
<file path=[Content_Types].xml><?xml version="1.0" encoding="utf-8"?>
<Types xmlns="http://schemas.openxmlformats.org/package/2006/content-types">
  <Default Extension="bin" ContentType="application/vnd.openxmlformats-officedocument.spreadsheetml.printerSettings"/>
  <Default Extension="emf" ContentType="image/x-emf"/>
  <Default Extension="jpeg" ContentType="image/jpe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tables/table1.xml" ContentType="application/vnd.openxmlformats-officedocument.spreadsheetml.table+xml"/>
  <Override PartName="/xl/drawings/drawing7.xml" ContentType="application/vnd.openxmlformats-officedocument.drawing+xml"/>
  <Override PartName="/xl/drawings/drawing8.xml" ContentType="application/vnd.openxmlformats-officedocument.drawing+xml"/>
  <Override PartName="/xl/slicers/slicer2.xml" ContentType="application/vnd.ms-excel.slicer+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Ex3.xml" ContentType="application/vnd.ms-office.chartex+xml"/>
  <Override PartName="/xl/charts/style18.xml" ContentType="application/vnd.ms-office.chartstyle+xml"/>
  <Override PartName="/xl/charts/colors18.xml" ContentType="application/vnd.ms-office.chartcolorstyle+xml"/>
  <Override PartName="/xl/charts/chart16.xml" ContentType="application/vnd.openxmlformats-officedocument.drawingml.chart+xml"/>
  <Override PartName="/xl/charts/style19.xml" ContentType="application/vnd.ms-office.chartstyle+xml"/>
  <Override PartName="/xl/charts/colors19.xml" ContentType="application/vnd.ms-office.chartcolorstyle+xml"/>
  <Override PartName="/xl/charts/chartEx4.xml" ContentType="application/vnd.ms-office.chartex+xml"/>
  <Override PartName="/xl/charts/style20.xml" ContentType="application/vnd.ms-office.chartstyle+xml"/>
  <Override PartName="/xl/charts/colors20.xml" ContentType="application/vnd.ms-office.chartcolorstyle+xml"/>
  <Override PartName="/xl/charts/chart17.xml" ContentType="application/vnd.openxmlformats-officedocument.drawingml.chart+xml"/>
  <Override PartName="/xl/charts/style21.xml" ContentType="application/vnd.ms-office.chartstyle+xml"/>
  <Override PartName="/xl/charts/colors2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harsh\Downloads\"/>
    </mc:Choice>
  </mc:AlternateContent>
  <xr:revisionPtr revIDLastSave="0" documentId="13_ncr:1_{378EF9E4-22C0-4F88-90EC-30ACF0459765}" xr6:coauthVersionLast="47" xr6:coauthVersionMax="47" xr10:uidLastSave="{00000000-0000-0000-0000-000000000000}"/>
  <bookViews>
    <workbookView xWindow="-108" yWindow="-108" windowWidth="23256" windowHeight="12456" tabRatio="810" activeTab="7" xr2:uid="{00000000-000D-0000-FFFF-FFFF00000000}"/>
  </bookViews>
  <sheets>
    <sheet name="sales monthwise" sheetId="3" r:id="rId1"/>
    <sheet name="profit category" sheetId="4" r:id="rId2"/>
    <sheet name="category sales" sheetId="5" r:id="rId3"/>
    <sheet name="state sales" sheetId="6" r:id="rId4"/>
    <sheet name="top 5" sheetId="7" r:id="rId5"/>
    <sheet name="KPI" sheetId="10" r:id="rId6"/>
    <sheet name="KPI YOY" sheetId="13" r:id="rId7"/>
    <sheet name="Data" sheetId="1" r:id="rId8"/>
    <sheet name="layout" sheetId="2" r:id="rId9"/>
    <sheet name="DASHBOARD" sheetId="14" r:id="rId10"/>
  </sheets>
  <definedNames>
    <definedName name="_xlchart.v1.0" hidden="1">'profit category'!$D$4:$D$7</definedName>
    <definedName name="_xlchart.v1.1" hidden="1">'profit category'!$E$3</definedName>
    <definedName name="_xlchart.v1.11" hidden="1">'profit category'!$D$4:$D$7</definedName>
    <definedName name="_xlchart.v1.12" hidden="1">'profit category'!$E$3</definedName>
    <definedName name="_xlchart.v1.13" hidden="1">'profit category'!$E$4:$E$7</definedName>
    <definedName name="_xlchart.v1.2" hidden="1">'profit category'!$E$4:$E$7</definedName>
    <definedName name="_xlchart.v5.10" hidden="1">'state sales'!$E$4:$E$53</definedName>
    <definedName name="_xlchart.v5.3" hidden="1">'state sales'!$D$3</definedName>
    <definedName name="_xlchart.v5.4" hidden="1">'state sales'!$D$4:$D$53</definedName>
    <definedName name="_xlchart.v5.5" hidden="1">'state sales'!$E$3</definedName>
    <definedName name="_xlchart.v5.6" hidden="1">'state sales'!$E$4:$E$53</definedName>
    <definedName name="_xlchart.v5.7" hidden="1">'state sales'!$D$3</definedName>
    <definedName name="_xlchart.v5.8" hidden="1">'state sales'!$D$4:$D$53</definedName>
    <definedName name="_xlchart.v5.9" hidden="1">'state sales'!$E$3</definedName>
    <definedName name="Slicer_Region">#N/A</definedName>
    <definedName name="Slicer_Segment">#N/A</definedName>
    <definedName name="Slicer_Year">#N/A</definedName>
  </definedNames>
  <calcPr calcId="191029"/>
  <pivotCaches>
    <pivotCache cacheId="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5" roundtripDataSignature="AMtx7mgYS6wfnPy0iIjdhtUlD2xFm8j14w=="/>
    </ext>
  </extLst>
</workbook>
</file>

<file path=xl/calcChain.xml><?xml version="1.0" encoding="utf-8"?>
<calcChain xmlns="http://schemas.openxmlformats.org/spreadsheetml/2006/main">
  <c r="D5" i="6" l="1"/>
  <c r="D6" i="6"/>
  <c r="D7" i="6"/>
  <c r="D8" i="6"/>
  <c r="D9" i="6"/>
  <c r="D10" i="6"/>
  <c r="D11" i="6"/>
  <c r="D12" i="6"/>
  <c r="D13" i="6"/>
  <c r="D14" i="6"/>
  <c r="D15" i="6"/>
  <c r="D16" i="6"/>
  <c r="D17" i="6"/>
  <c r="D18" i="6"/>
  <c r="D19" i="6"/>
  <c r="D20" i="6"/>
  <c r="D21" i="6"/>
  <c r="D22" i="6"/>
  <c r="D23" i="6"/>
  <c r="D24" i="6"/>
  <c r="D25" i="6"/>
  <c r="D26" i="6"/>
  <c r="D27" i="6"/>
  <c r="D28" i="6"/>
  <c r="D29" i="6"/>
  <c r="D30" i="6"/>
  <c r="D31" i="6"/>
  <c r="D32" i="6"/>
  <c r="D33" i="6"/>
  <c r="D34" i="6"/>
  <c r="D35" i="6"/>
  <c r="D36" i="6"/>
  <c r="D37" i="6"/>
  <c r="D38" i="6"/>
  <c r="D39" i="6"/>
  <c r="D40" i="6"/>
  <c r="D41" i="6"/>
  <c r="D42" i="6"/>
  <c r="D43" i="6"/>
  <c r="D44" i="6"/>
  <c r="D45" i="6"/>
  <c r="D46" i="6"/>
  <c r="D47" i="6"/>
  <c r="D48" i="6"/>
  <c r="D49" i="6"/>
  <c r="D50" i="6"/>
  <c r="D51" i="6"/>
  <c r="D52" i="6"/>
  <c r="D53" i="6"/>
  <c r="D4" i="6"/>
  <c r="D5" i="4"/>
  <c r="D6" i="4"/>
  <c r="D7" i="4"/>
  <c r="D4" i="4"/>
  <c r="B11" i="2"/>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F10" i="13"/>
  <c r="E10" i="13"/>
  <c r="D10" i="13"/>
  <c r="C10" i="13"/>
  <c r="B10" i="13"/>
  <c r="E33" i="6"/>
  <c r="E49" i="6"/>
  <c r="E37" i="6"/>
  <c r="E4" i="6"/>
  <c r="E14" i="6"/>
  <c r="E43" i="6"/>
  <c r="E40" i="6"/>
  <c r="E35" i="6"/>
  <c r="E32" i="6"/>
  <c r="E28" i="6"/>
  <c r="E12" i="6"/>
  <c r="E27" i="6"/>
  <c r="E18" i="6"/>
  <c r="E6" i="6"/>
  <c r="E17" i="6"/>
  <c r="E23" i="6"/>
  <c r="E22" i="6"/>
  <c r="E39" i="6"/>
  <c r="E51" i="6"/>
  <c r="E7" i="6"/>
  <c r="E46" i="6"/>
  <c r="E29" i="6"/>
  <c r="E52" i="6"/>
  <c r="E8" i="6"/>
  <c r="E15" i="6"/>
  <c r="N17" i="10"/>
  <c r="E16" i="6"/>
  <c r="E53" i="6"/>
  <c r="E30" i="6"/>
  <c r="E45" i="6"/>
  <c r="E5" i="6"/>
  <c r="E20" i="6"/>
  <c r="E19" i="6"/>
  <c r="K17" i="10"/>
  <c r="E42" i="6"/>
  <c r="E34" i="6"/>
  <c r="E48" i="6"/>
  <c r="E38" i="6"/>
  <c r="B17" i="10"/>
  <c r="E24" i="6"/>
  <c r="E10" i="6"/>
  <c r="E7" i="4"/>
  <c r="H17" i="10"/>
  <c r="E11" i="6"/>
  <c r="E5" i="4"/>
  <c r="E9" i="6"/>
  <c r="E31" i="6"/>
  <c r="E6" i="4"/>
  <c r="E25" i="6"/>
  <c r="E21" i="6"/>
  <c r="E4" i="4"/>
  <c r="E17" i="10"/>
  <c r="E47" i="6"/>
  <c r="E50" i="6"/>
  <c r="E36" i="6"/>
  <c r="E13" i="6"/>
  <c r="E41" i="6"/>
  <c r="E26" i="6"/>
  <c r="E44" i="6"/>
</calcChain>
</file>

<file path=xl/sharedStrings.xml><?xml version="1.0" encoding="utf-8"?>
<sst xmlns="http://schemas.openxmlformats.org/spreadsheetml/2006/main" count="130133" uniqueCount="10956">
  <si>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</si>
  <si>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</si>
  <si>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</si>
  <si>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</si>
  <si>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</si>
  <si>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</si>
  <si>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</si>
  <si>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</si>
  <si>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</si>
  <si>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</si>
  <si>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</si>
  <si>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</si>
  <si>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</si>
  <si>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</si>
  <si>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</si>
  <si>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</si>
  <si>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</si>
  <si>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</si>
  <si>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</si>
  <si>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</si>
  <si>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</si>
  <si>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</si>
  <si>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</si>
  <si>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</si>
  <si>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</si>
  <si>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</si>
  <si>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</si>
  <si>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</si>
  <si>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</si>
  <si>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</si>
  <si>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</si>
  <si>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</si>
  <si>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</si>
  <si>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</si>
  <si>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</si>
  <si>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</si>
  <si>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</si>
  <si>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</si>
  <si>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</si>
  <si>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</si>
  <si>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</si>
  <si>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</si>
  <si>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</si>
  <si>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</si>
  <si>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</si>
  <si>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</si>
  <si>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</si>
  <si>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</si>
  <si>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</si>
  <si>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</si>
  <si>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</si>
  <si>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</si>
  <si>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</si>
  <si>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</si>
  <si>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</si>
  <si>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</si>
  <si>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</si>
  <si>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</si>
  <si>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</si>
  <si>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</si>
  <si>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</si>
  <si>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</si>
  <si>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</si>
  <si>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</si>
  <si>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</si>
  <si>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</si>
  <si>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</si>
  <si>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</si>
  <si>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</si>
  <si>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</si>
  <si>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</si>
  <si>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</si>
  <si>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</si>
  <si>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</si>
  <si>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</si>
  <si>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</si>
  <si>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</si>
  <si>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</si>
  <si>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</si>
  <si>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</si>
  <si>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</si>
  <si>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</si>
  <si>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</si>
  <si>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</si>
  <si>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</si>
  <si>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</si>
  <si>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</si>
  <si>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</si>
  <si>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</si>
  <si>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</si>
  <si>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</si>
  <si>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</si>
  <si>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</si>
  <si>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</si>
  <si>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</si>
  <si>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</si>
  <si>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</si>
  <si>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</si>
  <si>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</si>
  <si>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</si>
  <si>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</si>
  <si>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</si>
  <si>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</si>
  <si>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</si>
  <si>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</si>
  <si>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</si>
  <si>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</si>
  <si>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</si>
  <si>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</si>
  <si>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</si>
  <si>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</si>
  <si>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</si>
  <si>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</si>
  <si>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</si>
  <si>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</si>
  <si>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</si>
  <si>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</si>
  <si>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</si>
  <si>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</si>
  <si>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</si>
  <si>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</si>
  <si>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</si>
  <si>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</si>
  <si>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</si>
  <si>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</si>
  <si>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</si>
  <si>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</si>
  <si>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</si>
  <si>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</si>
  <si>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</si>
  <si>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</si>
  <si>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</si>
  <si>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</si>
  <si>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</si>
  <si>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</si>
  <si>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</si>
  <si>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</si>
  <si>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</si>
  <si>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</si>
  <si>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</si>
  <si>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</si>
  <si>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</si>
  <si>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</si>
  <si>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</si>
  <si>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</si>
  <si>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</si>
  <si>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</si>
  <si>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</si>
  <si>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</si>
  <si>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</si>
  <si>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</si>
  <si>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</si>
  <si>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</si>
  <si>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</si>
  <si>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</si>
  <si>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</si>
  <si>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</si>
  <si>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</si>
  <si>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</si>
  <si>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</si>
  <si>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</si>
  <si>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</si>
  <si>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</si>
  <si>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</si>
  <si>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</si>
  <si>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</si>
  <si>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</si>
  <si>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</si>
  <si>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</si>
  <si>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</si>
  <si>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</si>
  <si>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</si>
  <si>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</si>
  <si>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</si>
  <si>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</si>
  <si>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</si>
  <si>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</si>
  <si>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</si>
  <si>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</si>
  <si>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</si>
  <si>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</si>
  <si>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</si>
  <si>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</si>
  <si>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</si>
  <si>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</si>
  <si>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</si>
  <si>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</si>
  <si>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</si>
  <si>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</si>
  <si>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</si>
  <si>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</si>
  <si>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</si>
  <si>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</si>
  <si>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</si>
  <si>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</si>
  <si>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</si>
  <si>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</si>
  <si>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</si>
  <si>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</si>
  <si>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</si>
  <si>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</si>
  <si>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</si>
  <si>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</si>
  <si>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</si>
  <si>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</si>
  <si>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</si>
  <si>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</si>
  <si>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</si>
  <si>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</si>
  <si>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</si>
  <si>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</si>
  <si>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</si>
  <si>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</si>
  <si>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</si>
  <si>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</si>
  <si>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</si>
  <si>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</si>
  <si>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</si>
  <si>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</si>
  <si>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</si>
  <si>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</si>
  <si>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</si>
  <si>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</si>
  <si>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</si>
  <si>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</si>
  <si>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</si>
  <si>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</si>
  <si>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</si>
  <si>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</si>
  <si>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</si>
  <si>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</si>
  <si>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</si>
  <si>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</si>
  <si>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</si>
  <si>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</si>
  <si>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</si>
  <si>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</si>
  <si>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</si>
  <si>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</si>
  <si>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</si>
  <si>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</si>
  <si>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</si>
  <si>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</si>
  <si>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</si>
  <si>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</si>
  <si>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</si>
  <si>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</si>
  <si>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</si>
  <si>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</si>
  <si>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</si>
  <si>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</si>
  <si>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</si>
  <si>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</si>
  <si>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</si>
  <si>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</si>
  <si>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</si>
  <si>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</si>
  <si>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</si>
  <si>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</si>
  <si>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</si>
  <si>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</si>
  <si>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</si>
  <si>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</si>
  <si>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</si>
  <si>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</si>
  <si>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</si>
  <si>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</si>
  <si>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</si>
  <si>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</si>
  <si>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</si>
  <si>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</si>
  <si>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</si>
  <si>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</si>
  <si>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</si>
  <si>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</si>
  <si>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</si>
  <si>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</si>
  <si>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</si>
  <si>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</si>
  <si>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</si>
  <si>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</si>
  <si>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</si>
  <si>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</si>
  <si>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</si>
  <si>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</si>
  <si>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</si>
  <si>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</si>
  <si>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</si>
  <si>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</si>
  <si>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</si>
  <si>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</si>
  <si>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</si>
  <si>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</si>
  <si>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</si>
  <si>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</si>
  <si>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</si>
  <si>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</si>
  <si>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</si>
  <si>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</si>
  <si>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</si>
  <si>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</si>
  <si>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</si>
  <si>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</si>
  <si>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</si>
  <si>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</si>
  <si>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</si>
  <si>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</si>
  <si>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</si>
  <si>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</si>
  <si>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</si>
  <si>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</si>
  <si>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</si>
  <si>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</si>
  <si>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</si>
  <si>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</si>
  <si>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</si>
  <si>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</si>
  <si>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</si>
  <si>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</si>
  <si>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</si>
  <si>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</si>
  <si>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</si>
  <si>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</si>
  <si>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</si>
  <si>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</si>
  <si>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</si>
  <si>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</si>
  <si>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</si>
  <si>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</si>
  <si>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</si>
  <si>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</si>
  <si>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</si>
  <si>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</si>
  <si>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</si>
  <si>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</si>
  <si>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</si>
  <si>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</si>
  <si>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</si>
  <si>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</si>
  <si>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</si>
  <si>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</si>
  <si>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</si>
  <si>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</si>
  <si>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</si>
  <si>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</si>
  <si>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</si>
  <si>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</si>
  <si>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</si>
  <si>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</si>
  <si>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</si>
  <si>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</si>
  <si>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</si>
  <si>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</si>
  <si>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</si>
  <si>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</si>
  <si>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</si>
  <si>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</si>
  <si>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</si>
  <si>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</si>
  <si>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</si>
  <si>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</si>
  <si>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</si>
  <si>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</si>
  <si>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</si>
  <si>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</si>
  <si>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</si>
  <si>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</si>
  <si>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</si>
  <si>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</si>
  <si>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</si>
  <si>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</si>
  <si>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</si>
  <si>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</si>
  <si>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</si>
  <si>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</si>
  <si>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</si>
  <si>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</si>
  <si>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</si>
  <si>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</si>
  <si>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</si>
  <si>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</si>
  <si>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</si>
  <si>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</si>
  <si>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</si>
  <si>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</si>
  <si>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</si>
  <si>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</si>
  <si>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</si>
  <si>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</si>
  <si>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</si>
  <si>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</si>
  <si>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</si>
  <si>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</si>
  <si>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</si>
  <si>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</si>
  <si>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</si>
  <si>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</si>
  <si>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</si>
  <si>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</si>
  <si>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</si>
  <si>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</si>
  <si>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</si>
  <si>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</si>
  <si>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</si>
  <si>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</si>
  <si>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</si>
  <si>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</si>
  <si>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</si>
  <si>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</si>
  <si>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</si>
  <si>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</si>
  <si>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</si>
  <si>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</si>
  <si>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</si>
  <si>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</si>
  <si>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</si>
  <si>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</si>
  <si>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</si>
  <si>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</si>
  <si>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</si>
  <si>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</si>
  <si>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</si>
  <si>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</si>
  <si>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</si>
  <si>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</si>
  <si>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</si>
  <si>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</si>
  <si>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</si>
  <si>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</si>
  <si>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</si>
  <si>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</si>
  <si>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</si>
  <si>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</si>
  <si>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</si>
  <si>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</si>
  <si>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</si>
  <si>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</si>
  <si>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</si>
  <si>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</si>
  <si>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</si>
  <si>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</si>
  <si>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</si>
  <si>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</si>
  <si>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</si>
  <si>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</si>
  <si>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</si>
  <si>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</si>
  <si>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</si>
  <si>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</si>
  <si>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</si>
  <si>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</si>
  <si>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</si>
  <si>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</si>
  <si>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</si>
  <si>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</si>
  <si>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</si>
  <si>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</si>
  <si>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</si>
  <si>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</si>
  <si>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</si>
  <si>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</si>
  <si>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</si>
  <si>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</si>
  <si>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</si>
  <si>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</si>
  <si>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</si>
  <si>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</si>
  <si>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</si>
  <si>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</si>
  <si>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</si>
  <si>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</si>
  <si>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</si>
  <si>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</si>
  <si>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</si>
  <si>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</si>
  <si>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</si>
  <si>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</si>
  <si>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</si>
  <si>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</si>
  <si>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</si>
  <si>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</si>
  <si>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</si>
  <si>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</si>
  <si>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</si>
  <si>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</si>
  <si>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</si>
  <si>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</si>
  <si>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</si>
  <si>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</si>
  <si>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</si>
  <si>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</si>
  <si>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</si>
  <si>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</si>
  <si>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</si>
  <si>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</si>
  <si>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</si>
  <si>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</si>
  <si>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</si>
  <si>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</si>
  <si>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</si>
  <si>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</si>
  <si>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</si>
  <si>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</si>
  <si>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</si>
  <si>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</si>
  <si>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</si>
  <si>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</si>
  <si>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</si>
  <si>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</si>
  <si>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</si>
  <si>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</si>
  <si>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</si>
  <si>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</si>
  <si>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</si>
  <si>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</si>
  <si>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</si>
  <si>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</si>
  <si>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</si>
  <si>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</si>
  <si>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</si>
  <si>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</si>
  <si>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</si>
  <si>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</si>
  <si>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</si>
  <si>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</si>
  <si>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</si>
  <si>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</si>
  <si>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</si>
  <si>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</si>
  <si>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</si>
  <si>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</si>
  <si>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</si>
  <si>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</si>
  <si>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</si>
  <si>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</si>
  <si>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</si>
  <si>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</si>
  <si>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</si>
  <si>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</si>
  <si>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</si>
  <si>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</si>
  <si>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</si>
  <si>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</si>
  <si>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</si>
  <si>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</si>
  <si>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</si>
  <si>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</si>
  <si>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</si>
  <si>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</si>
  <si>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</si>
  <si>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</si>
  <si>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</si>
  <si>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</si>
  <si>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</si>
  <si>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</si>
  <si>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</si>
  <si>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</si>
  <si>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</si>
  <si>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</si>
  <si>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</si>
  <si>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</si>
  <si>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</si>
  <si>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</si>
  <si>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</si>
  <si>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</si>
  <si>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</si>
  <si>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</si>
  <si>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</si>
  <si>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</si>
  <si>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</si>
  <si>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</si>
  <si>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</si>
  <si>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</si>
  <si>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</si>
  <si>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</si>
  <si>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</si>
  <si>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</si>
  <si>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</si>
  <si>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</si>
  <si>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</si>
  <si>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</si>
  <si>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</si>
  <si>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</si>
  <si>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</si>
  <si>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</si>
  <si>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</si>
  <si>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</si>
  <si>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</si>
  <si>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</si>
  <si>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</si>
  <si>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</si>
  <si>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</si>
  <si>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</si>
  <si>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</si>
  <si>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</si>
  <si>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</si>
  <si>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</si>
  <si>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</si>
  <si>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</si>
  <si>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</si>
  <si>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</si>
  <si>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</si>
  <si>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</si>
  <si>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</si>
  <si>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</si>
  <si>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</si>
  <si>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</si>
  <si>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</si>
  <si>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</si>
  <si>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</si>
  <si>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</si>
  <si>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</si>
  <si>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</si>
  <si>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</si>
  <si>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</si>
  <si>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</si>
  <si>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</si>
  <si>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</si>
  <si>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</si>
  <si>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</si>
  <si>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</si>
  <si>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</si>
  <si>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</si>
  <si>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</si>
  <si>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</si>
  <si>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</si>
  <si>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</si>
  <si>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</si>
  <si>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</si>
  <si>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</si>
  <si>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</si>
  <si>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</si>
  <si>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</si>
  <si>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</si>
  <si>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</si>
  <si>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</si>
  <si>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</si>
  <si>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</si>
  <si>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</si>
  <si>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</si>
  <si>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</si>
  <si>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</si>
  <si>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</si>
  <si>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</si>
  <si>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</si>
  <si>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</si>
  <si>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</si>
  <si>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</si>
  <si>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</si>
  <si>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</si>
  <si>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</si>
  <si>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</si>
  <si>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</si>
  <si>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</si>
  <si>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</si>
  <si>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</si>
  <si>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</si>
  <si>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</si>
  <si>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</si>
  <si>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</si>
  <si>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</si>
  <si>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</si>
  <si>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</si>
  <si>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</si>
  <si>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</si>
  <si>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</si>
  <si>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</si>
  <si>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</si>
  <si>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</si>
  <si>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</si>
  <si>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</si>
  <si>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</si>
  <si>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</si>
  <si>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</si>
  <si>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</si>
  <si>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</si>
  <si>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</si>
  <si>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</si>
  <si>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</si>
  <si>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</si>
  <si>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</si>
  <si>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</si>
  <si>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</si>
  <si>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</si>
  <si>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</si>
  <si>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</si>
  <si>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</si>
  <si>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</si>
  <si>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</si>
  <si>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</si>
  <si>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</si>
  <si>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</si>
  <si>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</si>
  <si>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</si>
  <si>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</si>
  <si>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</si>
  <si>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</si>
  <si>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</si>
  <si>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</si>
  <si>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</si>
  <si>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</si>
  <si>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</si>
  <si>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</si>
  <si>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</si>
  <si>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</si>
  <si>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</si>
  <si>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</si>
  <si>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</si>
  <si>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</si>
  <si>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</si>
  <si>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</si>
  <si>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</si>
  <si>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</si>
  <si>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</si>
  <si>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</si>
  <si>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</si>
  <si>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</si>
  <si>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</si>
  <si>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</si>
  <si>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</si>
  <si>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</si>
  <si>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</si>
  <si>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</si>
  <si>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</si>
  <si>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</si>
  <si>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</si>
  <si>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</si>
  <si>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</si>
  <si>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</si>
  <si>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</si>
  <si>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</si>
  <si>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</si>
  <si>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</si>
  <si>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</si>
  <si>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</si>
  <si>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</si>
  <si>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</si>
  <si>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</si>
  <si>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</si>
  <si>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</si>
  <si>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</si>
  <si>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</si>
  <si>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</si>
  <si>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</si>
  <si>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</si>
  <si>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</si>
  <si>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</si>
  <si>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</si>
  <si>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</si>
  <si>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</si>
  <si>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</si>
  <si>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</si>
  <si>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</si>
  <si>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</si>
  <si>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</si>
  <si>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</si>
  <si>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</si>
  <si>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</si>
  <si>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</si>
  <si>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</si>
  <si>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</si>
  <si>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</si>
  <si>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</si>
  <si>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</si>
  <si>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</si>
  <si>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</si>
  <si>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</si>
  <si>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</si>
  <si>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</si>
  <si>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</si>
  <si>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</si>
  <si>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</si>
  <si>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</si>
  <si>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</si>
  <si>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</si>
  <si>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</si>
  <si>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</si>
  <si>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</si>
  <si>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</si>
  <si>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</si>
  <si>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</si>
  <si>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</si>
  <si>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</si>
  <si>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</si>
  <si>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</si>
  <si>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</si>
  <si>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</si>
  <si>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</si>
  <si>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</si>
  <si>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</si>
  <si>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</si>
  <si>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</si>
  <si>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</si>
  <si>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</si>
  <si>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</si>
  <si>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</si>
  <si>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</si>
  <si>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</si>
  <si>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</si>
  <si>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</si>
  <si>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</si>
  <si>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</si>
  <si>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</si>
  <si>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</si>
  <si>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</si>
  <si>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</si>
  <si>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</si>
  <si>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</si>
  <si>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</si>
  <si>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</si>
  <si>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</si>
  <si>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</si>
  <si>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</si>
  <si>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</si>
  <si>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</si>
  <si>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</si>
  <si>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</si>
  <si>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</si>
  <si>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</si>
  <si>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</si>
  <si>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</si>
  <si>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</si>
  <si>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</si>
  <si>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</si>
  <si>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</si>
  <si>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</si>
  <si>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</si>
  <si>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</si>
  <si>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</si>
  <si>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</si>
  <si>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</si>
  <si>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</si>
  <si>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</si>
  <si>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</si>
  <si>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</si>
  <si>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</si>
  <si>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</si>
  <si>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</si>
  <si>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</si>
  <si>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</si>
  <si>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</si>
  <si>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</si>
  <si>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</si>
  <si>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</si>
  <si>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</si>
  <si>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</si>
  <si>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</si>
  <si>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</si>
  <si>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</si>
  <si>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</si>
  <si>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</si>
  <si>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</si>
  <si>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</si>
  <si>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</si>
  <si>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</si>
  <si>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</si>
  <si>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</si>
  <si>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</si>
  <si>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</si>
  <si>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</si>
  <si>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</si>
  <si>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</si>
  <si>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</si>
  <si>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</si>
  <si>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</si>
  <si>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</si>
  <si>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</si>
  <si>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</si>
  <si>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</si>
  <si>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</si>
  <si>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</si>
  <si>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</si>
  <si>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</si>
  <si>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</si>
  <si>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</si>
  <si>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</si>
  <si>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</si>
  <si>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</si>
  <si>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</si>
  <si>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</si>
  <si>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</si>
  <si>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</si>
  <si>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</si>
  <si>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</si>
  <si>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</si>
  <si>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</si>
  <si>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</si>
  <si>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</si>
  <si>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</si>
  <si>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</si>
  <si>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</si>
  <si>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</si>
  <si>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</si>
  <si>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</si>
  <si>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</si>
  <si>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</si>
  <si>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</si>
  <si>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</si>
  <si>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</si>
  <si>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</si>
  <si>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</si>
  <si>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</si>
  <si>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</si>
  <si>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</si>
  <si>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</si>
  <si>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</si>
  <si>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</si>
  <si>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</si>
  <si>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</si>
  <si>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</si>
  <si>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</si>
  <si>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</si>
  <si>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</si>
  <si>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</si>
  <si>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</si>
  <si>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</si>
  <si>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</si>
  <si>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</si>
  <si>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</si>
  <si>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</si>
  <si>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</si>
  <si>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</si>
  <si>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</si>
  <si>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</si>
  <si>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</si>
  <si>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</si>
  <si>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</si>
  <si>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</si>
  <si>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</si>
  <si>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</si>
  <si>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</si>
  <si>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</si>
  <si>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</si>
  <si>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</si>
  <si>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</si>
  <si>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</si>
  <si>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</si>
  <si>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</si>
  <si>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</si>
  <si>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</si>
  <si>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</si>
  <si>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</si>
  <si>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</si>
  <si>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</si>
  <si>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</si>
  <si>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</si>
  <si>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</si>
  <si>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</si>
  <si>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</si>
  <si>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</si>
  <si>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</si>
  <si>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</si>
  <si>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</si>
  <si>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</si>
  <si>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</si>
  <si>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</si>
  <si>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</si>
  <si>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</si>
  <si>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</si>
  <si>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</si>
  <si>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</si>
  <si>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</si>
  <si>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</si>
  <si>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</si>
  <si>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</si>
  <si>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</si>
  <si>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</si>
  <si>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</si>
  <si>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</si>
  <si>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</si>
  <si>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</si>
  <si>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</si>
  <si>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</si>
  <si>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</si>
  <si>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</si>
  <si>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</si>
  <si>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</si>
  <si>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</si>
  <si>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</si>
  <si>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</si>
  <si>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</si>
  <si>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</si>
  <si>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</si>
  <si>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</si>
  <si>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</si>
  <si>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</si>
  <si>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</si>
  <si>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</si>
  <si>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</si>
  <si>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</si>
  <si>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</si>
  <si>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</si>
  <si>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</si>
  <si>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</si>
  <si>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</si>
  <si>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</si>
  <si>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</si>
  <si>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</si>
  <si>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</si>
  <si>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</si>
  <si>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</si>
  <si>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</si>
  <si>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</si>
  <si>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</si>
  <si>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</si>
  <si>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</si>
  <si>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</si>
  <si>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</si>
  <si>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</si>
  <si>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</si>
  <si>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</si>
  <si>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</si>
  <si>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</si>
  <si>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</si>
  <si>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</si>
  <si>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</si>
  <si>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</si>
  <si>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</si>
  <si>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</si>
  <si>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</si>
  <si>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</si>
  <si>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</si>
  <si>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</si>
  <si>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</si>
  <si>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</si>
  <si>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</si>
  <si>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</si>
  <si>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</si>
  <si>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</si>
  <si>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</si>
  <si>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</si>
  <si>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</si>
  <si>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</si>
  <si>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</si>
  <si>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</si>
  <si>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</si>
  <si>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</si>
  <si>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</si>
  <si>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</si>
  <si>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</si>
  <si>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</si>
  <si>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</si>
  <si>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</si>
  <si>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</si>
  <si>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</si>
  <si>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</si>
  <si>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</si>
  <si>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</si>
  <si>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</si>
  <si>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</si>
  <si>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</si>
  <si>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</si>
  <si>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</si>
  <si>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</si>
  <si>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</si>
  <si>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</si>
  <si>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</si>
  <si>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</si>
  <si>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</si>
  <si>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</si>
  <si>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</si>
  <si>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</si>
  <si>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</si>
  <si>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</si>
  <si>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</si>
  <si>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</si>
  <si>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</si>
  <si>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</si>
  <si>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</si>
  <si>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</si>
  <si>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</si>
  <si>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</si>
  <si>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</si>
  <si>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</si>
  <si>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</si>
  <si>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</si>
  <si>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</si>
  <si>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</si>
  <si>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</si>
  <si>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</si>
  <si>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</si>
  <si>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</si>
  <si>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</si>
  <si>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</si>
  <si>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</si>
  <si>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</si>
  <si>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</si>
  <si>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</si>
  <si>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</si>
  <si>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</si>
  <si>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</si>
  <si>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</si>
  <si>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</si>
  <si>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</si>
  <si>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</si>
  <si>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</si>
  <si>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</si>
  <si>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</si>
  <si>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</si>
  <si>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</si>
  <si>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</si>
  <si>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</si>
  <si>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</si>
  <si>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</si>
  <si>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</si>
  <si>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</si>
  <si>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</si>
  <si>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</si>
  <si>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</si>
  <si>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</si>
  <si>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</si>
  <si>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</si>
  <si>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</si>
  <si>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</si>
  <si>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</si>
  <si>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</si>
  <si>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</si>
  <si>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</si>
  <si>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</si>
  <si>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</si>
  <si>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</si>
  <si>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</si>
  <si>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</si>
  <si>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</si>
  <si>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</si>
  <si>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</si>
  <si>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</si>
  <si>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</si>
  <si>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</si>
  <si>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</si>
  <si>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</si>
  <si>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</si>
  <si>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</si>
  <si>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</si>
  <si>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</si>
  <si>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</si>
  <si>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</si>
  <si>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</si>
  <si>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</si>
  <si>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</si>
  <si>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</si>
  <si>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</si>
  <si>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</si>
  <si>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</si>
  <si>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</si>
  <si>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</si>
  <si>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</si>
  <si>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</si>
  <si>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</si>
  <si>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</si>
  <si>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</si>
  <si>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</si>
  <si>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</si>
  <si>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</si>
  <si>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</si>
  <si>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</si>
  <si>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</si>
  <si>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</si>
  <si>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</si>
  <si>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</si>
  <si>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</si>
  <si>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</si>
  <si>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</si>
  <si>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</si>
  <si>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</si>
  <si>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</si>
  <si>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</si>
  <si>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</si>
  <si>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</si>
  <si>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</si>
  <si>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</si>
  <si>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</si>
  <si>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</si>
  <si>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</si>
  <si>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</si>
  <si>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</si>
  <si>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</si>
  <si>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</si>
  <si>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</si>
  <si>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</si>
  <si>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</si>
  <si>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</si>
  <si>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</si>
  <si>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</si>
  <si>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</si>
  <si>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</si>
  <si>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</si>
  <si>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</si>
  <si>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</si>
  <si>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</si>
  <si>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</si>
  <si>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</si>
  <si>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</si>
  <si>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</si>
  <si>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</si>
  <si>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</si>
  <si>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</si>
  <si>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</si>
  <si>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</si>
  <si>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</si>
  <si>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</si>
  <si>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</si>
  <si>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</si>
  <si>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</si>
  <si>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</si>
  <si>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</si>
  <si>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</si>
  <si>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</si>
  <si>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</si>
  <si>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</si>
  <si>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</si>
  <si>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</si>
  <si>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</si>
  <si>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</si>
  <si>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</si>
  <si>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</si>
  <si>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</si>
  <si>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</si>
  <si>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</si>
  <si>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</si>
  <si>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</si>
  <si>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</si>
  <si>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</si>
  <si>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</si>
  <si>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</si>
  <si>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</si>
  <si>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</si>
  <si>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</si>
  <si>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</si>
  <si>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</si>
  <si>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</si>
  <si>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</si>
  <si>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</si>
  <si>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</si>
  <si>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</si>
  <si>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</si>
  <si>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</si>
  <si>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</si>
  <si>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</si>
  <si>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</si>
  <si>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</si>
  <si>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</si>
  <si>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</si>
  <si>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</si>
  <si>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</si>
  <si>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</si>
  <si>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</si>
  <si>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</si>
  <si>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</si>
  <si>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</si>
  <si>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</si>
  <si>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</si>
  <si>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</si>
  <si>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</si>
  <si>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</si>
  <si>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</si>
  <si>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</si>
  <si>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</si>
  <si>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</si>
  <si>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</si>
  <si>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</si>
  <si>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</si>
  <si>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</si>
  <si>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</si>
  <si>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</si>
  <si>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</si>
  <si>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</si>
  <si>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</si>
  <si>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</si>
  <si>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</si>
  <si>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</si>
  <si>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</si>
  <si>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</si>
  <si>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</si>
  <si>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</si>
  <si>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</si>
  <si>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</si>
  <si>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</si>
  <si>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</si>
  <si>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</si>
  <si>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</si>
  <si>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</si>
  <si>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</si>
  <si>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</si>
  <si>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</si>
  <si>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</si>
  <si>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</si>
  <si>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</si>
  <si>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</si>
  <si>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</si>
  <si>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</si>
  <si>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</si>
  <si>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</si>
  <si>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</si>
  <si>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</si>
  <si>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</si>
  <si>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</si>
  <si>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</si>
  <si>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</si>
  <si>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</si>
  <si>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</si>
  <si>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</si>
  <si>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</si>
  <si>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</si>
  <si>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</si>
  <si>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</si>
  <si>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</si>
  <si>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</si>
  <si>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</si>
  <si>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</si>
  <si>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</si>
  <si>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</si>
  <si>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</si>
  <si>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</si>
  <si>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</si>
  <si>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</si>
  <si>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</si>
  <si>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</si>
  <si>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</si>
  <si>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</si>
  <si>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</si>
  <si>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</si>
  <si>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</si>
  <si>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</si>
  <si>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</si>
  <si>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</si>
  <si>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</si>
  <si>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</si>
  <si>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</si>
  <si>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</si>
  <si>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</si>
  <si>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</si>
  <si>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</si>
  <si>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</si>
  <si>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</si>
  <si>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</si>
  <si>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</si>
  <si>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</si>
  <si>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</si>
  <si>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</si>
  <si>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</si>
  <si>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</si>
  <si>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</si>
  <si>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</si>
  <si>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</si>
  <si>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</si>
  <si>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</si>
  <si>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</si>
  <si>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</si>
  <si>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</si>
  <si>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</si>
  <si>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</si>
  <si>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</si>
  <si>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</si>
  <si>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</si>
  <si>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</si>
  <si>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</si>
  <si>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</si>
  <si>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</si>
  <si>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</si>
  <si>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</si>
  <si>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</si>
  <si>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</si>
  <si>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</si>
  <si>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</si>
  <si>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</si>
  <si>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</si>
  <si>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</si>
  <si>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</si>
  <si>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</si>
  <si>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</si>
  <si>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</si>
  <si>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</si>
  <si>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</si>
  <si>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</si>
  <si>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</si>
  <si>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</si>
  <si>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</si>
  <si>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</si>
  <si>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</si>
  <si>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</si>
  <si>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</si>
  <si>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</si>
  <si>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</si>
  <si>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</si>
  <si>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</si>
  <si>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</si>
  <si>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</si>
  <si>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</si>
  <si>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</si>
  <si>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</si>
  <si>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</si>
  <si>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</si>
  <si>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</si>
  <si>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</si>
  <si>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</si>
  <si>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</si>
  <si>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</si>
  <si>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</si>
  <si>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</si>
  <si>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</si>
  <si>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</si>
  <si>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</si>
  <si>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</si>
  <si>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</si>
  <si>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</si>
  <si>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</si>
  <si>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</si>
  <si>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</si>
  <si>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</si>
  <si>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</si>
  <si>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</si>
  <si>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</si>
  <si>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</si>
  <si>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</si>
  <si>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</si>
  <si>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</si>
  <si>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</si>
  <si>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</si>
  <si>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</si>
  <si>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</si>
  <si>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</si>
  <si>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</si>
  <si>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</si>
  <si>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</si>
  <si>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</si>
  <si>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</si>
  <si>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</si>
  <si>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</si>
  <si>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</si>
  <si>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</si>
  <si>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</si>
  <si>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</si>
  <si>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</si>
  <si>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</si>
  <si>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</si>
  <si>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</si>
  <si>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</si>
  <si>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</si>
  <si>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</si>
  <si>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</si>
  <si>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</si>
  <si>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</si>
  <si>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</si>
  <si>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</si>
  <si>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</si>
  <si>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</si>
  <si>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</si>
  <si>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</si>
  <si>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</si>
  <si>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</si>
  <si>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</si>
  <si>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</si>
  <si>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</si>
  <si>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</si>
  <si>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</si>
  <si>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</si>
  <si>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</si>
  <si>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</si>
  <si>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</si>
  <si>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</si>
  <si>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</si>
  <si>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</si>
  <si>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</si>
  <si>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</si>
  <si>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</si>
  <si>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</si>
  <si>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</si>
  <si>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</si>
  <si>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</si>
  <si>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</si>
  <si>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</si>
  <si>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</si>
  <si>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</si>
  <si>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</si>
  <si>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</si>
  <si>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</si>
  <si>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</si>
  <si>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</si>
  <si>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</si>
  <si>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</si>
  <si>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</si>
  <si>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</si>
  <si>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</si>
  <si>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</si>
  <si>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</si>
  <si>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</si>
  <si>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</si>
  <si>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</si>
  <si>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</si>
  <si>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</si>
  <si>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</si>
  <si>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</si>
  <si>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</si>
  <si>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</si>
  <si>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</si>
  <si>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</si>
  <si>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</si>
  <si>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</si>
  <si>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</si>
  <si>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</si>
  <si>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</si>
  <si>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</si>
  <si>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</si>
  <si>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</si>
  <si>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</si>
  <si>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</si>
  <si>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</si>
  <si>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</si>
  <si>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</si>
  <si>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</si>
  <si>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</si>
  <si>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</si>
  <si>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</si>
  <si>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</si>
  <si>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</si>
  <si>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</si>
  <si>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</si>
  <si>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</si>
  <si>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</si>
  <si>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</si>
  <si>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</si>
  <si>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</si>
  <si>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</si>
  <si>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</si>
  <si>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</si>
  <si>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</si>
  <si>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</si>
  <si>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</si>
  <si>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</si>
  <si>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</si>
  <si>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</si>
  <si>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</si>
  <si>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</si>
  <si>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</si>
  <si>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</si>
  <si>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</si>
  <si>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</si>
  <si>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</si>
  <si>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</si>
  <si>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</si>
  <si>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</si>
  <si>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</si>
  <si>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</si>
  <si>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</si>
  <si>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</si>
  <si>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</si>
  <si>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</si>
  <si>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</si>
  <si>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</si>
  <si>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</si>
  <si>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</si>
  <si>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</si>
  <si>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</si>
  <si>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</si>
  <si>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</si>
  <si>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</si>
  <si>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</si>
  <si>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</si>
  <si>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</si>
  <si>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</si>
  <si>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</si>
  <si>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</si>
  <si>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</si>
  <si>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</si>
  <si>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</si>
  <si>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</si>
  <si>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</si>
  <si>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</si>
  <si>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</si>
  <si>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</si>
  <si>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</si>
  <si>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</si>
  <si>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</si>
  <si>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</si>
  <si>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</si>
  <si>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</si>
  <si>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</si>
  <si>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</si>
  <si>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</si>
  <si>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</si>
  <si>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</si>
  <si>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</si>
  <si>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</si>
  <si>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</si>
  <si>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</si>
  <si>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</si>
  <si>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</si>
  <si>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</si>
  <si>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</si>
  <si>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</si>
  <si>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</si>
  <si>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</si>
  <si>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</si>
  <si>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</si>
  <si>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</si>
  <si>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</si>
  <si>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</si>
  <si>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</si>
  <si>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</si>
  <si>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</si>
  <si>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</si>
  <si>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</si>
  <si>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</si>
  <si>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</si>
  <si>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</si>
  <si>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</si>
  <si>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</si>
  <si>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</si>
  <si>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</si>
  <si>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</si>
  <si>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</si>
  <si>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</si>
  <si>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</si>
  <si>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</si>
  <si>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</si>
  <si>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</si>
  <si>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</si>
  <si>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</si>
  <si>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</si>
  <si>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</si>
  <si>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</si>
  <si>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</si>
  <si>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</si>
  <si>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</si>
  <si>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</si>
  <si>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</si>
  <si>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</si>
  <si>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</si>
  <si>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</si>
  <si>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</si>
  <si>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</si>
  <si>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</si>
  <si>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</si>
  <si>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</si>
  <si>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</si>
  <si>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</si>
  <si>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</si>
  <si>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</si>
  <si>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</si>
  <si>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</si>
  <si>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</si>
  <si>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</si>
  <si>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</si>
  <si>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</si>
  <si>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</si>
  <si>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</si>
  <si>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</si>
  <si>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</si>
  <si>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</si>
  <si>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</si>
  <si>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</si>
  <si>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</si>
  <si>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</si>
  <si>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</si>
  <si>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</si>
  <si>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</si>
  <si>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</si>
  <si>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</si>
  <si>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</si>
  <si>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</si>
  <si>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</si>
  <si>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</si>
  <si>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</si>
  <si>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</si>
  <si>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</si>
  <si>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</si>
  <si>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</si>
  <si>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</si>
  <si>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</si>
  <si>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</si>
  <si>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</si>
  <si>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</si>
  <si>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</si>
  <si>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</si>
  <si>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</si>
  <si>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</si>
  <si>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</si>
  <si>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</si>
  <si>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</si>
  <si>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</si>
  <si>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</si>
  <si>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</si>
  <si>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</si>
  <si>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</si>
  <si>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</si>
  <si>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</si>
  <si>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</si>
  <si>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</si>
  <si>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</si>
  <si>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</si>
  <si>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</si>
  <si>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</si>
  <si>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</si>
  <si>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</si>
  <si>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</si>
  <si>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</si>
  <si>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</si>
  <si>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</si>
  <si>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</si>
  <si>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</si>
  <si>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</si>
  <si>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</si>
  <si>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</si>
  <si>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</si>
  <si>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</si>
  <si>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</si>
  <si>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</si>
  <si>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</si>
  <si>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</si>
  <si>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</si>
  <si>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</si>
  <si>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</si>
  <si>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</si>
  <si>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</si>
  <si>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</si>
  <si>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</si>
  <si>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</si>
  <si>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</si>
  <si>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</si>
  <si>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</si>
  <si>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</si>
  <si>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</si>
  <si>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</si>
  <si>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</si>
  <si>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</si>
  <si>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</si>
  <si>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</si>
  <si>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</si>
  <si>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</si>
  <si>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</si>
  <si>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</si>
  <si>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</si>
  <si>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</si>
  <si>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</si>
  <si>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</si>
  <si>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</si>
  <si>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</si>
  <si>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</si>
  <si>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</si>
  <si>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</si>
  <si>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</si>
  <si>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</si>
  <si>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</si>
  <si>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</si>
  <si>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</si>
  <si>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</si>
  <si>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</si>
  <si>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</si>
  <si>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</si>
  <si>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</si>
  <si>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</si>
  <si>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</si>
  <si>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</si>
  <si>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</si>
  <si>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</si>
  <si>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</si>
  <si>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</si>
  <si>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</si>
  <si>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</si>
  <si>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</si>
  <si>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</si>
  <si>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</si>
  <si>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</si>
  <si>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</si>
  <si>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</si>
  <si>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</si>
  <si>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</si>
  <si>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</si>
  <si>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</si>
  <si>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</si>
  <si>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</si>
  <si>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</si>
  <si>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</si>
  <si>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</si>
  <si>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</si>
  <si>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</si>
  <si>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</si>
  <si>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</si>
  <si>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</si>
  <si>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</si>
  <si>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</si>
  <si>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</si>
  <si>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</si>
  <si>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</si>
  <si>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</si>
  <si>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</si>
  <si>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</si>
  <si>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</si>
  <si>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</si>
  <si>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</si>
  <si>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</si>
  <si>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</si>
  <si>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</si>
  <si>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</si>
  <si>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</si>
  <si>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</si>
  <si>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</si>
  <si>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</si>
  <si>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</si>
  <si>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</si>
  <si>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</si>
  <si>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</si>
  <si>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</si>
  <si>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</si>
  <si>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</si>
  <si>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</si>
  <si>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</si>
  <si>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</si>
  <si>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</si>
  <si>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</si>
  <si>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</si>
  <si>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</si>
  <si>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</si>
  <si>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</si>
  <si>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</si>
  <si>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</si>
  <si>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</si>
  <si>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</si>
  <si>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</si>
  <si>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</si>
  <si>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</si>
  <si>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</si>
  <si>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</si>
  <si>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</si>
  <si>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</si>
  <si>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</si>
  <si>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</si>
  <si>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</si>
  <si>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</si>
  <si>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</si>
  <si>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</si>
  <si>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</si>
  <si>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</si>
  <si>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</si>
  <si>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</si>
  <si>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</si>
  <si>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</si>
  <si>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</si>
  <si>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</si>
  <si>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</si>
  <si>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</si>
  <si>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</si>
  <si>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</si>
  <si>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</si>
  <si>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</si>
  <si>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</si>
  <si>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</si>
  <si>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</si>
  <si>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</si>
  <si>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</si>
  <si>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</si>
  <si>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</si>
  <si>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</si>
  <si>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</si>
  <si>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</si>
  <si>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</si>
  <si>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</si>
  <si>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</si>
  <si>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</si>
  <si>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</si>
  <si>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</si>
  <si>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</si>
  <si>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</si>
  <si>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</si>
  <si>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</si>
  <si>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</si>
  <si>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</si>
  <si>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</si>
  <si>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</si>
  <si>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</si>
  <si>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</si>
  <si>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</si>
  <si>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</si>
  <si>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</si>
  <si>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</si>
  <si>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</si>
  <si>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</si>
  <si>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</si>
  <si>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</si>
  <si>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</si>
  <si>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</si>
  <si>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</si>
  <si>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</si>
  <si>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</si>
  <si>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</si>
  <si>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</si>
  <si>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</si>
  <si>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</si>
  <si>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</si>
  <si>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</si>
  <si>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</si>
  <si>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</si>
  <si>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</si>
  <si>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</si>
  <si>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</si>
  <si>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</si>
  <si>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</si>
  <si>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</si>
  <si>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</si>
  <si>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</si>
  <si>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</si>
  <si>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</si>
  <si>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</si>
  <si>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</si>
  <si>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</si>
  <si>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</si>
  <si>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</si>
  <si>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</si>
  <si>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</si>
  <si>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</si>
  <si>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</si>
  <si>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</si>
  <si>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</si>
  <si>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</si>
  <si>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</si>
  <si>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</si>
  <si>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</si>
  <si>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</si>
  <si>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</si>
  <si>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</si>
  <si>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</si>
  <si>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</si>
  <si>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</si>
  <si>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</si>
  <si>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</si>
  <si>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</si>
  <si>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</si>
  <si>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</si>
  <si>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</si>
  <si>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</si>
  <si>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</si>
  <si>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</si>
  <si>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</si>
  <si>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</si>
  <si>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</si>
  <si>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</si>
  <si>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</si>
  <si>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</si>
  <si>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</si>
  <si>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</si>
  <si>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</si>
  <si>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</si>
  <si>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</si>
  <si>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</si>
  <si>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</si>
  <si>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</si>
  <si>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</si>
  <si>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</si>
  <si>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</si>
  <si>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</si>
  <si>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</si>
  <si>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</si>
  <si>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</si>
  <si>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</si>
  <si>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</si>
  <si>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</si>
  <si>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</si>
  <si>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</si>
  <si>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</si>
  <si>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</si>
  <si>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</si>
  <si>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</si>
  <si>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</si>
  <si>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</si>
  <si>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</si>
  <si>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</si>
  <si>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</si>
  <si>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</si>
  <si>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</si>
  <si>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</si>
  <si>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</si>
  <si>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</si>
  <si>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</si>
  <si>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</si>
  <si>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</si>
  <si>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</si>
  <si>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</si>
  <si>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</si>
  <si>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</si>
  <si>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</si>
  <si>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</si>
  <si>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</si>
  <si>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</si>
  <si>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</si>
  <si>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</si>
  <si>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</si>
  <si>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</si>
  <si>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</si>
  <si>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</si>
  <si>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</si>
  <si>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</si>
  <si>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</si>
  <si>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</si>
  <si>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</si>
  <si>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</si>
  <si>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</si>
  <si>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</si>
  <si>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</si>
  <si>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</si>
  <si>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</si>
  <si>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</si>
  <si>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</si>
  <si>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</si>
  <si>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</si>
  <si>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</si>
  <si>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</si>
  <si>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</si>
  <si>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</si>
  <si>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</si>
  <si>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</si>
  <si>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</si>
  <si>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</si>
  <si>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</si>
  <si>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</si>
  <si>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</si>
  <si>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</si>
  <si>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</si>
  <si>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</si>
  <si>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</si>
  <si>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</si>
  <si>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</si>
  <si>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</si>
  <si>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</si>
  <si>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</si>
  <si>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</si>
  <si>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</si>
  <si>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</si>
  <si>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</si>
  <si>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</si>
  <si>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</si>
  <si>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</si>
  <si>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</si>
  <si>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</si>
  <si>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</si>
  <si>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</si>
  <si>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</si>
  <si>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</si>
  <si>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</si>
  <si>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</si>
  <si>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</si>
  <si>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</si>
  <si>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</si>
  <si>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</si>
  <si>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</si>
  <si>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</si>
  <si>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</si>
  <si>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</si>
  <si>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</si>
  <si>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</si>
  <si>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</si>
  <si>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</si>
  <si>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</si>
  <si>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</si>
  <si>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</si>
  <si>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</si>
  <si>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</si>
  <si>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</si>
  <si>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</si>
  <si>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</si>
  <si>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</si>
  <si>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</si>
  <si>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</si>
  <si>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</si>
  <si>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</si>
  <si>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</si>
  <si>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</si>
  <si>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</si>
  <si>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</si>
  <si>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</si>
  <si>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</si>
  <si>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</si>
  <si>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</si>
  <si>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</si>
  <si>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</si>
  <si>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</si>
  <si>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</si>
  <si>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</si>
  <si>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</si>
  <si>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</si>
  <si>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</si>
  <si>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</si>
  <si>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</si>
  <si>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</si>
  <si>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</si>
  <si>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</si>
  <si>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</si>
  <si>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</si>
  <si>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</si>
  <si>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</si>
  <si>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</si>
  <si>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</si>
  <si>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</si>
  <si>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</si>
  <si>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</si>
  <si>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</si>
  <si>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</si>
  <si>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</si>
  <si>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</si>
  <si>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</si>
  <si>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</si>
  <si>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</si>
  <si>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</si>
  <si>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</si>
  <si>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</si>
  <si>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</si>
  <si>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</si>
  <si>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</si>
  <si>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</si>
  <si>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</si>
  <si>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</si>
  <si>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</si>
  <si>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</si>
  <si>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</si>
  <si>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</si>
  <si>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</si>
  <si>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</si>
  <si>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</si>
  <si>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</si>
  <si>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</si>
  <si>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</si>
  <si>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</si>
  <si>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</si>
  <si>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</si>
  <si>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</si>
  <si>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</si>
  <si>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</si>
  <si>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</si>
  <si>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</si>
  <si>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</si>
  <si>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</si>
  <si>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</si>
  <si>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</si>
  <si>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</si>
  <si>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</si>
  <si>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</si>
  <si>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</si>
  <si>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</si>
  <si>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</si>
  <si>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</si>
  <si>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</si>
  <si>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</si>
  <si>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</si>
  <si>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</si>
  <si>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</si>
  <si>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</si>
  <si>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</si>
  <si>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</si>
  <si>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</si>
  <si>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</si>
  <si>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</si>
  <si>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</si>
  <si>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</si>
  <si>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</si>
  <si>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</si>
  <si>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</si>
  <si>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</si>
  <si>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</si>
  <si>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</si>
  <si>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</si>
  <si>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</si>
  <si>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</si>
  <si>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</si>
  <si>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</si>
  <si>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</si>
  <si>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</si>
  <si>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</si>
  <si>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</si>
  <si>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</si>
  <si>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</si>
  <si>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</si>
  <si>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</si>
  <si>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</si>
  <si>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</si>
  <si>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</si>
  <si>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</si>
  <si>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</si>
  <si>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</si>
  <si>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</si>
  <si>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</si>
  <si>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</si>
  <si>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</si>
  <si>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</si>
  <si>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</si>
  <si>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</si>
  <si>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</si>
  <si>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</si>
  <si>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</si>
  <si>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</si>
  <si>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</si>
  <si>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</si>
  <si>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</si>
  <si>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</si>
  <si>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</si>
  <si>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</si>
  <si>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</si>
  <si>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</si>
  <si>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</si>
  <si>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</si>
  <si>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</si>
  <si>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</si>
  <si>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</si>
  <si>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</si>
  <si>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</si>
  <si>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</si>
  <si>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</si>
  <si>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</si>
  <si>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</si>
  <si>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</si>
  <si>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</si>
  <si>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</si>
  <si>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</si>
  <si>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</si>
  <si>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</si>
  <si>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</si>
  <si>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</si>
  <si>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</si>
  <si>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</si>
  <si>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</si>
  <si>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</si>
  <si>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</si>
  <si>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</si>
  <si>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</si>
  <si>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</si>
  <si>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</si>
  <si>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</si>
  <si>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</si>
  <si>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</si>
  <si>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</si>
  <si>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</si>
  <si>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</si>
  <si>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</si>
  <si>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</si>
  <si>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</si>
  <si>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</si>
  <si>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</si>
  <si>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</si>
  <si>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</si>
  <si>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</si>
  <si>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</si>
  <si>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</si>
  <si>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</si>
  <si>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</si>
  <si>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</si>
  <si>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</si>
  <si>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</si>
  <si>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</si>
  <si>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</si>
  <si>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</si>
  <si>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</si>
  <si>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</si>
  <si>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</si>
  <si>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</si>
  <si>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</si>
  <si>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</si>
  <si>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</si>
  <si>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</si>
  <si>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</si>
  <si>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</si>
  <si>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</si>
  <si>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</si>
  <si>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</si>
  <si>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</si>
  <si>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</si>
  <si>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</si>
  <si>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</si>
  <si>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</si>
  <si>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</si>
  <si>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</si>
  <si>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</si>
  <si>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</si>
  <si>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</si>
  <si>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</si>
  <si>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</si>
  <si>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</si>
  <si>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</si>
  <si>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</si>
  <si>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</si>
  <si>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</si>
  <si>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</si>
  <si>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</si>
  <si>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</si>
  <si>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</si>
  <si>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</si>
  <si>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</si>
  <si>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</si>
  <si>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</si>
  <si>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</si>
  <si>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</si>
  <si>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</si>
  <si>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</si>
  <si>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</si>
  <si>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</si>
  <si>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</si>
  <si>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</si>
  <si>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</si>
  <si>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</si>
  <si>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</si>
  <si>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</si>
  <si>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</si>
  <si>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</si>
  <si>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</si>
  <si>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</si>
  <si>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</si>
  <si>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</si>
  <si>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</si>
  <si>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</si>
  <si>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</si>
  <si>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</si>
  <si>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</si>
  <si>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</si>
  <si>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</si>
  <si>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</si>
  <si>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</si>
  <si>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</si>
  <si>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</si>
  <si>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</si>
  <si>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</si>
  <si>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</si>
  <si>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</si>
  <si>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</si>
  <si>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</si>
  <si>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</si>
  <si>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</si>
  <si>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</si>
  <si>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</si>
  <si>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</si>
  <si>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</si>
  <si>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</si>
  <si>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</si>
  <si>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</si>
  <si>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</si>
  <si>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</si>
  <si>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</si>
  <si>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</si>
  <si>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</si>
  <si>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</si>
  <si>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</si>
  <si>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</si>
  <si>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</si>
  <si>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</si>
  <si>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</si>
  <si>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</si>
  <si>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</si>
  <si>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</si>
  <si>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</si>
  <si>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</si>
  <si>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</si>
  <si>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</si>
  <si>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</si>
  <si>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</si>
  <si>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</si>
  <si>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</si>
  <si>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</si>
  <si>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</si>
  <si>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</si>
  <si>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</si>
  <si>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</si>
  <si>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</si>
  <si>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</si>
  <si>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</si>
  <si>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</si>
  <si>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</si>
  <si>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</si>
  <si>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</si>
  <si>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</si>
  <si>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</si>
  <si>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</si>
  <si>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</si>
  <si>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</si>
  <si>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</si>
  <si>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</si>
  <si>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</si>
  <si>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</si>
  <si>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</si>
  <si>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</si>
  <si>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</si>
  <si>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</si>
  <si>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</si>
  <si>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</si>
  <si>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</si>
  <si>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</si>
  <si>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</si>
  <si>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</si>
  <si>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</si>
  <si>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</si>
  <si>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</si>
  <si>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</si>
  <si>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</si>
  <si>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</si>
  <si>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</si>
  <si>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</si>
  <si>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</si>
  <si>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</si>
  <si>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</si>
  <si>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</si>
  <si>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</si>
  <si>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</si>
  <si>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</si>
  <si>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</si>
  <si>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</si>
  <si>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</si>
  <si>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</si>
  <si>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</si>
  <si>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</si>
  <si>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</si>
  <si>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</si>
  <si>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</si>
  <si>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</si>
  <si>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</si>
  <si>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</si>
  <si>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</si>
  <si>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</si>
  <si>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</si>
  <si>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</si>
  <si>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</si>
  <si>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</si>
  <si>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</si>
  <si>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</si>
  <si>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</si>
  <si>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</si>
  <si>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</si>
  <si>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</si>
  <si>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</si>
  <si>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</si>
  <si>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</si>
  <si>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</si>
  <si>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</si>
  <si>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</si>
  <si>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</si>
  <si>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</si>
  <si>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</si>
  <si>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</si>
  <si>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</si>
  <si>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</si>
  <si>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</si>
  <si>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</si>
  <si>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</si>
  <si>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</si>
  <si>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</si>
  <si>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</si>
  <si>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</si>
  <si>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</si>
  <si>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</si>
  <si>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</si>
  <si>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</si>
  <si>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</si>
  <si>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</si>
  <si>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</si>
  <si>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</si>
  <si>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</si>
  <si>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</si>
  <si>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</si>
  <si>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</si>
  <si>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</si>
  <si>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</si>
  <si>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</si>
  <si>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</si>
  <si>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</si>
  <si>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</si>
  <si>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</si>
  <si>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</si>
  <si>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</si>
  <si>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</si>
  <si>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</si>
  <si>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</si>
  <si>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</si>
  <si>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</si>
  <si>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</si>
  <si>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</si>
  <si>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</si>
  <si>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</si>
  <si>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</si>
  <si>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</si>
  <si>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</si>
  <si>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</si>
  <si>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</si>
  <si>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</si>
  <si>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</si>
  <si>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</si>
  <si>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</si>
  <si>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</si>
  <si>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</si>
  <si>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</si>
  <si>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</si>
  <si>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</si>
  <si>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</si>
  <si>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</si>
  <si>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</si>
  <si>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</si>
  <si>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</si>
  <si>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</si>
  <si>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</si>
  <si>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</si>
  <si>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</si>
  <si>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</si>
  <si>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</si>
  <si>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</si>
  <si>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</si>
  <si>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</si>
  <si>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</si>
  <si>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</si>
  <si>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</si>
  <si>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</si>
  <si>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</si>
  <si>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</si>
  <si>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</si>
  <si>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</si>
  <si>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</si>
  <si>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</si>
  <si>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</si>
  <si>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</si>
  <si>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</si>
  <si>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</si>
  <si>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</si>
  <si>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</si>
  <si>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</si>
  <si>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</si>
  <si>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</si>
  <si>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</si>
  <si>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</si>
  <si>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</si>
  <si>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</si>
  <si>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</si>
  <si>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</si>
  <si>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</si>
  <si>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</si>
  <si>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</si>
  <si>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</si>
  <si>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</si>
  <si>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</si>
  <si>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</si>
  <si>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</si>
  <si>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</si>
  <si>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</si>
  <si>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</si>
  <si>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</si>
  <si>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</si>
  <si>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</si>
  <si>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</si>
  <si>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</si>
  <si>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</si>
  <si>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</si>
  <si>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</si>
  <si>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</si>
  <si>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</si>
  <si>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</si>
  <si>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</si>
  <si>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</si>
  <si>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</si>
  <si>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</si>
  <si>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</si>
  <si>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</si>
  <si>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</si>
  <si>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</si>
  <si>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</si>
  <si>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</si>
  <si>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</si>
  <si>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</si>
  <si>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</si>
  <si>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</si>
  <si>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</si>
  <si>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</si>
  <si>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</si>
  <si>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</si>
  <si>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</si>
  <si>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</si>
  <si>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</si>
  <si>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</si>
  <si>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</si>
  <si>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</si>
  <si>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</si>
  <si>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</si>
  <si>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</si>
  <si>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</si>
  <si>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</si>
  <si>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</si>
  <si>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</si>
  <si>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</si>
  <si>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</si>
  <si>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</si>
  <si>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</si>
  <si>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</si>
  <si>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</si>
  <si>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</si>
  <si>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</si>
  <si>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</si>
  <si>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</si>
  <si>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</si>
  <si>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</si>
  <si>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</si>
  <si>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</si>
  <si>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</si>
  <si>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</si>
  <si>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</si>
  <si>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</si>
  <si>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</si>
  <si>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</si>
  <si>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</si>
  <si>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</si>
  <si>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</si>
  <si>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</si>
  <si>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</si>
  <si>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</si>
  <si>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</si>
  <si>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</si>
  <si>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</si>
  <si>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</si>
  <si>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</si>
  <si>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</si>
  <si>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</si>
  <si>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</si>
  <si>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</si>
  <si>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</si>
  <si>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</si>
  <si>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</si>
  <si>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</si>
  <si>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</si>
  <si>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</si>
  <si>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</si>
  <si>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</si>
  <si>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</si>
  <si>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</si>
  <si>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</si>
  <si>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</si>
  <si>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</si>
  <si>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</si>
  <si>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</si>
  <si>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</si>
  <si>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</si>
  <si>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</si>
  <si>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</si>
  <si>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</si>
  <si>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</si>
  <si>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</si>
  <si>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</si>
  <si>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</si>
  <si>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</si>
  <si>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</si>
  <si>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</si>
  <si>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</si>
  <si>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</si>
  <si>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</si>
  <si>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</si>
  <si>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</si>
  <si>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</si>
  <si>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</si>
  <si>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</si>
  <si>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</si>
  <si>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</si>
  <si>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</si>
  <si>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</si>
  <si>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</si>
  <si>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</si>
  <si>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</si>
  <si>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</si>
  <si>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</si>
  <si>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</si>
  <si>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</si>
  <si>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</si>
  <si>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</si>
  <si>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</si>
  <si>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</si>
  <si>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</si>
  <si>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</si>
  <si>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</si>
  <si>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</si>
  <si>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</si>
  <si>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</si>
  <si>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</si>
  <si>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</si>
  <si>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</si>
  <si>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</si>
  <si>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</si>
  <si>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</si>
  <si>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</si>
  <si>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</si>
  <si>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</si>
  <si>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</si>
  <si>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</si>
  <si>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</si>
  <si>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</si>
  <si>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</si>
  <si>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</si>
  <si>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</si>
  <si>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</si>
  <si>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</si>
  <si>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</si>
  <si>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</si>
  <si>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</si>
  <si>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</si>
  <si>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</si>
  <si>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</si>
  <si>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</si>
  <si>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</si>
  <si>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</si>
  <si>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</si>
  <si>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</si>
  <si>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</si>
  <si>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</si>
  <si>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</si>
  <si>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</si>
  <si>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</si>
  <si>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</si>
  <si>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</si>
  <si>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</si>
  <si>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</si>
  <si>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</si>
  <si>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</si>
  <si>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</si>
  <si>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</si>
  <si>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</si>
  <si>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</si>
  <si>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</si>
  <si>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</si>
  <si>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</si>
  <si>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</si>
  <si>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</si>
  <si>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</si>
  <si>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</si>
  <si>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</si>
  <si>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</si>
  <si>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</si>
  <si>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</si>
  <si>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</si>
  <si>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</si>
  <si>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</si>
  <si>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</si>
  <si>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</si>
  <si>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</si>
  <si>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</si>
  <si>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</si>
  <si>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</si>
  <si>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</si>
  <si>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</si>
  <si>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</si>
  <si>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</si>
  <si>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</si>
  <si>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</si>
  <si>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</si>
  <si>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</si>
  <si>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</si>
  <si>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</si>
  <si>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</si>
  <si>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</si>
  <si>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</si>
  <si>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</si>
  <si>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</si>
  <si>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</si>
  <si>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</si>
  <si>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</si>
  <si>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</si>
  <si>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</si>
  <si>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</si>
  <si>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</si>
  <si>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</si>
  <si>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</si>
  <si>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</si>
  <si>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</si>
  <si>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</si>
  <si>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</si>
  <si>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</si>
  <si>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</si>
  <si>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</si>
  <si>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</si>
  <si>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</si>
  <si>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</si>
  <si>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</si>
  <si>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</si>
  <si>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</si>
  <si>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</si>
  <si>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</si>
  <si>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</si>
  <si>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</si>
  <si>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</si>
  <si>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</si>
  <si>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</si>
  <si>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</si>
  <si>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</si>
  <si>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</si>
  <si>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</si>
  <si>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</si>
  <si>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</si>
  <si>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</si>
  <si>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</si>
  <si>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</si>
  <si>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</si>
  <si>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</si>
  <si>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</si>
  <si>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</si>
  <si>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</si>
  <si>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</si>
  <si>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</si>
  <si>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</si>
  <si>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</si>
  <si>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</si>
  <si>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</si>
  <si>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</si>
  <si>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</si>
  <si>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</si>
  <si>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</si>
  <si>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</si>
  <si>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</si>
  <si>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</si>
  <si>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</si>
  <si>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</si>
  <si>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</si>
  <si>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</si>
  <si>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</si>
  <si>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</si>
  <si>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</si>
  <si>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</si>
  <si>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</si>
  <si>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</si>
  <si>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</si>
  <si>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</si>
  <si>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</si>
  <si>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</si>
  <si>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</si>
  <si>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</si>
  <si>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</si>
  <si>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</si>
  <si>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</si>
  <si>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</si>
  <si>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</si>
  <si>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</si>
  <si>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</si>
  <si>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</si>
  <si>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</si>
  <si>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</si>
  <si>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</si>
  <si>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</si>
  <si>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</si>
  <si>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</si>
  <si>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</si>
  <si>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</si>
  <si>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</si>
  <si>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</si>
  <si>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</si>
  <si>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</si>
  <si>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</si>
  <si>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</si>
  <si>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</si>
  <si>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</si>
  <si>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</si>
  <si>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</si>
  <si>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</si>
  <si>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</si>
  <si>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</si>
  <si>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</si>
  <si>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</si>
  <si>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</si>
  <si>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</si>
  <si>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</si>
  <si>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</si>
  <si>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</si>
  <si>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</si>
  <si>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</si>
  <si>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</si>
  <si>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</si>
  <si>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</si>
  <si>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</si>
  <si>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</si>
  <si>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</si>
  <si>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</si>
  <si>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</si>
  <si>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</si>
  <si>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</si>
  <si>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</si>
  <si>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</si>
  <si>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</si>
  <si>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</si>
  <si>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</si>
  <si>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</si>
  <si>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</si>
  <si>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</si>
  <si>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</si>
  <si>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</si>
  <si>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</si>
  <si>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</si>
  <si>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</si>
  <si>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</si>
  <si>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</si>
  <si>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</si>
  <si>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</si>
  <si>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</si>
  <si>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</si>
  <si>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</si>
  <si>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</si>
  <si>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</si>
  <si>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</si>
  <si>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</si>
  <si>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</si>
  <si>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</si>
  <si>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</si>
  <si>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</si>
  <si>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</si>
  <si>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</si>
  <si>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</si>
  <si>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</si>
  <si>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</si>
  <si>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</si>
  <si>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</si>
  <si>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</si>
  <si>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</si>
  <si>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</si>
  <si>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</si>
  <si>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</si>
  <si>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</si>
  <si>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</si>
  <si>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</si>
  <si>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</si>
  <si>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</si>
  <si>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</si>
  <si>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</si>
  <si>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</si>
  <si>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</si>
  <si>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</si>
  <si>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</si>
  <si>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</si>
  <si>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</si>
  <si>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</si>
  <si>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</si>
  <si>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</si>
  <si>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</si>
  <si>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</si>
  <si>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</si>
  <si>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</si>
  <si>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</si>
  <si>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</si>
  <si>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</si>
  <si>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</si>
  <si>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</si>
  <si>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</si>
  <si>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</si>
  <si>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</si>
  <si>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</si>
  <si>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</si>
  <si>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</si>
  <si>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</si>
  <si>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</si>
  <si>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</si>
  <si>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</si>
  <si>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</si>
  <si>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</si>
  <si>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</si>
  <si>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</si>
  <si>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</si>
  <si>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</si>
  <si>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</si>
  <si>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</si>
  <si>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</si>
  <si>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</si>
  <si>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</si>
  <si>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</si>
  <si>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</si>
  <si>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</si>
  <si>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</si>
  <si>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</si>
  <si>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</si>
  <si>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</si>
  <si>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</si>
  <si>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</si>
  <si>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</si>
  <si>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</si>
  <si>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</si>
  <si>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</si>
  <si>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</si>
  <si>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</si>
  <si>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</si>
  <si>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</si>
  <si>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</si>
  <si>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</si>
  <si>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</si>
  <si>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</si>
  <si>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</si>
  <si>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</si>
  <si>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</si>
  <si>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</si>
  <si>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</si>
  <si>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</si>
  <si>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</si>
  <si>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</si>
  <si>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</si>
  <si>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</si>
  <si>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</si>
  <si>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</si>
  <si>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</si>
  <si>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</si>
  <si>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</si>
  <si>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</si>
  <si>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</si>
  <si>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</si>
  <si>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</si>
  <si>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</si>
  <si>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</si>
  <si>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</si>
  <si>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</si>
  <si>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</si>
  <si>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</si>
  <si>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</si>
  <si>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</si>
  <si>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</si>
  <si>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</si>
  <si>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</si>
  <si>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</si>
  <si>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</si>
  <si>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</si>
  <si>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</si>
  <si>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</si>
  <si>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</si>
  <si>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</si>
  <si>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</si>
  <si>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</si>
  <si>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</si>
  <si>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</si>
  <si>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</si>
  <si>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</si>
  <si>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</si>
  <si>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</si>
  <si>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</si>
  <si>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</si>
  <si>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</si>
  <si>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</si>
  <si>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</si>
  <si>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</si>
  <si>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</si>
  <si>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</si>
  <si>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</si>
  <si>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</si>
  <si>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</si>
  <si>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</si>
  <si>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</si>
  <si>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</si>
  <si>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</si>
  <si>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</si>
  <si>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</si>
  <si>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</si>
  <si>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</si>
  <si>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</si>
  <si>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</si>
  <si>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</si>
  <si>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</si>
  <si>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</si>
  <si>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</si>
  <si>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</si>
  <si>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</si>
  <si>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</si>
  <si>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</si>
  <si>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</si>
  <si>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</si>
  <si>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</si>
  <si>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</si>
  <si>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</si>
  <si>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</si>
  <si>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</si>
  <si>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</si>
  <si>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</si>
  <si>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</si>
  <si>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</si>
  <si>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</si>
  <si>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</si>
  <si>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</si>
  <si>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</si>
  <si>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</si>
  <si>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</si>
  <si>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</si>
  <si>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</si>
  <si>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</si>
  <si>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</si>
  <si>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</si>
  <si>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</si>
  <si>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</si>
  <si>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</si>
  <si>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</si>
  <si>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</si>
  <si>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</si>
  <si>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</si>
  <si>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</si>
  <si>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</si>
  <si>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</si>
  <si>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</si>
  <si>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</si>
  <si>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</si>
  <si>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</si>
  <si>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</si>
  <si>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</si>
  <si>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</si>
  <si>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</si>
  <si>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</si>
  <si>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</si>
  <si>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</si>
  <si>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</si>
  <si>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</si>
  <si>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</si>
  <si>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</si>
  <si>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</si>
  <si>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</si>
  <si>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</si>
  <si>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</si>
  <si>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</si>
  <si>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</si>
  <si>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</si>
  <si>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</si>
  <si>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</si>
  <si>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</si>
  <si>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</si>
  <si>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</si>
  <si>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</si>
  <si>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</si>
  <si>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</si>
  <si>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</si>
  <si>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</si>
  <si>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</si>
  <si>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</si>
  <si>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</si>
  <si>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</si>
  <si>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</si>
  <si>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</si>
  <si>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</si>
  <si>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</si>
  <si>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</si>
  <si>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</si>
  <si>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</si>
  <si>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</si>
  <si>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</si>
  <si>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</si>
  <si>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</si>
  <si>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</si>
  <si>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</si>
  <si>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</si>
  <si>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</si>
  <si>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</si>
  <si>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</si>
  <si>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</si>
  <si>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</si>
  <si>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</si>
  <si>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</si>
  <si>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</si>
  <si>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</si>
  <si>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</si>
  <si>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</si>
  <si>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</si>
  <si>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</si>
  <si>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</si>
  <si>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</si>
  <si>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</si>
  <si>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</si>
  <si>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</si>
  <si>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</si>
  <si>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</si>
  <si>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</si>
  <si>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</si>
  <si>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</si>
  <si>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</si>
  <si>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</si>
  <si>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</si>
  <si>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</si>
  <si>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</si>
  <si>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</si>
  <si>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</si>
  <si>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</si>
  <si>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</si>
  <si>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</si>
  <si>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</si>
  <si>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</si>
  <si>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</si>
  <si>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</si>
  <si>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</si>
  <si>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</si>
  <si>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</si>
  <si>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</si>
  <si>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</si>
  <si>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</si>
  <si>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</si>
  <si>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</si>
  <si>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</si>
  <si>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</si>
  <si>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</si>
  <si>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</si>
  <si>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</si>
  <si>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</si>
  <si>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</si>
  <si>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</si>
  <si>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</si>
  <si>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</si>
  <si>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</si>
  <si>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</si>
  <si>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</si>
  <si>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</si>
  <si>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</si>
  <si>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</si>
  <si>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</si>
  <si>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</si>
  <si>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</si>
  <si>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</si>
  <si>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</si>
  <si>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</si>
  <si>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</si>
  <si>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</si>
  <si>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</si>
  <si>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</si>
  <si>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</si>
  <si>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</si>
  <si>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</si>
  <si>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</si>
  <si>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</si>
  <si>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</si>
  <si>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</si>
  <si>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</si>
  <si>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</si>
  <si>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</si>
  <si>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</si>
  <si>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</si>
  <si>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</si>
  <si>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</si>
  <si>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</si>
  <si>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</si>
  <si>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</si>
  <si>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</si>
  <si>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</si>
  <si>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</si>
  <si>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</si>
  <si>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</si>
  <si>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</si>
  <si>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</si>
  <si>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</si>
  <si>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</si>
  <si>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</si>
  <si>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</si>
  <si>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</si>
  <si>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</si>
  <si>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</si>
  <si>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</si>
  <si>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</si>
  <si>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</si>
  <si>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</si>
  <si>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</si>
  <si>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</si>
  <si>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</si>
  <si>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</si>
  <si>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</si>
  <si>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</si>
  <si>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</si>
  <si>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</si>
  <si>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</si>
  <si>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</si>
  <si>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</si>
  <si>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</si>
  <si>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</si>
  <si>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</si>
  <si>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</si>
  <si>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</si>
  <si>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</si>
  <si>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</si>
  <si>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</si>
  <si>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</si>
  <si>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</si>
  <si>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</si>
  <si>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</si>
  <si>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</si>
  <si>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</si>
  <si>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</si>
  <si>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</si>
  <si>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</si>
  <si>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</si>
  <si>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</si>
  <si>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</si>
  <si>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</si>
  <si>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</si>
  <si>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</si>
  <si>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</si>
  <si>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</si>
  <si>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</si>
  <si>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</si>
  <si>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</si>
  <si>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</si>
  <si>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</si>
  <si>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</si>
  <si>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</si>
  <si>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</si>
  <si>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</si>
  <si>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</si>
  <si>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</si>
  <si>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</si>
  <si>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</si>
  <si>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</si>
  <si>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</si>
  <si>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</si>
  <si>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</si>
  <si>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</si>
  <si>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</si>
  <si>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</si>
  <si>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</si>
  <si>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</si>
  <si>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</si>
  <si>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</si>
  <si>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</si>
  <si>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</si>
  <si>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</si>
  <si>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</si>
  <si>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</si>
  <si>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</si>
  <si>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</si>
  <si>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</si>
  <si>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</si>
  <si>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</si>
  <si>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</si>
  <si>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</si>
  <si>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</si>
  <si>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</si>
  <si>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</si>
  <si>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</si>
  <si>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</si>
  <si>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</si>
  <si>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</si>
  <si>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</si>
  <si>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</si>
  <si>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</si>
  <si>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</si>
  <si>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</si>
  <si>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</si>
  <si>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</si>
  <si>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</si>
  <si>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</si>
  <si>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</si>
  <si>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</si>
  <si>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</si>
  <si>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</si>
  <si>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</si>
  <si>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</si>
  <si>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</si>
  <si>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</si>
  <si>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</si>
  <si>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</si>
  <si>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</si>
  <si>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</si>
  <si>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</si>
  <si>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</si>
  <si>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</si>
  <si>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</si>
  <si>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</si>
  <si>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</si>
  <si>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</si>
  <si>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</si>
  <si>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</si>
  <si>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</si>
  <si>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</si>
  <si>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</si>
  <si>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</si>
  <si>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</si>
  <si>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</si>
  <si>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</si>
  <si>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</si>
  <si>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</si>
  <si>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</si>
  <si>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</si>
  <si>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</si>
  <si>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</si>
  <si>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</si>
  <si>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</si>
  <si>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</si>
  <si>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</si>
  <si>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</si>
  <si>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</si>
  <si>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</si>
  <si>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</si>
  <si>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</si>
  <si>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</si>
  <si>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</si>
  <si>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</si>
  <si>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</si>
  <si>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</si>
  <si>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</si>
  <si>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</si>
  <si>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</si>
  <si>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</si>
  <si>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</si>
  <si>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</si>
  <si>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</si>
  <si>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</si>
  <si>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</si>
  <si>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</si>
  <si>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</si>
  <si>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</si>
  <si>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</si>
  <si>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</si>
  <si>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</si>
  <si>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</si>
  <si>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</si>
  <si>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</si>
  <si>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</si>
  <si>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</si>
  <si>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</si>
  <si>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</si>
  <si>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</si>
  <si>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</si>
  <si>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</si>
  <si>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</si>
  <si>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</si>
  <si>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</si>
  <si>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</si>
  <si>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</si>
  <si>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</si>
  <si>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</si>
  <si>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</si>
  <si>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</si>
  <si>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</si>
  <si>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</si>
  <si>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</si>
  <si>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</si>
  <si>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</si>
  <si>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</si>
  <si>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</si>
  <si>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</si>
  <si>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</si>
  <si>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</si>
  <si>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</si>
  <si>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</si>
  <si>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</si>
  <si>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</si>
  <si>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</si>
  <si>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</si>
  <si>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</si>
  <si>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</si>
  <si>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</si>
  <si>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</si>
  <si>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</si>
  <si>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</si>
  <si>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</si>
  <si>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</si>
  <si>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</si>
  <si>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</si>
  <si>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</si>
  <si>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</si>
  <si>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</si>
  <si>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</si>
  <si>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</si>
  <si>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</si>
  <si>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</si>
  <si>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</si>
  <si>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</si>
  <si>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</si>
  <si>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</si>
  <si>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</si>
  <si>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</si>
  <si>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</si>
  <si>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</si>
  <si>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</si>
  <si>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</si>
  <si>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</si>
  <si>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</si>
  <si>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</si>
  <si>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</si>
  <si>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</si>
  <si>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</si>
  <si>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</si>
  <si>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</si>
  <si>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</si>
  <si>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</si>
  <si>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</si>
  <si>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</si>
  <si>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</si>
  <si>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</si>
  <si>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</si>
  <si>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</si>
  <si>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</si>
  <si>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</si>
  <si>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</si>
  <si>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</si>
  <si>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</si>
  <si>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</si>
  <si>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</si>
  <si>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</si>
  <si>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</si>
  <si>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</si>
  <si>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</si>
  <si>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</si>
  <si>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</si>
  <si>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</si>
  <si>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</si>
  <si>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</si>
  <si>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</si>
  <si>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</si>
  <si>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</si>
  <si>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</si>
  <si>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</si>
  <si>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</si>
  <si>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</si>
  <si>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</si>
  <si>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</si>
  <si>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</si>
  <si>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</si>
  <si>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</si>
  <si>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</si>
  <si>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</si>
  <si>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</si>
  <si>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</si>
  <si>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</si>
  <si>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</si>
  <si>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</si>
  <si>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</si>
  <si>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</si>
  <si>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</si>
  <si>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</si>
  <si>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</si>
  <si>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</si>
  <si>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</si>
  <si>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</si>
  <si>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</si>
  <si>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</si>
  <si>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</si>
  <si>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</si>
  <si>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</si>
  <si>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</si>
  <si>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</si>
  <si>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</si>
  <si>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</si>
  <si>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</si>
  <si>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</si>
  <si>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</si>
  <si>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</si>
  <si>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</si>
  <si>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</si>
  <si>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</si>
  <si>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</si>
  <si>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</si>
  <si>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</si>
  <si>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</si>
  <si>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</si>
  <si>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</si>
  <si>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</si>
  <si>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</si>
  <si>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</si>
  <si>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</si>
  <si>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</si>
  <si>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</si>
  <si>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</si>
  <si>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</si>
  <si>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</si>
  <si>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</si>
  <si>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</si>
  <si>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</si>
  <si>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</si>
  <si>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</si>
  <si>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</si>
  <si>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</si>
  <si>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</si>
  <si>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</si>
  <si>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</si>
  <si>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</si>
  <si>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</si>
  <si>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</si>
  <si>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</si>
  <si>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</si>
  <si>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</si>
  <si>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</si>
  <si>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</si>
  <si>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</si>
  <si>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</si>
  <si>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</si>
  <si>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</si>
  <si>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</si>
  <si>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</si>
  <si>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</si>
  <si>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</si>
  <si>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</si>
  <si>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</si>
  <si>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</si>
  <si>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</si>
  <si>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</si>
  <si>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</si>
  <si>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</si>
  <si>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</si>
  <si>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</si>
  <si>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</si>
  <si>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</si>
  <si>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</si>
  <si>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</si>
  <si>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</si>
  <si>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</si>
  <si>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</si>
  <si>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</si>
  <si>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</si>
  <si>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</si>
  <si>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</si>
  <si>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</si>
  <si>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</si>
  <si>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</si>
  <si>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</si>
  <si>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</si>
  <si>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</si>
  <si>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</si>
  <si>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</si>
  <si>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</si>
  <si>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</si>
  <si>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</si>
  <si>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</si>
  <si>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</si>
  <si>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</si>
  <si>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</si>
  <si>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</si>
  <si>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</si>
  <si>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</si>
  <si>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</si>
  <si>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</si>
  <si>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</si>
  <si>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</si>
  <si>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</si>
  <si>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</si>
  <si>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</si>
  <si>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</si>
  <si>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</si>
  <si>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</si>
  <si>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</si>
  <si>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</si>
  <si>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</si>
  <si>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</si>
  <si>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</si>
  <si>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</si>
  <si>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</si>
  <si>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</si>
  <si>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</si>
  <si>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</si>
  <si>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</si>
  <si>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</si>
  <si>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</si>
  <si>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</si>
  <si>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</si>
  <si>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</si>
  <si>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</si>
  <si>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</si>
  <si>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</si>
  <si>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</si>
  <si>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</si>
  <si>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</si>
  <si>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</si>
  <si>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</si>
  <si>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</si>
  <si>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</si>
  <si>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</si>
  <si>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</si>
  <si>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</si>
  <si>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</si>
  <si>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</si>
  <si>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</si>
  <si>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</si>
  <si>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</si>
  <si>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</si>
  <si>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</si>
  <si>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</si>
  <si>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</si>
  <si>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</si>
  <si>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</si>
  <si>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</si>
  <si>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</si>
  <si>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</si>
  <si>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</si>
  <si>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</si>
  <si>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</si>
  <si>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</si>
  <si>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</si>
  <si>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</si>
  <si>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</si>
  <si>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</si>
  <si>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</si>
  <si>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</si>
  <si>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</si>
  <si>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</si>
  <si>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</si>
  <si>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</si>
  <si>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</si>
  <si>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</si>
  <si>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</si>
  <si>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</si>
  <si>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</si>
  <si>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</si>
  <si>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</si>
  <si>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</si>
  <si>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</si>
  <si>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</si>
  <si>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</si>
  <si>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</si>
  <si>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</si>
  <si>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</si>
  <si>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</si>
  <si>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</si>
  <si>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</si>
  <si>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</si>
  <si>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</si>
  <si>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</si>
  <si>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</si>
  <si>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</si>
  <si>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</si>
  <si>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</si>
  <si>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</si>
  <si>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</si>
  <si>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</si>
  <si>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</si>
  <si>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</si>
  <si>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</si>
  <si>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</si>
  <si>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</si>
  <si>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</si>
  <si>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</si>
  <si>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</si>
  <si>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</si>
  <si>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</si>
  <si>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</si>
  <si>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</si>
  <si>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</si>
  <si>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</si>
  <si>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</si>
  <si>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</si>
  <si>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</si>
  <si>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</si>
  <si>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</si>
  <si>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</si>
  <si>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</si>
  <si>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</si>
  <si>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</si>
  <si>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</si>
  <si>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</si>
  <si>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</si>
  <si>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</si>
  <si>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</si>
  <si>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</si>
  <si>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</si>
  <si>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</si>
  <si>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</si>
  <si>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</si>
  <si>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</si>
  <si>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</si>
  <si>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</si>
  <si>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</si>
  <si>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</si>
  <si>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</si>
  <si>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</si>
  <si>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</si>
  <si>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</si>
  <si>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</si>
  <si>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</si>
  <si>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</si>
  <si>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</si>
  <si>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</si>
  <si>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</si>
  <si>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</si>
  <si>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</si>
  <si>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</si>
  <si>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</si>
  <si>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</si>
  <si>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</si>
  <si>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</si>
  <si>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</si>
  <si>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</si>
  <si>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</si>
  <si>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</si>
  <si>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</si>
  <si>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</si>
  <si>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</si>
  <si>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</si>
  <si>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</si>
  <si>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</si>
  <si>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</si>
  <si>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</si>
  <si>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</si>
  <si>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</si>
  <si>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</si>
  <si>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</si>
  <si>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</si>
  <si>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</si>
  <si>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</si>
  <si>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</si>
  <si>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</si>
  <si>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</si>
  <si>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</si>
  <si>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</si>
  <si>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</si>
  <si>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</si>
  <si>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</si>
  <si>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</si>
  <si>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</si>
  <si>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</si>
  <si>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</si>
  <si>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</si>
  <si>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</si>
  <si>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</si>
  <si>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</si>
  <si>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</si>
  <si>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</si>
  <si>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</si>
  <si>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</si>
  <si>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</si>
  <si>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</si>
  <si>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</si>
  <si>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</si>
  <si>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</si>
  <si>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</si>
  <si>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</si>
  <si>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</si>
  <si>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</si>
  <si>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</si>
  <si>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</si>
  <si>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</si>
  <si>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</si>
  <si>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</si>
  <si>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</si>
  <si>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</si>
  <si>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</si>
  <si>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</si>
  <si>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</si>
  <si>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</si>
  <si>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</si>
  <si>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</si>
  <si>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</si>
  <si>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</si>
  <si>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</si>
  <si>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</si>
  <si>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</si>
  <si>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</si>
  <si>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</si>
  <si>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</si>
  <si>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</si>
  <si>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</si>
  <si>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</si>
  <si>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</si>
  <si>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</si>
  <si>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</si>
  <si>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</si>
  <si>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</si>
  <si>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</si>
  <si>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</si>
  <si>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</si>
  <si>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</si>
  <si>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</si>
  <si>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</si>
  <si>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</si>
  <si>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</si>
  <si>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</si>
  <si>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</si>
  <si>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</si>
  <si>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</si>
  <si>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</si>
  <si>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</si>
  <si>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</si>
  <si>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</si>
  <si>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</si>
  <si>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</si>
  <si>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</si>
  <si>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</si>
  <si>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</si>
  <si>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</si>
  <si>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</si>
  <si>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</si>
  <si>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</si>
  <si>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</si>
  <si>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</si>
  <si>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</si>
  <si>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</si>
  <si>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</si>
  <si>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</si>
  <si>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</si>
  <si>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</si>
  <si>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</si>
  <si>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</si>
  <si>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</si>
  <si>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</si>
  <si>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</si>
  <si>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</si>
  <si>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</si>
  <si>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</si>
  <si>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</si>
  <si>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</si>
  <si>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</si>
  <si>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</si>
  <si>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</si>
  <si>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</si>
  <si>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</si>
  <si>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</si>
  <si>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</si>
  <si>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</si>
  <si>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</si>
  <si>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</si>
  <si>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</si>
  <si>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</si>
  <si>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</si>
  <si>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</si>
  <si>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</si>
  <si>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</si>
  <si>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</si>
  <si>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</si>
  <si>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</si>
  <si>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</si>
  <si>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</si>
  <si>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</si>
  <si>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</si>
  <si>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</si>
  <si>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</si>
  <si>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</si>
  <si>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</si>
  <si>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</si>
  <si>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</si>
  <si>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</si>
  <si>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</si>
  <si>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</si>
  <si>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</si>
  <si>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</si>
  <si>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</si>
  <si>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</si>
  <si>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</si>
  <si>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</si>
  <si>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</si>
  <si>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</si>
  <si>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</si>
  <si>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</si>
  <si>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</si>
  <si>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</si>
  <si>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</si>
  <si>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</si>
  <si>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</si>
  <si>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</si>
  <si>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</si>
  <si>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</si>
  <si>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</si>
  <si>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</si>
  <si>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</si>
  <si>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</si>
  <si>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</si>
  <si>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</si>
  <si>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</si>
  <si>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</si>
  <si>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</si>
  <si>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</si>
  <si>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</si>
  <si>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</si>
  <si>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</si>
  <si>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</si>
  <si>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</si>
  <si>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</si>
  <si>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</si>
  <si>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</si>
  <si>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</si>
  <si>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</si>
  <si>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</si>
  <si>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</si>
  <si>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</si>
  <si>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</si>
  <si>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</si>
  <si>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</si>
  <si>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</si>
  <si>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</si>
  <si>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</si>
  <si>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</si>
  <si>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</si>
  <si>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</si>
  <si>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</si>
  <si>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</si>
  <si>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</si>
  <si>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</si>
  <si>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</si>
  <si>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</si>
  <si>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</si>
  <si>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</si>
  <si>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</si>
  <si>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</si>
  <si>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</si>
  <si>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</si>
  <si>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</si>
  <si>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</si>
  <si>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</si>
  <si>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</si>
  <si>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</si>
  <si>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</si>
  <si>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</si>
  <si>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</si>
  <si>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</si>
  <si>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</si>
  <si>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</si>
  <si>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</si>
  <si>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</si>
  <si>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</si>
  <si>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</si>
  <si>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</si>
  <si>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</si>
  <si>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</si>
  <si>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</si>
  <si>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</si>
  <si>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</si>
  <si>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</si>
  <si>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</si>
  <si>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</si>
  <si>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</si>
  <si>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</si>
  <si>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</si>
  <si>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</si>
  <si>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</si>
  <si>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</si>
  <si>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</si>
  <si>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</si>
  <si>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</si>
  <si>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</si>
  <si>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</si>
  <si>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</si>
  <si>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</si>
  <si>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</si>
  <si>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</si>
  <si>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</si>
  <si>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</si>
  <si>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</si>
  <si>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</si>
  <si>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</si>
  <si>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</si>
  <si>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</si>
  <si>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</si>
  <si>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</si>
  <si>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</si>
  <si>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</si>
  <si>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</si>
  <si>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</si>
  <si>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</si>
  <si>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</si>
  <si>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</si>
  <si>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</si>
  <si>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</si>
  <si>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</si>
  <si>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</si>
  <si>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</si>
  <si>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</si>
  <si>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</si>
  <si>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</si>
  <si>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</si>
  <si>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</si>
  <si>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</si>
  <si>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</si>
  <si>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</si>
  <si>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</si>
  <si>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</si>
  <si>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</si>
  <si>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</si>
  <si>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</si>
  <si>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</si>
  <si>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</si>
  <si>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</si>
  <si>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</si>
  <si>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</si>
  <si>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</si>
  <si>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</si>
  <si>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</si>
  <si>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</si>
  <si>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</si>
  <si>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</si>
  <si>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</si>
  <si>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</si>
  <si>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</si>
  <si>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</si>
  <si>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</si>
  <si>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</si>
  <si>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</si>
  <si>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</si>
  <si>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</si>
  <si>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</si>
  <si>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</si>
  <si>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</si>
  <si>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</si>
  <si>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</si>
  <si>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</si>
  <si>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</si>
  <si>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</si>
  <si>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</si>
  <si>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</si>
  <si>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</si>
  <si>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</si>
  <si>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</si>
  <si>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</si>
  <si>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</si>
  <si>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</si>
  <si>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</si>
  <si>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</si>
  <si>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</si>
  <si>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</si>
  <si>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</si>
  <si>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</si>
  <si>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</si>
  <si>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</si>
  <si>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</si>
  <si>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</si>
  <si>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</si>
  <si>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</si>
  <si>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</si>
  <si>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</si>
  <si>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</si>
  <si>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</si>
  <si>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</si>
  <si>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</si>
  <si>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</si>
  <si>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</si>
  <si>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</si>
  <si>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</si>
  <si>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</si>
  <si>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</si>
  <si>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</si>
  <si>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</si>
  <si>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</si>
  <si>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</si>
  <si>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</si>
  <si>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</si>
  <si>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</si>
  <si>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</si>
  <si>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</si>
  <si>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</si>
  <si>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</si>
  <si>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</si>
  <si>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</si>
  <si>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</si>
  <si>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</si>
  <si>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</si>
  <si>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</si>
  <si>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</si>
  <si>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</si>
  <si>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</si>
  <si>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</si>
  <si>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</si>
  <si>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</si>
  <si>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</si>
  <si>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</si>
  <si>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</si>
  <si>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</si>
  <si>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</si>
  <si>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</si>
  <si>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</si>
  <si>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</si>
  <si>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</si>
  <si>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</si>
  <si>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</si>
  <si>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</si>
  <si>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</si>
  <si>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</si>
  <si>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</si>
  <si>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</si>
  <si>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</si>
  <si>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</si>
  <si>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</si>
  <si>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</si>
  <si>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</si>
  <si>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</si>
  <si>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</si>
  <si>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</si>
  <si>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</si>
  <si>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</si>
  <si>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</si>
  <si>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</si>
  <si>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</si>
  <si>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</si>
  <si>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</si>
  <si>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</si>
  <si>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</si>
  <si>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</si>
  <si>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</si>
  <si>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</si>
  <si>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</si>
  <si>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</si>
  <si>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</si>
  <si>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</si>
  <si>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</si>
  <si>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</si>
  <si>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</si>
  <si>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</si>
  <si>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</si>
  <si>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</si>
  <si>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</si>
  <si>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</si>
  <si>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</si>
  <si>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</si>
  <si>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</si>
  <si>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</si>
  <si>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</si>
  <si>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</si>
  <si>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</si>
  <si>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</si>
  <si>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</si>
  <si>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</si>
  <si>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</si>
  <si>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</si>
  <si>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</si>
  <si>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</si>
  <si>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</si>
  <si>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</si>
  <si>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</si>
  <si>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</si>
  <si>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</si>
  <si>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</si>
  <si>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</si>
  <si>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</si>
  <si>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</si>
  <si>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</si>
  <si>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</si>
  <si>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</si>
  <si>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</si>
  <si>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</si>
  <si>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</si>
  <si>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</si>
  <si>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</si>
  <si>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</si>
  <si>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</si>
  <si>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</si>
  <si>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</si>
  <si>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</si>
  <si>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</si>
  <si>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</si>
  <si>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</si>
  <si>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</si>
  <si>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</si>
  <si>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</si>
  <si>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</si>
  <si>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</si>
  <si>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</si>
  <si>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</si>
  <si>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</si>
  <si>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</si>
  <si>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</si>
  <si>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</si>
  <si>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</si>
  <si>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</si>
  <si>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</si>
  <si>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</si>
  <si>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</si>
  <si>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</si>
  <si>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</si>
  <si>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</si>
  <si>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</si>
  <si>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</si>
  <si>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</si>
  <si>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</si>
  <si>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</si>
  <si>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</si>
  <si>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</si>
  <si>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</si>
  <si>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</si>
  <si>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</si>
  <si>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</si>
  <si>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</si>
  <si>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</si>
  <si>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</si>
  <si>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</si>
  <si>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</si>
  <si>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</si>
  <si>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</si>
  <si>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</si>
  <si>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</si>
  <si>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</si>
  <si>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</si>
  <si>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</si>
  <si>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</si>
  <si>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</si>
  <si>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</si>
  <si>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</si>
  <si>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</si>
  <si>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</si>
  <si>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</si>
  <si>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</si>
  <si>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</si>
  <si>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</si>
  <si>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</si>
  <si>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</si>
  <si>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</si>
  <si>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</si>
  <si>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</si>
  <si>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</si>
  <si>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</si>
  <si>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</si>
  <si>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</si>
  <si>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</si>
  <si>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</si>
  <si>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</si>
  <si>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</si>
  <si>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</si>
  <si>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</si>
  <si>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</si>
  <si>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</si>
  <si>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</si>
  <si>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</si>
  <si>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</si>
  <si>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</si>
  <si>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</si>
  <si>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</si>
  <si>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</si>
  <si>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</si>
  <si>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</si>
  <si>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</si>
  <si>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</si>
  <si>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</si>
  <si>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</si>
  <si>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</si>
  <si>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</si>
  <si>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</si>
  <si>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</si>
  <si>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</si>
  <si>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</si>
  <si>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</si>
  <si>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</si>
  <si>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</si>
  <si>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</si>
  <si>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</si>
  <si>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</si>
  <si>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</si>
  <si>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</si>
  <si>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</si>
  <si>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</si>
  <si>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</si>
  <si>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</si>
  <si>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</si>
  <si>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</si>
  <si>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</si>
  <si>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</si>
  <si>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</si>
  <si>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</si>
  <si>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</si>
  <si>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</si>
  <si>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</si>
  <si>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</si>
  <si>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</si>
  <si>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</si>
  <si>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</si>
  <si>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</si>
  <si>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</si>
  <si>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</si>
  <si>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</si>
  <si>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</si>
  <si>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</si>
  <si>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</si>
  <si>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</si>
  <si>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</si>
  <si>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</si>
  <si>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</si>
  <si>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</si>
  <si>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</si>
  <si>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</si>
  <si>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</si>
  <si>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</si>
  <si>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</si>
  <si>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</si>
  <si>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</si>
  <si>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</si>
  <si>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</si>
  <si>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</si>
  <si>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</si>
  <si>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</si>
  <si>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</si>
  <si>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</si>
  <si>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</si>
  <si>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</si>
  <si>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</si>
  <si>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</si>
  <si>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</si>
  <si>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</si>
  <si>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</si>
  <si>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</si>
  <si>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</si>
  <si>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</si>
  <si>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</si>
  <si>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</si>
  <si>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</si>
  <si>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</si>
  <si>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</si>
  <si>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</si>
  <si>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</si>
  <si>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</si>
  <si>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</si>
  <si>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</si>
  <si>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</si>
  <si>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</si>
  <si>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</si>
  <si>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</si>
  <si>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</si>
  <si>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</si>
  <si>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</si>
  <si>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</si>
  <si>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</si>
  <si>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</si>
  <si>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</si>
  <si>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</si>
  <si>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</si>
  <si>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</si>
  <si>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</si>
  <si>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</si>
  <si>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</si>
  <si>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</si>
  <si>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</si>
  <si>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</si>
  <si>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</si>
  <si>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</si>
  <si>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</si>
  <si>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</si>
  <si>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</si>
  <si>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</si>
  <si>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</si>
  <si>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</si>
  <si>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</si>
  <si>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</si>
  <si>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</si>
  <si>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</si>
  <si>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</si>
  <si>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</si>
  <si>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</si>
  <si>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</si>
  <si>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</si>
  <si>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</si>
  <si>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</si>
  <si>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</si>
  <si>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</si>
  <si>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</si>
  <si>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</si>
  <si>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</si>
  <si>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</si>
  <si>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</si>
  <si>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</si>
  <si>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</si>
  <si>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</si>
  <si>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</si>
  <si>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</si>
  <si>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</si>
  <si>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</si>
  <si>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</si>
  <si>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</si>
  <si>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</si>
  <si>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</si>
  <si>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</si>
  <si>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</si>
  <si>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</si>
  <si>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</si>
  <si>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</si>
  <si>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</si>
  <si>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</si>
  <si>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</si>
  <si>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</si>
  <si>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</si>
  <si>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</si>
  <si>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</si>
  <si>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</si>
  <si>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</si>
  <si>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</si>
  <si>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</si>
  <si>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</si>
  <si>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</si>
  <si>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</si>
  <si>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</si>
  <si>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</si>
  <si>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</si>
  <si>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</si>
  <si>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</si>
  <si>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</si>
  <si>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</si>
  <si>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</si>
  <si>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</si>
  <si>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</si>
  <si>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</si>
  <si>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</si>
  <si>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</si>
  <si>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</si>
  <si>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</si>
  <si>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</si>
  <si>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</si>
  <si>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</si>
  <si>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</si>
  <si>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</si>
  <si>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</si>
  <si>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</si>
  <si>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</si>
  <si>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</si>
  <si>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</si>
  <si>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</si>
  <si>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</si>
  <si>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</si>
  <si>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</si>
  <si>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</si>
  <si>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</si>
  <si>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</si>
  <si>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</si>
  <si>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</si>
  <si>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</si>
  <si>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</si>
  <si>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</si>
  <si>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</si>
  <si>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</si>
  <si>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</si>
  <si>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</si>
  <si>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</si>
  <si>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</si>
  <si>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</si>
  <si>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</si>
  <si>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</si>
  <si>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</si>
  <si>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</si>
  <si>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</si>
  <si>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</si>
  <si>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</si>
  <si>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</si>
  <si>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</si>
  <si>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</si>
  <si>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</si>
  <si>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</si>
  <si>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</si>
  <si>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</si>
  <si>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</si>
  <si>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</si>
  <si>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</si>
  <si>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</si>
  <si>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</si>
  <si>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</si>
  <si>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</si>
  <si>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</si>
  <si>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</si>
  <si>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</si>
  <si>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</si>
  <si>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</si>
  <si>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</si>
  <si>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</si>
  <si>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</si>
  <si>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</si>
  <si>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</si>
  <si>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</si>
  <si>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</si>
  <si>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</si>
  <si>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</si>
  <si>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</si>
  <si>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</si>
  <si>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</si>
  <si>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</si>
  <si>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</si>
  <si>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</si>
  <si>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</si>
  <si>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</si>
  <si>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</si>
  <si>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</si>
  <si>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</si>
  <si>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</si>
  <si>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</si>
  <si>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</si>
  <si>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</si>
  <si>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</si>
  <si>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</si>
  <si>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</si>
  <si>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</si>
  <si>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</si>
  <si>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</si>
  <si>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</si>
  <si>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</si>
  <si>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</si>
  <si>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</si>
  <si>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</si>
  <si>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</si>
  <si>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</si>
  <si>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</si>
  <si>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</si>
  <si>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</si>
  <si>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</si>
  <si>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</si>
  <si>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</si>
  <si>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</si>
  <si>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</si>
  <si>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</si>
  <si>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</si>
  <si>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</si>
  <si>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</si>
  <si>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</si>
  <si>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</si>
  <si>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</si>
  <si>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</si>
  <si>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</si>
  <si>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</si>
  <si>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</si>
  <si>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</si>
  <si>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</si>
  <si>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</si>
  <si>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</si>
  <si>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</si>
  <si>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</si>
  <si>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</si>
  <si>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</si>
  <si>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</si>
  <si>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</si>
  <si>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</si>
  <si>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</si>
  <si>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</si>
  <si>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</si>
  <si>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</si>
  <si>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</si>
  <si>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</si>
  <si>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</si>
  <si>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</si>
  <si>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</si>
  <si>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</si>
  <si>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</si>
  <si>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</si>
  <si>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</si>
  <si>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</si>
  <si>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</si>
  <si>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</si>
  <si>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</si>
  <si>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</si>
  <si>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</si>
  <si>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</si>
  <si>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</si>
  <si>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</si>
  <si>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</si>
  <si>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</si>
  <si>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</si>
  <si>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</si>
  <si>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</si>
  <si>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</si>
  <si>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</si>
  <si>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</si>
  <si>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</si>
  <si>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</si>
  <si>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</si>
  <si>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</si>
  <si>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</si>
  <si>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</si>
  <si>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</si>
  <si>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</si>
  <si>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</si>
  <si>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</si>
  <si>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</si>
  <si>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</si>
  <si>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</si>
  <si>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</si>
  <si>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</si>
  <si>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</si>
  <si>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</si>
  <si>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</si>
  <si>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</si>
  <si>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</si>
  <si>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</si>
  <si>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</si>
  <si>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</si>
  <si>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</si>
  <si>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</si>
  <si>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</si>
  <si>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</si>
  <si>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</si>
  <si>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</si>
  <si>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</si>
  <si>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</si>
  <si>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</si>
  <si>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</si>
  <si>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</si>
  <si>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</si>
  <si>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</si>
  <si>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</si>
  <si>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</si>
  <si>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</si>
  <si>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</si>
  <si>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</si>
  <si>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</si>
  <si>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</si>
  <si>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</si>
  <si>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</si>
  <si>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</si>
  <si>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</si>
  <si>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</si>
  <si>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</si>
  <si>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</si>
  <si>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</si>
  <si>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</si>
  <si>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</si>
  <si>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</si>
  <si>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</si>
  <si>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</si>
  <si>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</si>
  <si>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</si>
  <si>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</si>
  <si>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</si>
  <si>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</si>
  <si>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</si>
  <si>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</si>
  <si>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</si>
  <si>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</si>
  <si>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</si>
  <si>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</si>
  <si>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</si>
  <si>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</si>
  <si>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</si>
  <si>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</si>
  <si>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</si>
  <si>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</si>
  <si>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</si>
  <si>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</si>
  <si>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</si>
  <si>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</si>
  <si>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</si>
  <si>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</si>
  <si>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</si>
  <si>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</si>
  <si>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</si>
  <si>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</si>
  <si>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</si>
  <si>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</si>
  <si>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</si>
  <si>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</si>
  <si>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</si>
  <si>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</si>
  <si>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</si>
  <si>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</si>
  <si>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</si>
  <si>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</si>
  <si>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</si>
  <si>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</si>
  <si>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</si>
  <si>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</si>
  <si>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</si>
  <si>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</si>
  <si>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</si>
  <si>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</si>
  <si>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</si>
  <si>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</si>
  <si>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</si>
  <si>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</si>
  <si>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</si>
  <si>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</si>
  <si>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</si>
  <si>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</si>
  <si>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</si>
  <si>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</si>
  <si>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</si>
  <si>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</si>
  <si>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</si>
  <si>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</si>
  <si>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</si>
  <si>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</si>
  <si>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</si>
  <si>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</si>
  <si>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</si>
  <si>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</si>
  <si>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</si>
  <si>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</si>
  <si>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</si>
  <si>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</si>
  <si>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</si>
  <si>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</si>
  <si>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</si>
  <si>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</si>
  <si>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</si>
  <si>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</si>
  <si>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</si>
  <si>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</si>
  <si>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</si>
  <si>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</si>
  <si>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</si>
  <si>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</si>
  <si>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</si>
  <si>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</si>
  <si>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</si>
  <si>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</si>
  <si>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</si>
  <si>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</si>
  <si>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</si>
  <si>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</si>
  <si>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</si>
  <si>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</si>
  <si>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</si>
  <si>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</si>
  <si>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</si>
  <si>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</si>
  <si>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</si>
  <si>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</si>
  <si>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</si>
  <si>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</si>
  <si>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</si>
  <si>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</si>
  <si>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</si>
  <si>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</si>
  <si>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</si>
  <si>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</si>
  <si>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</si>
  <si>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</si>
  <si>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</si>
  <si>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</si>
  <si>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</si>
  <si>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</si>
  <si>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</si>
  <si>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</si>
  <si>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</si>
  <si>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</si>
  <si>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</si>
  <si>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</si>
  <si>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</si>
  <si>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</si>
  <si>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</si>
  <si>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</si>
  <si>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</si>
  <si>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</si>
  <si>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</si>
  <si>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</si>
  <si>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</si>
  <si>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</si>
  <si>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</si>
  <si>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</si>
  <si>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</si>
  <si>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</si>
  <si>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</si>
  <si>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</si>
  <si>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</si>
  <si>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</si>
  <si>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</si>
  <si>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</si>
  <si>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</si>
  <si>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</si>
  <si>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</si>
  <si>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</si>
  <si>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</si>
  <si>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</si>
  <si>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</si>
  <si>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</si>
  <si>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</si>
  <si>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</si>
  <si>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</si>
  <si>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</si>
  <si>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</si>
  <si>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</si>
  <si>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</si>
  <si>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</si>
  <si>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</si>
  <si>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</si>
  <si>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</si>
  <si>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</si>
  <si>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</si>
  <si>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</si>
  <si>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</si>
  <si>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</si>
  <si>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</si>
  <si>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</si>
  <si>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</si>
  <si>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</si>
  <si>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</si>
  <si>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</si>
  <si>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</si>
  <si>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</si>
  <si>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</si>
  <si>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</si>
  <si>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</si>
  <si>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</si>
  <si>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</si>
  <si>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</si>
  <si>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</si>
  <si>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</si>
  <si>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</si>
  <si>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</si>
  <si>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</si>
  <si>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</si>
  <si>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</si>
  <si>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</si>
  <si>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</si>
  <si>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</si>
  <si>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</si>
  <si>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</si>
  <si>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</si>
  <si>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</si>
  <si>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</si>
  <si>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</si>
  <si>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</si>
  <si>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</si>
  <si>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</si>
  <si>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</si>
  <si>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</si>
  <si>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</si>
  <si>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</si>
  <si>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</si>
  <si>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</si>
  <si>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</si>
  <si>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</si>
  <si>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</si>
  <si>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</si>
  <si>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</si>
  <si>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</si>
  <si>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</si>
  <si>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</si>
  <si>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</si>
  <si>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</si>
  <si>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</si>
  <si>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</si>
  <si>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</si>
  <si>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</si>
  <si>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</si>
  <si>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</si>
  <si>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</si>
  <si>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</si>
  <si>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</si>
  <si>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</si>
  <si>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</si>
  <si>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</si>
  <si>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</si>
  <si>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</si>
  <si>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</si>
  <si>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</si>
  <si>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</si>
  <si>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</si>
  <si>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</si>
  <si>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</si>
  <si>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</si>
  <si>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</si>
  <si>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</si>
  <si>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</si>
  <si>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</si>
  <si>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</si>
  <si>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</si>
  <si>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</si>
  <si>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</si>
  <si>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</si>
  <si>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</si>
  <si>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</si>
  <si>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</si>
  <si>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</si>
  <si>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</si>
  <si>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</si>
  <si>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</si>
  <si>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</si>
  <si>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</si>
  <si>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</si>
  <si>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</si>
  <si>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</si>
  <si>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</si>
  <si>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</si>
  <si>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</si>
  <si>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</si>
  <si>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</si>
  <si>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</si>
  <si>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</si>
  <si>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</si>
  <si>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</si>
  <si>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</si>
  <si>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</si>
  <si>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</si>
  <si>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</si>
  <si>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</si>
  <si>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</si>
  <si>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</si>
  <si>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</si>
  <si>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</si>
  <si>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</si>
  <si>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</si>
  <si>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</si>
  <si>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</si>
  <si>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</si>
  <si>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</si>
  <si>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</si>
  <si>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</si>
  <si>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</si>
  <si>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</si>
  <si>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</si>
  <si>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</si>
  <si>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</si>
  <si>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</si>
  <si>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</si>
  <si>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</si>
  <si>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</si>
  <si>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</si>
  <si>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</si>
  <si>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</si>
  <si>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</si>
  <si>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</si>
  <si>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</si>
  <si>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</si>
  <si>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</si>
  <si>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</si>
  <si>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</si>
  <si>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</si>
  <si>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</si>
  <si>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</si>
  <si>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</si>
  <si>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</si>
  <si>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</si>
  <si>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</si>
  <si>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</si>
  <si>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</si>
  <si>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</si>
  <si>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</si>
  <si>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</si>
  <si>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</si>
  <si>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</si>
  <si>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</si>
  <si>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</si>
  <si>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</si>
  <si>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</si>
  <si>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</si>
  <si>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</si>
  <si>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</si>
  <si>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</si>
  <si>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</si>
  <si>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</si>
  <si>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</si>
  <si>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</si>
  <si>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</si>
  <si>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</si>
  <si>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</si>
  <si>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</si>
  <si>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</si>
  <si>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</si>
  <si>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</si>
  <si>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</si>
  <si>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</si>
  <si>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</si>
  <si>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</si>
  <si>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</si>
  <si>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</si>
  <si>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</si>
  <si>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</si>
  <si>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</si>
  <si>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</si>
  <si>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</si>
  <si>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</si>
  <si>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</si>
  <si>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</si>
  <si>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</si>
  <si>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</si>
  <si>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</si>
  <si>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</si>
  <si>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</si>
  <si>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</si>
  <si>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</si>
  <si>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</si>
  <si>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</si>
  <si>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</si>
  <si>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</si>
  <si>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</si>
  <si>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</si>
  <si>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</si>
  <si>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</si>
  <si>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</si>
  <si>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</si>
  <si>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</si>
  <si>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</si>
  <si>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</si>
  <si>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</si>
  <si>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</si>
  <si>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</si>
  <si>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</si>
  <si>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</si>
  <si>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</si>
  <si>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</si>
  <si>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</si>
  <si>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</si>
  <si>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</si>
  <si>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</si>
  <si>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</si>
  <si>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</si>
  <si>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</si>
  <si>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</si>
  <si>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</si>
  <si>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</si>
  <si>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</si>
  <si>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</si>
  <si>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</si>
  <si>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</si>
  <si>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</si>
  <si>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</si>
  <si>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</si>
  <si>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</si>
  <si>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</si>
  <si>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</si>
  <si>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</si>
  <si>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</si>
  <si>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</si>
  <si>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</si>
  <si>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</si>
  <si>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</si>
  <si>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</si>
  <si>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</si>
  <si>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</si>
  <si>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</si>
  <si>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</si>
  <si>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</si>
  <si>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</si>
  <si>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</si>
  <si>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</si>
  <si>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</si>
  <si>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</si>
  <si>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</si>
  <si>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</si>
  <si>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</si>
  <si>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</si>
  <si>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</si>
  <si>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</si>
  <si>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</si>
  <si>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</si>
  <si>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</si>
  <si>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</si>
  <si>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</si>
  <si>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</si>
  <si>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</si>
  <si>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</si>
  <si>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</si>
  <si>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</si>
  <si>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</si>
  <si>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</si>
  <si>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</si>
  <si>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</si>
  <si>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</si>
  <si>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</si>
  <si>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</si>
  <si>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</si>
  <si>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</si>
  <si>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</si>
  <si>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</si>
  <si>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</si>
  <si>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</si>
  <si>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</si>
  <si>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</si>
  <si>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</si>
  <si>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</si>
  <si>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</si>
  <si>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</si>
  <si>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</si>
  <si>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</si>
  <si>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</si>
  <si>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</si>
  <si>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</si>
  <si>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</si>
  <si>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</si>
  <si>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</si>
  <si>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</si>
  <si>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</si>
  <si>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</si>
  <si>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</si>
  <si>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</si>
  <si>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</si>
  <si>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</si>
  <si>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</si>
  <si>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</si>
  <si>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</si>
  <si>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</si>
  <si>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</si>
  <si>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</si>
  <si>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</si>
  <si>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</si>
  <si>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</si>
  <si>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</si>
  <si>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</si>
  <si>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</si>
  <si>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</si>
  <si>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</si>
  <si>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</si>
  <si>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</si>
  <si>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</si>
  <si>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</si>
  <si>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</si>
  <si>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</si>
  <si>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</si>
  <si>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</si>
  <si>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</si>
  <si>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</si>
  <si>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</si>
  <si>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</si>
  <si>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</si>
  <si>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</si>
  <si>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</si>
  <si>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</si>
  <si>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</si>
  <si>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</si>
  <si>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</si>
  <si>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</si>
  <si>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</si>
  <si>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</si>
  <si>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</si>
  <si>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</si>
  <si>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</si>
  <si>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</si>
  <si>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</si>
  <si>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</si>
  <si>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</si>
  <si>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</si>
  <si>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</si>
  <si>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</si>
  <si>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</si>
  <si>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</si>
  <si>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</si>
  <si>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</si>
  <si>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</si>
  <si>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</si>
  <si>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</si>
  <si>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</si>
  <si>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</si>
  <si>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</si>
  <si>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</si>
  <si>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</si>
  <si>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</si>
  <si>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</si>
  <si>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</si>
  <si>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</si>
  <si>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</si>
  <si>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</si>
  <si>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</si>
  <si>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</si>
  <si>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</si>
  <si>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</si>
  <si>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</si>
  <si>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</si>
  <si>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</si>
  <si>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</si>
  <si>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</si>
  <si>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</si>
  <si>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</si>
  <si>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</si>
  <si>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</si>
  <si>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</si>
  <si>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</si>
  <si>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</si>
  <si>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</si>
  <si>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</si>
  <si>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</si>
  <si>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</si>
  <si>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</si>
  <si>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</si>
  <si>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</si>
  <si>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</si>
  <si>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</si>
  <si>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</si>
  <si>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</si>
  <si>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</si>
  <si>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</si>
  <si>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</si>
  <si>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</si>
  <si>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</si>
  <si>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</si>
  <si>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</si>
  <si>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</si>
  <si>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</si>
  <si>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</si>
  <si>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</si>
  <si>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</si>
  <si>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</si>
  <si>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</si>
  <si>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</si>
  <si>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</si>
  <si>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</si>
  <si>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</si>
  <si>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</si>
  <si>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</si>
  <si>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</si>
  <si>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</si>
  <si>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</si>
  <si>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</si>
  <si>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</si>
  <si>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</si>
  <si>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</si>
  <si>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</si>
  <si>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</si>
  <si>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</si>
  <si>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</si>
  <si>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</si>
  <si>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</si>
  <si>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</si>
  <si>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</si>
  <si>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</si>
  <si>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</si>
  <si>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</si>
  <si>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</si>
  <si>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</si>
  <si>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</si>
  <si>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</si>
  <si>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</si>
  <si>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</si>
  <si>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</si>
  <si>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</si>
  <si>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</si>
  <si>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</si>
  <si>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</si>
  <si>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</si>
  <si>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</si>
  <si>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</si>
  <si>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</si>
  <si>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</si>
  <si>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</si>
  <si>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</si>
  <si>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</si>
  <si>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</si>
  <si>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</si>
  <si>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</si>
  <si>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</si>
  <si>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</si>
  <si>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</si>
  <si>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</si>
  <si>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</si>
  <si>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</si>
  <si>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</si>
  <si>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</si>
  <si>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</si>
  <si>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</si>
  <si>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</si>
  <si>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</si>
  <si>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</si>
  <si>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</si>
  <si>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</si>
  <si>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</si>
  <si>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</si>
  <si>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</si>
  <si>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</si>
  <si>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</si>
  <si>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</si>
  <si>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</si>
  <si>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</si>
  <si>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</si>
  <si>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</si>
  <si>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</si>
  <si>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</si>
  <si>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</si>
  <si>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</si>
  <si>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</si>
  <si>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</si>
  <si>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</si>
  <si>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</si>
  <si>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</si>
  <si>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</si>
  <si>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</si>
  <si>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</si>
  <si>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</si>
  <si>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</si>
  <si>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</si>
  <si>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</si>
  <si>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</si>
  <si>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</si>
  <si>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</si>
  <si>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</si>
  <si>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</si>
  <si>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</si>
  <si>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</si>
  <si>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</si>
  <si>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</si>
  <si>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</si>
  <si>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</si>
  <si>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</si>
  <si>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</si>
  <si>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</si>
  <si>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</si>
  <si>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</si>
  <si>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</si>
  <si>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</si>
  <si>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</si>
  <si>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</si>
  <si>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</si>
  <si>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</si>
  <si>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</si>
  <si>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</si>
  <si>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</si>
  <si>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</si>
  <si>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</si>
  <si>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</si>
  <si>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</si>
  <si>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</si>
  <si>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</si>
  <si>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</si>
  <si>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</si>
  <si>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</si>
  <si>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</si>
  <si>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</si>
  <si>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</si>
  <si>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</si>
  <si>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</si>
  <si>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</si>
  <si>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</si>
  <si>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</si>
  <si>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</si>
  <si>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</si>
  <si>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</si>
  <si>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</si>
  <si>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</si>
  <si>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</si>
  <si>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</si>
  <si>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</si>
  <si>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</si>
  <si>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</si>
  <si>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</si>
  <si>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</si>
  <si>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</si>
  <si>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</si>
  <si>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</si>
  <si>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</si>
  <si>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</si>
  <si>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</si>
  <si>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</si>
  <si>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</si>
  <si>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</si>
  <si>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</si>
  <si>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</si>
  <si>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</si>
  <si>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</si>
  <si>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</si>
  <si>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</si>
  <si>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</si>
  <si>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</si>
  <si>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</si>
  <si>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</si>
  <si>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</si>
  <si>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</si>
  <si>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</si>
  <si>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</si>
  <si>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</si>
  <si>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</si>
  <si>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</si>
  <si>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</si>
  <si>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</si>
  <si>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</si>
  <si>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</si>
  <si>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</si>
  <si>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</si>
  <si>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</si>
  <si>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</si>
  <si>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</si>
  <si>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</si>
  <si>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</si>
  <si>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</si>
  <si>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</si>
  <si>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</si>
  <si>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</si>
  <si>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</si>
  <si>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</si>
  <si>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</si>
  <si>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</si>
  <si>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</si>
  <si>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</si>
  <si>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</si>
  <si>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</si>
  <si>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</si>
  <si>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</si>
  <si>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</si>
  <si>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</si>
  <si>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</si>
  <si>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</si>
  <si>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</si>
  <si>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</si>
  <si>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</si>
  <si>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</si>
  <si>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</si>
  <si>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</si>
  <si>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</si>
  <si>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</si>
  <si>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</si>
  <si>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</si>
  <si>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</si>
  <si>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</si>
  <si>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</si>
  <si>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</si>
  <si>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</si>
  <si>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</si>
  <si>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</si>
  <si>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</si>
  <si>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</si>
  <si>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</si>
  <si>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</si>
  <si>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</si>
  <si>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</si>
  <si>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</si>
  <si>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</si>
  <si>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</si>
  <si>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</si>
  <si>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</si>
  <si>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</si>
  <si>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</si>
  <si>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</si>
  <si>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</si>
  <si>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</si>
  <si>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</si>
  <si>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</si>
  <si>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</si>
  <si>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</si>
  <si>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</si>
  <si>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</si>
  <si>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</si>
  <si>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</si>
  <si>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</si>
  <si>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</si>
  <si>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</si>
  <si>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</si>
  <si>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</si>
  <si>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</si>
  <si>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</si>
  <si>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</si>
  <si>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</si>
  <si>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</si>
  <si>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</si>
  <si>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</si>
  <si>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</si>
  <si>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</si>
  <si>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</si>
  <si>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</si>
  <si>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</si>
  <si>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</si>
  <si>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</si>
  <si>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</si>
  <si>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</si>
  <si>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</si>
  <si>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</si>
  <si>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</si>
  <si>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</si>
  <si>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</si>
  <si>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</si>
  <si>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</si>
  <si>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</si>
  <si>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</si>
  <si>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</si>
  <si>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</si>
  <si>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</si>
  <si>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</si>
  <si>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</si>
  <si>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</si>
  <si>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</si>
  <si>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</si>
  <si>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</si>
  <si>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</si>
  <si>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</si>
  <si>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</si>
  <si>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</si>
  <si>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</si>
  <si>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</si>
  <si>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</si>
  <si>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</si>
  <si>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</si>
  <si>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</si>
  <si>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</si>
  <si>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</si>
  <si>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</si>
  <si>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</si>
  <si>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</si>
  <si>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</si>
  <si>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</si>
  <si>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</si>
  <si>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</si>
  <si>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</si>
  <si>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</si>
  <si>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</si>
  <si>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</si>
  <si>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</si>
  <si>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</si>
  <si>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</si>
  <si>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</si>
  <si>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</si>
  <si>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</si>
  <si>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</si>
  <si>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</si>
  <si>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</si>
  <si>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</si>
  <si>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</si>
  <si>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</si>
  <si>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</si>
  <si>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</si>
  <si>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</si>
  <si>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</si>
  <si>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</si>
  <si>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</si>
  <si>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</si>
  <si>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</si>
  <si>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</si>
  <si>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</si>
  <si>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</si>
  <si>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</si>
  <si>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</si>
  <si>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</si>
  <si>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</si>
  <si>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</si>
  <si>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</si>
  <si>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</si>
  <si>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</si>
  <si>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</si>
  <si>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</si>
  <si>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</si>
  <si>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</si>
  <si>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</si>
  <si>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</si>
  <si>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</si>
  <si>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</si>
  <si>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</si>
  <si>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</si>
  <si>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</si>
  <si>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</si>
  <si>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</si>
  <si>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</si>
  <si>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</si>
  <si>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</si>
  <si>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</si>
  <si>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</si>
  <si>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</si>
  <si>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</si>
  <si>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</si>
  <si>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</si>
  <si>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</si>
  <si>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</si>
  <si>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</si>
  <si>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</si>
  <si>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</si>
  <si>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</si>
  <si>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</si>
  <si>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</si>
  <si>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</si>
  <si>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</si>
  <si>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</si>
  <si>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</si>
  <si>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</si>
  <si>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</si>
  <si>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</si>
  <si>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</si>
  <si>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</si>
  <si>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</si>
  <si>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</si>
  <si>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</si>
  <si>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</si>
  <si>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</si>
  <si>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</si>
  <si>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</si>
  <si>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</si>
  <si>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</si>
  <si>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</si>
  <si>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</si>
  <si>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</si>
  <si>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</si>
  <si>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</si>
  <si>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</si>
  <si>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</si>
  <si>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</si>
  <si>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</si>
  <si>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</si>
  <si>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</si>
  <si>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</si>
  <si>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</si>
  <si>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</si>
  <si>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</si>
  <si>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</si>
  <si>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</si>
  <si>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</si>
  <si>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</si>
  <si>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</si>
  <si>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</si>
  <si>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</si>
  <si>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</si>
  <si>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</si>
  <si>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</si>
  <si>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</si>
  <si>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</si>
  <si>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</si>
  <si>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</si>
  <si>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</si>
  <si>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</si>
  <si>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</si>
  <si>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</si>
  <si>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</si>
  <si>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</si>
  <si>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</si>
  <si>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</si>
  <si>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</si>
  <si>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</si>
  <si>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</si>
  <si>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</si>
  <si>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</si>
  <si>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</si>
  <si>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</si>
  <si>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</si>
  <si>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</si>
  <si>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</si>
  <si>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</si>
  <si>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</si>
  <si>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</si>
  <si>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</si>
  <si>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</si>
  <si>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</si>
  <si>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</si>
  <si>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</si>
  <si>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</si>
  <si>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</si>
  <si>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</si>
  <si>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</si>
  <si>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</si>
  <si>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</si>
  <si>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</si>
  <si>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</si>
  <si>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</si>
  <si>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</si>
  <si>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</si>
  <si>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</si>
  <si>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</si>
  <si>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</si>
  <si>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</si>
  <si>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</si>
  <si>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</si>
  <si>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</si>
  <si>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</si>
  <si>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</si>
  <si>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</si>
  <si>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</si>
  <si>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</si>
  <si>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</si>
  <si>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</si>
  <si>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</si>
  <si>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</si>
  <si>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</si>
  <si>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</si>
  <si>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</si>
  <si>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</si>
  <si>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</si>
  <si>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</si>
  <si>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</si>
  <si>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</si>
  <si>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</si>
  <si>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</si>
  <si>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</si>
  <si>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</si>
  <si>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</si>
  <si>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</si>
  <si>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</si>
  <si>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</si>
  <si>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</si>
  <si>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</si>
  <si>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</si>
  <si>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</si>
  <si>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</si>
  <si>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</si>
  <si>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</si>
  <si>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</si>
  <si>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</si>
  <si>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</si>
  <si>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</si>
  <si>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</si>
  <si>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</si>
  <si>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</si>
  <si>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</si>
  <si>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</si>
  <si>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</si>
  <si>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</si>
  <si>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</si>
  <si>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</si>
  <si>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</si>
  <si>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</si>
  <si>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</si>
  <si>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</si>
  <si>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</si>
  <si>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</si>
  <si>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</si>
  <si>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</si>
  <si>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</si>
  <si>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</si>
  <si>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</si>
  <si>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</si>
  <si>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</si>
  <si>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</si>
  <si>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</si>
  <si>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</si>
  <si>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</si>
  <si>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</si>
  <si>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</si>
  <si>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</si>
  <si>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</si>
  <si>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</si>
  <si>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</si>
  <si>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</si>
  <si>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</si>
  <si>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</si>
  <si>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</si>
  <si>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</si>
  <si>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</si>
  <si>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</si>
  <si>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</si>
  <si>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</si>
  <si>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</si>
  <si>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</si>
  <si>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</si>
  <si>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</si>
  <si>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</si>
  <si>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</si>
  <si>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</si>
  <si>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</si>
  <si>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</si>
  <si>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</si>
  <si>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</si>
  <si>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</si>
  <si>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</si>
  <si>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</si>
  <si>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</si>
  <si>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</si>
  <si>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</si>
  <si>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</si>
  <si>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</si>
  <si>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</si>
  <si>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</si>
  <si>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</si>
  <si>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</si>
  <si>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</si>
  <si>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</si>
  <si>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</si>
  <si>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</si>
  <si>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</si>
  <si>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</si>
  <si>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</si>
  <si>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</si>
  <si>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</si>
  <si>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</si>
  <si>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</si>
  <si>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</si>
  <si>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</si>
  <si>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</si>
  <si>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</si>
  <si>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</si>
  <si>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</si>
  <si>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</si>
  <si>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</si>
  <si>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</si>
  <si>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</si>
  <si>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</si>
  <si>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</si>
  <si>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</si>
  <si>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</si>
  <si>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</si>
  <si>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</si>
  <si>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</si>
  <si>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</si>
  <si>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</si>
  <si>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</si>
  <si>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</si>
  <si>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</si>
  <si>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</si>
  <si>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</si>
  <si>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</si>
  <si>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</si>
  <si>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</si>
  <si>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</si>
  <si>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</si>
  <si>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</si>
  <si>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</si>
  <si>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</si>
  <si>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</si>
  <si>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</si>
  <si>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</si>
  <si>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</si>
  <si>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</si>
  <si>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</si>
  <si>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</si>
  <si>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</si>
  <si>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</si>
  <si>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</si>
  <si>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</si>
  <si>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</si>
  <si>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</si>
  <si>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</si>
  <si>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</si>
  <si>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</si>
  <si>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</si>
  <si>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</si>
  <si>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</si>
  <si>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</si>
  <si>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</si>
  <si>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</si>
  <si>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</si>
  <si>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</si>
  <si>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</si>
  <si>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</si>
  <si>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</si>
  <si>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</si>
  <si>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</si>
  <si>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</si>
  <si>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</si>
  <si>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</si>
  <si>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</si>
  <si>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</si>
  <si>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</si>
  <si>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</si>
  <si>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</si>
  <si>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</si>
  <si>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</si>
  <si>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</si>
  <si>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</si>
  <si>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</si>
  <si>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</si>
  <si>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</si>
  <si>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</si>
  <si>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</si>
  <si>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</si>
  <si>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</si>
  <si>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</si>
  <si>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</si>
  <si>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</si>
  <si>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</si>
  <si>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</si>
  <si>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</si>
  <si>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</si>
  <si>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</si>
  <si>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</si>
  <si>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</si>
  <si>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</si>
  <si>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</si>
  <si>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</si>
  <si>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</si>
  <si>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</si>
  <si>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</si>
  <si>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</si>
  <si>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</si>
  <si>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</si>
  <si>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</si>
  <si>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</si>
  <si>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</si>
  <si>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</si>
  <si>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</si>
  <si>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</si>
  <si>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</si>
  <si>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</si>
  <si>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</si>
  <si>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</si>
  <si>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</si>
  <si>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</si>
  <si>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</si>
  <si>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</si>
  <si>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</si>
  <si>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</si>
  <si>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</si>
  <si>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</si>
  <si>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</si>
  <si>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</si>
  <si>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</si>
  <si>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</si>
  <si>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</si>
  <si>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</si>
  <si>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</si>
  <si>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</si>
  <si>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</si>
  <si>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</si>
  <si>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</si>
  <si>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</si>
  <si>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</si>
  <si>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</si>
  <si>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</si>
  <si>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</si>
  <si>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</si>
  <si>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</si>
  <si>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</si>
  <si>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</si>
  <si>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</si>
  <si>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</si>
  <si>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</si>
  <si>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</si>
  <si>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</si>
  <si>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</si>
  <si>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</si>
  <si>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</si>
  <si>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</si>
  <si>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</si>
  <si>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</si>
  <si>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</si>
  <si>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</si>
  <si>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</si>
  <si>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</si>
  <si>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</si>
  <si>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</si>
  <si>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</si>
  <si>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</si>
  <si>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</si>
  <si>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</si>
  <si>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</si>
  <si>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</si>
  <si>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</si>
  <si>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</si>
  <si>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</si>
  <si>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</si>
  <si>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</si>
  <si>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</si>
  <si>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</si>
  <si>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</si>
  <si>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</si>
  <si>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</si>
  <si>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</si>
  <si>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</si>
  <si>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</si>
  <si>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</si>
  <si>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</si>
  <si>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</si>
  <si>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</si>
  <si>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</si>
  <si>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</si>
  <si>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</si>
  <si>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</si>
  <si>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</si>
  <si>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</si>
  <si>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</si>
  <si>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</si>
  <si>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</si>
  <si>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</si>
  <si>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</si>
  <si>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</si>
  <si>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</si>
  <si>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</si>
  <si>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</si>
  <si>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</si>
  <si>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</si>
  <si>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</si>
  <si>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</si>
  <si>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</si>
  <si>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</si>
  <si>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</si>
  <si>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</si>
  <si>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</si>
  <si>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</si>
  <si>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</si>
  <si>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</si>
  <si>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</si>
  <si>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</si>
  <si>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</si>
  <si>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</si>
  <si>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</si>
  <si>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</si>
  <si>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</si>
  <si>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</si>
  <si>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</si>
  <si>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</si>
  <si>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</si>
  <si>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</si>
  <si>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</si>
  <si>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</si>
  <si>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</si>
  <si>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</si>
  <si>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</si>
  <si>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</si>
  <si>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</si>
  <si>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</si>
  <si>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</si>
  <si>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</si>
  <si>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</si>
  <si>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</si>
  <si>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</si>
  <si>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</si>
  <si>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</si>
  <si>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</si>
  <si>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</si>
  <si>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</si>
  <si>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</si>
  <si>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</si>
  <si>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</si>
  <si>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</si>
  <si>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</si>
  <si>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</si>
  <si>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</si>
  <si>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</si>
  <si>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</si>
  <si>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</si>
  <si>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</si>
  <si>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</si>
  <si>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</si>
  <si>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</si>
  <si>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</si>
  <si>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</si>
  <si>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</si>
  <si>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</si>
  <si>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</si>
  <si>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</si>
  <si>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</si>
  <si>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</si>
  <si>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</si>
  <si>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</si>
  <si>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</si>
  <si>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</si>
  <si>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</si>
  <si>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</si>
  <si>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</si>
  <si>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</si>
  <si>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</si>
  <si>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</si>
  <si>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</si>
  <si>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</si>
  <si>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</si>
  <si>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</si>
  <si>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</si>
  <si>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</si>
  <si>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</si>
  <si>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</si>
  <si>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</si>
  <si>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</si>
  <si>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</si>
  <si>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</si>
  <si>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</si>
  <si>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</si>
  <si>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</si>
  <si>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</si>
  <si>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</si>
  <si>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</si>
  <si>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</si>
  <si>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</si>
  <si>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</si>
  <si>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</si>
  <si>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</si>
  <si>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</si>
  <si>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</si>
  <si>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</si>
  <si>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</si>
  <si>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</si>
  <si>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</si>
  <si>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</si>
  <si>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</si>
  <si>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</si>
  <si>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</si>
  <si>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</si>
  <si>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</si>
  <si>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</si>
  <si>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</si>
  <si>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</si>
  <si>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</si>
  <si>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</si>
  <si>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</si>
  <si>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</si>
  <si>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</si>
  <si>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</si>
  <si>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</si>
  <si>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</si>
  <si>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</si>
  <si>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</si>
  <si>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</si>
  <si>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</si>
  <si>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</si>
  <si>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</si>
  <si>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</si>
  <si>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</si>
  <si>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</si>
  <si>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</si>
  <si>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</si>
  <si>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</si>
  <si>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</si>
  <si>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</si>
  <si>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</si>
  <si>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</si>
  <si>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</si>
  <si>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</si>
  <si>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</si>
  <si>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</si>
  <si>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</si>
  <si>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</si>
  <si>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</si>
  <si>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</si>
  <si>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</si>
  <si>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</si>
  <si>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</si>
  <si>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</si>
  <si>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</si>
  <si>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</si>
  <si>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</si>
  <si>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</si>
  <si>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</si>
  <si>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</si>
  <si>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</si>
  <si>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</si>
  <si>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</si>
  <si>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</si>
  <si>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</si>
  <si>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</si>
  <si>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</si>
  <si>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</si>
  <si>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</si>
  <si>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</si>
  <si>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</si>
  <si>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</si>
  <si>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</si>
  <si>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</si>
  <si>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</si>
  <si>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</si>
  <si>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</si>
  <si>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</si>
  <si>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</si>
  <si>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</si>
  <si>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</si>
  <si>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</si>
  <si>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</si>
  <si>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</si>
  <si>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</si>
  <si>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</si>
  <si>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</si>
  <si>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</si>
  <si>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</si>
  <si>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</si>
  <si>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</si>
  <si>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</si>
  <si>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</si>
  <si>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</si>
  <si>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</si>
  <si>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</si>
  <si>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</si>
  <si>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</si>
  <si>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</si>
  <si>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</si>
  <si>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</si>
  <si>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</si>
  <si>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</si>
  <si>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</si>
  <si>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</si>
  <si>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</si>
  <si>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</si>
  <si>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</si>
  <si>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</si>
  <si>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</si>
  <si>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</si>
  <si>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</si>
  <si>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</si>
  <si>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</si>
  <si>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</si>
  <si>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</si>
  <si>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</si>
  <si>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</si>
  <si>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</si>
  <si>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</si>
  <si>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</si>
  <si>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</si>
  <si>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</si>
  <si>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</si>
  <si>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</si>
  <si>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</si>
  <si>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</si>
  <si>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</si>
  <si>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</si>
  <si>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</si>
  <si>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</si>
  <si>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</si>
  <si>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</si>
  <si>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</si>
  <si>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</si>
  <si>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</si>
  <si>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</si>
  <si>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</si>
  <si>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</si>
  <si>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</si>
  <si>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</si>
  <si>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</si>
  <si>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</si>
  <si>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</si>
  <si>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</si>
  <si>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</si>
  <si>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</si>
  <si>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</si>
  <si>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</si>
  <si>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</si>
  <si>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</si>
  <si>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</si>
  <si>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</si>
  <si>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</si>
  <si>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</si>
  <si>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</si>
  <si>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</si>
  <si>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</si>
  <si>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</si>
  <si>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</si>
  <si>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</si>
  <si>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</si>
  <si>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</si>
  <si>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</si>
  <si>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</si>
  <si>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</si>
  <si>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</si>
  <si>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</si>
  <si>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</si>
  <si>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</si>
  <si>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</si>
  <si>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</si>
  <si>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</si>
  <si>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</si>
  <si>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</si>
  <si>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</si>
  <si>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</si>
  <si>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</si>
  <si>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</si>
  <si>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</si>
  <si>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</si>
  <si>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</si>
  <si>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</si>
  <si>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</si>
  <si>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</si>
  <si>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</si>
  <si>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</si>
  <si>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</si>
  <si>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</si>
  <si>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</si>
  <si>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</si>
  <si>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</si>
  <si>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</si>
  <si>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</si>
  <si>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</si>
  <si>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</si>
  <si>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</si>
  <si>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</si>
  <si>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</si>
  <si>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</si>
  <si>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</si>
  <si>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</si>
  <si>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</si>
  <si>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</si>
  <si>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</si>
  <si>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</si>
  <si>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</si>
  <si>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</si>
  <si>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</si>
  <si>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</si>
  <si>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</si>
  <si>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</si>
  <si>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</si>
  <si>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</si>
  <si>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</si>
  <si>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</si>
  <si>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</si>
  <si>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</si>
  <si>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</si>
  <si>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</si>
  <si>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</si>
  <si>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</si>
  <si>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</si>
  <si>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</si>
  <si>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</si>
  <si>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</si>
  <si>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</si>
  <si>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</si>
  <si>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</si>
  <si>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</si>
  <si>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</si>
  <si>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</si>
  <si>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</si>
  <si>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</si>
  <si>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</si>
  <si>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</si>
  <si>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</si>
  <si>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</si>
  <si>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</si>
  <si>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</si>
  <si>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</si>
  <si>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</si>
  <si>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</si>
  <si>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</si>
  <si>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</si>
  <si>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</si>
  <si>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</si>
  <si>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</si>
  <si>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</si>
  <si>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</si>
  <si>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</si>
  <si>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</si>
  <si>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</si>
  <si>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</si>
  <si>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</si>
  <si>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</si>
  <si>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</si>
  <si>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</si>
  <si>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</si>
  <si>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</si>
  <si>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</si>
  <si>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</si>
  <si>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</si>
  <si>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</si>
  <si>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</si>
  <si>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</si>
  <si>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</si>
  <si>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</si>
  <si>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</si>
  <si>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</si>
  <si>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</si>
  <si>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</si>
  <si>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</si>
  <si>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</si>
  <si>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</si>
  <si>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</si>
  <si>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</si>
  <si>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</si>
  <si>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</si>
  <si>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</si>
  <si>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</si>
  <si>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</si>
  <si>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</si>
  <si>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</si>
  <si>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</si>
  <si>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</si>
  <si>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</si>
  <si>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</si>
  <si>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</si>
  <si>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</si>
  <si>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</si>
  <si>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</si>
  <si>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</si>
  <si>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</si>
  <si>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</si>
  <si>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</si>
  <si>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</si>
  <si>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</si>
  <si>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</si>
  <si>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</si>
  <si>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</si>
  <si>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</si>
  <si>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</si>
  <si>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</si>
  <si>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</si>
  <si>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</si>
  <si>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</si>
  <si>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</si>
  <si>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</si>
  <si>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</si>
  <si>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</si>
  <si>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</si>
  <si>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</si>
  <si>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</si>
  <si>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</si>
  <si>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</si>
  <si>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</si>
  <si>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</si>
  <si>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</si>
  <si>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</si>
  <si>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</si>
  <si>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</si>
  <si>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</si>
  <si>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</si>
  <si>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</si>
  <si>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</si>
  <si>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</si>
  <si>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</si>
  <si>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</si>
  <si>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</si>
  <si>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</si>
  <si>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</si>
  <si>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</si>
  <si>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</si>
  <si>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</si>
  <si>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</si>
  <si>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</si>
  <si>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</si>
  <si>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</si>
  <si>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</si>
  <si>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</si>
  <si>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</si>
  <si>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</si>
  <si>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</si>
  <si>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</si>
  <si>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</si>
  <si>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</si>
  <si>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</si>
  <si>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</si>
  <si>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</si>
  <si>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</si>
  <si>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</si>
  <si>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</si>
  <si>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</si>
  <si>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</si>
  <si>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</si>
  <si>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</si>
  <si>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</si>
  <si>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</si>
  <si>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</si>
  <si>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</si>
  <si>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</si>
  <si>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</si>
  <si>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</si>
  <si>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</si>
  <si>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</si>
  <si>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</si>
  <si>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</si>
  <si>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</si>
  <si>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</si>
  <si>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</si>
  <si>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</si>
  <si>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</si>
  <si>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</si>
  <si>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</si>
  <si>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</si>
  <si>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</si>
  <si>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</si>
  <si>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</si>
  <si>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</si>
  <si>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</si>
  <si>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</si>
  <si>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</si>
  <si>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</si>
  <si>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</si>
  <si>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</si>
  <si>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</si>
  <si>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</si>
  <si>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</si>
  <si>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</si>
  <si>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</si>
  <si>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</si>
  <si>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</si>
  <si>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</si>
  <si>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</si>
  <si>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</si>
  <si>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</si>
  <si>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</si>
  <si>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</si>
  <si>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</si>
  <si>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</si>
  <si>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</si>
  <si>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</si>
  <si>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</si>
  <si>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</si>
  <si>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</si>
  <si>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</si>
  <si>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</si>
  <si>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</si>
  <si>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</si>
  <si>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</si>
  <si>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</si>
  <si>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</si>
  <si>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</si>
  <si>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</si>
  <si>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</si>
  <si>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</si>
  <si>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</si>
  <si>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</si>
  <si>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</si>
  <si>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</si>
  <si>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</si>
  <si>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</si>
  <si>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</si>
  <si>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</si>
  <si>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</si>
  <si>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</si>
  <si>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</si>
  <si>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</si>
  <si>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</si>
  <si>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</si>
  <si>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</si>
  <si>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</si>
  <si>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</si>
  <si>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</si>
  <si>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</si>
  <si>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</si>
  <si>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</si>
  <si>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</si>
  <si>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</si>
  <si>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</si>
  <si>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</si>
  <si>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</si>
  <si>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</si>
  <si>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</si>
  <si>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</si>
  <si>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</si>
  <si>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</si>
  <si>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</si>
  <si>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</si>
  <si>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</si>
  <si>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</si>
  <si>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</si>
  <si>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</si>
  <si>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</si>
  <si>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</si>
  <si>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</si>
  <si>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</si>
  <si>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</si>
  <si>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</si>
  <si>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</si>
  <si>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</si>
  <si>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</si>
  <si>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</si>
  <si>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</si>
  <si>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</si>
  <si>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</si>
  <si>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</si>
  <si>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</si>
  <si>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</si>
  <si>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</si>
  <si>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</si>
  <si>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</si>
  <si>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</si>
  <si>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</si>
  <si>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</si>
  <si>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</si>
  <si>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</si>
  <si>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</si>
  <si>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</si>
  <si>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</si>
  <si>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</si>
  <si>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</si>
  <si>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</si>
  <si>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</si>
  <si>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</si>
  <si>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</si>
  <si>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</si>
  <si>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</si>
  <si>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</si>
  <si>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</si>
  <si>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</si>
  <si>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</si>
  <si>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</si>
  <si>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</si>
  <si>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</si>
  <si>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</si>
  <si>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</si>
  <si>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</si>
  <si>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</si>
  <si>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</si>
  <si>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</si>
  <si>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</si>
  <si>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</si>
  <si>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</si>
  <si>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</si>
  <si>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</si>
  <si>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</si>
  <si>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</si>
  <si>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</si>
  <si>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</si>
  <si>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</si>
  <si>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</si>
  <si>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</si>
  <si>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</si>
  <si>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</si>
  <si>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</si>
  <si>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</si>
  <si>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</si>
  <si>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</si>
  <si>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</si>
  <si>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</si>
  <si>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</si>
  <si>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</si>
  <si>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</si>
  <si>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</si>
  <si>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</si>
  <si>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</si>
  <si>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</si>
  <si>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</si>
  <si>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</si>
  <si>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</si>
  <si>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</si>
  <si>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</si>
  <si>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</si>
  <si>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</si>
  <si>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</si>
  <si>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</si>
  <si>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</si>
  <si>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</si>
  <si>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</si>
  <si>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</si>
  <si>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</si>
  <si>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</si>
  <si>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</si>
  <si>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</si>
  <si>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</si>
  <si>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</si>
  <si>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</si>
  <si>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</si>
  <si>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</si>
  <si>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</si>
  <si>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</si>
  <si>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</si>
  <si>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</si>
  <si>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</si>
  <si>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</si>
  <si>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</si>
  <si>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</si>
  <si>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</si>
  <si>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</si>
  <si>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</si>
  <si>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</si>
  <si>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</si>
  <si>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</si>
  <si>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</si>
  <si>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</si>
  <si>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</si>
  <si>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</si>
  <si>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</si>
  <si>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</si>
  <si>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</si>
  <si>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</si>
  <si>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</si>
  <si>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</si>
  <si>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</si>
  <si>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</si>
  <si>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</si>
  <si>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</si>
  <si>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</si>
  <si>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</si>
  <si>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</si>
  <si>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</si>
  <si>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</si>
  <si>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</si>
  <si>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</si>
  <si>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</si>
  <si>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</si>
  <si>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</si>
  <si>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</si>
  <si>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</si>
  <si>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</si>
  <si>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</si>
  <si>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</si>
  <si>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</si>
  <si>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</si>
  <si>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</si>
  <si>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</si>
  <si>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</si>
  <si>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</si>
  <si>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</si>
  <si>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</si>
  <si>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</si>
  <si>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</si>
  <si>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</si>
  <si>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</si>
  <si>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</si>
  <si>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</si>
  <si>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</si>
  <si>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</si>
  <si>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</si>
  <si>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</si>
  <si>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</si>
  <si>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</si>
  <si>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</si>
  <si>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</si>
  <si>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</si>
  <si>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</si>
  <si>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</si>
  <si>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</si>
  <si>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</si>
  <si>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</si>
  <si>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</si>
  <si>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</si>
  <si>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</si>
  <si>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</si>
  <si>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</si>
  <si>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</si>
  <si>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</si>
  <si>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</si>
  <si>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</si>
  <si>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</si>
  <si>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</si>
  <si>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</si>
  <si>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</si>
  <si>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</si>
  <si>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</si>
  <si>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</si>
  <si>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</si>
  <si>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</si>
  <si>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</si>
  <si>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</si>
  <si>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</si>
  <si>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</si>
  <si>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</si>
  <si>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</si>
  <si>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</si>
  <si>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</si>
  <si>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</si>
  <si>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</si>
  <si>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</si>
  <si>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</si>
  <si>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</si>
  <si>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</si>
  <si>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</si>
  <si>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</si>
  <si>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</si>
  <si>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</si>
  <si>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</si>
  <si>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</si>
  <si>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</si>
  <si>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</si>
  <si>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</si>
  <si>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</si>
  <si>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</si>
  <si>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</si>
  <si>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</si>
  <si>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</si>
  <si>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</si>
  <si>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</si>
  <si>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</si>
  <si>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</si>
  <si>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</si>
  <si>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</si>
  <si>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</si>
  <si>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</si>
  <si>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</si>
  <si>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</si>
  <si>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</si>
  <si>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</si>
  <si>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</si>
  <si>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</si>
  <si>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</si>
  <si>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</si>
  <si>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</si>
  <si>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</si>
  <si>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</si>
  <si>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</si>
  <si>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</si>
  <si>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</si>
  <si>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</si>
  <si>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</si>
  <si>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</si>
  <si>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</si>
  <si>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</si>
  <si>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</si>
  <si>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</si>
  <si>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</si>
  <si>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</si>
  <si>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</si>
  <si>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</si>
  <si>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</si>
  <si>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</si>
  <si>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</si>
  <si>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</si>
  <si>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</si>
  <si>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</si>
  <si>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</si>
  <si>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</si>
  <si>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</si>
  <si>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</si>
  <si>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</si>
  <si>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</si>
  <si>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</si>
  <si>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</si>
  <si>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</si>
  <si>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</si>
  <si>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</si>
  <si>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</si>
  <si>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</si>
  <si>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</si>
  <si>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</si>
  <si>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</si>
  <si>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</si>
  <si>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</si>
  <si>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</si>
  <si>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</si>
  <si>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</si>
  <si>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</si>
  <si>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</si>
  <si>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</si>
  <si>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</si>
  <si>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</si>
  <si>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</si>
  <si>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</si>
  <si>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</si>
  <si>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</si>
  <si>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</si>
  <si>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</si>
  <si>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</si>
  <si>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</si>
  <si>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</si>
  <si>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</si>
  <si>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</si>
  <si>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</si>
  <si>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</si>
  <si>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</si>
  <si>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</si>
  <si>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</si>
  <si>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</si>
  <si>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</si>
  <si>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</si>
  <si>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</si>
  <si>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</si>
  <si>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</si>
  <si>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</si>
  <si>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</si>
  <si>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</si>
  <si>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</si>
  <si>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</si>
  <si>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</si>
  <si>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</si>
  <si>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</si>
  <si>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</si>
  <si>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</si>
  <si>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</si>
  <si>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</si>
  <si>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</si>
  <si>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</si>
  <si>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</si>
  <si>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</si>
  <si>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</si>
  <si>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</si>
  <si>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</si>
  <si>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</si>
  <si>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</si>
  <si>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</si>
  <si>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</si>
  <si>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</si>
  <si>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</si>
  <si>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</si>
  <si>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</si>
  <si>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</si>
  <si>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</si>
  <si>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</si>
  <si>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</si>
  <si>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</si>
  <si>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</si>
  <si>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</si>
  <si>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</si>
  <si>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</si>
  <si>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</si>
  <si>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</si>
  <si>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</si>
  <si>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</si>
  <si>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</si>
  <si>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</si>
  <si>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</si>
  <si>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</si>
  <si>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</si>
  <si>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</si>
  <si>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</si>
  <si>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</si>
  <si>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</si>
  <si>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</si>
  <si>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</si>
  <si>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</si>
  <si>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</si>
  <si>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</si>
  <si>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</si>
  <si>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</si>
  <si>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</si>
  <si>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</si>
  <si>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</si>
  <si>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</si>
  <si>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</si>
  <si>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</si>
  <si>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</si>
  <si>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</si>
  <si>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</si>
  <si>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</si>
  <si>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</si>
  <si>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</si>
  <si>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</si>
  <si>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</si>
  <si>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</si>
  <si>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</si>
  <si>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</si>
  <si>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</si>
  <si>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</si>
  <si>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</si>
  <si>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</si>
  <si>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</si>
  <si>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</si>
  <si>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</si>
  <si>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</si>
  <si>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</si>
  <si>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</si>
  <si>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</si>
  <si>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</si>
  <si>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</si>
  <si>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</si>
  <si>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</si>
  <si>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</si>
  <si>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</si>
  <si>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</si>
  <si>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</si>
  <si>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</si>
  <si>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</si>
  <si>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</si>
  <si>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</si>
  <si>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</si>
  <si>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</si>
  <si>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</si>
  <si>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</si>
  <si>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</si>
  <si>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</si>
  <si>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</si>
  <si>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</si>
  <si>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</si>
  <si>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</si>
  <si>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</si>
  <si>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</si>
  <si>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</si>
  <si>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</si>
  <si>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</si>
  <si>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</si>
  <si>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</si>
  <si>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</si>
  <si>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</si>
  <si>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</si>
  <si>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</si>
  <si>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</si>
  <si>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</si>
  <si>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</si>
  <si>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</si>
  <si>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</si>
  <si>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</si>
  <si>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</si>
  <si>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</si>
  <si>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</si>
  <si>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</si>
  <si>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</si>
  <si>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</si>
  <si>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</si>
  <si>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</si>
  <si>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</si>
  <si>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</si>
  <si>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</si>
  <si>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</si>
  <si>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</si>
  <si>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</si>
  <si>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</si>
  <si>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</si>
  <si>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</si>
  <si>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</si>
  <si>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</si>
  <si>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</si>
  <si>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</si>
  <si>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</si>
  <si>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</si>
  <si>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</si>
  <si>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</si>
  <si>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</si>
  <si>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</si>
  <si>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</si>
  <si>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</si>
  <si>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</si>
  <si>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</si>
  <si>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</si>
  <si>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</si>
  <si>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</si>
  <si>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</si>
  <si>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</si>
  <si>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</si>
  <si>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</si>
  <si>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</si>
  <si>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</si>
  <si>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</si>
  <si>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</si>
  <si>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</si>
  <si>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</si>
  <si>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</si>
  <si>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</si>
  <si>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</si>
  <si>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</si>
  <si>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</si>
  <si>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</si>
  <si>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</si>
  <si>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</si>
  <si>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</si>
  <si>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</si>
  <si>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</si>
  <si>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</si>
  <si>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</si>
  <si>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</si>
  <si>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</si>
  <si>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</si>
  <si>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</si>
  <si>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</si>
  <si>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</si>
  <si>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</si>
  <si>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</si>
  <si>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</si>
  <si>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</si>
  <si>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</si>
  <si>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</si>
  <si>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</si>
  <si>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</si>
  <si>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</si>
  <si>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</si>
  <si>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</si>
  <si>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</si>
  <si>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</si>
  <si>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</si>
  <si>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</si>
  <si>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</si>
  <si>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</si>
  <si>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</si>
  <si>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</si>
  <si>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</si>
  <si>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</si>
  <si>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</si>
  <si>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</si>
  <si>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</si>
  <si>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</si>
  <si>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</si>
  <si>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</si>
  <si>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</si>
  <si>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</si>
  <si>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</si>
  <si>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</si>
  <si>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</si>
  <si>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</si>
  <si>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</si>
  <si>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</si>
  <si>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</si>
  <si>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</si>
  <si>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</si>
  <si>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</si>
  <si>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</si>
  <si>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</si>
  <si>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</si>
  <si>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</si>
  <si>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</si>
  <si>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</si>
  <si>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</si>
  <si>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</si>
  <si>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</si>
  <si>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</si>
  <si>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</si>
  <si>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</si>
  <si>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</si>
  <si>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</si>
  <si>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</si>
  <si>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</si>
  <si>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</si>
  <si>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</si>
  <si>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</si>
  <si>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</si>
  <si>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</si>
  <si>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</si>
  <si>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</si>
  <si>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</si>
  <si>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</si>
  <si>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</si>
  <si>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</si>
  <si>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</si>
  <si>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</si>
  <si>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</si>
  <si>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</si>
  <si>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</si>
  <si>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</si>
  <si>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</si>
  <si>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</si>
  <si>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</si>
  <si>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</si>
  <si>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</si>
  <si>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</si>
  <si>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</si>
  <si>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</si>
  <si>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</si>
  <si>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</si>
  <si>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</si>
  <si>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</si>
  <si>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</si>
  <si>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</si>
  <si>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</si>
  <si>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</si>
  <si>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</si>
  <si>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</si>
  <si>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</si>
  <si>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</si>
  <si>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</si>
  <si>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</si>
  <si>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</si>
  <si>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</si>
  <si>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</si>
  <si>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</si>
  <si>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</si>
  <si>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</si>
  <si>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</si>
  <si>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</si>
  <si>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</si>
  <si>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</si>
  <si>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</si>
  <si>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</si>
  <si>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</si>
  <si>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</si>
  <si>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</si>
  <si>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</si>
  <si>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</si>
  <si>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</si>
  <si>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</si>
  <si>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</si>
  <si>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</si>
  <si>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</si>
  <si>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</si>
  <si>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</si>
  <si>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</si>
  <si>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</si>
  <si>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</si>
  <si>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</si>
  <si>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</si>
  <si>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</si>
  <si>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</si>
  <si>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</si>
  <si>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</si>
  <si>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</si>
  <si>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</si>
  <si>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</si>
  <si>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</si>
  <si>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</si>
  <si>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</si>
  <si>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</si>
  <si>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</si>
  <si>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</si>
  <si>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</si>
  <si>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</si>
  <si>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</si>
  <si>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</si>
  <si>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</si>
  <si>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</si>
  <si>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</si>
  <si>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</si>
  <si>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</si>
  <si>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</si>
  <si>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</si>
  <si>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</si>
  <si>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</si>
  <si>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</si>
  <si>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</si>
  <si>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</si>
  <si>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</si>
  <si>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</si>
  <si>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</si>
  <si>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</si>
  <si>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</si>
  <si>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</si>
  <si>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</si>
  <si>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</si>
  <si>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</si>
  <si>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</si>
  <si>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</si>
  <si>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</si>
  <si>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</si>
  <si>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</si>
  <si>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</si>
  <si>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</si>
  <si>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</si>
  <si>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</si>
  <si>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</si>
  <si>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</si>
  <si>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</si>
  <si>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</si>
  <si>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</si>
  <si>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</si>
  <si>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</si>
  <si>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</si>
  <si>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</si>
  <si>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</si>
  <si>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</si>
  <si>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</si>
  <si>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</si>
  <si>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</si>
  <si>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</si>
  <si>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</si>
  <si>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</si>
  <si>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</si>
  <si>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</si>
  <si>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</si>
  <si>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</si>
  <si>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</si>
  <si>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</si>
  <si>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</si>
  <si>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</si>
  <si>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</si>
  <si>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</si>
  <si>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</si>
  <si>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</si>
  <si>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</si>
  <si>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</si>
  <si>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</si>
  <si>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</si>
  <si>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</si>
  <si>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</si>
  <si>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</si>
  <si>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</si>
  <si>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</si>
  <si>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</si>
  <si>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</si>
  <si>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</si>
  <si>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</si>
  <si>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</si>
  <si>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</si>
  <si>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</si>
  <si>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</si>
  <si>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</si>
  <si>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</si>
  <si>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</si>
  <si>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</si>
  <si>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</si>
  <si>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</si>
  <si>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</si>
  <si>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</si>
  <si>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</si>
  <si>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</si>
  <si>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</si>
  <si>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</si>
  <si>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</si>
  <si>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</si>
  <si>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</si>
  <si>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</si>
  <si>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</si>
  <si>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</si>
  <si>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</si>
  <si>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</si>
  <si>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</si>
  <si>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</si>
  <si>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</si>
  <si>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</si>
  <si>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</si>
  <si>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</si>
  <si>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</si>
  <si>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</si>
  <si>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</si>
  <si>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</si>
  <si>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</si>
  <si>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</si>
  <si>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</si>
  <si>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</si>
  <si>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</si>
  <si>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</si>
  <si>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</si>
  <si>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</si>
  <si>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</si>
  <si>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</si>
  <si>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</si>
  <si>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</si>
  <si>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</si>
  <si>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</si>
  <si>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</si>
  <si>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</si>
  <si>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</si>
  <si>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</si>
  <si>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</si>
  <si>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</si>
  <si>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</si>
  <si>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</si>
  <si>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</si>
  <si>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</si>
  <si>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</si>
  <si>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</si>
  <si>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</si>
  <si>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</si>
  <si>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</si>
  <si>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</si>
  <si>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</si>
  <si>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</si>
  <si>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</si>
  <si>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</si>
  <si>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</si>
  <si>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</si>
  <si>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</si>
  <si>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</si>
  <si>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</si>
  <si>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</si>
  <si>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</si>
  <si>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</si>
  <si>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</si>
  <si>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</si>
  <si>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</si>
  <si>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</si>
  <si>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</si>
  <si>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</si>
  <si>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</si>
  <si>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</si>
  <si>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</si>
  <si>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</si>
  <si>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</si>
  <si>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</si>
  <si>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</si>
  <si>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</si>
  <si>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</si>
  <si>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</si>
  <si>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</si>
  <si>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</si>
  <si>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</si>
  <si>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</si>
  <si>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</si>
  <si>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</si>
  <si>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</si>
  <si>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</si>
  <si>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</si>
  <si>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</si>
  <si>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</si>
  <si>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</si>
  <si>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</si>
  <si>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</si>
  <si>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</si>
  <si>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</si>
  <si>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</si>
  <si>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</si>
  <si>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</si>
  <si>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</si>
  <si>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</si>
  <si>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</si>
  <si>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</si>
  <si>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</si>
  <si>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</si>
  <si>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</si>
  <si>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</si>
  <si>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</si>
  <si>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</si>
  <si>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</si>
  <si>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</si>
  <si>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</si>
  <si>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</si>
  <si>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</si>
  <si>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</si>
  <si>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</si>
  <si>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</si>
  <si>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</si>
  <si>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</si>
  <si>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</si>
  <si>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</si>
  <si>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</si>
  <si>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</si>
  <si>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</si>
  <si>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</si>
  <si>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</si>
  <si>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</si>
  <si>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</si>
  <si>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</si>
  <si>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</si>
  <si>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</si>
  <si>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</si>
  <si>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</si>
  <si>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</si>
  <si>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</si>
  <si>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</si>
  <si>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</si>
  <si>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</si>
  <si>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</si>
  <si>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</si>
  <si>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</si>
  <si>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</si>
  <si>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</si>
  <si>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</si>
  <si>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</si>
  <si>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</si>
  <si>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</si>
  <si>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</si>
  <si>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</si>
  <si>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</si>
  <si>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</si>
  <si>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</si>
  <si>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</si>
  <si>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</si>
  <si>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</si>
  <si>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</si>
  <si>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</si>
  <si>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</si>
  <si>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</si>
  <si>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</si>
  <si>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</si>
  <si>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</si>
  <si>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</si>
  <si>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</si>
  <si>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</si>
  <si>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</si>
  <si>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</si>
  <si>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</si>
  <si>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</si>
  <si>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</si>
  <si>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</si>
  <si>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</si>
  <si>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</si>
  <si>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</si>
  <si>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</si>
  <si>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</si>
  <si>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</si>
  <si>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</si>
  <si>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</si>
  <si>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</si>
  <si>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</si>
  <si>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</si>
  <si>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</si>
  <si>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</si>
  <si>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</si>
  <si>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</si>
  <si>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</si>
  <si>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</si>
  <si>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</si>
  <si>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</si>
  <si>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</si>
  <si>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</si>
  <si>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</si>
  <si>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</si>
  <si>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</si>
  <si>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</si>
  <si>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</si>
  <si>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</si>
  <si>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</si>
  <si>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</si>
  <si>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</si>
  <si>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</si>
  <si>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</si>
  <si>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</si>
  <si>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</si>
  <si>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</si>
  <si>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</si>
  <si>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</si>
  <si>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</si>
  <si>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</si>
  <si>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</si>
  <si>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</si>
  <si>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</si>
  <si>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</si>
  <si>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</si>
  <si>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</si>
  <si>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</si>
  <si>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</si>
  <si>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</si>
  <si>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</si>
  <si>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</si>
  <si>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</si>
  <si>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</si>
  <si>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</si>
  <si>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</si>
  <si>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</si>
  <si>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</si>
  <si>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</si>
  <si>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</si>
  <si>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</si>
  <si>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</si>
  <si>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</si>
  <si>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</si>
  <si>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</si>
  <si>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</si>
  <si>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</si>
  <si>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</si>
  <si>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</si>
  <si>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</si>
  <si>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</si>
  <si>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</si>
  <si>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</si>
  <si>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</si>
  <si>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</si>
  <si>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</si>
  <si>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</si>
  <si>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</si>
  <si>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</si>
  <si>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</si>
  <si>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</si>
  <si>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</si>
  <si>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</si>
  <si>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</si>
  <si>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</si>
  <si>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</si>
  <si>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</si>
  <si>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</si>
  <si>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</si>
  <si>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</si>
  <si>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</si>
  <si>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</si>
  <si>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</si>
  <si>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</si>
  <si>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</si>
  <si>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</si>
  <si>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</si>
  <si>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</si>
  <si>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</si>
  <si>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</si>
  <si>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</si>
  <si>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</si>
  <si>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</si>
  <si>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</si>
  <si>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</si>
  <si>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</si>
  <si>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</si>
  <si>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</si>
  <si>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</si>
  <si>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</si>
  <si>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</si>
  <si>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</si>
  <si>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</si>
  <si>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</si>
  <si>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</si>
  <si>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</si>
  <si>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</si>
  <si>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</si>
  <si>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</si>
  <si>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</si>
  <si>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</si>
  <si>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</si>
  <si>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</si>
  <si>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</si>
  <si>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</si>
  <si>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</si>
  <si>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</si>
  <si>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</si>
  <si>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</si>
  <si>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</si>
  <si>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</si>
  <si>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</si>
  <si>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</si>
  <si>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</si>
  <si>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</si>
  <si>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</si>
  <si>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</si>
  <si>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</si>
  <si>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</si>
  <si>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</si>
  <si>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</si>
  <si>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</si>
  <si>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</si>
  <si>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</si>
  <si>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</si>
  <si>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</si>
  <si>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</si>
  <si>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</si>
  <si>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</si>
  <si>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</si>
  <si>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</si>
  <si>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</si>
  <si>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</si>
  <si>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</si>
  <si>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</si>
  <si>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</si>
  <si>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</si>
  <si>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</si>
  <si>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</si>
  <si>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</si>
  <si>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</si>
  <si>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</si>
  <si>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</si>
  <si>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</si>
  <si>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</si>
  <si>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</si>
  <si>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</si>
  <si>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</si>
  <si>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</si>
  <si>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</si>
  <si>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</si>
  <si>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</si>
  <si>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</si>
  <si>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</si>
  <si>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</si>
  <si>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</si>
  <si>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</si>
  <si>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</si>
  <si>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</si>
  <si>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</si>
  <si>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</si>
  <si>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</si>
  <si>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</si>
  <si>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</si>
  <si>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</si>
  <si>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</si>
  <si>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</si>
  <si>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</si>
  <si>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</si>
  <si>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</si>
  <si>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</si>
  <si>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</si>
  <si>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</si>
  <si>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</si>
  <si>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</si>
  <si>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</si>
  <si>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</si>
  <si>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</si>
  <si>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</si>
  <si>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</si>
  <si>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</si>
  <si>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</si>
  <si>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</si>
  <si>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</si>
  <si>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</si>
  <si>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</si>
  <si>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</si>
  <si>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</si>
  <si>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</si>
  <si>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</si>
  <si>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</si>
  <si>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</si>
  <si>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</si>
  <si>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</si>
  <si>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</si>
  <si>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</si>
  <si>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</si>
  <si>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</si>
  <si>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</si>
  <si>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</si>
  <si>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</si>
  <si>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</si>
  <si>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</si>
  <si>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</si>
  <si>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</si>
  <si>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</si>
  <si>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</si>
  <si>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</si>
  <si>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</si>
  <si>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</si>
  <si>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</si>
  <si>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</si>
  <si>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</si>
  <si>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</si>
  <si>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</si>
  <si>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</si>
  <si>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</si>
  <si>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</si>
  <si>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</si>
  <si>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</si>
  <si>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</si>
  <si>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</si>
  <si>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</si>
  <si>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</si>
  <si>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</si>
  <si>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</si>
  <si>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</si>
  <si>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</si>
  <si>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</si>
  <si>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</si>
  <si>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</si>
  <si>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</si>
  <si>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</si>
  <si>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</si>
  <si>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</si>
  <si>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</si>
  <si>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</si>
  <si>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</si>
  <si>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</si>
  <si>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</si>
  <si>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</si>
  <si>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</si>
  <si>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</si>
  <si>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</si>
  <si>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</si>
  <si>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</si>
  <si>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</si>
  <si>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</si>
  <si>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</si>
  <si>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</si>
  <si>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</si>
  <si>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</si>
  <si>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</si>
  <si>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</si>
  <si>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</si>
  <si>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</si>
  <si>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</si>
  <si>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</si>
  <si>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</si>
  <si>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</si>
  <si>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</si>
  <si>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</si>
  <si>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</si>
  <si>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</si>
  <si>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</si>
  <si>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</si>
  <si>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</si>
  <si>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</si>
  <si>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</si>
  <si>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</si>
  <si>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</si>
  <si>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</si>
  <si>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</si>
  <si>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</si>
  <si>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</si>
  <si>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</si>
  <si>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</si>
  <si>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</si>
  <si>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</si>
  <si>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</si>
  <si>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</si>
  <si>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</si>
  <si>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</si>
  <si>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</si>
  <si>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</si>
  <si>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</si>
  <si>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</si>
  <si>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</si>
  <si>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</si>
  <si>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</si>
  <si>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</si>
  <si>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</si>
  <si>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</si>
  <si>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</si>
  <si>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</si>
  <si>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</si>
  <si>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</si>
  <si>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</si>
  <si>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</si>
  <si>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</si>
  <si>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</si>
  <si>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</si>
  <si>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</si>
  <si>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</si>
  <si>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</si>
  <si>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</si>
  <si>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</si>
  <si>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</si>
  <si>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</si>
  <si>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</si>
  <si>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</si>
  <si>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</si>
  <si>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</si>
  <si>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</si>
  <si>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</si>
  <si>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</si>
  <si>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</si>
  <si>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</si>
  <si>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</si>
  <si>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</si>
  <si>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</si>
  <si>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</si>
  <si>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</si>
  <si>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</si>
  <si>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</si>
  <si>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</si>
  <si>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</si>
  <si>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</si>
  <si>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</si>
  <si>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</si>
  <si>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</si>
  <si>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</si>
  <si>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</si>
  <si>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</si>
  <si>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</si>
  <si>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</si>
  <si>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</si>
  <si>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</si>
  <si>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</si>
  <si>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</si>
  <si>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</si>
  <si>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</si>
  <si>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</si>
  <si>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</si>
  <si>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</si>
  <si>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</si>
  <si>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</si>
  <si>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</si>
  <si>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</si>
  <si>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</si>
  <si>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</si>
  <si>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</si>
  <si>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</si>
  <si>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</si>
  <si>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</si>
  <si>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</si>
  <si>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</si>
  <si>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</si>
  <si>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</si>
  <si>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</si>
  <si>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</si>
  <si>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</si>
  <si>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</si>
  <si>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</si>
  <si>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</si>
  <si>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</si>
  <si>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</si>
  <si>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</si>
  <si>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</si>
  <si>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</si>
  <si>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</si>
  <si>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</si>
  <si>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</si>
  <si>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</si>
  <si>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</si>
  <si>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</si>
  <si>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</si>
  <si>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</si>
  <si>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</si>
  <si>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</si>
  <si>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</si>
  <si>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</si>
  <si>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</si>
  <si>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</si>
  <si>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</si>
  <si>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</si>
  <si>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</si>
  <si>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</si>
  <si>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</si>
  <si>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</si>
  <si>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</si>
  <si>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</si>
  <si>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</si>
  <si>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</si>
  <si>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</si>
  <si>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</si>
  <si>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</si>
  <si>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</si>
  <si>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</si>
  <si>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</si>
  <si>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</si>
  <si>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</si>
  <si>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</si>
  <si>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</si>
  <si>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</si>
  <si>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</si>
  <si>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</si>
  <si>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</si>
  <si>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</si>
  <si>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</si>
  <si>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</si>
  <si>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</si>
  <si>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</si>
  <si>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</si>
  <si>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</si>
  <si>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</si>
  <si>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</si>
  <si>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</si>
  <si>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</si>
  <si>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</si>
  <si>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</si>
  <si>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</si>
  <si>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</si>
  <si>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</si>
  <si>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</si>
  <si>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</si>
  <si>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</si>
  <si>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</si>
  <si>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</si>
  <si>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</si>
  <si>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</si>
  <si>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</si>
  <si>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</si>
  <si>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</si>
  <si>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</si>
  <si>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</si>
  <si>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</si>
  <si>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</si>
  <si>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</si>
  <si>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</si>
  <si>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</si>
  <si>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</si>
  <si>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</si>
  <si>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</si>
  <si>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</si>
  <si>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</si>
  <si>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</si>
  <si>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</si>
  <si>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</si>
  <si>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</si>
  <si>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</si>
  <si>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</si>
  <si>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</si>
  <si>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</si>
  <si>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</si>
  <si>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</si>
  <si>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</si>
  <si>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</si>
  <si>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</si>
  <si>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</si>
  <si>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</si>
  <si>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</si>
  <si>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</si>
  <si>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</si>
  <si>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</si>
  <si>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</si>
  <si>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</si>
  <si>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</si>
  <si>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</si>
  <si>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</si>
  <si>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</si>
  <si>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</si>
  <si>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</si>
  <si>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</si>
  <si>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</si>
  <si>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</si>
  <si>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</si>
  <si>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</si>
  <si>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</si>
  <si>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</si>
  <si>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</si>
  <si>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</si>
  <si>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</si>
  <si>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</si>
  <si>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</si>
  <si>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</si>
  <si>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</si>
  <si>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</si>
  <si>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</si>
  <si>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</si>
  <si>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</si>
  <si>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</si>
  <si>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</si>
  <si>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</si>
  <si>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</si>
  <si>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</si>
  <si>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</si>
  <si>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</si>
  <si>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</si>
  <si>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</si>
  <si>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</si>
  <si>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</si>
  <si>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</si>
  <si>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</si>
  <si>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</si>
  <si>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</si>
  <si>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</si>
  <si>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</si>
  <si>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</si>
  <si>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</si>
  <si>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</si>
  <si>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</si>
  <si>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</si>
  <si>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</si>
  <si>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</si>
  <si>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</si>
  <si>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</si>
  <si>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</si>
  <si>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</si>
  <si>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</si>
  <si>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</si>
  <si>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</si>
  <si>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</si>
  <si>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</si>
  <si>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</si>
  <si>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</si>
  <si>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</si>
  <si>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</si>
  <si>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</si>
  <si>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</si>
  <si>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</si>
  <si>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</si>
  <si>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</si>
  <si>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</si>
  <si>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</si>
  <si>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</si>
  <si>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</si>
  <si>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</si>
  <si>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</si>
  <si>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</si>
  <si>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</si>
  <si>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</si>
  <si>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</si>
  <si>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</si>
  <si>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</si>
  <si>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</si>
  <si>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</si>
  <si>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</si>
  <si>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</si>
  <si>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</si>
  <si>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</si>
  <si>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</si>
  <si>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</si>
  <si>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</si>
  <si>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</si>
  <si>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</si>
  <si>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</si>
  <si>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</si>
  <si>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</si>
  <si>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</si>
  <si>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</si>
  <si>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</si>
  <si>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</si>
  <si>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</si>
  <si>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</si>
  <si>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</si>
  <si>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</si>
  <si>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</si>
  <si>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</si>
  <si>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</si>
  <si>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</si>
  <si>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</si>
  <si>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</si>
  <si>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</si>
  <si>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</si>
  <si>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</si>
  <si>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</si>
  <si>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</si>
  <si>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</si>
  <si>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</si>
  <si>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</si>
  <si>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</si>
  <si>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</si>
  <si>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</si>
  <si>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</si>
  <si>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</si>
  <si>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</si>
  <si>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</si>
  <si>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</si>
  <si>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</si>
  <si>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</si>
  <si>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</si>
  <si>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</si>
  <si>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</si>
  <si>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</si>
  <si>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</si>
  <si>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</si>
  <si>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</si>
  <si>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</si>
  <si>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</si>
  <si>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</si>
  <si>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</si>
  <si>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</si>
  <si>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</si>
  <si>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</si>
  <si>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</si>
  <si>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</si>
  <si>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</si>
  <si>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</si>
  <si>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</si>
  <si>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</si>
  <si>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</si>
  <si>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</si>
  <si>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</si>
  <si>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</si>
  <si>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</si>
  <si>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</si>
  <si>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</si>
  <si>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</si>
  <si>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</si>
  <si>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</si>
  <si>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</si>
  <si>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</si>
  <si>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</si>
  <si>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</si>
  <si>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</si>
  <si>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</si>
  <si>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</si>
  <si>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</si>
  <si>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</si>
  <si>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</si>
  <si>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</si>
  <si>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</si>
  <si>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</si>
  <si>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</si>
  <si>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</si>
  <si>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</si>
  <si>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</si>
  <si>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</si>
  <si>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</si>
  <si>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</si>
  <si>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</si>
  <si>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</si>
  <si>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</si>
  <si>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</si>
  <si>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</si>
  <si>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</si>
  <si>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</si>
  <si>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</si>
  <si>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</si>
  <si>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</si>
  <si>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</si>
  <si>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</si>
  <si>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</si>
  <si>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</si>
  <si>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</si>
  <si>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</si>
  <si>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</si>
  <si>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</si>
  <si>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</si>
  <si>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</si>
  <si>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</si>
  <si>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</si>
  <si>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</si>
  <si>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</si>
  <si>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</si>
  <si>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</si>
  <si>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</si>
  <si>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</si>
  <si>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</si>
  <si>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</si>
  <si>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</si>
  <si>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</si>
  <si>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</si>
  <si>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</si>
  <si>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</si>
  <si>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</si>
  <si>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</si>
  <si>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</si>
  <si>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</si>
  <si>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</si>
  <si>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</si>
  <si>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</si>
  <si>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</si>
  <si>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</si>
  <si>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</si>
  <si>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</si>
  <si>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</si>
  <si>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</si>
  <si>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</si>
  <si>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</si>
  <si>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</si>
  <si>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</si>
  <si>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</si>
  <si>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</si>
  <si>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</si>
  <si>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</si>
  <si>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</si>
  <si>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</si>
  <si>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</si>
  <si>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</si>
  <si>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</si>
  <si>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</si>
  <si>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</si>
  <si>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</si>
  <si>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</si>
  <si>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</si>
  <si>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</si>
  <si>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</si>
  <si>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</si>
  <si>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</si>
  <si>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</si>
  <si>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</si>
  <si>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</si>
  <si>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</si>
  <si>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</si>
  <si>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</si>
  <si>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</si>
  <si>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</si>
  <si>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</si>
  <si>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</si>
  <si>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</si>
  <si>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</si>
  <si>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</si>
  <si>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</si>
  <si>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</si>
  <si>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</si>
  <si>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</si>
  <si>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</si>
  <si>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</si>
  <si>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</si>
  <si>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</si>
  <si>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</si>
  <si>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</si>
  <si>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</si>
  <si>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</si>
  <si>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</si>
  <si>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</si>
  <si>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</si>
  <si>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</si>
  <si>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</si>
  <si>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</si>
  <si>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</si>
  <si>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</si>
  <si>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</si>
  <si>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</si>
  <si>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</si>
  <si>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</si>
  <si>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</si>
  <si>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</si>
  <si>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</si>
  <si>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</si>
  <si>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</si>
  <si>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</si>
  <si>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</si>
  <si>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</si>
  <si>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</si>
  <si>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</si>
  <si>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</si>
  <si>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</si>
  <si>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</si>
  <si>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</si>
  <si>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</si>
  <si>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</si>
  <si>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</si>
  <si>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</si>
  <si>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</si>
  <si>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</si>
  <si>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</si>
  <si>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</si>
  <si>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</si>
  <si>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</si>
  <si>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</si>
  <si>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</si>
  <si>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</si>
  <si>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</si>
  <si>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</si>
  <si>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</si>
  <si>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</si>
  <si>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</si>
  <si>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</si>
  <si>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</si>
  <si>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</si>
  <si>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</si>
  <si>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</si>
  <si>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</si>
  <si>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</si>
  <si>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</si>
  <si>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</si>
  <si>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</si>
  <si>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</si>
  <si>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</si>
  <si>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</si>
  <si>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</si>
  <si>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</si>
  <si>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</si>
  <si>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</si>
  <si>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</si>
  <si>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</si>
  <si>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</si>
  <si>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</si>
  <si>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</si>
  <si>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</si>
  <si>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</si>
  <si>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</si>
  <si>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</si>
  <si>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</si>
  <si>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</si>
  <si>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</si>
  <si>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</si>
  <si>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</si>
  <si>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</si>
  <si>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</si>
  <si>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</si>
  <si>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</si>
  <si>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</si>
  <si>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</si>
  <si>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</si>
  <si>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</si>
  <si>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</si>
  <si>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</si>
  <si>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</si>
  <si>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</si>
  <si>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</si>
  <si>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</si>
  <si>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</si>
  <si>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</si>
  <si>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</si>
  <si>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</si>
  <si>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</si>
  <si>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</si>
  <si>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</si>
  <si>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</si>
  <si>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</si>
  <si>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</si>
  <si>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</si>
  <si>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</si>
  <si>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</si>
  <si>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</si>
  <si>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</si>
  <si>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</si>
  <si>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</si>
  <si>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</si>
  <si>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</si>
  <si>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</si>
  <si>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</si>
  <si>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</si>
  <si>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</si>
  <si>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</si>
  <si>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</si>
  <si>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</si>
  <si>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</si>
  <si>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</si>
  <si>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</si>
  <si>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</si>
  <si>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</si>
  <si>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</si>
  <si>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</si>
  <si>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</si>
  <si>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</si>
  <si>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</si>
  <si>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</si>
  <si>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</si>
  <si>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</si>
  <si>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</si>
  <si>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</si>
  <si>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</si>
  <si>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</si>
  <si>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</si>
  <si>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</si>
  <si>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</si>
  <si>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</si>
  <si>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</si>
  <si>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</si>
  <si>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</si>
  <si>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</si>
  <si>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</si>
  <si>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</si>
  <si>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</si>
  <si>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</si>
  <si>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</si>
  <si>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</si>
  <si>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</si>
  <si>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</si>
  <si>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</si>
  <si>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</si>
  <si>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</si>
  <si>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</si>
  <si>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</si>
  <si>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</si>
  <si>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</si>
  <si>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</si>
  <si>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</si>
  <si>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</si>
  <si>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</si>
  <si>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</si>
  <si>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</si>
  <si>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</si>
  <si>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</si>
  <si>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</si>
  <si>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</si>
  <si>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</si>
  <si>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</si>
  <si>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</si>
  <si>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</si>
  <si>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</si>
  <si>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</si>
  <si>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</si>
  <si>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</si>
  <si>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</si>
  <si>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</si>
  <si>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</si>
  <si>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</si>
  <si>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</si>
  <si>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</si>
  <si>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</si>
  <si>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</si>
  <si>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</si>
  <si>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</si>
  <si>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</si>
  <si>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</si>
  <si>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</si>
  <si>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</si>
  <si>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</si>
  <si>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</si>
  <si>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</si>
  <si>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</si>
  <si>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</si>
  <si>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</si>
  <si>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</si>
  <si>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</si>
  <si>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</si>
  <si>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</si>
  <si>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</si>
  <si>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</si>
  <si>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</si>
  <si>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</si>
  <si>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</si>
  <si>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</si>
  <si>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</si>
  <si>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</si>
  <si>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</si>
  <si>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</si>
  <si>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</si>
  <si>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</si>
  <si>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</si>
  <si>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</si>
  <si>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</si>
  <si>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</si>
  <si>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</si>
  <si>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</si>
  <si>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</si>
  <si>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</si>
  <si>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</si>
  <si>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</si>
  <si>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</si>
  <si>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</si>
  <si>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</si>
  <si>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</si>
  <si>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</si>
  <si>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</si>
  <si>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</si>
  <si>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</si>
  <si>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</si>
  <si>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</si>
  <si>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</si>
  <si>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</si>
  <si>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</si>
  <si>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</si>
  <si>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</si>
  <si>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</si>
  <si>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</si>
  <si>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</si>
  <si>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</si>
  <si>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</si>
  <si>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</si>
  <si>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</si>
  <si>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</si>
  <si>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</si>
  <si>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</si>
  <si>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</si>
  <si>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</si>
  <si>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</si>
  <si>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</si>
  <si>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</si>
  <si>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</si>
  <si>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</si>
  <si>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</si>
  <si>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</si>
  <si>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</si>
  <si>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</si>
  <si>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</si>
  <si>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</si>
  <si>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</si>
  <si>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</si>
  <si>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</si>
  <si>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</si>
  <si>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</si>
  <si>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</si>
  <si>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</si>
  <si>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</si>
  <si>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</si>
  <si>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</si>
  <si>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</si>
  <si>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</si>
  <si>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</si>
  <si>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</si>
  <si>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</si>
  <si>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</si>
  <si>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</si>
  <si>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</si>
  <si>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</si>
  <si>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</si>
  <si>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</si>
  <si>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</si>
  <si>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</si>
  <si>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</si>
  <si>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</si>
  <si>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</si>
  <si>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</si>
  <si>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</si>
  <si>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</si>
  <si>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</si>
  <si>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</si>
  <si>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</si>
  <si>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</si>
  <si>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</si>
  <si>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</si>
  <si>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</si>
  <si>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</si>
  <si>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</si>
  <si>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</si>
  <si>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</si>
  <si>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</si>
  <si>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</si>
  <si>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</si>
  <si>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</si>
  <si>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</si>
  <si>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</si>
  <si>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</si>
  <si>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</si>
  <si>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</si>
  <si>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</si>
  <si>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</si>
  <si>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</si>
  <si>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</si>
  <si>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</si>
  <si>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</si>
  <si>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</si>
  <si>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</si>
  <si>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</si>
  <si>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</si>
  <si>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</si>
  <si>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</si>
  <si>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</si>
  <si>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</si>
  <si>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</si>
  <si>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</si>
  <si>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</si>
  <si>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</si>
  <si>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</si>
  <si>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</si>
  <si>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</si>
  <si>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</si>
  <si>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</si>
  <si>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</si>
  <si>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</si>
  <si>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</si>
  <si>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</si>
  <si>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</si>
  <si>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</si>
  <si>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</si>
  <si>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</si>
  <si>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</si>
  <si>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</si>
  <si>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</si>
  <si>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</si>
  <si>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</si>
  <si>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</si>
  <si>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</si>
  <si>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</si>
  <si>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</si>
  <si>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</si>
  <si>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</si>
  <si>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</si>
  <si>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</si>
  <si>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</si>
  <si>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</si>
  <si>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</si>
  <si>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</si>
  <si>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</si>
  <si>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</si>
  <si>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</si>
  <si>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</si>
  <si>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</si>
  <si>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</si>
  <si>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</si>
  <si>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</si>
  <si>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</si>
  <si>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</si>
  <si>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</si>
  <si>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</si>
  <si>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</si>
  <si>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</si>
  <si>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</si>
  <si>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</si>
  <si>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</si>
  <si>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</si>
  <si>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</si>
  <si>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</si>
  <si>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</si>
  <si>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</si>
  <si>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</si>
  <si>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</si>
  <si>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</si>
  <si>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</si>
  <si>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</si>
  <si>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</si>
  <si>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</si>
  <si>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</si>
  <si>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</si>
  <si>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</si>
  <si>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</si>
  <si>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</si>
  <si>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</si>
  <si>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</si>
  <si>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</si>
  <si>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</si>
  <si>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</si>
  <si>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</si>
  <si>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</si>
  <si>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</si>
  <si>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</si>
  <si>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</si>
  <si>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</si>
  <si>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</si>
  <si>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</si>
  <si>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</si>
  <si>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</si>
  <si>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</si>
  <si>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</si>
  <si>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</si>
  <si>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</si>
  <si>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</si>
  <si>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</si>
  <si>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</si>
  <si>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</si>
  <si>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</si>
  <si>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</si>
  <si>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</si>
  <si>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</si>
  <si>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</si>
  <si>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</si>
  <si>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</si>
  <si>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</si>
  <si>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</si>
  <si>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</si>
  <si>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</si>
  <si>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</si>
  <si>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</si>
  <si>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</si>
  <si>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</si>
  <si>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</si>
  <si>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</si>
  <si>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</si>
  <si>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</si>
  <si>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</si>
  <si>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</si>
  <si>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</si>
  <si>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</si>
  <si>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</si>
  <si>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</si>
  <si>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</si>
  <si>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</si>
  <si>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</si>
  <si>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</si>
  <si>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</si>
  <si>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</si>
  <si>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</si>
  <si>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</si>
  <si>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</si>
  <si>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</si>
  <si>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</si>
  <si>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</si>
  <si>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</si>
  <si>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</si>
  <si>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</si>
  <si>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</si>
  <si>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</si>
  <si>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</si>
  <si>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</si>
  <si>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</si>
  <si>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</si>
  <si>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</si>
  <si>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</si>
  <si>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</si>
  <si>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</si>
  <si>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</si>
  <si>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</si>
  <si>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</si>
  <si>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</si>
  <si>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</si>
  <si>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</si>
  <si>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</si>
  <si>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</si>
  <si>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</si>
  <si>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</si>
  <si>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</si>
  <si>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</si>
  <si>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</si>
  <si>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</si>
  <si>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</si>
  <si>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</si>
  <si>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</si>
  <si>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</si>
  <si>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</si>
  <si>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</si>
  <si>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</si>
  <si>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</si>
  <si>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</si>
  <si>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</si>
  <si>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</si>
  <si>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</si>
  <si>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</si>
  <si>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</si>
  <si>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</si>
  <si>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</si>
  <si>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</si>
  <si>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</si>
  <si>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</si>
  <si>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</si>
  <si>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</si>
  <si>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</si>
  <si>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</si>
  <si>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</si>
  <si>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</si>
  <si>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</si>
  <si>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</si>
  <si>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</si>
  <si>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</si>
  <si>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</si>
  <si>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</si>
  <si>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</si>
  <si>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</si>
  <si>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</si>
  <si>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</si>
  <si>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</si>
  <si>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</si>
  <si>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</si>
  <si>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</si>
  <si>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</si>
  <si>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</si>
  <si>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</si>
  <si>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</si>
  <si>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</si>
  <si>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</si>
  <si>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</si>
  <si>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</si>
  <si>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</si>
  <si>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</si>
  <si>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</si>
  <si>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</si>
  <si>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</si>
  <si>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</si>
  <si>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</si>
  <si>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</si>
  <si>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</si>
  <si>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</si>
  <si>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</si>
  <si>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</si>
  <si>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</si>
  <si>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</si>
  <si>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</si>
  <si>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</si>
  <si>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</si>
  <si>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</si>
  <si>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</si>
  <si>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</si>
  <si>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</si>
  <si>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</si>
  <si>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</si>
  <si>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</si>
  <si>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</si>
  <si>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</si>
  <si>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</si>
  <si>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</si>
  <si>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</si>
  <si>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</si>
  <si>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</si>
  <si>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</si>
  <si>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</si>
  <si>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</si>
  <si>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</si>
  <si>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</si>
  <si>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</si>
  <si>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</si>
  <si>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</si>
  <si>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</si>
  <si>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</si>
  <si>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</si>
  <si>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</si>
  <si>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</si>
  <si>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</si>
  <si>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</si>
  <si>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</si>
  <si>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</si>
  <si>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</si>
  <si>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</si>
  <si>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</si>
  <si>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</si>
  <si>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</si>
  <si>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</si>
  <si>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</si>
  <si>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</si>
  <si>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</si>
  <si>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</si>
  <si>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</si>
  <si>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</si>
  <si>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</si>
  <si>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</si>
  <si>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</si>
  <si>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</si>
  <si>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</si>
  <si>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</si>
  <si>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</si>
  <si>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</si>
  <si>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</si>
  <si>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</si>
  <si>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</si>
  <si>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</si>
  <si>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</si>
  <si>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</si>
  <si>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</si>
  <si>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</si>
  <si>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</si>
  <si>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</si>
  <si>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</si>
  <si>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</si>
  <si>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</si>
  <si>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</si>
  <si>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</si>
  <si>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</si>
  <si>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</si>
  <si>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</si>
  <si>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</si>
  <si>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</si>
  <si>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</si>
  <si>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</si>
  <si>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</si>
  <si>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</si>
  <si>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</si>
  <si>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</si>
  <si>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</si>
  <si>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</si>
  <si>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</si>
  <si>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</si>
  <si>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</si>
  <si>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</si>
  <si>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</si>
  <si>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</si>
  <si>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</si>
  <si>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</si>
  <si>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</si>
  <si>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</si>
  <si>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</si>
  <si>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</si>
  <si>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</si>
  <si>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</si>
  <si>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</si>
  <si>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</si>
  <si>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</si>
  <si>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</si>
  <si>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</si>
  <si>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</si>
  <si>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</si>
  <si>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</si>
  <si>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</si>
  <si>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</si>
  <si>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</si>
  <si>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</si>
  <si>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</si>
  <si>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</si>
  <si>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</si>
  <si>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</si>
  <si>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</si>
  <si>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</si>
  <si>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</si>
  <si>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</si>
  <si>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</si>
  <si>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</si>
  <si>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</si>
  <si>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</si>
  <si>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</si>
  <si>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</si>
  <si>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</si>
  <si>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</si>
  <si>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</si>
  <si>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</si>
  <si>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</si>
  <si>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</si>
  <si>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</si>
  <si>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</si>
  <si>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</si>
  <si>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</si>
  <si>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</si>
  <si>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</si>
  <si>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</si>
  <si>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</si>
  <si>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</si>
  <si>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</si>
  <si>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</si>
  <si>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</si>
  <si>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</si>
  <si>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</si>
  <si>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</si>
  <si>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</si>
  <si>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</si>
  <si>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</si>
  <si>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</si>
  <si>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</si>
  <si>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</si>
  <si>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</si>
  <si>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</si>
  <si>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</si>
  <si>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</si>
  <si>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</si>
  <si>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</si>
  <si>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</si>
  <si>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</si>
  <si>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</si>
  <si>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</si>
  <si>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</si>
  <si>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</si>
  <si>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</si>
  <si>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</si>
  <si>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</si>
  <si>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</si>
  <si>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</si>
  <si>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</si>
  <si>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</si>
  <si>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</si>
  <si>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</si>
  <si>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</si>
  <si>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</si>
  <si>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</si>
  <si>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</si>
  <si>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</si>
  <si>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</si>
  <si>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</si>
  <si>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</si>
  <si>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</si>
  <si>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</si>
  <si>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</si>
  <si>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</si>
  <si>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</si>
  <si>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</si>
  <si>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</si>
  <si>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</si>
  <si>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</si>
  <si>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</si>
  <si>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</si>
  <si>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</si>
  <si>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</si>
  <si>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</si>
  <si>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</si>
  <si>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</si>
  <si>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</si>
  <si>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</si>
  <si>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</si>
  <si>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</si>
  <si>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</si>
  <si>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</si>
  <si>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</si>
  <si>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</si>
  <si>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</si>
  <si>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</si>
  <si>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</si>
  <si>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</si>
  <si>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</si>
  <si>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</si>
  <si>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</si>
  <si>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</si>
  <si>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</si>
  <si>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</si>
  <si>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</si>
  <si>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</si>
  <si>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</si>
  <si>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</si>
  <si>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</si>
  <si>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</si>
  <si>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</si>
  <si>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</si>
  <si>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</si>
  <si>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</si>
  <si>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</si>
  <si>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</si>
  <si>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</si>
  <si>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</si>
  <si>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</si>
  <si>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</si>
  <si>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</si>
  <si>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</si>
  <si>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</si>
  <si>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</si>
  <si>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</si>
  <si>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</si>
  <si>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</si>
  <si>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</si>
  <si>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</si>
  <si>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</si>
  <si>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</si>
  <si>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</si>
  <si>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</si>
  <si>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</si>
  <si>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</si>
  <si>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</si>
  <si>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</si>
  <si>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</si>
  <si>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</si>
  <si>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</si>
  <si>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</si>
  <si>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</si>
  <si>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</si>
  <si>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</si>
  <si>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</si>
  <si>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</si>
  <si>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</si>
  <si>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</si>
  <si>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</si>
  <si>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</si>
  <si>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</si>
  <si>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</si>
  <si>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</si>
  <si>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</si>
  <si>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</si>
  <si>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</si>
  <si>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</si>
  <si>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</si>
  <si>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</si>
  <si>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</si>
  <si>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</si>
  <si>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</si>
  <si>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</si>
  <si>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</si>
  <si>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</si>
  <si>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</si>
  <si>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</si>
  <si>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</si>
  <si>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</si>
  <si>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</si>
  <si>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</si>
  <si>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</si>
  <si>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</si>
  <si>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</si>
  <si>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</si>
  <si>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</si>
  <si>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</si>
  <si>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</si>
  <si>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</si>
  <si>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</si>
  <si>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</si>
  <si>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</si>
  <si>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</si>
  <si>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</si>
  <si>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</si>
  <si>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</si>
  <si>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</si>
  <si>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</si>
  <si>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</si>
  <si>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</si>
  <si>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</si>
  <si>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</si>
  <si>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</si>
  <si>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</si>
  <si>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</si>
  <si>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</si>
  <si>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</si>
  <si>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</si>
  <si>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</si>
  <si>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</si>
  <si>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</si>
  <si>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</si>
  <si>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</si>
  <si>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</si>
  <si>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</si>
  <si>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</si>
  <si>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</si>
  <si>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</si>
  <si>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</si>
  <si>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</si>
  <si>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</si>
  <si>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</si>
  <si>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</si>
  <si>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</si>
  <si>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</si>
  <si>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</si>
  <si>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</si>
  <si>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</si>
  <si>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</si>
  <si>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</si>
  <si>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</si>
  <si>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</si>
  <si>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</si>
  <si>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</si>
  <si>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</si>
  <si>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</si>
  <si>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</si>
  <si>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</si>
  <si>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</si>
  <si>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</si>
  <si>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</si>
  <si>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</si>
  <si>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</si>
  <si>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</si>
  <si>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</si>
  <si>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</si>
  <si>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</si>
  <si>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</si>
  <si>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</si>
  <si>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</si>
  <si>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</si>
  <si>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</si>
  <si>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</si>
  <si>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</si>
  <si>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</si>
  <si>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</si>
  <si>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</si>
  <si>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</si>
  <si>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</si>
  <si>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</si>
  <si>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</si>
  <si>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</si>
  <si>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</si>
  <si>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</si>
  <si>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</si>
  <si>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</si>
  <si>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</si>
  <si>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</si>
  <si>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</si>
  <si>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</si>
  <si>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</si>
  <si>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</si>
  <si>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</si>
  <si>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</si>
  <si>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</si>
  <si>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</si>
  <si>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</si>
  <si>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</si>
  <si>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</si>
  <si>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</si>
  <si>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</si>
  <si>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</si>
  <si>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</si>
  <si>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</si>
  <si>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</si>
  <si>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</si>
  <si>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</si>
  <si>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</si>
  <si>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</si>
  <si>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</si>
  <si>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</si>
  <si>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</si>
  <si>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</si>
  <si>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</si>
  <si>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</si>
  <si>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</si>
  <si>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</si>
  <si>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</si>
  <si>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</si>
  <si>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</si>
  <si>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</si>
  <si>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</si>
  <si>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</si>
  <si>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</si>
  <si>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</si>
  <si>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</si>
  <si>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</si>
  <si>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</si>
  <si>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</si>
  <si>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</si>
  <si>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</si>
  <si>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</si>
  <si>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</si>
  <si>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</si>
  <si>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</si>
  <si>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</si>
  <si>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</si>
  <si>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</si>
  <si>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</si>
  <si>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</si>
  <si>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</si>
  <si>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</si>
  <si>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</si>
  <si>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</si>
  <si>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</si>
  <si>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</si>
  <si>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</si>
  <si>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</si>
  <si>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</si>
  <si>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</si>
  <si>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</si>
  <si>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</si>
  <si>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</si>
  <si>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</si>
  <si>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</si>
  <si>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</si>
  <si>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</si>
  <si>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</si>
  <si>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</si>
  <si>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</si>
  <si>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</si>
  <si>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</si>
  <si>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</si>
  <si>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</si>
  <si>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</si>
  <si>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</si>
  <si>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</si>
  <si>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</si>
  <si>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</si>
  <si>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</si>
  <si>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</si>
  <si>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</si>
  <si>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</si>
  <si>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</si>
  <si>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</si>
  <si>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</si>
  <si>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</si>
  <si>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</si>
  <si>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</si>
  <si>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</si>
  <si>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</si>
  <si>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</si>
  <si>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</si>
  <si>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</si>
  <si>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</si>
  <si>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</si>
  <si>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</si>
  <si>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</si>
  <si>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</si>
  <si>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</si>
  <si>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</si>
  <si>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</si>
  <si>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</si>
  <si>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</si>
  <si>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</si>
  <si>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</si>
  <si>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</si>
  <si>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</si>
  <si>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</si>
  <si>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</si>
  <si>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</si>
  <si>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</si>
  <si>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</si>
  <si>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</si>
  <si>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</si>
  <si>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</si>
  <si>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</si>
  <si>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</si>
  <si>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</si>
  <si>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</si>
  <si>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</si>
  <si>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</si>
  <si>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</si>
  <si>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</si>
  <si>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</si>
  <si>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</si>
  <si>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</si>
  <si>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</si>
  <si>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</si>
  <si>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</si>
  <si>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</si>
  <si>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</si>
  <si>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</si>
  <si>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</si>
  <si>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</si>
  <si>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</si>
  <si>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</si>
  <si>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</si>
  <si>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</si>
  <si>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</si>
  <si>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</si>
  <si>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</si>
  <si>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</si>
  <si>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</si>
  <si>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</si>
  <si>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</si>
  <si>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</si>
  <si>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</si>
  <si>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</si>
  <si>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</si>
  <si>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</si>
  <si>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</si>
  <si>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</si>
  <si>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</si>
  <si>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</si>
  <si>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</si>
  <si>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</si>
  <si>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</si>
  <si>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</si>
  <si>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</si>
  <si>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</si>
  <si>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</si>
  <si>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</si>
  <si>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</si>
  <si>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</si>
  <si>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</si>
  <si>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</si>
  <si>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</si>
  <si>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</si>
  <si>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</si>
  <si>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</si>
  <si>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</si>
  <si>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</si>
  <si>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</si>
  <si>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</si>
  <si>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</si>
  <si>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</si>
  <si>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</si>
  <si>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</si>
  <si>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</si>
  <si>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</si>
  <si>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</si>
  <si>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</si>
  <si>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</si>
  <si>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</si>
  <si>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</si>
  <si>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</si>
  <si>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</si>
  <si>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</si>
  <si>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</si>
  <si>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</si>
  <si>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</si>
  <si>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</si>
  <si>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</si>
  <si>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</si>
  <si>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</si>
  <si>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</si>
  <si>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</si>
  <si>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</si>
  <si>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</si>
  <si>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</si>
  <si>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</si>
  <si>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</si>
  <si>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</si>
  <si>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</si>
  <si>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</si>
  <si>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</si>
  <si>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</si>
  <si>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</si>
  <si>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</si>
  <si>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</si>
  <si>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</si>
  <si>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</si>
  <si>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</si>
  <si>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</si>
  <si>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</si>
  <si>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</si>
  <si>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</si>
  <si>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</si>
  <si>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</si>
  <si>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</si>
  <si>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</si>
  <si>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</si>
  <si>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</si>
  <si>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</si>
  <si>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</si>
  <si>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</si>
  <si>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</si>
  <si>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</si>
  <si>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</si>
  <si>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</si>
  <si>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</si>
  <si>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</si>
  <si>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</si>
  <si>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</si>
  <si>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</si>
  <si>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</si>
  <si>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</si>
  <si>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</si>
  <si>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</si>
  <si>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</si>
  <si>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</si>
  <si>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</si>
  <si>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</si>
  <si>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</si>
  <si>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</si>
  <si>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</si>
  <si>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</si>
  <si>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</si>
  <si>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</si>
  <si>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</si>
  <si>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</si>
  <si>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</si>
  <si>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</si>
  <si>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</si>
  <si>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</si>
  <si>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</si>
  <si>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</si>
  <si>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</si>
  <si>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</si>
  <si>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</si>
  <si>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</si>
  <si>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</si>
  <si>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</si>
  <si>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</si>
  <si>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</si>
  <si>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</si>
  <si>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</si>
  <si>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</si>
  <si>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</si>
  <si>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</si>
  <si>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</si>
  <si>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</si>
  <si>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</si>
  <si>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</si>
  <si>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</si>
  <si>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</si>
  <si>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</si>
  <si>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</si>
  <si>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</si>
  <si>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</si>
  <si>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</si>
  <si>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</si>
  <si>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</si>
  <si>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</si>
  <si>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</si>
  <si>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</si>
  <si>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</si>
  <si>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</si>
  <si>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</si>
  <si>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</si>
  <si>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</si>
  <si>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</si>
  <si>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</si>
  <si>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</si>
  <si>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</si>
  <si>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</si>
  <si>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</si>
  <si>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</si>
  <si>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</si>
  <si>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</si>
  <si>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</si>
  <si>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</si>
  <si>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</si>
  <si>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</si>
  <si>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</si>
  <si>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</si>
  <si>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</si>
  <si>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</si>
  <si>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</si>
  <si>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</si>
  <si>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</si>
  <si>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</si>
  <si>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</si>
  <si>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</si>
  <si>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</si>
  <si>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</si>
  <si>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</si>
  <si>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</si>
  <si>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</si>
  <si>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</si>
  <si>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</si>
  <si>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</si>
  <si>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</si>
  <si>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</si>
  <si>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</si>
  <si>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</si>
  <si>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</si>
  <si>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</si>
  <si>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</si>
  <si>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</si>
  <si>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</si>
  <si>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</si>
  <si>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</si>
  <si>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</si>
  <si>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</si>
  <si>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</si>
  <si>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</si>
  <si>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</si>
  <si>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</si>
  <si>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</si>
  <si>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</si>
  <si>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</si>
  <si>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</si>
  <si>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</si>
  <si>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</si>
  <si>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</si>
  <si>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</si>
  <si>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</si>
  <si>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</si>
  <si>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</si>
  <si>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</si>
  <si>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</si>
  <si>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</si>
  <si>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</si>
  <si>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</si>
  <si>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</si>
  <si>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</si>
  <si>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</si>
  <si>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</si>
  <si>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</si>
  <si>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</si>
  <si>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</si>
  <si>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</si>
  <si>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</si>
  <si>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</si>
  <si>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</si>
  <si>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</si>
  <si>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</si>
  <si>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</si>
  <si>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</si>
  <si>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</si>
  <si>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</si>
  <si>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</si>
  <si>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</si>
  <si>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</si>
  <si>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</si>
  <si>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</si>
  <si>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</si>
  <si>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</si>
  <si>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</si>
  <si>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</si>
  <si>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</si>
  <si>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</si>
  <si>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</si>
  <si>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</si>
  <si>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</si>
  <si>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</si>
  <si>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</si>
  <si>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</si>
  <si>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</si>
  <si>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</si>
  <si>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</si>
  <si>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</si>
  <si>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</si>
  <si>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</si>
  <si>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</si>
  <si>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</si>
  <si>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</si>
  <si>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</si>
  <si>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</si>
  <si>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</si>
  <si>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</si>
  <si>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</si>
  <si>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</si>
  <si>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</si>
  <si>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</si>
  <si>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</si>
  <si>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</si>
  <si>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</si>
  <si>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</si>
  <si>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</si>
  <si>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</si>
  <si>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</si>
  <si>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</si>
  <si>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</si>
  <si>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</si>
  <si>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</si>
  <si>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</si>
  <si>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</si>
  <si>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</si>
  <si>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</si>
  <si>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</si>
  <si>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</si>
  <si>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</si>
  <si>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</si>
  <si>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</si>
  <si>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</si>
  <si>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</si>
  <si>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</si>
  <si>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</si>
  <si>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</si>
  <si>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</si>
  <si>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</si>
  <si>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</si>
  <si>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</si>
  <si>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</si>
  <si>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</si>
  <si>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</si>
  <si>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</si>
  <si>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</si>
  <si>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</si>
  <si>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</si>
  <si>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</si>
  <si>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</si>
  <si>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</si>
  <si>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</si>
  <si>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</si>
  <si>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</si>
  <si>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</si>
  <si>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</si>
  <si>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</si>
  <si>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</si>
  <si>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</si>
  <si>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</si>
  <si>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</si>
  <si>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</si>
  <si>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</si>
  <si>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</si>
  <si>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</si>
  <si>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</si>
  <si>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</si>
  <si>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</si>
  <si>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</si>
  <si>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</si>
  <si>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</si>
  <si>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</si>
  <si>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</si>
  <si>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</si>
  <si>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</si>
  <si>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</si>
  <si>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</si>
  <si>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</si>
  <si>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</si>
  <si>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</si>
  <si>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</si>
  <si>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</si>
  <si>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</si>
  <si>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</si>
  <si>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</si>
  <si>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</si>
  <si>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</si>
  <si>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</si>
  <si>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</si>
  <si>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</si>
  <si>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</si>
  <si>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</si>
  <si>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</si>
  <si>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</si>
  <si>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</si>
  <si>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</si>
  <si>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</si>
  <si>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</si>
  <si>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</si>
  <si>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</si>
  <si>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</si>
  <si>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</si>
  <si>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</si>
  <si>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</si>
  <si>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</si>
  <si>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</si>
  <si>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</si>
  <si>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</si>
  <si>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</si>
  <si>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</si>
  <si>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</si>
  <si>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</si>
  <si>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</si>
  <si>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</si>
  <si>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</si>
  <si>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</si>
  <si>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</si>
  <si>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</si>
  <si>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</si>
  <si>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</si>
  <si>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</si>
  <si>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</si>
  <si>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</si>
  <si>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</si>
  <si>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</si>
  <si>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</si>
  <si>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</si>
  <si>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</si>
  <si>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</si>
  <si>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</si>
  <si>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</si>
  <si>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</si>
  <si>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</si>
  <si>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</si>
  <si>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</si>
  <si>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</si>
  <si>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</si>
  <si>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</si>
  <si>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</si>
  <si>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</si>
  <si>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</si>
  <si>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</si>
  <si>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</si>
  <si>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</si>
  <si>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</si>
  <si>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</si>
  <si>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</si>
  <si>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</si>
  <si>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</si>
  <si>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</si>
  <si>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</si>
  <si>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</si>
  <si>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</si>
  <si>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</si>
  <si>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</si>
  <si>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</si>
  <si>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</si>
  <si>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</si>
  <si>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</si>
  <si>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</si>
  <si>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</si>
  <si>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</si>
  <si>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</si>
  <si>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</si>
  <si>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</si>
  <si>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</si>
  <si>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</si>
  <si>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</si>
  <si>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</si>
  <si>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</si>
  <si>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</si>
  <si>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</si>
  <si>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</si>
  <si>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</si>
  <si>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</si>
  <si>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</si>
  <si>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</si>
  <si>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</si>
  <si>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</si>
  <si>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</si>
  <si>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</si>
  <si>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</si>
  <si>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</si>
  <si>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</si>
  <si>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</si>
  <si>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</si>
  <si>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</si>
  <si>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</si>
  <si>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</si>
  <si>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</si>
  <si>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</si>
  <si>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</si>
  <si>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</si>
  <si>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</si>
  <si>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</si>
  <si>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</si>
  <si>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</si>
  <si>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</si>
  <si>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</si>
  <si>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</si>
  <si>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</si>
  <si>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</si>
  <si>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</si>
  <si>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</si>
  <si>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</si>
  <si>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</si>
  <si>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</si>
  <si>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</si>
  <si>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</si>
  <si>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</si>
  <si>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</si>
  <si>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</si>
  <si>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</si>
  <si>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</si>
  <si>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</si>
  <si>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</si>
  <si>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</si>
  <si>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</si>
  <si>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</si>
  <si>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</si>
  <si>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</si>
  <si>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</si>
  <si>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</si>
  <si>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</si>
  <si>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</si>
  <si>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</si>
  <si>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</si>
  <si>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</si>
  <si>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</si>
  <si>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</si>
  <si>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</si>
  <si>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</si>
  <si>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</si>
  <si>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</si>
  <si>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</si>
  <si>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</si>
  <si>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</si>
  <si>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</si>
  <si>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</si>
  <si>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</si>
  <si>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</si>
  <si>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</si>
  <si>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</si>
  <si>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</si>
  <si>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</si>
  <si>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</si>
  <si>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</si>
  <si>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</si>
  <si>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</si>
  <si>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</si>
  <si>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</si>
  <si>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</si>
  <si>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</si>
  <si>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</si>
  <si>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</si>
  <si>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</si>
  <si>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</si>
  <si>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</si>
  <si>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</si>
  <si>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</si>
  <si>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</si>
  <si>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</si>
  <si>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</si>
  <si>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</si>
  <si>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</si>
  <si>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</si>
  <si>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</si>
  <si>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</si>
  <si>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</si>
  <si>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</si>
  <si>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</si>
  <si>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</si>
  <si>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</si>
  <si>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</si>
  <si>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</si>
  <si>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</si>
  <si>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</si>
  <si>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</si>
  <si>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</si>
  <si>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</si>
  <si>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</si>
  <si>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</si>
  <si>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</si>
  <si>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</si>
  <si>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</si>
  <si>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</si>
  <si>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</si>
  <si>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</si>
  <si>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</si>
  <si>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</si>
  <si>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</si>
  <si>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</si>
  <si>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</si>
  <si>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</si>
  <si>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</si>
  <si>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</si>
  <si>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</si>
  <si>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</si>
  <si>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</si>
  <si>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</si>
  <si>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</si>
  <si>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</si>
  <si>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</si>
  <si>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</si>
  <si>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</si>
  <si>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</si>
  <si>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</si>
  <si>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</si>
  <si>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</si>
  <si>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</si>
  <si>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</si>
  <si>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</si>
  <si>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</si>
  <si>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</si>
  <si>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</si>
  <si>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</si>
  <si>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</si>
  <si>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</si>
  <si>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</si>
  <si>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</si>
  <si>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</si>
  <si>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</si>
  <si>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</si>
  <si>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</si>
  <si>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</si>
  <si>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</si>
  <si>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</si>
  <si>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</si>
  <si>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</si>
  <si>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</si>
  <si>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</si>
  <si>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</si>
  <si>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</si>
  <si>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</si>
  <si>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</si>
  <si>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</si>
  <si>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</si>
  <si>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</si>
  <si>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</si>
  <si>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</si>
  <si>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</si>
  <si>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</si>
  <si>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</si>
  <si>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</si>
  <si>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</si>
  <si>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</si>
  <si>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</si>
  <si>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</si>
  <si>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</si>
  <si>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</si>
  <si>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</si>
  <si>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</si>
  <si>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</si>
  <si>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</si>
  <si>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</si>
  <si>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</si>
  <si>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</si>
  <si>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</si>
  <si>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</si>
  <si>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</si>
  <si>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</si>
  <si>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</si>
  <si>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</si>
  <si>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</si>
  <si>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</si>
  <si>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</si>
  <si>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</si>
  <si>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</si>
  <si>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</si>
  <si>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</si>
  <si>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</si>
  <si>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</si>
  <si>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</si>
  <si>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</si>
  <si>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</si>
  <si>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</si>
  <si>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</si>
  <si>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</si>
  <si>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</si>
  <si>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</si>
  <si>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</si>
  <si>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</si>
  <si>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</si>
  <si>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</si>
  <si>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</si>
  <si>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</si>
  <si>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</si>
  <si>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</si>
  <si>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</si>
  <si>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</si>
  <si>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</si>
  <si>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</si>
  <si>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</si>
  <si>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</si>
  <si>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</si>
  <si>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</si>
  <si>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</si>
  <si>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</si>
  <si>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</si>
  <si>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</si>
  <si>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</si>
  <si>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</si>
  <si>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</si>
  <si>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</si>
  <si>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</si>
  <si>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</si>
  <si>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</si>
  <si>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</si>
  <si>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</si>
  <si>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</si>
  <si>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</si>
  <si>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</si>
  <si>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</si>
  <si>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</si>
  <si>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</si>
  <si>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</si>
  <si>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</si>
  <si>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</si>
  <si>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</si>
  <si>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</si>
  <si>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</si>
  <si>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</si>
  <si>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</si>
  <si>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</si>
  <si>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</si>
  <si>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</si>
  <si>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</si>
  <si>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</si>
  <si>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</si>
  <si>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</si>
  <si>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</si>
  <si>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</si>
  <si>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</si>
  <si>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</si>
  <si>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</si>
  <si>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</si>
  <si>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</si>
  <si>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</si>
  <si>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</si>
  <si>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</si>
  <si>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</si>
  <si>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</si>
  <si>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</si>
  <si>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</si>
  <si>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</si>
  <si>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</si>
  <si>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</si>
  <si>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</si>
  <si>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</si>
  <si>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</si>
  <si>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</si>
  <si>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</si>
  <si>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</si>
  <si>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</si>
  <si>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</si>
  <si>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</si>
  <si>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</si>
  <si>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</si>
  <si>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</si>
  <si>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</si>
  <si>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</si>
  <si>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</si>
  <si>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</si>
  <si>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</si>
  <si>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</si>
  <si>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</si>
  <si>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</si>
  <si>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</si>
  <si>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</si>
  <si>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</si>
  <si>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</si>
  <si>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</si>
  <si>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</si>
  <si>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</si>
  <si>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</si>
  <si>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</si>
  <si>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</si>
  <si>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</si>
  <si>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</si>
  <si>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</si>
  <si>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</si>
  <si>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</si>
  <si>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</si>
  <si>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</si>
  <si>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</si>
  <si>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</si>
  <si>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</si>
  <si>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</si>
  <si>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</si>
  <si>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</si>
  <si>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</si>
  <si>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</si>
  <si>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</si>
  <si>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</si>
  <si>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</si>
  <si>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</si>
  <si>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</si>
  <si>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</si>
  <si>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</si>
  <si>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</si>
  <si>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</si>
  <si>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</si>
  <si>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</si>
  <si>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</si>
  <si>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</si>
  <si>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</si>
  <si>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</si>
  <si>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</si>
  <si>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</si>
  <si>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</si>
  <si>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</si>
  <si>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</si>
  <si>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</si>
  <si>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</si>
  <si>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</si>
  <si>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</si>
  <si>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</si>
  <si>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</si>
  <si>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</si>
  <si>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</si>
  <si>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</si>
  <si>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</si>
  <si>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</si>
  <si>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</si>
  <si>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</si>
  <si>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</si>
  <si>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</si>
  <si>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</si>
  <si>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</si>
  <si>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</si>
  <si>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</si>
  <si>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</si>
  <si>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</si>
  <si>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</si>
  <si>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</si>
  <si>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</si>
  <si>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</si>
  <si>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</si>
  <si>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</si>
  <si>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</si>
  <si>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</si>
  <si>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</si>
  <si>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</si>
  <si>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</si>
  <si>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</si>
  <si>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</si>
  <si>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</si>
  <si>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</si>
  <si>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</si>
  <si>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</si>
  <si>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</si>
  <si>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</si>
  <si>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</si>
  <si>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</si>
  <si>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</si>
  <si>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</si>
  <si>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</si>
  <si>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</si>
  <si>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</si>
  <si>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</si>
  <si>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</si>
  <si>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</si>
  <si>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</si>
  <si>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</si>
  <si>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</si>
  <si>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</si>
  <si>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</si>
  <si>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</si>
  <si>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</si>
  <si>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</si>
  <si>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</si>
  <si>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</si>
  <si>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</si>
  <si>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</si>
  <si>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</si>
  <si>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</si>
  <si>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</si>
  <si>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</si>
  <si>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</si>
  <si>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</si>
  <si>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</si>
  <si>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</si>
  <si>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</si>
  <si>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</si>
  <si>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</si>
  <si>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</si>
  <si>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</si>
  <si>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</si>
  <si>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</si>
  <si>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</si>
  <si>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</si>
  <si>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</si>
  <si>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</si>
  <si>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</si>
  <si>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</si>
  <si>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</si>
  <si>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</si>
  <si>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</si>
  <si>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</si>
  <si>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</si>
  <si>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</si>
  <si>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</si>
  <si>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</si>
  <si>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</si>
  <si>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</si>
  <si>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</si>
  <si>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</si>
  <si>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</si>
  <si>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</si>
  <si>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</si>
  <si>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</si>
  <si>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</si>
  <si>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</si>
  <si>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</si>
  <si>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</si>
  <si>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</si>
  <si>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</si>
  <si>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</si>
  <si>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</si>
  <si>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</si>
  <si>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</si>
  <si>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</si>
  <si>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</si>
  <si>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</si>
  <si>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</si>
  <si>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</si>
  <si>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</si>
  <si>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</si>
  <si>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</si>
  <si>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</si>
  <si>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</si>
  <si>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</si>
  <si>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</si>
  <si>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</si>
  <si>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</si>
  <si>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</si>
  <si>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</si>
  <si>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</si>
  <si>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</si>
  <si>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</si>
  <si>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</si>
  <si>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</si>
  <si>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</si>
  <si>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</si>
  <si>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</si>
  <si>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</si>
  <si>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</si>
  <si>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</si>
  <si>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</si>
  <si>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</si>
  <si>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</si>
  <si>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</si>
  <si>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</si>
  <si>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</si>
  <si>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</si>
  <si>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</si>
  <si>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</si>
  <si>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</si>
  <si>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</si>
  <si>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</si>
  <si>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</si>
  <si>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</si>
  <si>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</si>
  <si>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</si>
  <si>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</si>
  <si>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</si>
  <si>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</si>
  <si>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</si>
  <si>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</si>
  <si>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</si>
  <si>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</si>
  <si>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</si>
  <si>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</si>
  <si>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</si>
  <si>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</si>
  <si>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</si>
  <si>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</si>
  <si>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</si>
  <si>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</si>
  <si>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</si>
  <si>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</si>
  <si>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</si>
  <si>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</si>
  <si>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</si>
  <si>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</si>
  <si>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</si>
  <si>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</si>
  <si>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</si>
  <si>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</si>
  <si>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</si>
  <si>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</si>
  <si>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</si>
  <si>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</si>
  <si>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</si>
  <si>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</si>
  <si>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</si>
  <si>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</si>
  <si>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</si>
  <si>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</si>
  <si>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</si>
  <si>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</si>
  <si>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</si>
  <si>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</si>
  <si>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</si>
  <si>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</si>
  <si>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</si>
  <si>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</si>
  <si>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</si>
  <si>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</si>
  <si>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</si>
  <si>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</si>
  <si>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</si>
  <si>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</si>
  <si>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</si>
  <si>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</si>
  <si>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</si>
  <si>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</si>
  <si>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</si>
  <si>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</si>
  <si>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</si>
  <si>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</si>
  <si>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</si>
  <si>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</si>
  <si>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</si>
  <si>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</si>
  <si>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</si>
  <si>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</si>
  <si>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</si>
  <si>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</si>
  <si>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</si>
  <si>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</si>
  <si>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</si>
  <si>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</si>
  <si>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</si>
  <si>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</si>
  <si>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</si>
  <si>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</si>
  <si>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</si>
  <si>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</si>
  <si>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</si>
  <si>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</si>
  <si>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</si>
  <si>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</si>
  <si>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</si>
  <si>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</si>
  <si>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</si>
  <si>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</si>
  <si>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</si>
  <si>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</si>
  <si>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</si>
  <si>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</si>
  <si>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</si>
  <si>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</si>
  <si>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</si>
  <si>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</si>
  <si>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</si>
  <si>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</si>
  <si>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</si>
  <si>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</si>
  <si>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</si>
  <si>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</si>
  <si>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</si>
  <si>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</si>
  <si>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</si>
  <si>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</si>
  <si>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</si>
  <si>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</si>
  <si>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</si>
  <si>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</si>
  <si>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</si>
  <si>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</si>
  <si>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</si>
  <si>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</si>
  <si>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</si>
  <si>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</si>
  <si>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</si>
  <si>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</si>
  <si>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</si>
  <si>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</si>
  <si>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</si>
  <si>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</si>
  <si>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</si>
  <si>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</si>
  <si>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</si>
  <si>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</si>
  <si>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</si>
  <si>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</si>
  <si>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</si>
  <si>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</si>
  <si>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</si>
  <si>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</si>
  <si>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</si>
  <si>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</si>
  <si>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</si>
  <si>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</si>
  <si>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</si>
  <si>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</si>
  <si>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</si>
  <si>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</si>
  <si>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</si>
  <si>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</si>
  <si>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</si>
  <si>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</si>
  <si>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</si>
  <si>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</si>
  <si>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</si>
  <si>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</si>
  <si>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</si>
  <si>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</si>
  <si>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</si>
  <si>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</si>
  <si>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</si>
  <si>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</si>
  <si>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</si>
  <si>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</si>
  <si>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</si>
  <si>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</si>
  <si>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</si>
  <si>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</si>
  <si>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</si>
  <si>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</si>
  <si>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</si>
  <si>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</si>
  <si>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</si>
  <si>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</si>
  <si>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</si>
  <si>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</si>
  <si>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</si>
  <si>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</si>
  <si>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</si>
  <si>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</si>
  <si>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</si>
  <si>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</si>
  <si>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</si>
  <si>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</si>
  <si>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</si>
  <si>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</si>
  <si>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</si>
  <si>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</si>
  <si>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</si>
  <si>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</si>
  <si>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</si>
  <si>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</si>
  <si>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</si>
  <si>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</si>
  <si>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</si>
  <si>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</si>
  <si>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</si>
  <si>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</si>
  <si>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</si>
  <si>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</si>
  <si>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</si>
  <si>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</si>
  <si>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</si>
  <si>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</si>
  <si>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</si>
  <si>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</si>
  <si>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</si>
  <si>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</si>
  <si>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</si>
  <si>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</si>
  <si>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</si>
  <si>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</si>
  <si>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</si>
  <si>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</si>
  <si>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</si>
  <si>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</si>
  <si>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</si>
  <si>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</si>
  <si>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</si>
  <si>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</si>
  <si>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</si>
  <si>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</si>
  <si>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</si>
  <si>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</si>
  <si>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</si>
  <si>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</si>
  <si>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</si>
  <si>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</si>
  <si>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</si>
  <si>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</si>
  <si>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</si>
  <si>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</si>
  <si>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</si>
  <si>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</si>
  <si>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</si>
  <si>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</si>
  <si>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</si>
  <si>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</si>
  <si>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</si>
  <si>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</si>
  <si>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</si>
  <si>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</si>
  <si>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</si>
  <si>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</si>
  <si>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</si>
  <si>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</si>
  <si>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</si>
  <si>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</si>
  <si>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</si>
  <si>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</si>
  <si>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</si>
  <si>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</si>
  <si>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</si>
  <si>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</si>
  <si>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</si>
  <si>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</si>
  <si>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</si>
  <si>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</si>
  <si>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</si>
  <si>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</si>
  <si>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</si>
  <si>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</si>
  <si>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</si>
  <si>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</si>
  <si>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</si>
  <si>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</si>
  <si>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</si>
  <si>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</si>
  <si>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</si>
  <si>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</si>
  <si>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</si>
  <si>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</si>
  <si>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</si>
  <si>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</si>
  <si>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</si>
  <si>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</si>
  <si>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</si>
  <si>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</si>
  <si>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</si>
  <si>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</si>
  <si>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</si>
  <si>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</si>
  <si>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</si>
  <si>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</si>
  <si>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</si>
  <si>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</si>
  <si>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</si>
  <si>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</si>
  <si>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</si>
  <si>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</si>
  <si>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</si>
  <si>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</si>
  <si>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</si>
  <si>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</si>
  <si>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</si>
  <si>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</si>
  <si>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</si>
  <si>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</si>
  <si>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</si>
  <si>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</si>
  <si>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</si>
  <si>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</si>
  <si>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</si>
  <si>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</si>
  <si>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</si>
  <si>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</si>
  <si>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</si>
  <si>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</si>
  <si>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</si>
  <si>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</si>
  <si>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</si>
  <si>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</si>
  <si>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</si>
  <si>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</si>
  <si>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</si>
  <si>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</si>
  <si>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</si>
  <si>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</si>
  <si>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</si>
  <si>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</si>
  <si>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</si>
  <si>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</si>
  <si>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</si>
  <si>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</si>
  <si>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</si>
  <si>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</si>
  <si>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</si>
  <si>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</si>
  <si>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</si>
  <si>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</si>
  <si>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</si>
  <si>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</si>
  <si>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</si>
  <si>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</si>
  <si>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</si>
  <si>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</si>
  <si>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</si>
  <si>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</si>
  <si>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</si>
  <si>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</si>
  <si>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</si>
  <si>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</si>
  <si>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</si>
  <si>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</si>
  <si>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</si>
  <si>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</si>
  <si>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</si>
  <si>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</si>
  <si>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</si>
  <si>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</si>
  <si>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</si>
  <si>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</si>
  <si>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</si>
  <si>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</si>
  <si>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</si>
  <si>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</si>
  <si>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</si>
  <si>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</si>
  <si>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</si>
  <si>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</si>
  <si>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</si>
  <si>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</si>
  <si>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</si>
  <si>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</si>
  <si>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</si>
  <si>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</si>
  <si>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</si>
  <si>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</si>
  <si>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</si>
  <si>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</si>
  <si>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</si>
  <si>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</si>
  <si>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</si>
  <si>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</si>
  <si>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</si>
  <si>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</si>
  <si>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</si>
  <si>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</si>
  <si>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</si>
  <si>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</si>
  <si>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</si>
  <si>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</si>
  <si>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</si>
  <si>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</si>
  <si>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</si>
  <si>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</si>
  <si>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</si>
  <si>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</si>
  <si>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</si>
  <si>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</si>
  <si>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</si>
  <si>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</si>
  <si>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</si>
  <si>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</si>
  <si>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</si>
  <si>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</si>
  <si>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</si>
  <si>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</si>
  <si>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</si>
  <si>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</si>
  <si>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</si>
  <si>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</si>
  <si>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</si>
  <si>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</si>
  <si>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</si>
  <si>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</si>
  <si>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</si>
  <si>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</si>
  <si>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</si>
  <si>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</si>
  <si>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</si>
  <si>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</si>
  <si>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</si>
  <si>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</si>
  <si>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</si>
  <si>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</si>
  <si>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</si>
  <si>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</si>
  <si>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</si>
  <si>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</si>
  <si>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</si>
  <si>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</si>
  <si>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</si>
  <si>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</si>
  <si>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</si>
  <si>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</si>
  <si>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</si>
  <si>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</si>
  <si>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</si>
  <si>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</si>
  <si>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</si>
  <si>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</si>
  <si>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</si>
  <si>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</si>
  <si>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</si>
  <si>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</si>
  <si>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</si>
  <si>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</si>
  <si>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</si>
  <si>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</si>
  <si>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</si>
  <si>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</si>
  <si>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</si>
  <si>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</si>
  <si>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</si>
  <si>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</si>
  <si>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</si>
  <si>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</si>
  <si>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</si>
  <si>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</si>
  <si>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</si>
  <si>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</si>
  <si>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</si>
  <si>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</si>
  <si>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</si>
  <si>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</si>
  <si>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</si>
  <si>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</si>
  <si>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</si>
  <si>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</si>
  <si>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</si>
  <si>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</si>
  <si>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</si>
  <si>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</si>
  <si>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</si>
  <si>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</si>
  <si>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</si>
  <si>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</si>
  <si>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</si>
  <si>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</si>
  <si>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</si>
  <si>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</si>
  <si>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</si>
  <si>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</si>
  <si>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</si>
  <si>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</si>
  <si>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</si>
  <si>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</si>
  <si>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</si>
  <si>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</si>
  <si>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</si>
  <si>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</si>
  <si>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</si>
  <si>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</si>
  <si>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</si>
  <si>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</si>
  <si>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</si>
  <si>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</si>
  <si>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</si>
  <si>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</si>
  <si>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</si>
  <si>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</si>
  <si>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</si>
  <si>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</si>
  <si>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</si>
  <si>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</si>
  <si>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</si>
  <si>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</si>
  <si>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</si>
  <si>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</si>
  <si>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</si>
  <si>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</si>
  <si>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</si>
  <si>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</si>
  <si>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</si>
  <si>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</si>
  <si>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</si>
  <si>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</si>
  <si>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</si>
  <si>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</si>
  <si>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</si>
  <si>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</si>
  <si>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</si>
  <si>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</si>
  <si>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</si>
  <si>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</si>
  <si>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</si>
  <si>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</si>
  <si>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</si>
  <si>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</si>
  <si>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</si>
  <si>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</si>
  <si>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</si>
  <si>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</si>
  <si>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</si>
  <si>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</si>
  <si>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</si>
  <si>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</si>
  <si>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</si>
  <si>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</si>
  <si>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</si>
  <si>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</si>
  <si>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</si>
  <si>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</si>
  <si>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</si>
  <si>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</si>
  <si>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</si>
  <si>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</si>
  <si>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</si>
  <si>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</si>
  <si>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</si>
  <si>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</si>
  <si>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</si>
  <si>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</si>
  <si>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</si>
  <si>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</si>
  <si>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</si>
  <si>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</si>
  <si>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</si>
  <si>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</si>
  <si>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</si>
  <si>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</si>
  <si>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</si>
  <si>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</si>
  <si>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</si>
  <si>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</si>
  <si>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</si>
  <si>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</si>
  <si>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</si>
  <si>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</si>
  <si>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</si>
  <si>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</si>
  <si>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</si>
  <si>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</si>
  <si>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</si>
  <si>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</si>
  <si>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</si>
  <si>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</si>
  <si>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</si>
  <si>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</si>
  <si>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</si>
  <si>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</si>
  <si>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</si>
  <si>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</si>
  <si>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</si>
  <si>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</si>
  <si>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</si>
  <si>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</si>
  <si>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</si>
  <si>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</si>
  <si>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</si>
  <si>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</si>
  <si>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</si>
  <si>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</si>
  <si>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</si>
  <si>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</si>
  <si>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</si>
  <si>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</si>
  <si>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</si>
  <si>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</si>
  <si>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</si>
  <si>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</si>
  <si>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</si>
  <si>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</si>
  <si>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</si>
  <si>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</si>
  <si>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</si>
  <si>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</si>
  <si>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</si>
  <si>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</si>
  <si>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</si>
  <si>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</si>
  <si>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</si>
  <si>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</si>
  <si>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</si>
  <si>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</si>
  <si>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</si>
  <si>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</si>
  <si>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</si>
  <si>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</si>
  <si>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</si>
  <si>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</si>
  <si>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</si>
  <si>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</si>
  <si>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</si>
  <si>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</si>
  <si>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</si>
  <si>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</si>
  <si>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</si>
  <si>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</si>
  <si>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</si>
  <si>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</si>
  <si>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</si>
  <si>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</si>
  <si>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</si>
  <si>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</si>
  <si>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</si>
  <si>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</si>
  <si>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</si>
  <si>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</si>
  <si>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</si>
  <si>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</si>
  <si>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</si>
  <si>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</si>
  <si>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</si>
  <si>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</si>
  <si>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</si>
  <si>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</si>
  <si>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</si>
  <si>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</si>
  <si>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</si>
  <si>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</si>
  <si>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</si>
  <si>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</si>
  <si>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</si>
  <si>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</si>
  <si>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</si>
  <si>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</si>
  <si>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</si>
  <si>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</si>
  <si>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</si>
  <si>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</si>
  <si>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</si>
  <si>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</si>
  <si>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</si>
  <si>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</si>
  <si>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</si>
  <si>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</si>
  <si>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</si>
  <si>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</si>
  <si>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</si>
  <si>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</si>
  <si>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</si>
  <si>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</si>
  <si>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</si>
  <si>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</si>
  <si>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</si>
  <si>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</si>
  <si>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</si>
  <si>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</si>
  <si>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</si>
  <si>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</si>
  <si>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</si>
  <si>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</si>
  <si>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</si>
  <si>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</si>
  <si>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</si>
  <si>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</si>
  <si>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</si>
  <si>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</si>
  <si>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</si>
  <si>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</si>
  <si>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</si>
  <si>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</si>
  <si>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</si>
  <si>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</si>
  <si>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</si>
  <si>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</si>
  <si>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</si>
  <si>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</si>
  <si>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</si>
  <si>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</si>
  <si>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</si>
  <si>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</si>
  <si>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</si>
  <si>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</si>
  <si>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</si>
  <si>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</si>
  <si>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</si>
  <si>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</si>
  <si>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</si>
  <si>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</si>
  <si>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</si>
  <si>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</si>
  <si>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</si>
  <si>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</si>
  <si>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</si>
  <si>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</si>
  <si>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</si>
  <si>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</si>
  <si>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</si>
  <si>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</si>
  <si>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</si>
  <si>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</si>
  <si>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</si>
  <si>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</si>
  <si>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</si>
  <si>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</si>
  <si>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</si>
  <si>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</si>
  <si>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</si>
  <si>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</si>
  <si>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</si>
  <si>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</si>
  <si>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</si>
  <si>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</si>
  <si>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</si>
  <si>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</si>
  <si>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</si>
  <si>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</si>
  <si>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</si>
  <si>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</si>
  <si>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</si>
  <si>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</si>
  <si>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</si>
  <si>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</si>
  <si>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</si>
  <si>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</si>
  <si>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</si>
  <si>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</si>
  <si>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</si>
  <si>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</si>
  <si>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</si>
  <si>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</si>
  <si>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</si>
  <si>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</si>
  <si>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</si>
  <si>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</si>
  <si>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</si>
  <si>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</si>
  <si>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</si>
  <si>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</si>
  <si>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</si>
  <si>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</si>
  <si>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</si>
  <si>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</si>
  <si>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</si>
  <si>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</si>
  <si>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</si>
  <si>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</si>
  <si>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</si>
  <si>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</si>
  <si>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</si>
  <si>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</si>
  <si>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</si>
  <si>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</si>
  <si>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</si>
  <si>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</si>
  <si>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</si>
  <si>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</si>
  <si>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</si>
  <si>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</si>
  <si>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</si>
  <si>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</si>
  <si>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</si>
  <si>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</si>
  <si>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</si>
  <si>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</si>
  <si>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</si>
  <si>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</si>
  <si>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</si>
  <si>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</si>
  <si>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</si>
  <si>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</si>
  <si>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</si>
  <si>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</si>
  <si>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</si>
  <si>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</si>
  <si>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</si>
  <si>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</si>
  <si>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</si>
  <si>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</si>
  <si>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</si>
  <si>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</si>
  <si>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</si>
  <si>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</si>
  <si>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</si>
  <si>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</si>
  <si>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</si>
  <si>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</si>
  <si>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</si>
  <si>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</si>
  <si>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</si>
  <si>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</si>
  <si>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</si>
  <si>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</si>
  <si>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</si>
  <si>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</si>
  <si>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</si>
  <si>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</si>
  <si>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</si>
  <si>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</si>
  <si>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</si>
  <si>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</si>
  <si>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</si>
  <si>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</si>
  <si>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</si>
  <si>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</si>
  <si>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</si>
  <si>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</si>
  <si>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</si>
  <si>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</si>
  <si>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</si>
  <si>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</si>
  <si>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</si>
  <si>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</si>
  <si>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</si>
  <si>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</si>
  <si>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</si>
  <si>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</si>
  <si>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</si>
  <si>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</si>
  <si>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</si>
  <si>
    <t>2011</t>
  </si>
  <si>
    <t>2012</t>
  </si>
  <si>
    <t>2013</t>
  </si>
  <si>
    <t>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</si>
</sst>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4" formatCode="_ &quot;₹&quot;\ * #,##0.00_ ;_ &quot;₹&quot;\ * \-#,##0.00_ ;_ &quot;₹&quot;\ * &quot;-&quot;??_ ;_ @_ "/>
    <numFmt numFmtId="164" formatCode="[Green]\▲0.00%;[Red]\ \▼0.00%"/>
    <numFmt numFmtId="165" formatCode="[$$-409]#,##0.00"/>
    <numFmt numFmtId="166" formatCode="_-[$$-409]* #,##0.00_ ;_-[$$-409]* \-#,##0.00\ ;_-[$$-409]* &quot;-&quot;??_ ;_-@_ "/>
    <numFmt numFmtId="167" formatCode="&quot;#&quot;\ 0"/>
  </numFmts>
  <fonts count="6"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s>
  <fills count="2">
    <fill>
      <patternFill patternType="none"/>
    </fill>
    <fill>
      <patternFill patternType="gray125"/>
    </fill>
  </fills>
  <borders count="15">
    <border>
      <left/>
      <right/>
      <top/>
      <bottom/>
      <diagonal/>
    </border>
    <border>
      <left style="thin">
        <color rgb="FF999999"/>
      </left>
      <right/>
      <top style="thin">
        <color rgb="FF999999"/>
      </top>
      <bottom/>
      <diagonal/>
    </border>
    <border>
      <left style="thin">
        <color rgb="FF999999"/>
      </left>
      <right/>
      <top style="thin">
        <color indexed="65"/>
      </top>
      <bottom/>
      <diagonal/>
    </border>
    <border>
      <left style="thin">
        <color rgb="FF999999"/>
      </left>
      <right style="thin">
        <color rgb="FF999999"/>
      </right>
      <top style="thin">
        <color rgb="FF999999"/>
      </top>
      <bottom/>
      <diagonal/>
    </border>
    <border>
      <left style="thin">
        <color rgb="FF999999"/>
      </left>
      <right style="thin">
        <color rgb="FF999999"/>
      </right>
      <top style="thin">
        <color indexed="65"/>
      </top>
      <bottom/>
      <diagonal/>
    </border>
    <border>
      <left style="thin">
        <color rgb="FF999999"/>
      </left>
      <right style="thin">
        <color rgb="FF999999"/>
      </right>
      <top style="thin">
        <color rgb="FF999999"/>
      </top>
      <bottom style="thin">
        <color rgb="FF999999"/>
      </bottom>
      <diagonal/>
    </border>
    <border>
      <left style="thin">
        <color rgb="FF999999"/>
      </left>
      <right/>
      <top style="thin">
        <color rgb="FF999999"/>
      </top>
      <bottom style="thin">
        <color rgb="FF999999"/>
      </bottom>
      <diagonal/>
    </border>
    <border>
      <left/>
      <right style="thin">
        <color rgb="FF999999"/>
      </right>
      <top style="thin">
        <color rgb="FF999999"/>
      </top>
      <bottom/>
      <diagonal/>
    </border>
    <border>
      <left/>
      <right style="thin">
        <color rgb="FF999999"/>
      </right>
      <top style="thin">
        <color indexed="65"/>
      </top>
      <bottom/>
      <diagonal/>
    </border>
    <border>
      <left/>
      <right style="thin">
        <color rgb="FF999999"/>
      </right>
      <top style="thin">
        <color rgb="FF999999"/>
      </top>
      <bottom style="thin">
        <color rgb="FF999999"/>
      </bottom>
      <diagonal/>
    </border>
    <border>
      <left style="thin">
        <color rgb="FF999999"/>
      </left>
      <right/>
      <top style="thin">
        <color indexed="65"/>
      </top>
      <bottom style="thin">
        <color rgb="FF999999"/>
      </bottom>
      <diagonal/>
    </border>
    <border>
      <left/>
      <right/>
      <top style="thin">
        <color rgb="FF999999"/>
      </top>
      <bottom/>
      <diagonal/>
    </border>
    <border>
      <left/>
      <right/>
      <top style="thin">
        <color indexed="65"/>
      </top>
      <bottom/>
      <diagonal/>
    </border>
    <border>
      <left/>
      <right/>
      <top style="thin">
        <color indexed="65"/>
      </top>
      <bottom style="thin">
        <color rgb="FF999999"/>
      </bottom>
      <diagonal/>
    </border>
    <border>
      <left/>
      <right style="thin">
        <color rgb="FF999999"/>
      </right>
      <top style="thin">
        <color indexed="65"/>
      </top>
      <bottom style="thin">
        <color rgb="FF999999"/>
      </bottom>
      <diagonal/>
    </border>
  </borders>
  <cellStyleXfs count="3">
    <xf numFmtId="0" fontId="0" fillId="0" borderId="0"/>
    <xf numFmtId="44" fontId="3" fillId="0" borderId="0" applyFont="0" applyFill="0" applyBorder="0" applyAlignment="0" applyProtection="0"/>
    <xf numFmtId="9" fontId="3" fillId="0" borderId="0" applyFont="0" applyFill="0" applyBorder="0" applyAlignment="0" applyProtection="0"/>
  </cellStyleXfs>
  <cellXfs count="58">
    <xf numFmtId="0" fontId="0" fillId="0" borderId="0" xfId="0" applyFont="1" applyAlignment="1"/>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3" fillId="0" borderId="0" xfId="0" applyFont="1"/>
    <xf numFmtId="0" fontId="0" fillId="0" borderId="1" xfId="0" applyFont="1" applyBorder="1" applyAlignment="1"/>
    <xf numFmtId="0" fontId="0" fillId="0" borderId="1" xfId="0" pivotButton="1" applyFont="1" applyBorder="1" applyAlignment="1"/>
    <xf numFmtId="0" fontId="0" fillId="0" borderId="3" xfId="0" applyFont="1" applyBorder="1" applyAlignment="1"/>
    <xf numFmtId="14" fontId="0" fillId="0" borderId="1" xfId="0" applyNumberFormat="1" applyFont="1" applyBorder="1" applyAlignment="1">
      <alignment horizontal="left"/>
    </xf>
    <xf numFmtId="0" fontId="0" fillId="0" borderId="3" xfId="0" applyNumberFormat="1" applyFont="1" applyBorder="1" applyAlignment="1"/>
    <xf numFmtId="14" fontId="0" fillId="0" borderId="2" xfId="0" applyNumberFormat="1" applyFont="1" applyBorder="1" applyAlignment="1">
      <alignment horizontal="left"/>
    </xf>
    <xf numFmtId="0" fontId="0" fillId="0" borderId="4" xfId="0" applyNumberFormat="1" applyFont="1" applyBorder="1" applyAlignment="1"/>
    <xf numFmtId="14" fontId="0" fillId="0" borderId="6" xfId="0" applyNumberFormat="1" applyFont="1" applyBorder="1" applyAlignment="1">
      <alignment horizontal="left"/>
    </xf>
    <xf numFmtId="0" fontId="0" fillId="0" borderId="5" xfId="0" applyNumberFormat="1" applyFont="1" applyBorder="1" applyAlignment="1"/>
    <xf numFmtId="0" fontId="0" fillId="0" borderId="7" xfId="0" applyFont="1" applyBorder="1" applyAlignment="1"/>
    <xf numFmtId="165" fontId="0" fillId="0" borderId="1" xfId="0" applyNumberFormat="1" applyFont="1" applyBorder="1" applyAlignment="1"/>
    <xf numFmtId="165" fontId="0" fillId="0" borderId="7" xfId="0" applyNumberFormat="1" applyFont="1" applyBorder="1" applyAlignment="1"/>
    <xf numFmtId="165" fontId="0" fillId="0" borderId="2" xfId="0" applyNumberFormat="1" applyFont="1" applyBorder="1" applyAlignment="1"/>
    <xf numFmtId="165" fontId="0" fillId="0" borderId="8" xfId="0" applyNumberFormat="1" applyFont="1" applyBorder="1" applyAlignment="1"/>
    <xf numFmtId="165" fontId="0" fillId="0" borderId="6" xfId="0" applyNumberFormat="1" applyFont="1" applyBorder="1" applyAlignment="1"/>
    <xf numFmtId="165" fontId="0" fillId="0" borderId="9" xfId="0" applyNumberFormat="1" applyFont="1" applyBorder="1" applyAlignment="1"/>
    <xf numFmtId="0" fontId="0" fillId="0" borderId="1" xfId="0" applyFont="1" applyBorder="1" applyAlignment="1">
      <alignment horizontal="left"/>
    </xf>
    <xf numFmtId="0" fontId="0" fillId="0" borderId="2" xfId="0" applyFont="1" applyBorder="1" applyAlignment="1">
      <alignment horizontal="left"/>
    </xf>
    <xf numFmtId="0" fontId="0" fillId="0" borderId="6" xfId="0" applyFont="1" applyBorder="1" applyAlignment="1">
      <alignment horizontal="left"/>
    </xf>
    <xf numFmtId="165" fontId="1" fillId="0" borderId="0" xfId="0" applyNumberFormat="1" applyFont="1" applyAlignment="1">
      <alignment horizontal="center"/>
    </xf>
    <xf numFmtId="165" fontId="1" fillId="0" borderId="0" xfId="0" applyNumberFormat="1" applyFont="1" applyFill="1" applyBorder="1" applyAlignment="1">
      <alignment horizontal="center" vertical="top"/>
    </xf>
    <xf numFmtId="165" fontId="0" fillId="0" borderId="0" xfId="0" applyNumberFormat="1" applyFont="1" applyAlignment="1"/>
    <xf numFmtId="10" fontId="0" fillId="0" borderId="3" xfId="0" applyNumberFormat="1" applyFont="1" applyBorder="1" applyAlignment="1"/>
    <xf numFmtId="10" fontId="0" fillId="0" borderId="4" xfId="0" applyNumberFormat="1" applyFont="1" applyBorder="1" applyAlignment="1"/>
    <xf numFmtId="10" fontId="0" fillId="0" borderId="5" xfId="0" applyNumberFormat="1" applyFont="1" applyBorder="1" applyAlignment="1"/>
    <xf numFmtId="165" fontId="1" fillId="0" borderId="0" xfId="0" applyNumberFormat="1" applyFont="1" applyAlignment="1"/>
    <xf numFmtId="165" fontId="1" fillId="0" borderId="0" xfId="0" applyNumberFormat="1" applyFont="1" applyFill="1" applyBorder="1" applyAlignment="1"/>
    <xf numFmtId="4" fontId="0" fillId="0" borderId="1" xfId="0" pivotButton="1" applyNumberFormat="1" applyFont="1" applyBorder="1" applyAlignment="1"/>
    <xf numFmtId="4" fontId="0" fillId="0" borderId="3" xfId="0" applyNumberFormat="1" applyFont="1" applyBorder="1" applyAlignment="1"/>
    <xf numFmtId="4" fontId="0" fillId="0" borderId="1" xfId="0" applyNumberFormat="1" applyFont="1" applyBorder="1" applyAlignment="1">
      <alignment horizontal="left"/>
    </xf>
    <xf numFmtId="4" fontId="0" fillId="0" borderId="2" xfId="0" applyNumberFormat="1" applyFont="1" applyBorder="1" applyAlignment="1">
      <alignment horizontal="left"/>
    </xf>
    <xf numFmtId="4" fontId="0" fillId="0" borderId="4" xfId="0" applyNumberFormat="1" applyFont="1" applyBorder="1" applyAlignment="1"/>
    <xf numFmtId="4" fontId="0" fillId="0" borderId="6" xfId="0" applyNumberFormat="1" applyFont="1" applyBorder="1" applyAlignment="1">
      <alignment horizontal="left"/>
    </xf>
    <xf numFmtId="4" fontId="0" fillId="0" borderId="5" xfId="0" applyNumberFormat="1" applyFont="1" applyBorder="1" applyAlignment="1"/>
    <xf numFmtId="165" fontId="0" fillId="0" borderId="0" xfId="1" applyNumberFormat="1" applyFont="1" applyAlignment="1"/>
    <xf numFmtId="166" fontId="0" fillId="0" borderId="0" xfId="1" applyNumberFormat="1" applyFont="1" applyAlignment="1"/>
    <xf numFmtId="167" fontId="0" fillId="0" borderId="0" xfId="1" applyNumberFormat="1" applyFont="1" applyAlignment="1"/>
    <xf numFmtId="167" fontId="0" fillId="0" borderId="0" xfId="0" applyNumberFormat="1" applyFont="1" applyAlignment="1"/>
    <xf numFmtId="9" fontId="0" fillId="0" borderId="0" xfId="2" applyFont="1" applyAlignment="1"/>
    <xf numFmtId="0" fontId="0" fillId="0" borderId="1" xfId="0" applyNumberFormat="1" applyFont="1" applyBorder="1" applyAlignment="1"/>
    <xf numFmtId="0" fontId="0" fillId="0" borderId="7" xfId="0" applyNumberFormat="1" applyFont="1" applyBorder="1" applyAlignment="1"/>
    <xf numFmtId="0" fontId="0" fillId="0" borderId="2" xfId="0" applyNumberFormat="1" applyFont="1" applyBorder="1" applyAlignment="1"/>
    <xf numFmtId="0" fontId="0" fillId="0" borderId="8" xfId="0" applyNumberFormat="1" applyFont="1" applyBorder="1" applyAlignment="1"/>
    <xf numFmtId="0" fontId="0" fillId="0" borderId="11" xfId="0" applyFont="1" applyBorder="1" applyAlignment="1"/>
    <xf numFmtId="0" fontId="0" fillId="0" borderId="11" xfId="0" applyNumberFormat="1" applyFont="1" applyBorder="1" applyAlignment="1"/>
    <xf numFmtId="0" fontId="0" fillId="0" borderId="12" xfId="0" applyNumberFormat="1" applyFont="1" applyBorder="1" applyAlignment="1"/>
    <xf numFmtId="0" fontId="0" fillId="0" borderId="10" xfId="0" applyFont="1" applyBorder="1" applyAlignment="1">
      <alignment horizontal="left"/>
    </xf>
    <xf numFmtId="0" fontId="0" fillId="0" borderId="10" xfId="0" applyNumberFormat="1" applyFont="1" applyBorder="1" applyAlignment="1"/>
    <xf numFmtId="0" fontId="0" fillId="0" borderId="13" xfId="0" applyNumberFormat="1" applyFont="1" applyBorder="1" applyAlignment="1"/>
    <xf numFmtId="0" fontId="0" fillId="0" borderId="14" xfId="0" applyNumberFormat="1" applyFont="1" applyBorder="1" applyAlignment="1"/>
    <xf numFmtId="0" fontId="0" fillId="0" borderId="0" xfId="0" applyFont="1" applyAlignment="1">
      <alignment horizontal="center"/>
    </xf>
    <xf numFmtId="164" fontId="0" fillId="0" borderId="0" xfId="0" applyNumberFormat="1" applyFont="1" applyAlignment="1">
      <alignment horizontal="center"/>
    </xf>
  </cellXfs>
  <cellStyles count="3">
    <cellStyle name="Currency" xfId="1" builtinId="4"/>
    <cellStyle name="Normal" xfId="0" builtinId="0"/>
    <cellStyle name="Percent" xfId="2" builtinId="5"/>
  </cellStyles>
  <dxfs count="16">
    <dxf>
      <numFmt numFmtId="4" formatCode="#,##0.00"/>
    </dxf>
    <dxf>
      <numFmt numFmtId="4" formatCode="#,##0.00"/>
    </dxf>
    <dxf>
      <numFmt numFmtId="4" formatCode="#,##0.00"/>
    </dxf>
    <dxf>
      <numFmt numFmtId="4" formatCode="#,##0.00"/>
    </dxf>
    <dxf>
      <numFmt numFmtId="4" formatCode="#,##0.00"/>
    </dxf>
    <dxf>
      <numFmt numFmtId="4" formatCode="#,##0.00"/>
    </dxf>
    <dxf>
      <numFmt numFmtId="165" formatCode="[$$-409]#,##0.00"/>
    </dxf>
    <dxf>
      <font>
        <b/>
        <color theme="1"/>
      </font>
      <border>
        <bottom style="thin">
          <color theme="7"/>
        </bottom>
        <vertical/>
        <horizontal/>
      </border>
    </dxf>
    <dxf>
      <font>
        <u val="none"/>
        <color theme="4" tint="0.39994506668294322"/>
        <name val="Agency FB"/>
        <family val="2"/>
        <scheme val="none"/>
      </font>
      <fill>
        <patternFill patternType="none">
          <fgColor auto="1"/>
          <bgColor auto="1"/>
        </patternFill>
      </fill>
      <border diagonalUp="0" diagonalDown="0">
        <left/>
        <right/>
        <top/>
        <bottom/>
        <vertical/>
        <horizontal/>
      </border>
    </dxf>
    <dxf>
      <font>
        <b/>
        <color theme="1"/>
      </font>
      <border>
        <bottom style="thin">
          <color theme="7"/>
        </bottom>
        <vertical/>
        <horizontal/>
      </border>
    </dxf>
    <dxf>
      <font>
        <u val="none"/>
        <color theme="4" tint="0.39994506668294322"/>
        <name val="Agency FB"/>
        <family val="2"/>
        <scheme val="none"/>
      </font>
      <fill>
        <patternFill patternType="none">
          <fgColor auto="1"/>
          <bgColor auto="1"/>
        </patternFill>
      </fill>
      <border diagonalUp="0" diagonalDown="0">
        <left/>
        <right/>
        <top/>
        <bottom/>
        <vertical/>
        <horizontal/>
      </border>
    </dxf>
    <dxf>
      <font>
        <b/>
        <color theme="1"/>
      </font>
      <fill>
        <gradientFill degree="90">
          <stop position="0">
            <color rgb="FFF579FB"/>
          </stop>
          <stop position="1">
            <color theme="4"/>
          </stop>
        </gradientFill>
      </fill>
      <border diagonalUp="0" diagonalDown="0">
        <left/>
        <right/>
        <top/>
        <bottom/>
        <vertical/>
        <horizontal/>
      </border>
    </dxf>
    <dxf>
      <font>
        <color theme="1"/>
      </font>
      <fill>
        <gradientFill degree="90">
          <stop position="0">
            <color rgb="FFF579FB"/>
          </stop>
          <stop position="1">
            <color rgb="FFFF66CC"/>
          </stop>
        </gradientFill>
      </fill>
      <border diagonalUp="0" diagonalDown="0">
        <left/>
        <right/>
        <top/>
        <bottom/>
        <vertical/>
        <horizontal/>
      </border>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s>
  <tableStyles count="4">
    <tableStyle name="Data-style" pivot="0" count="3" xr9:uid="{00000000-0011-0000-FFFF-FFFF00000000}">
      <tableStyleElement type="headerRow" dxfId="15"/>
      <tableStyleElement type="firstRowStripe" dxfId="14"/>
      <tableStyleElement type="secondRowStripe" dxfId="13"/>
    </tableStyle>
    <tableStyle name="hsk" pivot="0" table="0" count="10" xr9:uid="{9FB08706-44B1-4633-824D-C4814E453D57}">
      <tableStyleElement type="wholeTable" dxfId="12"/>
      <tableStyleElement type="headerRow" dxfId="11"/>
    </tableStyle>
    <tableStyle name="hsk1" pivot="0" table="0" count="10" xr9:uid="{81F70778-D7D1-4814-BA28-C93B9E8D4A5A}">
      <tableStyleElement type="wholeTable" dxfId="10"/>
      <tableStyleElement type="headerRow" dxfId="9"/>
    </tableStyle>
    <tableStyle name="hsk1 2" pivot="0" table="0" count="10" xr9:uid="{2908E069-7048-4B34-B156-A67E5DF49A2F}">
      <tableStyleElement type="wholeTable" dxfId="8"/>
      <tableStyleElement type="headerRow" dxfId="7"/>
    </tableStyle>
  </tableStyles>
  <colors>
    <mruColors>
      <color rgb="FFF579FB"/>
      <color rgb="FFFF66CC"/>
      <color rgb="FFFF3399"/>
    </mruColors>
  </colors>
  <extLst>
    <ext xmlns:x14="http://schemas.microsoft.com/office/spreadsheetml/2009/9/main" uri="{46F421CA-312F-682f-3DD2-61675219B42D}">
      <x14:dxfs count="24">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patternFill patternType="solid">
              <fgColor theme="7"/>
              <bgColor theme="7"/>
            </patternFill>
          </fill>
          <border>
            <left style="thin">
              <color theme="7"/>
            </left>
            <right style="thin">
              <color theme="7"/>
            </right>
            <top style="thin">
              <color theme="7"/>
            </top>
            <bottom style="thin">
              <color theme="7"/>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7" tint="-0.249977111117893"/>
          </font>
          <fill>
            <patternFill patternType="solid">
              <fgColor theme="7" tint="0.59999389629810485"/>
              <bgColor theme="7" tint="0.59999389629810485"/>
            </patternFill>
          </fill>
          <border>
            <left style="thin">
              <color theme="7" tint="0.59999389629810485"/>
            </left>
            <right style="thin">
              <color theme="7" tint="0.59999389629810485"/>
            </right>
            <top style="thin">
              <color theme="7" tint="0.59999389629810485"/>
            </top>
            <bottom style="thin">
              <color theme="7" tint="0.59999389629810485"/>
            </bottom>
            <vertical/>
            <horizontal/>
          </border>
        </dxf>
        <dxf>
          <font>
            <color theme="0"/>
          </font>
          <fill>
            <gradientFill degree="90">
              <stop position="0">
                <color rgb="FFFF66CC"/>
              </stop>
              <stop position="1">
                <color rgb="FFF579FB"/>
              </stop>
            </gradient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hsk">
          <x14:slicerStyleElements>
            <x14:slicerStyleElement type="unselectedItemWithData" dxfId="23"/>
            <x14:slicerStyleElement type="unselectedItemWithNoData" dxfId="22"/>
            <x14:slicerStyleElement type="selectedItemWithData" dxfId="21"/>
            <x14:slicerStyleElement type="selectedItemWithNoData" dxfId="20"/>
            <x14:slicerStyleElement type="hoveredUnselectedItemWithData" dxfId="19"/>
            <x14:slicerStyleElement type="hoveredSelectedItemWithData" dxfId="18"/>
            <x14:slicerStyleElement type="hoveredUnselectedItemWithNoData" dxfId="17"/>
            <x14:slicerStyleElement type="hoveredSelectedItemWithNoData" dxfId="16"/>
          </x14:slicerStyleElements>
        </x14:slicerStyle>
        <x14:slicerStyle name="hsk1">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hs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customschemas.google.com/relationships/workbookmetadata" Target="metadata"/><Relationship Id="rId10" Type="http://schemas.openxmlformats.org/officeDocument/2006/relationships/worksheet" Target="worksheets/sheet10.xml"/><Relationship Id="rId19"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17.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4.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monthwise!PivotTable1</c:name>
    <c:fmtId val="0"/>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monthwise'!$C$3</c:f>
              <c:strCache>
                <c:ptCount val="1"/>
                <c:pt idx="0">
                  <c:v>Sum of Profit</c:v>
                </c:pt>
              </c:strCache>
            </c:strRef>
          </c:tx>
          <c:spPr>
            <a:solidFill>
              <a:schemeClr val="accent5"/>
            </a:solidFill>
            <a:ln>
              <a:noFill/>
            </a:ln>
            <a:effectLst/>
          </c:spPr>
          <c:cat>
            <c:strRef>
              <c:f>'sales monthwise'!$A$4:$A$16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monthwise'!$C$4:$C$16</c:f>
              <c:numCache>
                <c:formatCode>[$$-409]#,##0.00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1-1676-4FA1-B1B9-D9FCBA100E4E}"/>
            </c:ext>
          </c:extLst>
        </c:ser>
        <c:dLbls>
          <c:showLegendKey val="0"/>
          <c:showVal val="0"/>
          <c:showCatName val="0"/>
          <c:showSerName val="0"/>
          <c:showPercent val="0"/>
          <c:showBubbleSize val="0"/>
        </c:dLbls>
        <c:axId val="2021813072"/>
        <c:axId val="2021797680"/>
      </c:areaChart>
      <c:barChart>
        <c:barDir val="col"/>
        <c:grouping val="clustered"/>
        <c:varyColors val="0"/>
        <c:ser>
          <c:idx val="0"/>
          <c:order val="0"/>
          <c:tx>
            <c:strRef>
              <c:f>'sales monthwise'!$B$3</c:f>
              <c:strCache>
                <c:ptCount val="1"/>
                <c:pt idx="0">
                  <c:v>Sum of Sales</c:v>
                </c:pt>
              </c:strCache>
            </c:strRef>
          </c:tx>
          <c:spPr>
            <a:solidFill>
              <a:schemeClr val="accent6"/>
            </a:solidFill>
            <a:ln>
              <a:noFill/>
            </a:ln>
            <a:effectLst/>
          </c:spPr>
          <c:invertIfNegative val="0"/>
          <c:cat>
            <c:strRef>
              <c:f>'sales monthwise'!$A$4:$A$16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monthwise'!$B$4:$B$16</c:f>
              <c:numCache>
                <c:formatCode>[$$-409]#,##0.00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0-1676-4FA1-B1B9-D9FCBA100E4E}"/>
            </c:ext>
          </c:extLst>
        </c:ser>
        <c:dLbls>
          <c:showLegendKey val="0"/>
          <c:showVal val="0"/>
          <c:showCatName val="0"/>
          <c:showSerName val="0"/>
          <c:showPercent val="0"/>
          <c:showBubbleSize val="0"/>
        </c:dLbls>
        <c:gapWidth val="219"/>
        <c:overlap val="-27"/>
        <c:axId val="2021820560"/>
        <c:axId val="2021819728"/>
      </c:barChart>
      <c:catAx>
        <c:axId val="20218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797680"/>
        <c:crosses val="autoZero"/>
        <c:auto val="1"/>
        <c:lblAlgn val="ctr"/>
        <c:lblOffset val="100"/>
        <c:noMultiLvlLbl val="0"/>
      </c:catAx>
      <c:valAx>
        <c:axId val="2021797680"/>
        <c:scaling>
          <c:orientation val="minMax"/>
        </c:scaling>
        <c:delete val="0"/>
        <c:axPos val="l"/>
        <c:majorGridlines>
          <c:spPr>
            <a:ln w="9525" cap="flat" cmpd="sng" algn="ctr">
              <a:solidFill>
                <a:schemeClr val="tx1">
                  <a:lumMod val="15000"/>
                  <a:lumOff val="85000"/>
                </a:schemeClr>
              </a:solidFill>
              <a:round/>
            </a:ln>
            <a:effectLst/>
          </c:spPr>
        </c:majorGridlines>
        <c:numFmt formatCode="[$$-409]#,##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813072"/>
        <c:crosses val="autoZero"/>
        <c:crossBetween val="between"/>
      </c:valAx>
      <c:valAx>
        <c:axId val="2021819728"/>
        <c:scaling>
          <c:orientation val="minMax"/>
        </c:scaling>
        <c:delete val="0"/>
        <c:axPos val="r"/>
        <c:numFmt formatCode="[$$-409]#,##0.0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820560"/>
        <c:crosses val="max"/>
        <c:crossBetween val="between"/>
      </c:valAx>
      <c:catAx>
        <c:axId val="2021820560"/>
        <c:scaling>
          <c:orientation val="minMax"/>
        </c:scaling>
        <c:delete val="1"/>
        <c:axPos val="b"/>
        <c:numFmt formatCode="General" sourceLinked="1"/>
        <c:majorTickMark val="out"/>
        <c:minorTickMark val="none"/>
        <c:tickLblPos val="nextTo"/>
        <c:crossAx val="2021819728"/>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sales!PivotTable5</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'category sales'!$B$3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B28A-488B-945D-E5703B4EE28F}"/>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B28A-488B-945D-E5703B4EE28F}"/>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B28A-488B-945D-E5703B4EE28F}"/>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2164-4470-8B42-D2D8BF2AE777}"/>
            </c:ext>
          </c:extLst>
        </c:ser>
        <c:dLbls>
          <c:showLegendKey val="0"/>
          <c:showVal val="0"/>
          <c:showCatName val="0"/>
          <c:showSerName val="0"/>
          <c:showPercent val="0"/>
          <c:showBubbleSize val="0"/>
          <c:showLeaderLines val="1"/>
        </c:dLbls>
        <c:firstSliceAng val="0"/>
        <c:holeSize val="6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Analysis.xlsx]top 5!PivotTable9</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5'!$B$3</c:f>
              <c:strCache>
                <c:ptCount val="1"/>
                <c:pt idx="0">
                  <c:v>Total</c:v>
                </c:pt>
              </c:strCache>
            </c:strRef>
          </c:tx>
          <c:spPr>
            <a:solidFill>
              <a:schemeClr val="accent1"/>
            </a:solidFill>
            <a:ln>
              <a:noFill/>
            </a:ln>
            <a:effectLst/>
          </c:spPr>
          <c:invertIfNegative val="0"/>
          <c:cat>
            <c:strRef>
              <c:f>'top 5'!$A$4:$A$9</c:f>
              <c:strCache>
                <c:ptCount val="5"/>
                <c:pt idx="0">
                  <c:v>Phones</c:v>
                </c:pt>
                <c:pt idx="1">
                  <c:v>Chairs</c:v>
                </c:pt>
                <c:pt idx="2">
                  <c:v>Storage</c:v>
                </c:pt>
                <c:pt idx="3">
                  <c:v>Tables</c:v>
                </c:pt>
                <c:pt idx="4">
                  <c:v>Binders</c:v>
                </c:pt>
              </c:strCache>
            </c:strRef>
          </c:cat>
          <c:val>
            <c:numRef>
              <c:f>'top 5'!$B$4:$B$9</c:f>
              <c:numCache>
                <c:formatCode>#,##0.00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E2E3-4ACC-BC66-69EB0EF1047E}"/>
            </c:ext>
          </c:extLst>
        </c:ser>
        <c:dLbls>
          <c:showLegendKey val="0"/>
          <c:showVal val="0"/>
          <c:showCatName val="0"/>
          <c:showSerName val="0"/>
          <c:showPercent val="0"/>
          <c:showBubbleSize val="0"/>
        </c:dLbls>
        <c:gapWidth val="182"/>
        <c:axId val="284646288"/>
        <c:axId val="284635472"/>
      </c:barChart>
      <c:catAx>
        <c:axId val="28464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635472"/>
        <c:crosses val="autoZero"/>
        <c:auto val="1"/>
        <c:lblAlgn val="ctr"/>
        <c:lblOffset val="100"/>
        <c:noMultiLvlLbl val="0"/>
      </c:catAx>
      <c:valAx>
        <c:axId val="284635472"/>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64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 YOY!PivotTable1</c:name>
    <c:fmtId val="0"/>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204545454545456"/>
          <c:y val="0.23255813953488372"/>
          <c:w val="0.79166666666666663"/>
          <c:h val="0.5736434108527132"/>
        </c:manualLayout>
      </c:layout>
      <c:lineChart>
        <c:grouping val="standard"/>
        <c:varyColors val="0"/>
        <c:ser>
          <c:idx val="0"/>
          <c:order val="0"/>
          <c:tx>
            <c:strRef>
              <c:f>'KPI YOY'!$B$3</c:f>
              <c:strCache>
                <c:ptCount val="1"/>
                <c:pt idx="0">
                  <c:v>Sum of Sales</c:v>
                </c:pt>
              </c:strCache>
            </c:strRef>
          </c:tx>
          <c:spPr>
            <a:ln w="28575" cap="rnd">
              <a:solidFill>
                <a:schemeClr val="accent1"/>
              </a:solidFill>
              <a:round/>
            </a:ln>
            <a:effectLst/>
          </c:spPr>
          <c:marker>
            <c:symbol val="none"/>
          </c:marker>
          <c:cat>
            <c:strRef>
              <c:f>'KPI YOY'!$A$4:$A$7</c:f>
              <c:strCache>
                <c:ptCount val="4"/>
                <c:pt idx="0">
                  <c:v>2011</c:v>
                </c:pt>
                <c:pt idx="1">
                  <c:v>2012</c:v>
                </c:pt>
                <c:pt idx="2">
                  <c:v>2013</c:v>
                </c:pt>
                <c:pt idx="3">
                  <c:v>2014</c:v>
                </c:pt>
              </c:strCache>
            </c:strRef>
          </c:cat>
          <c:val>
            <c:numRef>
              <c:f>'KPI YOY'!$B$4:$B$7</c:f>
              <c:numCache>
                <c:formatCode>General</c:formatCode>
                <c:ptCount val="4"/>
                <c:pt idx="0">
                  <c:v>484247.49810000096</c:v>
                </c:pt>
                <c:pt idx="1">
                  <c:v>470532.50899999985</c:v>
                </c:pt>
                <c:pt idx="2">
                  <c:v>608473.83000000066</c:v>
                </c:pt>
                <c:pt idx="3">
                  <c:v>733947.0231999997</c:v>
                </c:pt>
              </c:numCache>
            </c:numRef>
          </c:val>
          <c:smooth val="0"/>
          <c:extLst>
            <c:ext xmlns:c16="http://schemas.microsoft.com/office/drawing/2014/chart" uri="{C3380CC4-5D6E-409C-BE32-E72D297353CC}">
              <c16:uniqueId val="{00000000-3D9A-4416-9F43-F568CE639CEB}"/>
            </c:ext>
          </c:extLst>
        </c:ser>
        <c:ser>
          <c:idx val="1"/>
          <c:order val="1"/>
          <c:tx>
            <c:strRef>
              <c:f>'KPI YOY'!$C$3</c:f>
              <c:strCache>
                <c:ptCount val="1"/>
                <c:pt idx="0">
                  <c:v>Count of Order ID</c:v>
                </c:pt>
              </c:strCache>
            </c:strRef>
          </c:tx>
          <c:spPr>
            <a:ln w="28575" cap="rnd">
              <a:solidFill>
                <a:schemeClr val="accent2"/>
              </a:solidFill>
              <a:round/>
            </a:ln>
            <a:effectLst/>
          </c:spPr>
          <c:marker>
            <c:symbol val="none"/>
          </c:marker>
          <c:cat>
            <c:strRef>
              <c:f>'KPI YOY'!$A$4:$A$7</c:f>
              <c:strCache>
                <c:ptCount val="4"/>
                <c:pt idx="0">
                  <c:v>2011</c:v>
                </c:pt>
                <c:pt idx="1">
                  <c:v>2012</c:v>
                </c:pt>
                <c:pt idx="2">
                  <c:v>2013</c:v>
                </c:pt>
                <c:pt idx="3">
                  <c:v>2014</c:v>
                </c:pt>
              </c:strCache>
            </c:strRef>
          </c:cat>
          <c:val>
            <c:numRef>
              <c:f>'KPI YOY'!$C$4:$C$7</c:f>
              <c:numCache>
                <c:formatCode>General</c:formatCode>
                <c:ptCount val="4"/>
                <c:pt idx="0">
                  <c:v>1993</c:v>
                </c:pt>
                <c:pt idx="1">
                  <c:v>2102</c:v>
                </c:pt>
                <c:pt idx="2">
                  <c:v>2580</c:v>
                </c:pt>
                <c:pt idx="3">
                  <c:v>3319</c:v>
                </c:pt>
              </c:numCache>
            </c:numRef>
          </c:val>
          <c:smooth val="0"/>
          <c:extLst>
            <c:ext xmlns:c16="http://schemas.microsoft.com/office/drawing/2014/chart" uri="{C3380CC4-5D6E-409C-BE32-E72D297353CC}">
              <c16:uniqueId val="{00000001-1164-433A-9A4E-D71FAC21161F}"/>
            </c:ext>
          </c:extLst>
        </c:ser>
        <c:ser>
          <c:idx val="2"/>
          <c:order val="2"/>
          <c:tx>
            <c:strRef>
              <c:f>'KPI YOY'!$D$3</c:f>
              <c:strCache>
                <c:ptCount val="1"/>
                <c:pt idx="0">
                  <c:v>Sum of Profit</c:v>
                </c:pt>
              </c:strCache>
            </c:strRef>
          </c:tx>
          <c:spPr>
            <a:ln w="28575" cap="rnd">
              <a:solidFill>
                <a:schemeClr val="accent3"/>
              </a:solidFill>
              <a:round/>
            </a:ln>
            <a:effectLst/>
          </c:spPr>
          <c:marker>
            <c:symbol val="none"/>
          </c:marker>
          <c:cat>
            <c:strRef>
              <c:f>'KPI YOY'!$A$4:$A$7</c:f>
              <c:strCache>
                <c:ptCount val="4"/>
                <c:pt idx="0">
                  <c:v>2011</c:v>
                </c:pt>
                <c:pt idx="1">
                  <c:v>2012</c:v>
                </c:pt>
                <c:pt idx="2">
                  <c:v>2013</c:v>
                </c:pt>
                <c:pt idx="3">
                  <c:v>2014</c:v>
                </c:pt>
              </c:strCache>
            </c:strRef>
          </c:cat>
          <c:val>
            <c:numRef>
              <c:f>'KPI YOY'!$D$4:$D$7</c:f>
              <c:numCache>
                <c:formatCode>General</c:formatCode>
                <c:ptCount val="4"/>
                <c:pt idx="0">
                  <c:v>49543.974100000007</c:v>
                </c:pt>
                <c:pt idx="1">
                  <c:v>61618.603700000051</c:v>
                </c:pt>
                <c:pt idx="2">
                  <c:v>81726.930800000177</c:v>
                </c:pt>
                <c:pt idx="3">
                  <c:v>93507.513099999967</c:v>
                </c:pt>
              </c:numCache>
            </c:numRef>
          </c:val>
          <c:smooth val="0"/>
          <c:extLst>
            <c:ext xmlns:c16="http://schemas.microsoft.com/office/drawing/2014/chart" uri="{C3380CC4-5D6E-409C-BE32-E72D297353CC}">
              <c16:uniqueId val="{00000002-1164-433A-9A4E-D71FAC21161F}"/>
            </c:ext>
          </c:extLst>
        </c:ser>
        <c:ser>
          <c:idx val="3"/>
          <c:order val="3"/>
          <c:tx>
            <c:strRef>
              <c:f>'KPI YOY'!$E$3</c:f>
              <c:strCache>
                <c:ptCount val="1"/>
                <c:pt idx="0">
                  <c:v>Sum of Quantity</c:v>
                </c:pt>
              </c:strCache>
            </c:strRef>
          </c:tx>
          <c:spPr>
            <a:ln w="28575" cap="rnd">
              <a:solidFill>
                <a:schemeClr val="accent4"/>
              </a:solidFill>
              <a:round/>
            </a:ln>
            <a:effectLst/>
          </c:spPr>
          <c:marker>
            <c:symbol val="none"/>
          </c:marker>
          <c:cat>
            <c:strRef>
              <c:f>'KPI YOY'!$A$4:$A$7</c:f>
              <c:strCache>
                <c:ptCount val="4"/>
                <c:pt idx="0">
                  <c:v>2011</c:v>
                </c:pt>
                <c:pt idx="1">
                  <c:v>2012</c:v>
                </c:pt>
                <c:pt idx="2">
                  <c:v>2013</c:v>
                </c:pt>
                <c:pt idx="3">
                  <c:v>2014</c:v>
                </c:pt>
              </c:strCache>
            </c:strRef>
          </c:cat>
          <c:val>
            <c:numRef>
              <c:f>'KPI YOY'!$E$4:$E$7</c:f>
              <c:numCache>
                <c:formatCode>General</c:formatCode>
                <c:ptCount val="4"/>
                <c:pt idx="0">
                  <c:v>7581</c:v>
                </c:pt>
                <c:pt idx="1">
                  <c:v>7979</c:v>
                </c:pt>
                <c:pt idx="2">
                  <c:v>9810</c:v>
                </c:pt>
                <c:pt idx="3">
                  <c:v>12503</c:v>
                </c:pt>
              </c:numCache>
            </c:numRef>
          </c:val>
          <c:smooth val="0"/>
          <c:extLst>
            <c:ext xmlns:c16="http://schemas.microsoft.com/office/drawing/2014/chart" uri="{C3380CC4-5D6E-409C-BE32-E72D297353CC}">
              <c16:uniqueId val="{00000003-1164-433A-9A4E-D71FAC21161F}"/>
            </c:ext>
          </c:extLst>
        </c:ser>
        <c:ser>
          <c:idx val="4"/>
          <c:order val="4"/>
          <c:tx>
            <c:strRef>
              <c:f>'KPI YOY'!$F$3</c:f>
              <c:strCache>
                <c:ptCount val="1"/>
                <c:pt idx="0">
                  <c:v>Sum of Profit Margin</c:v>
                </c:pt>
              </c:strCache>
            </c:strRef>
          </c:tx>
          <c:spPr>
            <a:ln w="28575" cap="rnd">
              <a:solidFill>
                <a:schemeClr val="accent5"/>
              </a:solidFill>
              <a:round/>
            </a:ln>
            <a:effectLst/>
          </c:spPr>
          <c:marker>
            <c:symbol val="none"/>
          </c:marker>
          <c:cat>
            <c:strRef>
              <c:f>'KPI YOY'!$A$4:$A$7</c:f>
              <c:strCache>
                <c:ptCount val="4"/>
                <c:pt idx="0">
                  <c:v>2011</c:v>
                </c:pt>
                <c:pt idx="1">
                  <c:v>2012</c:v>
                </c:pt>
                <c:pt idx="2">
                  <c:v>2013</c:v>
                </c:pt>
                <c:pt idx="3">
                  <c:v>2014</c:v>
                </c:pt>
              </c:strCache>
            </c:strRef>
          </c:cat>
          <c:val>
            <c:numRef>
              <c:f>'KPI YOY'!$F$4:$F$7</c:f>
              <c:numCache>
                <c:formatCode>General</c:formatCode>
                <c:ptCount val="4"/>
                <c:pt idx="0">
                  <c:v>0.10231126499236715</c:v>
                </c:pt>
                <c:pt idx="1">
                  <c:v>0.13095504034557592</c:v>
                </c:pt>
                <c:pt idx="2">
                  <c:v>0.13431461924993568</c:v>
                </c:pt>
                <c:pt idx="3">
                  <c:v>0.12740362743390987</c:v>
                </c:pt>
              </c:numCache>
            </c:numRef>
          </c:val>
          <c:smooth val="0"/>
          <c:extLst>
            <c:ext xmlns:c16="http://schemas.microsoft.com/office/drawing/2014/chart" uri="{C3380CC4-5D6E-409C-BE32-E72D297353CC}">
              <c16:uniqueId val="{00000004-1164-433A-9A4E-D71FAC21161F}"/>
            </c:ext>
          </c:extLst>
        </c:ser>
        <c:dLbls>
          <c:showLegendKey val="0"/>
          <c:showVal val="0"/>
          <c:showCatName val="0"/>
          <c:showSerName val="0"/>
          <c:showPercent val="0"/>
          <c:showBubbleSize val="0"/>
        </c:dLbls>
        <c:smooth val="0"/>
        <c:axId val="1542012959"/>
        <c:axId val="1577280847"/>
      </c:lineChart>
      <c:catAx>
        <c:axId val="1542012959"/>
        <c:scaling>
          <c:orientation val="minMax"/>
        </c:scaling>
        <c:delete val="1"/>
        <c:axPos val="b"/>
        <c:numFmt formatCode="General" sourceLinked="1"/>
        <c:majorTickMark val="none"/>
        <c:minorTickMark val="none"/>
        <c:tickLblPos val="nextTo"/>
        <c:crossAx val="1577280847"/>
        <c:crosses val="autoZero"/>
        <c:auto val="1"/>
        <c:lblAlgn val="ctr"/>
        <c:lblOffset val="100"/>
        <c:noMultiLvlLbl val="0"/>
      </c:catAx>
      <c:valAx>
        <c:axId val="1577280847"/>
        <c:scaling>
          <c:orientation val="minMax"/>
        </c:scaling>
        <c:delete val="1"/>
        <c:axPos val="l"/>
        <c:numFmt formatCode="General" sourceLinked="1"/>
        <c:majorTickMark val="none"/>
        <c:minorTickMark val="none"/>
        <c:tickLblPos val="nextTo"/>
        <c:crossAx val="15420129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6071922544951584E-2"/>
          <c:y val="0.22598870056497175"/>
          <c:w val="0.8478561549100968"/>
          <c:h val="0.5856873822975518"/>
        </c:manualLayout>
      </c:layout>
      <c:lineChart>
        <c:grouping val="stacked"/>
        <c:varyColors val="0"/>
        <c:ser>
          <c:idx val="0"/>
          <c:order val="0"/>
          <c:tx>
            <c:strRef>
              <c:f>KPI!$E$3</c:f>
              <c:strCache>
                <c:ptCount val="1"/>
                <c:pt idx="0">
                  <c:v>Total</c:v>
                </c:pt>
              </c:strCache>
            </c:strRef>
          </c:tx>
          <c:spPr>
            <a:ln w="28575" cap="rnd">
              <a:solidFill>
                <a:schemeClr val="accent1"/>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DF3D-41EE-AB26-72E239278199}"/>
            </c:ext>
          </c:extLst>
        </c:ser>
        <c:dLbls>
          <c:showLegendKey val="0"/>
          <c:showVal val="0"/>
          <c:showCatName val="0"/>
          <c:showSerName val="0"/>
          <c:showPercent val="0"/>
          <c:showBubbleSize val="0"/>
        </c:dLbls>
        <c:smooth val="0"/>
        <c:axId val="1348738495"/>
        <c:axId val="1971232831"/>
      </c:lineChart>
      <c:catAx>
        <c:axId val="1348738495"/>
        <c:scaling>
          <c:orientation val="minMax"/>
        </c:scaling>
        <c:delete val="1"/>
        <c:axPos val="b"/>
        <c:numFmt formatCode="General" sourceLinked="1"/>
        <c:majorTickMark val="none"/>
        <c:minorTickMark val="none"/>
        <c:tickLblPos val="nextTo"/>
        <c:crossAx val="1971232831"/>
        <c:crosses val="autoZero"/>
        <c:auto val="1"/>
        <c:lblAlgn val="ctr"/>
        <c:lblOffset val="100"/>
        <c:noMultiLvlLbl val="0"/>
      </c:catAx>
      <c:valAx>
        <c:axId val="1971232831"/>
        <c:scaling>
          <c:orientation val="minMax"/>
        </c:scaling>
        <c:delete val="1"/>
        <c:axPos val="l"/>
        <c:numFmt formatCode="General" sourceLinked="1"/>
        <c:majorTickMark val="none"/>
        <c:minorTickMark val="none"/>
        <c:tickLblPos val="nextTo"/>
        <c:crossAx val="13487384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618357487922704E-2"/>
          <c:y val="0.26315789473684209"/>
          <c:w val="0.82286634460547503"/>
          <c:h val="0.51754385964912286"/>
        </c:manualLayout>
      </c:layout>
      <c:lineChart>
        <c:grouping val="standard"/>
        <c:varyColors val="0"/>
        <c:ser>
          <c:idx val="0"/>
          <c:order val="0"/>
          <c:tx>
            <c:strRef>
              <c:f>KPI!$H$3</c:f>
              <c:strCache>
                <c:ptCount val="1"/>
                <c:pt idx="0">
                  <c:v>Total</c:v>
                </c:pt>
              </c:strCache>
            </c:strRef>
          </c:tx>
          <c:spPr>
            <a:ln w="28575" cap="rnd">
              <a:solidFill>
                <a:schemeClr val="accent1"/>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CD1-434C-8150-5AF87ED83368}"/>
            </c:ext>
          </c:extLst>
        </c:ser>
        <c:dLbls>
          <c:showLegendKey val="0"/>
          <c:showVal val="0"/>
          <c:showCatName val="0"/>
          <c:showSerName val="0"/>
          <c:showPercent val="0"/>
          <c:showBubbleSize val="0"/>
        </c:dLbls>
        <c:smooth val="0"/>
        <c:axId val="1977878047"/>
        <c:axId val="1977881375"/>
      </c:lineChart>
      <c:catAx>
        <c:axId val="1977878047"/>
        <c:scaling>
          <c:orientation val="minMax"/>
        </c:scaling>
        <c:delete val="1"/>
        <c:axPos val="b"/>
        <c:numFmt formatCode="General" sourceLinked="1"/>
        <c:majorTickMark val="none"/>
        <c:minorTickMark val="none"/>
        <c:tickLblPos val="nextTo"/>
        <c:crossAx val="1977881375"/>
        <c:crosses val="autoZero"/>
        <c:auto val="1"/>
        <c:lblAlgn val="ctr"/>
        <c:lblOffset val="100"/>
        <c:noMultiLvlLbl val="0"/>
      </c:catAx>
      <c:valAx>
        <c:axId val="1977881375"/>
        <c:scaling>
          <c:orientation val="minMax"/>
        </c:scaling>
        <c:delete val="1"/>
        <c:axPos val="l"/>
        <c:numFmt formatCode="General" sourceLinked="1"/>
        <c:majorTickMark val="none"/>
        <c:minorTickMark val="none"/>
        <c:tickLblPos val="nextTo"/>
        <c:crossAx val="197787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accent1"/>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822D-41D1-81D5-E9EE262E16C4}"/>
            </c:ext>
          </c:extLst>
        </c:ser>
        <c:dLbls>
          <c:showLegendKey val="0"/>
          <c:showVal val="0"/>
          <c:showCatName val="0"/>
          <c:showSerName val="0"/>
          <c:showPercent val="0"/>
          <c:showBubbleSize val="0"/>
        </c:dLbls>
        <c:smooth val="0"/>
        <c:axId val="1977880127"/>
        <c:axId val="1977868063"/>
      </c:lineChart>
      <c:catAx>
        <c:axId val="1977880127"/>
        <c:scaling>
          <c:orientation val="minMax"/>
        </c:scaling>
        <c:delete val="1"/>
        <c:axPos val="b"/>
        <c:numFmt formatCode="General" sourceLinked="1"/>
        <c:majorTickMark val="none"/>
        <c:minorTickMark val="none"/>
        <c:tickLblPos val="nextTo"/>
        <c:crossAx val="1977868063"/>
        <c:crosses val="autoZero"/>
        <c:auto val="1"/>
        <c:lblAlgn val="ctr"/>
        <c:lblOffset val="100"/>
        <c:noMultiLvlLbl val="0"/>
      </c:catAx>
      <c:valAx>
        <c:axId val="1977868063"/>
        <c:scaling>
          <c:orientation val="minMax"/>
        </c:scaling>
        <c:delete val="1"/>
        <c:axPos val="l"/>
        <c:numFmt formatCode="General" sourceLinked="1"/>
        <c:majorTickMark val="none"/>
        <c:minorTickMark val="none"/>
        <c:tickLblPos val="nextTo"/>
        <c:crossAx val="197788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accent1"/>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D2E1-4983-8B9C-BB50DB390BD5}"/>
            </c:ext>
          </c:extLst>
        </c:ser>
        <c:dLbls>
          <c:showLegendKey val="0"/>
          <c:showVal val="0"/>
          <c:showCatName val="0"/>
          <c:showSerName val="0"/>
          <c:showPercent val="0"/>
          <c:showBubbleSize val="0"/>
        </c:dLbls>
        <c:smooth val="0"/>
        <c:axId val="1977893439"/>
        <c:axId val="1977896767"/>
      </c:lineChart>
      <c:catAx>
        <c:axId val="1977893439"/>
        <c:scaling>
          <c:orientation val="minMax"/>
        </c:scaling>
        <c:delete val="1"/>
        <c:axPos val="b"/>
        <c:numFmt formatCode="General" sourceLinked="1"/>
        <c:majorTickMark val="none"/>
        <c:minorTickMark val="none"/>
        <c:tickLblPos val="nextTo"/>
        <c:crossAx val="1977896767"/>
        <c:crosses val="autoZero"/>
        <c:auto val="1"/>
        <c:lblAlgn val="ctr"/>
        <c:lblOffset val="100"/>
        <c:noMultiLvlLbl val="0"/>
      </c:catAx>
      <c:valAx>
        <c:axId val="1977896767"/>
        <c:scaling>
          <c:orientation val="minMax"/>
        </c:scaling>
        <c:delete val="1"/>
        <c:axPos val="l"/>
        <c:numFmt formatCode="General" sourceLinked="1"/>
        <c:majorTickMark val="none"/>
        <c:minorTickMark val="none"/>
        <c:tickLblPos val="nextTo"/>
        <c:crossAx val="197789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Analysis.xlsx]KPI!PivotTable1</c:name>
    <c:fmtId val="5"/>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82008368200833E-2"/>
          <c:y val="0.18214936247723132"/>
          <c:w val="0.84658298465829851"/>
          <c:h val="0.59927140255009104"/>
        </c:manualLayout>
      </c:layout>
      <c:lineChart>
        <c:grouping val="stacked"/>
        <c:varyColors val="0"/>
        <c:ser>
          <c:idx val="0"/>
          <c:order val="0"/>
          <c:tx>
            <c:strRef>
              <c:f>KPI!$B$3</c:f>
              <c:strCache>
                <c:ptCount val="1"/>
                <c:pt idx="0">
                  <c:v>Total</c:v>
                </c:pt>
              </c:strCache>
            </c:strRef>
          </c:tx>
          <c:spPr>
            <a:ln w="28575" cap="rnd">
              <a:solidFill>
                <a:schemeClr val="accent1"/>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E05-4021-8EE2-410BC92A81C3}"/>
            </c:ext>
          </c:extLst>
        </c:ser>
        <c:dLbls>
          <c:showLegendKey val="0"/>
          <c:showVal val="0"/>
          <c:showCatName val="0"/>
          <c:showSerName val="0"/>
          <c:showPercent val="0"/>
          <c:showBubbleSize val="0"/>
        </c:dLbls>
        <c:smooth val="0"/>
        <c:axId val="351118128"/>
        <c:axId val="351114384"/>
      </c:lineChart>
      <c:catAx>
        <c:axId val="351118128"/>
        <c:scaling>
          <c:orientation val="minMax"/>
        </c:scaling>
        <c:delete val="1"/>
        <c:axPos val="b"/>
        <c:numFmt formatCode="General" sourceLinked="1"/>
        <c:majorTickMark val="none"/>
        <c:minorTickMark val="none"/>
        <c:tickLblPos val="nextTo"/>
        <c:crossAx val="351114384"/>
        <c:crosses val="autoZero"/>
        <c:auto val="1"/>
        <c:lblAlgn val="ctr"/>
        <c:lblOffset val="100"/>
        <c:noMultiLvlLbl val="0"/>
      </c:catAx>
      <c:valAx>
        <c:axId val="351114384"/>
        <c:scaling>
          <c:orientation val="minMax"/>
        </c:scaling>
        <c:delete val="1"/>
        <c:axPos val="l"/>
        <c:numFmt formatCode="General" sourceLinked="1"/>
        <c:majorTickMark val="none"/>
        <c:minorTickMark val="none"/>
        <c:tickLblPos val="nextTo"/>
        <c:crossAx val="3511181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[Ecommerce Sales Analysis.xlsx]KPI!PivotTable1</c:name>
    <c:fmtId val="7"/>
  </c:pivotSource>
  <c:chart>
    <c:autoTitleDeleted val="1"/>
    <c:pivotFmts>
      <c:pivotFmt>
        <c:idx val="0"/>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3"/>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3"/>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3682008368200833E-2"/>
          <c:y val="0.18214936247723132"/>
          <c:w val="0.84658298465829851"/>
          <c:h val="0.59927140255009104"/>
        </c:manualLayout>
      </c:layout>
      <c:lineChart>
        <c:grouping val="stacked"/>
        <c:varyColors val="0"/>
        <c:ser>
          <c:idx val="0"/>
          <c:order val="0"/>
          <c:tx>
            <c:strRef>
              <c:f>KPI!$B$3</c:f>
              <c:strCache>
                <c:ptCount val="1"/>
                <c:pt idx="0">
                  <c:v>Total</c:v>
                </c:pt>
              </c:strCache>
            </c:strRef>
          </c:tx>
          <c:spPr>
            <a:ln w="28575" cap="rnd">
              <a:solidFill>
                <a:schemeClr val="accent3"/>
              </a:solidFill>
              <a:round/>
            </a:ln>
            <a:effectLst/>
          </c:spPr>
          <c:marker>
            <c:symbol val="none"/>
          </c:marker>
          <c:cat>
            <c:strRef>
              <c:f>KPI!$A$4:$A$16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3203-466F-B728-79499F7E6DFC}"/>
            </c:ext>
          </c:extLst>
        </c:ser>
        <c:dLbls>
          <c:showLegendKey val="0"/>
          <c:showVal val="0"/>
          <c:showCatName val="0"/>
          <c:showSerName val="0"/>
          <c:showPercent val="0"/>
          <c:showBubbleSize val="0"/>
        </c:dLbls>
        <c:smooth val="0"/>
        <c:axId val="351118128"/>
        <c:axId val="351114384"/>
      </c:lineChart>
      <c:catAx>
        <c:axId val="351118128"/>
        <c:scaling>
          <c:orientation val="minMax"/>
        </c:scaling>
        <c:delete val="1"/>
        <c:axPos val="b"/>
        <c:numFmt formatCode="General" sourceLinked="1"/>
        <c:majorTickMark val="none"/>
        <c:minorTickMark val="none"/>
        <c:tickLblPos val="nextTo"/>
        <c:crossAx val="351114384"/>
        <c:crosses val="autoZero"/>
        <c:auto val="1"/>
        <c:lblAlgn val="ctr"/>
        <c:lblOffset val="100"/>
        <c:noMultiLvlLbl val="0"/>
      </c:catAx>
      <c:valAx>
        <c:axId val="351114384"/>
        <c:scaling>
          <c:orientation val="minMax"/>
        </c:scaling>
        <c:delete val="1"/>
        <c:axPos val="l"/>
        <c:numFmt formatCode="General" sourceLinked="1"/>
        <c:majorTickMark val="none"/>
        <c:minorTickMark val="none"/>
        <c:tickLblPos val="nextTo"/>
        <c:crossAx val="351118128"/>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36000">
          <a:srgbClr val="FF3399"/>
        </a:gs>
        <a:gs pos="100000">
          <a:srgbClr val="7030A0"/>
        </a:gs>
        <a:gs pos="100000">
          <a:schemeClr val="accent1">
            <a:lumMod val="45000"/>
            <a:lumOff val="55000"/>
          </a:schemeClr>
        </a:gs>
        <a:gs pos="92000">
          <a:schemeClr val="accent1">
            <a:lumMod val="30000"/>
            <a:lumOff val="7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Analysis.xlsx]KPI!PivotTable2</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4752296587926518E-2"/>
          <c:y val="0.20515670835263239"/>
          <c:w val="0.8478561549100968"/>
          <c:h val="0.5856873822975518"/>
        </c:manualLayout>
      </c:layout>
      <c:lineChart>
        <c:grouping val="stacked"/>
        <c:varyColors val="0"/>
        <c:ser>
          <c:idx val="0"/>
          <c:order val="0"/>
          <c:tx>
            <c:strRef>
              <c:f>KPI!$E$3</c:f>
              <c:strCache>
                <c:ptCount val="1"/>
                <c:pt idx="0">
                  <c:v>Total</c:v>
                </c:pt>
              </c:strCache>
            </c:strRef>
          </c:tx>
          <c:spPr>
            <a:ln w="28575" cap="rnd">
              <a:solidFill>
                <a:schemeClr val="bg1">
                  <a:lumMod val="75000"/>
                </a:schemeClr>
              </a:solidFill>
              <a:round/>
            </a:ln>
            <a:effectLst/>
          </c:spPr>
          <c:marker>
            <c:symbol val="none"/>
          </c:marker>
          <c:cat>
            <c:strRef>
              <c:f>KPI!$D$4:$D$16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0B0-4A42-B770-D1D083CB94C1}"/>
            </c:ext>
          </c:extLst>
        </c:ser>
        <c:dLbls>
          <c:showLegendKey val="0"/>
          <c:showVal val="0"/>
          <c:showCatName val="0"/>
          <c:showSerName val="0"/>
          <c:showPercent val="0"/>
          <c:showBubbleSize val="0"/>
        </c:dLbls>
        <c:smooth val="0"/>
        <c:axId val="1348738495"/>
        <c:axId val="1971232831"/>
      </c:lineChart>
      <c:catAx>
        <c:axId val="1348738495"/>
        <c:scaling>
          <c:orientation val="minMax"/>
        </c:scaling>
        <c:delete val="1"/>
        <c:axPos val="b"/>
        <c:numFmt formatCode="General" sourceLinked="1"/>
        <c:majorTickMark val="none"/>
        <c:minorTickMark val="none"/>
        <c:tickLblPos val="nextTo"/>
        <c:crossAx val="1971232831"/>
        <c:crosses val="autoZero"/>
        <c:auto val="1"/>
        <c:lblAlgn val="ctr"/>
        <c:lblOffset val="100"/>
        <c:noMultiLvlLbl val="0"/>
      </c:catAx>
      <c:valAx>
        <c:axId val="1971232831"/>
        <c:scaling>
          <c:orientation val="minMax"/>
        </c:scaling>
        <c:delete val="1"/>
        <c:axPos val="l"/>
        <c:numFmt formatCode="General" sourceLinked="1"/>
        <c:majorTickMark val="none"/>
        <c:minorTickMark val="none"/>
        <c:tickLblPos val="nextTo"/>
        <c:crossAx val="1348738495"/>
        <c:crosses val="autoZero"/>
        <c:crossBetween val="between"/>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40000">
          <a:srgbClr val="FF3399">
            <a:alpha val="93000"/>
          </a:srgbClr>
        </a:gs>
        <a:gs pos="100000">
          <a:schemeClr val="accent1">
            <a:lumMod val="45000"/>
            <a:lumOff val="55000"/>
          </a:schemeClr>
        </a:gs>
        <a:gs pos="100000">
          <a:schemeClr val="accent1">
            <a:lumMod val="45000"/>
            <a:lumOff val="55000"/>
          </a:schemeClr>
        </a:gs>
        <a:gs pos="100000">
          <a:schemeClr val="accent1">
            <a:lumMod val="30000"/>
            <a:lumOff val="70000"/>
          </a:schemeClr>
        </a:gs>
      </a:gsLst>
      <a:lin ang="5400000" scaled="1"/>
    </a:gradFill>
    <a:ln w="9525" cap="flat" cmpd="sng" algn="ctr">
      <a:gradFill>
        <a:gsLst>
          <a:gs pos="24000">
            <a:srgbClr val="FF3399"/>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Analysis.xlsx]KPI!PivotTable3</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7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6618357487922704E-2"/>
          <c:y val="0.26315789473684209"/>
          <c:w val="0.82286634460547503"/>
          <c:h val="0.51754385964912286"/>
        </c:manualLayout>
      </c:layout>
      <c:lineChart>
        <c:grouping val="standard"/>
        <c:varyColors val="0"/>
        <c:ser>
          <c:idx val="0"/>
          <c:order val="0"/>
          <c:tx>
            <c:strRef>
              <c:f>KPI!$H$3</c:f>
              <c:strCache>
                <c:ptCount val="1"/>
                <c:pt idx="0">
                  <c:v>Total</c:v>
                </c:pt>
              </c:strCache>
            </c:strRef>
          </c:tx>
          <c:spPr>
            <a:ln w="28575" cap="rnd">
              <a:solidFill>
                <a:schemeClr val="bg1">
                  <a:lumMod val="75000"/>
                </a:schemeClr>
              </a:solidFill>
              <a:round/>
            </a:ln>
            <a:effectLst/>
          </c:spPr>
          <c:marker>
            <c:symbol val="none"/>
          </c:marker>
          <c:cat>
            <c:strRef>
              <c:f>KPI!$G$4:$G$16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A1DB-49D7-9204-79726AB36BA7}"/>
            </c:ext>
          </c:extLst>
        </c:ser>
        <c:dLbls>
          <c:showLegendKey val="0"/>
          <c:showVal val="0"/>
          <c:showCatName val="0"/>
          <c:showSerName val="0"/>
          <c:showPercent val="0"/>
          <c:showBubbleSize val="0"/>
        </c:dLbls>
        <c:smooth val="0"/>
        <c:axId val="1977878047"/>
        <c:axId val="1977881375"/>
      </c:lineChart>
      <c:catAx>
        <c:axId val="1977878047"/>
        <c:scaling>
          <c:orientation val="minMax"/>
        </c:scaling>
        <c:delete val="1"/>
        <c:axPos val="b"/>
        <c:numFmt formatCode="General" sourceLinked="1"/>
        <c:majorTickMark val="none"/>
        <c:minorTickMark val="none"/>
        <c:tickLblPos val="nextTo"/>
        <c:crossAx val="1977881375"/>
        <c:crosses val="autoZero"/>
        <c:auto val="1"/>
        <c:lblAlgn val="ctr"/>
        <c:lblOffset val="100"/>
        <c:noMultiLvlLbl val="0"/>
      </c:catAx>
      <c:valAx>
        <c:axId val="1977881375"/>
        <c:scaling>
          <c:orientation val="minMax"/>
        </c:scaling>
        <c:delete val="1"/>
        <c:axPos val="l"/>
        <c:numFmt formatCode="General" sourceLinked="1"/>
        <c:majorTickMark val="none"/>
        <c:minorTickMark val="none"/>
        <c:tickLblPos val="nextTo"/>
        <c:crossAx val="19778780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5000">
          <a:srgbClr val="FF3399"/>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Analysis.xlsx]KPI!PivotTable5</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KPI!$N$3</c:f>
              <c:strCache>
                <c:ptCount val="1"/>
                <c:pt idx="0">
                  <c:v>Total</c:v>
                </c:pt>
              </c:strCache>
            </c:strRef>
          </c:tx>
          <c:spPr>
            <a:ln w="28575" cap="rnd">
              <a:solidFill>
                <a:schemeClr val="bg1">
                  <a:lumMod val="65000"/>
                </a:schemeClr>
              </a:solidFill>
              <a:round/>
            </a:ln>
            <a:effectLst/>
          </c:spPr>
          <c:marker>
            <c:symbol val="none"/>
          </c:marker>
          <c:cat>
            <c:strRef>
              <c:f>KPI!$M$4:$M$16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A193-4695-8561-993AA0E23DA3}"/>
            </c:ext>
          </c:extLst>
        </c:ser>
        <c:dLbls>
          <c:showLegendKey val="0"/>
          <c:showVal val="0"/>
          <c:showCatName val="0"/>
          <c:showSerName val="0"/>
          <c:showPercent val="0"/>
          <c:showBubbleSize val="0"/>
        </c:dLbls>
        <c:smooth val="0"/>
        <c:axId val="1977893439"/>
        <c:axId val="1977896767"/>
      </c:lineChart>
      <c:catAx>
        <c:axId val="1977893439"/>
        <c:scaling>
          <c:orientation val="minMax"/>
        </c:scaling>
        <c:delete val="1"/>
        <c:axPos val="b"/>
        <c:numFmt formatCode="General" sourceLinked="1"/>
        <c:majorTickMark val="none"/>
        <c:minorTickMark val="none"/>
        <c:tickLblPos val="nextTo"/>
        <c:crossAx val="1977896767"/>
        <c:crosses val="autoZero"/>
        <c:auto val="1"/>
        <c:lblAlgn val="ctr"/>
        <c:lblOffset val="100"/>
        <c:noMultiLvlLbl val="0"/>
      </c:catAx>
      <c:valAx>
        <c:axId val="1977896767"/>
        <c:scaling>
          <c:orientation val="minMax"/>
        </c:scaling>
        <c:delete val="1"/>
        <c:axPos val="l"/>
        <c:numFmt formatCode="General" sourceLinked="1"/>
        <c:majorTickMark val="none"/>
        <c:minorTickMark val="none"/>
        <c:tickLblPos val="nextTo"/>
        <c:crossAx val="197789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45000">
          <a:srgbClr val="FF3399"/>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Analysis.xlsx]KPI!PivotTable4</c:name>
    <c:fmtId val="4"/>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bg1">
                <a:lumMod val="6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KPI!$K$3</c:f>
              <c:strCache>
                <c:ptCount val="1"/>
                <c:pt idx="0">
                  <c:v>Total</c:v>
                </c:pt>
              </c:strCache>
            </c:strRef>
          </c:tx>
          <c:spPr>
            <a:ln w="28575" cap="rnd">
              <a:solidFill>
                <a:schemeClr val="bg1">
                  <a:lumMod val="65000"/>
                </a:schemeClr>
              </a:solidFill>
              <a:round/>
            </a:ln>
            <a:effectLst/>
          </c:spPr>
          <c:marker>
            <c:symbol val="none"/>
          </c:marker>
          <c:cat>
            <c:strRef>
              <c:f>KPI!$J$4:$J$16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F146-479E-8372-4E980D8479D7}"/>
            </c:ext>
          </c:extLst>
        </c:ser>
        <c:dLbls>
          <c:showLegendKey val="0"/>
          <c:showVal val="0"/>
          <c:showCatName val="0"/>
          <c:showSerName val="0"/>
          <c:showPercent val="0"/>
          <c:showBubbleSize val="0"/>
        </c:dLbls>
        <c:smooth val="0"/>
        <c:axId val="1977880127"/>
        <c:axId val="1977868063"/>
      </c:lineChart>
      <c:catAx>
        <c:axId val="1977880127"/>
        <c:scaling>
          <c:orientation val="minMax"/>
        </c:scaling>
        <c:delete val="1"/>
        <c:axPos val="b"/>
        <c:numFmt formatCode="General" sourceLinked="1"/>
        <c:majorTickMark val="none"/>
        <c:minorTickMark val="none"/>
        <c:tickLblPos val="nextTo"/>
        <c:crossAx val="1977868063"/>
        <c:crosses val="autoZero"/>
        <c:auto val="1"/>
        <c:lblAlgn val="ctr"/>
        <c:lblOffset val="100"/>
        <c:noMultiLvlLbl val="0"/>
      </c:catAx>
      <c:valAx>
        <c:axId val="1977868063"/>
        <c:scaling>
          <c:orientation val="minMax"/>
        </c:scaling>
        <c:delete val="1"/>
        <c:axPos val="l"/>
        <c:numFmt formatCode="General" sourceLinked="1"/>
        <c:majorTickMark val="none"/>
        <c:minorTickMark val="none"/>
        <c:tickLblPos val="nextTo"/>
        <c:crossAx val="19778801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F3399"/>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Analysis.xlsx]sales monthwise!PivotTable1</c:name>
    <c:fmtId val="2"/>
  </c:pivotSource>
  <c:chart>
    <c:autoTitleDeleted val="0"/>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66CC"/>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cked"/>
        <c:varyColors val="0"/>
        <c:ser>
          <c:idx val="1"/>
          <c:order val="1"/>
          <c:tx>
            <c:strRef>
              <c:f>'sales monthwise'!$C$3</c:f>
              <c:strCache>
                <c:ptCount val="1"/>
                <c:pt idx="0">
                  <c:v>Sum of Profit</c:v>
                </c:pt>
              </c:strCache>
            </c:strRef>
          </c:tx>
          <c:spPr>
            <a:solidFill>
              <a:schemeClr val="accent6">
                <a:lumMod val="75000"/>
              </a:schemeClr>
            </a:solidFill>
            <a:ln>
              <a:noFill/>
            </a:ln>
            <a:effectLst/>
          </c:spPr>
          <c:cat>
            <c:strRef>
              <c:f>'sales monthwise'!$A$4:$A$16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monthwise'!$C$4:$C$16</c:f>
              <c:numCache>
                <c:formatCode>[$$-409]#,##0.00</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extLst>
            <c:ext xmlns:c16="http://schemas.microsoft.com/office/drawing/2014/chart" uri="{C3380CC4-5D6E-409C-BE32-E72D297353CC}">
              <c16:uniqueId val="{00000000-AA21-4868-8506-3E95DAFE0794}"/>
            </c:ext>
          </c:extLst>
        </c:ser>
        <c:dLbls>
          <c:showLegendKey val="0"/>
          <c:showVal val="0"/>
          <c:showCatName val="0"/>
          <c:showSerName val="0"/>
          <c:showPercent val="0"/>
          <c:showBubbleSize val="0"/>
        </c:dLbls>
        <c:axId val="2021813072"/>
        <c:axId val="2021797680"/>
      </c:areaChart>
      <c:barChart>
        <c:barDir val="col"/>
        <c:grouping val="clustered"/>
        <c:varyColors val="0"/>
        <c:ser>
          <c:idx val="0"/>
          <c:order val="0"/>
          <c:tx>
            <c:strRef>
              <c:f>'sales monthwise'!$B$3</c:f>
              <c:strCache>
                <c:ptCount val="1"/>
                <c:pt idx="0">
                  <c:v>Sum of Sales</c:v>
                </c:pt>
              </c:strCache>
            </c:strRef>
          </c:tx>
          <c:spPr>
            <a:solidFill>
              <a:srgbClr val="FF66CC"/>
            </a:solidFill>
            <a:ln>
              <a:noFill/>
            </a:ln>
            <a:effectLst/>
          </c:spPr>
          <c:invertIfNegative val="0"/>
          <c:cat>
            <c:strRef>
              <c:f>'sales monthwise'!$A$4:$A$16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monthwise'!$B$4:$B$16</c:f>
              <c:numCache>
                <c:formatCode>[$$-409]#,##0.00</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extLst>
            <c:ext xmlns:c16="http://schemas.microsoft.com/office/drawing/2014/chart" uri="{C3380CC4-5D6E-409C-BE32-E72D297353CC}">
              <c16:uniqueId val="{00000001-AA21-4868-8506-3E95DAFE0794}"/>
            </c:ext>
          </c:extLst>
        </c:ser>
        <c:dLbls>
          <c:showLegendKey val="0"/>
          <c:showVal val="0"/>
          <c:showCatName val="0"/>
          <c:showSerName val="0"/>
          <c:showPercent val="0"/>
          <c:showBubbleSize val="0"/>
        </c:dLbls>
        <c:gapWidth val="85"/>
        <c:overlap val="-27"/>
        <c:axId val="715209712"/>
        <c:axId val="715212208"/>
      </c:barChart>
      <c:catAx>
        <c:axId val="20218130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21797680"/>
        <c:crosses val="autoZero"/>
        <c:auto val="1"/>
        <c:lblAlgn val="ctr"/>
        <c:lblOffset val="100"/>
        <c:noMultiLvlLbl val="0"/>
      </c:catAx>
      <c:valAx>
        <c:axId val="2021797680"/>
        <c:scaling>
          <c:orientation val="minMax"/>
        </c:scaling>
        <c:delete val="0"/>
        <c:axPos val="l"/>
        <c:numFmt formatCode="[$$-409]#,##0" sourceLinked="0"/>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2">
                    <a:lumMod val="75000"/>
                    <a:lumOff val="25000"/>
                  </a:schemeClr>
                </a:solidFill>
                <a:latin typeface="+mn-lt"/>
                <a:ea typeface="+mn-ea"/>
                <a:cs typeface="+mn-cs"/>
              </a:defRPr>
            </a:pPr>
            <a:endParaRPr lang="en-US"/>
          </a:p>
        </c:txPr>
        <c:crossAx val="2021813072"/>
        <c:crosses val="autoZero"/>
        <c:crossBetween val="between"/>
      </c:valAx>
      <c:valAx>
        <c:axId val="715212208"/>
        <c:scaling>
          <c:orientation val="minMax"/>
        </c:scaling>
        <c:delete val="0"/>
        <c:axPos val="r"/>
        <c:numFmt formatCode="[$$-409]#,##0" sourceLinked="0"/>
        <c:majorTickMark val="out"/>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715209712"/>
        <c:crosses val="max"/>
        <c:crossBetween val="between"/>
      </c:valAx>
      <c:catAx>
        <c:axId val="715209712"/>
        <c:scaling>
          <c:orientation val="minMax"/>
        </c:scaling>
        <c:delete val="1"/>
        <c:axPos val="b"/>
        <c:numFmt formatCode="General" sourceLinked="1"/>
        <c:majorTickMark val="out"/>
        <c:minorTickMark val="none"/>
        <c:tickLblPos val="nextTo"/>
        <c:crossAx val="715212208"/>
        <c:crosses val="autoZero"/>
        <c:auto val="1"/>
        <c:lblAlgn val="ctr"/>
        <c:lblOffset val="100"/>
        <c:noMultiLvlLbl val="0"/>
      </c:catAx>
      <c:spPr>
        <a:noFill/>
        <a:ln>
          <a:noFill/>
        </a:ln>
        <a:effectLst>
          <a:glow rad="1143000">
            <a:schemeClr val="tx2">
              <a:lumMod val="95000"/>
              <a:lumOff val="5000"/>
            </a:schemeClr>
          </a:glow>
          <a:innerShdw blurRad="63500" dist="50800" dir="13500000">
            <a:prstClr val="black">
              <a:alpha val="50000"/>
            </a:prstClr>
          </a:innerShdw>
          <a:softEdge rad="596900"/>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F3399"/>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[Ecommerce Sales Analysis.xlsx]category sales!PivotTable5</c:name>
    <c:fmtId val="12"/>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noFill/>
          </a:ln>
          <a:effectLst>
            <a:glow rad="127000">
              <a:srgbClr val="F579FB">
                <a:alpha val="40000"/>
              </a:srgbClr>
            </a:glow>
            <a:outerShdw blurRad="50800" dist="50800" dir="5400000" sx="7000" sy="7000" algn="ctr" rotWithShape="0">
              <a:srgbClr val="000000">
                <a:alpha val="43137"/>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w="19050">
            <a:noFill/>
          </a:ln>
          <a:effectLst>
            <a:glow rad="127000">
              <a:srgbClr val="F579FB">
                <a:alpha val="40000"/>
              </a:srgbClr>
            </a:glow>
            <a:outerShdw blurRad="50800" dist="50800" dir="5400000" sx="7000" sy="7000" algn="ctr" rotWithShape="0">
              <a:srgbClr val="000000">
                <a:alpha val="43137"/>
              </a:srgbClr>
            </a:outerShdw>
          </a:effectLst>
        </c:spPr>
      </c:pivotFmt>
      <c:pivotFmt>
        <c:idx val="10"/>
        <c:spPr>
          <a:solidFill>
            <a:schemeClr val="accent1"/>
          </a:solidFill>
          <a:ln w="19050">
            <a:noFill/>
          </a:ln>
          <a:effectLst>
            <a:glow rad="127000">
              <a:srgbClr val="F579FB">
                <a:alpha val="40000"/>
              </a:srgbClr>
            </a:glow>
            <a:outerShdw blurRad="50800" dist="50800" dir="5400000" sx="7000" sy="7000" algn="ctr" rotWithShape="0">
              <a:srgbClr val="000000">
                <a:alpha val="43137"/>
              </a:srgbClr>
            </a:outerShdw>
          </a:effectLst>
        </c:spPr>
      </c:pivotFmt>
      <c:pivotFmt>
        <c:idx val="11"/>
        <c:spPr>
          <a:solidFill>
            <a:srgbClr val="FFC000"/>
          </a:solidFill>
          <a:ln w="19050">
            <a:noFill/>
          </a:ln>
          <a:effectLst>
            <a:glow rad="127000">
              <a:srgbClr val="F579FB">
                <a:alpha val="40000"/>
              </a:srgbClr>
            </a:glow>
            <a:outerShdw blurRad="50800" dist="50800" dir="5400000" sx="7000" sy="7000" algn="ctr" rotWithShape="0">
              <a:srgbClr val="000000">
                <a:alpha val="43137"/>
              </a:srgbClr>
            </a:outerShdw>
          </a:effectLst>
        </c:spPr>
      </c:pivotFmt>
    </c:pivotFmts>
    <c:plotArea>
      <c:layout/>
      <c:doughnutChart>
        <c:varyColors val="1"/>
        <c:ser>
          <c:idx val="0"/>
          <c:order val="0"/>
          <c:tx>
            <c:strRef>
              <c:f>'category sales'!$B$3</c:f>
              <c:strCache>
                <c:ptCount val="1"/>
                <c:pt idx="0">
                  <c:v>Total</c:v>
                </c:pt>
              </c:strCache>
            </c:strRef>
          </c:tx>
          <c:spPr>
            <a:ln>
              <a:noFill/>
            </a:ln>
            <a:effectLst>
              <a:glow rad="127000">
                <a:srgbClr val="F579FB">
                  <a:alpha val="40000"/>
                </a:srgbClr>
              </a:glow>
              <a:outerShdw blurRad="50800" dist="50800" dir="5400000" sx="7000" sy="7000" algn="ctr" rotWithShape="0">
                <a:srgbClr val="000000">
                  <a:alpha val="43137"/>
                </a:srgbClr>
              </a:outerShdw>
            </a:effectLst>
          </c:spPr>
          <c:dPt>
            <c:idx val="0"/>
            <c:bubble3D val="0"/>
            <c:spPr>
              <a:solidFill>
                <a:schemeClr val="accent1"/>
              </a:solidFill>
              <a:ln w="19050">
                <a:noFill/>
              </a:ln>
              <a:effectLst>
                <a:glow rad="127000">
                  <a:srgbClr val="F579FB">
                    <a:alpha val="40000"/>
                  </a:srgbClr>
                </a:glow>
                <a:outerShdw blurRad="50800" dist="50800" dir="5400000" sx="7000" sy="7000" algn="ctr" rotWithShape="0">
                  <a:srgbClr val="000000">
                    <a:alpha val="43137"/>
                  </a:srgbClr>
                </a:outerShdw>
              </a:effectLst>
            </c:spPr>
            <c:extLst>
              <c:ext xmlns:c16="http://schemas.microsoft.com/office/drawing/2014/chart" uri="{C3380CC4-5D6E-409C-BE32-E72D297353CC}">
                <c16:uniqueId val="{00000001-23A3-46DB-B22F-6B06419AFCF8}"/>
              </c:ext>
            </c:extLst>
          </c:dPt>
          <c:dPt>
            <c:idx val="1"/>
            <c:bubble3D val="0"/>
            <c:spPr>
              <a:solidFill>
                <a:schemeClr val="accent2"/>
              </a:solidFill>
              <a:ln w="19050">
                <a:noFill/>
              </a:ln>
              <a:effectLst>
                <a:glow rad="127000">
                  <a:srgbClr val="F579FB">
                    <a:alpha val="40000"/>
                  </a:srgbClr>
                </a:glow>
                <a:outerShdw blurRad="50800" dist="50800" dir="5400000" sx="7000" sy="7000" algn="ctr" rotWithShape="0">
                  <a:srgbClr val="000000">
                    <a:alpha val="43137"/>
                  </a:srgbClr>
                </a:outerShdw>
              </a:effectLst>
            </c:spPr>
            <c:extLst>
              <c:ext xmlns:c16="http://schemas.microsoft.com/office/drawing/2014/chart" uri="{C3380CC4-5D6E-409C-BE32-E72D297353CC}">
                <c16:uniqueId val="{00000003-23A3-46DB-B22F-6B06419AFCF8}"/>
              </c:ext>
            </c:extLst>
          </c:dPt>
          <c:dPt>
            <c:idx val="2"/>
            <c:bubble3D val="0"/>
            <c:spPr>
              <a:solidFill>
                <a:srgbClr val="FFC000"/>
              </a:solidFill>
              <a:ln w="19050">
                <a:noFill/>
              </a:ln>
              <a:effectLst>
                <a:glow rad="127000">
                  <a:srgbClr val="F579FB">
                    <a:alpha val="40000"/>
                  </a:srgbClr>
                </a:glow>
                <a:outerShdw blurRad="50800" dist="50800" dir="5400000" sx="7000" sy="7000" algn="ctr" rotWithShape="0">
                  <a:srgbClr val="000000">
                    <a:alpha val="43137"/>
                  </a:srgbClr>
                </a:outerShdw>
              </a:effectLst>
            </c:spPr>
            <c:extLst>
              <c:ext xmlns:c16="http://schemas.microsoft.com/office/drawing/2014/chart" uri="{C3380CC4-5D6E-409C-BE32-E72D297353CC}">
                <c16:uniqueId val="{00000005-23A3-46DB-B22F-6B06419AFCF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'category sales'!$A$4:$A$7</c:f>
              <c:strCache>
                <c:ptCount val="3"/>
                <c:pt idx="0">
                  <c:v>Furniture</c:v>
                </c:pt>
                <c:pt idx="1">
                  <c:v>Office Supplies</c:v>
                </c:pt>
                <c:pt idx="2">
                  <c:v>Technology</c:v>
                </c:pt>
              </c:strCache>
            </c:strRef>
          </c:cat>
          <c:val>
            <c:numRef>
              <c:f>'category sales'!$B$4:$B$7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23A3-46DB-B22F-6B06419AFCF8}"/>
            </c:ext>
          </c:extLst>
        </c:ser>
        <c:dLbls>
          <c:showLegendKey val="0"/>
          <c:showVal val="0"/>
          <c:showCatName val="0"/>
          <c:showSerName val="0"/>
          <c:showPercent val="0"/>
          <c:showBubbleSize val="0"/>
          <c:showLeaderLines val="1"/>
        </c:dLbls>
        <c:firstSliceAng val="0"/>
        <c:holeSize val="54"/>
      </c:doughnutChart>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F3399"/>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[Ecommerce Sales Analysis.xlsx]top 5!PivotTable9</c:name>
    <c:fmtId val="2"/>
  </c:pivotSource>
  <c:chart>
    <c:autoTitleDeleted val="1"/>
    <c:pivotFmts>
      <c:pivotFmt>
        <c:idx val="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579FB"/>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183621710207573"/>
          <c:y val="4.5572695606357752E-2"/>
          <c:w val="0.83103066814634752"/>
          <c:h val="0.8416746864975212"/>
        </c:manualLayout>
      </c:layout>
      <c:barChart>
        <c:barDir val="bar"/>
        <c:grouping val="clustered"/>
        <c:varyColors val="0"/>
        <c:ser>
          <c:idx val="0"/>
          <c:order val="0"/>
          <c:tx>
            <c:strRef>
              <c:f>'top 5'!$B$3</c:f>
              <c:strCache>
                <c:ptCount val="1"/>
                <c:pt idx="0">
                  <c:v>Total</c:v>
                </c:pt>
              </c:strCache>
            </c:strRef>
          </c:tx>
          <c:spPr>
            <a:solidFill>
              <a:srgbClr val="F579FB"/>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5'!$A$4:$A$9</c:f>
              <c:strCache>
                <c:ptCount val="5"/>
                <c:pt idx="0">
                  <c:v>Phones</c:v>
                </c:pt>
                <c:pt idx="1">
                  <c:v>Chairs</c:v>
                </c:pt>
                <c:pt idx="2">
                  <c:v>Storage</c:v>
                </c:pt>
                <c:pt idx="3">
                  <c:v>Tables</c:v>
                </c:pt>
                <c:pt idx="4">
                  <c:v>Binders</c:v>
                </c:pt>
              </c:strCache>
            </c:strRef>
          </c:cat>
          <c:val>
            <c:numRef>
              <c:f>'top 5'!$B$4:$B$9</c:f>
              <c:numCache>
                <c:formatCode>#,##0.00</c:formatCode>
                <c:ptCount val="5"/>
                <c:pt idx="0">
                  <c:v>330007.05400000012</c:v>
                </c:pt>
                <c:pt idx="1">
                  <c:v>328449.1030000007</c:v>
                </c:pt>
                <c:pt idx="2">
                  <c:v>223843.60800000012</c:v>
                </c:pt>
                <c:pt idx="3">
                  <c:v>206965.53200000009</c:v>
                </c:pt>
                <c:pt idx="4">
                  <c:v>203412.73300000009</c:v>
                </c:pt>
              </c:numCache>
            </c:numRef>
          </c:val>
          <c:extLst>
            <c:ext xmlns:c16="http://schemas.microsoft.com/office/drawing/2014/chart" uri="{C3380CC4-5D6E-409C-BE32-E72D297353CC}">
              <c16:uniqueId val="{00000000-303F-4D12-B2F3-DE4FEB6CD179}"/>
            </c:ext>
          </c:extLst>
        </c:ser>
        <c:dLbls>
          <c:dLblPos val="inEnd"/>
          <c:showLegendKey val="0"/>
          <c:showVal val="1"/>
          <c:showCatName val="0"/>
          <c:showSerName val="0"/>
          <c:showPercent val="0"/>
          <c:showBubbleSize val="0"/>
        </c:dLbls>
        <c:gapWidth val="71"/>
        <c:axId val="284646288"/>
        <c:axId val="284635472"/>
      </c:barChart>
      <c:catAx>
        <c:axId val="284646288"/>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84635472"/>
        <c:crosses val="autoZero"/>
        <c:auto val="1"/>
        <c:lblAlgn val="ctr"/>
        <c:lblOffset val="100"/>
        <c:noMultiLvlLbl val="0"/>
      </c:catAx>
      <c:valAx>
        <c:axId val="284635472"/>
        <c:scaling>
          <c:orientation val="minMax"/>
        </c:scaling>
        <c:delete val="1"/>
        <c:axPos val="b"/>
        <c:numFmt formatCode="#,##0.00" sourceLinked="1"/>
        <c:majorTickMark val="none"/>
        <c:minorTickMark val="none"/>
        <c:tickLblPos val="nextTo"/>
        <c:crossAx val="284646288"/>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rgbClr val="FF3399"/>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plotArea>
      <cx:plotAreaRegion>
        <cx:plotSurface>
          <cx:spPr>
            <a:noFill/>
            <a:ln>
              <a:solidFill>
                <a:schemeClr val="accent1"/>
              </a:solidFill>
            </a:ln>
          </cx:spPr>
        </cx:plotSurface>
        <cx:series layoutId="waterfall" uniqueId="{5B998F03-7E54-4606-AF58-61BE09B82EBA}">
          <cx:tx>
            <cx:txData>
              <cx:f>_xlchart.v1.1</cx:f>
              <cx:v>Profit</cx:v>
            </cx:txData>
          </cx:tx>
          <cx:dataLabels pos="outEnd">
            <cx:visibility seriesName="0" categoryName="0" value="1"/>
          </cx:dataLabels>
          <cx:dataId val="0"/>
          <cx:layoutPr>
            <cx:subtotals>
              <cx:idx val="3"/>
            </cx:subtotals>
          </cx:layoutPr>
        </cx:series>
      </cx:plotAreaRegion>
      <cx:axis id="0">
        <cx:catScaling gapWidth="0.5"/>
        <cx:tickLabels/>
      </cx:axis>
      <cx:axis id="1">
        <cx:valScaling/>
        <cx:majorGridlines>
          <cx:spPr>
            <a:ln>
              <a:noFill/>
            </a:ln>
          </cx:spPr>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umDim>
    </cx:data>
  </cx:chartData>
  <cx:chart>
    <cx:plotArea>
      <cx:plotAreaRegion>
        <cx:series layoutId="regionMap" uniqueId="{E5ED6829-6E36-4FE8-8794-96C989F1A576}">
          <cx:tx>
            <cx:txData>
              <cx:f>_xlchart.v5.5</cx:f>
              <cx:v>Sales</cx:v>
            </cx:txData>
          </cx:tx>
          <cx:dataId val="0"/>
          <cx:layoutPr>
            <cx:geography cultureLanguage="en-US" cultureRegion="IN" attribution="Powered by Bing">
              <cx:geoCache provider="{E9337A44-BEBE-4D9F-B70C-5C5E7DAFC167}">
                <cx:binary>1H1pc9u40u5fSeXzpYdYiOXUmbdqSGq1ZTuJs35hKbbDnSAB7r/+tiw7sTnK2G+N762SJuWMQoFq
4kF3P70A/u91/5/r7Har3/R5Vpj/XPd/vo3quvzPH3+Y6+g235qTPL7Wyqgf9cm1yv9QP37E17d/
3OhtFxfhH9hG9I/raKvr2/7t//wX7hbeqjN1va1jVbxrbvXw/tY0WW3+4drBS2+2N3lc+LGpdXxd
oz/feipTenuj3r65Leq4Hq6G8vbPt08+9fbNH9N7/e1732QgWt3cwFgiTqQUjmNTbN+90Ns3mSrC
+8sWsp0Th3JBGHn40vNtDgNfIsqdINubG31rDDzL3d+PRz4RHC5cvH1zrZqi3k1YCHP359uPRVzf
3rz5UG/rW/P2TWyUt/+Ap3bSf/xw97h/PJ3y//nv5B9gAib/8giV6Ww9d+lvoHxQTR298bepqrcP
c/TvgaH0hBKGqMO5vHvxKTD2CSY2lYjRh2/dI/NSeQ6j83T0BKEP/lEitLrZRq+oMwANEdLmmKI9
NGICDaInzJGEg1I9heZZQQ5jcj9sAsbqOMH4K9t+3+avqCkEn3DGKGa23JswsFSPTZhgJ4LahGAb
7+GST0F5gUCHYfk5cALMX2dHqSUbVdTb4hWBofwEpt1BktODwCBbnjDqIMzIxIS9QJTDkPwcOIFk
c3WUkDy4/jfqxxtwuE3+PX5FfHa+36acc+deMSYuhgN+iGEhuLNXHOep4vxvpTsM2eG7TPDzvaPE
7y8dj+o1VYrQEywJxgLRPSQTyBBCJ2ALHckc9kDn9lRxzw1eINBhlH4OnADz17ejBMZTRXF7XcfX
Tf2wpl+BsqEThzvIAZu3t3foqSPi4KiIAOzwRJFeKM1hZJ4MnqDjHafZu7rtt8D2Xy3GQSeUEUEF
QgdxkfKEAD2QnN/bQeBzj5XmWXEOA3M/bALJ1ZejVJi/dLotzKuiQk8EhJ42QffeZcKiJYYASCLH
ccQetYnSvESiw8D8GjnB5q/3R4nNp1udA3d7WLSvYMjoiQ2kAP6bUGmwYIxhJpkgBxnBCyQ5DMnP
gRNEPh2nAfNvs2231bevBwmRJ7YtOMPkXlsgiHkc5HAHbJxglCBQqt1roi0vkegwNL9GTrDxZ0ep
Ld42i38oXbwqk+Yn2KGMSXQfgk48P0IQ6SCOOfDtPTwPK+M+mfYimQ7j8/h5Jgh5fx0lQnNIcsY3
rxjoYHHiSAcCTTLRGgE+RnBCsSB7HwP27rHnf4Ekh0H5OXCCyPw4UwPnt+32NQEBa0YcRiF5eT/v
f9MXBhk0h+xAuwMGrj/G5Xl5DsPyMG6Cyvmno9STxa3S4auaMXDvFAIU8UCEJ9GlICeUUgLpnHtK
NlGXFwh0GJefAyfALI7TgH2st9HDgv33bGynLJhwmPJ71z9B5S7m5wJjzNjDt+7dynNyHAZjP2qC
xMfjJGJnqolN/KpZTWKfSAFWSUzJsUQQ0CDAQdh7H0+fovEiWQ5D8mjoBJez49SQVZbFhYpfMcin
9gmCggyFUuZ+9ifhpJAniApGHPGLQD92KS+R6DA4v0ZOsFkdp7NfFTevrDHyBIixBPK7R0ZOWRg7
gaSYsJm8z5tNFOcFAv0GmYcnmQJzfpT+/vS1MzAC2C8FX8/54byYgDqnDcA8xJzgeB6rzPPyHIbl
YdwEldMPR4nKSnXbh3n5986eYki9UOZwerhmJsnJTkkYsu+vT1z+c9IcRmQ/aoLH6jhdy7nS0I7h
bbUCF/OKyBBohCFQ1HfIvRmb0DAODkY4FHFQmLvXpPb/crkOYzQdP0Hr3DtK7TkFg9Jcp8PraRDh
Jw7mBEM67GmKTDjgZsDUUcoO8rOXiHIYml8jJ6Ccfj1KUDbxdRSH2+L1QIGWGcEpl1wcbpkBbDjo
FbQ63V+fmLWXSHQYm18jJ9hsVseJzTYuXjGvTJ0TAolL6jzy8Y/zykyeYARtaOCUDirN5jlxfoPK
ftgUkuPMKH8eFLRphq+oLRiaMiUUWn5TGkM22DgHUQpUYI/Kw3fv4/4XCHQYlp8DJ8B8PlI7ttVD
ti1uHmbn39OzXcvMzrs48qlv4eyE2whaM+S9mkwyY5sXSHIYkl8jJ5hs/CO1X8Zsr6PG3Nb1a4b/
+ATqK8RxGBS+HhswDg0xNugJNGXsVQVYweMgZrN9oTy/g+fJ8ClGx0mhNzF0x5jXbWdm4Gckgor+
PTtGT2GS9ARJqMJAb9MEn5fI8htsfg2d4nKcCYBNbMzuT1nGD5P0CiYNupIwlJZ/5sUmpg0SZ9BM
hqGX+X6HwN+o2YuE+h1EjwZPQTrOfMCnGIoyr11dhtqltIU8nBPg4oRJaA2g+Fd/02MT9xKJDsPz
a+QEm0/HatiMUY1+Te2BHBnj0KJE7+cezNdj97PrYuIcds84930ZB7TnOYkOY7MzBvuRE2w2x7mN
Zp/fePVtNBxKlozYAt13LE2sG6AGjTO7ltr7wBOuP9adl0p1GKOnoyc4nR8ngTu//a63Jn3FzBqF
vlnMEeF837NsT3VInkDBbVeTvucOQPGeYPQCiX6Dz8+RU2yOMxI9v+3eLLd5aaL4NZvPKDlhwmFI
PjQ2Q3Tz2MgBx4Ztagxc1H3704TDvVis36H05KmmUC2PMg7azcn6Vpvb4WEx/3sqt6uBEgDBIYed
EYd9acDzYL/qPhSSk0Lby2T6PUgPzzNFaH20CG1u+/j6FbcOwv4NYGmEI3pv6iaahGx2gmzorgWH
9bAu9jmdHTbPS/N7bB7GTrHZHC02X5VOH+boFXQHcm5EYuifndZ1nBOIfmwqYCPb3WtSBd0B85wo
v4dlP3IKytejBOUiil9RVcCYUej+h6zBfXV6oirQu8lt8EjiN8ztOWkOY7IfNcHj4jhdzEWawb7n
V91qCzVQQYBQ3zdq2NMsDuSlwXrZ9sOm9QmbfolEv8Hl57NMsTk9Tl3Rt6F6zQIbAfMlYAcAuS9u
wsw/pmgI21AygB1QZOJXLp4V5DeA3I+bwvH+KOG4vC0KM2Tt9lUTN2DChIRdAfdhiz1VF9hgK4gQ
u/6bg7npl0p1GKGnoyc4Xf51lDi9j+Dcjzcr87pVHQhAYZszlg85GjnpHNjFN0hAgxpsrL17gSt6
HIC+VKrDOD0dPcHp/eoocdqfIvL/oAkHzJwNRTb8sJVzSgp2Ggft6dATvUdqkm57uVyHsZqOn6D1
wTtKtK7A+sERPbe3D8v639Np6JYSFDI20IXz07Q99kdwKAehBDZN/SZl8CKRDmP0aOgEnqvjLPt8
3kI+pwjrV+ULkBcFMuBw8Zvjhe74AuwGeUhsT2jDy2Q6DNDjsROEPh+nW/p8a+o3v4ole9/wCkoE
hR2KASOo/ty9JqGpsGFXIeGQLbjP90z80ovF+g1OT59qCtWno7R1n2NzrQoTvyb3hrQaVBccAicQ
7V9PuTdUUKEfEfayycO7DF8k0m8g+vU0U3iOkzgsNPTrvLmC3oPsOWf0ike6Xf/jqXOP1fnJJ/+3
Z+1JiI7B5NoOsJLHzhAOoIA2e/CGDzuHJno8OQXv9/IcXiST4U8e4f/TEXu/x+rn4YT+tt7O7k41
fHQC3z9fvXtcOGtxMvSemx+0v/u5W938+RZJ2PX7CMHdTZ6w+kebrv426nZr6j/fWkJAZQrqHpLC
8SJ81ybx9k0HVhMuQUML5Awx/JHIRnAFilbFrjUdzlwkJzaEGzYco8BgSzjsv3j7xuwOEfzzLexU
Bv4Ky4BjqKYA00U/D5S8VNkAKYOfM3L//k3R5JcqLmoDj7SrnJX7z+0e0QEaDJubCeTR4FwaCkc6
QMK/vN6+Bzax+/j/iQfdNSpGelU4rfHjyMiF0MNVNabzdBCxBz2I1qyIUrkYdO85fd7NcSZKr2p9
O6rGTZTi+cAj5EqWngnkDIui2vR147zTQf4RJZkviw75igprJuEETL+uhVgEZUXcoo9WOUozl9aL
qlHNmmH9NaNVPjcat15cWpXf6Lzx9GdxYaIqXXBtWtfktVuqLxmLx3mRkNYrGrRKWkt6vdN0rhXw
s1F2zbwfqSfK3Php1QhfNPZCFEq6UoMQVb6tMtosGdVXujK1q0N4VmXX0mupKF2K8CJsHTeotPBR
YTW3NW/tVROWywwao2e8IW5WWsM8yXntRkW2LXO4gS6HdV8N+XyopPKGvupPkdAuU+tSiu5CD2Zp
I2V7vSTWLG67ZcL6GyO+RkiXvuRW6NGEWZ5QmMxT1VduHifM6xAJ/bCNXODSep6jlntFjFM3tMS4
bFgwEyE3biLotyF1CGQqf57/eWiF/H2BQDYPUwdWCaw52JT9dIEkg9CtastyVRJ5Zdeo9e5+ZMIU
nsNM6YZDI70xay7sBoSime2OMb+fzH+WBTJUk7UKG8KhAwx2vjDBoQryVBQMZ5H2YZqWq87SxI3L
4itBHtVLZTWXIc4/WrK4jWn23AzsVOCpilDwzghIFnRAwREBkxkYG4ZGE7FsZaz4zK7SwYWFHYyh
FyV6VtdYLwYrif2kG0O31FXiWqYrFkFXr+Ex2KpSIxClf8IEA7X+m0S7rDdioLCQOwLL8VhpExub
Li9MtqIRTERSWNQzssbu0NWLXiniWo1OXEYzNmNJetoV2Ti3snQdJWPj9YRhL+zkbduX0mNsRAup
ssXdrViQznpohfBMkHz4Z6HJTqjpNMLuFyYoEhSqjBP0QtCAuMgTEFrqcR6bYVknYpjVrcVdnTDk
w4kzsU+66ivsbWq9KgQ9jAObuVTaaqbxTcWGYkFkbbmNpd6xPHCjuPqYBWRW9XhwVeQHOJVeViXf
a1UmboZNum6Dyvi9NXyXjTmvnN1E4Pimt/p6Hjiqc50Iv8eiqmdNJq+eeeLdwpg8seRAzuEACVvC
ztPJE/dpmEV5aserou5WxMqoq6s4X4Tdx0iM+Aw6IWeyoIlrY5qsER1tz7JQ4GYji92y4+G8JL2r
2zafc1ZFrq2dedwQP+5x5+JeXrUVi70kOG+CtJ2xEoyALJvSL7JgK0vUuE5TpWsnRfa8cJptpfpx
qS2ducouZlXAvTikM9oGz+kLOKfJY0PyH/bRwJYASFyC13u6OjNk+JA3JFnVWl4p2XQw5eOFDrLv
VhM0i+pHMSi/wMia9WYwfqgcPdMzbsJxLo0O/Z6d1iZkXo4cCvH6P2kOOSQbQg5swXaEoHCk8VPZ
dCUzUmuWrKphaeuUr8dMfVFCg0sw7Kq0OHFHy5nduQPc2o7LSuoWITMuyZrW69qZVe/UvMHfDI++
03FIZ3XI3sGyNH7TVsJTtZN4aNQ/ILMh3AJfjXJYO8WpEM5lFSK9tHBnz1Sic19k+aVJWupbYeyV
qMzXcRJ/i2nAoCb7T4+N/m7CHJszSHkhSDZDE83Ey6dh0sUhK5PVyALlO1lySc0oPZvVlcfH+F1R
EZ8W9aKryakM4M046NhFVfQ+yWm+LOImcZ8RaeJXqITzB6EVHuJS0BHYrDgRicZWh9pIxqsokKCr
9nhhR4wudF6siozTVVSLdBm29imG06n9muvzmHeWZ3L0nCQ7NXykpneSQPskLAcBe78cNFmvSV4z
S1ugpnUceA69MVFvrfIsbOZx0nUeBjuUDlG4HnHkhaXtKxWVyzov+/XQZcwjNf+YCRzMomZkczgy
a6YYfkZGsluXf5ORQKqMgecDa7KbzUc0rWGZ0Uz1YEqMcy5rJNfaSn0q1ScLC/ONVP4Y2vkpj6tg
WUbfeTuWrtNh+9yJ83MglDdpYmJXlDepI5MPPWKerTu3TUR+ia0s9IMYh56StJiJMW9PE2x9bJqo
8tSAzSbrge0JnfgWL5+d/Ylb2M3+rq+bgmfgcELvVCPbAaVx5dTxyqaD5VZ17UdVO5zGQoR+bYrM
JXUPalRnbo0qoBVZk8wCMuRrxyjLxbxbd8WSp4n1jM7sNmxMpxzDniYGBwPCmYy2mCzQNmStGgMe
r7pELng9JK5JVAK+frhy7C7x+iTtvDgd34uAoN0ERm4EP+dUz3vc5EBCQ3BsvHB80wfWypGxr0rC
VxQPaDlmZj4WyGO8yy7sNq/mvGWh38YCucJiyziLmyvS28htxsTaqrxcOaQ1XjbUN31KyxkdUeMF
tDnrKHY75eTvmkpF80HFnVur1PIqHA2eVJ0+i0R9E7T5eJo2zXmBU3RRtIBjnS4rp6y3Ykw2PV7D
VM9UHWVLmWVuI0O5sNIx8WvFRjeIg3wdgCDv/tkI8ANGAE5jgPAIcozgxtnEHANdDbqRW9aSAv1Y
dm0M3juP3HGEB88ah12SvH0XSBZ4ImiLeVWJbD7mVTlnyHIVCvHC6Iy4Mu2dFafEd6I8uRyE7Q+t
KldaFbeK0GrOaPg5yKRZgj4LL5Ta8THQTLeTXbwSNQ29IA3kvLLLi7LV9GsZXPHANxA5nSkny+Z6
lF+SMGJ+onHskiIIVkNL1Ho0FGgHtt3MGjzgTjv70J92qe2VTfejM7z2nc6p3ZBy6u9Op3a7ikL8
ZPQ2MsPFmHWDpwXEC4QrNzQyXNYpqdzYimovDHS0JFW9REKNbsms1u8y+c0JLfyuUMMFSFy7lVbz
0VLJmo79WpSO9P4ZIDTxl6CdsLkf6vUQuQFXZVOAbFnUymQwSxb8PgCvLsxFGhT2suwb6Q5oWCRO
PVOdlbqVqIHI9MUVy9LU5UK9ixxEZhnHm9RSmUdSatzCmHr2jIQTknUnIfhx4BtwrAoY8AnJii04
ozCwTLznwlXXfsiDMJwpG3w7VOzcDtTMjeNh3gVqnGca+E9YqW9DDDSZD8S4qgyXdOSDy0cIwJ6R
DvIFEyMioNUBOlDgNyhIAXXep3Z7EMYxtE9glWlMF3FsSy9sum9ZwtN5gMvQK/tuOLVoPZwWeUw8
J1nmY4LdvdOLqtD/Z4HIPqJ/6koEITYUlGGfOhwahCcTlunSwm2Fg2VPMuw7xKTv8x5oFxKroi2s
L3BpXkO54SyM42iRl7cyw+WWqK8o6WxXEaKvG7GjqlG+7EYRnVJ1C3SmOQ14B7+qImDZPIrJZZCP
/ayLKjF3wCx6WQta0aKReG32KWwCtW6jetamfXipeQwhFWj1CqDcJL25UaVKNixR5dLU42WAFeh5
2AZrDjM5j8JQeKNsyYLp+LtOouisdyrspkq3M5kAC4bDj9ck4ZcNMIx1JEHOVvuDoeLaHlzcFi7V
5ZqSXi6rIjxtMrhVIpWZw6+5qNzEDt9LNoqVisD55yHNXBzk8bpMgs4jauwXUWt+ANzGq5KWzPEg
bogui1mWaXioPPFqYcduEY3t0ia2h3PhnKowRj6PaHKFxVeY7GhDiu59YNNgzrto9MM6TT0GATQ4
OYHOWFk7syALu08Bz+aNMXQlC+3HCxZiX+BSn4JD/WbxbnxHeselHFISzjhkXt5FzjrbZS7CIYkX
SGVfObL60zhrIreLc+CzeVCsx5Z+zQvqANeL/VRyv0wtthl70Z/mosncCrzvUjYMPFaT9a6Mgmih
dMC+jHiRUrzQUTus6hz/GMYUv2+yZMvHoYM80GAthKGD27OdD2FiwTpC/S9gBM9zZMkNSpyV6erg
PBtF6tZFO3pJ3wGSop1jmeAlCfLS11FQz0ouu1lf95VHRyu6LHFe+YQWywDO+FlAdIMXNQatHovG
Wo00KX1iBbYfKf4phB5KfyiLc9P11jxmJPEquzceZF2/inrMvCQs1HqIZeOzTlxHNCvnBe/SM8gB
5UB6M+3mSa+vIGzO56xJOYwcChdZSsyDFtZyVKh6xXR30/G2WYQWQ55wSg0Megh9o8oLSF5sqGNC
P+bmlPRpvpRD95GOVeUCqQp9NjZ+W6HaNZCfm7WYO35WslMqDaSFOsN8bfgCU72xkyzapEymLk7S
ecMKy0eoTr3QYRAXl3m/ZDF9h0lbz3nRA09t+sEdVWP5SR87bhbk4brPq8ux2X0F42c8U/Y7u0Kn
UQthY41ne9Kti2CeyGb0K5RjVzDO3bRACwhx8EplZe4HGs1Ca4TMm3aAI/IGzzQn/YIHqZhDzuVz
gAo+MyZIvbSV8WWW1Y47GnBfRHxSbRW/08gK3CbN0DxQdruRaECfSAAKGeGP2Ar7T9hgSAWafHQx
ECbfiiLs9m2I54qZRRqEwVljxRCPCTbPSAVxbf+hLQa2AQ5UJnmwlJYzLlhPL6TFwo2dX7d2x9yR
Bo7fpzLc8J3QsZEXKOPCixTKXMMRUDCIkucpGSOvjcLKlxEtwSovKhKF53i4Zjnyh6pCm7QdLZcm
Kvc0rWLXSgrnzC5UDsEgChfx2F7RHC8jlSRnbU/ozLbAlUs7WtZGeFnB7LMW9ZuAdfUMF5H9zuob
H+0eXOm8W6BW6BlNmv6TKOt0FiTjxxThM+CP1jLKC30hMAiXhnHwOarHT9ZoS5dbEm1GUTVeZLer
BsfOIu9G8qnkSeRZKmpPWwJRLnjDOEozD9RqXhqnOGNEhx6PU/q5wCHzCUmK0wGHxFOWsb9WAa3d
JGWXRo50AaE7zJOA/ASiZhmnzMwQwp2HenGtOtL6RUgtmIza9iDp816HSH5gFoVUx5DgU+Qk38qs
DhfA1GqgkucDj2dANCD0r8YvVIPpqZrWzzIEqYngNm8hawBR4w1WlZlXDmlWxFjtRTxqmMJcvmtT
w2D19ZELYTZEOEW4bGSP/GKgFajl0uHRVd71+sJWqvZpTAqIx0m5SLsNDy4AymyFOv2dy96BbC8q
V1kDdqi1WnIOaZIvCIhM7tRm3UVxtMmL7DSL8WLMqndOBDqoNLF8OJKyB1tvWk8nxqyzrm+8uFkQ
3W0LRT/VnV1s0qTEfqt5NS9ptY7TxC0hM35+d9fe8MSzYxHM0r7TM2iWjOYUfaO9BlvVOYUXZfYC
D9q4bWGXm9HgFSE59WuCXQuzfF1iuc4oLGi77Y0rUFfMy+h0TBL9rhqEcoUh6xEFaFE37Qeds2Se
haTycqnZfEBJ74+KvS8HjS4iSIfzRjQeVCmydTfWoxsTba+QVPYyDFvjWnY3s7oM6DeTgZex7HSI
S69xIOkaKCq9pqiGTaf0x4yXwKFJ+yVrtnUOyRuIWIirRXreR0XjJhoAjnPb63KHeZCD0nOwF52r
syQGVplcKO2cFYwlZ12Ua6BrHZ4HcCyFp9IIvBo4wSpX5EP0A2gkOrXkMJN2pVeJpWZdkYsz0y4L
qIMvaaUCF1bsKovwl1FydBZxW3lptLZ5Xc1QDhSQSPDRpVQ1hJFNvZRFelqKKxlB9CCHep1bBrk0
BncLhyw5bpKIZheC8llbttgjeaNPbVZ4LNbWLIgwcouhJEtkrNDtUo7mchQf017e8CYqNpJG6zGH
JFeTlI3XqNAN02A4HTujF1abzOw0aiAKdxjEMY2nWNhfZLSQC9kZL29/mNpOLtPRep9RHc1MDjWU
IY0qP0sHr+RtutbGwW7ej4nHk3FFM6kWHGo4LlRTornIVeoiuytXMtGfRNx966zPfc760I0ZpIgH
rxKB8yHdFTzAjq9AC4QbS2CGjg4+lp2nkW8VnC8Ngc/ikKIznM+EiD/EDaQZQeUMON3YVUOY78o6
44J05YKl9daO1boHT9wP+YUF+W8XIj9IO+m5srJqPoiCQRYaCiSGfQq7Uc0qEziQMwve8Uqu09yJ
XFZblhf0QeoOfThv6vKc8AbKNMCd5hpRL6HOB6DUPo5Zd9YUlhvGuZgP7dhAGib7PsyCovlehpp7
LSRjBkO+hryEmD3IloKmVxpSI65tNV+ajkq3BTew6jIRum1dFUCJi8wzAzOeFQBtw+mptsvYz0e+
SOOx9OwxqcC8FdLt0yaYQVXAWcLvFoo9jmZ2P0Zua7d++blryxT8aRr7ZQauOQ7xVTd+wU2dz9Kw
iX1KVOuilBKv53k966rhpuxID+lbdoNo+SnpdAQFNxPMAiuZWwLoRNDU8yFVs0zYX+OIzKvUdLNM
m0USO2Dfg6x0u0h5Ee7PbNlb3thZX2itAO5hC7E9gshHLCID4XbWr0SBWzdK08xvCqzdgJiPEQRw
QCv4DD43b1tL+WFUfkeMnHKWG3cAJwcJmGjTFpCyS9giIbT2TBXlM53IdSHZqVZQuBvD0U166yIt
ZnIsuWd1oct5Hnspr2Dam9Tx+jy47ALp1m2deEmddX46oshNIPPvgve6IOGi524w6NTtIXBqIn6W
7ZJBssTbuCk31WBlXp2qM21l17gYTmV4NjBagDby3aIvgCk06Xkd6hrctba9KPieiuw94/mHkukl
a8uPNeQb3BHSGn4lIUinxblOy8wtcnspQzB8EtIybpCBunRVcp3W2M+7AnITzceoVrELuUTkkyCF
0MSSK5aGyP9mVF68y4VcRmAKfJYqMH27bKDd4nahy+hDqYfIHQJHb6AECCpR9ZY/jPobkCNw2a2T
+iySH1lsg+tExaKxqmJtdj9aaFhZiyIYvDgvgKrs3t5duPvI3dv9j2Es1jGH5Knb3v1vF7SzWjjb
u8+xvAM/dvdBCeXD+8/cvR8qO95ZodO7d/sPwmHmci57+2z/9tFX7W7dpSIcvSoKgiWyWrA5XbIo
qxygeHpnXJd4nD2+7WCwD4n4Yi/JnZyPZNp/2aO7hBJ/KMYkmyvcxqN3J4btxDYQ+ST0fg2fyPfo
lpPPTCZuOjX7++weMWyKj9JAMmoIN6ED4Tqt7XzlGNNeQFV42SZwTmbH+63MmiVw1WbRWyH1ShGN
a0vzZjG0kNkfbTVAqbS25omhmReitrskAgh+kndf8qiZR2m8bdNik2lIg5rSsb28nmuaEh+6BT51
dc9gqTdiZtdp7cZVWM9Q334Oo0JueJ75ld0FK1NHBbg2ytw4r3K3SEvjItJe2mOqgVpZ+UoH0dqI
sjhTUHtnvDxjIs8viVz1TKSzgkAIBgFINBNRgFzY8PTDRDJ8n9jfdedADJzGYlloqtxA0n4uVmMB
/Nzqx62Os3dpH83CrvWQXfYui5VXQbbPJwKsaZL1m8xJulWG1ODqzj5NNHmnh10dIlDGE/1ZHUVu
GWf2UrUj96ohg1BK1M2Ccb2IKLsKYK1s7KH3uJOomaFttBDWZYObyoen9gvSZm5XciiQk2XoWNb7
cKYhYvNCRQOvsjiHahdMmgksqG42AzDV7DKzP8SQ6vb1yK9F22CvJtIjJqpd1q0YLB2X45sMOBts
CANvFHVz5JTVLOFZCCW3egONE8Tj2IoXfdHoDSQmgPe0ga9y6/z/cnVdS3LC2vaLqCKHV0Ln6Yme
sf2i8jgAAgFCAUlffxdzTt1bdR9MeTo3SFtrr6BmhhePXn7mbHsAr/HLD/Rx9lXdDrkpmUAf1G2J
LTP5jUYkv3UFO/Qrzl5U2B9LUDxhl0F5XGkAJpd5B71JVQMqrg1RtAdHOzwvEZnLrC2ykyH2KR5R
UOOxvXbhfNDpet+mZDxPZIOOFX2E2hvLVAOI8GyY8WlBp0dU3FZ01I/5vB1afs980t9iGyVlgFFf
mjnnR8Jic2nFUBtnKZ5bnEMU0EO/GFJF1v82hMxWufP6k2PzoZs4lJw0VpdhtGUA7oEEW36c1qVy
qV3PuQLl0UHJtMVUZxNNS6awBlpP6TL3PVp+4cXUS3Xp2UDUYziTOnFtf1qC/s9gpunA/OgPsbQ7
GrsFp0Cm+b2LhirQ+MTwmbg6zHpSWrU84auJBwY1YYKufPeoD0Ij+ytGGFw8smEs9yqoaJKok+po
M27NtBRhTTyFM8P5OejNdSowsHLe0tfM/Il94Z/xpK6Uhg01U3Nj5/Sn1ny7rtknda+rc+OJuxwE
fiQebF4tul8b10osp6H7hV+GSMqp3x7HibwNbfwHKlK8Zq7qMnseEu9COokPyUZy0lnuVV3cj+XS
5hB0SRJVkyuWBovdd6MmDP2oz4GZUwLWiD9GNFQ7c1RCaR5uJJibboUi4CcZFuK1QOXi6zWM56Ch
7jP3QZ1NQRMxmBjWcJgO/ph9hEKwyowgkiDTvQkxPO/ygFWbwaqd9oeoF2+DaG9J8ulHHQFr6j2t
Dr6WjrVdlUXTUo52ikvfN7LpW/24jsJWY8gmXNolOHGe/JxUhqIRt20ZJC0rsx6ekXBjqokW+T0Y
uqvMAnNUkfvjU1MCMr+Gy3bs/ynSBpUx6UWrQjRpFvzDANyqzYzAEDR+D7LtQIDzj0TGrFFeZg/Y
ykGV0tkTiUIMQFhRunGspggEP9rkruQ2AD0XjqwZP4ExjGz76zzGF5eOXtXLoja7+NyG60sx0blE
wXgfk4gdhv4dyYNyCaflInxCjz0NHubMHLULL2FcgEWN9Tmx/ZvXe2sFTbGtM0486DkxO65/kn5r
0jkHCE1AtEw0nCuPRVmjmH6joC0iTv8xL3/OpY+BRmJTORc3/YtgnB9GLjBH7PjMBvZgEeBuIBYg
RfxH4nerGiHljbX8o7BsLmkLN4Da2NvifHKkjOa1t4EDL4hMG+OWw5Z54yGbHfBMNJZrDDIhkE0a
4G0GK+YnONbaB8+/9z59XxYBdSLafhHYJspwDIbKKgvp2rXvdIj/htySg9ipJ+fSC50AKcQYZi+R
7A5ZVPlm403Cs+gmMAO61fsUFPVhy75764SGZQ3nBy0lL5PkPQvUxec/re/zKgqJRvGz51Z4Tz7v
+RH7P1zcQEDNuYxXJIN21pFVHb0pf+9a01+5z36kAHpc+uEhVBkgPAFdtpn0zbntFJAoLQVm6OA4
XC8ereZ+jquu2NDPMuikMzUnn+o6HeWIhp786uLOL4dI6pMa54deJT8VCNxDIQdIH9kRpOh3Hcj+
OhTh39TgsSrqKjejSexJUYmFcuBv8MJ5j5HZFYlt8nDiJQx5y4mFh3RCv5H31j9sSkwHnV0k4VPl
SDfXgPk8X0Dn9YO9bcRtZbDNbUO4fMFPZU5YXcc3oQ5e6kVlhOqJVrVXoNjX80jD4Lp2e4snRHiR
s3xbCvT1uRpMpZZEN1Gq/WMfA/Fjqbr4ojAl7S36wbXvYSXKas/X4ymR7T+SuTOMKtkRUARleYOy
7cSKJkLGqvLBJpY7Q7XFhB2KGQun39mroew0t/q8TLqMDStRONNRpfU0wIiXDP03AiKzmkKTV2Fv
nsLYvk2TBikc9dth9sHmoXxvqa48rocqa6OLJ7qx1GY+rWkhm4TFSTnortb7JPULMjZ4R0soO0Jv
7cG3sTLO29NAO4YTS6dKBR4wjQ37xg/apGEJGBCQFStkmHKCTHfj7d+pH+ParVne0HDpG3BCL1RN
+VEFi60z8+rmaPoDXnzknV/BZrFcHATaj3ZoP1QsU5AEAuAo4FfPQEafljNxCTDQOh4TUrjHUaLq
pF52xST6k8xtDl1kiC528k3Jo/DubaxrSMtRGnT4vQ36Q35pHYtP6HZA1InlJxPGNOG83PsioXee
peeVtroEmt8OIvOnc8qjQ05PctH0UqNxS+uc+dm1COmD7Vhxsr59MeQI95zXiHU9pnTVaGc6LBI/
w34jJWv6xeL0BGopZw+SkCx0vUZqqcYlfufF9mJn8c47yNm8Sz/UYsKD5x5VTCL4l+SD3wGSxEw+
wMJ39dvoyRMrzsCWlZvsHlNM/wpOgDtNNMNk56TOd75TiA+iUoPKltWxiYMKlcSvOfoxjJHAVNK4
JhEwrWXBpC9Be5uNfINOQKvcK1gN3v/FBU9yZbtlE44nLou2jC2pNcXHUUt2ct56gz8wbrTRgFyF
26E4vxN/6R4Str2oQIP7nMFHQnkPvEcji1cmUnmZeqouoG5BSk992jZ0AZvynxuVhry+whwUZjOE
pdFsJfO8BUvsEn1rQ2hUqvW8UggaQpHZLFajeapVPM9oYNHMn9Iua2ZX+JevQ9Z6BvY7QCcqt/8c
UuLmussiBw+Xry7ZfhDhfMmcH53E5E3lrNR3OP1IuUxZeNlGD2BRLkEtN9Fft/Sb7DvoBN7ofsCd
2wyRyk7BUJjLYlY40KL5Rjx/vXwdPL/47/+wXKVoHeK8+rptgD3OcHoZQrpeZJeBytz/R+QGETXY
Wnmcg+QcC8svLWipy/b1Df/v70ixrLZtDsWVZZG6JoqSUi8yAvMj50vqoAJOPfqHMtokhcEjbz/C
YSQNKCFLF3L+es8p6gTu+9+378G+CUaKE2XpdgFlTVlZTG49KOe9xspsF/EDQvN66fb7vx5kDBxv
JvTgLIgICrQUXl7BvsHKdEqqdEH/0Wb+0ozBChl96iasimAjVm1t6XXJUEb9VE2cxvXUYzBOvpaV
nQArMAL0Am4Rh0Gw8eLu+f6lWEzwdVwB5mUh/bkgmT2CDjr95869f8eFhFBoPl0eLdDAkmG+cBm1
+J4M3wRi97PZ+8+vA8VSURvQVmW4ehzCleIXRmkNt++dpgwe1EXSGiguKHU7rxezHwZPwDIDuVye
VupqJm146S3Q9ubl4Y8hcfKc98MJXu7kkg3tL55yr4kmjF8p2UHZQV6+DuCz60BlgMobzyo7khyM
hvzvnV//G/c/13yBkiKLDm5siJ6dZ7GI79xaps27GBdIObxsg53BCbsF4PLbnEYWVJr8gTXuByrg
72krYYCCiUaPCYBnCLvAkJWe9v+1M252ense8+tA/Pd4jKFmEg2W13936GtLWFafQhN9BGHwnuhe
VJLoqmDpC+n1wTrTgTpXZ2Div3ML3PyzTdR3ziCHRiNeOpmmx8zbnuHAfBd6K2HX+WZSIJBM//J1
gfcOuKw9/ok9+X/BfPls1hTN5uKbCp6lM8unqweSv8o3UOZhGLFrJGFgBzRzELQg9TFARlSl+TJn
9jZ0Dk3dftP/HQT4KIgOqjtPVpZft48Z50ePomff7/t/D+3HffB9veTX3b6SWbOa+OP/PU4XGv76
rxu/HudEkh98Hj/MA4MqNLHp1NporCA1/OPJ9hCPcLvwov9OIOLVK9gmtljvWwYEUGaskBe9+nXu
XRkl+XVVHmyno/9gCEsr6ILPnsgfyZqWMFmEpeCRLLcWF4Rtfdlr8hJHuxKWeId2KNDD+qhuEe4S
OaQN3XPIxnLJXjHlAv+f0rN8XEzVT2Zrknl9CFA8bml2ibd+rPOhq22h6UvEZgpED3AzzQO9pIZe
jWDmnnSYVuvO3bXjBB1jkZ8cNs/jDMsnD9kJREJ48mb+hrY/A6bjxySJUe6kfwjhUa6xnbNrUhW8
BpSbU6xagG6CtTgHxrBYro9Reo/W4mQ6Lp6MG49c+PLSkfC8Jl1WI0e+HmluTh1aFkBFOK47mMyP
YCLR68vgX5YZzNHY1mKAkkQj+n0xMyia2DUZ1ny7fSAPpC/ZPPwK+lEe8MtOv8WYP2SpeJZ8fEpl
+ydOJv/qd17dtrcFS/m3bQiP/iCSM82javMBfq04yiTXZ7Sz39iah9CGIdQFzP6ZRf7Ow6g98F0I
EHN2x+z41hcd/AZBK0sW5Ydcdp9UbN9R7fEV5zPiuugluu4tLsxTlsDkBL3fjcZVbMA8k9ty0DPf
oLk4dYTl66/3B33WdqN5+hak7dbAhJrVyE68IXEiL0lsXeXJsavSNvu3zBs5CvdAJgHb2hpdoGOy
woMveCWHZHCvMZoVloTBMWAfURr/zqapxdSF9gFdzTa7F1pCjTUZPk9E+t1LtfSVgoikNFmO/cqe
QPUC5aI5j7pm88KTEuo2GTcfEm9CiYh1Ffv9kxcFP7Ooe9pa/URhBkhGNJRb3BU1Ie0K0xgHdT3U
iec3Xrx3mg0f0qtd0kcXQbwa4CQJE4U+OTRvbQAReFq7P17kQrAL3nXiAsYk9WCY+REPgKtdtD0N
c/a8puAqZPLib/qjG/X3qesessScKDj7hC5FSS37mWfwnzm9lJGHaRFv8w2/Y/0LV39AOqR9Tsfu
N7CWq5KpO4d2uKHQ+9CV/qRivql0+2uC+K+CJI8C/cuMMLSJZIN2op7cxNYqkEJWiAfcMmY/mcj/
LTCaLzASFOvqY3YGT5H4Aw/Mpw7Sn+GbVIKC3kGhdHz+bf0UZ7/7a/IB5BlJtqo19N6x6Mfgdiog
hGYh9LstQoOeiMIskLeYohIMRZSVMLj/wLjsG+pnINnn6G5b/13maVdT+ITBw/sHvr8O/CIrQH1L
oQwN1yhfX4McqQcBNRHUCasSIvwSXp3dBpgB6/lV4U8htFvkBcbQ3ZCWhUiPDz4If6n9eHujXC7H
yU2Q+vm1U/KHHP0J0v9Hnw9Do7CssoCB7NOkuK4mrIZ1KaWXPHYm4sdgCkGDcnAU8JAH01bUW2Du
kU7Bgo24ZGo46pXfUgNhA831Y9eGWNUflz02FPNvK0jetE1u0oK7yvaaFSaibEl39ru4TKFJgVqL
f28+bDgh5bXNg64OWwXs66u3XNCXTWwlB/NqFsgnaoYC4oH6RZIH1QoDkAYAsPhiJ2/NT5ilu0/4
TDfxrCLvFynyF5xhCySCtV0/2Ralhy2NZ9NadeTiKfmoBnKZ2+Q0h2C+trCZ2fYOginK/H8wP0+q
gEKQDS/zbF+1dB/LtgCOBeNF9+y2jhBAPFwencD/GIDACvrfMIYMY/QcDYioZLL4DBJfVL1WXdVt
0UH0Phw1ia6WqRfHKZrhchWwkvxq4aUrC01+us3XTYDPMWJWdt5TQng5+A6GGuiVKvoENXF1CXJK
MVl+S2k+YvA6dBEpuoy/i4INbU0JtKssOXpSvHd9+g2qBUg0BQa5H7e/cuZYM4P82e/bo+I/iE9M
hS7r7jPvgQbud94X76aFFAqlEIa4hsjEATRM796K1XYult9tR0EFLgQLz8oPOifBQYDYr2yB9jQW
3yEmxdVG8+WEqAJiXlrD1xb6QA/GnsNQ/yES/cug3NOa+rIkHfNr2GZAlk//fNCiWFz1c7sSTEq4
CSzlB7TJb0789nrEjtSwYrRIeQ00wSCCof8wsle2BgiOcZja5m5UiDIAAjP9y7ZZ/9AX60c7BaJM
hV88tmBTS2jJnwFEgRPST33Ts5mdO9SS2IMQAWMCqz0k3Wrn4XxSEji4QUGBujC6zQ48q59ZXuvO
vxe7jd5fyKXNk3tu0viV29dID3DqzbBXBHDjJURS6BRpg28J389OL6ks/U0Aaq7cCZziDVkRRbaj
Uy0/RWjEmmzou3KM2qAkC+zrc4r+Er+5E0B+Fv+GYDuNBWxP/cBQX8NwqTN4GUu3wlqFtKS89DKP
DyZfeIU93d5IPi6vkg6gUGKhj4CbfVMoBQJaDv11Suwzh553K2KZ3dKehwdkSzoYxZL5FrBiqdsg
fCjC8bPVmbsR5CjOBprYVmT8pvZDPveyMQEuL7J76SXccyfWjNfZgCL3Fzdd+wgN4jDszBLckpd1
VMVhj2HakQUn8GePKYV77uuQKwcwy2rGk+I4JJm99CKCJwi0fptuCaA1FtEgVgx2BAF+DEvJ/esQ
WDj3vAJO89g95RDu07LY9lQiTJ9lIIsbGQm8IqlBspCy7qTh+g35HN8MFsNqIWot49nYyijhvwKr
6tfsvHS+e82TYUKAIwmvqZrDkkioX5pt65sMDDsgFQGUSGl4zCmGXCsT7zmav7Vqzp6+/kjbwB6C
XcOfvbnUcbLFmAawFMQhHN2DEO7euQ7rago0s/gRVjqJ05OGU3zrNLYtiWV/jMI1vY0Oyapg7U8p
FLoq5cJVfgfzT0aie5EZ2OYU8Zp0QCxiBBNcxdkWN24L5RGb/4JzpS4tN73GgJYexHUm8WoawrCb
ofJbH5yLLO4mP27RYl/xKnVI5cliUX8cKA/qWAczbHjaVOmW4jWPpO+DW2uxxIlwgJkx9BZcZOMh
mafQMnTu7KzyT0RHZ69AxKgDnBhpQK/KaCxY6YkW/EW6qAMRGBy6PWeJEB1EDOc9mDVRdd4Bu6cK
zjvYY2SNaRajpJKTZ6jDIOUWhtFGcqxMvcCTI789pDhlxyUFEe8t4BWFkHm9abgvYB5AiDK+kB6G
ShEJYMXs0o7x06zpOQDxBwTlCaSX3nMfvcdXoFctcV/5rag2h85vixTyeVhAmzinTRC3Fr8qtj60
hmcPHTXj0cn1cXHxzQk2HUy2/hi096eItxheUlaqdre34De7kPDFiYBfB60rGa7jhPAxQCArc4MK
49RnbO3d6el1nvQAzdOQchZtXnfAcNGMZXNCqKXPvCbBPuxNzmxbjjr+N5BtPUmwebA4mXtGyXX/
5xKsvjTbKsIL/tHBJAZZs1u38ZqT8G2xvX3MNw/dJ+p/tOSlsd0Pb5xfZuGVJmgJjCwDHF52xDUC
TImhndV9j1Idz3FYwwBVeXZy0I1VXOu8/RypgKE2sqAG7OweaP97nJLijGYfBGoqBIqUXY7xBBtm
TxAp9tLkYZg4OuIVkey2AAm2DhcQrwJeLSp3rjlABfWhkaUfSMnQJ9lu3zkB/OiUOk0tGja30VtB
BWs0i6/WqD0yXRgEjrcyDeR8aoeoBZqR3Sky6Kwp8xGHZO0h5Bu5ROmIWemP8iUKwhON/5Ch6IDB
4bg2kFavhHZPKtHemUCTlm3AK1gTkFPqgqugJq/nvIUBa9SsYeAI9zHuNyoCNeyKgV+tDA58woJh
TX7u1LKefYSvaBJD7NHueQzGp46z9DQVogXmCPrblCxeOZjsEevhN98sPzCF/HPnweuZu7U4Z0Fb
wtzpPYbh/B5ChTqmSn5OlG4XlfQvcBXvaRNzszR+SFWfowsGvhDT9r4Oa+nSDa4TaB4mBTmbtgte
S+oqpVBInPvJ9apAKyY34SM+EC/oqEKF+Q0VmSBKSS8YXz24vOUpWV1luEL4J1uQPp/is3Kw0rTP
06Jj5MeTa754VQLTMlSJ5GOEIyJKdI6EiUage4o/Axd4h2nIwaFDkWh6s9SkkJ9f0fivM8YmqZuh
f+wQTCICsVD3bUlOvg/Wbsmzq8Cprad1FvUcAyKOwdKWA5AVHOZIf8IhAh4YJEUe05sokmetLBDT
Hif+Cvv5m0yuKQZ4RRKjyixJ3CmBo/++xC9fj1rlCodmgUwrtimA2XsCBtGdgAOq4wUuOunRTMOI
EObHbEuLI2IYQAU0vweRmOuCxyWPJ/qAnT1LxVMYR4Y8qAqY4x7mQkR4LrYXkPzwFc30W++ztewN
vT40M9edoL1ch2AA2ESaZh4+u631T0EKMli4oBmS/nOKYWKFpaX7T9Y+0PFh2yDgTgwWJoIZsPRw
V6VOTseuQXXoKrZvJYAAOEKasOl5cYLMws9o2RDzhm20me1QAgdKXBuE59rsxwgyrkKH+UZjvOQY
LbpqOTmPEc44fFEXhqBVKZCAVSk8s/34FnODtx4QNQZncooX/aQiIK5R4OkdgVuSrEsjCqLKr0dm
Axrar5I6JJxVbUx+UE3eWmlR6aAhwb6GblfZsd4K71+kdVExPrFKOyg0AwLUK6Ih8FlVDhYjj4d/
UE/3CNvwFCzg4sJtisogx3sMnNZdByvEFs51T/WtT6JfWYB6NPjrfe6AqP0FMd0Qdb6Dfgw7I+ZC
8uhtMS5SmLxwDBKLT5UL782MyJQv1P6QCr1YukD18Xpc7Hjxm85SACMPLjMh6v3MQIykJa47JAnj
9ZWBwwME5zGDuTBiY16roPv8Wk8cz85jO50tfdJh8rtb0DosBZ7yRd+tETxBeKgBljST/t45XLtg
9jwkNSfEoWFC6XH57iF9jINoOqaLYVda0OC0IkAglDQH1qHJzUPA+XzcvG9pJ81lC+IT9/27E6l4
WLmSDzM0dwbN9JwNkznvGDgdN/40RiiavY1/qHaLnzRgpG/CFYG/sfGiUD8Ncld4XA2tbaq3zdDT
pNIfol3H69fB0+pn13ntxXpL0oxzf/Na5ZMKzJyuAzQh18llH93mwT6b2PDBGr8/EYckOOroC8R2
fXSh/7IkMj2gliTXSJErzCjAQ0bUC1r8E8/5z2IMwoqL4LlTGKLSes2WYpHcB5W/b+vQqfi7l0FM
pHI/f6DXLolFMi0mFxeDBMW3vJniDLGnOO49vzUyK2Fw8s8yP2V8LI4g+dMSXgQId9yvx81fz3ZA
4unLdhsoHVVBiN0RFK4egIEuC8CEbe/UwjVsGwEBRs6Q/jAR2/Ps99+phhN0yJBmAH58ToblnpkW
kTJXr0j3CJbBbbr2GEubd5+BZGBxAGga0+E1lskEG85fJOzyOo1gwA7QrZcZvEP4bIut5pU3fEvf
5ZKvaIMAl1q4eybB31cg44ob1KCvQgR6ZcbmClFRLgLLMRm9BJP90017N6oy9P59/yg5Zn8GXQLa
PcAtL7np0dxG05llUP3BrOkmY4/Mx5YlG7H85GOXCCBF+EXCGI6O3gLvFajGSuiPwEPgmgCWYfc8
8N9oDwO5VHJcL0i9wG2rsah+nac0/e5t8KbFATLzIRJDXx94ccaVLdCWv7XfHIBgDeiKtR57oARs
LHuI6IcOQwDGlOCvtZ2pMSdrb46RxlIwS+QbAWg1IDKRqgOjgLna+wniiRMFZ4CCFQYoNQPsPlJq
BdQD0aFboJlm53mAjNcv3WXNus89/C/F+MkmjCYYaWH2Drw6tHvsPNevbSDfLYYVMkrYSeW/Q9Bf
IXpTZL7bWL0FtR5QsQaL+jgd1onfh8JifczPfdB9R4pe1NOGIBp2hQAswYNmmR0tS9D6krWowK39
9RFgB1uW1/6Kkk/uzFnU5HR7AHVtqwzbwVQ9nJ9JC5MJ/AGi3GnvKkfUJWAv6OPvXouAYBbAMLfX
Ky0OGqYIePZRyYVFwzfg4fEKyIeACKjKkH4Wwj58UeqIkUQlQxcPm8QMCo7a2ovTW7bzlCjt7kCW
fZeLgT0tmcJPueDdPfYpA8URI8a3WXzWuCmG1u9OjIiuTkCfl95+Hf9TE9V28YJhOxQb/RwhWlU8
QlhmDOo+1NF1pDBQJFtRjQazPbeP6Em6O4cKVTLwth9adxxpkbk9jFlrPxgyh/6W73SG+tuD0Dlx
k/hP+ez/Nea1LebwJ4gKOJ4n5259nNJTErm1ahFWrz0QVLPvj5eZz+c+CdVDZPSZaTR/+L2v8EED
47DRwWc9W3Is0gLzhGCHlAn2TXj7MZwXbHlQ8mzEC25j3a+CQ9+dPpMpwAYeI+bjPkLWQP2Whf0W
htMD9hS4bzO2AyGrprBEkrO/xmdw32hyVABZDzzzto+exOcoUkCJ/l4JTDFgmUVRiUYvwpTCjIvb
/KdT9pKNyDmn8fCx10PME7gOsmbp+s8uI2/zwJ8nF3+Xtvszjump2yZUNZqoEqxGBdOMxiXNXjng
dbSBIYz6ndkfAXfjfRJxgzcSM4g9l+xRSLY8tktXIeqL4b0AdiB3K0tnQb75qMjFuPb1mJ2+FmyC
3tYPrwjN0bJtk7GmEDwUvepruOafi5+fh7hAOjA8d0GPeJZcfhORY8xicPkqeTM5dPKYVcgzTwWz
5cRRoi1MwG7C4ptrDO0YQgoWP/qZIkxdtq447XM3pMIdGD6O8fI3I1HuVp8OpefJu/KBFdUOJ0xE
DjFHWjmfH8mCyeBPSEsLUN1JG99n+PDKr0++aqS0aWofee69Kh17kOMRfwOKWFxxD/dssHVYCPAL
MKKUBYpch6yVye58wPD/2ojqa7q0tCgRkHjw4J0Gt4jr2yKEoBSlVbKgLBGY4xHYeE/3mzEfTKnX
qEawBNUB+dqaYeOPOSgqa+O7x0echThbUcB88q+P3XTcb/ctrFaArnk9aliFYBlaCceVjKGY2od4
I6r+eq/9sQIFDtsjlXO7YM+cvd1ZMj+swggzSfUPSETtLD0WnW4SQ5lHEh4q0CGTB7UkRbFdFAZF
jkzTmK64eAxrmGLjZ8iiyzrkiI/t+2TRfjqNGRhF0u4GuxRf2xXUNpZdkxz7U3V7b8889zDMye9k
QadCGNbnDhR01i3FcfT8tAHyedcFabwVzR1GfzmOiAx8RXNzSSCghztTaKaGDG3JBVpxNgIiZHlR
Z9j8COIOAhneFr3yMOlL2NtSrOLrTld0MLihFdiXTQyOGZl0d0REw2scR/psQGpj4j9nXLmGDsU3
gWBN0HvPvcAGSj0roJrGCi0jdt4ia+wfA97jiwrxGm/qXe5d1rhmV6kjiwQFlunch1zebU8U2e56
dP3nFmLSr3F6VIVDxzYA1nKkOBBAWk/t/7B3Zr2NI9uW/kU84Bwk0GigNVqjLduZtuuFyJHzPPPX
98dQdsnpqnPq3vvcQBXBCAYppSWREXuv9W0k/mgsJyQlk0vIeP4+9pKPlHcm7/anvHfjpSPQoKFg
H/K7rslG5o18ZINhPDllEZ3FaP5I0q9gzIZX0qDqKI646BDiJ2h6cTLvjDgc96VWxbifTXdliahY
ImuI7yNiD8skKgjC2AJ0UeqSA8+dJ9I5y6wP9BWX2GAURh6E+07jF7Qzo2Tdu8OnuB2DlVvFiHDG
mhS/2oRLgof9CknPWu0176RM3LF0MT47Bpoofvy4NTpSK6U73XV1/aDxHg+RQMg2WtXODPtyU433
NRGvCd2SE3mf3UyrdgW2HHQ49rbzcQ1OBTwNmBFaGMZYTd1q0xgtz1ifCRDmhnzpBNm0GcrmAewR
ppYxTh41A+VNzu0bI02HqE9vo1PNCn5pEMTLFDV7GFgtPk4IOFv0JFekzy8e4MPVuX5l2n3LsaWF
ftB8aP7v5zzlv/81n/PnGIn+u7Wo8sxaN//Z/MdR2x/5XEyl/jjotyvz6r/e3UwE/K3xFzzhvwEQ
Pv6oCQv8m4P/NTqhEDOE/E8K0F/ghNzQsh/fmvBb2/w/TuZM/Lue9otOKLR/8QMGI0Y6yCZ5q8Hn
+EUnFAZFHyFRzogAStbzVP6TTmjq/1IpLmwIGwAGpetmdM8vOiE8eygHNiUgLEtouvPfoxM64iMc
hukDJVdUIGeasNS/wGEsfbRdOw+7u4olc9CQgScDcDRnvlww8Qy2mua1UX7GlfHoqDzFinxq1lk7
MEGNmFBlDvGJEFXCsnOylyI379XGeXY6J977WeEduvLn0CbHzuH5IxT7HOZJvwAElKgorETEA2Vs
TcJ1vkuz84ZFkpvbbMYiIr+uFtlEwpy7MamPsxYoF7kkLQzxpR7iT2AdCV8Z+J18dBVKhej5QV1b
YOFWcB/IHggC9hpvskrTY4+K2dC+RFpWLMc8XqnDJw8uCxpJ8+KOjx1sMlwYBH6z52oKfgaVfbat
6Gvbu/e1HZz6yjsOTbafF+yxNk8ekREt2pbkZ9FVr1NQPCPPe4SF9lYn4OrUYY1coV2lnvhskulu
Rfyzq7iB21bxygL0Z+43BjYA/swU9brYhXWoLNx/GX+neIZh+aJ6NfN1EQYbIyXQ7dXrqM/OjYuh
VTO3DuCuzo1ekw7JodaTMp1qdeVn35nxrKt5Bq/yZ/NqpjIGp0QeXt754eQ3KYu0JEakOp70WOF+
bvOpmjGmPXMRB2m5RLxCzKRjbo03/k41MwITKHYC21nPkyFzsP/wRPPtOi+cKUhJpCzzPj0gdrGI
s/AEsOU3RanLhT39odnTKoIHscFoitx38JFSMkPvYvMyiWRaFoZ+N184MlE+yU/bq5XvZvHiYxBc
FNDE1uXgvEQtBDo5AfDz5FL7+NPncA9OUwyKE7O8zNpZfUmofVjUmNyR5/bnNnNLsvnZup1D9EZh
88FP/idmscPCmyf6bp79rI3JXSdRdpeHPggsvjr8v2U+Zi1aUWtoHsRL1TjdwU38byxPWUQze4tE
RdQD05KREz/EORMgd61V5kkQcqaNCYRzoYnxQem0b3r1DZei8qjX3kpLWOn7LSJMI1iVM3jH8vbo
ouJNJUR4h4Cwd4gRGjXvtbfErvPEjowC9tN59uW6AxmXjic/Fs1J/YlHFfXYaFzSbqZjqu5zOfgv
4ZSc45DPlwlfqhJ6DCumTIRGyyYLkaB7CRNWlp5lxj+z2PgR0bnRK4adnnwbOm9ZIC5e2Zn+6DZN
tfARTLQNUmBx1slNLx2St7D8foCQCML0sdCNtZaN28RUf5L2HRaTPv/wyhjxGOqg1LLOwxj/lCsD
XeevgiT9xervAqLenhnzS1BfNACefEeZTGpKhnHjaPZ8RUSXF8s05bPyCbMupt5/1VDVXNfmajnP
SurqtY9sbYFGzGdGKJcyCj+6paNuyyI9egZfh9B4Fi6TKeyid742oXL/Gpf+hsjvUi/5W7e8C6TL
zFVIb/cbcwqfw2nYaLH24ARBsXQEP5qqw3gVSPVJuitNckxBShDIEPEaBiF+Lyf6amhMrrk3OvgZ
vVdEKeNdy0coTPGsE/WYJ2K4UL2M0FrosqgaYpAR3E/hHYVLP+hR6ffJ2hX1q4h5XVswN+Vei6F0
PMKsOrMEQotTPGQFdyDUI0T2yQIuijj9inkAz25T7tKCG0uGlIwkNBaR2loXPp5QXcVYAYpiUyXa
Y+uQ1Yr8sr1LayZKGEGiRV+x5HD1+TfbFuViDMV5iLhZ5lX1Rc/dn/qQkGmpkxWc2GHloSXL48Lb
5qZyICw5bBvfeEB4t68C7BJGyT/IDT7XNbejWOQ6eivjGPYR4ok5NlbWRIrdxtxUTL15GMQnY14d
Wqlz8r2DGjKLd0PjCWoPgBLYm85EgFOLc+Lb8U8jTz30jxlWrMA6S1IpOc16CUQQq3eWiUUwOp9Y
mt3laDmWmrUogVUAY2M5ky/UtK0J1jDtVVOSucJv136gZtsef8tywNjRaZlKYMTJl6grHzQD3phx
r6R8FIqXHfXC+xbrAo+hFq+CIvreZsmT0fNpxdZr3yB4nUQ8bfKicrflWHwtYpV/c209dzx8l7YR
8NNLHBR4aNAMc16LcS/xa/2CETda+W7zKJLgiWjK96EdPlU2Mj+nabhZ2P6DiL/Lb/nA+jEOSCMR
4WvsbW/2BNfrEaSlyO9DA3F7ilAszsxqVxoY4uQDSy5E4LzwiSq1h721zDAasjSOrPCr0RX3w9h8
EW32M8BLE03tW17yNdC05Luq8FtMDdYPIGC3KbR8yLrmDhUQ4XyYIGSmg0NJJhVhoLe1Bmtbcrcf
vXYHdXFceLp9nnpx6nt16UUqd+BZIIypdd2G1prJEc+piUiS3XxGWBIugmS8IPOCspKVb2E7CXxa
PIyIxHArJ8e/EPPCaOqqiodTclZqFsUyWCii9Ivaxy9Voe41LGvhwHOSxHmhqj8sM2Ad5A1/NJ5O
lgYvHzPuL+a8cOyKo9W/YThOVlXFYtHTymlRDaj4epubjRvbOxcX21I0TbbRavScaaiuKvgBYP24
SRFnW7cFN59eKM91N81QBp8gSKuT8kGh3w7DZppvkPaAprWreRKrhppgJjmUJFZxwIF/m6NifUvs
j5WXvx1NsUg0DPl8ronaECRgcS8fh/x4CJsy40jm2VcUFqQItW0Xzn4OX3mexuZ1iKcYNkBrLrOK
m61lXlRAhqGmBhtIoRNquJPVEJeLI6YNilU8KT3/lsA9GTVo1DhPYPyUanYk0+TnSnCepy5hoZ9E
TUJW6Np5nNRX+c1xjZzlilsRShr3QabYazEgMGh5xG3MzI7X8WRWi0qp7/vOewmxkSSmhUgZqYAR
80Uy4RsPENyGwHvQpz5YNRHiu0D1cKkXAT5MLHRh9sPpNXTxll2Aj/O+AL621sTWoBB4hHjnZdHn
NGeqFMMwau14Y7novHJCJzZWjU2jmY/8ybM79J3NodGHX5tyzJsDllBYVmOVMWVa20Pn7gm/bh1U
/ggcgEaXNk8Jv1nVNY51Jsf9vsLwt+7z5CVRh1WAApxLPqJH/eILK9rgKNJTskyThq+TzbWt1lOy
yjocmXoxefsgT+6jyBzILahPjtPW+2I06r2WpTXq5Q0S/WiNfRIduVm1e+lOKGanhGzKTTsf8Daj
X0P0Nr/2GlJyoYh6b5dNTrS2J1sDLPEQp869aY/WBqZLs3edygUDTG5NMWp8K5WzUZqN7fT63QQz
ZqjNs5YG2lYNZyNZ7AUr0ywjbJxxS+JBz7a12SAQlQYN7EUN2KPkk1W5yJnlgTLmK9cgYWDm7Tf7
qdHIt7TrsOzmz9P3+SV50w48EFapKj4E2RkJvLoGkKMTL8N5IuzmWLQBNPIEwVmVYoj0muSo5LqK
6MGw9w4+p71rGmtssMOdrZAVzrInz/phD5n3VE8GEzC3+5bnVTdTSboj6e3APhPhwV8wy/B5FTJP
fxSOD77Ms4h3dIBMMEasy4ovjFOrw77pPAXa1LwbC50pjp38lK2wIJrVtmJaaFP0JF0P0exmkHuJ
QCgrfCgOojhEeQgcXRdvmQKGquTLugRx/SpQH2Cw1wx06LGxt1XCFYtbG0WOvraz4Lt0EqghzIrF
ddeMzeUoYuaOHq+jVIW+h2aAFjQJ3EOKHWXFNCfmfgcgJE/1Y5l3yqGKzGLvQ7uRLb0PWU65PhmU
wekKhBKJcpCbeh58bfbFZyP0vI1NnH/NQoVUSNr0h8ZttLXeA25Qhd0dUrVjbSiYBMQYbo+2Fwjc
AZa5GCuf+L9qQWR3rUOZZvZ1z8OIuzIbImKyTw5pS2+f1dOelLK5lj3GfJKdZfx4K1TpSKBO1M45
eX3U/Sh4s8WgImepPEzDlmqfew+5Sue23aEve/s0KsoxmpiFT2b/FOI+OTepdch6ffZ/ITUpRas9
K3XmrnQYMFvZtKbgbKRkVkTP3KzoVf05wXF6rGc3Q98l4FO0tNgk7sxJDY3+j2Lyt2IQ8SW29HhZ
xcNb2or0c9G6JBUzJghxZjE9twNC5Py1A2E/v4sv/ArE/F5M4APskNU6ldQdw7b5sjj4bH+HHSYu
sCgzr1rguHW2hYg7r1XRxpCxyJzntmJWY6gsSzrUL2bI0+t/8vqm5qi6jbbXUD/AFl0EbqPbFO1d
LYZP1lSeK8FkkgWkEcbfmezrOLIWrR3s0Stu//Nrf2QIy3+6sCn1YGpAMT5yHpn8K2YIi+4uGVkn
zgtGgrJkw8k3+ea4nEz1Tg3qX3jJX9Gl/x/7+o7NAmlaU6EKfh/EwofOZ/vvY1//J3lff17W8pBn
/Ap7abr7L2oZwKziY1NNe0bRX8NemtD/ZZoUS3J1S4dL+y7qRazMMCGhgmpF12vBQ/0z6mVxCIwt
Rw3S4SrlNP47NTkMMX9Pb4TO+f3gU5pR+XyVgYQbH4DUjujGNG1V88dUNz+rYfSPs6Th3LUJ1TQg
aX2hKgTT5ib6XmYtjyfkIJcqqpHpCQFposqXQ9APFz/opnXbpsOaykP5U1V19YUn70LKXeXGbxtr
2SaptQ38sXjyy8I8tZbzIITGwqvpXJSLSEn218GKM+4Jh5HFmvyE0hpgE42w808EWbwai/RtI4ou
PzlBEwys1BTM0H0JQvBvxsi+rhPK0WNqOw+Qp2a697kSabsxfaWfl3TaayK0s1VW7Q8tHg6j1rZv
1CPJVt2AqTTx44TYl4GxEZD0k6l2E9lEnZz7lOFnVHEPpbpXnszGK+CWeZ9uXbJfbm59QIbXdWm5
SHg4CZ1sfezbi2Ig/wBPDOA3mzd17A8H2eSbBjW5Sv/S7+gsCvq8SEr+jIyWm2s7H2KOyQuFTr+r
kr69g9VKH+WM57MyFCYZADyeN9Q8IbRdX/weeT6Gs3nabaYHZCOk5YO4Sw/x6Nt/3fXCND2YhZLs
yIoSCKgypz/ZWTqc5N7Uk69nVlFHh/moPNCUub/NrAaTWIRbEkUci5zJA47Rdf4e6JzzWiCjRfT8
5nqEoYZcWwq3Hc7BwJKoH0Xxpmmhy9zerA9O1JqfNTAHoi/Kt0G34XRDHtzIYX2oXkizGI8isvt3
p5f+nJkx/GBLWtwS5A+0cO845Zwlp+lBLTzbnoJm3rO7rZ2pio7h+962dY8fSNHxjSiVFfgZ515o
uXtvzRvXBnjZaubh1g+dDZ6sTtBpHio37TS598BUulWY9r+uAQJnIrtHKrvOopk0xqZTLSZvaYe8
Z+D79eGAHHLrq0MisThYCZaKCFUeKpqtVpcvstVOJhEsufuxHSgJh0giiEOSpILABGLo28isSnUk
AZ0uDrfOsIF7VvpQnZqweZQbdJvbitn3Oc3a5rElOXiosvBSknj73mn1eVSD9ItRhOC2C9f/hPIR
IWEu9Hu9CGaappYi8OwLwPL+sLUo5nDw1UJBZt0wh1h7OrSboCaGoEDVgIA0hg/XDaLdY5Zo+3dd
80HFKa2lFfvu+nYgZHX58F0fhuDXufPANIJ7FmUJUSOienNGD28+Un0pRJUbU+dz5mGOs3sWp8pN
6E0IXRXjlLZD81iZSXtUHeV6khdG/k4Az1qMuW4e3XbKjnG6lY0wmkIETXP/dTeAFnwc3cJZ+5Xx
60g/H44wEUM2CLxhPRJPW1S1GpwdAHjgW8xThGvx1EIJODdzv4WMROV2a/pgyWKW+3JcC+Lhejyt
1e9Gqu3HLmjwopjqIwn48REEw7x/3fR6sfXrESxSGWvXPrSmaFW9CpATXSjls2Mj4tfbSU1QYTX5
/aKAkObRsBnuqUJh8DEG2YOToORTEWx4E61rV9zWm6iHHiObFPPIHtxRT29jb/0wluoNznfy9vym
9+kEdW2ioMipj3R3GQxW+s3JVwom9K9qY5dYO9L45OAhPvXWr6fCPw+wIrD5lr94Nx/427nqx4cs
szRD12zQ3DbKGfJfv09W8xo/UoNc7gcFM5ix8hc/DkZFksNyO3sjEpiMswNA0TXgOqlZUOcjnPJt
Mf8VWwdq26Bb937LB6V1Vr5TRwg41XxQ9gXEXRZiyMA/9qF10hAepCYp/R1C5K/JZAF7U6stU/Yv
sc43FKXBcCnGbCNbctNjb7bb9PnaKKg8FEzhQ4MM8NlqAHJRabA9yoNF6vfLLKuqnWyqhM5qO8d6
HTnZPWl+ZW9MpPKLRI1eYJk++KQAvqMrfI3jVsOHHRqbLIwFcFDnmAadzWIjUh/CyIT8kRjh3qs7
cMbpVKxtT80+kaNCFU2KaztSpGBF5iPeoybFz9Z15iNAJ/NROAQIuGuByR+iudklrL0g9M0tOcyp
EzCWBS891sJ8vA7btVoY49cxqGfm1OZ2wPCydZtQfCJReW9XfvfV81HV8u2aHiZ0BgfqFECSSIf8
q3fuAcistbQWqykpmP40sf0P1WN0/feaECZfBeFSKs20HIuFDtVUfv/SiEgf0pwaNZCfVQ19SBU/
dsTsL4a/jiMdYknZkQ+YmvLBnrH+o4egw4iG9BmxaHMUWQtL0I+Gg1HielUm0ztwP1EOzEXdhZcq
2orlsHe4HZB7sk+Ok80PfbdzPxz4u8G3PmaYmK4HdLWhnpHIM61TYcbKTrMcbxt3ZveQKlSzCUzF
fB1F++Ti5v9ZAXIsasP/1qKJrrKFb1gAW4kWWALobF+pqNVlO2CKQMJz7r3uXmMKjVVv9SA8XofP
J8p+Vwc1FYdkYsmWRHclRrhd4aGSciMDK3ZsuK8ObvBRy70foZJtta4sdqlrp0vN7fHy6O20ZiFe
L+sOkk9C7hP3+bw7JOV9RFptL8fJrtGzcygyEY+5WKQ8GqyvQxm7R2QO6fOUA2Ih5IClj1DwBRl1
fFELwkB1PgsxzDy+GJ0SXxwzSGGBAiKSfXKcqZTKXergF5JNuemdUtm30fh66zKHLj2JydihEaMK
RUV8i1eJ0OzHxiecpct0sO2D3JhG2UOB10g0z1OH2wG5J/vqsK3+/jBBLAwaOu7wD+c16LgpSVcb
XxDHVkfb9X9AA9XwNbUwmBLC6IYfPmuT3z8FY75OI0t5LNCaHwsXS6kGRfSrLcw7z3f0FzGl1ibo
/GTXk6V44uHyTQ4A4vGjsKz6ybXCcmeOpropFEN5qVpnaxa99tX1kP4Zutvf27FTHHn6TCt5INn6
Wbz1Jz1dZqYB/5c6a6cY1sZptHVSM5Tr2vW17p+ZGgdPpdc8hHmgnkrTDp6QfAMFEcSz5EG56ZTq
AdSxepKt24jSCDl9PuvPa8gROiGe6zWayKdAiJ7qwANL4vVO7Dn7626Ua85eMRx63+0OD1OPH16A
gVqXVqt89jrI/izjoMMGjvJZNZCXmw5PA3nUroaVgmP5KYgz5REU2taaR3XZVP5DbEL/vcqKKVQe
dBa1lhwVN6PNuvb3u5YXxEOoxEn2I9bd7gGIJpjYyKvJ/gSHLp6JpPFZC9OK+L/fHaNG6J+cNjf3
TaQcgwRK4jKkFM0Kp2W+kU83BwPvvh6DZB92iGg3cGsg8QvMr+iv+n+o8GH8Xu2Ot2/B/bA0C3sP
UR1rXvq/r32kaL4i8kQY33xDOdhVnhBgCePujgBysbi23TAIHupZGjBEGJqunQ4MrdMwUVqsGWNn
EQQoHSZ8pqtx5E4rT2lizVtWOZUi+SVGLANSgOaVPsI1tqN72Sc3duKCaMbHiu+eA9a8EYjWtx1I
l7H/h8mJLIX3LgDAB2bw76T2kKU5PGY+RpNwfSLisgfvu9JHp9LNckjKkKwSx3itjaLdZT12N9sw
zNdIZY0+gwjxSFrhc4lLd/IK85UoXXhHiRNnLZtem39PjLp6MBxFuQjLf7qeDTwILUAQbOW1KVp5
IbBphu0+6/8Ih6ne+2lRH1T+ItR5nHev7YayBnIPa0qRbqxirA8NVQdwyZCaz/M86u4DF1mfFQDH
auGGUaloFztWV4H0jx3qUeAckxvKfZAjlrv4oSljVehgbFLk2fJ5b3pgSprGeYXHUxO1zoedS/by
ibvGdzmg4n6GJk9xHkEwip2XV/GmHtz6LbGcpRm68Ze6DuD7D9zUgd7on8AuUQ+vLoy12tnvm+Zo
+4vIUJ5SYfr4vGcC/LwnN0HBAtshH7L5cADYcbr/z3NTG/3U+/jP/PGzyjcoCusgsnLl8XfFvjTD
H1V3iOzvXe2g9LFCdMZwPUFGqPc1pWwe4YOyEa65CsikkFOiKQ8kCiYIHZ2tbPk1YNjAxydvQ72k
FNsuWSiN7lwiJfYucUV8Xm3Tzx1uLdg3vXcZtSLeWr6rUaQlJ5mvZr2BshmapzxDDpx8/4VHlHWQ
Z8h+jMTzVWUH5QAceVXZkmfIq6ZaoC9vVwlmfGpklZjl5hcOZ/6RX28Mo7T2JIxIKVx357bck5ve
Cax9b7PiWcjdFneDWhnWXRvDsvzPn4ImS9/+/isk1Ec4l0Q3hYAJGP5+39HDLMHfZYGBLWCZhV4Z
36dV8ug6YbJHgxPfy01HAbP7CC/mMi9Qq8g+OVbuVY0w1r3mYg+Zz7gdGMq+2XXB+Pqhfxyq+Fz0
Tx+64/nVdT86NvkYHG6XkcNqJTJgMxrK9dVl33UzG+0xOCnXV78dqJVsutMB9c9iol//ELmX1X58
8lnR3fpvL6ZoBTV0NeUgD8r+0GzSfeBAukuzsmOxE7CBkAiqRbY/7soBnq0x4OPuu9MCPDQa9MQP
F5vbjVJgByoUd9VWgzjZKlAcuSeQy0D/OllR+xQO/pPhVw65JhQjTt9CeAkaTDZ6HjhHecQm8HqU
zZGIHPLmEIpE5GAuV4L+U61rL+hV/UdibniFc0FeH5nwGzUoaoizsXacEPQ8F4l+kP2ED6JNj1rp
DieZ9qbbj6NOGtwmLrcrtEpZyVF/c1UtK6d/SIOQ7PjL/cNF+KE6c3VYQtgf8yBRnuML6fT0O2Ee
PmHbwxHUtrpzinv0vB7pTdnKIz0gm66nyZoYc7OUne+O9BF44aQ8ya5mVNEVmEg+mXSbPZp7ric3
w+S7170aqQ++Wg9YG3U+1Z77lh6321AbmrM29c7FJZ97T3GZpSsy9yK7MmqK7U0Lh5aZOc5FnzfF
NNc5jhSMC3NTjosb6lSott3ijaavB3eMqCSgrlZGJk3r8dPOe7eN7LMDqNjcoiFtzkeFPhf3+TDm
1nx32Ir78U5xWb4j6f54/X/7crdLlVQ2PUBR+buhyNbEHiYk5nPMzsecEi9HuReG9ecOHPD2Q/8w
D7v1GRVzfhdRAZMxIue38z+M600fzmVvU//m9wvkeTkze+bO2s/ACPBul+865RVtgoLU1BHnoLXM
gxf3JtQvYsWTe4AKjfkXVpFJVJWNM8QhYFYjtK7jbmcQb7x4FPnZ3rpup8lrBlRF856IZ6tHh/dC
1Zym/9zo1psxB/sxteNUzMwvyEC7JWETuNTEah8GP1lXNqZGZ3SmVTJWrKnaUhyDmjpHCm6iN5fQ
lAx0gEQqgPipyRPkthijIsyGLAoopld697o33RWOKD4rde3fF0nzhmOr/AxCtzi2ZUdZsrnZhoHY
pTEqxevYlOJTFXUZ1/F8tK92ijimYT5XoGlBuw8RvkfVnraFpYRPPY4qFnCJ+K66byDBqOFYaiRh
lJDKkSCjdxThbIm0G/MTvZ0eC1NAQ4oq5U72WdhwHsbQuZ4gu0hvtJssKAGKo855lFfyfOPiFnlw
kiPApfIPJKi39r2yX9ouXNuOBHhFfpkb4DhYACYEEtO7USsJXnCnlBt59HZnvB2IebZYOpH4W1cv
L3K7od5e6dYnRwMs+HV5744yG/Mj3J8mnuONi/xJPtev7fnIqFlkcXA33Lpuj39YWn+ZDchxt8nB
h8vdzuVPkPx6NVPrg3+YLMjU9m9zBeokwpLiPyoLk1mcb8nvpmwGLtzKjeL6m1n5O90OiyOWNX3T
ltGPoXIndWOVdXG87vruS0Ol4T13SvWbr2Av4y7+WQsMde0NlnuokViemOCaq7TKYUjEZXBAIIBA
B4YfVdqow24DEA4D1XnNtCyDGW5CdhaB+wqZ90vh1fZDkvvJxXf9N8L6/1C0c86B/j49tagG6ZoY
PEwN78DHyKnmxo4+6Cq8rGgwl1U0gFmMvcUUB/aDbKmqA3mbyMWSuphYcVI7v/gaizF5NO3tag+X
gZIjrjA32M+xwnmTdxjGElv/vFcY/X2nTgSi5hYZTxv8y7wrNxb1dOxpVPe9b6HoIy23L5WuOlAd
Qd120CjvgxDPuyAK8ewEuNNblyLObYVFMsDYxOtaoX/0bTZEUpWD3JN9k6lHu1YgWp8Pfhgmx7Zx
5yN/nw8D1OJaYdid/TEsPzEJszbCCbMN5WGUz81ItaPE9IC9zU3T0F4UxbXuZUvVV+UwNZ8prWE8
tOV0YT4W3f3D/PVjGpl1s8sXctZCMLfVtY/BSoRC4DEqS/kaoqPbtpnyh5F02UVuUDMnJGiiB96m
S1iH2kynUM3u2tHOLqEVZZeq9dP72EqXrkL1BICavv0AeL4LO2B7bfvF6hXvXl5Lm686i4cn1azO
t9ewQj5Th/uNvJ7sV8Lqk69lqybWp0tbwIaKS6hqrWdphzxqqM/p2fpjAn5oGfZd/6VvtLsU08VP
bPnbLLGdL3pvY6KyXP9pjKZmgxwWRW4MzQLFJZZpOz/f0kEU3OOtGlr8PkVU2Y+uaxlHmSKiGkF7
SrTyb08K2wYhZMgJYj5BXldxhhZbX36mUq6WLIsxfv8KlgJzyoKwVZR580jph/ZUhRSujtXmUXbx
o4AWSNmCtWzipM43hFH8IV+Vo7CPplf9yOIif+iN0L0MhvPU86t6rWy8mC2sSX5VSLXKoD3Be6CO
cxok99Vs2wXPZL926RCuzdGZiz9Aro3iJFwRucsP5phsbBx8p9smUO1fzarBbBJ3xNifgtk5TBz7
10b3TIzErYVLwfOpQYljcCX75JARs8YhqNHkxSor5yrK2xf9WyU640VtKAuWliDvZBM28rCpjNHe
YNc3XioekIu+y/zzr3NyvzQfNT+wtwEFQ8+OUZoUOnaSbzVFKdVC/QP62KK3le4IfiV/skcW+2qU
/VGO1riyQsXci74ZPyF+uMNOnP1B5T4N9EKc7vI2BCOADEGORz8o+HUWJhMsTnetxXzyW2ZwDyWQ
2/5T8VdNVz/GrvjVYVyao1aug7/q41Tc8vuiSlE+fXVqVjQAhOx7bd6UUwDdOlWjjezrId+QTFT1
u8rhOXEbFzhFfwDMdSx7ozk4hEJwfQza1gcG9dKB1Iw66ktELpyNXnX8o5l7494Ysx1lgquHzLJ5
IGX2TgRh/SC7GpNq1p0F1PDWJw9YANgmNelOnseZZeXi8kxzbWOpOkuj1EB2QbqgP2iBY5J4Rkci
m74P6J4o3Ngfrruy17ZrHRX3PP5db1GQ84miYScPNPPR6+j5bBCTVI3yIGliDyZQqnjFkzkE4V0d
A6EjBKw++pWNmXQSzdKKKPQQ1XlwlBuKJQRHKn6WYF1wBN365J4zH/23fUbcxwfPfr6NkkPJkVHe
RO1cZPR4l/KiFWtFKaE2m5B5F60N6tWaVyKUInBxSDWb2tOQqMxdI1U20eRPs+zNuciuusuSPYkJ
AAy6Fz1QtpzHPssyaDHjG6B4/870jXLTFvb4Ru3Bg8506tlLYpO0H8X75DA+GKqIQNekwItnPAIq
e5T9qGH6dTUKfyebOiucaErfrMjBstkuAO3Fhwgi2qIbYbfiYQ+eO40EvNs8XXsCDCI+Ncr2gV1Z
VO1Ki0NgNQd9aCs+AjaKyWeTBH1EYUG7eqoDX92j1a0X8igGVtQN6ljsFCYOqzHywzMylWpfD0m+
bbK4fdTncpUsWL2vfQmzqjG9H7ZdvpCSrl4AWFo4JzipRLKM8F1WLAzbbCFBeajY2RUZa6brBsWt
CbuBtqF63raIgB0Swy6NFTJPhyyUe+ebTaxuCx/yL0jQO5nbyToyjhY6p61M/Khp1s/Air2DKueF
SUSyHCY3OXlUPHgioHnO5oW872XWOm6UYWVO1MC0hkk8BCasPM2iovvcKgs4dnLPodCgq+b22UlC
shLOsInV0QMqMN94Z8THHQVr3+R918ooC3A9INuAlVbTWOiHD/fn0DIe+5bCLClaep5RqUchiby/
CEBIK59a5J+gNFJELU6DNxPKq4jV4tuQj/vOoQg2eL8LNdyx6lM9lVfrvLPcOKWdHiPPXquis7AG
zQcUxfLOeaa9hpNBMlseUFpXR57cbd3MVY/eOLH5v3yd15Lbuhamn4hVzOG2pVaOnds3LEfmTILh
6ecj5G3t7TkzNyguAKRsNUUCa/3BzbSDDN02nTqwDcSoKjabyikvt3lz121Uxvw81Nspch632EVe
amjSc4RA6FILY8hisSqeZaORmgf29WQXVKD8uELfyE7qtRwLirA4lpp4lVHn5+K5quNvFjrgC80g
BVi6ln+WjVfFyF4AQ3m894G/V864zq0CFP4P934nceY9nPjJJ6EbhmSEg6+mmi3YKGkr2Sknq8Dk
t3Wcn+AMtVuAIOnHaHib1sqofZFivSBE8E12x5GZrJOsxaNjniW40RGuDaOznfvui9ciuDL3t66D
EXEK1RoD8fQDFy1tMSY4YbgaCP2LXWhfCgVBpaLkQZAPo3cpczzpyCfWX/2EMjzwHUR/bR3YgtH7
/HsFBLFRRLOmS7uXTYJjCDyMP/EAiRSZDVyIgZK3+0wOB9hT7hNbRzK0dNJtl+rKYxUr+cXxkHFq
oIb+aKeFM7TDd2q8yJ6jEngu4samstrxDktSzB6z4SpnRrqKeaHnvlraOK6U1E93Hhym/14rQM+e
1HJ5cfpJ2/ephlmqPDSHxKge5OFgRuuy7AIsYV1tb4vvncNfpvFssXUCu3qtMq2dJZiijaDM84qJ
FTaKvEFWLFvr12J0+SJnSTI56mU9733fUpdy1HHrZNvYCKzIsMl4pJkavDkZhkLND51gnSLDnD+Y
k5r2UzBVaPzlIvzpeaCz/B5VOtUndeG6zpfYz5E00Nz8eYKMAtVX8/ltiGKnuGGw6bUFTk1amiBq
McIf6b1Cf0ErFL6mU45fm1bdd7DwviS6uaVCELzYTeheJmN8pEIWN/Cikk/fbrKjjij8C/JI4tHq
zAAauJlvKcGO+8LiDTNmB9lo1PtuRzLsNAeW8dzcpwDSHx5RCSAV1AZIcOYICwDv3MuGPHC7h5ZE
4QcRZso7mI+uldrsNgbb57NsCi+LtiJvv9675BGeG9rKjApto2RZu4xMY/yS6d4ZIE7y0joRPilz
fzD3x6pyVpLxeUCoY98D2VnWWKQuwjEsTqRXi5M8Up26OKVi/D06zqHsk6NeChSmh9jyYTYwyPRR
tU6GPTTHmgLQAjnk6hvsZrQN7OxzDLp61egZTk1lpT+XRvBVn1gBAxfdhF6L4NkY1yd5pJP9WrLJ
xqxUZyMyCxn/HnHtmOJWYNU8jum7D8iTxwYakeGgTiMHZN/tCpYePTss0dam3hw8XmMgdKMz+Dpq
1hWa7TIcmwDG3Bz6JK4fbKU89PWACDPKkPu27CvyI05ymUrRk4+FKe6wXYYWOXSXpnXiZaKhZQYn
x3jNXWsWtM4siEr/CZXahnA+kuTKvvou4plwH4wXVS+iT2FgPJVhpns129SelR5M3LFUKDndGK0x
Hi2vwDWMxVTZpIOjsFjzy03PwjPf8ihXt8Ycya4oD9Jz6nQxCqVxvcrhCpl8LQxnYVI9uojPLYa6
OrqlHT5pvZjWLbwC1CDB9oZ4aWSTjQhUJJxDqcJ2wP9dfLZOiuxmFw3HSLen51Y3jx6O9Z86Ptyr
AXeSjTwd/A7GEQhWVUoMyY7CPQkKdyeL9bJxwty7hXKgkBX++xwzhV+UWxgG4xzzrOP6JFLRvqf8
PvcZcKuFb4bte2zAY0SBGqvUeZQ/JeJSVe8gAcyoio59bmTui9lW/gWfZJCuo3oscA4DilX4F4qU
MZJyVHPnSHbJJs8/x8E2ziZAwcukeOU2Sb2LCp1liXNBsfWrpnnTMygtbVajvzmHqT58bcfeOsko
93V0IKv4SUZIuQTO0D2rGUTJuKqWEM3tQzP29mGuWImHaj6UsWyifub91U2KN9s/E+XAX2EHSxVs
GFp9/532v+b+r2u2FRVBuNsh65DUOnd6EG2MGg2jiMQKtGXWzYvIjDNMkt9Hu7N/tIKflWlEqP5X
zbmKUuUT5cp6MRlG8NTPd6vo1XE/psgV+GhGr7RRTTb+QNZ3gL+2h2cHiIenCPYf8bkOlPJF9kch
suiyP9fSs8Vy6EkXX9ssCi/VQNqtxDPnW2thkxgPwRv68izWc/ZgzeiObzX5BzlBsWFtRpo5nKMR
mo49oWJoRkHzDf2zhwFs2pdMsc3HOnaLnRam/RNeFQhWzNd24/gH5NXyeQgaY2viXbZquMc/J8x0
5QSjVhCabaeS0pzpnEoDUHU+n9mnJmL2aKtR6ENZLwYLLgHhspH4bwkVl0f3gb/m/RXKyRWO8Zh+
D8Hyfil59Nf17p8Bg7ECmTeVy8hGLsAqxmHTVGP76WL7LLrkS4OcyNpFPosSupt8IcmzQD1gJBdq
TCAaqupRTkPI+OCRRHnx7TTa5YaiPkTtWO+H3qn3ERJf+3so5r7EVToWOPOhjG8T/5xy7yvR24YW
Xvu4af7fk0NYKJvaigCVFYjzJgZ3ge5pL3gcIDhp5Ufk+LSXepwFv3rUUFvFh/Yb8cqazegzZyET
Snw91tKyI/9fKSd3dqeLUF+TGSTXI/MWN9H7LYN0P+EWx0qwb+bJ6oQIAz/pcIcFzoJ6F5z0SJ9+
H819ihlXv0wDraFo9A6G7bAtmRsZ3psiAPjeaj/vPX/NmszBWkx4MANz6x7KumiekhkbN4IlAs7X
Ykw1h1qrmCwuE2/pwU54sWs3B3elfMY4Z0NjQ9cP+RTtCBNaRU7Qyz/TCg+mxLd/jIPzBkO8f4MD
bz2adaPv48xRj12ETGSTos+MaYCy050MhLY/uzMatnK2TfG7GUxz1iywkfLV0uAiB1qlb89qt5IB
Wr6+gy9l3a9I2u0aVKVyrJ8fjEBNfuI0UoZe+ktE4c9Idan1KNg6AG+fjiGlqV099ZjHuX35BDQR
LiQv6G/pkDKDk1gjXdrSsz/UxoyXHlrw584GSG4M5qMW1avQ9xqYthP2MmIlEc9R5TrIrlbRyZ5R
fRq0HISei6upoC2jm7n+rZ2UM+Zc/ivugebaUk3Wr4lWv5qu/9TkdvllcKzXSc2KJycR+ZOKQM+C
7W26lqEcUOoGUUAhTrJLcTJq2ZTFWuOd3TIoAK38oSXNO54XkF2cpl0ZXjDs8AKezmwNh0UcDfl3
s9i7U1L9yATyZq2nJdfUV5BoqKJm7VE+fgnbOEJUmSnNaK+NVus/oXLYy6By/MPk6e4BdqOz7AQu
TpbINvJzSYhzo7JGRZC0th8bfGhPgz39bgrATvssENAp/un33AHxQRGD8K/YNi3uk+9zxp5yQTHC
AO8S6xr5aryOhyp8Y6mnLsshzDa30J0NhkL+EzKcNPz/Yj+ddjK0EtR4RKN6e5Jp4Zs1e2Tjz14f
5WjU+h8kpB28O3D6ZBt8Kgenu9wuRNk5yILkSZ6ooXKKjE927RCsvb23M0BnfYL2inxpy76uj6kh
1vbx3iX7Acn1Fdnk1g62bPji9gm+dLgGrvlVawXwUfyPq22RTt8BDk+bTm2yc1HxQ6kKg1LkqKEZ
iELMj5GSqz4WQDgqozl1ZJK/RDmEWnWquiffnzeCClBbG6XFvUfyYl0i6Xslq64uVACnaKe5/tLG
YX0RVWCtS8+Kn2TjdelWBRd0ukVRQ57WVrb2lCa3Ca5iTWsjFrjyIfcWdPpOsZLhKBsfCXLkI+Z4
9D7EFK+mJvDfCt8J9/2s5mEmk/cWwdNc6bkTrvQ59HokUbi9UD+bw9pIf5S56aK8y6lWijAbDtcv
JD7KJyPFcG6eZLulfiiNBIetOSwCO91gZxU8qi1GmSZLkwk2+qEvRk9bjaVTPQ48nWbnY3RJXNKh
BzUuYKXJocIrtAc5H7tP/gTZiJNekGZo+rEQOmuQSHexkV1lVFhBe/5vv6r3Ixri81w9TTGdY64R
6s1tGpjVf11D9suuIRr7A6mq1wKpT7kZooqlP4qOirKjZ9E7pku3/gxBYbxji3rrzf3/nS/7RV0U
L3XAlsM2/H0nUACWR3oGvFxP4eooCcnyYVSmTVEh/H+7b+eVp2VS3Jj6ai+7XATDLvKWrf1dS4Vv
W5WVUlNe6d/va8T/teRDgfZn2Wgh66L/rCfvc7ukRw3CwkizsT9ImvSfZMDFxrfQBnTmMMQimfwo
CyF8TI9BQ6lH9hsJmqFqPfFuU+38RbDOx7Y2D3TjVQmzCJKbCbskU5XPRFe+1L6wroZnJLhlojEh
+22XhRxb85KEliew0hT2rsc+dMetR6L7D2+j0TCOTZOx3QQztYP1hnLxkeCVkeR+lLFarzCNGJay
L3Ms/XGKu+ZRqzBXrWv9UuPN8BynTrm0vLpa8/VazyTN1X2FEvFDUCrms5zy54QBcCNb5RjAIv6l
L4PePE6YWV9RVof/gfcaYobxS6wgj9E0zk7YE2k7fLwRtHUyH5pRdhks3CGp+u/yNG33IrAfWD+0
x3EGp8lGnzdeieV8+L1otrIrnjdo4dwgWZIvwD8mFGgo4SkTrsWTEozeMi86DTGC4XgLZa7QTMpj
VNr6Tkb1pPNAdRGrpE64ZhHkP8sGgOO7MdgVtALPf55QeXlk8Y5L3Rx2PisWs1S+mEnroPpalitW
V+NFzi0iz1ug8aLcroYzLHlnJ8baJKqUZxS19efp+9Crdo23QqGi2hqJ3dD21sqrPRsFxbcctMov
1Yer4lntB/LEODHnmGBFjbnUY2xPF1HSUsQw7ZOqxc21Rozmil/CrSvPZ02EeUY7tM5JDsppcxdW
Pju4HeWGPR6AMujALtIQRVijYRKhjKMWUMCDCajZDHuQw7eZlTZNSzQlm8W/zpSTkB/+kfSdshhI
qz3VDXJZpjl+TCpbfdJHYiVD+AJfUh5elyaabrO0lpya2wI7j9gozg1rGm7GSQCj/dOXB1iBUSGt
oDG2pvKg4u0jVJCuWNbzIsQt1Ef5ZS9D2UxFkFNWQv+qKkqWwrJTS/F9W8nDBESKvZCH8sx2RX2z
3LSNXW3SUDRPQRXCvzUd8SNA9LQydfFNTVXAALXRnFsf3eJA4/Xk9zZAO6F8oTQhfuixziZdu6Io
o+6yIOuCdScsSugR1X4XsaojuToWVAJPJKNX+0e9xqxSwGDIUku9WLlqvOIMdkjmSI71MG7kmDrP
nMfKGs2s/8d5ckybEcF/zjM9nB1EmISLJilRsxxyKmqzcBCY637Na6B8LgyveShmcI+tYDxLTjC2
ZwnXCN0TUEKY8WT6RZnqYt8nVfGogWD/UrE2KyfjWxfMf3KUNKjlRskJ0KW+kAMadju2xo6p7vnR
1E1ooC/TcoNWDq/C+dpp3J+HQIneQo20id5rxUZrE+UApActkcC0dnGVWbsmFb+PBrvY+EqPwQe2
WcBg5in3UXl0Pw3lahU+mR+fWK4/DJVhfwSOPq5LvGvWg5f6H0OmPYS5mX3lNdU+6lqWoBdSTy98
TRebB99DEPrpQxVP4sWvQ6BaSaeuvFERL0qcDGTOG4Q/5lGhNvARyTIYueO3JL2wkumM5MmCXvsC
T55EsGpOyDf9c6XGAb1dzCHzH6Cn1Xs8YrpD5nnGIhBo/ZUybBz++HMjXBsbSnl4mzh3Jkr8pnEn
rWX/vamm4Ar2DKp9Wb/x2G9+1XPOAWbDD5a8ApNKL30pbScATtqVh2aI1L0ZIapXKsMpqZ3hKnDO
uw5otSvYZhxll2zQPV3oCPWeZUQGe7jeRuUJYc0KQajt4n6N2uPxnVbIvMyXlU1kuuPeC+s3GWU8
Sk5a2QMSmqnAwLWdvZjpwu3c3MNMQXEP9Vhc1WZGsRwA5Y5ukzmzh2UsmybxE8hKFbrYXODvq/4r
jqPgqdJNF0K6lW00EGVLzVHUN8RC8bbASmDtB632JjCUB3ozWLtq0tLtOCfXAx2kUphHxSrNw+w1
xI95jWyOtgztPH2N80rf2mHdLEYM716FlYQHOzdqHDfnMISlpHvFq4wqBSyrhzDOQvrI1LFR7eXR
vVEilxKJjGNqWe5tZhN01T5uEdSJyk57tJXuxfcsxGwQC36NmrjZ1TgYLmQY21a6z/UcjTY1G16L
cAQVZJrwQefJyEm5BzFghpTaVv/aR651RFLiez5HOemOUxyPb3IMy07j7EXlRZ6YBL5xGYNwL8dS
M7KulaOs5FhRls6Tj6+QHPNy3nht/lMO4c2TvCIZ1wQYtiN8tEFHz3yR8/KxQ2+NjKj8bKc3l5TZ
UYbuGjQaOjt/9ftxm1iz5VaWF69TSH4St4CTHHNnk0s9HpKDHORnni0yr453clRxomJpsqLeyLAQ
5AlyDJVXZqxR9y/dfe6X0bH8bzOOS6H22kF2T12NkaSNcuFtWqzBn0LCYdkFkY5DxXyqGivMmdpp
2uCscv0dyhPluDw77mJ15Ycmpm4l+gyl3as7lgPknHhlA+mxUuNgdO6A2phRLVvf8PhTzZ19Vfug
MOUkNwJXrE4kF3t9Ot6baQjUox6b6Q6E31abIzko+5OR/DcMca9e9xN2H7Iz12CxP9wnkT+PcNVB
Vo1F3i9Rgm6j5AtuFQ2sZTHYKfblNGEATBqFu5mtJFu3a7PbEA4uT9GIM+G/5shDRYmzg8OXXTjj
cE4c1BD1KCh3lRk3b1HF233wrIB8DGGtV09TosYXGZldupwMMT6zemGrURySAHXEvq6Kpa9TII8m
xZifWOY1rJJxNUZZsMQcRQrSgdQyRFGs0GeXUv1U2gOVutkt1mrvHGbudEB0z7zK67glL/DcuEzz
9Yo4ak/W6APA5iNkF/SjaTcm7S/ZdeufUjRLQuSi5T9C9gm3gNYrED8MBZ5qmtebrJp4RiZT0JwD
dL4TfOePs7PZuZ4b2a8gQRFqqnGUU02cDnGadH733afJs/7Mlf2ZO1YHTee+78po/OKjgalohfox
YJO0GTqvXcVw+2R/4NvTh1tP7cZSq27lmVX0wEIlPKBG1i/aqjLXXSbE0+hk/VOobUK3Na+yhxWK
viHPiUzd5PkoXOZ4Hymu1SBE6IgnExDfZbabu40CCIKKE4XeQp4cZslPAbB2aePK/dYN1XbAIuxq
dGkCsdCGxsGDQssi9zX8KjubyO2ea+FQfOGEfCBdUSAxJ8ds1vtnTxnf5VhAuvao6/gsdm2kP7nC
egum+ofuF+IlrgL7ucRWRkFma8HlXhUM7I/mPGanDUKmSdFu5FThGtMasZKGhwWj2eR7hz/X0cdG
XidOWK/2EdThRtPPxrwzqubdUpkbOC33xlFGgdqSC2oxflYKNkse4mCneb4cLOb5amP9PZ/8bf8o
B32cKWbR9rOThYCWcDV8mNzB3SFjnDyUfWk+8ZIyn5ArsDBo9YptW4fWU67pwXksMQ+cB+W0UBvM
ZROQjr+fZfXPBdStqzxHL41uPSUjHvJ/Thq0+gnruPgoz/GVwkVojw825xl/fbAMgzg+JHX0attC
O9cWSsBqEvpvyKX88mpj+hlil6wYKcxrmMeaq0+fbRR0oFUMwEe8ZlZVbU37pPBJrClsggoQktfI
GdtF77jWm19mmyDHaaQasudmbuqgh4GBcec6L/AF9VwWEnpkHWQkZzhV4zx4Ho4H8ixPZPGhHr1v
SMVaCI86BVvmpOpAajn9FjZw+aAnYXIS7qDjeCPOICIGFXHHucWgLjhq6qecceuCiIgb03xGRZXJ
bSp1r81dst+e2JzkMQJuatGJc2E0bEHSpPqcGqNeVqo27prG8N/7+sXN9PJz6lW8NkXbPVpRUpGD
TKGIoDfNIxTDpMory9nJpXwy/VZ9wEiy3Mo+Q9NI+LIN6tzgCTpc8eSThAXdUYgHOSZnlQg9QFOo
jlYvjLMxN1aOOW1vtfFK9jVaYpwRkzDOTuhc2bjou3tXZXTmKdKuesO64EGeXgIV5wefocOcQDD5
MdmJdZCN4nqkuuRhISoOCxwUlxm7o8V9UjN0v6dT78WG7k8YBt12oDK7Nf34O8+NnwNiPeQ9sWvR
/DDiF1yIZwi/DuV8dCpz/Ag03VB+WcJbKYFafRttG7+aNrOexzDxHifFsQ+x0Wi7CD2lGVYdXJFc
2MVWAE7LWhpD43yGaeau8EEZ1tocKhTvUEmy3l0DWehYaMEjzin6cxEiSZFOvrGxcJ5494L8FcKd
ddGHPH6ZqK7K7iYJY0wx82Ehw8DwvWUmMvP/e5JRJsh0TjXoLZLTJS5gdmjpy7JtDX4NY3AOMAkn
QNZcVT9NxC4vwrTwLKv8g+yuNZjEY13jTRCl1UeeIBFdDr1NgXmI3qjE3M4ecAhd8UzvLqmb7QaK
MZ+kYlDwACe0Sssx+DTG8OL3YPIwTY7OpPErJHXoR+1GW/LDmJObQfhZ4QAVo7IeYiPHQgNH8rAY
8PoSpvYI3vKAx5z/LNgxHoWm46gxV7frnhTQKIz4CHI2eeH1spdl7joKxWpyW2sti+OwvRY9VZ63
FtQ7fuR1sJTTDLgwsyxtfsbdVruOo/UhL1sVSYZnUQCUaf6U7tHtpEA8elSIXcaPsrIuJv+TynZP
7rNpeKJOmFvNFfqpVKKlBTpg24zfLKHGGE4a43OchMampDZZrEPdDTc5DKDDZFFHSDp8w9Q2NKE1
tKI9tQIKwxD3e5KrGhbbt74iOrYB7qJzZJlCIFVcJlvFHpGMLAt0tPrMe4mqUTljr3aQUWKY08us
eTIPuaLv9gXCkHPaAm4NhLVDUVOnjzrYfL5mqtxdRfiRud73UljKD6TrFxQrcAduWei4fT1+R2dk
dvPsrTe0Y6IZYITepzqIxz4a6udJGUaktCokJ+ZQwNO9eGq4HLXZpss0QGvmEBYeQ8P3T6U+W10B
reJB/hQNPUGfVcvEQORAjqF4PBxDs4KyyGDYJMxItB84XSWHBErBis+lqJUYLUr+7C+mKjPPZYfr
lwSB6UP1K1fHDP0Aimo4ignsxwGHaWJY5Wz637W6KTeGaYF5Gwz7sy5IuTbNV37FA8LgkKt5tP7S
/XCEyY5wOloO+OU0mK3kMc5eijY4O9lA3wCFKQ+ZyGEx2s6umpu/x/819X6+0Xa4891jefotrFvy
BVWuX92OvNFQJuKrowILcdRiFiZwK7QlAGqH58hTwq96gJl7JUzvpa7gP4OEUfFVoxrvwR9Fga1u
9krc4PCk2umuziz/iuSUWIdeyIp5aP2r7Ou7XFlwLxsrkaskhlPBfZiiv4N2ebXugDx/jLX91UVh
6VJDYXjOM2Md8oBgt9pN2BnYIJF57tmP3UCSCBRDd8BaoHePYwmMwQv7pTVSgMzBfjy1gCRQf9QL
PNht5Sns+Q2VrJtejURDhd9oMmprfv0+lQPeZbaVHK05VDzlocI6+hXJHyCmwnmS3W2OCV9SZuHS
Z63wzjveB5RviI0cRab0FyRV7yQHZZcM26Lfm/DfX4ehnzZen7iPGOxon2TEjp3wrWc914KjEzYv
yeAiW4xFwgxy4MN1LV51xeA96nMIxq7GLCdPoGYSQkxQdopPJRyBq+jViMoAJwzy+or1mRfhu2qN
1kvT5PoKrFjx2PAFvBj+jKR1sN8UjWK9uBQnTmYZv6Y94rt62w8rpTYOnYXojJgRnjkCNQB842Q/
ziBR1KSC7YQoO+gBRuW8GHOcmgXgVUb9qKOOkAG5dCvvCki43IGzsy8hUADu22b4rnUV24s8++Kb
cfjI2p7lje6qp6609IWcUaIqpxTxdwzHlEXjUo/3J1AdTu3oy8lDtqnpnIdemU52FR38usk/nFgL
QYsliCIbfvbRmy5a+Oy4OlRpT30ZUkPgi/gQqeU/shLV10Y9osIakB9B9Ct4mDQgLvhePaYVt3mk
I0zhmIZyikF27oaS1wy/f+tFD/C3NaqyvJppGG8yQ1GOHv7ot0ZNqycLTY7tvb8FeZmaQ7sd0ZuF
gTAMn8pUnDswzr/8LFnWtpp+zyMyenYN2AkOYrISHftEdVD7vT3xwaqe2U9tqfsPOsIt35xSX8W6
Nf4yAn83ko350uhFvVDHwDtYVox5aoJLLj609Vtk5PEOaZ5xIcM6tBGET02qdPOonqBPgU+BtQKf
Vr9RuC2Wjua4m3EetXUSRrZZVXs5ymIIFm/LX0IhOfE2gXlFAz65yiuVuObZRdO/ANMZX0ZML+Q5
uqHnG78s7DMy518BdHW/fHdrqm3zk2Jw9jAkWvlqQ6d5bEZcxTKN5L4VZviAkee9qsAlF2NoFV8T
t97A0Wt/ZZW17Um0fInDoF7kUT1dEz2C4qxgKp+XIf5gKhZkk9/pr8ZcqnWhbv60uwXrv/YXj4Af
mZ2ob22aOoAJvII7DoZ4ChV1PaBjcLE8EMB67Kyshu8RGL/YKfkLoFEt2lZOW+9Rq2nIaY1OTInE
TOq9bOTQPbT1CFCVi27Zv87JU1gVWuUpG14fxamemwbMyVKre7FEc7I4kV8CwiaHtcbF/+nPSMSe
jhU7c+QorJZXj51EO2wLl3fxrbGKgNVR366qPgWvOg9gJwEwI2/0TwSz/C26yoR1HLuoEAJYnaeo
Fu4J5B4FxRct2lMRx0xDHo6BNh9iHLwufHG6jaDXHe0FTjbhSh7+a37onkcSLFfPbFYR2ZH3STXy
IzVFIGVzGLVBszEMHg6aL4J3tdONJUmTaSNHeVNXD1PR9Uc5SlEd5S5FfbbGqnqeLzm0mvImL4ns
f/sgQ3nJnurXUoYBy5vbJWWIVsLaMitnw29Q3TUt2aoAOhYiZWr0cO+TR73jTzsLoGd2G5Gdf835
X30sWDaN1x6p8JhQ61/bMoMebQj30gWOe3HhcqV2MR3u/eYw6PgxgpmQM9jfupd0RiW2ZGKpUP1z
ql7z1ei26B/kvGFnGhRleT4n6z7s3GM9H2lu/PtI9rFV+j3617z/NQoowb1dr0iDo4+aa4J3xa4d
4BOiRARD1vVM01zIQ9OcWHXIw9sEOZdiHm7tLv7hMpRNLc+Xh/86iXKJg4EqvtJj6GQQBZR6EwmA
ullaB5cpCwI4GxrLyhqYTpV7FB//DIyJE5wgky/ktHu/l6Axy/MCuD2pavdBDremfgRV3O/v85RY
j3ZNNH4MFn4rre+pK2dWcNcT/HSEhdk7zrTEk5uOu0gtfAzC/4ybZc64nCo7b/NvsW4GOrhAQKCo
Pj3E6jl38+lrUNj1o5rm7S6Mov5Z19oP2Y+/NHYC49DoENVZ5qV6EFyzRlMuuYuCGjd7u6wbW2HZ
ERrNhtKjilrdgOjsVLX2HpTlbbY8hcWld07KFxlQ++Os3lIw/AxQ35yvKRsjBVsMhJenymz+Ltxm
Tp7OLNmHvslNkjyJxy8rV3aiT6CmBuOrb2TttVT16pqWyZtZluMHCgKoE66qsFRf29fad8Rr4wuD
Yz0R4lVinX8f2wbCk1kwnaFpu4vYLvRVb+DNGAhkk4As/ayNzjnoUTq8RDUIzVBl9xTF/vDCUjfY
dKzAl3JUaYr02EzeNzmYVobGEmkPLiHtFtFUrzQjOBujANFoVt5RNllHkfvB8sd2LRQvfrjF93F5
5FTdBmMQfdd1idqtWyXyl2VOdtWLS7G3BLmKB99Xur2MnblTHv3V56Y64ldkJlmIYZqJ9Al4H9eI
Dq1wgnPn9r8by0EuGBPgavXXAIQBVJ8qV324D5DfC87ZbMvO/bL4q19e0w+L5xHliq2MBlvvD7VP
InnmBkm2z6T1xdYyC7ha/9B+ZL/FJg0q2p1IxJytwbx71+3IhT10v5zsk9f8M1d2/XV1PQz2ml01
G3OYEgU2M9IVlt9tvCSLS5gI3UiZDuPHLc5v8yGxPMpRSsV7ITroYcnTx/GNE4JW5snUJzxSkAHT
hFKe7NFHeViLcm0ZKzEGUHLUZP3QC1wRJ24UsMr87+oxeh91bqPcFNmjDHPfKnAdBZEGbjh+N7T4
Jy5q7kkOJtYTvxLnlTn+hQLjBRPh6B0so7ezBXKGclIwVDWPq0oH3cD1+VmnC/CQzV5OxpzkWFOO
vrq2TT2Ne0J2N5lVI0trY1Q0n6Sb7OWULzfoQ5l/VomdXCSkgTVKc6UHBk96uSMdwKD/1VNon3Ei
kgtg4eaGl/h/X+f2OY31cb9GP0AWg6686/IRTAGJ5nBfq/5oLwDQAw2bG5iN7TKfUp4TedlBV1S6
+JBBWD3Io1Z2TpPN5lxvQ3Zu8yQ5HjV6+3v+bZY8IcmoqCP8BTT3r4vI4dtJsRMmh25XsCPaJ17X
rAW6/SR4lX1oDlZ9lIdRnwcwrOgc+UHy0IDUANrPEWDsIDpyH0Q+2ZDYV/YR2ZGHIj8N3o/W9ePl
nEYsH2TRUVYi/3dRUg4BCKhwhKdRjHDV9nW+MzFUSysIqpU+o0lr9uc3PbJb/Ge4UXulP/0Jhwid
amxNkDDTUANqlmkyLPrKSvaDFrcBRu3/6Jq1xnj7gNiiynL6E96ugJ4P9uA4UUHqnPqr9mlblnGV
TW3r3RFnNuD2IU8vETbKNnJwORR5Z1zzJjWvuJjBGFF8dXHv83gGL5vEofA6X0oOFE7tP4w6FcZ7
n6raH14ytXt5JdnPc3XZgB+HRsSZhlbEF8XBvHf+PNlVu2ZOebZ7kufEDoRb0erbiD0W5P1yOBgt
zyvhe4IVKtbLOYIdHR/cx7RqbVHsmieMfrBUynjYBfOJpZwkD/2AwqMWu/+Hs7PatVzn0vYVRQrD
6WSGhbXqJCoMMzjJ1f9PPOurtXv/rVarT6wYkomJ7TFeaNafC7F6Xtl9Vv8XC7b/eUiTNLMfOdL3
Q8/GZwLfEHRBffWBM6M2PBe2uAWjNRw6pnkLYBptVeG8EYE197LmJHV9zQ2tujpe9XOwKlDVf5vk
iFHHKqdD0Xc3WkgRJ32pnFFZjRZ+2I/v6QSdcuj89mkQGdbEpeKfvbbXdqbWpAcdAedTgxfW1ija
+qaYlljFWZS9TlPFprm33Le0G/qj0uESvSBB4gLTpAiyITuV1VHLI++k+wGdSAX/6ZQjdH2MT6Ye
LlQ2xmpqxbdiTizGUexcXLtfy5osFJ4Ch9Rof/ZjkMzeV5HYll7VwFjw7VVjp+ahCSCbB1GobM1x
cl96pWbTmuvH1gJTSEr75kUXx7ISxBApEmbje4t0b+Y67VXWHu2Bd2AvqJxIQOBXXOTNV9+OrIMc
oaZpencRX16QurZ2phOowRKCBpCEpg63n1dXM4RARU7i/LOtaFIcko00W8nLyAt2VTduSavzieY3
Zc3FkCftvgzDYvF4C55qsDawtRezmQ3DbZQpzmHbbz/fc2cb+a0gfPpfP50YRgRkMkDz89uWw9Fh
f3y6z6a/n/DzHcSmS0okDuzd4yVzthsAVVg+fL5m7DhoZuZk4D5ftY8Ufw0V7s8nlBfEMOvPJ3x8
W1HoIvU7f7rHtXUrYL3Dp5Oj5fXlJ2yQEft8k2L+hFn7+P0eX4vA/hDLmz+fTp6tOtZBCVxQUfMX
Ic8usvxrrNfW4fPyDmnHxVAr8QoYXvUM7mjmu6rlubQ794lU2XOjO94H5BsU53IfgKXmV++Fli9L
W8kuhe6Zaw/fLKfF3Y4Hk/Wc60TkwsnnKRMlZD1TUz8pmvFNdsqiAoxhWN74GF/3kOZbAqAbmQ8V
cdid3DL5+Tne04gfMuez4HRVjLkU1nrVLNOeDcOqiV3tKQwK/QlFqZM7tMo5nmtj5YhDGPPVyk45
zPaRrGe1HaIKyRC/DZGjcJE8nq8hC70th3XWO+U/2vyk2Xi201wfrzLGDTF/X1/Il5Fntbj5kLkq
s4OsDtrYXAA3P2ryrKFFzqiyK8Q5/77fEOPWaNLcm2yKEXzYISZRLD/fL5rhvws1bY5yBFZY4dnR
m8c7lU1ouxMHHZKQbB8fSLYZH0nQd4+vBLB/uVXjDBi/8XXwzoaf55dG0SCwjkF0lUdWmkGdEnW5
k1XHSlFyr3QQCJHZxqt/jfYSddjXsB0/LyBHyIJX8PPxzyt8NttJGUPG/88rfHakVffnVQpIKOjH
sx5SezSS1TBbA2UmtM2iY6NbigGlPkj2LOcRs5684UjW2SXdXlcXz8MqYVDD9m6ALliRz7FflNAN
lr2RD1+sRoQLbTDG73HRnmu39397E7maPBxYE/ZklVmaBYvU1YFPqeEPx9R+tU6gfAkzjEINo8tf
dXg9qwy10TvUJbamhqFimZhpWzvsnaOj9O7ey916Pyj8c43CkTYsrLw0/wc313gCqlV2i0aWGkv+
1uizvewZDG9mHOXkkhd6n42nR6tjeIuBiQBPYXg88arlV86X+AQR71e0dNNpLE+WVT6ns7V7njTm
U4X+0DZqyn1UaxExUy+4qh54EPDFCnKMfbpM9Kw9T42tPsVq8yrb3SAxVvFUtwee7hqcSmOVl47y
AZ5V23i6b5NI5vRBnAu9Q4JWmOGeW0Nby2Z2iEdRDepLfMery4UGZqctUqgePMsNy0SCkGR806MY
zPTYNGULR3k+nHRUK1xLOwgtwMQrDFeR25fracyzV88mfdYNmCO4jp2+lgq2CnYBvkNW+w7KVVyo
v2VtUlr36sXeWZ6J5ov1hEr6EqVg5uK5cPMdyJIW20UqIim3KLe3d3kuHsCvZhCpF1njk6DL64fx
SQ5NBSDAjlD9nvCB8pKx/9xzK5TqwiybiFg9BVaX0VJ1cmM9RdGftimDz4XCdQNQ2CLOJwfGg/6f
7nmg3U3lwR8L8MZ/20trDjT0asKDdHpLcFsBVl2l770y6sj/M/PLqlES8zRiMzgEgLTeWQO8qVYV
36CrT2+dtZKDtNxLr0bZ8z/mCq4ew2eyNVYC8ymY7JHOV3xQAnPvqPFwFM6Eq+vcO5H/BocUvI6g
q+6W0V7qNs3eTc2NjhPOgYTjOanopwILOmHPvsTpu1WqCijfiM0DDitH1Pv9TZBAw5RFLH15vAgf
nnS27JGNBlhCoqNIwUxBXT/HhLXGBDvOLjFqtIejZF3wDW9kpxhd/0qe8VGTTXUngmWejtxC8+ke
Ke2j1lpkvIaSBCSyoK9KF8RsE7gSgWBvH0MuAMH8W7Oa7yg7APuJZpq46ZS3xKysre1PM2duQKVP
Ycr2OruZmdXeAmnv8lvjQJ/S5jS61mEWBXTph+1X5SLJCvW1DG1SLaauE8g2vZ1AIWrvKdOMJymj
NcqqxWuTsjXjTyl+EF9bPa5U5cm+FL35LTFhKtgQw5+7lqhXm0bZ2VALMnc4ce8i1fGvoWMUK1dL
svfIVn5mjmP9Sof74zqYXt0VrFY+Oku0gK96Bbd0V6z8acKlaUhfJ2ytcEtOy5e+wQkqcfIn2RQ3
5rSAtQGyeu6suqzaFITT17KXZ2Ny6k1sh2VvibrwS3v8vBb5uDmqlbQn2e94WbbuHP5kykfudf3L
2GerCjnj985yNeAXEd6Cc9UoLWdjh12FkHXbvLMTw8opGaBPyN4M00x0W581P6ufoFY9mgc7C495
MaOj51FpwT0HfWTAxb2zjkJp04VpKeI861Os1CYUS9OehrNskwVQhOGczsUUt/YKSyeGzGcIhGxH
sKv0yLquIlj62S3bZC9ycKCnMExUmzRe4tLqXxo7cM5t4QzL0Zjcb4TgDsHgT2/lhIFD4TfVFk5m
9CUwJ7wlUvebAqF5lWMPeIp6Lb7lpG+g9erOtzwe3zXMJwIyG4vQzwW4RhHdPgun9c8NC50jZMbK
XSSul+wnBa9aOSSNnD+DgwgNYlPNz4kNq2lhE6pbVFbbcP/LOruLTZXx9URWPt4aBM0OkwDKI9kB
/Zj+qCeUlSQ7oKUGpCdEzQlWwehFP1S7iy6SHTD3tfPI/8N58iqmNexdrY6u6gRVQGlIxPtW4j2F
lvCe3Ab4iGvfZcuoEvRBJqddyT7ZZrvtZvDa6SprqZUku0agXBZiApcvbb+5IVo7nOP5YoWvu5sJ
zHekW/ZTiMcKovcZGxOjtZ/0YnLvqQPMhT7Z0tiWsvbhs6/SAvtlAMbx2oAActZAZbt1HS/jOKnf
tCL/cyTboFl1z+NQLsFQRF898duwi/qLU9r53oHgtpbNfhAdPaczSfbytMI6BimDTERf40n9AWW/
v4dJV1xGY3RwGOYyTW4gFVE44uIZanb3dfOXbLe80mcdUNnI1nCfeW51ku08W1u0M7NuH1tZ8CU2
Sc7P11GEkm5TJNi2ssq7s/6+OyHcYY1hfPQVhZlj1Tl/3l3PUmopdH/TIKUSV6L4VTnalYhs8WWK
C2tlJ4N69luvOlYFYo9CRMnr1ANRIE5T/IINvkzawbx2hp6tOtPwkboMMAGZjz6LrFNwXO6Tk2d3
/2yXY03VfAtMN3zte/Oopbb+xR8qdMjyJDxXWgc9XvWLtY6P/Pugp1c/crWfsVE8gYrL3o2AjyXq
QjnGxiTOqFPAHDXD5gOs/D5g7f1T88uvWHOZr2qt5JgCE3w3ola9iGCKZtFM/2uiBGs5FDkkHJ28
snkpYH9verMLDipU9ivqUcNS10Zu4tHskeIefVBtk+nsjdjbscFIpFjQ+5TX7UJMY/rVKqPvZdb4
34kkXAoEOn5V+rRWeexjtd6fET0pZm9O5G9gjCygfmzMIqt/eaF6w0yt+2700a8JR/WdYntio+I8
8oxxb1eUz8hFFM99XbEBHX1tI9v6yayvEMd2eSGKxwjkCoOll5qEMXCYG4voKcxj71pGFijm+Qgm
frPq0iJaty5yIusQhTF+Ae9Y6ySlmV7ZN1pV8vTobX14SbHbRhjII15EurvjOv855dHGt/o4RV4/
1AptHQ9Ru0ndXlnESqpcfVfoR0xCsQ8KivpbH7+BP3a+p3XnL5He1s78YPbZRHZ4Wc8d3fgjg4f8
LbZFvA5q9gH2CESlVAXyaknsfJ/MEkZGF34pRdJvIjdW90ppqU9uHGIZNY8YevvFgIP5GuVmsEMf
1AW8Z9evXaY9ywFIEmULRP2AnDVNvdWVSOcrIF8EFBN4XfPFAZO9U1LMZ2uMYJwuCd/Qv9f3qemJ
tTuo1ld77FaRk4/vfj2YO1fHN0S21+r3dojSjw47t20H/GireZH9Nc0y66vhElEYUtXZVp1IP8b0
u+xL4Dhv2FYbOyxbpne8qFeyXbPYqMZNphPzGsI3Aso7+RLEd5xVpERbw06VZW2FWJ2xlzjKo3Ku
frbJDjOs/78hwvRM+BSdufrXuQNI+wOq7jhaIvEnizoGp1xFpfGPtjwTWN0rUbwlj4AX0d/B6dyB
Wr+L6rT181/tegvlNgza87/a/aDIzx2I/z6xx2UDa3kphHjPraa+VzNz0UXD5/i3CdZ7c8ec5tFE
lq0miAQrVmFbG5qjtipx1LsHhWWsW3NA8KT3vE1pmOXZY6e3gxU7HNWW35O0uL8PbK88ZkXY7xpU
Ps+Wj6JOm5RkMBRc/LAadm9h3KAJ4NfBc6b1KMTGLEZjXb0AAyiutW2oG1vDZTvPLZ+N9eO7UMcd
GgnsTG07v8o2eeSnnnWAGXSRNcOLA6SMsrA6NySkolTk10dbXGdYCGZqugrHUX2GDB4c2qkGwOqb
Y8VeL1wCgBZ32WulbbVyIuxBZdVIXHEqx+J7UWfqc2PW3QWxxVMa+Mpbq8cRGV0r2cmqaWpikZex
/+iNxLQ18Ql/InsavLR6t5Kj3In1S22yjldhKwL8QmtmtCbyhMKPT2Fttm+RWS+T0UCO2SFSOJl9
t5bVrk1+wo0fb27WJ/ecvafVpoBEZxvxEr90dC85KcOtqiBjslML/F0d22qeapcosJlG507F/DBp
rejcM/nLPlkEoq3XnR7Wa9vWphQgdHczLVvdBiBI9nnkZ1dZaGaVrNTKxtDOKPJHW9ROGWylIMQF
1AbOOA+WbfIIBme9UzsSnJ9tvhL6K9RetAXIw3Ja9+lAbmTW4Mm8LjvEkJq2KfUb5yFn13cdDyjv
1dMN/3eUHpgw3F9x5f/Wu0F9y2plApbUhNe2aNwd+ugRWou2eREa/N3SKKs3Lcb+O4ZA/Qssr2UY
3m+jjl/il7xWTWao0X4UbeagUNdn9yopsDT9r+393PmvNmIb+I90i9QKf1dW0OgXDzwzlAx1WpsA
C87FZGhgI+NfWBKNqLqM41EefRaOpWVbLelgUWPv5s1FyDoE1uN8GBv1S6+TIf40epPtugJPX7Y9
Bv8dJ3s/Bw+1Vq1T1fR3Cmy0LWarI2gjmxSfpihoB6rWPm6C6D1Msm+R7TVXJu7o3Zyz4GnzFvjO
QGg4e5anTFWjH0gZiqUclLKDBfkF24MoLHPKyLQxCZhF1uAYr3ZsaqssGZtrqunpTlOrDPyCYZ+q
OE03YT1oTw4ksaWATvIhJueJIPsM5Gf5RdJq4cNkj3yWIaFp1Evoju2T2TCDZJWmnjS0ag+5qwS7
qVKnaxnm42rEyPRNCHbJ5ReeOdnJtEpSAHEjFgS41GQFvDU9BTOVyuugQi5kXRZA8mIQDt2ER2Py
nx55DTlcjnmcI+u6gmKr6D/Gxszu4Sx9rQ2iOA15dZVN8dwEAsE6x6LdyiZZCFPvrsQKFvKcz3Z5
pM+a2I82RjyG/r0+0mDbxwXVjDhdljRXN8yLkxyvTpGy8a2pAYhleFuLwNZxquLq0BbCIwTfhWe3
MYwNiLnkhpOVu2LjMj4Xo9WSMDaqec4tsSoygpXbwTszE1M7otiCiEE2q4VodZtsZGOs5W71OHQD
FJp9omnjUR11IGga++ki6JrnXqQgwU2fYHWmZlu1EwgjDqW5H7O62udzZDJGkXEzeXV6KxUZytaD
F1MtsqWtNtUXfIRDdEIJLfYIk8LmzFkqj1t/3kQtABaue1EhNeYXztZxx4U1Az76SokObMDxe5ur
Ttj5C/gSyilOs/7t77DOAV3oDjBmitD4M8xvbB/TMoZ5XE22y6vZ8zBwLf8cxirEBicwpaekbeut
krok95NRf45su76HPMHtNrSqpa9DCuhRJDjUXqo/O3au74rAgsk/D3axennOofbMQ80yK5YaWLed
HKqpbXroFODasmo6LYaXXqXvhENKCNkg9TkLUda0PCt5KwN2Pd2k21/amMUwP7/2LZmQkghb7aeS
96y5UoS2iVUsXMJc8SKot2wzMF0FT7Nukqy6K0pjLpsOqnkd92g0dRmhQ5IA3yCRn4uwI24Ru7ug
Ltzf5Ode/SGuPsrMKpeOUplPBii5TYuO6tmOE2PfjZmxwzStv8grIvWTI8rlo5rdD+G3umB1ytw1
x44fV6wy0DvzFc3eK5fjLFJoAovayz3Of7cL+lcbGbHqEGaEtidrF0JSjAtzyPGbGbN1hv4QKt2K
UWb3qC2L16qrXgth6JfR7/NX3mUBuNEiIjN3TkqB1J1r1AfZ63RNjH6n1e9kL1mPCnUn38afk3MJ
w1qbhlj30HQXMDQV+Hcj/XAj9WTNHiS2w/Yk8L0vuWnPcqNRd/HiBmBmr/lsz1sIYUnVLxrDaX9N
Gz9Qyl91mg4L00ASSy3FB9QO7+Qr9Z+i7ZpxnRapsfhXx7+qdt2w24IcKdunqEA7xMNCMJtM7xS2
hKERX2fTGlvs8Kto+MmKDEHmQfxG+fANQ/Hwi5ehEwyvSFzjdLB2DbwcuC5uec1ICK+Q2ba3tjl6
S6Y3vva56CAYHG3NRUduMLAXl40FrqgYS48JmWnLZ/6aokVkBuZJNI3/4gdivlH0FmNGqlnv1eu6
s7C8mAfjEmBvJ8NEbmOuhp2HjjNmyI9LOaXXXUKle5WnTuyKnxA8WjrzULvtxJKlT7RJ2U/Aiwym
ZFWmbDwLQxmM9y7j8dOs2DcM4QJI8oDzQ4TogLUqk1H8UkvtOSfL+M3v7WahO7b3hp/XuMRzN3tW
OzVaIzx99DIHncBwRLM1nor9ABIH5RNNKZZt3R9Yarjg2enVHDPdKpabrorEz5+zuRjJLJBpuMsW
1Q9OnjPtVbrOYWh7Z10rrAnfbujTqu1nKyBCQl3J/nokIlz06BU3nX+OicsvK3NwF3moviQO7Csb
SYbtSPppY/t5vZTKQlI4KJ4JsG1RztbxwFrVqcERMdXfHJOP5yb6VdZUQuggr1/wVG1uGprDh7rI
61WQO9bH2Bc/nczK7qXXKBfkoUl6W4L7CJ+HORp5J5vcfM/C7qfFd/bB5NLhfQksIDa6aIli8w23
eXEpIDGtI9cFSew5WGZqotnXAXRrH73JEe8c7HbU6cTd8lWbeEDiA4L/W9sHG9sDYYneW/TT44cx
akXbJVqs7AgAfh9rhM0zEwHyCj30P1wWFCJzvXTe8RH1t1id5Fu7Krt7aJfn1B91TLkMtv519kNt
UXYh6BzenLi6CyWM98MQ2UdEvFGEnAsrvQblt6IK22ARCPiiRdT/FvpGNdTtEFXel7Dwxbo11Pro
soG4BrzFZdyxyDJQcNjgum1e66kLloJYJGyhKkYp2guTRdslDrRP9Wpo3fRNmy1WEU/JF75Tlvyj
xk2huu8hWrvfXTdCWUVAOGNCibd2jTKKr1ri3bOBa9Vm2P8IrHFbBxWJu8546XPTg6Wn3AM737Um
Ygujg+jImOjLtsVkWmShu03QJD8WQzPsbFc5+FORr7XRO05p0y9Ugh4EYrph00eGvSn87kvo5C0O
7260aPIx+o4u0821KudXyc2DlDMesMigbzylbQ9Ivx48+M0XBsxm5jAULvkILj0BBjIEYXyXBQJl
2lFJUKWfmxJFQVYsc601uR3tLJxRO6ui/DK45a2yc6LxRf0CfTy9IuysvhaKhoCX5lz0uGzOo1Xf
RAyUp8zi+Bh5v2K1y08qohNePIz7wEEBBXh/YZ6Ui9/BVAzt7EOAytiCTUeaaa4qo32dI1tPtt6L
S2e3ENcVQG2mEkerWu3Co+51Z63tXDTrZ8ThDEwMPY5YIvxMyhCM1Ih8gWyXBWQs8PRyiKx7YfOV
RX+Oivb4OuAtdK3S+LXViuZCoJU7aRJk+ETTv6luHi8gWWTbOup/umRC7tgEG+dhcKA2mmG0ZLVR
nDi6y05E48UdXwTgylPynbA+I4RmjXsvSsrFox7pzrAYGz0FVJf363Jwq7fKiLs1ppDlVlZtw2b6
8TT0ZYMJ/ptXjkvRQgMlymbkx8ehw6716Jsw/ZYzqOKYBOYTqWBlGQpMCEPvkDfjrRpj6+pmoFpF
uzY94yf7umqhxu13YVr9bWoz0k4FMp919DHV3Iexoi/HLm5+C/NZuA4qP0nonSrSTAtUqPrVkECe
6WKsyCOl83cYxRFw4na+ZSh53vL5iDT0LdPTChInTbKzLyBKCcGzUlZV3cwuilZ/T0D1FPh+vdSJ
2jMHIQslq04UTOfRJVjGPPcC5lM8ZV2xhAZhv5SFmi0iYAIkzod/eqtNczVNDGbd0P7231mryRGy
w2N62Bsjr/7Xwc1BKXuM0t+VX7qHoUL70e3wt4F1k+0iE4YV/EyYyTXaZGy5x41RGtV1cmsHsqXa
EcMJbl5bFbuCpfoxd8nLhdz+O+YQknMFUgoIHk5XRJmLtR9F6lM3JQ4uQ0J9KdN7XbMAne16730f
x7vexBE+Drz2OkZz8sVL6w/dz89qxZ2epANu68CZiHIZS9sxspvRWeau8yd1B1YaJ/NCT9ea5VR7
zeZqgLvnKUNUZKZZl8JaXutqbf9yy+xZG7EJagpVxbZGWQsrLn+zy7uEPAs/gp53KMKkQKIp6nb1
2F5cbqVtortiO1jueFMdN1ihAa2/qyQodTuLf+f2mUwW0HFu5ps9tM6HE6JzWvVa80SCqdtUaVuA
danBRhPGYs3V3IrG7JZ54yTfq2JYhkWd/lLDGhOEPEpfbaCBmx7pk+M0Gai0WGB5Q09o5PTHs96a
7ovreRqP7A1RrupbFFrQO121OvimcMATil9akPCgdB2g+FZjA4Tv4iNSxPGayM14yTy7XPSW9T3W
yuAFKuK40xBO3SJ66r2yR0cqMg9+IGMBgDDPxqcxMwW0n1rd1HnfvaOLepAjIrudYK0Rn9NFU2y7
odmpTpDu0YSw9xr5hxO/ZULqr7WvSE94qwgh/3U3EHQf9Wg85YR9F0Pk+S+WaRIOqofDjD0RBgrB
1QBacGjTcwRQD0ZN3a5rC5vqgO9yZeN/uWdyUd66eAoXbu+S/p57m87FccYyX1R11iL1CxZFLRNp
DaTCMHux7zqi15Or5R9e6vwSIE1vlRebt8IIf2LWnkOA9hYlOOolPD4UFjzV3mMiNW6HPsmfAn2O
XBdd88NGPCuLOu0Xu5xflRo5rxXST2tNSz7csS5X5D29WzYXYJZRUiV3tPNtRVfQ/Gi01VSDWQr9
2rvJgZ5nA82PSWJ/tpXKYBP95cEyX0UOS4kr3dzHtR8XS23Mdbrr0AuCzUoQrt2izM9K0GBAMKUI
P/VGegJ18dUBMHmODGtdhM0zEtTRUp/009R4RzMjjut4rnYuMXVfTmOoray2HXZe2uh7fEjGazkX
0S4fCbmAMoh2ZeBFK9Pu9Hd7RE+/HobfkOGmULBjR9bqtSbevmhar1gLBJJ4XKbBdCCDsAxNxcIo
qjR26giILa1sjVhN4Oz8RMmX/OW5X7X0S+jpyMC4mMAYajmeJsiqy8wgHR3bxrASVkKEXh0dKHVd
1y+StntGLCjbybbPAlbYf4Y0ri7WwhHGgtXI2SRV8O42gjCMY0Zvsxrlqs8s45Z4obcJIWf7mbUl
IzWdIBjlu8DC8UboFYo/UXsWtZE9o6jAuhqXPbBX5rCXbVoG9AV1WeCgintjK+D80nTCUNNsR+Y+
BQarZNwmvqmKMh5Cs5gO4LH5dnwyGBGk/lMH9oiFYPJFaUg7CEi46x4B5l1WDe5dxd5TdfSeTQ9O
8/BeiZVG7HHCqFumQRadwAzn+2giYOEC81hVzqSvjNDzEXcRTwHRcM+ySeFPsWKfWxCKPny1u1IE
xZ219Mx2xjZislk1BaB3X22MALAjD1nkIcT1issXQfTEfOH/Y4PRWaLwnt/cbrbj7V4dyMg3Ip/Z
o6jIS68qFMLW4zxKdsRV41/a8oesYHSqrkmYJivHqacbClPewtDagSyLMd0ebaplb/XUNcG/MkR2
sFswrxYQybmlFHGyVC0M3Fulq0+D51Snrkv/HKVILaDQjQwjoteAlOWYxyFPIv5XqdpvUmbCc23h
7quoVrnNNM+HVUnB38Dbd61D/D6fzlZtMwFk8b2tlITbn8ciK1gHp1cUujE2gUJSW85dtrVuQaCx
QbY0dnW2SY1Pko6oLqi/7aTm+aqoxkuHHNBNRdlgafhhcA9511tCcynZQoFqfjDdXMBEJ266Rmgr
dAVNpmnfPHqlnm3b2Pzowz45h/1PguD1Je3GcuO5PmoxUeIcGh/RTXmEpjIyOfLws2idy1ANI6FT
7EcGW7UxmnDQq1bSDx+Nk68W9hYLy1TaN5732rKN/eC5cmuc2uLav9oqf4ooQbQnSo52hzev3llM
LXNVFgJRD1iQXjEUC9mlD8Stc7FSRKrfjOYpkuJMqp1iz8MX/NBuUgnH7WGFkb6YIJWw69XnUB8G
blJgSRZVqLEsCO1uowWq8RBwqtsOM9JBR19olnCS4wS+VuhF26ekQEegjIN01TmaeWgj+PoeYK4X
LbSbJ7bTC3XIiheUH9fAJJX7vFD3u0Z7N1KvOtVZ5D+qVplly3gU8QYBFzxW8n5Q1piXKtsUmO5T
YxY/oE6AEcuFOHCvRQtBpupuFQl4OS+dtpbnA7iqlbcQb6snMWZLs6ubl2Ac65cic28lYsKXMlDq
F88Q1rIfx44nLFXX1fwtKYp45bf+xSpKce7L0b/kmK2jzxm/B1lc7yM1LCFuBMm7nRCbJA4Z7WRv
Ao8ajDypMtnrKxhX5YnyrLqm+sT8sZPNg9PnpzQsQDax0QQgOYWIN5DBtIwmXcGHsF+tNEHAW0c7
HEaV/Zo1xL4Bmqkrd65ao6pty4LpXUkc6zWDpQQkVEvX8lzd64MtCt/d+nFuB3KY2d5A4ZfBrPCa
TTH5ATppXCrphwjRdvhfsqpjUrlGmV/dyMG5AJNuIjv66FWDJCd0E5bbx7nD4K8Q/FG3crABmWJV
h67/6E3tpls50Ox3crAaCUBP/ZyGla87hcrSbNtkC250Zzlef+2D0dlk0VSe3ORYEKF7we2r11Tx
MjNpXrJ6eCM/550LlAV2KDygrm8M4tq16R5Ku3d0DAU1FtnWat+qCWbWo6k3RHIxQSr4aqlHSJfm
5pHsyMEVrrjK8XkdpSv2zxH25bibOLlgiReRJ1bjFIM6cheZNvzIS6v/Vpahjk24YV3hpce7CN2o
lnTYrbOS107FKsz2cv1ATL1fxt4QvNeEjjcGOgcb2as12H60VYq7yNxbmED6mqK/BZFrvHXfmioL
dnpYIFouCNvFmV2vGqWqtyCXmbfcYBoPHjYV1jq2nP8cpvOhqWWVvvzHgH8cmplWbpKZ7RVYT/4o
gjebjwdpeVwpyAC9Gfzb7n6KEdFcUyxhXuNgfJK1eMqLSwU6T9bAWFknA4eeRTTLq081Ik/uMKB3
Pl8Vg05jM6trrWJbMa6jr/4pTGXvKFAOP5tZ8JeH1AdMOQ/6bE9NNBfDMbKX/+ooglhdVH42bj8H
yyHEI9jr2GjN/305v2fDaNWa9ooxwQZ+9/jhTra/mlpPnEYtV8+qTrir0wEOxuyRwxGxiWh2FJJF
NdsKyaPUsGYdDIxhJwdHIdmm/T1KiznJ3GNP+68OOVj2otqL6cd8ZXkanr8BOgoIWawnQNSPqzbE
loE9kZTqFiCZV8k45Yeiif4UcAPzA5Hv/CCPPjs+x312/Gvc/2LI/2PtvJbjZpJt/USIgDe37dlN
J5GyNwhJox/eezz9/pAtCRSPNLMn9tFFRaWpAtTsBqoqM9dapyfdDMB7mX8dJ+Lqs17pf+Hyaqp1
7F/v8q9XW+9gdXk1fRMoP2//r1dap1ldXk2zuvx3n8dfp/n3V5Jh8nlo/QS/Yxi9FdV6G6v410v8
1WU1vPrI//up1v/Gq6n+dKevXP50tVe6/493+tep/v2dukFYszo0Ckh7J5Z20fIzlObfyC9MSRMy
KidGeB11lTszKV7K1wEvhv3xCqKUqa6z/Cf/9arrXasDLDT71fJypv8033+6PpsZtt6DGbM6X694
nfX15/BS+3+97vWKL/8ncvV2mh+taugP6/92vatXulV8faN/HSKGF7e+TiGWdPmTv9KJ4X+h+1+4
/PdTuV4NdG5tfJkUK7p0Sr8gJJJsdkl/NWJJpqk668ajqEUjvUYGrL62X8cXMdcEkG68FFo2Ywje
FkZnboPGoraqtZQ3RZQCoNaOz+yCAbJdpLSkkrAnv2Wxy5g5Mu0z0fd/xC56H5yow1yDiCU6aZoR
tAzbJAmsBWz/FrjoB0A90ofKVdKbwfUgfB6o83Xt5NqAUJnelTkIpIuXkSQwyYk1chTS2QL19qoT
s56Y36Gj40DE6YCWkanKcKTOudTV/dXRB1Vy11iRC06yRX1JMUOxw86ePEzIVA9hAperC96NRf38
UD2YHBoQt4+p7lnEKXKqh0pLqwdN64xjYFakrsvo3mimk1+R2fBitDN6JCbn3SfABZlRBjZ2CS2R
1b5Z55Kpw8FoONQMLtf5oqzqbuM8BZb35yXFLR+H8U5nYXF1M2e2aI5+8tR6pIgZvqBgYai/ktUD
j0yJ+gvi+k6l/mqehqPF3+1CUm5wGzYLl70Q3otShq/mijwRT/HMczZ0ZFW4ZUXRaQ7SR+HclJUT
XgVPizyyYRZ9STouAFccXl1HiHIdpjhzsiXo0e5fjLl6NlO9H9Isv7weOGtTeNPFyptXc4loFfYd
J93WjdZYcNWnEK3N6hDcR10W3EuPZK8A3tY6OPqkzBLXxroaxG/w5uRuprJ0cV1HXicy+reum6Sc
m0bmWZqZo7MzzMjmWXoQpk03mZJtxJj9chPRN80gp+CEEQXF0ZDNKpveU0kvg20sBHisq/T7XlG0
e9H2kMntyak1tmK4Whd36Q2zypG3HtyK7+pBxMk+KCWQHuRr/PBdrYkWPkEypHNg+5vRmAvzZOru
l1Vvk0+og6eVF0R5fPUolvViHhyGZNUNQJgsd/3rvq5iTqkepYbuXm7CcgKdT6TOQNhy/bM0VlHA
WH9tV+2Q2GgLakI4LVx8MzJbIL6eYL6b00F5MYFZlRwYpEOqXCe8DnoxYT2C9aqA0LDTQUa/mEsT
x2V3EVF6a/NKR50esLFsxLar4b+aYB12vYY+eocCaLucjU893mZsEWFA1rPHUA3zx9jK2V3FEEqI
gfO2BA5qSGoLMNLBpXXPlALM+UZkck9/KB0rfIZoQT2Inuwx77yOWH1rIbaUaWTs6vNKLIORagyv
vZnV5JPS5UQySgskNzNOniIS1G5ch0MDlW/Yh6o3TuJBAZfHntsLH50ljT0vqK4r7bQmpcoBwn9J
J+mXdJJuIqmnnEub0OPSFWW7WKS3+siQZjw4I/RNq6uo/yRGkqKyzpSq873ft9Ob2bMezTYbnis2
3OfS1Ov9VKf5l8C0CCmRYMXR2QTI2xKCUhP/Y2WRuJpUwK/FbetvlHa6kWRjyUKWpm1cf2tZXrZf
dZK2nFNVt8/I39qK4Zqe7Ht+fDRcvvovkp6Dtk9uQF78enXsqOJuIhBzIbjyz17leWd2rma+ka40
YLFbpBA0cNpftTVl2mOlWwdj9QTs1IeGc/EhbgRN7NLIcLdqIxIsORYo7WYEMTQHUF2dgxbanKi5
r0twn6UnTTllVNvmJlkdfvPDkPzqpQFJDiA5m0dxVg0DOugkBBO1dZqHMU/fx77nAD6cknKqpBO8
IT91MaGsBzGES+9v+mzM36e/5kj6Z44ty9vWK5M7sP+Tu652do3H0SegXj9UYpyrYSafpNHKG0Bo
b9XZnYaN+DQDGdTEPWGGz72E+sBlrqxvm+go3bSzvruRXhxf6ORS8T8luOC30lc4Mh1HIwPozvTO
2dKMtgYi5SpLD55geEns5vRar/Te+U+60Qr9swLpE5zui891VtGKLGOk6SdKT7ZiqapJPRFV7i1b
ezTNsHzfct4cqiSy22lovuPUo7W78n0Q5CoM6gN5/WrxXoNC/sEa7CcZEZdueleXLBpLk9Nau+NB
Y1JyfQnz0L9ILxvKz1Pg2geRhqnyL0FDSjIv958u8a/eqhtIM4VgxId9YrGuhutgmUdmfHW5lmqd
Xd5mCyb+b+NW5x9jIxUWCic6qGFUHKvZDN4oag0KfeWlHzm9+2SNpvYP5NqeZRL6dYP4KXWS9pPX
J4R04j58G8Yuz0wrVi52a6eXV/N0gH5dwqEG74Yv8a2mNs7NoJScPwE7sGkhz7mNoJeY7jpQAQ99
TOoluQh2/SFOFG+fgta1cTgoJ2CaJfvBKLvbbmkI1r1sVp24aKq2T2pXuVn1MmAVxU10eWnYpznx
4Gr7bUqrnF9eYR1vxIQj2ix79C2LQqgUcgcHVPKjiKlaZvdelt6TYJuU2y6HzSIIYdsKjRacrxEG
Ls2Ixg2gWgOB89+aAr5e+F4tsL03YooHDRxr6ZZBBgtsxbHaC6VfFfbeGGKy3LymO0Raoi0lB+GT
NJ0JgARc929ECioAcFaPYXEb8Iic+acHqybyHzXovbUqb3aEHYO7WkCSqjZl2e4X416UQGeGd5MA
IqWLkyj/7rOOWX2aBXZJDHFsBCeVXD0QhErjHVghia+V7/oGJrqfwk9LpVTKIac6imKY5blnBMU+
BsphK4/B9alYTCDjhoth1V2fo4vBnHwO0pfHqjTrVKthHbZOtToXEDZxXpvlPNfb+Yla/3HjEnE/
zwl8MXrmBMRaKSlKHb+rtg1YJWGnvx0XI8AY7rbTyMwW31GxrUvULHy3hdFXhFWii1vr0YNYo5K/
SJ4BYy6iQ2T+3gzGhUhIfaqnfU99TEMmHSkLC925Wxg7v7PDmxyii9vMAYWLPVGZ7KQLsPjUbNyC
zE7KUOtDO+Vjs6kM9Yfr1b4Old4QLRgME3sVETllp5ppJAkvUYq3LtXG935raM8TQc+tkTjmDVlT
2nNYOy5o94EP43QJVJhqDlt7ib5aUL7eWEb1rZpVl+3qoiOnMSAJrKtv5iUOK40ZaOZN1LbfROqW
mK34RpTu/NF3mXMdLj2ZVyuU+gaUrvQyJkNF/TrrKY3P4cGsSZgRXa9Rrdl6vnecq0K5L6nT3U9t
D9vcGJTbscm08yxN2pDgVCx0ghtRvDAt9gKsj3OQ9T964vLC20iij3mh1ieyd+qzrgIs+YttUCgH
RSyi4kJYJLyIqhVWwiYjdGar+QLB/5OfUJxrm8o5ZdRJPYay8MWIUSsvlu0El+sEYllnmXPgrne/
bmPqGwLlc5Buraj8Tii1fCICVT0pSvqZWH9/ay6SplrjiZRJqKwWj7LSq6ci6nZAn8+P4q9VM0TE
IyVSYlQsu3mjtxzdL8NlkO+nGglHcH1fL+Cm2V2WW9T2G2W5HTgq2diJV1zEmSyC+UafqBSS68MQ
od5MLmFJgKud3vjQNbVx5yikx4roBIAqzy1VOSJWntNsVDNx7vJAUT/8GNP3mnGnZOCM+5VnfFjH
sIiNH3Udtr8QTMvISb9m5OA8FEtDCFN7CPXM2o8Le+mqE0NmFvAkJLD8iCiNuIRm9DSSnXheVdKj
ZnS0OZxZ5yF26J79HMjfX5e7eurUmvujR67rcgvSjI4JgnoeHgdfaS8We88StAG9vehjfbKHYDq5
WtsCT4sq1W2DqhWRpSva6xgZbjcEEUnFrZp9OJP/3LXFHwYUKjWfSaSctI4thDRpH/hkXS1yoyr6
VUm5yw/z6vhKNy8jOrvzfgwWs2mk+lEjL//11FbquRncnr9NW1L6cjIm8BvBBUl3CYwzH7XOG3jT
mpB02kHxUXPfAYrsvAforL5rYigDnTHNP+b+VO7dgPJyttgAPdfqxilUbectmflQQecXa8nclJ7o
ZhLRSSteLNIUv3oiApOG2bNSYHmG5cVbDDcqa+ZbcKm7Ry3M+kdds/zdMMB4s+pstQrumtI/imqg
6BKU2QXS1Zjc8UaU0sQAQxxtEjoWnOvucW3sp7j1i0eyMx22ihZFnEVTeyTcc8EqttW7zCKbjRLT
XQy85qkkWv2+a/iEmtiCcnhhYqb+l+pqv2sv5iIOLRmsVAj7t2K13fDLMHnTvQwlA/Yhq/XqUWyu
WR47007fii1S2g0ZOOmz5mneuwH6YRBePFt5jkDKeyRhs7kUPhmpi5QBbXDtdV4KCYHWNzdiGK2g
fvRqtzuBpMV6ZHFeDV2o3Kia2UF4gZv4kscWHLqAxJTVV2aHRK5KwvA6+moLa9IxFEPbK0HgH7wh
BIcgDYoHaVQLaqi5hUBXRAiNfxiasgGaRlWDw+qcL1YoJ4ZdmJRAz/2aJRm14iEIdW8/dCUEQb8M
MsIaOLWLFQcwJlM52CBt33Ad+ybXYI1ZcClVL6kgl6VXCqzlKq9miAsBvBR5atvq1JgUL4fJfCyI
/4PyFPSPvqHzfVt6RnIXwwH4QEz5hyb2i2E59eEPJA6LoS/bmgoGkkk5Ld77SkqdfuyBEwgA7c3g
tc7jtDRU5cICXHM6lmqR8xhmlvNoab5zbMfE2aw6U1O0WyqcLqKSoeILjM2mzfWQHEVmE6MWBNH1
MqtuvYzXU3Hcg01z8UKnv6Ewm+L0tJw/2Cy5d5nZcR65iC5oVJTtm2/GXmmeEtM5Bqo+k2vSB5eU
DNNtJKLpJPu0C5qTWKNq/BL7S6ie7Jx3Fd9e8QJbBeB7NoSQVjB11Wj5AViO6CjiHFdkUWqhdyei
VpPxqeQfciPs7nlTpddB8LOAPAxSw168SsNSNnVNPr+IuQNgpw7htlnxtbXLAqYF4IBumtLJjzx0
jSeCDTzJARL4V2QDvw0g/lcwAsetA1/3wytfE5wAuFjwzVNY3lk+7ije9XatOhuXfmmkJ00EFdXF
qUK/AgMdi0K61aY3khbATcSkbt4aXht/GJLWi5/LvGs/lGr3Xeuig+tU1ZtyUPVnytJJj6wbVopR
aDyPZHvsAmvwj2KNTPb7sJYYJGDgPMH8fUl80qSSxbnmDPGREvCzGGV8XH1LXXZDognL+FNQKyBc
L95KCbD/DLC8alnqLuWn9lYaiq9UK3w7WH35lmLOmbMkFbDL2U/SrZuyXc1NE2DUX/5tXxyN0LLu
dUf/7mcQko2Dlj4MBU9KlpOg45ON+NAtjRjGPLdvgjF719rVT9UyIM/d8q624+3Vv7ODcxzOd51A
lC7g89Jbm/YPuimz/pPfOiyO+f4XSjvuzDRIyJX2QdyZTCqGl5pTvQl1EINopNeXxEk2Ir8ykwsa
ncLIvxX9dQYZ8spv1b3wKcHqOPB7+K6plc4igwu/uNI6RHqv7yY3ORsaWdZt/uooM65zi58RKta+
4qkCUjccAdvBBVWab21SHqwFW1pkoE0ikodJaFx1w2jAYfRCXgZ2opQxa1O7Tnwuy0F5Q+Kg9dQ3
+TelsIZbkThy1Q/szaxdz/fmCeKQU5QU423euRosOVRqTHasw2+a6w+ik6bPLUAuXb3Yi1gqM7m7
VT/fcGbL97+rw/dkQ0dUqGkdXIFFfjC9qbtLksajTiUKzsqC/MqkHFyTIBTOdUAOehA+SM/SedsU
Wgc68u8GWMY4PfatD6K35ywGhmJx0dJ/moFAksyRFW4IOMSo85hTbBhkqQ29Tiy+9UTAwP+WQkxy
ydq0uDhj/CYyrewY/1KJvrLrsNy87o5UtKPlg76OFvsLp1+zie7vU5a+93P2tgyOJDm5e23w8rsm
jXqAFqg0KKkx2UR2H37PSfOkiOgf/jIfDbCxPsxa0e58zU0figIkQcD99NNkV9qDzRptZ/dduaV0
3yP40M63oUl69qEOKSVyGmfcvVBKVxojIEG9bw2fdC1ytsnt1ufb1TwBcd9tOp+PCd7kL6shAh4W
JjY4L9WseMvblscxcKQiUSlhXppi/iSSNENpLl+aod7rzVS8FZ0aAQRTzy4/blQ+pNmEaqO92MxF
BfyJfpwVo9uuuixr3c3Uk6y+TjQmX30N7vLrrJSDnSmTizcyh+hyD2xZPx3jg+hYHEXbSo/aEzgj
D0U5QfEBzdLb3rPHO3Az7+JFoky+ejuBwn8ANG3eiSgNZ/jfSZSPOZ3ELW0s78En4i2DRNVSbX0E
2aDf1gBDUyc8TmSS+VAzjqX+kJIdb5ZzdN8ukuj10DYvrB3OIrnqbJKlqE/V0YFyayPKa9Oo+oOv
QxVmdCDNiS4cVOPenOJNk9Xx3vaU6j4qLaKzQPOeUkcz7vl/uyQ8O9q73iaAovZm+K+p1LYZYCgU
c/fmOTej4ktYUbjqgkoF2JGi7JO5cm5NEErOXqOaR4dDkceeesgdECzqB6uIvhLhqv9x4iOMGsGB
50x9dKiee+w83d4WVYDO7jpvU7A2v+1a7yxWW0lAvE8nvuJwjdonlVzImxSKm52h1/YtZfPfgVQI
KaDQoPReVGuz6mww2k+F2lFvjofolXEqe7Csfw6jdvP/Mt2friq65Q7Zd+n7gEz5eglftkvTLZFX
aSg22sUk/N6uKvEI9Ek7dLrKH3TxFZ2MF5FC0Lfku1s3Iq3zUiWTgwVyLCiXOneklS80y9lz1acU
izqfgbL3HhoibFOTV6dCV6P7fGip/rUM+w2nQTBPeT7gSvCQbqDFsD6PVvc0JHyDlbHZWgMxTnb5
lyu+6guoVelOXqbv68qkVGZBVtUNi0Z6SyMu84LO2i2n1tGc/TPr5fTAEw2Y6zHsv1Kscq4oq/wQ
AG50pL68P1WRH0Njo361+I6dctcBfqdwivcjBUhHz52nvYjN2PZ7iJryo4j+PMQ71TLiGxE9fQG/
gujiMvGofB+AZEW5EdBblaoqd/A/k9ecA79Wqa7+btTyH2K9nLeK6CWeDxRZ/8MqYvZYmvspUL/3
8+yB/GqrsA6lJrm+bZ6QHT2wg7E1GEv4z+wypVfvRJImC7MFyEL/Hg9Gnu1H50a3Oejn2MCgHEY1
rr1lsU5hTDUQBKLQTAwmVA5XKz81kxKlxTutLX1f6gPYs7/MXmUZ5U5mvE5LZe1myn1l30IVs+3T
vjhbSQZPIHSxu5n886+qBQiD7n1W5sHaz1oYnbvazZ+MxPgKiWd2LIOAPJ0uKO6kcf2xvR3cBxGm
pqq63Wo0lEDbWjUUS2NXDScADd/7eUUxoVfrG093lPt2IQwhGhA85CloS5ZmvNCXVR6Ym8EFfDJq
O84NcJNRIND2N3MP0yXhi/hTp4NRaVvul3YIeNElJTjxPXUZ3dD2YEYU3hdggr5oZV8/mcaUnFkq
aXsgnocvCcvj1PC+mJzUEaktVXJhde2tObvfZRz7AF7flJ28Gal4JB7Rmbx3I+sKSaaOT6Zma5+p
KIW7kxSRG9k6SpOxFQqdktfUspuUJqoo+1TbCoLw3HFBGi5n56707J1sQt14oWvLg63mt+pDk8Tq
Q9H4n+oo0G5EkkaMceJvBmrj7la9oevmbVcacwVVpdp47+3ZmO9sP5o2vQqp4AzI3N7TR/coYqZY
72B13sLGCifGAltjanHIp6aHt9JL5jBrNtINAjdpNqtJdVs2LbVGZjhDXjj+6EL7tzFb2wPNcR5v
46UJOIXJd7UxfHQKuzuKAfYtH+qTqPhgmzkVh2UdNvytB7KHpBsusDvxQmqxvHBur82C5HOVr04d
ITcNri8AsZacacmKbsBz09h+hg4co+BSKxwVw+c666d24e5pSJfnrR4bpzbT9Xdq7/+wAn0Xn6cB
ZjjWCe6GWrrg6+wkxzo2zX9A2L9p4o5DPkAa2D76N3bjFI9ykJ/q1bxRgzy8iBhoYbivVKDJ3MR5
14wz/EjJ/Nn23fKQtiOHj55Tf1z0RaVPnymZBZaVrzDhnW1FhtS5UMfoo+kmgBl7zXM3gQKZRf13
UbvZEB5LY9xY2clmj3YGuRuk5qVn/i5Oyjgs9IWYr92re0i6FdThgOf+GvNqnqu3Br1AvlnnDDzn
jUMdxLHOneFWCYoBwnuorKxBe+jgMjch80Un1kQdh1tpijp/VsbAOSZNbPt3ogMahBwavaw3MoIk
k4jj6WXWKp+Tk0b8p4T8Fa5vapLKdDgkv4q5+AM680asVhR/Khq1O82tplPVsIyIwpZIUGlHVOn9
cpQqMCB97Fur/cI2NkmAtuxZ0JQsQuqWIMZRqRP7UIJnBtq1rqm7IGj/KUuO8pW0gieQuhcqK36S
vfN/hfa9G34YhAD+qlsQMl4Z3Nyh+HWdRryFJf5KHP/7/H+aZtVd6eN/jcgtkFX47XI30XI30UIP
Ld7rvVqh/jYwc2OjKU2144yheIRhLH90lh75BRQw2Q+ikWYOYZGrB9t54eql7cR+6HQd8muGsZoy
HmN+t5eRMrXpqv39xFmWqMysD2G8sEyOkaMwPsyxFXgbjffqXekOe01EGZeVaUE4UzUPakDZOGV+
fXcbkRG63plcnXpfOPzcuT+uBq/t+kvDoeP1Nkx1IQFTdhA5O28yjp06j4NS3arcN2njmXfkvZzF
pi6qYnAA6jAmVkeLKIa27IZ9rXneTo9Zh2/ZwfmbBvvCBu1cffijPtiA99zKLDwVujew2ax2cv/a
G1Bd7hw3OblRZ923VpHyfs0IgWqNSooOyAb38Wxa99Jzg9q4Cdr26eonQ4Ih/Vfu5/Mp45/BwTcj
HH4Sp7Yxoo29zCp+61RLXujklMX5ekkNrIyIqqzdsEQbh74LKMEry5OIcJ1DBGxRiiSimwH1UXdP
EAa4F/glnGvzShSD6Hovjg7lFMYgD5L7Z8RDuoHfpn4Dx1z9JoqJeZmlTsXXMNV8zDTUmbzUiTNv
wXaXDqB1iCh+MraNWXuYHDBfx76ar2nC9lg21GJrsJ5fzKL/0XidcxlYNFACD9ISxVQ/DQtleQUR
AnCcVtwU9QHscjAngBmstCrYyQwvujKteIvFB0GEHxrUSLMKeRTkm1Bilhmc8G3s3VIyzSHbYMGW
Xg6ZurvKVKG6t1evyQtAsLDDry8slgwqlvGgnrP9pk6QZXjKesWsfeUyU1XI+orGSkoFGmaifgD6
6No5GcvoNqLOFfR54xxn6SHgjPMUO5RVzWVlnYnZ2qfAHN4qxkCVNajIG2Pu2wMbqOlzwikC9afT
Rz0AE4FvSHuo0/6qz+16vuqHTH+hF/+ZdJKrv5l2yh2sikCyjMAnDVV1Xy/sumnC9rgtp+g8L9y7
gwO1gAaB3qFZyHYNNi4nflHhTqwB0Ky3vp3wglrGVvlkP6pKdOoWX6gP3LMb+O+BMJ3fNHZvbJoa
1B6w4DYgdhtfDK2DHiPoI+DMTUpc9UbfpLGX3PdRmT7BuPRQgSb+iTSr/GAHjQLAmld+8qhk5vyo
pNgPjnYC/rAmZneUaNZ3QFdDIFRBAjS49VUV2CEARUTy6zutVjhLy0jPFmfxEYOI0pQOdex+ACNP
EC6YL6uj9JQF0rkYvq3Ti1omWXVDGH3unE/pWMyH2mgC7VDNNkWLCtu1HUSk1ZbnaMMyajFZcVLd
jp3BUzzz4vTAAVK2+X9GkUsVnw3P2F0nkfmuTmbSf9AUoz7FRhzdr41dkEU9TNtVAzxSdA+OJVwJ
c2Q9cyQZ3IhudZFeU7rz1tc0ZbcatMllGKemwdHqM+oOl4tdldItajI7QG/aGan58i4Mh6O4ruy+
uHUynAN/6s+e6vxoRCeiGFbxhUtcKenmhfxrGmX2za0PrdZWrOvgv87lLBdW2jI8wdl8A7THfIxG
J9zUC4RWC7I/UABuuSsVz7jkoQf0lkBtJYBG3SXEd7aTFXHY69eTCsslY9SCP8o06xdxAX4gAlkJ
AqYgKK3TmDoOq8da+TQM2g2Vc6Bxq+FI8GvBLl/01Vx9NxKQOqI41O/L1jw3YXcYlP4cN1bxNczc
hrekobyLYrPajY0yPNqqFR0dsDUuLtQT2y6dSqjtdMDv2/ZL1jjxO6NUnMeCQuIcuLd3PvGY5yI4
i0kaoB9IaVYbeAPxZl3xpmnMDZy73yq4gp8TQ+f9aShbkSzIjJ6dkR+Zm3S7ibX2zjE2thIlT0HY
9U/JmMU7N/PbY5rZ/ZNaFPEdT8D3YpRmDPzPLqvFW5GA43COjUntZqxyLLRlMneZzHPCH5PNTdod
OQi+m7qWgN9csIZZQHx6ELLJOVlEkE/2TqsfqxQ0oChSBl7CP5l4hBhHSxuAnS3yS1dD1ZRfoHlx
gFjmFEDJQqJMY/IomVZkGT5UbZY8ShLWYmsWSWxBHD80aqpuppZVh2O1JeHCRN2Qq1++dQqzeMta
mmKJfM6PIorBKKgTjmPnXlSN1de3eus8X/2XQYGy0KUGbHrSqY/T7WC2X2Mv6C7iQiTDfWhne7sO
0NR2q/KQvG00c5M4LIKTMuotoIJT/8bLlIe4DhQ2SyR+3kNZ1t9nQ0P8X00pWvGB8jwaDjULcBTV
R9/XDD5Ev9lWVkiIbHmZpnoCtnEM7c8iSSPGYvFY3f69buph4RsbinsTZV/YLuiE7Kld4Eb2U5y5
l3EMqwc4SqotLK3Zt//skTHH+PscnVbBSWIUwalK0vapmZSPPvd4WyxSnXfhaR5GbasoZvNkFGP7
lKQfdTNN3orGgmMEJkNrOIgtmjzn3hzBSQqa9k0a66Q1V+Y9e1OYubO+/zrwyg4tJf7YOp5xaDwj
uikS1b7veBjYg+tfal5zNeW6dMfZU/ZuSQIkrO8ucJgzZEtzq7+bgF66inpv6++63ndeiKtVnP80
Nufs7wTmbTbr7a00ngryAS/dAijHnzrpqR2IFxwF+0RB8iXBc8qg1VVBltxdld2STRp3zimzjfk8
l6BjCyh7BwMS7yTnuddm5TT1Han6uR59UitjC+hn+JXESdLBIved7sRQJJbk4CQ9wK5GdG8Nin6f
gCBDcRM/k9ssKPdXox23zo0dqB9CShoI9fjvi4ZHhGfP3bGHwGZXeLPxXIVmcyH80W9E1AEHf4ya
BJKeWum2hvFB08vuSWw1AAuJUoX3ImnlVG7d+zniUf4IBo57mRIl2ZIAAL3IZE93fTUbW+iWwq+O
4RxYKVkf+rYEVUQHIcuelPB9uRCCLQ4yMlmISeoRRCcZydI6+jpX1iGfHOvDMAzlsU/2YQD090zG
cP2vqILncGo15b3dD19rq04eRFL1903Xqu9IqeveEFy7S9MC5u/OJ5Kpp8FWRD0fsiOpwPaePL2P
GfXxN1Vt5zNZ9sp8Ksm61lOOhtSlscIRzKlfvTEDKYPNwHAQgzRamdpXPwfAjwugYdt1fNoQRIH+
qGtAgPDDg5PDojW6HTvjekruvU7VeWKm2luQmodtUjYuH/ocbBqnNoHjMsZt6QbFxe6qyr12M78s
LpprcQTtlCAyKt86A3RuDtwKqIZG0sAn3lKFMUCL07XDk+4vnOGZGX9LfX/L0WP3Txb3jyZgVJ/m
iR+MaVTlY+sl5akfbM4ItUy/N+JK3YUaAXswu7/IoMm9KUEh+u5YQ7YJ1bx+l/cQrdeO32/qAAZw
4oM9iKL85prJrE9tYnfPnEksXGPktou1LsKAII/5TYxOEXhPfDBikga68/fwd3t3Ihl2424NdyDj
bJka6OI/ziXGSpnd3+eKIDwxDc27M5fBMlesPwdpZu7k2K23uhR2o6j9cV73Qu5Hxd1mHYhDzbK2
bnWwP2bwYE5gRVjPqRY7h6rPk327rLX7uAb6VuEJ3C+iOhrzPafWxH2RFK3Un8bkjQyUyRyrvIHB
Y+Cdhx2CoIpqrcy7yFyqMf75SsG7Moh49RiBf20CvbVIHQ2T6ND1TbcRi9dXP8wiXn3UrNFuyPO4
WQfHJTuLAPygjTYZPEZrctwuug23GWmsxAJTnq+Lyl9gz9VQmyJomehevbOI5FpFi88zEHmqq32y
1JA047bzD0NQTJ+NGeypn+quAmlX1KrzR/Vv3jJJvpzp/eYt6jCO/+UVYBuPqtuf2DlZxwQ0+mdz
Cr71dj19AyTkrQIA0XtTjy2KqyyVys2a7U83zxvxAGbxMPQe1Zx+WJLQ3n0wYm3cGkTg71hNgryq
Km1xJ3JH3viw4EJ5wzeW1tB2FeY/eVDewyvjfhr0GrajilNth/PUYw3OztlpOuW27z19PxdD8wyw
+QCuXDN+K2pjefCY/3AwdAR1eNPl3vzck9gCPolKjtfyqVk16R5/0MOhdteapfocuGDBDpb1wz+C
KGr1X/WLf7/4+w7+Mr98oL/7r9cNmOeVv9zP7/5/mF/uv17u35mK/UgA5dnwrO+h0Q3fOlCg5ySF
H8bdUEkXAfhv5SeODPRv8Kf/a4xN5wzIbc+C07JOoAfFB9/1p8/gtQHFVisfHB3M42rRQ148fQaR
Z2v+0ucU2l31i//smv2J05N2k0G4cmnMpK43aabYl2owHAg8en0nFmnEsIrSqxuDIa/MRdydu3Ac
T6t+0gaLk7JQfYLWGVymLNE/lX3zziWq+g94u5nigDfWzcNphKNmOwLDckhLrwbajwY+rfpWROlJ
owyEywOzbUBC4ZWkUKJVzu2dNEnptXfR0ojoW6O1BeKl3a262uw4xxY5UOb4YJjBvJFxMkQMUwmq
LDWdNfD+jvqpnw2o3urgXeFa0W0/ONpVP8VAnIypDZ2mCiMJewPzvh+Af0nS7Fw5HSzqKdlcRy+H
uBvsduX2fwg7jyW5kWxNv0pbry/sAg49Nj2L0CojIiUzcwOjKmit8fTzwaOKSbLbqjcg/Lg7ghkC
cD/nFyR64c3ZUJEnfda/y6bHIWR74+Zst+zxEXeQ6dHBuwBKaYf54hyDdjNi7MqCI7Sg+VniCrlt
fGwGFwlcYBkoH7tVufQHB0ZBIs6y1wpnnhUosbWmB9NjixDXvBtmMdksdVV3X6Ng/KShS/hHEl9t
lAz9hWWBj5hmniCy+us2Yd0icmAHndq+Cxhu/RbnueCMBNS8xdR7rHxR4hp2qh2ADNAQdlPL4iBb
A6mRizwrL3VXDrdzhWfsyhQJ79kAEAgOP6yh1Id6XsJMvKuyYsi3VTeyZEZQb0lxcrgzoW1laEGh
9KN3X7w6Xw7FaKB3WyhrX03DQ6z100NtRkjOIiy3G1TTXTtNUG+cAcdYTfGHlyaeBR+bLNiLqB1e
RifSFmwAM3wY6J3KmCcKBnhGGg64lJQ8MX4cMIH8s8n+KDoobokePVpAZ2hQ3XNtt0vWIlRNIo3b
RuzjiTM34dkjetdlq2jQ+ZN0e1bXzMESk4JfW0UtXgtl9hCvY/dCwa06GqBL8IZSOviSQbDh4s2i
bGBHZI4j7uWBxf1FVzWkDH20y25xZAcMpbjWILfv8wRiSigmZLf/mmKEZU/eMHj9CE2IdO5UnYT2
x2Wok2Jsw5PxNrVGmHKZTG220jyMkCvAOHfxJPRPSPGXvtp8yk3hnx3EPBcyrMYCBw3DetVQtaTe
72ywYAc3FZNQXClihiur2b6KK1dZtVHFHinPjM3UaenFif3sdkixOsEYGglsCyjKOQdZuVV1fNjM
uh0vqd9ZsG80+x2J5k1h+Pn3vG9e80obXgxb7deKiOoTDm/9KW/yctWLtnnqytRbUSIPd7UWTi/k
F4DR+BXki14bXwKnfVfAmkATpKX6JuubtH80ssZ4UsFO8fFOLxnOPNdgch/koHL+ysB50BZ2iNKy
yNqtog7xpjTQ74P7MjzrnXtSeO5+thx0MPUBcE4Y4joJJRNduqFvPpcjFLrcTpz7AWWxY6+BAxhB
an8uSb7prl18Qnk/2fm2H27rxmze5pKRHIBLLxq4Y9Ydqk6IRxGWLy15161PLmBXzcKvjatpTzPi
aBNXdnjA9BcSJGJWS8y+xJdB+aMUyvgNQCl3P/jiD4Frhzu9CPWdU3vqfeOj7Y3w2PQN/BACWsrX
yncScDe1uPo2ttV1Z2M5C9Qhy+vo6M4K0vLgjZN6AvuTbsYZWvERu505iEw7DV+oW485Dww03mJb
NwjaP67De2NhhIq9Wllkw8GfbFKLv5/KtjwIwxgOKjSSfx+kNopK2dnvh4MZlVwFAGMARgipBBWQ
mR5q3dmvQvO+qIbuGrmfI0PHVj1Jg+zkj96D7LPdxrwPik7dVRmY1B5KQbSMzcBYd7mlUcOa2z4q
s0tuzTmybwx3DTQeC2eblqj8jYXQdlNFSRoyu806WKPiU0/gvzGw7NprXYfA/tX+LFsI3rbXwnLI
MGexWMuYPMx6CngVaGeMTLiUjDWeeE01pTncRpivIvUPZCgmtEQ7uFs5WAu8Y2b8Yynse6r30SVR
XUxmAuc+1Uv7PkvN5oCndriQTd8exAU3RVJ4nTN9rrX+MAiQLoobT7tGMYwNiw71DQAi8qfKvh6U
ezJP3f1gl/HBMYW78D3/D6OI5yXf7GFtPlola5OGutliQEH5WcRRsqq9sub1E4wAQAne2TULFtuG
sq6mlXNsA7WmYpt3F2+2K0AidnxsW1CCo6Gkr76PbbNtI1RnWagLwPO+L7w6/oKLn7/oUgNjjx5J
tdipBWYQEdAMu0ufkIvFC6uN7PuWxN96HIAfQhvXNk1Zw8YAeLCzMqEfOxa9e7/jbXTU+R6hWs3O
mPr4Dvo3tyJriC9YLfJYZBdwP85mJqVfTI/Ym6mkRzBkG2zHRHtl0F7xT4hhHPKjthGybQK7/Gao
477IZhF+z4Qx3E5YHKTBuLA6zX6eLOxxw7ZiU+1XMKRFvHJrv3oFgYQzhJ4jPqzb1WuRLNgL+a+j
auUnpESSpRyV2HC+9cTBdmSehOTLykkyZFFF3Z3N2qv4TVsVVqil8uIELqRIl+xELrpH01eW6ngK
zHOXFCGeNUN2EFgofdWL7JupmtGbqgFfDCMHX1nNou6aJBNAWQupi9SvztKuRyDab1tOWegLta+7
izPTyCSTVjJuwWJ2yOF3D85Mx5WhPvZRZ0k6cXCdpHic4C4eMJnuFmUVd7sBTNwGeyT1EjdhiH6F
dpYtkLIAU+YDyoXNNkafmCekb0TrUu/FQilS6wE5FrEYB8t779rygguE4y941FqzoC2vehdmMcyR
Mgs3mZ7zpOz1WAEcleDpKiIbYkZj35Gm0qeVD+GKdWJ7ujXLzhObxkSQyaEszccQRRsn1lT1oMY1
PlvIjC4S4ZV38pDOxZuKd364BeNsh3qNcZKdamqgPkKObF2amHkkDqiQxvCjc6KnG0tB+n4EB8bP
ODeuUefq1yDvyjMEQ1Rd/wrV81mDwqQ3jPbxIz7EirG06q7YaGHsoxONYefudjnuiGB3RvN2KXlh
LEfbU131f2j1hLb+EOTf03PdO813JTbbheGU46NTTS5/qdEf2Nm6q77Jv7ACsHDRoITcqVlAJQyK
nWx+dNyaFK9it87ufosPRquuInS1V3LYxyHPSWEY2VVGDCctnNUwau1SGG62HryDKvzuQR4Ch7fW
E526l02UyjUUf1HiGeruQeFb+IDMZbb1HQd3+XmWjKGmCXtdi9yDHNc3EF/iydvcJszDchFkm3ry
xpWc1VdG91BV6guWpPlJhgYHr9mujs5yEti9HLeRYFdQoThrPYm4UcO5Uq96krHI8nP3FG+Kn/ob
w9L9A2ll7UGbkHeVIwa7/kJ2S32sVafaV2bdb7wGr2A1j/Z1Xpg6Ji/CO5cNfP/WNU+okiDhipfA
yjRmkSqsCVfIwFZ78pbOq8XDJSxs4yUItejUg0FbFp7lvOpBza1QrSJ22bn5YnrYn6ROsGxyEPOa
5sT7OtW1E/i0cBtFUX/Jm6ZYozaqPpCtt5ZGXUcvZRlq6Muk6NJb47uCIcTXuov2RazrPNuccRt6
kwevhEMbcHN2s1GwuyEbb3kI6yfjm2cmzrKZ3OlYxp39HCbWOigm4uivbLUJ3VQz04e3TJCV7pB1
9chE4EKuUwKZp485sLCgGIpLW0zVvRf0n+X0whHWKjWRZRdUr+MwvSPZrO9dF6h5WwzdWbftbB3g
tvtklpoJhTULP9cW7tFyy1P1+7DrrT8QOXg2rTh/C/O8XKq1Jh6yYfQ38oo9W4/bFW10W89K2mM+
NVj5UzkMJtB+LfxsBt2diAWbKK6Ygar4plHxGr/O3jO6CJw3K9T5PHpLP+lpYDwGPTCMPrHfeh0o
i4L6wN5ARfpR9RN2kQgUTIWaYeiV3VB0fma0R+4c7VKi6EC1tssx++I5ZYgBlecsK60SO9+l2XcJ
Ykl9j2sy+Row1I2xDRUswmXvELNDC4BkL2WvXkJqt6EW4u1nHhVXOCs0i/0vSbDm4a99KVutwbQr
VU9mWCeXUTGymao2PM0IsyIX+6q2xmf2+sXBF1GwlsCyX+PhHJdAtF/jBeuF/xSX45WhqKhIpuZO
TSJ/k7pagAW9Hj0Hna5s2xj9A9uL4udeKMXBEphfyt5cSxT2HSNPpLnXdQVu6kNyN2lzEaepv0i4
h6F0yaHvkSn4QH/IGPVOyvE/0B/KYCQHGZMAEdlRm9QFasChto7QsYtD250z6ZSRlUi8lQ539lpY
WJ4Ubw2O1y/VLKBPEhCFs3lo8t2MN20OqlFmCoyxNc7yTMxnCPpfBmVKDjL0Ec8zq9n2P2bJDgri
f071GvOnWSKYvlVTbeyEpkWXNo3tVQ7dZ2UWqKzLmDz4UBt2onBxtYLEc6mrrmWBC/cPnpex7Ka4
4y/8MQV3sK1bts7xNk5ey/MgTTYzceWnoKJ61sqewDu0Zh0qq87Iq12F0O0icesAw835FWJeQV5b
Xuc2e34Fo+jsVepp5J301r23Jg2mnTZU31z9e5FHwxezyPQlb0N6obRsHgIMwjYCu91LoMUmHmm1
vVZSl52l1mUvltrBzilFuxvmZmZWSC/HTnWQvYg5dECZgv40qmH2Yrbpuxv11hlOd/ZiRGzl+VUd
moCvjZrwqvWkFm9g+JA3CozoHClu+ghz6CLjppPnIDQgDU84Kr3ZfbEaXSt7wfbdOBZ9+Od0L0Vi
LERF/axbyX+c7gNqebOm/DYdEXbj6NuuWNqpDhpDD71l7JLtifWRvYDTRp/q9tVF1Oi5qWrl6icU
0lMn+tTqgXMgxdPgaVPEnwZ2rRvVrkFL8ZksXMWqt2L0cJjTq+A8NLizD+hD7+oRiyTFH7tVExTm
yxRafxQJ7hRlcg81mSX2TMKAr7GIrPzs6MZwkk670o93DvF9x47D/Mui90eoKvEs7NPIA8Jatfsq
KR8i1KnVLZyA5qcm3jHtHquoh7JV83MQVzAMPTdd6YaBAuJ8SNP2PUEuZT92JcaBYxOlFw3F8WVk
2+1GNuU4de5IR0ERsdKz2wWqoVq5egIKr9PHp8EjixDp9SsOhCUV8tFcgUaaEwoIbqPJndwNPNRe
zCZZxGbcvBq6pR68wVGWcpbvi3aZmthEy171dUTe75VES3hKE5zU4Hg3rN6jdDXWXnGoQ9VakdYM
Nl3CExyNgc6Cx8gOzDZupzlC3TWA3BP4IbIkHdX/OKjTvT7L5KxYezuLpq94vqNRtiT7GD07TQwy
C6/U72kNUs+zvkXAEEgb29OjnmFDOwyGfzRM+GxIRYRrxYZzb1Y5fkUT6Waq6egjml967sKUBn2k
LbFN2A5eYe/hblvnOnTLlTsm4rUS5kW+kBEGuxguJNZwPEgLdQJqkHvRRZ5ZdflNUQKbQuAv8bJq
XAzscRdPSX3uBoUNZ6ea3amz6v4kz9os+vPM7k3lqIZAxRnwEf5tKO7o/a237WZdFasgMRlTNovb
IN25WFndymY9H9BdKaJX2VnMcJE8XIyJkzzJ4petGJ9ZKmV3sgv/gGwl8LfYyk6WIMntWmXoKod0
oJwcxMK/YmJnrjBqAtoUwmaXMW8+I+++VlRBuRiXwlu89ES966jeLuSIjwlJiLSUaw8lKM2/LhKm
/FecEJGf+WVkXM6KO8dYuTF25LLjp6vzgsYljNTinq1E+1xnzl04diBB5pajpc+KGrpn2bLr/JuX
zpocY9o92zi64zVZTCdzbhbgmRel4fRAJ5ipIlqzFL7bHdp66p7jLhiXKT55ezmXjDfWkpEx7eTc
QeWGPfaBsb39HzQURrwO1wQ516HItWl1NdnI3j72TKCPs79eiQVnlVpYKHZ98eJZ0W5Shf1uGYq1
SgA/QB4Kiif4g9dbHFWOVcx+/qQOWfPgGOKzjMvrhGONOqfbTFcrg3vdNZPzPrSGxt22qS5BGLtn
S5gWaQgNDcEmHVb1gK1k6QT9FRZmf1Vmen7FY3JSXSBnP+KmMIMVhUuTFRojZIdvaphVZCiwzCG/
UBUXYdfxkmFWcpSx1IijBXdMc1Xumwjwt8Yqfl26YtzHFDaf+ny6b6oen6CGXOBo192TZUNGxCHg
1M+tWyhAzaRCc1a2IvhqeJkn/VE2Ry/K1n4SjBsvBoPotK21ySRzRw28dlHMp5jHb4yqC+YlDLF2
Zvdo4HqLVRMFgHBmHK42xdvUnQ5ZYStvDbdUM2VFztZ6h8go3y4QkW9N6u4wUcufeUjURxRiZ4dd
4mgEfR1xvVG1R7PP8mA1XoOy1I4hy+yjDk/GacmQC27aC7MfqodMydxdMEbDdoiS8SkVw1dS/9bX
yOI+gl7Cp7wwko0D8uJAMj28IoGLnIwVW1+d7MFSh/ZLI7D4tT0rObsaoIC6BvWq2KlxRBuhXnis
e7jN0ZQHL+6N45yYAe4/B386dWVUb8t0Q30Yzce5vzG1eOnOW02W90sMCbwT+WvDWfW2Gq5CRbFX
bdrYZxy8W/Y8Eb+WoCh3na7b4Gvo8M0awGhnDpAUuVnvZJCKlnPrNoMAsolrdYsBpa5Vq6F3ourW
9IB3rrmdjaWw8BqblLvx8B1zlwqbhmh68F02nIisnGVLTqB6qK6GeauqKkWbsrBtl2VSV1c5xOMZ
tp9yzVroqAE/mPPBF4hv+Fns7mVT7/zkHKg7GM9XKPek9asXE/UFfwFx/kHlv/wW+HGMXVKYP6pw
V9ZqisVAgSrL3vamYM9uyT8nbogfErmXx8AvlQU//Oa9K5M/ryiogfx1xRrdrK07Zeoaq1CxM7QY
TYuq8l4RYv5eWXp1DWASYPfovsjwqKukV9LJ3TrzqMLWt6YItSd22xOm78LksybeoY+7GsByH3Cm
ql+zdCX/DZNTP1g6W17odHZewMVOhp+buFsqC4pQ1jIdJ4yWeqM6RQqE0804n3azFZA81Fpp4x3C
mAIBlGYhgx9jdJR7t2aRqsswI+0onYE1Me6yhkJVxG9yYYLRfB7tRFAHmuAB+7m/7qvGeWms+RuU
f8JYzD37ffjHrQVoc1ez2lsFRpt/Gsu04dbqZXvfU8KV43ndRinBXQsXp66040nl9d2Wr2z+miF6
0s6JWwMKzCouYuw/EaK9N307XmBtNn1uQZLyBEuTexHHCeVTH7biD6lGeSYFF2+qjLceNtqscr3N
x7gu6tNlaKX6MsObr2+z/jrOh6R0yKP7xfc2RQNEtmRc90NYpOXIWhT95dswN6nKS2G+ylEf4WZk
gWOKPN19dJQFCazIBsAoryZfr1Y7DbyrnsWfi95fG9wazkk94HPVjuFDBpZnKSxQqGMFgKEP8vJd
05oXTC/D75lONVS03HVdbZu1WsEW0PAPwqkxlVLM7/oY6K9uOQZkcNLhSfTxsMqK0rh2SMBsRB3V
d62AUSJ6YyZ09t3qAy/fBUO7dAoXih4FMyosfVDfye4aPijOMP33mg3itiQdjBRPHmMTl99PrYWP
jgaMK1MKcu+xwPwNo0k+7bA5tODxXmHmyeEReZZ93NXBsqr7fMddCtnFOjJWwXzDlYemiYrg1o7N
KqsWeg2T/J//+N//93+/Dv/H/55fSaX4efaPrE2veZg19b/+aTn//EdxC++//eufhq2x2qQ+7Oqq
K2xTM1T6v35+CAEd/uuf2v84rIx7D0fbL4nG6mbIuD/Jg+kgrSiUeu/n1XCnmLrRr7RcG+60PDrX
btbsP8bKuFqIZ76o5O4dj8/FLFWIZ4P9hCdKsqOAnKxks9VMcaww3+EtpxdkgnfRvegkW33t2U/Q
3sEb3Xp1VpZIXl5kRy4GqFVljq6Zg1CX0SXrttGLV98Jnb0zJc1KNtEazJaVk0anwSiK13YFojp9
jXWKQcmkJUs5SI27buWSCt0bWficOdl5aobqqhlesXP9vFtoeg59XAaz0oGuFngn2SKlWl0rTRnX
We3GK6dMq2tud5///nOR7/vvn4uDzKfjGJpwbFv8+rmMBWoopGabLw3KOWDq8vtirLr7XsmfpSm8
noEpyibT2kiL+ahTX+QodhMJm2l2BL6WfS9mzow8mJ3W4ukTfweaV93zkROP4vbwY5Q5Z0p+hFTf
MlDlVdtl4UfDS4JuxeRRLpAtsMGQUcKXoEnah2xyIPMyxle8+hyZBlmR6395M/Tfv6S6LlTNcDVV
NzR4eMavb8ZQeWnj97b5efC8tT6rYWvzgf1Ty+KNMxOJIg+EwV/B0hmCVUWR46eYHN1S4z/GuWLA
GZ9ny7Y8CwbEgdUpJYU46QhENe2GHEbCQsCKz1WQJLdDN2QRqucyADlWVZFTYJRs+5ULNtzvjnKO
jN+GUAh+RpXERxeh1tRFbmawEnTsSv/+fbLs398n9mqOEK7uaEJzdHX+sf/0YxaAQ6eOLfWXqaqb
jWa06cZgDb0n3Zs8R31+cYxI/Zw5KYWo1gzJ+wfRJXATZSE7Csd4RoPYe4SWHR261B3X8VBiR1g1
j5i0Yu05JcFD10TJ/tYM5hKLrLOoJK63rRJh0BMkLVzVHz2yFjOiex/3WLp9VGbkmVB0++5jrpz1
cdGfBjNfvq4c8RH3BmC/SCxyXwDyciyy0T/aMPLzWzvQsfvk3drKXmse8jEOIcHgNsOVMz66kyjN
rGWvC/+/3G2FmG+nv/6sXd3WdFPYc5LB0a1fP6Fa1Wp03yHBd0pYbvpUdXFZQifJcSGeko5h/46F
3Dnyqu5UNC5iBl3evNq1CI960mX3oRll91qCS2rSu8Zexm6HDoaMHxQYt87jZAwR4JQcT9duZbMd
rey+L4RDsjlpNqN8cc8rKH7nZbeGOuMhFwKdOzb0rFkMlYJ+tR5zWsI8IJXs1MvY1oqTmxTwhX46
bRBm3kWTd/XUGlZAlPGO94m54x5mnaahjLdDr4eXPErEGnhtfx9x51hhWBk/+R2pPLIZ3otS9FDx
hkl5S4Lgi6IC0leEc0KXe3qCs/ZQGVqzmwCQkQ5u46sgJ3yVZ3CKvnEBFCx/hPIGMcioSV8Mdxqc
24Si9GGwpuBnP+Y3HfRLj3RlqHDXymdhvMnKy/gz6ScI3DZiVL5a2kvD7PFDFib06Pkstick7eVp
PYXuLSibAPKNQ/OHGVMj95dg2uM5bZqs3SYA6i0PfrwznFHZUwSOUfpWan2pOQFWCYgNnLAK8E6J
0nRH8vIIBdCSccuv2Gv8dAr4e41q/XT4GJO7LG5Xsm0J60tk+PXWy5t9qBbBc6C2xcqkRnHKJ8M5
u9TRl/pcFGjT2XgzMV95FOcbqqzGHuNy6sheS123ssYbnUEyGAbPx8rQgfI6Ex7GziUfXQPLkp2A
lKNLX6GLYHpTsTSqdFyMaoRN2DxYb1zK0Vn4but2c5rcXj2DKv3zkGUY9ZATsLfs5yexqLtUPUca
8EXk7TdynKV9V8cmuNhN7NyNGRb2g2cF724POyYeTbZlXW1e7QG9OzfXw/eqyyFoeU4CjshQHinH
nY3O857JXXULNzpQSxvPilep/rrDY5PyL3A7tywuugK/AuleLMbTqTzKWAbmFU1QrbiQ0XnuCzQ2
Knbq/pqtMAkwMLC7ETFnf12YLG6VDPyInCenyDM3iCAcJfw1H9eaHITzE34s6yRIeGMjMHhrY/KC
lc22Yq01ghUO6vpn2CD50fQq61LbwrqMEajDv39yyOXEL/cl3bJ11zEtx9WE4chl4k9PDrOMcDdW
rOKzYkTZ0iYrtM3LAm9RgExvnYmCHbp2L7njtEfyyegXzHEnQilRLczpkkyKd/VN41tfWCM+texf
WE7UB1MM6qeoLBYyHnh6uCMbWmxkU8uwCAXB8UTWTj8ZwVDdLltqBQvyRk3Pkxmkm0RoPcYLSbgR
ju9wT4ntTz3yRvEMiv0tnvpLo2jzd3+MnXWPMdA+QXfxU6jmN4BxhFbpLY6befspIZ8sgb6/jc+I
S8CwGyoROg7HsHLyx7kuuSqy0NjIpjI2+QVW6i4m31UgvCxgeAddvo/avHjEIJsKS1N/H0dFW//9
p+X823OeZ4hNIczk8zIFZYxfnyJVWesOVczgcxe0OEFr+afJqr37KC3tc59X/aIx2/5taAPwA75r
wVZ2tGc0cjZYYvdvZjckW6cV4dY00mZdByBddPAlR20+OFTWjrIpz2QsMAW1Gts+RCLOrjzHkXRR
WXCVeCFfEQvELnbgR9OXanHytLE/FZhlPDejeQmqaLogSpQ/u8L8Tr2juZOtYE5SNkVQH2UzbcN+
Wbl2v6/mmaXPVs2fdHsre0Nw42s9reqN74r0EMyQMzCQ7amb+UTWrB3fLpu6r0+g9oBayojs+xhV
9gIZcYfdQlajNNVG/TduZtZc30uFRX2M3OYD9+diF0c1yZREJYURqwzV424eWjf+zvYgZ9buaN/Z
SLlNC9PI7bu8Ms5Vbo77cu6QvTKuNZb9Xz54+cH+/DMV5ChNTbV11WCzpv2+wOuRou5619ffR+FX
q9wqQNSaSn87xHzhUSNxX/IqsjZsKaI7q3Ss+3RCeNdGYFG2qIMnF7MzgIOyBZ5Npbp17hnhIqvB
1Yw9UmbygFZUdnZs7ml+YygssvAcd1CdItUynDuWevu//1Ibvy/yhamrfJ11FSasruvab0uj2DBL
R9ci7d3WvE81pOa7hrvMT4ehR50PvqPGAmWyFyni0negRvqVkXnutUxFvonZ3mOkhAapmeXeoXRC
66ACodl1yTTded1QbQqsma/Qz/pFr4/NsQg1cvFGUe8AXYMSSqa146Xe3gC/d5BnhRp1t7Psx9l/
6v2IfYyjsBb/l1v1v/34helawtEMRzfdefP+22aIhcnEnn2s3qM0/Z5lF9Lz3t0QRdY5nLE8Ep9j
ijReoXhkrj5i8ixuHXHSMNi6TSjRqFnI02iaQcR6OW7kBeRg2YGSzZz98I4jRevxT6h3h8JAGYwB
WitOf3eDf8tTdahnqaYxWffkQMEdQBgVAHrghon6Yksdkzlmh612dxsC6uvW1OchPporC7RmR2Rg
6+xa1emTcEzjIM2GcCLOrr5qNjsTEV0IWDTlQY7N0/g2NgXv7yzMMmh3vjJs+kjU0H2dVlu0Q3kH
Ut55D9QEe3oHMB4ZEptNrPlqNL77bvV2s4S5gLqI1jvXKkGMVcwdiA2RDs6D7AKyxr8Uk4fo5tyR
jaxdGm/EDNwM8rt2UOf0EB3RVHwyAET+/c/Elr+DX+4BFrthF2CrbTuAEPXfMwNIViYaWrbv1gBy
vKxDkl+4C6wjpbdfSsPrV2ZdW7tgbio9GG5Vb7I72cujG/dessJjYZpPGUsnGR4tsFM83L6gBmq/
tBr4Dyc31KXsdAU2LB4/FQ5zr5PfB33/hDtReTZL074z/VAsW5SVvwBzh1Glj69TXYD6wzVln4V+
8VQp1Sc5oFOyemG1Y3OP3GN8DPwpWSfeoHxuwoUckIvMXRVuMB69InPxifd49M+Xxk/vifWt9cQq
Rt8NuoIbmSReOqlF2s/v+XyROdqqWlTfj/MB+s+fsSozqnt5QCrl55gc/DFXibr6Nu4jJiKUklhT
/HKt369f2qCC2CYJquePtq2eAzghb4mOvVBcDtk+rxX7tY/Qja/tt66BQ5d0aoVak2e92SV24FAW
WZh24EowGEHkjDj0SqgJdWZdu2xA8zqBGuq65b4rKPwhFJLwM9F97KKh+0fQ56qxP7Lw6IMXN28e
HQH2ReT1iwtB4G4yGucROJu+7l3E3ULciB9Hv+qwucP3KEK6YsnCBYT50F7k2GHCwSupFA/WKmN9
jWJYlU/JQvbeDnmzNNxouk/YEJ3MQdO34odQitQ7+U3+5ENkBSPtaYsV8/UjJCf8Nv+35m+Xa2H0
rUpTWAs5V8qsfFwvxXLsoBZYGuV2s+76XL+ahdZQ4OBl9flsmGOyVy1ccTv7+3E5muEbV6XG5s0Y
d0vC3eWpn3vPemsZtw5y09rJlQh52evMo+VZMfiAUxgXUyOadEgQE2sxUNRqdC8PudcgZuCF6XJG
09xijWlMezub4cLzuHY+qE0LvyUWl4+pkd0qZzG1yz4axRp1o2fDccd7W53qpdZ39VY25WHItHbR
d06675piupcxLQUerEB6ki0ZL0Z3nzvFePcRas0I/fw2uma62VzN7LunUSquExyNSLWOr9h6fafe
6F9dRTMeBi04N6M9vJqlpYOmQb0Jh5SfR/UxdxqolecxLcDlwxhcRqOelsvEP3tImz24qjI81n7E
LpqS4dbvpuFRlKN+mvmHjttlJflJPKDAuYAUZGyXKw5kFB5OWvwoeEagyz/esw0sHtUhbdeW1ou1
bI5uHN5nY7mUrduIsdSWhi+ULYxlUmc+e2SEvexqo3uGfgxFx+qvz3bYRNo707D6ei875CHpgX1u
XFOftaz6aiFHy57GVu+CpCgfNBfx7LIx+7vYdrSz1wJIAkRafkkQIEuRdfyUp2m2zdBT3JlqXjxj
/XUvB7yHwrcPgV0rIWp08DrcxrgbHGcgpzIOFyiw6RkywOI2QmMlc1Ri4/QxQg7ziwwXNasBmWyo
DovlymF3HGBNPpjD/J4l1VHzEZEPUpqJ1Xj7LOv1NWoNJcqaJCrswUu/6AjolLE1fMOoCGAxlpoP
3eQjj5M21s6L1JF7r2PfhiT85lzL/mpRVJbsimuWpeOe53GKYsWnFqYXJn0DAoB1/ufBnZsfsSI1
+BhnouUGhJu7CKjlvmLVt5TKAWllo7unAsSMyty+BCqPZakYMI3/n7Pz2pEby7btrzTqnX3pDXD6
PJDhbVqlUi+ETGrTe//1d5Cp6iylCqqLWygEaCNSYci915pzzOTOSkv1VPS8y1PRQ3yG2vhpsmfL
kiINl1SmVKUTJqLqTFJRfntFo5Sf8A2hPgqcHC9N2z5jzTWTrPw0IfLf+vVUbJfVRD0Ug488bBjL
3TTq9WY5GSSkl+Nze+olCbyTH4/rZXtQh7smUozHYpK7Q9Lrxmp5GqWyLnJCGczPetABLdzJxDB1
3IL+8KwTY+yW1hJQNI23BLl/WrYrAu02+u4l2GD4GA/HYD5cbSR55xDYt16OKmTjqtcmLV8U0GfN
LCSInf3wPBoNCIDSjclb8/rYNh5NubXcoamnj42oY9KewvGzEQl865X6TYuyHW0SgQhT+p7jjYwo
VFxLZuyBS5t70+dp9RKL9FYaOu12EmGGY9oYbjJk8x6GCX8Tx+rM9pVafzeqTc5YbwjqtR8lbgU/
8eoYUua7moJDsOIt3cSZgJIfPauB7DDDKivp7PeKdB4sOGCxWh6XTW/blyW593v+UQw43+3QA01a
T7zYthpMErqm+GonIdgeXfIfx0xLUDQ70o2TF+KWGY7talg46MSyzRR9djHU4JYW5SmStf6oDYp+
lRthXMkLiWcs23rZtDykCG2IaRnaA61IKrMtQwZHVoLHPkZwi/QlRkXSho+QOqxr3JVcr9hp+vFw
L7SXvAzDx0JWq5U9pmQeOUNzHuaHQo3AO2TVTvaz5izbFg/z0rJzOazUtcIzMPGtl23vjiuTgdhL
8wHTjnKqVHk69k5aEqBTRw/TQBtcIL54CcnNaHT/pTOC0PVBT9FvFdNaoBh7PQkDX7mJEsU1kEof
LRVwrIIjrQNYqXU7SW9uXlehyuunsYYO41prHb/dY5MRYFAV/EwiI60eS4yCa4LBgq0tzPIx08BZ
clW3SIthVS11gkTtHOjlvBpalrULYEl7y6rdduWBAWb0ugpR0TniS0R/NB+cTqZ8VgvxLVEf/HiS
PyMF/xoh0Xwe6tJ3RWVYD0ml1qvcNoNb3H/5JuoH+TxI5UDxepQPyciHlJgFiBXyfDxTVtsbHLbx
Tua/vamMzQVTnrES1agwye6+KUrQf+enIVVJ8j1iZOfGRCN8KMMxWFcFEuHvdqamq9hM+AXIkemc
+lLdEbPID6DQzQ9ZmWmHwh/Hm3mtbAreKRFkj6iAE1dStAmIqZw+WkJHEi2k6rDsdZQM5iJceyTx
7FW7oYdy50ybZZWucbTtKeitpzFLH+FR6W7aSvHJyevgqqrKdy6G3VMYpPmuwGezNgFTPoncUSj7
FTJUFvY6XXBSgya/azKuIIYAbDNvtkq9OuJmXi6o3VMD73ZdDLW8XfbyZYFyn1QJ+iyesu9XFTKl
DzoYvavV6395XUyB6Xo5R2uHjUo8oyl39R2JYznS5JLIrtgMLwLU4squ0voJXPoTziS+n1Hv0fF2
vtiTj1BrPsnAe7IdAoOo8PmkwEappRFr/DQFyetJpt17dlXYX0SfAqiwovpOzK+UqsFfXwkRXP2U
VeLJlIT0kpbdX14JV+9ukkyXa6mBSnRuxi8t+uWhSpvNP0zy5lpHvjTrX7vytIdUXTYpnCFA+rXO
02Z+EUgyfgorCjTAn218VKtM/ZCq0fMkovoK+E/9EGgxCta6ehhKhj796K+Wg/BiE2uM1Pr1lKAZ
D5GOqmhZnQWTWyh0Gh8cT2EPUr+CTaLtlmcEEYnKoohpPs17xzC6xkTQ3CjMyg9Uf8JLnvvZLkjI
WWC0BvjDmMKTcJLcDSKmlHk44C5NB5KxEvNhOUIMTzDfuvtlf0DsCK/dXJa1UOFWlI5ychid4INd
OybAFI3ZuGxu/UqTZiGhfcJbij1oXq2lLNrFcRShN2LVScoBvKZj7ZZVvTFxhhaNegzs8Z4L8QfV
NrM7K+6yu5gpB0pMKvRdwW/BExE/3jBLj8teFCPt+fefoKL9Us6iw+c4skGtxsQlZLwrZ0UWV5Oy
tntmeMO4pUA4aXQlJy6MfgocqyFMOzq3hqwfzSrjS8W/FaOdTwPVHI0bP/uiynZ0V1R5fFcSYr23
Y6OhPRZhLHdgicqAibe1HErrMS+6j3LHjblNteYqahvaSjHtE0ntPk5dP+0mAxlnABzuY6lB3pgo
gV1MnYQc9OGvp2MPafZ2zU+nn5+taHHIOrZZnnviST6MyLOX0+tiyg8F3WECuDisnOUUmZ5WpxT1
6ZP94zUdp46PtpPp3nKUMAD6KVwdj8tzwESiWTeuJDsavIFK4I0KYe6mIHxBcHm7vG1yDDQx2gC0
bdm2PPhE8Wx06Lqvp4JzVk56aT7JhOieBPmKu1xL4b3NS2/b/m7p98dZkfPj+Zz/Lr17ljh0jC3S
aXqI8m3dSf42CsLQY4I2zbO06VZJg2RjtF2+etsmlHZada2irZfTlh2drpaenlrd9m2bZdgA00a1
3Bj99A0dOHjMWjH45Ql5b2iUsSajh1Rdh/Yd/PfcM7OgfVY74wH9WIAIR1qzAQOTbJcXrezqT7//
fv/SyNY05ggIMkxc6JRtl/1/aRhlJpOcUG2CZ0A1YXwwrV2tZQ8YvJoX0263xlgrn2RhG16gWtq1
hKm/r4LJ3GL2z0859Hs3RzjoorDiSz4/SGD9V2aMEnRZVevm8vs/WXvfNdEsx7A0ipumZuu2brwr
nJmKLMKArtSnaRxWkTPVSB940JOCzGfLanZMk2O3l/0f2+TBIuKbPDtXTfXu2crqI9Y+5OYKFiva
CJin0rR/Fuj13dRI5XMPM+xeGtOrmcr9c1HxAalEyuzSYIVtuhCZeh6bitLmoJOvnSfc5E3HVohN
ZM+ytDwsB9KB78mtCvN/kCBo9rsLE/9w2zKBKJuWjp4GhcrPzSNc9CgMsjl+wOSCaSRlfqI/I+Yg
bxat+SFVRX7yCzznFLD377Yvq8sRb8cu2xIjh9Wa6GT9zU/y7ri31bdzcwfjDq6mCCas3t9pwM2P
geE8YxygBlLrIwENljA2tl6zdz4EJ6g34Jy/WTah1hr2XEkn2LTsXJ6kl4lxqu1Q34GjG+7kouyB
adwYUc5TSh3fTVG1UFvmE5YnkfwycJEFiOPyJDjMxktMdNyy06jbeO0Xvb40So4JNUKGnLTn4/lh
WWpqPXfBLLfrdzuyFFa7uxxo8lPxVAWQbNUWFji9ePICLewerMQcL7whd23aQfeaH8rhGcdUfP+6
36Q0yiC5Pi37EGeoWdac8oTMG7NsYLmKQCGzQZNPiVL+WFq2LQ/xvPfdwcu2ZW/d6NbeENBp+kkU
R9lpKT6Mya2hFAV18T8flp2TDfB+k+tjcVzW33bLEUhjmgYDTVqHvF1pkjbafOdV5gcZXUaktOnF
nu/DyEPi89Rk1/71NoxIfkNYa0v/fd47p/mA4MzoJKIWWJ6kK1P51mg3y77lqDCdqj3U1ZGBynwv
/7tXVbpxH/r6j1eN0kH27MFAipBOEwRdAhoTkHvPNUoWXGmFc8W4aV+X1V4dpWe1p4qvAWA4dYOa
XdOs+Uy+sHaBKq9fliXT15kBkpJhloXONHFCXLLsiJjnEyNRl+tl9e1hOaOC6/q2Sab54LZKDCal
6aUzAhdgbGpmbwLZlM7LtreHwBSBJ4owOVA9jo8wvEgAnJeWh1ryx9xdFulaJRvYqNeoDZJTJDII
WHaRrW0+hlUVFdU6BbMBVQIeNEWuAeNb+12UOfyMvsvu64a6dT+q8vp1tW7bW4fYIFXT/dwzsorS
S1l05NFxcOD07SWLphPFn+Qs6OGBPTVs12907WkYVHPdGvW0XVZzwgFdfRrjaxnU4kPFiEVxEv0p
mcYOw/JPZ5ndTYpJhuFmE1EXUOsv/JoPI6K1J9/Mq23eM/3J86CAaBneLQdAehtdK/DNmyF0uqNR
5CCEB6f4ghp0fgK7kOxVhiDoCFhIvWlHfXKXHUigbqmUNI+dLwroMgBl4wz1emirh+UAo4RJLVF0
6WzyVAsvTn29e+gdJq0+jDZmztVmNuF8HlaAExEPxRjYGDJrOz9U9Q96jeRo3h3ZMWpuk/lK2lfm
2g6M4TCLi/F9gZ6TAulYLsS5QV5lFvCsxZghingf1EWKL9dpjkMufhg21KH7Rj+huCUDbbxUZUl7
Cgnmc61PayVspCu8hfFudKgrFWhId3GmDncqlMXbVj8t+5YtlWIVqG4C01tWqV3c6rpuHshUDPZ1
qGmbWFbyj2NWb5b3whzazguaqb6kSUkLbzSM17cXEPMqy/LsWdH4UZPKI++HYCjvDQKfljMzJQaB
Vhh4EmoEOJIunLUzjMEnvBqvH4TqA9nrbRidGlkdVzkpM8+sACNIHcjLTIdtWpf45DC3ls7rwrgs
kCT0uvDfXaP8/3PMry/B82R1W83DgreXkIRq/MNtWf31rkwylSYj3tQtzXTe35UNQzROarbDo65P
9jVO2ivxHeWz0pKP2cFo2S6rGdgOs1IpmFV0Br2+pQQ59is/F1IX8/ZYhZcBxMMkKEVI4v9cknTL
YZQxRttl6XVvaf5DaxJMyc/T1nlkRVvStAjIRUKkvZ/zMHeoywIN9YNe9YA3oe7KlabsLB0Y57L0
ts35m23LcU5+JTXUHaWUrhTMmGQfUpw+dFNJ5TFx/EOnFvsxmyJtqwy+tRlb7jyv66TTbOAZw0QZ
kueubZKVVlfWoXQAihr1fWRJCaMyM9uHQZhyeWY1GrtvpC8qN1iZNEx/4bflKCoA6VqzSTJbViv/
wULS8lQgF9x0tV2Zl2TISlhzYfGktow/6qAh/3FeDYt8JTS/ehDppN/y+2PMNwt0RovkpdwhcTNg
pmfHfrINIDlde7q8J8sfNsvaGLfOdVmqWluGMkaeXmyBn3aXjZKZPkPQ8vdvBy/nU6XayPOpr8cu
5yYtd+NlYzeQOh4KDZespvhbEcolY5W+eKIEbKEEKJLD8i+JHOeOzqVO8TbsHrsmo8LLv8gkr8DD
Uz5A3Mos47lIw89BNKVfwyl61qtcZ9g/+HxBbZSNhEM+zAeE3CceQ6PkUtc7iK3n4dLr4jKGUseY
T1YZ29rTNf6It4FVpbSF770NpSCUkrmAO247tXq6scOp3DMetx9oE99qWqh9Lgw/hpgotIumBcVF
lDU3oXlHG0yXgh/WoyNnYm+FVbcpey44dfR12U/rOVhPCZH0eiPP2Qx+v9YY/l+ShHFFrzjFZ9WJ
nnB5dWD9VONAI1daLdt5172IeOCPM0t127dWvbUKR/oYAK9ZDkjIj1qrvVYd4KtHD1lIgWZ+Qlno
lWePk33GPaxd66KjJTPvaH0avpCspFvVr/3jlKblykwN5ybqcbjAJf1QV3kNvqwQjwZzg0Io41Nn
WcVprHT4SWM2PmHzCDdNqGUo8tkbFoBVJaKfLsveCs+TpWdPUJaGS0VsAlMSjorDadqOQgKG1IbT
UxO1sScTf3NcTrIcsW5Btz1IdS/dWBlJsssL43vZW07QrZaTCF1MVo1vm3uQZvW5imCzTOOEsKOe
Z01hpD2+rZIT9WO1LPzqSGnpr6vL3rCi5LCc28zpSmEpKOmm9B4dnca/EfiHUHTGj0Vufd2cT136
BwUbt7T+Zd9yhuQbay02ZTQh+zjzfeNjOdQVyA6AcwgwKdnHNGg61dwn+Yym8wuZXCkrOhajb9zH
k333uj1xTKpuKGTtZvBvGU2/LNtrhiReWgMEwLSU3KRN0bjBLDWRRuJa0sDWr+ZU9hf0n+RBRGB1
uxZhDXDetZU11uF1kbwa67Cs+zRjtsRuwsjhJgsMRz9nIxjLuiSq53VbWZrnUJ6kw1/ENfM2odyO
SLV9LhYMX1G5dVH4perFnRX54UvXl1uSivPALdIvKQHhkVu0V2bGRuDmcQTRQkwv9ehfzcruv5C+
822qcuVZnfQBKhiAu4GytwslHsyub1kgBRNmEBjYHO5Dsg9Ps7Mpcs2Ly0HLUq01ZEXZduot26QK
y4wrBTxHujwHHYRwC7/z+7L77Ty7J3osCKZ83fnp4DpgzvGaxmItmaV+YY4r42ZVlH3mRO0Z3RaY
OCOo76WAsbI9Vd0nSHFXX6BWdKWVyLru1d0Uzqamxdm0uJiESJVjMKH8mf1PzUg0hamludtVg4UA
jQeKfdgfCjLrHBExEMHMqvL0NxDUuoMI6o/KnM+2PDizk7gV6ZmAeOm4bFoONQOgkD6c09XbsVZA
8qBiBLskqoyVqo7iqqbNRHqVOZJMl+jnJpK7terk2QO5WCreW0180QYkMDVjaLeLi1UM1udrPsQz
gU/RH50Q+OHyTJVQfjxTPge0aqakbk2pMs6UtnIjDM72vJIwDD2n/ZQAduvLcFNb0pyLwB4r0SN8
iORzeighqZpEzY6F9DTMS5FSpidRVM0uJ4HwdSn477Z3e3NR92sZKz/qAPngUBvFVTIvBqYsHySD
h2V1eTA0OzPXrwdBNjRUgjY41I5NxcuVIrzpQG8mtpY8IflRD7be1ivVxOoMLwMyWEB1ALtaemMn
Gjms8w54aMWqd1r7UIrA+VAlrZeY+kBGCtL/rO/GzbKK7mtPkpzxQLZPRLsYA1gCfbslz5W3mtF3
Htb+J0LbQy/NZ0CZpFWbLAmzE1hetMxgd7flJLpbxZlGLwhwr8sJzQdtrjCJudbU9KG+t7Pq6W3T
smSXvb4K5zRDmcAfJU7tE4nkNpN+fHOQ5gxPnVeXbcvDVDBycfEcEhFpA+eDGHRbUQDzFPphgHQL
UArL+jSvD7VAxbSscxf/c12k1ZMuZzC/MvmjjH44reTsOxNEoJ2ZwXwJoUEQ6+YdWmFzE9hFeDSt
VJxbe244SU312OYZ9AvIvi/tlySJ8++Zioa0qlT7UeKyh3Agac6ir9RDbqXxNinb8o5ZJ4iPtEy+
dARuLmcpXXEVI1crhHu+x6V1+/vKn2r8bLuhS6g7lipTFnYMQ5P5Ov1c86JGGXS2XPhfjXzGH0ya
OKbU+vB2fFdrUX9J42n90WjBXEcErHtxeB5VovGUGluxZCjhtVWHPUlIRP6VvsaILL+EUVXvW2el
WUW4TYs8uAuyuyRurrkm9IMsGdqBagGBLnmReGHXooDRMRswa9JXuTxC/RoSmUsHT4eDFsbnpn1S
dElfNSP8Nup2zRZbBeVkrcIq0gTEWigHcxbfWDKuIIDSH1UFuFamfYxeUM5qN1P+SBidg9IHgrFK
f5PkKDs7yYqvbNOqfZSciaAiQQMTr72xo5uaehgrpaMV3VP0gOqt9vXVGEni8jtsNiEU6aMkW7Tc
IaS6GTmtmxRl6qr3yaeyg8TzDSXfYOGSN72faJvJ+NrqarbvKLWsLerjngHIdEMFfPCsqmDsbbR7
fwqTHV5ctDITuqHYyF0QvRg6yVCTQv7kOqfHExswnNPSHeRwuu+BRkcS6Y1jwD0fey9METW21uiY
pDXCu2IzarbqxkFP6z5uypUMkI3kB1gyUq9+jnOQfZ2ZletM+JkrSWW6SoVa3EWoAZEUqGcg1uq5
weMUK2FLIkPgQbgZDgiOnSMJhoDPawxS9AyD+xjTpJcMKiVHct0QIZbVHg7fCh4mzfyo2U9w7IE1
FK45UDGIpvZrKpfaCfnMFxFoWytgzGSWeZS5fjeWB6rhohHpKdX0D0NkagfRyNYqNsD3MmoRXqQ4
DdmRZk2P5YFZXXrCzJ+eSi7SYwD0tcWRUUV+cR/oxYNhNOnBCGlV+/qR8vUVLJb5kWvvPrAJdyd3
3A6yc66Z0VMlJVvF6ntCrcLay2lH3uqI6bpKd5PAQv1QBATAkaCHUzZyu65rzq15mJBBrGea54ZQ
33Ob2NM5yBGoSBZdcaxZp8InZVbGkbWxBt04FGX0IU/9/uyPFGVjmBm2Uvm7dlRvbeajLpdkew+2
FCi0OtwrUdVelgfVgpw4lBkRfEGF6KqUtaM21kjlNOtU0I299ihRVqMZgO+3iKFFbOv1/uQ28lmU
tvEB+6FrB8GxpIp9kFJp2I9O95ziHz/r6oA2WuNj1BC4eqpGsDAzesSN6CdXXQUgwZ9sdTswkl2l
quWFkvZV7su1GqrcXsZhOMtZetPgySOdHn0tJnnwGKPWrOKsJQg9DdYULJxtIqx8BUR5ZQ7is6lq
3T9c1pSfp9tc1QzFsAzsnlQNiIB5rwSGRJZZTuVk35AdqU/5iJ6K7BirkzDkNJbEpAvTMgypdeFH
WOs7o/hOboa1DbijkZMSE58ex4eYLnsbdiOuYX7b/3Dl/bmRzZ9o6VQDkCsrKp0IS3/nVFFkNanS
soheBpKhQHqTOdjL+W2ZKDmZtWO/Uy1SVArqQF7B3HGTKLWr9SitFoxwMUHliEag4lqy0RSz3tBw
YdoSNultLmfOWp4CdTPN19os7kPPMRNtracGGUB58NSM8j+94z9XaZZ3HOG1YiC/xxTyi32TWqaT
xzjbvqUAzQ4wF80jip0VOfIRoUwJPCzCWnw3w+/qUq71ST5PiDRXbZyHhu39/s11lJ/KLctfQy47
iFzHUWg2v/fuD4j81Y4LyjeHWQjck7YiwDt/6exgNi2NzWrSndg1I0gt9mB/16T4a9s0w6ntnWmf
6/a2lC3mLJQNd4wNh4MvBQjOmtDaKEEJV36CJtl2wUc0YPKlnoJLXFsK4o4uPKetmmxbkjiM9VL+
IKryScpD31WL6CFsy3vuYs5aFH1KollibCtZewoTgh4jHWqbbsZQ4+YGQ9Q6LW8XEKK2NOW1Irp9
mtaqFxhy541CqcjqsrARzauVaSbrureOAusXuQ+pmw6kQQLq/O40YbA1wuZZzSbQikV+l9u6c1CF
cuhD6R42WPQh5lfrKrbzJc2BBWpjKx/R5ei7THADyaUk2hq+Wh35pVSzrrltvxujfuV6gAuuStZj
Dz+28uP2pMpNg6bWIbRBLo5N2TbnJCWO2RR568Erjt1YtkPqRMoN4QkS/ZuQpNJ6nL7//vNXfhnV
8E2khWfwy9dVy7LfjWpySKlWaYjsW2bJw01XOQXxWr7ee/R17utAZVpUUFVX529nUebBrcG14Pd/
g/rLd3Du/aJR4Yuo0VJ93wdWJKsesLNO35Q8+UqqW3NCvZFAl0sFKlVIMUtzWo2rM0KPLTMwsQ9G
ZVhT0kb+3Of2JjTULwQTtOeBsFzQMKN0TGAKRGMmr/q+U09TTyzo7/9s5V2pcrkwETOgO7aqOHMv
9J08Q4mZTqJrsr6FFV8+OTY+O22vrggeBBLii3KfWSYSman5YARrivd74Onap9we9ty6MauSQ8gg
pOgvUle4VF+dQ22NiRvZZBMQZuApfGYMhW3lISwVeT0G+Q4+lLxqanFUbNgTPhGGZp2uyE8x94OY
6hWVU3vb29T6+iaBs5KSF0o404z5Tp58acg2Vg+NOaBXfSyRj65L34fEIsLuZJkj/RzayFhxiSRt
86h2y2j8kun0NgMckV4sje16FIO1yQ07YB6ad6s66krckKOzEa22CXKjutX6JsU7n1jrgdyuja/r
ESMSh9GqIXqqe1OD300rV5UuGs8vGLg60WeMgUFdfpF03ThzZTdWkkR8r2ITHFpiU3etKByphfkP
WOWcfa+H31vGfbiWlrHzMO5B8Ba7om5QE1N12TJiUA4wdEOgwV9ljVhfACFa1ZGrlTfB3px7bTrT
bdIvQxImA31f92JY9yDMuAUY2b0DlX3ndO2LAUoxZVCjKjsFQ9xNUTNSvSJAYn4no5s9+OPJUYt4
F5S94o6dHk5USzLPKBNvJPr8RrMkYmVLWJa97ASZS+dCug2zj5mOgIEkCiU9krfJ2DBTVqL/Dmw8
va9z3dzpXT15DSVo2VBuANzPMUe4CfOpqf/hNvDOEPT6VdbBPliU3x2we+8MYa3sO/wuLf+bWYUB
o6kuc2NLcjYxCqSNIoctTeeuu5im0V10oZDvGYljnmBtZ/CwGfTuvpsDB3EuPqR8KL//pf16gWAE
4BgOggPFVK1fADOa2k9TPPTxSx+2V2TDyr3iIHevUBh7Ptft1dhWyU0DDQ2dROcp6ogjTbEVrzEY
wkgaqd51reSfBrtFQRtbGiLIqLu3+gcnt7+MYiweBD3/fxKLOO/vrYxVNJVOjKbZjs4v7+cZo6mE
dVoTWfAiCcA3E0jFPrcemyTixgW+dGMO6uAGkp/v8ezQHkIWew9t+MZKnEOmmMZ+mUx1snaW6gG9
XrZXe9Ky8pb5jkI+hStQV1pNX581pdhHFA63ii1mEAfGGohpzqHqJ9nV/HpLNNDXEaXYsxbbCFea
6hylfrWlNhw/pF1F2YyrT9MOT7//5N4p2Jbvla0zebNlQ0Xr6rzTy0xpCxFgiKMXO1XrtRObgvuJ
j+27tm+1sIiP5qCYa7xSL6NEUFQ7HKSxNo7pUK1xLwEg7oOzNsjVyUiDAr618tEiuP5Gs6U9iYWd
1OgfMPuSBolZY4V6MXTLOuk8iiowPSJRXqbM/9TKLRc1n0kVPtdHH1/PsWphkf/+38r355fPG/0P
t1DV5ktqKua7H1HVp0Ztiyx7SQxDXqGk7S+4gR2Ctjth7UMGPdc0jFfoZLKzM4l7vQm+++WkerGs
GptEd8R5ecgdSruQe4AYGCgrsVtFbRvfcqny94VdPxPBPJwkyr12k65DqboQqDwAYKA8irvxovO3
3egAh0K+WztHF2TaJ5J+M9Duu8TZc2jtidRISLMkxwEeTuZorlHY2F1l7bE027VPj16LdeVIKDla
/qaTIe2SEtaim8mwxxcW9xLqXjtfRIHXEhri1iKbmx9MsaY7I83cUTclQk1SECAYdK7gDLJTM1OP
ROqURNgDBEdLwx9mtNIHaUzKFS2KK/rF/KIOD00zhTumnII6vYmpO80KUoa7xEMIrnqT9sgABYln
3b+0Znt0yoosH67WwMBdmorxNWFQ504IWtcRiSduOnP4TaMiqrjMLowgnaNt5uGRJlbuNrFu7JTA
Hw6jPX4fwlal65ApB39OdPXV7CVoSxAO1DFdQgOGU0FKh1+SS9nA9hu4FG4MhilY5Ch4yEBr5lKo
bswVuK6zXKJnjkNXARWLkg+mXpFpOSfwqjY1NzRDeGOUYx2M9VnvvtOgb64JowcXPMYe1lu/1f0q
/oDQ/+BX1Ijz8YudSOLEpKfcDAKqd4W0zo1GqEPUxuWjMT/gkHZJaC1Owi++wN55qfCB75TcuAB2
1u/0th12FjTVHi7tVQ2RVA5G+jVrq7NuQqVvbHHTk7N1AyzVq5X0juSI/LsluBeaF2r71lOmTKY7
0no4ZrJ6GQxFvR+VYDvaRXzTM+OBeTY2Oy5L1Lf7oCdCKMBJi15vZ4aU/sGTcjMuUmcdcSs/ongf
z6KlVDXZTn0jyD/7h/Gl9csY1zIVQzOYP1qOgt7w3XW4I5mSb53evpjEx3hxMDLsSfFl2U7LNZQh
w9W2S76Q9UYly71wIwHIw1TEKiCYcWuG09d0CI1tEgOcjwzA45+oelgumCxnH0dzhYpxPPe/EwmR
mEFA4XGJE2e8GW5sZj3pL77pqho2adGP9koRI/j+tB9Pcv0pTrKdhujzDkRAToBg1p6hVxmbKFe+
LzQYXCNbsku0vTHQAwJfFj+ndZessI5xF2kDJua8Vp+GxgZPjLrFPIA3VIT5sQeqFc95n1ldtfdt
pCre1D2kdL7grg3RWs5AAwVT9jLYKI3MoWu2wqehFM9fYb8KL13UjefQNG6aqaheZ/X/5ydqXL1Q
5L7mYMUQgzXvVv/3IU/5/3/mc/57zM9n/O85/EpHMv/e/Pao7Ut++Zy+1O8P+umZefUff93qc/P5
p5V11oTNeNu+VOPdS90mzZ/0u/nI/9ed/3pZnuVhLF7+88fXvM2a+dl4o7M/fuyadflEEP3ltjI/
/4+d8z/gP388ZmHz8u1f983n5qX+5byXz3Xznz8k0/y3Y8lEPwEfVWdd+B//AhXIHkAa/9YRf+CG
o6SDgoIRSZZXTfCfPyzl35oxy0KIv+b788e/akJL2a7Y/6b2YyhM/7lpUeG2/vjzH/8D/ff6qf09
CpA520/3QJ32G2w1x2RqYjHusd9jRUDjVpnSx8ZLqeXn5Y4ylNAuCyKztkpnqo89ho8V8juHdAfu
N7ItKa97sRZor3sp6P/Y+3fnLk+1HPx35yrO51CAnhVdUR6XB2YiQBne1qkTlcfZc/e6e9mxbIvE
BIvm9UCpPpmAMnZvEYPL0rvYwVBPpWMe75zS0Z5EkaQnBoPCk+ZVoqvQXvQo7FXajE+q1XwDg9Vf
xTC5uFm4XVfRZuHPGEXpZY3iPHVi2BgOkgCk+dZEzvMcnjGOWFuWJbNw/CPzSpNYxnnPsh6ThX3o
KK/GI50BHVW82+BuEiu7n5TjgOqjBOJmK8dlPTDbq5T/X8rOq7ttpAnTvwjnIIdb5iCSEmXZsm5w
xmGQc8av3wdNjSBpZj/v3uCgqhuQbJFAd9UbXPlHHgXhbgj19C4c/QxRQw68AwFRyDmY+48DIhQH
MygzfLsjCQr+dDoJHXbRnRiL+x7/PZqR0MmHdoN9q32GWNJuvNy1z/50NvYg1UrHyNinbuGCwi2X
Cwnj4yzaRpKfLfq8zc7tdHCliINVIACap4jR1J3X5As9AbyECJfD+64+K149nr1c0h8VumprFezd
puxLA/nZvDt5efVUgKteyT7i4Vc4H9Wh95eWaVTXRo7rK/+OFpN58PYiJw7Td2XhBCFQj2meOQKr
/V8XiRvFRgscN8v2Xa9lBeZKzcDDN3p/EDmaYf27AZFr9fzp9W9ua+chbBHD7eJLqQX+o+tKxrbS
aVmWGKc8gsBRFi27hBX7gnpbRLV25F3RHHKra2HLFBhZU/5fp4h7XNXe1paGFPnfotgCDNsDZ8wR
hF6hgImTZEcxS5zFb2dgM4Jbbj6zKBvvwtg3wWSXwVKxUmProOrlL0XcIYq8ZUXn7VDebVbtOGFF
qs5/tHraJfS2i52Hy+w1r6YlkJSEv3zafnXhJy+oXSiI2krByahVoPCsN1dujYJs1uis2OgBKAtw
56jKO262yWMVAwAKIGfZKrPzMB0KqzMWPW4HGzFQ2oOv8L1hRPJr1LeK/KfV9KfCjV9uCgy5U0iH
KUzp4ftoEYF60BB64uvJP+gtFCoP1biHOpccob1oxUKfFsNhGkfeqo6yGsdbWlsieRsPK+WHmSf+
zgI7smavZS6bVgrtrSH9lFAXh6sN8Dfp4SDC6Rm/tuj3LeQiwIoW3iGWAoqRD9hZRsO9MxFfxSHV
V1wRvM/g57nIihIsLJzj+x6Xql7HnBNNwuAhczN1oQ4lkKrO2/UhezmcF85WWmyFCY848NRzQbXy
HBEh7mI8TOaYP+DFHYEKWSWGQTU0y5PP6nHF62Z89lwECyatI592mj6CogVNSkfeoLCSjSW+hg5a
bmJqm453oZ5kf9hNKsrH2rkOptFRdRT30cFhZat+1q2xlCRofNO3f0PTA9TnYCC3UJ0gP0jsAnHb
VInF6ef489R38b9OP19L1TVaSpBS17o2yk9N4V0LA8Z8EgThU9Yt4WIlSzcb3HdobQHydjEzvUMm
8ZZHWwgengBuI56ZLHusrtczGFwMvF0x52+wcHHFn39GkZYnSDXp42CDN63arHsI1LK8Q+YO3z+z
xoI8AmvSa97XxJGCvQ7Oe+OVdv5Xe6wDL/qrSlgFwxixd2YcVV8lKdkn7AG7sX6kvpjeS2ZtXBO/
ObGGbZ4B7sLqNE19rVh185wCtF8gseVf2Ah7u9LDFFcpKRY5JYi51gVBmMhyf9emkOuSqLi3pnyF
zipy4qOLxKiRfhsb3POmfONgD46Gorp1k8h/UeoLfTPrGXCYtGsbXN1F2mt1JPXz4Mlz7PpY6yPt
9c4LXjQ1vK1YPyxY38sco4L6aW3jWAgLUnOlC8UKh48i4+/4SsBF7cqUTfCdwO0n61DpXtgY6TJq
tqDdWTPkrnZtRptXeYb39gTzkry6uhurQbv6nvRt4Au7UbqMviPovjs4F9FdkpevZyKH9sd9lI7e
7lNezO0bs69wrODaeTg0i/tSK/kf/4/biZxchdvcbx4sVMXWfdN0d3KdGHd4iYTrJBu95xrJfRRC
zV+Ga9wX0La+iamqr79ObUf13VTEHq1fmaTdh3mifDOhDayVXEEu10eJiTaSLo15em833Z6vJOJJ
OuCX6UyO9chbeI3/evZx9PM8qQ82PZ3327XzaGZXykEtG30pdFGkyWx0Pji5sg81s9zPKXE2z40o
EN+J0DSyu7pP3B0WUQMc8Klj+F+XGVl6Ubu4R6ePS+fbfb4sceSrFKndqs8iXJ4wNeDlGaLNqZS4
sUHDCWrwcF5en0babdgCRPUiCKD0L5KA+onhlDgWAlqWjPRJCbGiVX1ZfXqLRmTbnoIAjnsLNUOZ
omlMRCpvqnnm/9N14/QT3u4y/zyPnyCit7H5501jc/T2mxlpbO2jnEJrqEyosBzAQ2+o2SqxdO8k
cuJsPkRiwMMR3lT613n/NdlHr/kPIHPrY9NbZ++kaSBYHM2cBKHZ9Hz8Ivd+gAkx9N9f1CIe67G0
H2wrDE9V5Lb0CqNxWhL8bKBMPbD0CU7FW94mX73l2xHFQRylBjG/twLn3XyRx1X5Z+z+FZTO9abm
I4R9RGNafIhuZ5PYDxo7xToMUBF0fCSz4W3yoRbD4iA+meJMTOTtqC/MWT3odnMbM49lMekuSahT
PxYxeL60ddJjMS2Kk0yTt76Mx7gI2f3HD3gL3iLw68ajBncFH+AkOwbGy4ibKFbyxjEu6urSqahj
1UGU/CwMoFeu2b8kLJMhr/wzwzR+ucahgt6yh5CLnJlissia41z7w2pAMAGydwR3/orTZlcFqqU6
AAM+/RXzZsgsnkH2L8mjYSQtDAUpAbExzJRt3KjSFxFE0a4zculLHiBDgCxJm1hHtwq9k2mWINre
wtyV+YXDzr2NOoFVPjgexo+8b4wRFRhNj71dlcsqIH3OtCknzkRuHs1yV9rO88RZF0AtTOG5dwCe
lxb4kU09gXCj0Xs9iAH04ns2hf/kxJSRl+xSDKCYjLtgOV2nTElxGzFbTHSiwVm8Kz687u/fv/P+
pQYuT3gL9odQSoypPfSpxekZbSBBE9d+GSk8+yoIlLvm7WBiY4WNzBTXtc7qMPfWWh1UhzlVpPxh
4gA8zOxPF1X0OPGgPAm3O2F0JxzsglBH5HhQ9OWnATHaOzE7W8TK6gbH7302BlZ8lrM2XAVqAgw7
UPZGZlSXCo/3Cw65Fc7nyTNttGF3mxuFenTRUUFoYQ4/jWrm4BAaHMsu1560aLDvpzFhEfI2BlVX
hUzTfcn4XK4zVSroEubhUZyF3fB6Fr+dzaPzmUcV/RipVbn9338bRQh9f/wCIN5n6qZhy2j5/Qu7
4UNUi8NBLn9FdYrD39rKnU3pD7gK2sV9jpgOdGmiWwpFTLhqaTPALLGdJeYmU/w2HkbBcOgsgGip
LZ1wpDTa7eBk724jBsQFdDKAGGK3vqB7GyI0NErfDTW9Znmp4ByDX3YNa7z0tHtgocVL5+beMq5T
+VH2xx6rcMk9FShi7tUgLfYIqWiniJfmWumgPmtJioZB5Xsv0x39CKAid9RdL7raml9uMbfXFnVX
JD91Wd4WfTc8BxR416NkdQcEI9x7MSMuze4cY166gKbGZ3b6ePbYzN5Z4jPbFUO+MDQv3swj88RM
BYKlefRwUa6qHpweUmTR+4964fiPateoK7Dv1Ubk3mbUSJSvYBNdhf2dgcrkRnXdAOtulANFLoit
ZFM4rP3QQGHH6b3F6eSRJyaKnOSASxsnAUIxMN8rERvXVAWwVk1O3+h3F+AKzo3Xsx+eziw1yeCr
IAahFJAuPubFDDE4XSmmzhch95mdy+nKt9uKGSIvpqlBf7utSH26/ONtgTj94Z1tf0SB8c6mgahj
CW2bxqRa/BmoVpsBtgJwLn5GQ7pCb9PMFs1YsEPHb+GIekZyFGFhuAgMoRi8ykb2hAsx/GkiPRrL
Wt6mi0n9dA8xc54ubilCcUs7Ny6xiiFzENbDOUAvCY0zN27OCDtPmbHToHyLtJWjWEU/Ga9nXuo4
PL6NU7XF3d6Ko+2oBMP5Nvx6F4UqErDnBIUq9HJRkX91F1LCDKzpOwsiKXaPCSIkkymR3GFP9G7y
PG2YRnzZdo4SZLY853YidTt1m4AXkKW5G7eKs1OVpsMmZ82+sKi9nUROHAwqCwinTHNAYtzl8lDu
Tb/2X3PzRLzWXu8gck5uOIc/PO7+Je4rG46ss/1i/88TSvsMVQL8HhoOPNQfURWta2oXqNqUdrFS
sqZH0zfSz/O7xKYjerZfRCJI8XRciHfKkIA7icbxdb7IiSvHYESR+CdPkumu870+3v/2Q4PQ+tvi
Tx71SfWQTIfWuvqyXtzf1gzTwoEt+JzxbLAReXinoxnQ83d5iFC9e8RUwVvB+9fpujjGYzqa4dEs
cAYUo73SG4/TBcg8VLcLqLhyQQf5u6rSrVjb4CY9wWrsbCdCLykaxJWVbCdPxXQfpNltVFTe51FR
eRej8jT507UKKLenLOmS/Zj3f7uDmtwEcm/yuV77a8wjZS8iMdjYcQtUofw7mdR2Yxkb9R5JIv4l
Ce2sTYhFWzutHJFGjbBVR9G7GOTmaFVGvjYq13uBLrIsXYyWxtFdebDIt27f+CteLv4jvp7+oxL1
a9xipItI9UGfsZDF16ijKbwvwVzhjdCkmFIF7RI4uXMpAG1drOkM7p63oJoS7+eBHrjqqZDGpZg2
58VNmjpt3w1QKwSmLUssNhADGI8tTlWJEbGaC/PsXpbMn0KeEldnoFWKMWyFPKXbZBezsbtr5Pt/
eBBaH1Elk9sSyt26rBsK2F22MFMH5l0Voulcu5SLsf/Rl1T64Rb3CNnCRDFOrNMeMiNxcQmo9b81
aFfHEeoP7pxptYuspFuKUBza/IuZjsVVBGrA50a3LHcjQl9JjZMXGg8iatwUdE/g/h3BvTiqLSB/
aquvEgYo06+zrgNuN1U4XyUMbMff+G0cYVz3zzxNiBs4zeR6CLYLF+VpEQZUSNpGeSyvxLor+xg6
A16vtYV1vaUaJyBcj6K4Lw55lNxj+5GfReSiELqONdB2t25AWJrz/EwZNFRQav2gh722EmeJ2dtf
iqG8E8r9Iq8PkX5w4B9+Qejgc17rZJZDYVDC6ES0/k8rOWPqQL9fySkTJRbqNtosUFWpb378m9oF
UjUDQos/qqFDYMB1y32dNOewHya57IlQNhPNYCJUe7OszuznKuMgJk9h0rkhaHjtGsuxdXKAV+xy
x/EPtdQlJyscTTiCSf/Im8VZlEGQ/GUl/TFqcihgZYy/SRupv6xhCBepbJxVaoInivgpFS57oK/E
iqQYZdtemPGQ3qdWtHCscdskLpbMECmC3/hy1Kt08BMQmbx65sPEWbuzp8Ocg++zkBXsBQF+K2uH
5V19zVrEKFGfT9Re+0ZLfMJA6gbKMZL2rTbtO1d18msTD901rN0jj8Doa25dLHx27/hVojtxJg6Q
9gY69ahFZVUMdXwaRQKADpHqydvbtpnG0xcoVe523miLvfkculMxSOy73+aKlJhhSvnaNdp6X+Xe
cJwPI5jpYxInSLHW6k7TvLxYzKO32PJpWJlomhhhp19GnEPAIRcnbYpEquatc0QM5SQinjGveex5
gs0QIisy58QUejgvSjNU244ab/kj1OR03dW9uddSYDhxPnjfEw3TamqXA6YwSfpNAbwo8hlgn/3g
o4dGZc7/rmW48Sam4lx0/IseFL1+Mqc8ekB0Kx0o2qmEFmOmDj7q927RK8MR7UDzMdWy4KnGfnsq
WKFWIQJRP9J9259GRBBP07z23TQv2BSh4/8B8wEh619fKZ6NWJlYgLFQUPvsRtIj/5A76aj9SHy+
L5aOWK04SPYYboohrhdzTkffDnESCuG3OWkcy3d884y3q8TcT6GYb8hDuogT/klWUT/60ohQXutQ
GJ0OgyEvdZ2VyJwyg2pSgVDTXaFm+m2ar5nRxpShCYocWEBlZSBKsZEdcEKIIyZ7pS+cL4UpyWtT
y+noTmE+6uUuqm2fbQchYGf6gRmUYRE2tqFcWlk/iSiC/voF4QERiENitgjthta95wQ/Q+w8j/AR
vF2j9whDTHsWoVD+KSdPm5Lo47w5Jxl0rm+9tk/XNZo9HI1OjRaj5H1voiT6irm1hPWizytl8NwT
AgEturWR/F0evb2sNOavj1OBqTdHfZpqFPjuBX3fYQbqW3ReWv9sT4dCppwrIzTgQxM4mwayP3CI
GRBxZ/dntoH6XipVVOtFzkGs9AzvEqLChAp6d10hqTgJ2eAAcOnGbXysX0bLkb+GJss0LE/ipQjL
vNO3VuSnaxFWKsbaGm6I29vk2PWXatyWRxGiBf1sGX5zwYlJ+eqjFoz+BWZ6mCTp4Jce4YAFp9xU
nsVbTKTozR3Z3wYXK3OsO2/Cbw0ZfU6xIVMS0J25Qi1p3qnN2zIxqhYUlD7t1yRXzva9EtgHDMN4
+tTNEB4KSKV+L8OPVwFr5QP+LdPBS/KKhiFnYxZlPO2c1ZwSZ2KamCFCcZBrqzq6rlJt6boj2OI1
9lZ1LW2dZUHwbGYZvuVw+U8RZuNf8Tn2rTZ4RnYZyQI3TZciVJ1EX1mmnOxFmNXpscWvEKf48Ltb
mX9FymCtPBPcnuNnSMT6MZaQ7fAi8sGURx3zP/MWj6gDhCzIylM7tDedCBQloeiJim6oGJjbpnMO
/81dPsp7qQKV68p+tuHlh13TFM4H5y10ZQN9tEIPtmLUo/Yx3GaX+JCfxmDv5oV2Cp2wWHu9nq4R
l7dPcB8BpnVd8Z3CwbgMfBOsK5XJp7xx+bKj6aJHkr4NVSzYqlHOEdDTTxgKNY+27ju3y8dp2qfL
kwbr+CnPUklfG0F4FxQ42M/wBy3LodckAKRFjpWAcqmwfhHRkOJrYYysEu3Giy5W8xQgnoKJ7bRM
8Gk2rnrAqOs2pIElcoap0MGwnpwm+zAtNZ6jblI883PJedCH60hxL1sqDly9SEV+wtAa/1F2Cnca
LCbsg9ualz/sJ4VW3/tFl8oWHoiUKeOlZxrsKj8uuqxEwqE7bfOXHCkmNEQr8yi3aI4stEDheDs3
XcNAwC+Xl6qPqLYhhm4TxNDtUBr5NuwC5Kgrv9i2SRrfCtH5FNp8Ntdiy+XitrPNpCpeiw0Z9NrX
0bBNsgeHr6rALwg8gzhrquaptJpgP+dnKET3z6CYLzAR8zRH7p7Csbpm6OmOaRQ8RWG/ttpkfFaV
mO9UkEiUuMrh2elGNBGo8Z4jp7tNk0arPSW9BGl+WgOxupA30HSDW39M5OaV0KeOxjz503LqUzjf
mfcUetHTD5pvijAVtoGhfUG++iz6kknQPShS1H3TS6NYg6at7xwpcmBdopM8cVqfK608BxUF/kYU
iKFkeVd3wtUreV1cEFlAPUWV4XPxj9YqmNmYNdMvmEIxTQXKdJcrMB8ydygoa/fJ/fxZ9obkqUXQ
9nD7MKOF3u+0hD2umCIOuOqwU8Z6quky+TDn57ninrcvjWRkt/uFGQQUiHHlkk1qBAwUXExfGc5a
SFjedCyT4GVM9OEoIpTM7Xs3ehaBuMa3XHWv1Tiez7lP9+nT6E+wWmNCDX7YtaiACRETQL0TYiZl
uU+7lqiPqsT1s/yl9rHUoi7n3/DrfQWJJmLzsTIqAwKsALX/17AYqHPje1Xp+VFsNGvn0pheexVB
VJbIMri2vxWh1DfKSXb7622TG0XybwT7vbsWIavdoIBXdvsexHzoNN5Kwyl61ZWDuStC3NvY+qwz
RNtX9Tg6F0PvoEg1o/bNTmEniZw5lQtCnNbuZLfYighR/mbC2oFt6tq8umJuX+kLnKL0B9sf1+KX
SlQqD3JkogI07bVdILkPtKqXZuZ1j2JGqcc0cNI424uwsEz7gIY3H7FpZ61osY7PQdBtY31M73K9
X9Wsls5mPlBVRM8bFpSPvIyHXffSt5vUXImhSpJfHNxWd4PjjUvPQ187G9J25fW9cvWtCu43xZ2r
Fw3tCrVO5RpOucy11RNi5SzbrUiB3agHtNJj/17Iv2iTe5IQhxF5Nn33IhoDGXkbAZuPrPtRar+L
R0eFysumzaVkq6AMc2zq0ERUyn2o4x79numxXaspynNO6dKs5JEuDlKC4k1kVScRzTME5E1c9XYP
MSPw+gERKZA983NRPOxUpfJPtfvrU1qEVqv6J0pVIpgfmeL5KMbc5tf8sBRnhX5qhSzX9LLK7TC6
QwvDP7BvBAwTYriBhh1gGazjqff5Af+pRvgVezzUR3E4/Atr9nuUCN2/zfpHm8IqR3w9X2cgCH9V
tfKCGGD63YP/skxpeByQ5A9Xwrl2NqINjCrbo3D3YEepNqJaWr8a46b2o+mzBmxxV2ED3nvhEu1V
bzuX5vo03mROe+JT8GB7vv7z7ST2wlsm/OdkGqoV6yL5LfQbxEVOkl9hRNdBFlo0hlSyFSHpKCA4
V0Xt5pu0s4KHAG3uQ46C3MJvajlGWdXwVpIcORuxOODpUz6EwyWWoASDX7ubn38W/xsb1nvYxIv1
AoLrtW9La/Dz3r4LovgL85+RG2h+NAFysi2c1KuhO9XBknNtXZT0kCyg92JG1ijBqi7LCPpwY50R
xERLsbDUPcYzvHSxwz7m7FyPcEbMowjnQ1nI206L/f2casyo22rA18evSlmhOYxZHcU3/ywEpYVc
tC2FJlsqJKRRvpKg39lhu/FhGi/FsE7b8h47ipCdh3fGkTfc2kHsLLRWc7ZhXI4ISqXYhkc1dEyl
5MODNuKyMlzrW2EZP/sRC5w80haWA4xvMXrDTirK/kckgaVQm8pdDRTFF3ablY+Z5C+g6ZkPcWUX
j1nYBGsULaONGNSC2rq4UPbEoEh5SiotagqSexFKctwdDc9gg99FdU6dJn6KQy0+jXALV7kBHndT
VDKUooR2iB/TXJF1kx6KOBVJcYim4dsZvKVskWMGfZsukiLkcWtubb2XDqgxowHT62Vw8IPwGRKD
c3GLxLnAC6NQqwYSAnP5sBYDHWI0KLHDYWP3YiE/FfBYsfvhWVXpnPXWt7xV3aPX59UypcRTJKgL
fR1THLQbQw2v4uBJT0gauvcSRedrbaT9UcHobh7XSh1fz7xXVyKnytVfdtaHLBSQYu238RDQKfHy
v2ojMVeOqWZ3QSdbZwVPSnRJwVf+x4zck5VNl+vPGtuzq0f9U5vqICIKDe9dNI2x0qDlPM3MFMRH
3qJpbDDN6DdK0GC+M3RaGjBzt+9bgSX9tqcSeluuC+BxWrVH1LQ2fEnx7qkV6auBv3JZQvNwpaq9
ykq6j+NM+qqnRn+HgBM6cdOsMEflJCz8HO0cRuPQr1aQqUEXY9i0ELdWszhGsr95tzlAlCvblm74
+huEngar3YtCRDlsDddhFQFia0TNfQjidWvS6sX+rrqKA/3Sc59nxrpGGdsQwJWyokPmBzXF+2nx
d0vGg5HBiaaVCreMV5gpsTebDEPzySbUGaXuEvp7kZnT81RfMZJ7MRAnSj9NlWGxbtscbsQuyGR1
TY28WoAujX9XgMuUzP1tJXZAh6Cun4zYAbKPuvpdnyvK0ZIWfbNkkSitbmCeODg4Jq5YsmeVh9az
3+X1XgtP2Zj9SLxEu/LywYJbc76ISktmu0sHOaWriELXQujLdW91GZUi6LJtiuwgBlt40ogdjOiq
TCWdQDPrbRhY6krczRzK4WCpiGAYtlttWiULKWk69Ird0riTdTorJcTERefW/g++ew+tEnlPusYL
LFcTbSMHSJcMU4eL3fS2KqXglxVrCRofcfMIi0jaNv4w7EAhtVfo85BmpylhRLUFFMhL3En8RVof
8Jqa/EmIRP+PxaQlWxaW8zovDIQ4Pu7GMIRKPTQM45cgQG+iLZp7RGCra1Sr0SGvomIBaqm+ilxu
YRAZFXGzFaEYGDWkQT5e1UvKbsicWno08L1OR+SbnSRa6M18ArYiedBkT11TjQISYGl1dRQHNzEK
aO7yX6MkVcfUs/p8oVpqdZSng5giQj2tuU6czhe/u0bcpx/K73/YvQphjuwd+km1eA/B/gEHDS76
X/9fVSlXfpdoHYL9abJJPCVcaMgonRAUs07iLEdMZFzgwnktkSDci1wwLSq6wmCAPgCCkxL6ZiLZ
RIF9SlS0cSJ4i6DJPTajpnL5dNaqsXrLwXV7Pfv/n9ep5aY2vHEr+pQGgGCk0iisiW2xCD09FH4l
2pMII73H+3Bqas6j8+T52jprbQx0PkyeQ68q+UGx5C7lXrHu7CzLLvYQ7ZIJ3SEO1Ou1ZQKhe0sB
1n+MRye9mJa21FW5+FFGA4I4IKEwVGvVXR6xiUSTMWJfoGkLXCXMXxESRfy1f5lRIy2SuA8PucIj
2cyrfGH3cfrsDTzyJb9XtiJMe+sLkrvpQ6rSjAOdd8abMnkO4qzCfbOBaiDCcERTAJWFUwcl76uW
/g6TMX3u4jQ9ajrWGOJeMA1wVLHl6iBGB11aIjdQAhiVe7YT/AbiZnISeBvxG9xC3fmSIQH20Dhp
ca1a45x4vrE2jDDYNwDrVkgXQsiOc/c+CCeMbFQEP/hyfA/sTHvUUG7fmwGcSFzYyhfb+iHVlv/j
04Vuo/wB/Ad5/NPmkxIVWgBgQQy0Q/4to4P1YVNIjpl8NXuWHTgE2fqm8kMT89l41bSNe5RMzT36
bfHgexBkRSTydNascjHHsGmovAMD23WdnuwHE3HG1NezZGmpjbKw3LHaa63RX4vCzO8zs1l6ZTxc
RSrN8BLBkrReiVAM6KqDmF4DYHC6yIKcc1f545OIxKF3lRxyF1WVFsjvOlThLVljZW2zxh3XaOlq
31hkIrYn1/GdARjhWx+ASrCT4QkknbcvQitc+m1r1BMcalyqumWvxJf49pUXX+WgzrY6VktQa5F8
5LW0FXYVwqlCHPJIVxc6BhLvBoSZhbgCkb5kK+Yh4/pD0VwES50cflzrNTSnnKg41m9nqMYwImIa
vTYMYNv62ecOgO9potTL51o27z/VAUQ45xDpxFFMvxOZbCK1ziWDWvXgYFOnW/h26h9ggEhfvdB9
0Xn2X0TUQJ3WM/sJrnfyIFv+hbaT9FVFPOcoy6hPCqI5JKVga1JqrTrQqVcIOOmVZ3X4UPEH8SPZ
eJRCDoXfZQsHS9SjyCW5s83qZNi6Yd4eJVdqjlI2tEcnVvFmmGNxNs/B2Z7V2XRg23f2KTKrrdLv
bps4n+LFwXfzp9l6WJzpsM0XfeaANB8mA2KPUvI8z8hggFVSOLI8wEZOCRBON0tWUNoUioOwlkv1
/GFC9B6G0gggobeRe0L6ZPFpWligdn9jx2FKpR+jqvQv4pD2ZXS2h3sRUA2k7Exl+WvWqOM+HbtE
X4gRK5iaT7pC2Xa61OHDdLTr8MQTJ7wiLL+Isy6+F1FuojjnUYcUkTgkMS2uEX4Vywvmi4Oe+6zl
c3uZRK1/SsvhV+Ui7RuZuS2ifNL9DSWkj6cxEdFzu0VVgsxvFLnvxlpIUStKr8nKy80RjdsQucTp
rO768XYmcvAwtYXcxQD0kYo+4JyTH7RMcWm3WQ36lLdzRYenmIRxikVAq+7tYhj2GILGd6qN3n8h
De656ZJxLdHqvGZJHuAq7tdPqVFYC7ejb9G3we+Q/eRPY6L9530NAyBAX7QN2HRUZbmwcEH0oHc0
d0kh2T/wePsbJz37OXUyZ6HnSvKUwRJbuTZkpP+9oPgXcxd1Rxvp+OmhiiYZw5+UoPAU8NOuqKwn
ZMjlhXjXdnmDj2oXxgdRvu4lmKq5jNeWePWK0SSoXkdlBU83MTpfK0ZVo983apY//Nf18wW+CsLY
QPhzOKZFD66lRivnEyPAbIDcsxnG+udWxLInZyVdRX6Q/XL3lJduiSSN2T3pbNobwK7ICF2gxOff
RlS/D72VTR1ZQiqFMn6B2sBDktD0rIZ2do0nUo3SumFky2IokCczaiTIsDbYwf0ptgbSzk/NaFzF
RnCoR39hA3h+DDvD2FVIgW69OrSepFa7BlCldp7h6zuclg5ylaXfsUOQVwHL3JOupViMOaqxdjKz
/ZpU5ldR5X6bmlQoV4mpVuuiKzxNtR1s0LocPcNatXDUhZG8UmK4U2HWHGvHZ03XDJ59UmnBnjTU
Nn6oyXg1+VL+QHz7NzrB5nctR3TDSdzxG6w1f5mbZvvUI9LLmkdtHuMwHVZFQ5FClup2bRe+fklT
CYdOq/TPbomuUt/o9Z3Z6dZOlXrngJZQcsCsod+jAykf7aLIdoMJGdAJsmDb9Ll1zkNDWpvIe92r
wIJpAXbNNQ2zeBWiX/KlKlX28mrafa09Q1s0Sa88B5aEU3HeSS/WOD7zLyl/sgA4WWNh/TY6THWb
zD8gI93uio5/Totw+GXIhuIhzYsffagp3xVPl1eVpxSHqIIIqcTdQuSTvra2Jdg25DMs+bvvTW5Y
tv+lay49X+796AzhLocqDVOqCpY0taKfetFg1Bc1v4fCxk7bbPKnwI29jWpIGsptqXeyPQMrALnw
vkWd+RVhvOa3NIlgN4a+MbNQ3Q3safCajZprkrnaRmvkFsHUIeKB6OWbpvTzxyoJeVz6WvLDKMaN
gibyMcqCeGlFuY1SlzTJdXEQISpMFWsQw1+JnGIpeAWLUzkJORWTbqfOdDmy0+kxCt7dRky2AyTg
LTmL96rkIMndyeXZlQP10JiIgHmgFnFoR+y0kvT0t+Z/70Z//JnyYl72ZSo/qMWY7iS0+HY60pf3
km/z1Sus4kfl4bowXZPa9t+NKiMpm+jRpuGjdzQ0mNmSklpAeP2ecnQp81oMkwNPw8dgkjcWGsfa
pHYs8mUzPs6pOU9X8lFEnatCikCA9HaP/2tO3ET8hL6NnxMNmIAZ2MYKspD3BVPQ6lwn9r0qhf4X
kTKN+lDRTL7IU8p2ygQCZSBvxWBo2AlwMpoBInTUgXocxmSWHFbLqm/X0OvOWjzWFxPflMfaR2wm
jihjKW28KxArWbdTVQvqNLqoqlNdCk1rHtXGezetwVYCIdhvWmQNu5wyXeJ0oHjVwi7vegPsmjiI
MInQNe0NI0XN1NTuXSXz7sPgADWXeqVISZ3xoslO/ZobTb7owACKtRhllZEf//f7hDrDxwW6DWHE
BuVJa5UvJwZvE+btHU6x0NJkROdOfaL/STNmw7M2P3So8pnU3R5uAv6Os4W2+RpNY3M0MiZm1tNr
vf8wcxqbZ77dU3gEvEVv1wWRVG67Mh1Ry3Vpp7hNR3vFQX2lBTP5f0g7j+W4kWwNPxEi4M22vCWL
ThR7g5BaErw3CeDp74cstorDmR4Td4NAWhSLBSDznN+49oiLNjXyMAKK2ioxXpSfGho7ZRcgA8Uo
0Ksrr84PYWLBZJiN57jBizsLVVpZkgcTJ8QtD4p6qVkhsv5963bL3nNHLDsQYgG3BAcQtw1njHAi
MGIU4XDykFXyTIlI13TBpPAa+KuB6BZi4Vkw3sVeg0jppF8QUwc4klUIbidKBewkt55CLVaPrB+S
xZjp32vivM+R5v6cWj18qbVebMYccTzNT6w70zRCEMNBsy+xtFoTjYK91VqPTpmVT0mZb5PMLl4R
sYlPFiZZC1kcwCvy1LLaTT3k5es4IWY+C0sXZXenpHm2Iialg78vbG5zYRV3Qb2etAbIKN4Xe5YS
7brPIMFux2n6ZumFWIxJ366JTLsvXak/GiRb/8x6UihDASUEaJC9Sw0y6f+iB/HLAtcITd9C5NE2
U9mS1NCzDH2zqVxjCZ994V32A6KI/1PX37q2ay4pzGJz5zt1wNaptIjepNZF4MBwiImUrCFdWF/V
UtlIYSQN6dFrDz69ephJZ2vsa5pzU5rNMswSluAljvSE1BF1rtkr6yUgFzCnkeKK4xUi54ddcIrG
4TSoQRUQIogWrdLAB21iRKpHof8KNPOOMHPyvYbbu0D61391S7yLWJQmz2MfaSufP+aSRl67yYGO
n60wG3dDC5RljPrw6A9WsSvcwj0Tbkw3cY0kAP8xRBkMEspjkCF8yxp8OhvVCDdCL4x9oCojzt+8
A8rBI2bu1+cB/gGK5tSbfjOtjHCg2/zgGirkt393U5MKz8r5CabgmrMqWuu9W5JA8U68X7zak1eT
rxARhfotQO5gndpueGrjqr5LEc6E/NLp3zWURwLV/jNSkYSa2sQDGYUaf9PWER9Wr16TIrvL7MT+
M0vTn7ki6menqsr/tPS1PskK8KjyNMPUNcJpqmX+k1BfOySak3bF+AJax3uszS8u7nmvBnIZB6v3
YAykSfWWRUhD2QpqUb2ojIdB15DWoD6ZknWPgVIID2NplEOylxsRWYzwqvtQlK120R6rqHzwJjc9
+VokNmE9lI84uNfLgWjHm5FND5HE5XruvrSc6ldjl98MXHdfFSiey0xoeAp10a+2bVTE1RuSN105
/hE6+WODYtBTPdeHgPHR08auvj9h/lrc30wpi2RCbX0qUH+a37gyLkCCazhHemnt7dQx262FNvKi
sox466Q9K0uI4855xHbgPZjuCG0FWro/OXEesEBSB3GSZR+PiVMwYLfX+gMOCP/YILvYpc0Q2bH1
6mGducNLa9oXiSSU2ENY7ulprsIrsXkIEZxDYsIVK8iX6tl12mrtqPNmSFVLJECi4UcbwVzVA+uX
41aPse8qXxEUsJZJXGsXFBgdnv8asbjfwyMfzJgczjd3HW5bgfmrjvrHycBCozN9scNmPr9voBWg
i2rnX+s6ajcYY2ZbpW7yr6Fjv3Uo0V2iaoqePGizsnr0cneHeAISP/OgfGT3Z+q1fzJDtX2Nip1p
+NlXr8AdhyxxjXcRxUEZn+Df3MeTGP/Ia//Oia0KUco2PQrN6NGApz7A0AxQXfVstOMq9yYNa4gS
xTYE2w1W8ifA4x8PtzrVacXaRHR1IbvcGmQRpKhYw1lyVrloRsTpsvTBq1DGZrmh8qKM+m2E2cIp
qGZvC5aFhwzkwtHgBkW6rOvQCMm0jRr0LvDlaXZmj4fHFJutZenmzUvSYlyO30v3VQ3RNc7i0fiG
PRE54LL4WaOmOia+H6L0t3UtsKioKvuLLgkifGcLkjC+0/7ZBdGT0U95/AtteZarc8ZsaMgL+Mgi
qnOpcKODz/PtQbaR0bm2GTMp/nebzMn98zgvqcNVL3L9yh7wzMgGVOqFSNUCyoQbaxyKMoScNXOk
28BRNqZIS6Cu/CK7J08N9izjg18wFfehX0RvxEI0HhRDcpd6qXFQkbbZZLHuPLn4kMOvjrufMbrF
LhIKtVapi0nPlUdXm4pty2LgMATIJQUV681KTzEkqYJj5OGB0agJ0v+z2CCBz+AXkNMsN41fStm+
FSSXX50OI5fK7aZ7wynH3WTgcWb4nblJlDQ8opSCMnrYaEej1qKz2lbpGtBX8mqI9As6AN1PUC6b
LjHD2XpQY2c4hheIETxpqjzcBXVvPDghthvVqFvfHfEHS2boBmluiHMkaQr2UIrjnJ8UM19BNoAI
ej8ztXFA36CYFupo2ZdetG81iu1fe3ccN05uEmucgVitZq7UTvGex1RUJ3hN0VJtzegrYsTA1fh5
7GTRm+pzhx/JY+237YMokid97uUVBgKw7YgozVwkeEfkUwn/zC0MJskn8FWUkJFuIKkpGh0yzRGx
/N8ewmPXrxQkp+5llZM70a7GOIxcgXFMkwHCReB4W7NseDKoqbJqtK57TuwBY/e6F3+0QfkQ8+sI
FqWyxoMCi6Q8Lo+j0Qff20mD2B9E5os6IcY4g3CQU+dB/UV6W5YtXjtdlqOs3JoGRlx9t1QU7rRr
K38Wjob2fxCptf/p3YffHgFiHQQ/orn/xPDWxARF2q6UZ+HlGtgmw1iO1dTfqyJLDo2o/Q10yeLZ
L1iWmHrm/CjBBQYtN/Gt7wivcT8mdywL6B6V+XNZhemixCXi1j1TUaSSU6cQXA/XvvPU1swmafxW
X16J2sivA6lP02NLxPdn3WqHoSuSP9qmN5dRG+cXPEX0XcG+YxcUWnzBIZo1mFIEf2QwsgMW5XJQ
L5yEKCg4jQnchD4/CUori56dAGeTOTsfInj1jOT/QjITZNvv0phMn9vmcaBcnP8gKwNk7vNGCcaJ
gYaBCpxORVrlE4yO8I1vAid0ng1Su6ukGxNc9bBnB2KWbAGKNUcX2/ByIU8Rrm2O7Xy4tuTm6C1l
pUgbMpHT6C6DzAJJak9niXORcBh59gkT86kohDWiHtHa5g6yFNpACD6zAO/dJ0fTWXS6CH5qSuWc
2sTu1w3SGi9IlSB9On/hWXlCjMH6IQdlSsQgJ8Zx12DPLwc1STC7N7nGi5OWLPXTe10vwx+dEGtX
b7hLqgAD8hEwDOy+b05rT189DZ1ruCzWozom0GKTyMbKylR28A/VfaIm4dkCLrAxJ6EcvND8EvpE
yVJANidCdN4RfGi8UbJJPOOiPNsoifGnD7y5NfmBzK5DZGbiF5F41jry6vdBBMKj6yC2rdXvQaNE
CtRIddWpHl0HxfOV5m3T9Uq+rohn1bdJkQAA2vaml6G8OYXRl6kNvs1+ECccQ+IDtksei12ijOjI
lutmGIKdOccgKwM5WqsavWsMEnmpxbzffClTC+Vw8JuKotlfS4RiZ5x727XDpiaesnOt2JmrKyMu
LoGZfM2czEceDa5u0+ivyBj6d7JKHmTRw+WSwHt8+lRvNrq+RDS+XufjY9IZ4zE0cWQhAwKZeD67
HWRdEvTlLslPPKHcnn2b+pQnM+A49a2TNmdrHZTQF7qb2ye9t/UX2YprgnWqvaegHpo9/hPGazJ5
G5J09pM6OOFDHYqndCaBFWbj7bQssZE11o210qEHVJR1vhPE31fyrtXcMd95o4uFg1wGzK2ZXe59
bdxaZfvLmrdmA0D9DWEcmyqKSqydkWp3Hv3ihzE6ygnVcucsF7ihtokctcK2bF7z6q6NYZvZ6/2K
4DTLmQR1N6HGqKc1IehqlmTsMoMVcgXhqYzD7Mma4o/1E7u+Ibeyp7m/1WXem6mf0hGEf9bCsU1Q
bzXlJ0Klfs/S310Jo1d39mTxD8jCCWRh657bJCxelDZYy33mmHfl7G+RL0Wid0/jgC526RrxRiYK
cTg0FllieqeEr+w1jy+lqo1fQJ89X0EwYL2M1WQo6oa1sXPI/E45u33L9jLGidJqk0swxzrxhjrY
WW69iWSIAYp70X3lR/7eU5pmGwWeiSxwqi9csCo/Wn1jJs2vHK7DW148EgwuIBH+daIon2s+NuWg
F2LslG598qp13lTIfTLlAPZlzhE5hFvnn1PekDLSIy3YyNYemmQ1qyI7+H8gYuzz71xCJWjv0shJ
TuikR2ivNc5bl9XrJm21P7OiUxeelkwPKYskgIC2u0kj4b1kbf8se9RZxIY1Sl/aMq22nZtHey3t
qsduDr7JHg7CE6WFNG7JM23Vznoj9XwQKmQaNcy0lauF2C0mdkylY2POhZXxCxrCd4aeVhf58iko
MaC8yN/t3HYrtUbwofR7nO/zQ/z3UTpPdf75/T/Dbcj8aCTq/lkLCY/mRgnUYXyekItXNNFhmQAm
yfPMftXP5jSSGCHPgs5nA2TCcVrFeH6BJev9TZcj+wM5BR4+sYljZQ4u2XP1OXESb23zqNqOZhtv
bD8nKlwhXSNBxvGscdMW6BNVENYwoGyONk/WL47pfcndRMc4kpIa4GKWx8+4uzcXzc79A8/tGg9G
HGRhXP9wAMo9lF6j3CVTj0EmDLO70UPZOUuGh7DtMWULux8WSrVvNZE1sAv9+BobXbSM8AtIxkDc
FTEs9Mh1i7vac3wcCUWzr9mdZuwh12NX9U+Drk6nNOr+0Ca9fxqrXMe1tQ82tkdWoeRd98OzMRzi
u9slWqzsKr/9PtbowGVmVvJ9BMZKaF79TeNuz/XSeTVH099CB863+L53D6FdnlOgvG9pZqxkXklt
0SUaRRFenLh6EEqIrdkQ2Uc/h4siD7w+QSgWFXJrM09o5lX1v4TO+5YMTVR5X8MCH9rWUOuj64wt
QXWbV2mHhYZhDdWmTnzzvubphN9V5W5cAaJgAWsb1aYucR5xJL83gMF90wDMLIqywGfMKUs2POOm
UN1XHNT6764b4bom6maNP1m8tWtVW/IEEK+ebUeL2gz7PwPo8HVQiXDRGc89tum/LKxp2RTvWrLz
q9GBsTAm+rJttXYhsDfdJmbrHYuhGXY2NqX+VORrbYTFnjY4goGufp3ybtj04OI2hd+xA8/be70E
v9cAOvzeJeLikmz9ScqJmA1OhoEfuhvkgtpDCixGsv3o8BctMB+nHtpCehqCMH6Qh6pSNRblQPjm
qkRR6mWEOeK6tAqMyp0R/oEovw5ueansvHwGlfus1V56j4iS+lIo2pci0Jw7PS6b82jVF4gAQPqz
OGYL9zNWO5z0ouDRg9e9D5wsMiFiF+ZJIfbsrfF0zt6ETdS47NR6I4vKaN+7JdtDvAPEXWdjUx0o
ef5mKnG0qtUuPOoeguFt54J/RkVMMmhCj7MKzaakDINtNor3etmYEMQkXDN3kWXUxv5QnCJf9f74
QmYkv6/S+IXVSXM3DjF30iTwPxJN/0V1eVIDDc+2BEl+8N4VD5nbG+dhcHZWamK2hqAWAT0TCPrc
qI6+eOgHjF3KKflOjpEeAoWEvRfNPqOyHKGIi5Q8xmn+kPd45bjVF5Yx3RroPa+1uWgbtrdUPa3b
5+gzbyKvHJeibRTkX2wjP15PHbNjm8SKy12KuTYJeEG5urIMxV0pQuw0mvFSjbF172btlt3n2vSM
H4XQWOHF7XdhWv1larNyqRduvamjt6kG6Buz08FWqvklzCfhOuKlSULvVPkT3OEqhVaRdJBIYh7p
SPj5O1VE2aLkdr5kSlde8vnMMbVLxkP/KKtkY1802VbgwbqURcBN2Z2i1d8TUsJF41jPdaL2exx9
6qUsOlEwEXlLvmFfaOOLNYrHDDOedC6VBYxNrIo7rHYG5TTNB9Bk72dpgl9cH9rfblW3bre+Hoxi
Uhtc/fdIx26OoHh/YX3nHoaqifdu53tQQodsF5kaevNR1GzD2kjuSCWOG7Ttq/vJrZ21lyHtIURw
8Xgz7wo8To/oEbeHkNt/1yEsejJQSt3oozrdD1VbrH1wH0hmJkhPm0J9LtOHurZAHbhT9oCudbzr
zbrex4HX3o9RFxH3Sus33c/PasWdnqRgC7S8+SOuO2MJUi+7GKRddwCp1F1fYkNdFTp0O6Koew27
P6TglPmVIVD/dwztm83GQldr+6dbZk8aa4hlQ1TwIgwFK6C4/GVCKgt5Fr4FPZ9QhElxsfII65mx
vXO5lbaJ7ortYIGVUR2X2IId6q+q1XzX7Sz+ldtnUJoILHAzX2xyz29OaJTLqteaR+ReOqyN2uLk
DvXRi8kJ+oHSXGAYdXhFkgmosLwMizr9qYZss7ycNYmNSfYGemFxnCbDOuvgSFahJ7SvphjPxEBc
EpWexiN706h29S0KrWktXBX/iL8MM+BW8KAka8+OuLEfsqaLj0YUoOSX9eNd5s3bF8v6HmtlAC2j
HbHGaLutHbBEQrLooRvz4E8PmNxCy7PxccxMAcK8Vjd13nevhCdIkNAjmhfOblVkD7poCnAAzU51
gnTvTJ6916a4OPG/TLaj2tr3nll5q0jMclVD7O1GPRpPeQkcf4g8/9kyzebi1MMhgZkqDLEwKtK9
wdCmZ1zc9S0Z5HYtwV0B3+XKFlG1l9CvDmFzkCJui6gVHiNN5y46NE2fVbXPH1W/IGTaWkerxlXE
MHux7zotWONemL9BxPhJ1mW4VB7UjsIIf0TzM9dKvEXZK+Uy0onDjp5q73ssD7dDn+SPgY5HlVp0
zZ+2VyPm2Wk/FVIWlRo5L5VqTmtNS97csS5XRW54l2w+QLAXCz3mh+rbiq4sCARpq6l2ynXo195F
dvQ829y6MebstzqU3eC3WDxY5llkt9Qa7It7nfs6WWpr2wBUQy+m11EJwrVblPlZCQgAwhlk/dwb
6cmLvT+cxPDOkcH+OmyeJjztMaXGL63xYLnX/sHxXO1cQlBZTuhrAz1BFN9LG32f9+l4X86HaJeP
Wb5hcxztSnYKWFN0+ityp9+Mehh+kZ+bQCqzUGG3jWVotmhar1gLYt88LtNgOigpD2pTsR4GniM7
dVTiVVrZ2osdB87OT5Qckcac+1VLvwKESVeT27DgUsvxNPmgRzLDcjaxbQzoASXFxlVH51RUXdej
pNQ9WYWT7WTd7aA17l9dGlcnruYA/2I1giJh07y6jWgWuWNGX3pE3Vd9ZhmXxAvZooKFAM+9jY0J
igCEBPA9CEEKvRKYuLZnURtsAYlQPWXkmRaQsoe9rNMyA1vUqYVUrLiX2Iicn+SicEFYtn7gPuJM
SYhdV7+pOB4fQJ5OB1OBabLw0U6Oxjk0gW8uC8Hkq9JE6ZtQQwDrwIFm4LJLADw8gErvEUAz7GUy
uPXaBkNvhREJySCLTmo55PsI9xr2a6qyqpxJJ7Xn+Y+jIx4DOzjDjcbrfIoVAixJt/W1unggngYl
Wakwu9VaaOM2qyYotfWLXYzxeSCuQSikrV+SsnDvvMR85vdjP+NZrc508L8Y4rh051cWreSDVezi
VlVPAlgSxGVdXDX+XVv+KQt2GKrrwsEk2XHq6ZIgjbUwtHaAmYCT2rUOtY+tnrpgL+YusoHdAhop
Chow1JQiTpaqlbMAnjXSBs+pTl2Xvp+lRomFVk/eVYlE05KHpc/1lCcRv6tU7TdI5qObaCE5qahQ
uzMNTzN54Gfg7TuYVgbaImertnkBZPFDWykJtz+PRVawzoM2DYij8M3srdpyHmRd6xYHPWmmXRG7
OgJTMLu61CYLP6AGp+ZoqlTjHVkn46KOo7U0/DB4CPnU2xFPwJ3C1rLSg+niKuMcQrgHwbrqLdXk
NQ1y0yt1uDix+dZD6juH/Q98hkm0dmO58VwCt2WUOIfGb1iLzWdagnzOtVKW5aF17sjyjpu+i9o1
YVNSFCVMSKGkb34SJn9gJjAroijtF573WKvFfvAEFiVam3Ht39sqP4oo+cbmigR8VwPe7yxeLXNR
HoSng6q1PKID8Npo0gfHPuRipYhUvxjNI95AEBsxfoQIzheMJALKyapXp3vf1gX8DU2JluVEPMBM
rHQVTYrxIA9Yf7EswNpiowXqe13ddphLDXq1H9LavPYTmnZHQs/GR9nyNmU848QdzTzg+zktPDSs
n7XQbh5FIxYqIrjPptPjWKYqD/NC3e8a7dUAsXoiQOBfi1aZZct4FDGW1mWMt1OPAwYu3soWCaaU
XGzxp+vHBc4BQhy41/Ctbc3hwUJJYzl66bTFv9A9JrXyJYyL5FHAkDS7unkOxrHGOMeF9NRqd2Wg
1M8YxFlLDMA6nrAUcWHxt1pPaMZv/TurAFQFdcu/y2P7hzZN8WuQxXgfqiEZIS9IXm3YMmtTNNFO
tsKIQLsTt2fQK7RiM4HKbaI8qa6pPvL+AMZC9eBg2pWGhb2w2WgeHbzFlmVvGTvLwFEeFREbxlTS
INgEegweuP2SEUrAv8JVV8T1aR1VbVsWvN6VxLEIsYTodwITXcuxutcH21Ir8RuTYztAZ7ztifPN
nVnhNZtiAhkvW5Oe2J85TtW1CEyLF9Y4qBvZORcp+c3BRM5wnkoNknxddwTGrmOHwV85JLS3srPR
t/qqDl3/2praTYe+RVbtrmMj7GarnpSQ/BOSKVSWZFiTLWY8O8vx+vse6ftNhjv3yU2OoE+iZ6VZ
9poqnhXNwV+pHr7AovLOhZkPu6qHvKkYg7jvWiToot6DO6RE9rWu1b5VE3pq16oesYI7k2Szr5bo
3MbsmAGaY6EtXHEv58jrKEXzJI+2bo6BmJMLlniRswI+nR6DAOI3rLc/MWztv5VlqC9AeVj3mW/F
u2hwD7iqZZfOSl46NQle4SPrB3wtULz2huC1Ttp2Q6x93MhWwAMNNm0YEcrWwqyfsqboL0HkGl+6
b02VBTs9LNRVKawaxRC7XjXwVrdNTJITTwtkkLwSd5B1bDl/nabzqalllb780OHDqZlp5SYZCR8E
1qMPCfOLzZ/35JnAeAcv+GLwa3vw0+IgS4olzPs4GB9lKZ5yJFBz8acs1fzR0LejinRrFX6ZarSD
3IEcnZw1bidsSUGmrGJbMe5HX30/mMreUURwf6tmwV8eUj94kZ1u9anZaetwJFP8qaEIYnVR+bAF
bp1lF+IR7HXQMRO/L+f3bBitWtNe4MNvItGOb+5k+6upBdQ8arl6VnXCXWCnVy5aL/Df63AZzS4o
8oCv0vtZalgut3fOO9zB/0S2ar/P0gKvtaGHUPKpQXaWraJTgg+tkH2wX7FFQ1SC2Ot11qZxF2kz
AdzrIBUTYBmn/IBc2PshZqlwSOeDPLs13PrdGj71+y+63KafAMQnCzn/bZws3vrcrvRfdPk01W3s
337Kv73a7RPcunyavglmYN6n5k9Xuk1z+zCfprl1+d++j7+d5t9fSQ6Tn1LrMR/sMKy7/Qmy/lb8
20v8bZdbw6cv4n+f6vZnfJrq9oX9T1f79An+p7H//nv526n+/SdF3qFmdWgUSwRCWNpF820oD/+m
/KGJVBSj8tR9H3Utd2ZSXGe5lq8DPgz7l1eQlXKqj6P+/hPdrnrro5J3nta3lo8z/X+vz2aGrbcw
Y1bntyteZ71e53bdj7X/3+ter/jxL5FXx8/+YlWi39yuevtUn+puxc8f9G+HyIYPH/02hWxJ53/5
pzrZ8F/U/Rdd/vepwNR3qxGHn4UZj81dN4TOugYRv5TFsJ8lA8y8AblDKxgta6lWrr9S3KbQt2mD
qV9Te6wo52bZcRgDMHGAV06Q1OuDXuDZtJLNQb/G8dY7g/mFQSer+slLj5XHKrDUS32LZbSzMkkq
LeH9LUkzAL2c7dquZm7S101ausHZQ9JTnlrDlCjLm9Gb7rwPvFXdrOB834hROW7Sb37UKHsTyedl
nmXJlpwU8Sg1Kx5BZe7MKm/vEFvKHxWiLyfLay+yTfaquHM3nl0PK2jh+aPspidYiYUEWw6yi+6r
LJFylqbMKjukZQGGy4wBC84XkQ3/5dV1t784lu4TRP0XV/ZGlJd0/3uQG0TgclecJ5BY48JG++Ms
y5hNhssh9d6bbw3m7y62qdClGOhSiPdhcqw8yH7e71msKgk3hQl5VythtBh1TBZAnsoDUUJESm/l
D50S1z2Dvhy3H8aAPP2r+4daxBVTdzkYqkCmDw1/XN7su16LnDt5luJd0feYtH6qZ0EUrVif8hv6
NGBow1OfBKg1/DWH7CEPJdtbVKDsfnurk2dh6vQ7aJA/P9XLScrGPdblZB9ko6xyUrHJ1FHspWm2
M2vWYeRk8RU5y9yuvWu9bJT18ux2AF5nH2VxkgJ48tQlmeLX8ftYOawxI38VGXWL51k2bIAA9Mso
nnRvgb5ec1lUGkESTI0UfrVAqAnb2cMm9or2IgK1vdRa6Ryc3n2WVbd65Leerax12WvQVR4y4Mgb
2wz65TiPlHXXa8iZbpXyOq4TjNfryAa1nL5mRd1sJU1XnqED9fDO1/1E3UWEzysX17brueTsSvYu
srCgHdqVhy5nSA73oLaGkaJrXmXNQakUm3NfUet/OG81o1aXsrvf1v1wbDXdxma4z1ZNbLxzpxOl
81yiG7CjbwejbBDrJJovqz50+cy8lu1B7EK6/tDVUHwhh0siNvIFiwidf4zTiFmbBkTpJnXtYziD
InCIVP/ICtSBZieNW4/Q1jREgwXOzftPoJ8kA3y+kZXO7BYK/9UiALIqfmOD0DQ65nZA5miOAHKn
PEZkURGuRBZPHhBkz/CVa/uraF4p9aTnfi3ZsGs/oBZijepJg3Rc2TzMCgWbqK3jVYjUe7gEKZgD
B8nilfC9+qEUY/0g67S5roPUjeUQMdqNLMvmT/MManzfdH6w7+1GnHrV6k+eIEO8kOUYFfqjq98V
XTHkq2sDwSfwAIPTfQ8xtyFxr/foLwfl6jZDl8fvc32qC+f5fP3uU7WtRspW0YeH7rdL6If3yruL
aO1PS2II2oc3zPW1QwrweO0jyx9GXl8ywo/UZQDoaQnDD31chYxplkavAl7YNp/N5uQh/X02SlO5
W1k29yK5jvhUL4vsoPstyP+vjejcaUHgE9aUB4k5MyPlfDvkfvNeNIN20QETOclGWX8d28PGWQZT
Pa1vw4iq+6u+rLTlVe3WhHAIDUogBmgaUQQIWKvWitO8GWOXBQdc4cUpj3M2plFT7eMprfaJkbrq
o7CIHaiDm8/O8eJUz4dEMhJGD2R0R9aNOOSdrHJDvViyGBXIgzSami093UaveHCmHa857R4yq34v
zzJ8QPUp6s63eh3rtlOmW2gX0dVTAdUutKG0tg4fG4oflbcDYT3+ElDfq0hBxPraHJkeUpW/ryZ7
N/Mlh0IhJcPVbh8grPPm1Dfm9Wof6vO0Ah2DL56Y9P2URtWWOLX65HUZQpWKb//QsfMIu0x8d9tc
LGtI/Rf/d9/IcKZPfYXzteYyaYWecqCRAugaxNFSryGclAc7A70mcW2u7IiIJEiH97oCYlUxVDjs
zCOug+U8IpyDelXoLpq5pUbHTFvJGe0h3Mkun4fMc0OtjVB9Z4RsLaxqleqOM9j3YNbztdsgNMy/
zv5hYzlfakn1LbRjdD2sJr2v6gTvX8wMNxY8l2fZV8q1/GNftZ8s0jRAHxS9VhaOxitJcgYaXA8g
wyQUZxixaqCrJlsl20C2Oi5AB9kqxxYdeUjVM0yvXvrMszTJky/q2U+KeD0R+Ar81K0oW6vZiUq2
ZgWuMrUJoKnRUPn1uoXppxB1SKbey7Nbw60unFtBcGhbO4atIPvJg0CN+doAd+PHRIZvEoIk6m2A
vMSnmeQlRtROUIRmYtn5du10/lCgr5pzBazJcMxybY/A8SJ7iN/gQWEHo74FfAEkCyOkhkWnvVWW
BsiqHJ/GQsDPU5KUTHigvTm56pD8VP1zkE4qBoj8YOfhcta8zev9QLz3v5vVH3S0MRQFfx8Wj3tL
uNZW83uY2eCzFuiH9adIj4LXsJz2QUW0v3Xj6bmoiuUwC6PBnyvu9A7bqGDuBWmRtbONx4xs9RK9
4k9hStkqp4SVJ06yNTLVD1PmY06imDnctvhBSiElw+AVIOid7lFFcHzfuaG9wezK/qJM0Z18D996
pAA/92XkWJuwsRBdNlGnEot6sqqtXCdPcWQcTSdfflorQ6pkBT6pqnG04vfW9zrZEjX1h5Zx4PWz
uC7VSfjsjKJ5Smb7RiNNUdExm0OrCkXc/S6SFA3O8jDlzh5ydHm2FfzsmKjYNZobPcqDB8CjTMDi
yRLaFvq5Mtuj0ZsYwGRjNmyzTvQ8ZBkwcf8/OlnaLmf/rW2BFB0mMa16KNvOOcsuo+6LO9udtrcB
uj0lO56gsOrlAKjM1rJFPv3a53rdKbkviyK8TmIg73gfjiQ+5adwgOFj2+5bC9lXHkBNpyuwTWJj
ztNPilsuB1wRnpR0pcZouxZdI57GoNaXkcD4VtYNIG5PoKJ+eLPeq6yqChOpoEw9O3OVAJ2+SWqb
VeRcLNn0PRrWV9kmu5sxPFIvg7LTqr55GDP/De0QcfSCQBxHfwCFLk/lgce7ouBr8bvD517V7xbZ
Rxb9og2qhSwjdRatdWvqr3Pe+mRFPPrL22g5r1WP75/jOoUsl5nzrIo62H7qYjcqb9TAewmtGieV
zjMPbq9EYAcnlVN5uJVlu+wpmx2kst57yrJ963ltkl1JSIxLLUBnRHaSc8iz2yXxJlCM5b+8muzJ
HjVEdRBkoqo3w72DwOAqHrT/o+3LltvmmW2fiFUkwPFWFCVrsiw7sR3fsDJ9nGdwAJ9+LzQdy3Hy
f/85VXvfsIjuBqg4Ekl0r14rC2g4eDFsA5/Ogzs7qxEcFJsPjnDMf8Sot+w+2qtpH9eFcWjLNrch
p4JFJveByXq8jVgkAE4qnI2HneUFpPbtKmzncUdDOmS9e6+bQ3qkUZOmxqW3pnUJAaFzpUaeGUUX
NGZepzRg4Tj1vXUTym5OfK8XYBnwiq8G2r8THxwvM34iDGR/NF1deDLjcdMlBXBKTesD3jNeWkeP
H9AIAFxl+EAHntoCCCIr3OfK5nYAqs6zBnEXNUS1vj+XEds3pvc6gQ2AMFgQGiQTWtGKwJkH0Maq
eGBvy+NQOf9c49EaCHiXDXU7FdAMjfSjIZY3NJxF3QOMZic+DTU35/dl/Vhk+evVwIrUIH1pOzue
iwyom4ojaeMq3TJwiab4l6XRGhTrUCxTtqSyACK+js0dR6McuPoREKoAiqIhHXhip8DRVNH6g+M6
hHaLuYktGxjBR2640MmRPIJUioti0wQeewvAx7UYu3mDKjyo690kvuiJu0plXfzhpbkmJHkoNudu
9EDz0dz/cT5FxCCnXSKuV3i7PjmvawAUDC5fgNA9UP1vrBgcXlkLCb2Vjeadk6uJAJ0ZEYgErPF7
K9JonyqM9YqieztxfBnz6Y4OAqyppzrsQGsv5F1po8mjSMNiS58JFNOQZLDa4zJyUUbrNGtaZfTn
ePPSpyv+4s2REns3t1dzR/WnK/XMukGtOkKHU47Wm6xu94ALglsKANj7KfbzRBX8laXSU29vT+U/
5FqC2rAP8sZNguucaKzylRyi13XIATLj/8N1rtee/vvn6YdZ97kFhrImt/ix6th2SJm1EyHH+1Y+
DPwoGyyDV6+cH3Obp/sJLcCQheRHMo3kXWIovEFTTmAID70kagpF0to01CaoR6ybCIRPImtkQEZy
L1ek8AlNSAGar9pV4ibZ6126lsD5rGqTyxtoYgRQv0tMH0kNc580hQXoNu75IsIjDxITGHt0fyc/
cjnSDepGiJvX95pwSnbI8mm3+IFEZ7fP3c1UCQ6u4182XTmgf4fOnJYt9hLMOxBLViFQMH8emFXv
aD6ZaIKBr88a3xTQoqj55BiHwj3aTGqbtJjQzzHWR2AlmuNsWPXxb0NyUIgEq7Xdzmit/e+xtFKe
RF8dG4xorf1Qa1zz6cwEaGU5K5WtzjWI/715/z0OerAaUMFIZrp58IEbi4YMMF6tTACYVe9xZKJD
Gw/ROxnuHNCCPOSgbSuik+FEaD5Dfdk0C2CcJ5MDwJw+cGUOiz7bS+ylfRpaDVrvwZGkAcA8V0/M
QBIeWSAQjqpgvNEva8x4p7lLnfghQrPSEw4ZfrYm3mOgcGEX0HvbVrVz34U21CSvQzSH7IYIhCZb
rfMWbwSysktqm9YRFOHT3QyaFEvy/gASNHkXmjh0iQYW7CZha2eocfOaUjs7zu7rBJpFB5fny1Qa
0fzJytLAAZRmXbtNjlxnL7eVkfBLjUaroK+RJzMtC5J6yhZqpvDryu6WEHJILLACM1u5r5n82UeW
sUdqmF/0ttzraayfjF64iV89SfSKXYRyyV5oJ8OebgR3vARC2oXcZxr7Z4k00awFdLpZ+XTN64fJ
I3B9p4DF1MCwH8ieC0/4DSQ+tstS1w9DbvqAqZMvH+S6XPVkeJmzK1MWgTABGzuudpZuog03gPqj
b0vDln51NRpyBu6W9osUDsw3IkFav8Rcl7g6rrbrMlD7SVczfqfQup8ekUJ7QkOl9klU0tpWvVnf
iKLNP2kzOMsAfPz+e8CUQPCijZCWISogqaNPhoPIi+j/9Njma7sp3g9NNaRg8lLwdUjeD3MrG/B0
AYy1P/YWPxUZ8EBT6D4D32qE+8gAXTqaeMDy1daaRJomNU/I7fITRXeTWGctHw+V+CevLHMfg+Lp
gE5S/Fc1GnQq0RlatSARgxU65tMBKSHyShVCZ3RoOzRJLZ6PYzsRfG8P3yFpZqMvWsXRcjRGEqlH
K3SzT2UEuvYoGwq0QePAZyPWbqYGCfsZzxF/sJrS/SfPzeIANHCN1GdSFIcOiCg/c0LDp0mdm3tB
0vcJ3q1KRzNP0GpG1/oo0QGoFNLVEKxR8uzFIVSMIYq1eC19aC8zpAFOaMB7wq6zeu6LdF4ZVRI+
9T3gSMZQyaewSayVJ7ryKXQgO1hVkQcVhU5baRZ6dnuOjiaUDby9AXXapU/bTNNwGRpLjyd458hL
w6uX+ur+X+fmeZT4zogtuVDdn7wHPIa3iYF3Bc852YrtBOUzoNglaoaHMWoCsk2AXM7rxa2mFENl
BK1awURDV+AZrA3cVqtvQJ/iBhnadr+wLH3s0GJw0YeGnceiyVdkL4vBXBc6YOSeAvWi/RmvZsZz
ODdijz9AB6WSIvuC7rZu1UVeeAss4Hxfa+JC9ogVzSYPTQuJMVwk6cSmNwEnEuDZfEpeeJxOP8Y5
glwBbmuXoRbzDdRPmhvdLKJ7bAeBobdL+0fywgT4TygS9GbyYqeghXl9swbfJDqfoOm4BoVFjh6o
N/l5MqLVIA+kdPIT0HjOuWw0zdciC0+zt7OoRKqUbMnb2dW7nKVTdepLkGMlkX2J8fa6w3eR39IB
TezmrZWGUG2EcuDqg4OGMg0vdV24O4q9RoDnHZkwC5jTIY/uQe5XPhhtngahDth/1aFxLNXq2rcG
J/8uptSfTTm9RFAXC+Y2ex/RqRLJv0YQT1SeJn6RxPLFjDQ0fJSg2tyC3abAr0jT43OoNhxd7Dlr
Swcn2CKiHNPmxFHbEPKHEfobtMQ6eOAM7deecpDXy138aPL2JLW6RVOI2tO8m6bWRg14OnTtSSip
XTYg4csbr76XACbuRldjm2mutUdksJYIjqafVSFBPGSnaIkqUR82FN86VMC/ovRsHMCsK+7Boyhv
wX1+w0t8bF+vZLWxJBvXFEsHrudfQWFnHGjU9MmMnsrhBnzu3R02l/4wtyhLhhBzI6Fc0SEPV3Fk
R+ZOyM8OK9fUAg16VGyHIaeypi5nlznGyrVt/YQGRT+PjUF7SEIpA7DuVzY6ZUCLS4fY1vW9ZqkD
sOYF7iI4BbbWZGgp6L8VuDeiUqA8FK562v/TaRlBBLJFOyz6Xhs5XRJ1vwbZl4UaTm5hW4/GhfLn
HIpyc5X0nIG7hbpfA61A6dyQ/aPqJ4WUKZ8OuYzN1QwWjjUFkuO6FJ1FWbdN35b6EJa5Z80zii7Z
gnKFpWtRWGsh7PLOqnNsNM0s3bZM5OuOJdhp6jka53sdOqNm+22sC2/DBn2GFAH0qUm7mmzCG2Z/
0qbuQo7/aNPVXHT4oTX1GkNT8rYb/V5OxpoKj1eC6KVs+a6OGUO9aBOO42eqWi7uhTv6z/OlvGly
SNItnNN91duboeo/u8ka5Jcri035aZTDEAeZhlZPp/xjmKku43JEhi4fxJZGb6FC9SK36vBmpxVp
RHaKeIsnu6kEkt7i6ZIU6r3YDQiYasVaTYeqDu2gG9p5dbXRmeLPPLHKA40txVgueAnRr/86T7gj
moIocsya6DSNmRNUTfY+5rqiAPHaFtWoH1A+sPdNY90ufw8agvUKbdH4A1z/RaiyLWFkcksHVYC3
qcuQPB9syPh+DaO2WRls1INO4M5G7AJ1x38AUD+cI0CLgWE1VsRB0EVNcTRN8IRSFE1yogHsC4rK
/M9JostOr6USIzGg9G2WaHerMwkNqQhSkVltTycaR5DH2QwSpUSyaSrmfSC6rgPcrZxlNrmREzZQ
WUT+DdhrDuKh9KeJyttOKyW/o8MsBmftjF0UXG0t2utQQtSjVVHqJrbFkGoflXAYHZCtBt9qi5x3
OYVgcFTCYbGdcYhRv1DAO3M/GBvQ2RY+2a5rICcH3FPnOMsa5LBLwzuxCK+a6lL92/WAAso382yO
Hx145/iO0uuwuy7eePgZ1GaPL5/HbsCgBEoYJdoKUsP2wlmFPmvHPHclBF4hDtleVACZKIAOqfPe
RKFqIsDK1jLx97Wuy/++lqzEs5ekxt5l8cqxre6eDqlRQfHeCPtXXRtRgRSJzZ656/Vc3A9D4d0N
RaxyVNCSGSPoq4Y6opcxEleoxZfGa7SDdpy7CluZj9HX69EMXa1PNmlO3t2E9WnU18ZTUsRPU5Y4
l2nE616T8XhHQ2rd8WbngC607kQ9PEXqRZfUONCAgmIw06OX0fyUqL4fsiM63GYDUFOthWYwv4d0
3tro8MuhGRSDDuTXS12XUpdykMSF7DY+jCGq+BK26PNTa+jovDqOuEzhqcqWHpabSI8BsgBO/y4u
htt2zuWBTHSoweq0hew1A5kjwpB5BJd8ijjdAngg05xm30xm6kBJGLLbN7SVyOgRR6d0AIdjuBaG
Yaxom0I22pbQ2dV2nfHBRguYqPqtdLfqgxgNoIAMgS/sHWkYmkWdXavnh4VODO2ur4RhlWwDy2Kg
yBwgLrjR0D+5AcMn/zxndbFBm0G2aVQ19eqVEfs+GUDQoKSX+OhTcoIPMHkakrdGyXHxXmHyBKdH
lTZe5n5wLEspbzbjmwxtQ2S30EUETaPHuQZTV2iA0d8dDOsx7NkLBJnKMzl7wVYgyWOfmqL17iWL
t2SOCwjx8RF9uBNL7Mep0rtdqdfZmrxW1GlB5KWoo6kLhNA+Xi6wLDk5Hy6AYuK7CyRu525AZQrU
K9pcxNGKMx9DpF1oWFgA9EmD+Xk27EHg6R77UCbrzkqSbw0aOWYG/lMIwZmbkVU2SC2q7POktRcK
AIDSAdlFxM/XmZAHjL81BjbBXmg+53NhbSDugq+VBdb6fCrAD6MwK4MCu1wPZCshvAJ623J7tXtJ
O24aACWR54I42IepNNQITKnmok8XelFvC8v7NMGXyeqjtl71Sp+CDnbVI1FFp20KCJZQh6ubbHKO
4vU8IhFEjo9LLOvULQrFyEKvOWvt4/Uw9kO3H2pAl97sEdBIRz6BaG/96xQth8PcvYupRDJtM+F9
G6KpugVXMju12oYGoIaGzLON1/HF3hRbspOFzoSaM2YdO+Hd5mqOICgJTjsUWX9b9N16V/tvi0YQ
xBrKLnEdn6FzSu0paANiha69nabsZdmiUOFEHT7sP9Ao/AzRL+BplRP4MrZJ0gnZ4t9jHbVaEycv
yw6IvMt+ZmjGNQBN7iHlRYOUTtk+dDka+HRtRjNK0TjgEW6cT9JGZzoIa/6BhJ372cD9Ezk8IzzO
adseGAcQEvpF/AF/83EVa0L/oYkz6XypOVbDXueEhhYeuyiBNHdWycAYpS+LCrtiZLRfBO7PqwEk
Lue2G0DnoUfYfcXF/NI54H4AX6T08w5cjs4oqzUqKukZ0ONpZ7tS2zKnqy6u4TXY+aAPi3ugW1bk
YTIZ76ahY88fJhmi1cC2alYX0YL3wJXM2ZmjJwuoTuAFEv1BrbPJrJI/Zu10m0s3/57xDJ2UeHu7
B79mix5TRMSazh/bcbil/NnfIt7W+I8RaGJz/RJdwGu3zz6Dl6K4I6BDH+iobj1asmvRABZ/IkBF
Fev2fgLH1gJzKGoOqCfUMDZ8AntVD77dbc3Lwa8qE2rbCgmRlsmyKM0Xa1pUAi1JixKGAo2dzrJo
b8g+SCFaAmgxXlN0Z7yL9KY8QtsAOxCIky1DEqkn3lgDJuROwLCiXnfIrkxtqpfAfWGJt3XIBEFP
30k1A39m0PfbAD2i8QokH9Fxtll27pSQXh/H5fc+BmJKeN6LnPVwnWOjtURYQh9WMUA6HpB2G7tL
0UD1lk8FHUB3rurcgAMycpLyp1ejBR5syFxq2LrQbBRtmhUD54N6IEf2uppmpNdkUZyLGlyipGve
N+kEQNWfjtbWsJdQjggZtWVGNnj4FitHlNbmkXHwEJ8mpKqKqtO7h9f8zsidYjOhQE16d+twkPpX
kT1BKbT4jkyf7ieenG8N4JuOaGAHRdhrQDkkQZtrwPNpqbuVot9YunAOtgwtZ410SbYpQaQIlBE0
5smdaMw5JPj3gH4IepU5Wu92OUMTO/3LALMOOND/T/0Epo+rHdw4gZln8dNf4m1lZ4lXAdnYgYus
Ar1HnrX4laqcJI11N2pXKBtbELRD7sKrjWll2oWAZGzDnzpUXlqBJCSSA7dx29crYtkEzwoorTTw
HdLQtM1/n9QYJsB5pTwhSVWB/lYdNPBUAl4I/Qwx/7IpRwqZMijCjIA96XYgwW5cG25zTDspL7E6
lJMVdHUFdnc1ogMA/2bS4aVTWbyi1889asU0AqUj+DiA7IMkcnS4mtKpLQ7joH8hEx3s3qt2rs7E
MrNL2nhXttZPSPT0B3B/Qsaon7IB4qBV74MI3UKNaayRb1dG8lAknS3hNDaj4meZ6zrwMtl0xJbJ
CJp5GFeEtTRGdN/gvRweGlMMndEBLGngLciOVzPoewHgrPv+dULbQWK7mfVzxhxIGWnCc3BP1hj+
cn0bBrKJ3HWacfmpG2LkUS3vwnRgueKpBnuobWgHcs6jrqOhEkLr5HVB/3QD0erQJ6+LR83Jls5X
dBbLTxa4oB8gB1C1bdv7VaudmxHcYhRZWejObmSp72gd1uKn01mjDMjLun7cG+h3BRsmPhFwHOld
yuo9LUsRQEKCsE9r7mmUlCCixJazOdJqyFn1ILFvJGi0bOiNmtDDs4wB27A5Zp9DNLOi4JGAJgpK
pDcjvsg7DhrdE7qycWtuo/pTA3KMlT5Cma3CHy1EwieCXFC31qN0uumjEoALlVPFdtrwkyRuwIqH
YcGqmK+AZshOeCiBr6U20Wyjmc46Fanh52HxW2DsQAQgbIqNXjZQAVYlOE2V4EJVmsuRA/KGSdyS
iZx2BwIb3TPHDUWQw+5B5ETzyXZdxLB6YHSL/pbseqeNkKSBZhb69Y1j2zflTR2Hl3DWTFB/EaVV
VDAQWRngSJ3D9HuBZznIVZQn7jycQgsm29jQDl6REdzNCKfTJRTUlWXQ9yhLQZ567XlPcSXk+ZoC
kJqJtoAw0W4ocUCOpDMnCGF37Ro3WH5Hjpx1qHlXxhMIMvK9U1Ulbnwe25pF793WAroGhZVAUCGc
Z19vnfRJjG61cuYi/Nq4ze04IiG/muaXGhs+/FUrgQ6SofmZmcWjNWblS6/hvxb9y/Iz9gPFOi7z
7tIPFRICpmWc3Hiab2Tk9PtG90ao8rI/rlxN5vsrW+rKWlzf1rJCnqXKX1C0f3/loc8e07rQ/bQ0
h/OclBuQmIGNeza1rVlJ7Ssf8T33+oyBDLt1A1D8e0f0/A971NGNLR9T/S4DoZnvdE39bHX9kwJt
Y/4/oDZCpXPOvmqGpj9Fg5OtGX70d1Eealv0b6f7JEu70yTSObC8ufrkxCEIo2PT+AYhjdePYeBj
aGEUfes5koAfPoacvT8+RmK61W8fo8WLzYnjPdnvJ/yemxHyFShCFJ9ABVtduMBtRY1MT8cBWL7S
keUtmfC21a29jvdbGtL0eAZWiYaCT8t09HU7na+mojEAPeYgRXZmM1kPPLYgEG8UF2y1AEwQ1gP0
BKyHIVJJGIggHcjWRpFC/SquK5AcPwBhVFzs8HU6JMFQT0wsZBPMXj/2wnw9dOosA/zd1gagS9XI
ToYZuZWcI3GqPCDngWqPoe90sFSuSdfBNJBdQAlkPoINFpp6+ncyQ10UUjEqinRqKKqcpTzWjX7B
e0voJ3UNPkw5mu1xUAwqdGBiGPB+DDLoBPSPu6ujbl1E62/RcmqDSoQ3kOvsfY782Y6Kd3kG7isw
TLggQwXOmrzgvPZ2VOkr2Aw5Xhf0snYYBgtwYB7jeBWGo7utEqPla9J7N5QRmgruloTdSSyezsjL
wOK2EsrbCGBn+lFAdR0kYec55p8YsdSqkbT1T0RhSz41uvpUpP4W+fs8CAwvkTVvORrJAAsLR0sG
mQCHEr0CLm+DZJySGjoh6mWRSuV0WKJNwdHli9L89eBJTQayxtvvGNs3qalxgBQS+QJg17rOvexJ
Jm2NVj/YiZs2SzwwWTT5YnelYhhzQ/mi7Nd4g5k/8fo24h6G3MukGNvpIDKGbpGxT5Bug+3qjVRc
4YgZYAfaLZZ5Ed9GBh5cQozotJDO9Ox5YbSeeMH2VN1xqrt5lt3Th6jRSVVtcZ9jB3/R8J/WcxuF
CzdxzLVbxihwKmHWkXfTpZH4L6WyxsCwZ6Py2sQ155KbOn8Ay06g4XkDzRSrP2o59mukVMNyA69z
LEYTkdKxgexLCWh63B3IK3JrL0FbcR9FsUlrkHmAtOgxLrAGLcmRBwMeKStWRVxlULDq44daNg3o
dwBUangSP1Qg7gdZi+vPE9hn/YYP0DQMQ2fTmParN8O2mqaS6W/zVQQ5HTTYBRY0adA70DqiVv+U
biEwdyqzOeKf0i2c5boVt0fyzqoyTt56Aqsm/ZquXvo10TB22Pu5fwum3xruatlxPJSJM/ml7Wmf
tEj+cSYn9mob384+xGkptNynrp22XZnxQzy5IN1RX1rgIO5lPckHaxD8UPcyh6ohvpwt6L45di/v
7PRlDn/Fjym4QOehGm09qG0HCSKQmBzmLmYHyYS9hiQ8X5Ht6vjbELkE1qxo3tXNy9leixgK2R8c
hlo/xxN3LVwOiS/NiM90KKr8E/pXHSAef5noDLxung9O+TyoSC+TjHXagTbFdkGB9nt0EgPsntvf
rmYuo+R6hcKpXq/gWMBuKdY4z2dRnAc04xpsa8VDNBY7TQPLJrqX0lVTTOlGQOUTWnIu24lZb251
VenV4sI76D0gBqrSiydtd98h5wSZhQa6rSqCHEVn7gz0kC2T0F7crzuIm0ljDm8hRypWWu7VX0SN
cqTFivhQhEP9BD2yxd5KqBRBkMgMmqxtvtR4VzWMqrrnZQi2okICaazsg5qODqjoOr2B5OpDZPeP
ELmo1tDeyx5GHekWOiPbqGxS2ejsfydOq5BeKHVwTU9TbPgen0G3r+5o1nYepHg2WSwPUgdmmaxZ
Xhj+NOKOUscc+hVBP4ME24MIjwaCvE3bpcaWhC5mh99aRqXfZ8WU3SUd+0FminITV9+WpimfVZTu
OVteAA9TaeYD3jXLg2HhJoB6vPVAtiqO1xOaHC/cgj5JCqHmtQPU9ZYiaIIpke5UArAPZFMTBhvs
rUsewGVRAhBfFoC1O34CXLrdhUPLglilvhzYLWG9t1fYFr2o+L/ZxzmH+mwTruIp7m+zcnQ3GRuq
oCrj4jNoDPkNdCk9Pw5F8XmMWzQtO5Gz0jwM0zlEUqIGPSYFGxx8PkMx3pIzq9P5PgMJWYRXpxE6
W+siqtgn1o/JZXTEeDNktqsjDWeLfY2HZb4ajSjcmXxrWF03/CCHVoHu6lCwSeyXcMj2QW8GIlRA
TzVgYZnr6dZMqv5JrO3JHJ90rRMQnJryFQ2julcMkxpkYJUXqqQ1xBXQykLDYoKCWWSND6hMexe3
t09kxl8XDEURQO511mJJFypoBYRgbsjrGPIlNKXYZDn2d9fHLbIjuVwlyJBAC+DdY5ietteHbzgF
qqn3XQD5YlJggXOGzMvyrKaJDDnoBGRIRxPs7thDGuNmUFW2op/EfTKHG9HH0ZlMve5C7zhuf5CP
TNdJV9vvk8Q0NwejH39Q/P/vpKQHWgxsD/hofeciT+pMZy+NAPWou5E332QbHbQUb5sPZSiqT2UW
/mOot67GaZOVi5fJE+gE+TK0fx+S9xqMjFV3ug7HDB1nRh41a0/bhabqLJ64O99hFFGf8fDXEXfK
cjXmdnMPSAjzrSJmF5cZcgNZ6fYIIrhhP3YQy/Ectzsjv8zXGgATn+cGQhqyatpvbhPvOgN421UF
ODf4CSAUWvBvUN6Jn23mMD9DuW1ZctAU7aNTvi45zgAs9aP1uiRayo8RvruJ6MZnrWIDqBlxJtGD
t4LOwfhcdrgmnY3K9te4is+gifVAWOpPoog3pPYdIq1ysh1QXDQgTg5o2PYthMKhyElKYaQZVhfM
Ob3ZSVrMRgIDD+MsxbvgyS0hG7zCiRni+bOCVMdy8t71LzE6AD/7YU74Jup5v45nJ9wlniefHchZ
92NVP3ZGlZ5yMESvJuh6PFNYkmTaDhzB0Nk0nVXNBu8mzVi4jdGsuEZjshkkY43/6zqf+zWvcuh+
0FgKswetiGkGE0SFoAtqzwHXnS2wTD9CS0Y74q0H6Eqc6ezNfjWRfbaMJZ4o7slkKcDIBDueqtGO
7GQi53+1f1gf3/F3n+f39elzeoToeFt7ZNbGQ1fbxtBsE1/IX4cBRLaS9ee+zMD73owuShdl+q3l
TpgFwLYj/9P2IBlRE5YYPqcQekkdqMKkuEv/udTV8rbcMj0Fpa89FVAIV2oIZmWpb1FX+57h5huy
kXZCD+bT2zHXV3xg4MXGo5SbkbFDaVRfcGOjm5srq3P7kwOW+c9Jw18fwGn9GrbAyFSYJ6r+BNYQ
+3P2K2wW0x+r/R5G06swwn+xjW8/n7ExhgLTWdQWNOl541ySLjEvQHuO6B/GF73Sj7kAswVFdiYX
N7bNXXAlMmxKVHw7J6A6jFtw3VKM1Cx71XZA0zHUWJYYdQWwL1vvrqCvl/B8DOcjaCPuKJqWnTzc
t/hSHNK7aT85QK2YoVbc5NDBfNRrlCRCJ4xONATV37YtRPKgQZHuoZB8LVWPa5Zzhq6nrlrRcJ4N
fgMyZn3x5lMMIMxUljfkpSVjCG6caKiWlDk4+WjJEvQ6eR+JkxWFoEXRPCQrYp9R3kQdurYATBxy
cEfKpfRRPUMTL4k2NDSyeDwwHZpFQxOXnyLUjR7MfEmlUEDbgPL5Or3rGt33nD4wBIdKYZR6l6lB
qxpTaqH1OIB2whEAGvcD2B/+jBhdcWgnPOo/RAA5hbS4Knn8ZQ0H+/f1lHDow+OdpWABkDhIqdjc
xHFWtPtDqm2ISH+xLX6Q6oNkv2nBAmuVmrG1GhNVCQZWU9TBmqNDQ5RMliEhbAhTE4/WYrpiat4m
EVqHot5MNKLQt4kM7QjHOEIrdcqqc59nB8gPOg+ABjsPDmOPaONqTyCJdSBZ3rgB8ttTQE7haN5J
ImUllJNMZZnfVk7OwEqL2VlipQFa6tsNTXf1zsBOtP22zFaTIKWxBbw/uSOT7g54qQLx85Y+wTS4
/SGGHvCKvLQGQw2u1NlwIdNYa+ggGp3shj4C1LWbvcVsHQCQX58IpD9Q/dLuySL0AqpP87cwTYYd
JeA6EORu56avlwTemHBxiwfthZz0JUM1FqLvaXyhL1icCbR9/D69K+p6HdsM9M1l5u4SPAeA3XV3
wmuKTxZLy08F3pP4lE3nqOH4jlvM9C0WdzfkBEJ6vuEgSvBpwtt03K8KkLhKJ3DtKr3l/IFAEwwP
oTUgvTPYd8B3nzUoKrfjlHwDDe5Xu4e+D4hGvF0RQ43RyXPjBRPJTxNlrblrKwVoplxresp2loLg
G1ojb1AWNxT0orugLmytwrrNNy5YC0bIID33WcLBdpqjgpErJSkl5aLsQNayd/bf41EzPDGvjfsd
WpcnQFgzIBVU5u9DDrB2ktrnCQoaV8e7ZGFLmUBnBKtmmeAePgwVuDTG8AIVr/BiG6iy4PXY2w6Q
sb2AIwA5fxutX6PrHSmChalxN/VfZ2lZqZ97sa3ow3+GzminvqXYgVu1JMXSGrSk1bTQ7FNXaAaG
5G0P9e5wQNOb2tnhvmRDxi8SOxq2TF/HYIX9nGDngdeWP8PoUTFYUND2CvHXsEatRkDmtzC1j1lW
IztdVOvN7npRWq0fwKg8ZCOAExAm24o5yw7QBcsPhaGZWwkUwjkeK8DYK8N96EOkrhtmVV9YEn9J
4rH+2aTQu8ucKV7xCRDoNq5+9l7zRWpx+aVoyhTSOJnzIBl+zLUW52cIVLxepTGm91exzSQNUAdr
QX/80nD9lTUGStPjAZgt4oh5Z4Y25EIr8zcbTVIUHG5kQGLDc4McubcHiMRUewslGwjzWOYD2aLu
WYzmcD8aeBx4FmSH2xlcWNd4SF8B0tjpeEttjfayHJ4GMUO0tDLvLDnZe65eVm1gNzZGJlOUsefu
jGL7BLTr78ZFPJ6MXEWmgbmfOtf9UWX6UQfLyfXEsY3F4v06+S2mSj35mIjmhd6R6W2ZXpTlALH5
LtR3ZB899xxzF9iHfP7SR5AduKZ3KQ2s7CaDvLlpRxvqPJDjYx1BqQJSEcY6QZ0RknPpfMvDTvcp
wPIeM9GYflyiWb3totzvZj3azIll3mpA3C4Hw2Px0evMYChCpLfIQSEj5Jb8Ej+yDdkG9P+tdSuJ
IEzXd+dhBF2IsLJpU5Ud/n5NpSEB2ck9XhrlM9hzHUhUWtq+V0PGNo03OU81yGsOlgv1vlhpRxvF
7Ph9Bwr/2dFKMGHVP2vJtRd14mb164kBftysgyCIZaC6WBq58di4QqzjvjPPowFtgaxNij0KBmB0
CGcvqBlUEVIjLP28BvlOpOTpSnXWu0B7A8iDsW6g6JdOuhH85xgKpEOagu0kVtHXxegsLr6WpfCw
3eJH2nIOVTzfMW0+kgxZljJ5p3y0wyRfy/BtUZvTN9+/zQMfCljuJ/OlhSzDCsRH8UPMQ3cjXWBs
RtAYnljqJUHfdMZjpfVfi2qCmnkCHjy81X0H3TNfTWqSxn5NAvh2OqGhJwWzpqY/ztO0TIKs6jKp
rZDQAtxEC4fskDSW5ufzmPrIOWWHKJxA0k4eEaby9ZRcc6YjgWIV855PKKCVqq2y0tAInhgQXocW
WHL0QjBoaEXX3mtmWvtV3cUvshjPjoVer9Uwfh06V/xEy9Q/sWu5j07OwcPsTuY5c/QMuk9dvMdf
tj5lkrOgM13ngaXdUxJG21nVj+gwVtIDtiZG3ziN8/9h7cuWLNWVJb8IM0YJXtc851xZWS9YDbuY
xSgEfH27gtxJnjp1+1qb9QuGQiGxVuYCpAgPdwfp4swbThZloD75fHTHfjyeqNWZUJzvxmDaEySo
HKBT3jeI6M0IIQ0fAiXL320tAwMFiVKTM/kNH2MJdUTzkd//OJ/XYI3uZ90F/BsoTzG5sVkiLL1r
PoMlHZgbHaQRLkCBpcdAVabR0fpAg0JoO20X25QGN8v4VmPbfUr8oMIu2TQG/A2jzdwcVMHuRlWk
qNxNAoQLQJyU6AN1gMkuXDmeiPefvLFa3jRj3l8XZ49rYu+sevrkBiH3ZDt4RQMu8FcQxATXtqw8
Z9UhHnAMnPC1su3wNrbYt2wAv98xBwxkswtqrqZVmoQGni5jsQGeCKIGy/NpsPMKZNZbejB1ZHdH
6d5E3hUbpZ2pJ8yRgVuZLQCCaTs7//Hwo9kL27FAtoiydM12yDQ9YmQL1GXSqUnEh0sXGZWVukD1
AZuhh5AG3ie/uLfKeEOOXmKhPMipuHO0XTXb5hmcsTo0kGlz41VRFZCbsCz3Psmm+uAlXX4Ujjfe
TRCChEZcWr8NkHvkRmT846v6wEqbf+t4MaxpUMHS+qByC8wjgRzvHEw5DypMdqUngiu6A2JEbB4U
Atd2H6Tj1oZC36rQlQpMVyrQoRrqNYJWwdVxlQVcjd7ag2sjBv0VSg9AyPjuh10TmEvaqgbeHCGf
1cdgs0zUHvpokDdGOucOmOHhrshUfbUZFOpbu2AQ3wEFipk046kMzAdqMW2iM/CW5AfJdHmCHkqT
UIcwomxnVoDf8bAR77MEed5tbIlIamL5YbIVLjaaQ2aDkHC5FHJL+DRA0BxotmFMD2GatrcWpApb
31fJlu6oUt9WZiKeoORmX6jVhEF3FbUE7x/66BDUptoyIC62aRm821C5+hCWhj/fi6iqFddqcu7I
n25FkMe32yhW9XaZSIXtvQPZ4ivNg+Aw6DdGniLIBEqVSvNfWVnyu1Upv/cgOnrXhmCtJ3vLPL62
Gss+N5EYXuw03nejb73lyoKStWjGPbllSKHnFjb2zdTbp/9p2sk2qhVToOGiaYtQiZNDsMDGkM4B
VYPhtvCmbkcsZNRMEVv/1Ix1kyjLzKYOt0tvqBCUMMXvCK+Flx6aQqc2w7ekphsjWl4yH4UIujf1
NEdkXAGXqJtmCuxhq2n6qYmUQXLNqi6bm9GozGtUGf/MMyHjcUsj8Z1aUet5t74zv/Bpml460XZ3
BnTEqC+2nPi+yYMb9Q1ALt43owPOAFwRjBr1AxZYhxAEKy+JMRnAFI076it623pkIAykcdKTzdPY
JWvqq6YoeWbF7wq/vL1KgXWXoeifVCEy0HLl/ZlpcifAhp1DarsVtHTAFzW7oJqmdjzvgVqpyG1g
ABNrR83eAoZbZMGNWjRIYIG+QoCgP1OTpuS+fOBZ+jxq2pO8b7JHQ0dtRRW7eywwesjdxNVxQO3+
jVyQlIlv0KA4LgO6ojX3KAQAgkJPQgdZJO08SVTU/dEBdHkFhokAqeyKrdI6AJq5cl1jZRteDJGt
Nti4cgrvq7wM71EtmR8SyButTPKpbZTZiUreqJcO5DyeRBCx+9kpa/BwafAbmOfNAjAlmV4WHZZB
y7WEvoyVgsI2yIS3QcEVMCRBZNpnD3+cj7VAoRKgtan96e0/JGO+lRxB8Koz96nM+wNDtdBTFHu/
4nQqfgozQOaAly8F6NL+5pA1/CUYy2p2wIu3P1QjNl16hhybpUcOHplVwqBpL6youvLccF7tdjeF
RfJa1UN9G5IIOG1tlkLF+wzA8R2SUc7rMui9idV6ikjWNJXn+c042AHukSQuUd4HeaRPBxkC8Bb3
I1R+0dHodyudQead37DhSZwh2JAlsG2sc7Ky3Ie5gBqe5waQdc3brdfa6UtbYCmYdFH3q0SsyrBd
93eLNFbFx/TN6xDUyIHPxk5bYnuI5ffJqhoU2+nhIcRu5uGTbzYvSHn02zTHar/RWAim8RFt4+J1
yeWNWtwEm8LUZe3aGi3gO3Sv9NV7bxShXL72SiCm9NCP8YE/iJ0ZgME0AYU1YgEohO91jUrugFYF
N8gT8vY+uKKwF+i5bX6T6pn6Q3C7bWwnmM40MNcDOypumYbnOk/GE9dlFXXni5unz6gZsRD3adhf
rAla22DhAD9jXaoLuZHHZETlvpMgiz0CfCTXvlfUyHiOxlwbEOZpuUosU91bvV/dgH0xgGZF6pSp
qsTvs9LipP+OcKIseAAhIDjMc/cnb/32TC8n2STBDTJo+y7Gm37d2FG/A5Nes1mWenoAU3l3JpMC
Td/O9B2ApBEebVM2fAvz6gjiHeMfy7MuEC6d3lowC6w56v3vwJtlHDxp9geUlwK1qQdxD3WLqVkf
pyEu76bQFatsFPE111WpWQJ4tIIk0Nz6sHutJ9pNoYqTcMCluJDMABYKXR9DcrCrmuJEHTl+Xtsy
d5Hjt0MouUpzvNZgSHuVvytlydfIHiJw5IIVLagD57UF/9cutdSwIyewtr6PsVntvlo/3Sg/qFok
D7J24ie7cACMz03QVzVp8pS3ZXPBE+eNOqc4rq6gqL6KgeUXZ8zyDZRxIbCom4HEG3BFp3QIjRSP
MN0zDhl6OIQ7tVAP25Kx934AEpc/uCOvbznwo6uuD8yvcTMYm7K2xZGaGTIWUMdUL5mlt2DA2a5i
MMN8DdN6ALbC9I889tMzqk7ZGsuhlcza9stURPHVNMYABLqAAUBIttsYpR+dSt3Ubq12M6M6viJe
CU20qEEyDCisDahs4hM1P9wsPRvAYuBGI1DB1PxAZQcYtqrye8AQU9cR89RsFJBW0r8NgSgvqIhj
mw8PpCRQApAqtWbaI+xAKU8e0CQqv0f1+xzkYUBxDlxE4EjGA8l87JBM2041akCGsrYeUUpvPeZt
sGsQpbwjjyJJHSAOgmGF6BR4dnnKphWeNuORnF0HNdnt2ABzhaE0otFzIhzZbN1STcW6YsZu6L03
G5paxwx0TKtOM8N4U1idqQmRGufFk+17MxrGZJegVHkz1C07VAKCYbRXZ/jWh7ZUyYY28tRLTdqt
L85up8IzgjrpirJanduBKjgV/S5pfAMg5UKeWtfxzyZQW3N2LAtByTUgw0oDyE6ps2Yckv0IDNA8
0zLgzzkRKYIq4SaLseyxcwDd4qLP7oMMb7Rh4g91KGAChuA82P63xdSnDJIIbqHWUZfLdM3jot2k
Rpft5nYVTZqzPHGOc9sK8fKtS3GjKcqCZffjILE/1IOBt5vnz1FiC5K64ZQn5yJS2QWrnffD5KcA
+/zZjsuqPxfNmew0ogsDBzSqJlHNODeuweZTH0IwmKOW0gkNe0U2T3fg31+uBUBR24UGhM4QRkca
FUi7OCmeJm/0nocWMJkxuZOt4T2TxTGmI+gj5H2rTb1j1qu0kvxMHgIZiU3TQgmtMRqGFRVKJdsa
HFI0NIaU7AnFWMGKmiiJtW7/y5W4U8v7BBCXBln4QOYeKqWnujh3+pAMDtpyjAtghqbiTGfUXbpy
ADmxM4C38WNMRO7UT57VVIHP589T6jeavt5CSivZu3mUbUg3/Fjo6rAKv5ON3ZjqKgHAv3p5nm1y
03bOAyv/acNMXiwl3w9R6soL2ZgPfj3Pzc/UOWkPCbYGxNE+XKhnQAUdKJ3Bq1YYD0uaaup5fDbH
+q39qCx3kWYgE6Wp6GB0oKjUXtQiVxo4xd08cM5o/TvXMv1/zkX2jysuc9n/XpFmtoVwzqjFxuMT
D6M6Q+UtIXj9jya2O/ZL2uGxsvRiOfG5Sb1IiMe53Vxdz1DXwW7DI15tp85Ogdgh23zqA6ByTC3r
RDY6CFahnlkfUGYAktLXuMMOArxdLR9fDMDv/dR4rbq6/CEc/9XHD+EHqKDnE+BJ55P/6DLDgX+B
VMZJdws98n+Z4v+7DyTAUOUF/u6tJz3vUg/MXRHRQxHn8a6BTu3MDuFwKLtUlendOnzlL7b/nEy2
8/q3QaFvNzM7xH8PGtLKeY0cN7kogeJLWRjDPR26hOfQylwvlgmBuHuW6AV5FmvRV1OzWYrK2lsJ
9qhMWeOnoblcG2FdhvOUvQWuDnPQQQl9BR3Tu6/D2NpnIYhgyeYiQ7lqOi5ADSqqbY+a+mPI2/zL
aEx7UdsAtWq76WTBYldR+W7nYGw71sDXffFK7CE/7Iv/f9rLGvVrlL2aE186ewXKS2gyj3OyrAZt
7UUGzfOSP8t7u973nj+sl/yZQgoTUdjE3y1JMelGb3nkDmcyzfZ4XYaoKKOc22SE2SV2qufl0hIP
nH1dx+N6maYJ+89TU8do5fPUNJEJKud7yez1ZKFCsGUTAoM5ICm3vGJsbTRtgTqAIbzNPXhCjUfU
tbwU2kZ+jR1CQREIkj3NMI+lCT5mUWD3QUGTnvTjgOXpPNNiWuask2yP9w0/UydwYI+pl8tLjzL+
zVBwrLj1QmZeeeDFV40uUrPa5INn+lDmI6i6dJOWK56IkGtTYXYmG/NBcABQ+B11zm56XoZU+G6x
Cfv3Mq0x+p+npUGBgWBWqtoM+ygsg2jaHozW1EmH7mPasMVWYaywqho6wztWHVZ2tJ7xI+AgqEnr
GWoyv1coREJqYmlSL2rZcL9kFz/CrqdHBfE+HKbvQYctUcTN/gJCcazxqM21kc7okIQCErFZs6eh
IVjW8drQQ6i9zBCWIPh3+ubxD/s886eLjHmQrLgv1A4hjv448OjJdnvzG4cQaxB6yc9Cpv26GVL/
BsHf7gIaD5QTjmXw3aqv5OBBlXhdcnDK10NVXQV0RDbUwfYONKZ+QNm53rBaJdcgjopbPAF7gNRW
8pPZz31lTd8dFKVvoGMr9LI53CNFjNhDC+FOvHPHb4Xptqskc6J7IZh7ow5sAVBboTsMlNjNHZUB
/uXQRh3FUJ+4FYNa0dMQqKFVj2RTnQeU3diPjzUigzsnMtRdmMf2ndWYD61e1KZIJVFLdUa8M8CY
D0VgiDxGnNsnRFWOVNSyFLpQE+rO3gnk53Mn+ZOdDiNSSycvYYc/7XpasEMbp9LqDp/8tZ0ukE1G
fEZBztz5x3BU7yJ/bKr54y31NuQGSKQ4T1W+X6a1gam/pr5a10Y7XBlDQmcAJv+uD/G6RqFZ8thm
AWC/JRQbhiYQa8u1qlfeNijjU03+zfeBAlBK/AwykCcJJn9LV2yyrODQD31EMijFLiVv11XghL+R
OgOMO89+DMkv1OjVL66U4zbGo/FSm6I8W8iu7ibfxaIS5AOrqPC7n44drY0pL36Dg/uL9Eb3NTAG
BPcReb8xwzSPpYvSfY492UMq/H6tOtP6Nrr9UTEr/23y6STHoP4G0CYEusB+yGW7ilU/PZm2SPeh
W2enmrfZnevH0cYKevUNSPr9WGX5P+YYf5V5On7p1TBi92mJS2BJ94I7u9zynpevXCIcqF2dbjom
3I/PdZN46ypKJSiwvfac+Nb01LXWE3g6vG/QaIaaU+h2F+iHVY+gaftBdnwZRGX6Wl0FaOsemjYG
kDrxN0aA4joQYEY3oxDJtbZibPYdp//ReFuWJuInwDWQydIOdsvGPWoo421qZ+IexS/ivgxR4IWA
Q4V4vVfcW9Be81dVgU885XdkQg2Xgcy0Cpx4NRjlITK6dKc06AP/auPB9vNkhbCxOjn6vTd3hKgW
mMLynloxC8trYcfXZVBe4q0/xglIPD8mEkgYb3AzpTuDICJYUL9PTD48ttpV4Tc/iext0nycVSbH
c1eshKcp32bit/lIPnT41K6GaDq3wLpKyz9BwmblMbB4lLlzmzELE6QxEBxId4RxiITdXlGg8YU6
ycRi62o7/bt/C4Q70mSRdzYa31sTHYVbNl/LxLUebQTNLn+x97X4bE/t7quXt+/+NQBAa2KvwO/m
axCm9uMQoZpqjmSJsG/f+V2RBLlwBm5QwiRQqVoB/oWu6cA9Ebr3+MOULz0kmQ4dSrh33ehYXyc8
eCPJ4x94hYE+pc2Myyi96Q4q1T6IMlCQrEcip1u+DHpkWyIwFLFqHkkOXogiMBrpAFFxJ1OIjvN/
R9I1TQ6IIo30Yt/82gJ8RA5Y6aH2ItoWUeM+AiGe7vDPCC4qS8A3DPHqg9M6FfICsQO1cGlCj9oB
vapjZz8hXbQbKz5FqEmMt+Dosn6mLioLgZhNv3iTqTaBrey7UkXGvp/67sTqbrwgzw7xcV7WjzUe
8yjP68UblhHPYQZw7yp+nGQDxrCKV1pVxH1rDVOs//bZJun812eLKvPTZ0sMAyK7uvaLSrfioS3W
rRN3p7k4SzeBmu9OVPbV2sYj6kjaY6WyTK0QWQWFHIXr/IbXWycBY8BsZEjbbv0hNlZIYwvsWju+
GyBmto6HEH91MrZlgnd05F0mreI16IOQJt+1EcTOeTXsnYGLkwFIyFUxOVzpjA4yLcFQFjK2WTrq
OvyRtGa4Kho+7Jw0co4+r+JHf9QlbSOofoE8uaDEs3olj9F1bOQ3nRdU/6g19Nij04BHibOk9T/F
+OdTcprgRCkAnibeTg0xtv1goxsR3PW4jxqUMN/WGlbcOm23sjogA3vAgp6ZB4i0m01fyS00QXPq
VRUicD32GknSdbdOu/URavn08L+5Dbjz9wJQRMhYcfnSFMUepdzI6+HO29lePO0L3VR5tU6hG/Ka
ido8ZTaD7LgxmW+mN/wzpoF/j0TzcAc2bVSsa3/HCti6lRyZKz1tIcWe/MeUv09bIm58mApUtoNa
Gwy7Ox+YsTWyi8mRtrbUrMw0Pc4bX92Lio3kUxOxzOSY1iYy0TWqS30CrkaJ168sq/e2gQjMi0do
V7wkerZDecb9+xWhTnOOOsRp8snuLigyAb1EAaLqCwQ6Q3sXVSgqL/mgdtRPB4Mn31NW2ftB2BI1
LDgkIuqvZVuXKOXPPTDI+GxYkTEp23cfh0m5rtoW2V/tTR2SRwP4L6G0kFVI3kJrXV6lCgEmhL7U
uish0agyoPmRuscpVl7dDoxv3cpHaHJYkbHRPXTmAylzLGt+t9grywb1x9wrnY1VAWg4YGXg4TV+
bulGwy0UX7vMxT1Hp7H/VDl5CoUzxM3pgBxVrhDS/bfdgV9IgNefLJ9GUnvKEgua5WuaaxkDISGE
4vXBLrizdYec5TfQg3U7E1zgt8oKnaspXywN96IDmelsipWzZukotglWKhx7kNC/TFGxJpeMbGMg
Guj3xO52maFJzBfsTmLQ9PlSrAyokp0CfaCzKPM6ASYFBiP2c8GWrN3UuIDvai+Pu1A6b8cD+ZDJ
9cp/R9OUS5t8qFmWheeulx5m8XJjMQhKNgoJIyWS90OKaGSDenm088GvQTgU/TPbcuohd6/h5a4v
jN8UgfwUpMySBCo/McjTO6DZL9g7fo5m/hHcpMG+F70YifEFKGjnahvgB1ROPEIpfkyv9ZgLcC9J
4wFFaPa67mIbMZ48WoExUvwaomwLkKIA9iOBcI0Xxv/ItP5RRqz72ozI2xssNh+x4PHBPdma+D+W
2REvrR4sOA2q+Xm2ZXi54n7wBP4WqRov86nhSONkNVhTiaxGJZHuoQNTQGaNoMUbsBvsEhtFe6DD
eAPw8gFinc2TP1XBBcWCzZrshgT5YtnE9V0WOtN94A1Yv+gBMbgCkDEqvbOL+uJnv4ScrjLFS1RO
zWoAI9+FDqMyioupD4uNmlLJdu3l9q6cAAhXor22LCpfAqBgH1s/XJt2EwPXsmmYyF+8oStfEHkF
vLGSj+QYlfkNKCn/jlpN2vwaRD3Ok0CvDrSqeYz7UM9Z6g0tHkTqSM188qYNsEDunpqdXyE9iAD3
jppjErbYjTX+xtEXBVdockR2w1lTLzLxxqkuQW9BvT7rk2vXYYVKveZgN3cIGTxQJ5auyaryRvNQ
GIYzgW05a1CQ0Zw6LA4QSiqy8IrfVnilM0NVX8GXrQ62VXrTyq7DHgH4EUzwVoGNYQFlZn1Ghwiq
AKcwwWFp/s1vGUYjyIWGLc3/96mWS/4x1R+fYLnGH37UwVslj731FMYQWTagElKu6HQ5gPjD25RO
NawglJCflw6egJK+Lot/h1B76fb1jEuTzv68QN4hI2lxsBz+36eJ648PRlehTzIbl6uSkTW1W66Y
az1MMsHeTX+IZQg1Zxc6pSFVlb5CebM+Gk5S3neQhvSQCroIzdhJh2r0gAIxwmo92s67TdFZmu0M
iBpdR30HABst210jM9RKfIylEWUKtNzA7etin0zUbk85nkR01aVjBL2OYiq7CT/GylzGPdtmVRKs
5yt+TIwoFQq3weGt6Nq5FNgl11a6maeiwbF8y7mK7+apcmlV2zgx6tklMIKbAxKiPRgm5IlJU57m
M57372d/sZHL4Ls8x42NcXQQH2eLjelpllmpY7HVYAldpy7ueNC7BY9Vz8FNFYNJnZqhlwWP0oaE
tsrsu1h71JBXO8Sd16+ps3b94LFEvKWolXmdBykJpUAU8SDyBYiokK248x3nBpqU+lc1eTeDmdUv
V/JbzHEiYPHDtL3wJAc3U2CGR94MLwRIJxh6pLHoiATM9sVEHmQv6ukOVeYrc8SGIPfSexDouQ9p
kvIbHkhbatHBmMDmnDvdr36MMmT6OiDyqqBu1z4LwWLAi+jc5K7ez9fsrfs4y1Lr3UZnfe6ytzge
85VZFvxt7o32phU8ZVJmD57nZQ/gvWaXtpvOZII4RPbQAYh/F+JZBtW8IVqTW98/xCBjuicvOnRN
e8icUl2pNSRpBh6+8rXkAkwaemYyDS04K5hhR8fF1pdOs/ZTM9uTC3XkskDRRYkiHrLRnHENOdGo
c7PNctWIS2efDWCgXuaLnNw+cmsAXsvy8YHTcvLPLuseaBh9JeAiaiiVVp9mt2rQ8KbzR1i+QoYd
pQL7120xibC5HwIeX5ZPJnmYrCzQJKImFX8w8m1ZE64Mg/FP36q2Q8BIbdBVkQsdggkcIK3VWvO3
okl5H0B0ryjkerms2Qn/YNTArS/ftG9642T66uvyh0OAFLz/Mj8un24QXnBXRm801/w/DIZKR13H
u7k5Ve4JDBtKF9OoI7chkmCUxfA9bbtnOy+y5xSSjSdumkDoajv07Byj7G4T1uEAf/rtrgOV0dEv
KvdFguiOnExmW+uOmc01cTxjY3hlsZIQ4HvqB+uL6kZxVbrFqmDaASsC5uQ6sJ4aNjT3PkivOj+z
nsjUW6D2ioooOZNt6KPqUCSluZ4HeHb0NFi7UEoLTJyA6GFd3adHmhycuNkJURFrRU0aEODHYjBr
eCBTPyGUmA99s6fJUW1SXFJH/EOd9HGNxDojhRvdzVfvHAW0WcK2NJnPM3Uz3epG/nQI0vR7mXHr
Qq0By8N9yO0edCL4QpMxRA9Aqmyok0wlJDJXbhMOJ2pmU+UceIJgHbnQR1CojDOnJzIYHBovQT2Z
B/oAoPUwT5EcsJXEnkolr2bi9A+Ty+V9NalfoQqCr5B2H7dQBBwP0YBmLI0NSLeA0UyD4FI1BRT4
UEH9FTyFLihxi+5c9Qmga/bDbO6hwCfrGnwhiNGs33fcoFA7zDi9BZufIfVx7kW1+gTUc9IWYuKW
82jgY1dR+Er568gUP2Qry+cKSbaDbCHxgyht8KwdKLWNNeAPt/1mIMj5I/UAgMyU+ztz8rsuH+03
mXYj9EBt8cCcpN/7tT2cwppliFNkJlgD3eE5G6GMKyDQ+VMPh0ap+zvBcF4gGIyfaLgLnRw/jdxE
SYKuI098A8wWVobiszwevkCjAlzOsC9uSlef5wFHGhEBtdmNofae3FAd8T7bqN2W2ZL0Z0hEB5A8
HkHzjfIOY1WMvwoeA10a2K+QHa4BSrSKQzt02Ze6dy+8suIfqOfJ1xXg0TfJbfNaWiNSa86Y/PgY
qXKIUdDIkkWAbTuOuTHSFAmiSORf6ExELJvP1F9sf/OLTMvEc7PKP+XZDOaMZzCDHT5l9eYcmzc+
Gd7EjpRem3s5smRbz6hRZvKRoyNnmiWv2wPZhzRfiQmJ3VvVV9WegX7g1S6qmc+K5b61zRy/OQKF
BHHevJz5rLCWhj3tQKBtB8YX7e8jToYqNcAUvLEEj7JdKXursfPrmAXgwa7j7H9oq3UqV2Eiw3OQ
QXYEUJmsvBWTh4SLpTbUgTxheUugIehs0mnYAEMVnhe3cPTi3RjlfD24qOZUAGqcZdH3z7GyxRYs
ZcNubk4gYnNZg49k8/5ZKmsCgWt+oU46KA7CMBR1PVCLZhsy630211Lvs0WOEe16KTpEvHw7WxFn
FuSHLsq3mhu1WjNvD2lQNGtq0gFBXhBzRu3NrQMANrVHCwKxtaulRMj2lzlmDz3gP+f421WcGtqv
VQ/uyXh0qycjs87EzRBCnfSQodZqO+ibAhp9iY5Fq7saot1PrprOJsRft3g48nPcRvG68yf30mal
88UEXfpMWydFeQILZbWJgJr7Sm5hXrsXy4z2vl32KKpnP+iOaVsIV9SIWTx0ptmdu6j3N2aUJT9k
cS1rJ/jWZ6BdnbopOZlFLp70QOpvshIaOjbgQk6SsWOWYx7W2uxXhIBPHHfqB7Klat27QXyf+ZYF
MdcJLKNOOUFEOXv39aDIIiHHKDYWkqc9GHrB/eGam4HOHGxVlZA+wgU4m3v1mRN/97oBKu4+yoT0
AaSYMtq3APTuvc5FUlbiSdRhGQF+fz7tAzxnHmqO1LrmS5v/GXE3blqGoCv9L/O4Tx+gLKc1uO69
wPS+5eDahZii+mZPg7mWWaqgpRepQ8d642Ai03mnUBK+Rl5uequH4UIc2oEAe2dSqm9mnUMOEvUX
hkqLZ4HSe5Ru4yxqKsiG4pH8bKTy3bb00pkwzXarRANmIBcPSpRoFCf6yCHL8wurm+/zJ9ZfhVUg
+yKPIpYHKBakL0FRXcrSCJ5TED6d8ETRd6Eav2l7buJtYcexe2IcVCn/aZ+QyFiVVlsf8Pgbrljw
D9fJYwr60G65z+wqWdXmkI4r6uFxMq262ov3pRqha2ZAB8EPdFBLNxcbz/LxAGxb89DrQwtifWQv
YKMmdSy2suXtrg7tfk0oN8K7YQ/8wF0WHgnfttgNnk57E9jhVU40rYuyVeA0D8ittVsh8fSIDMu+
E5lnbBN9FrHx/Yxsf+sFsBT0OcBK7lP8ek4+Uge7duLVS9OIXw6ijL+Sut0hEKe+WUWYbYCfGm/S
9xHZs8p2J3LO1raYjFXoF9bFJ0YEChRT20NEDuuc6EQmOnAdRaYzpCmg5VpNEKIFeHWXcolqZV1w
RyAusoEAAPo3DrsikFPeAv34FdJ+s6fOPKSuh0dyZQzZ0TUNvCXqDBrofRu5ENOx0l8h7grfZt73
KojTjeV5xS3ITP8cT2W7HaSQqPVGvTjUPH+5bfF7LPvu2Y+Tbh+GZXGMCg9KaXoy8pgcKK4nrfcd
of10E/JJbLjpjwdQCBJGnQ6BEPU25J69paZC8d4je3dwHW/PigJw8bF7mkSI0v4sKY7IaaDAEAoP
D1AGebfV/GqE6VHEbPs3zYrQwatWd046Fc9FbG4AWVTGE6Jr+CuoJKo2VPufIXV1QK7XxisMKk8g
UmweYgRjZhs1qQPo9u7grA0OAoTe7e0XlIH3J9euNDe1j/BhA2mIpclAoIi/q3NNnQgIaZ8F60wz
jEOq9Qtrm+iJe11+6ccsXBOjN/vXLksnv5SOlmdCBH4LLt8cooTVCret9QN8GxKYfzu/55KN4HrB
PyL3kv7J9BsQDulH7Ri/+/YxGI0dW8aPsQXyahkikYW94fTNNaHMM8jxFXIx73YCYoAjc7aT/yTS
cBsZE2oMui47uCqJd0hyIK/nT3guIlcOdhsUhWR5frCyovtKHnGXuPsU4nwrLLaK9Uw93xnmsP9r
m4jnkS9DlYznBwebgRouZi3Uz+hPKpvPTepFxF8d6e9fJ+q/ev8Yuzj3eqraN+R+iqaTGpF0hRR6
fR4QAdiJxnKeBCBhkDkW068yvKsGFf7jTPVvx/P9F5lb2FlGQ3gBCryZx8iiMrZiRKUS3W/m6Db7
1IhLxJ70GkjqBY/ShzyYnLVpfl9qppe66gpkEseihriPi8prxYoWAsWjfK/EXvygyYC1eV+8uGZr
4neqGnDTFM4u9wAuTrK6uqIIXmwBe6q/NNz6SaWNBvuJx1b2axljJlO8MULvTTL8M6lqDQjjerc0
g3aod5BHjnc5j6KLN6L0yhteCf1elj2k6eJwvPmury62xEYmqUPre5vNDs7wZA7WCtmCGggR3BIl
VpgIC7vVhWRoCt30dJN6nR61ndSLvaL9Qr1/G5uxGJmLQoBA1RA3LBOwroQArV0P/rmWJpaa2q4a
BsKAsXurpV86v2XG/Ufo0W7AcBsVD3GkCxhkcgFTt+f+FKgh3oBWw70zKqj+jQbPXqK8bLZQkpqu
KPnKT6zK2H6qSufeSStv/X8Y+64luXFty185cZ6HMQAIGtyYOw/pfWVlOZVeGDItgt7br5/Fzequ
ktS3z3R0MAhLKiuTBPZeprVs/dqK9JbEmfwBYj/wjar5ros/hzu6AXyjjQSE/PGugD6CQihGJSer
bj2gB/pn+vlTvZCpvXXycnYfUoNIruB2H9MUxkjvhkRJruut1WiI4Y4wJHpv4LmE4YdxhYINlKhy
oPYRXFkUVtAdqVgP2VuRqId4O3xsHX4uUmvIQA/7H8dmIzA6RZqsIG17sion3atpgQU0IhzZ3CLR
ZyrTYeriZWO6DyMnOHEsPknPIGy6Pzwr01e76+WNjdGFxBDMtDO3gI2GG+o1JOMfYOn5V6xt515U
LQYTvfoYvaaV619zQb9i7pVWub1p3MpcI0IJgHBfspfAhDYcftfefaor6HHj4X8GRwY5KK/VCLp0
5nkEVBzmiJV5q7OqXmY87T+FyvzSKif6QxQ1hk95KCsusFVi0XdbwWi19y0GQzYfv2m/gjZKNyBN
0vLg7HHjS2x4cl5QthFPTlmov9AyjTYILliuC9dsowMt1pTEdxBk+HxNal6k69X0Xnw2SrwqJuUv
qq/7BtSOqV527vK9K9XDpjPGi0EVCwj2jluQZpIXB/biKXf118QDDdqBFtsljHV3cUGgBtSg1l9D
WANYDNobwgm87c8jIx6M1zQxX1KsbM6QYErPWPWmZ+xAwp3VG8+uGQRHMww2vkiKhzgO26sdOQC0
dHAG7RFzWZYeYztqNVqrPvm++3luZYP9vQL544jFEXYttjRgeYkIGfWlA4TrNlaXGndUCgplr/79
r//9f//Pt/6//D+yK2Ckfpb+K22SaxakdfXf/7bZv/+Vz9X77//9b6lc07UsCQ0LS0F9xLZdtH/7
ckMSHL35/9I19MbgRiQeZJVVD7VYwYAg+R6mng9uml8gdKvkzlSTqgKY9Lc6GkDDbRrnO1LnSJ+n
31pjNe9j/U5HRzBWthGtsDrLaneAmlnxxR51snVJVw52qXKhhyLYzi6DUVD/VAaP+KIBhHlfZoSR
Fa6QjUlgEAJlIjr4kfexjjoXSbxi+I4fYE8M9Ox0sNKkP5vToQ/rcpPhoQdFpj9b47L5BDH9ZGe1
DCt2K7FL4JHcdu5CY6kzTQA3Bbb4549eit8/etuWNr5ZloUctC1//ughj5cZXeXYD3UXDDskgX2g
pvi4TqRRvJYRkibTcqIbwYMuXFleqYcNzhOo2gwwsb/vVaaecUi0+2Gejk0yG2bfwKzYOFhWpV/j
oBSr0Iy6swNLzGORQydjQG7qeWTiCR+v/X3qCv1pYLynrsyD04gfDyf6mfFyuGt0aB6kFHjmgtLg
/IfvpTJ//XAkQ9QXn44ENMS2bOvnD6dzo8IFdD59mBfpdm6Bl5/JZ2Qosns4yrb3oOo/0eMwqFJj
Q488Kk69ANdK74ccXsVCqy+IATdr20pSqKbhwaTTCmYNllV/Ek15dqY1Il6KtzRk2Ytl5LAMyjt0
HTJ5rJyrNrLyCqD9Bgl76yGb1PQLaNtC7iDyjlQHybBoW+fQf6RWGlAG/caadPkRNYNrbRlI8PbM
ZIngVLgfnRSq/V4KymPvQTPD7KJyWXlgEer6Ad711sMvfSW/VrbYu3Du+GVpTw5zorHUYWok+7mx
9cFO6hD0wPKXnbgM/ig7lTzW0wGRwry0QgiAoZAEdrtoQT08JCpPH0XDy43Bx2xNrTS66+J5dAbx
3rs53ihzwdZC1tEHcfm2dqanMq831FAIpv/DN0Kqn74RFmMux/8WHLMd0JAdc/o5fXhS4ckiBkjJ
+A8WXlGwj2P9peOQVyaeYVA8c1WJL7QIk0bbn3zL6y+GVliiGSWsIMPoTK6ys0ssmcfO9rB0Wqo8
zxf15PYWAAQI750ihLlMVBxpEDVQ8X+smyfzWeRtq8oFymYw3XjndCM/MunyI53JPjKLRRoMQFsh
UcR20g33782/9ZkrZNls/8Oz5+fH/vRhQgDKlsx2lYAQnbJ//jAjXTIeJ8y7OX01IBWbqAUHf+Eq
AkMB9J3wdRur9DVj1prWutSjLDVYep3soHAL4VmkEXMX3OM231XIM0zP2XJ6un44gGR0bht4uaED
VcPjA0EnrhFO88d0WUYc8q6CJfdcRcGCgi3UwBLjrQHZmQBRAsi6G7JJl2GeQ8vGU/G9DZzLP38q
yvntK2ZKh1kOF5DcZdL85VPBikr6aR3bNwa73LM5GWZA2iQChG1yuSVNVN8Ow1Wf3wf2GK8+SC9n
MDQguWSqg34eiLEupORJWtlzBuDgerteVWVoQIs7qZYEBcwsyHPACtk/WhNiMPS3TpM7L++9Khvo
NIfBurGbQkO5F0IUIzD8HRWbqa5zwVDSg/lbHfXLp1DT3HnqR3VD5WKpLY3XcpL3Xjj+KB/wGIav
iPBDKHXZxZ5aggIeW14JGy5q/dBbyaqCQa5UJ92I6SswfMbXKd+Eohp3qQWgylTPst7GMwJBRaim
YMcPwX4XYHzLXbSV6h/ERCDJQURG6hY7pak0tXUDHJTiGmE5WIRpP4W8c8e9Pcy980tTB5CZH2vv
6CbOpzht6htVZXh1rWLkMDZUpAYeg0LF+Jd//o4I67efjoLfhuIwF1CWxC58av/wHBoUw+tuMIub
1nyKOqcvYVUGX9MOoEOvt9kVmZ8A8DwAgKGvp7/mUMRAft97zZFW2sA3FSoZjh08/jxSlS3DBmY4
qcQIwHGFFovdhSViUpCrpaIbjGudN+NDqx2oivjpJpgc8fLMyM6QiQXUdCpih1HvXGdSuZmKSQnx
0cK1+h0VQTR6m5KKsEJeB4CarV0T33JiBAWeqNbBaNcfqNdgi2NlVJYzcQiBqnEfS1DdZuq1lUBI
Ak5gfKZew20uu/NM6wP1Ovf7at10STNfgq4zgJgD3LeInFchnObeFsq/i1rwX3uQeF7NRsApnLHk
BISC88j9Yu/pnL9CVaTe4JnqbalbGEL/PEeuq6td4J1a7CCo3pb1l/dpTX9EBHgaTtPmTeYjFJ+f
qkaOwI3CunEoWv0IzXUJfA6idaVT7YcKGQHQCpwl1C+C71g+pYtkLLynqB3FyjP6+C4FNnTXZK3Y
00xWjQzg+0wdS/ybynuQk+GT1Xr9UsA0DsFpcJPd6UD1VlkP68oymyW3x7c6aqB+PUaZjJnzHG6w
hYlVdef6iKCkskk+QwD+QM6QdVgfrX5UrwAx2svQGTT4E7BPdeqS7/oAAXsuTBN34Caf3aA6VF76
BDJDdMfwOLwfsDGC5wUMrq2sfUSey4ednZ89ZslYwSYgb7dUtIu42VctgONUhAmzea0qtgkbM7tH
hJ2vMhY7N1Fk8R0rnC0feudGVX3g1StPeOPGnOqELCo4d8zdvS5OLyJP9xSshWkQ1A1je08BI00Z
sqmu7h1go1sGQjgWSy6k216NlN8HpYWgXlbtTa8sfrQi+mKGowvOa+UtsU2X14Kb1VbGlQE80Ai5
BrA4N3nQZLe/myeO9n2SF1sELNp10cISLw3yWz6xUQCDhEvyRERJjQymjVWc4ieFOjpYMA6gvvaI
p5QbFMjJ98MnN8tW45ANT2EEgoZb2By5FuzYsbqVIGhkeJFO4oZWnK9ALOoPXVmXyMB1bRedqzAr
lhVn6h76pHprunkAx5lsOEUC0XlAEp0HWyBRYGfa/QpO1TpOfPnDb9SxrZGRoeGAA6h76etgC0DT
uPnnJ6H569sSqwbJTIYXg805xzPl5wchwlBFLXqjhWE8R4i185BeIsoA5KauSjd8B6kwRESoroV3
lK7bx7G2CxjeQCXfdnJ+H7Yp1gNdkXzL8K0EuEy+vPcAht9HotoLds4ksUI6Kw1EVrH/adWaRFWa
ycCWzmDhCGPcpV9VybyOMIE+XjZyiC6NrsWVGhgyINd//hj4r+vS6WOwGNYN03+2TTvsD+8Dp++B
83ZZc3nDtDtqYpLiJ8/gfAwRL4QBTDFCL/P9Rx/75kr2ZvHrw4BG5DFA/vTr1zn07JApC5f/fMuS
/7LOcbjLXRd/ORcPD/nbzhNMUw6jwSC8zAv60XNKKKH7wWfEhOMpKA+1nWhbKI9t/6ymd3zJAaX6
vdqHbuNczcwm+AyrjffeVVg7KysoUmg0rSnMmTgqeBIWtFyyeD3oCsLBSHms0ojrm+EXb2cwQpCr
rgHNI/W5XA3T2Xu/FBZ5/2E7TvuH90iIhXc6tsESGwvTVpKh/PPXuRvGPihHK9oNHqhe1tKEKUs7
wmrbwUITASTn1o0dDHUnwknXRFeA3srn9x6eIUfkh0S/6HwPro0CVIag72HlpCEwHeOdAxZoph8s
lhSHbmqlIh18JIIHu/dPWjJ4Vf01Pu2sCDxhzr+y7vjP3wExRRd+/ufix+s6UAmRwnHAyfr5nwuq
RTIgk+XvZg6XmS/niAxi++os/BSJS2iolNMhGv0KOuCob4cUnDYIVC8iGyqOftNCmI85CFv7wtwO
0HLW2C+Auvuh/N5OnDC3/A/fZvyRzCka8OEfYzGBf4lSpkCER7rur1EsBlffzAl0tY2bSB4a2IUv
gRQCgq2z/E9BoiCBB+C565RgSso+WFA9EEDOBlqMSEAHqf6kWBbD7MiyLxw5h6cEeVHqlmZWevQ1
wi5UzCzIUldhxyDqGGC13Nf5ARmzrwBbhT+S/IJFI95IqW8iI+W5r5PU8BKRweYmvbjeJKwoTnXc
OgckkbttXcrxCm62v8KjXLxM87S1F/wYx7d5hAGlRxvJxDy/cF/jBQIFyfYCoP3Z9aPsIPDr5lN4
qIECld+cR+OphO7GhXpRNRWHphh3YD9/oXqqokY6DG3hrTiW/cv5ClRZTVNWvG8XTZr6W6r7cDHX
qbfNEFbHD3VJmyanmhUrqyvgN0lD6FIWyF9bEZfJxzrqY1hlNnmgtQhY/H7XsKLGntBlaouVVrH3
GVQQYzDH4OLIwc9043QFtp+wTmEuEK6PuAeZvMZoj1TO3Mxf1j4PsLod1rFX2XBVG6NhCQFlvFHs
OnlwGu2cR+nd2VKjNFU1sccXVc0seIVYCfI3vjwaMvnx3qOz2A+IYDt4tMsI60WMRCLO2dcObJZp
DjVNBOF0iBY01pl6yLiIdoiNIwA9NVKdGck1Qlf6Ol8pUcMmGYZxNc8RYMUbjuGdU26DKoJS3DRO
VG665oo763mGzCvuTfhbvk/q8DFYgeiZb2lWOebeJYj9g2sxK1uCDghHitwbdjGbr1P7njzBuuWF
utM8PdL6ixpCmgcqetqVE2sHuM7pFuhQ+NDTiG1xolG+6xu7MsffhO6K6kwBOgJy3RfqH8gA4hwe
1yv6bIbe+2xmVXByoQ2HZ0y7EVrKG4Qe5c0cIYUFPwm1rm1Lp8veiBZwbEnuqQswBiYobHAjDYTI
1iKU9Va1UBOu4i9xF8ebfpTBXhoif45HDwsQJ/4CBGS1sutMHOE62t+Mtv3KCy/6AlwUlhJpzS+u
r6I7rE7tBTWkdv+jLRzjPvCy6DRWdbyiCyAyfnQnOGPWDhdI9UHGvsefgi4Se49Zrkyor/bxNs47
ta2kkX+C9fZyYKW3EXEFaqlCGseoj11YIPfQIBi4xNMl3PPIYeBY4yND5JEt8j5gxdLDQ8zjfnpP
rdwO2pWNnf+WitpQwDPBeHWeqsR3uECM5uKqhj3AECPYeAKBPCoWacnuQGnczX3rHvxsWAVkG68y
v9FsTu4YW5jsWkvswvmDMHp5S8wjtc01KZgQCRBv8626Rp0esGeB1cp052aM/RVEREAbqvDSRDz2
7Z6nmGiIZN2W7qPJmDyZMn2758527wAnTud7nr4OG2gbZGu6amwBwT46DjLp0wWmA9034s3dfF//
dM80qK+M3+7Zj0oI9iPvdlen/aYzImvblGqfIzcHDlqTA9hhtFha0OkQNyVgq8iJ5IFj7RS1uEYG
tmIaw9Zt7lmD1BFarg/XtgkXMs3RAVG98QL3JTI1jKSpjkFeVJ/odK7NW8EWgNp5qRGtdIAXgBk9
hFUBPkcJlTcsQeIH8C7jhyKBI2Wn7qkDQAPmmoFKtaZiziJxw2DqSEPgAOauOt2lG6qrXCSLm2AJ
K9Rhn7Xx8m0Y5q10DVxOU0B3W7TxA/Ot+m7g9va9R1IMDf6ZTbajuZqxVmd8Imm7LPL8SP1oaOn3
sGNjfbWnurRn3WmQ4etYjM3eNYt4hchuuJV1bx1YlCZnvy+xUu9XXprv3SiDvRVLk0Ws8+EPPW7i
1Kl+DPH4DTto8exmSC6EpZcCEw7hu7GS2FiK2r/vPejIpK1IPgvuIleMQQDMYqdTiy+hZUKIvx6T
G125HzLrEIa9vYc04DZ3bcgLidE51qH+w+xEgTSpAXFL27XOAd4aG5n7HGw6WGYPUaGWzAPmwajW
hYQwRwyUxRfXZxdIaE/pT0Rt3B4fcgiggA5E9t1o/G8FnF0/2T2LlrIbvIcK+pQr2DAw0D7Gt2uD
xZ8ffrlu0PjuPfgQoM1p3T0DJQyCMwei4KfrwaIbfL6syjdqyKFgDvXzTQkNkJUXw0InbTkW3EPL
v4CYt/BaUb2qClR7DdW4HUMs41lJ+1Ak06yl4kt3hNGR2bf8Lg0i5HJoJGKRni6GB0/x/ODATHpN
A5J0O4rQ/QxqSQyDnK7aA6bvPo7KvlL7aIeI6fKiu+gc4XmwG+F3Pl0pUT6EvqTziJ9dve+ZjjaF
KL3PXrmZB5puuxbNmB04Q4QLJn+f5hsBanZhpPjgImwIzgL5m2U2TQjg0iELmvR5dPWwE6CCb5K6
aV6jfFhQB8MEPw/efckR4kvFTbkwn6JLVRbI2xVWDVcfGIiTDQXMFTUYVrVReGq+NK4pty6kSrc6
6o2XTOIvP10TEnfFatRujBQuED/wSC7mjyuDsfoCeBf/ZhtwqPEmE2EaUYZA/CCQ9FqPtr/tx7zc
wYVkeB4z+KxMH3SUQFcBApjJ2R4NBQheKBYjXklPSFY9FQMcPALgCXaZH8E2bE58I/ttQTsB8Swb
qctJCIYauO88GD3MOae3aWmE1i2fDm6MtV1hhsaaXp+BatHgftN2X80v1DwJxm0G3Z8lDaJeLdC7
A5aTZyrZfaPgutHhNZxlYotlLj+AQbVwgIp5iqVh3Ed+fuRe67/0ToYPB2TPORZZlhwwJ5b0a2q1
Ez9eGUjd7Sn4CCTpjzh32YVK04wCKIqndJoR8nQQVkf80ipw3T/J4rGG3yRIISdgT91TY7VYnbZF
L3ad09yJqQFcN5DIPjQbfb7DQ9/ej3kIDzvgstyTZ4k/Twdtw2Vn7L/7/HMnfYh9N22CIJgyo6V2
dL108Y7cFiaT0RJ2jFvRuualAt/kNpZMn82E3b11Tg0k/PomWc1lgXghGJpFDaebabIqhQ8pC+/j
QMU3pMYR8Nfqj8aO0SYaN1mLusLXjC5Uyexbk9d8DSQ6WwPvbEKJyw5fYt+w14mhMhjboFh0kGT3
dJSfqNibYgcMGlZRmWc9pGO+zoY0evF1iUzGZOqFhXT0ArcEd1sy7601jPtoBcWmYU+tLXO+yEyX
dzTU8NejycBYiIv8iuDLE10nSWVxoJtKpvlBGf/7m6LWBNFHuikDCp9YLETF1htGdiKU54z3nIop
EuALDzuZWSyAuswyAh+Qob7hIcA+dXJITOB9orkTzRlMnawkGVdF7a+xpV8ClhQ+AAcyPplAu0c1
2MFUYl2GJRrU2KnkcnNvjiyaS3E+nEw/667U5tXqDnpd7h2VhM8eCkhLziWgKl+a3uEXakv95CvX
VjCrhjM4zCM3IrvzfAlWxgv8NrwTaYNDYLVcpGoAIGS6Oa/JoFnAY/dIrSne8wueSORpqBX+7/hN
xUDaNj57sh0VLxN2ru0y2iM1lj2OthNuI4PxFRX9mNVnt/Q+OcwO8C2GT6k/QG2MGlmNS2VmpQ5p
ZWSPfdRmmzREiJ5aO89MTtWAJ9o8toZOihs/UtckhVQ5AvVYuE8X1U3XruH4ECP7jokUFBgOQP/H
ZVddYhPWAnGU8BXy69XFKuDzC1AOTkMNjMUAx4bNXFlohaai4tcwaeUeoYcBlnDTHAxAkMRMPpWd
3vcjMOoQR0wfuOqSSxHoCzO4kQEsOmLDxk3YCU2tVlDVR28A4sxLiuyB6mB09dlKBIBYU1WgOpjG
TxuhgSYYOFgLIqvw9MX4ngM65WmYO1KRRoh8o6OW3aiGa6z1BiuONtSmh6i7Igwyd6ceXQ/D6yZH
JImKLsKeEO5vb6PTf4ZUTn2i6toArBFf0PZARb8qJJhGoAtQkQ5dKR7NOo7PdCU1gl4R4O0FyhJu
lA7MWsF7Y4UvSnztZM/WJmvaNZ40xSatM2dFA9uMG7fuj/lfWxVqXA0gmwOWh1nG0BR3URxuhR7S
B+pupUjMCjaKt9t3fYk9kPWiIvhNLcEXBR/fX8LZCcrejmleI2dCZhvu4b2KzqLe2QDJ15+pNFfB
cANpw77fglD7Nhw6/yag40O7hNLBXue9s44leA4DULDXNnST+eBV7mS44B1Uk0FmJqkgd9f36Vs/
UzXdpnFg7Kd0Hqy6yOdn5LPrM5CAySrqY/3N21OY+b2dyfYf22k8Xs0JNn9xtkGWy1kVSBEdmxrc
fHJHfy+SiM57EdQhyM9MnUFTRGcsv5/eW2lsBVjmqlSs37vIYN1VJv9BKWHb1ZBoK0t7SylhrNrO
A4wIbjVWodTLC52noYNesZ90ajN7KAn+1DZBfa+kKu5jM34mJEwe+u7GyXO1afDqREp2MdigVYJk
nG3fdbZio0xOGtuWKAp0DhTQn11IYyvqdbGCFE6/HrosGhaOSq/QPQz3BJCa6wgmZfd1tZrN3eD5
DYBI3kMB3WYuPjQIKetRArKbgjgD3T/ziVphMQaDY/g6xFHnb3ofcbrc6KCmyUXGzjpSa47s2NWc
DgPUL65+kn8dRBkdqET1biPehlIdHZht9KsBm7Y7y4TWcQBx6uPgVO2jFTXVui50temmojS4s7dD
P1hSayZDdVeU8kCNVJW37UqZjN9TCX45kOcdkuwID/aPszG+CfzSvodTdn0zonMj0u6eT/bnXYIU
uvJqtqA2qrN9AzZWQYeA0NSf6lR0rstGnNowubwPtIeeLaj4y0AztZAWxyDwwTqEKca3K9GAMEm9
XSZcN76kWCdAdIEjhOU7O8NIxTH1Ovu3M6zwN9zxgP6qET1CJA1RiomFAHhAV7TWiUpNb1hHGGN8
oRIdAPkfliGczrdm0kGou3X9W4t46jSYpvGC2ph+3cGqrSKobk8z1tqyTl1n6JutAZKKU3hAjs+C
/kkhZK1XUtsuJFDx8dEhLMtjbJrGmUpDBx5t3/FnKpVO157KzB23MTJnp8DXcJScDtFfZ1agmm0d
Fa/UI+bFWw8qDnG8tGQewpZQ1pCgBQlohGXtQkEt+9IVsbpjU0MyNWQSYFYIwoKmn3XqDmTjtxFg
u/4YcwG6jhXv2wmiYPJR3kuoX46iuiUTTMHBo31X5QijUAeq6yYxIANY2HlQlRny3lGb1DnbVr+0
IxEALJ3KCx061cOGDR66mxaGStjQo0G7E9B5mFok+Iu9iZAa9aNWgAsfW7iy7UhZK1U2LFFs90jC
WopDY39BDVSeWg3P/wbMJ/j3Gl5CqerEw/uZbwx6lU91ho9WGamPre/9+sw6wezmq+664hXBWaRD
8Oe/IO8qbgWykVRfwoMeYbMq37E+KF41tklJn9vPbYMFDyQ4seWe6t+Hp3CpOZaAZl9rAcWaET5O
L9hIQAB9OiunOjqjOmqlfl1b6l9bXdW9jc1Kr1yqToutMZogydUaIklQ4j8AgLKmqvd6Osvs2j83
rqy2yorGRxl7ZwMmHd+nE0AmOzqBKfxc45Rw8p2tyD38JZqw0Qej5NfYwx4ioL8cnVZqhFmPO3QI
kOBvak8HajBHoQ/qzxEu/qWXmQrkwLgFGA9zXImsr7edW/BH/CmNbRf76YqKcQWksYWwzYKKVR9h
m4aVgl8Golmahth0XRgCO4ShCgjHRYFf3tGoTf5IE5dhgcDqVNQ2JlYpYu0eIrzQCR7cKwTG1rkW
/UVN5KCoh0Uos/xVC9YTUtleLc0XKIZB0jBK8iVXsXwx7BTRWiMtwHMrzJcyr14Hy4yvPuKfj38z
yOADW6WZsM8pbLUNI4ywVlr5PlCX+MWsAjrpxhXeWPbONm1rkxgi3Q7AeCM+jpcvFc1KYmc1vXyp
WMNPdTkmurgfhlgeRKyMJWSghk8MoknLtrGSE0Iu7QswaamEZwL10rk0QDdT/SflQrQXgk/JyWwN
6kWD/66XaYALknJbIxoStS/SONMMed28XZaKv1wWvaq4yzaF0fEV8ofJ5f0QmtCDy9n5vSbheI8v
gMlalqWVn6gB7iLpBeT35sQg7PspTfBbxnvmCS5h9i4ZCmsTIfP5qS2rVTxhlkIHJgZ+XrunEEqw
d30Ly/MZzISRXhlGT3FRv43kXjKPpA7xXyMLkZjzSEI7wWLyfsjqXQCvii9Vuu0hWPWjhBPloshb
+8mCSsc6a7vgXBZGdCyNXmyUZWcPiLQgt+W08lszNgsaFWXDa6PH4KVGMH4FVJm+aInUKrcQvwMJ
NrqFlaeXfhIXX4POhcoDMmeRhzeqkVefxkAV0Gyp9B3kItu9W2avWPQnq6KXiEXBeAl6T4P7GQtO
YGqb4MdkdBKB9faaJtxZepkVXHntiZ3rRvYuMzmSRMDfw6a361+lncHGBu9WbnivDV4IDbfUxSt4
9tiCQrDM4RGy4yrLHhlSVaB7qnGZS50/dkPH7mq4JeJ3lz1SD6t3d/44xFeqsktVLUPX1XvqP/qt
tS0SHq+oFUH8+gJ5tHu6FFW5ul/Baqe5p1KtTQW+EXxMaO4gKI2NDU9lSMPiZmzfzACCzT9T3z5L
yksSWGB8B4YJM50geUTo6tLGafbZDICRlpD0OZSuC2ztCFJHxbPPgzdAzbOR+FLAy+NTzr5Sd4MD
m9S7WNhTEboMTlZ3r5nZFDs461UbqoaP6aqWYQIuRSL2mdDFmiZtDeuQ4cf4aKc1KHmm3ANDFt2i
TMK3RwLcXTkt/Kmy1sOrsMC7GtHkW14DZaSHFiSvtIuWtl82O6h4GUiQTuX/z8HzVNPV/nYC7sMF
NKwzqK9Mig01mP3Qs3gKOcTIGp5bC6pPeT+ucr8z525l2n/oVrvxx242Fkt7hnXyeQjIEhxJxO9B
VKtF5XD4JdSjfGFw3k2hB/3MmNJ3tl3oxTg9RLE+aLcK3Iw1Fe3CQh4egYITFT3zqfXt+lmbpbz0
iR8hjYnJWtsCmbiBxGHYLmzk/L+Bzb5iIkVwAsCmY8iV+ixNuMnBOpHdINbSbvqoNo6eKpojyN3u
xgxy4z4cIPimwfH+bLXNRdD4MYIMVBeU3/MUFhW9U3dQaIX3cO6p9OLkQ7OHjPWwC72qvksGA6rC
sCJ5RoLojyRs9Q+f7Sxh4j4KLp7c2O3hRoPfnjGRzMKw4FswA5pDrUe4tbaptQ6g/fnIpgcFdu/9
V8OuoGWNmBj8IttdZDJvNxilv6orYT6lQe3u8gJBCCoOgJTtIiMK5yJMTs2dUFU0Fzsfv9IE1mcr
loXyKWY9suVmmuL9imJthT2KdjZ3dpCu3hUwUpxb7dKvdw4iQvNYnTlY58UaVoPT2NxG9qQaOOwf
p7sCvSeBbZzRzq2JBSJp4zKoUE6tSuXBzufGMLfGyjO2fsvZ3DrGobdFih1kjGnm0kEiBJbg5txq
cTg9WwKC4zSVDpi5ZTV0VKmIdxvfjk0F2YJpbNp341ZYHkxTpuvyVvRb2LeBqjVU+8rN6503pE/w
Hur7BViW1ZkO+PO+nYXmnVON/enXHtRNg/K6QCIv3lKxymEynGoLpkmTfWQihXtWYw2cUe7d4eVr
OhBHsYNN4UP8lCqpHx38LPzqBECWUokabQP6k03SbcJp/HvXMEYsKg6RC3uvo7NasEeRwtL0fe4K
zqxHV1uHKvDwxqNuXgjObQGtnBVNzBM8fBYB2OMJWNbH94t5GexHCiO7RtiQf7g+KBwVRI7ScE19
3y/miGhvuVV+eq9vfCM5QLv6ma78PneQCneJwBif53AePIeDKjrZrdDBCOC0ohVcsoeJVfZndRxr
q15QWcAq469TC6k06LdAcsA0khUDwOI0n1LXOo+Nha7hx0ct/zBdHQdb4flILUyXHKZ5bL/BrojK
cjBcSIwoseahi7UZdHBVx9W+8PEtp6JtRQ72TTo7M0v5zyU83Kie9665L0qGZSzAV594BSqYXQHu
DJSzfEoQDaD6KFH9ftQ9yIE0OWx5kCMBrhAxECxoOVIBdMjrUJ3K6UDFuraKDfNAFKe6riiQpEaO
P18wwSQiU6FzDp3aOUdxtWqUOR7xEpaIjU0Ntue0awS+8F6JUqyzqSO18AC2jVNvPY19r6cz5fG3
YVScx5a+dZAZNFe/FnG1HQZhnABpiF2ZnOkwyACCVdOBzqguQMJo9f8oO4/d1pGuXV8RAeYwpbJk
S87b7gmxU7OYQzFf/f+w3F+70Wgc4EwKrCBalsQKa70BHHS7+VcHUuMQENfXqsGpNhxmva7O/2pX
I9RLSZNH+5bt8udf/K8/pl5rtMEPAohrZI7Qbz5G815f7RHntQDX9VdRKwPFHFrJyY31XauqX2NG
K9Y3eqCNB1N6aegYToKhdBufvLrID6OI87ckyh4VpWSRUcrPovvniAAw+v97RKQ13XZeOuRhAxRE
g74jeNXF5Z2pezvbwmv3q8nLU8QRvupfr2jNrD9aVXMPPaa4U+2fg71Z97ZDgaOd0/fdA1rzMFts
HDsmYicB6b7WO2JLVYXN7HQPn411KQ8A+lYhV9qqtZBtnuw4Y+tbdZvPDsPDPyZDTXvRVxun1dtp
0mZ9k+dRv/lqS33heZ/1Snk3fXUZBnKqoXqlavxHv6pLiRbGv273nwOn9R2oHlWoO7qG/1fbV5Wn
joVdjfHLBkeYfQYBbRuQcZnCOp7r+wk3RjI7VaNfGrgpuiWoqp4+kma/jbsWbiXf8l41uq27moLM
VrrNWrRPrVE+NYnOXGIm3skPMsIlY5s9mv676lMtIE7To0fkcfPV5jr4eCQlbDojc9onAVbgqXpS
w1WRWwHbdt33Pv+GarOFniIaIuTRrPzxaBQ6GJiiyO8JxuX3ktjHUaAC0USVMfLb9SlVjxoDlrMD
jz2g47yOVh1wJ419NVhIhhW5ea6cbJAvUYHhr9NghRf48XPhJNOHUYBZb52iIw/dYEqXxwAkSjmf
5wZSPRvH+AEhTQwaNRiYGUfncCzs+RdE+w0klDEO834Ea2QFYJZsBAXypH/RIpJ4g9Ui3eEhva3n
WXrS1n0X3KVqZ03z9FJLwOSJi7K+4WenzzthdEpwJULwsefxy4vyGi0FIqpdfbEckzyuN+c12aH/
1dWVKmQiq6MtLcSe4vje/bsgtAb3fWJaKxLfPOi+/FCdX+3/GrtMjVixbf95j6+Xiswfznjy7dS9
v9rV1VfbUvvJXYJs9voO/vWXvtrUm8kWpJd9XAj/HuqXdnJo3BKhrdiR9wjDYlTvxdZ+8gu5a9MF
/H7xGHgQObWq81/q0nyosV+66SRSX2RvLOHidfllGIvgZYl6uSXu4vEZ0GvL0d1bbP935loNVi/d
RQOCo+6UDq2Bb4z4rjodpIKeIh4X9tx3bebU2LDFPOp4r1NGq5wtGSiwDKquLpFJH88gWlfexxS8
FhE+3/k0XlUNKudzUerj7bMmbAJb/vTwWXO9Y7FU+qOqBRkREhfdgNLyvoE/hzY8dstNFSZA2F0Z
WToQBdrKxv6rowVRieWK7+863eldGP5rD6IqYcwMdfy6Q4NOwC2NxaHME8zo/74z5PhgV1qgLwNM
OKE7FfYO7TH3oQN082BXXnqcbQ9m2VADLVkLi6jIfYH1vBlxGmFXSltvxQerXSa2p9TU2DSxzbB1
E+jq2Ps89Jgmpdp0pyfzuC2IbP1Ahacx3B8tSntbPSvMO0urves8kFZTHQ1sc3w79Y9hdOBwLt1v
CFn+YZZddS4wa0AE8OsyBZ59Jq0rl00am9W5M1y8uyYtOmHpQMwZQqXrtPWLGICBs8K3J4J79UvB
BufQYoW9Vb0F5ML7dizeCEbn3aYfl9DvE/lUr0lVVGaW0PFwcRziAFMAGFLYivSlfpZGtHwWWTn+
s/pDW9wCoV8tvhAVgpeyXkVLJf5RVR3/asvXcbVfYkGrXmIs3Y65xTm2wIEmIch4zIXYeUJvYcUm
6aPhtDBhGtn8kIP7Eky69ZL1k33MPDva5/UQfdOgEUxAaX40C5Kj5TB311QvrPuJbOemaafyNiVC
l4c4holWgvJCD2OMTobM8IqUZvRgrgWnpuY6rkS2lHD/Dgwsm3Q54hpDpxrGEv2b8HV6VvdQhXAT
QODxHloquDRhL3ibI2VoW/MfVl2jtEkiHVeoPj0kA4jwaHDENUXH4Vo1As1XGblEIqh+dYi1Wtgd
0CcLE6avDs11mnsN4KbXlCjnltJ7t+IIrWXRehcXYvG3sf/hrs0RHlCnfg0OkiVoQhDM8dGA64oC
1qjhjupqd5CH7d0YFyR+1g7Vpnodg2MuYu2MAQ7bbNAgDLVi8W5BB0Lc9+zkhz7nT7JptJcaaNdR
Lra5z5tSey8dbaMGzDhsb/sms+/UK6MSqI6yXsFm5KkwdPK7f1lBdE7OapdZt9R1zBsRyXEfFxoO
In+3qas2Fc1mDWfs52Ae4BByMhrmyeeHyWtV4bS5eQ2qF1WxKiaIsAD0d5oq75fXzn22Y9+d72wY
fNuvVzXr62OrHkI5R95Bdai3EoF9wMInRmR+dcX2oOJrvRRvM57vt6E24pCEPgHndpkPXiO9nRrm
R6QIXDtg3V17/79f5QxJ89pjvqRZ5vCAONHwABsBqQ8Ln2QySXdf7X1SkiheFp/jIMNUR5br+h0h
1pN6kWrn/0X0oRvXEJdn3ch2E2Efffeb7ujvSlQnDQ7oDni/tVgi32/49ZsnNXc7BODrrFh0J4lj
1BFklnVzavnXq/lE30EP/2nF/W9uF99/6vwpBUBvlaYRDi5OSYSh55c0oOrohulW5pm+NXMDMLD0
72cDVTWlSJUO5iHWE/9e1VT72qRGBYuIDp+JX7OsAPzZrniuZzN61IonQMJQXtZiwZJpmzZTsldV
4KKrjXIzH5p0QdjS7++k0c03ZykQsiTrvoFStZxUZ+JN8x4X5nKnevG7nS5FiQ+P6m0LFL1mcFyq
UzXBtABqa883VXMiYgyRvIs43pTmdvWbzlc7jQFA6TYHkL5R1S+/6k+jG1Wf1jGy0bqN8rTWPX+C
G23Mz76PbKepYWTKlnd51mD1cJiYXue1ppp003xDJja/V+MlP9kDNvGsOusIHxjR4yBsAvjcLIBM
gcgGSDETGx0zuWKPxRZwYvap88dZd9k92sk9eSl9yxsaH5G1M9nYhsybj1M71IArzWwzFzN+e9qA
S0D/HndO8JCdXSabRw9udz7PZFvzwjvYRNf3vhe4e7vK3+u01gDpu9pGkJ48ko49IQScPAYRk7sB
R/EPn0C33aHQbJi2hcaFPV3VleYAN2pqBBxNl6811cYC+/Z6FT0ONsSfWKUJxRI5Y0ke9Qi3YxnZ
W78yieJmK5L86E2Pc7DuiAKkfWP+PhIYc3W2zHbZvJoJLG/kM848/1MIjO1nhcTeU61b8Sn2i49g
iL+LNA4OUWIExyzSiG1xHGaVTPgVLa9OMucHd0Uz+HI6pW3N/4p+jp9gU2w74Yyc1EMNE3EvkD3I
ItDnjfHSW8YfgWH6oQ4ibGv3EdFOzQtbiwSRPgP8GeN+M4w8PUQJSjynOmy70AzRH4JAR/6cPGFo
LgICEImIHaBnD+JpPcktmY7dOPasy3qeXiZgi6GouvuecHxMxP5X5pRIzDZWt4sro9nXnVaEow3A
1MyHDbqSAJ2SD8Ptl+9d0x/wLzzJxblZdatfAgm2lcVp2AVJW4ZGMv8Z9d/bEvVlzr6/kcLms5Af
qAwe0qD8NhSAScy6h4pbPZmg1cKxxVze1L7FZbZx2oZlpemwHxP297x8R/drb/HJlAGmeZMnf+ts
E7aO/QYboDkDOeZ0gtlLaKcDIQNNGzfmUuYArJw/zMRcAHyzpwySSmwY8AGZdFeXLLBzgdlUU2fX
xAVZvcTk7ZwMj4Kp6g+gRb9rY1m+9NGfDRK6B0horxrRUfYJy7WeCCAVySo4NeUsHou31Q3zCh6T
/2RpUGUivABEcvydp3F7NWYLM7T8pR8G49XyzgMIyo0WiRcDXsi2QtlgOzEHEPG0T9iLX+1lOldC
x4krK65jh+eTAUVmt2R8GSR6h0MCnvScxKeg6XaeiXliVLVY5NjjY28kLZvPrjkkLqKDw9A/AP3Y
2u08gkK2z0bla6GeJAVIu/7ZWyoSlnO1bPuobM8iHU9tDzYXqSVSs8DXtV4/jiMcs8ouAb6C60K2
nmx/4mGhUpMm6nrc4gZcGZLIvfoeMGdcc0TfuIeuT9DOTPSNCwJSIL1wXBZ4DDYWQKERlcaZY7m/
GXuNrXvUnohhh3bTzaA49HMaCPjhTZOYu2Zu5LnPEE6/qcsG3lse/qNvMXUaysodDlLvT1VNoAt0
JK9SdzFU9+cNYjyC0sgMi2kZD5A9StjOdhti9T6ho7HIswgSc+/0+k036+YMkHzhCUt87FI4H2/l
DMikN+ffrFUuNJkleJRiVZNnZxCy+sVn10RcoYw3Ue3hQZX7v57wc/pIfQ5ws9ckYWn+MF3vWUR9
aJLTO8VwVXdeOvysJV+PCJaH2nYR8K3RbiYDX5WrSPYQ3No8S9APxnjVFS9lsjS7vAeI3Pa/Cw/N
EoC6HrKpdb1btMS/DW10KhZfe44Q+I3m5GJY/WvpdNUe5ZKPrsy1nRdJvjyEHVH/Ge51Vwyk8ElU
G7J6lsnwR9zaHUqGiXvIXBIq9djvo6EtN7zf7FIU0yFI+ECKGs0Ws3CG+6biwzJy8VKM5PXNhqNL
JA5ZWuwXAspHV8i7oqiQ9smq17HWN2L1hsGnEpsoPNPIaGb7roru2hpViYyHUTeGhzoy3hPTI1Qj
24vOeWPTL8Owg7nonDVTE8TsM/uUC0Qu2q75UxhVFeJJbentn6j0pOFkp1iTyxzD1PixKy3jiEJv
G/fOFgXkypPPei7eGltPwsCaOPr6xTXx3HjfWiP6wjHY1DYoTqbBJiHzs/euDZawz/x548m7ustD
353dUAQlhu9F7e8r0j3XHshiG8vuWjo90VzkSBBTg4fVCR1NStm/EtNPQzE471YVw8gi5HQTenAc
czRPfHmutPl34KF/5QQfzlhg/2mNp5LMU5gI0sUsztNmdoDzVWbgbwhDT0dOXjnZNdRs8qK5pGPH
HOxP9h7zDDPsV6dPKzfeIHRPYFfbO3v2g21aD3hnZJBTxZheVDEIJ72QHb3kRetCHXYLYLzDs59B
sCCyFBauFvZd+2dqOW/OOP9szY4cWGLfAca+1LAQvZk4ou36zRYdhG8Ss9GdV+YvyIo714nlPuza
vD3WsSweihkcnpb0j6JfQrsv8l3Bpm5rQsxCFCvF4csYwdIW7qY3cFZuTGEhCORnx7bw4ztsaSLU
fqzksgSFc4rYqZ1FkhnndLRgaCblcqnSbDyWiCDfAQ23DoYQ8/2QFDGbWWitwGOa/TBijEiuydjV
aeY9FF2c7OL2vumh9djCJZmKASTaGWyJywafwwTx382Kgtx0mU7e3AYS7wjhvLhWgF3gIppXKY+D
5uI3UKb+a0fSftN6To/afoLGcA8MyJqxZEIiX/+2NJycjGao3rWGnGiQddOpdmxnC+VVhh3T5fvk
wPRJ4LW8QyvuACeDfQCniutfL6x3FjCcFaFqvU9u3+PhK3S8NR38M4iLvMcIooRM6+M78XQObFkz
vBtBNIQFKKn3wEEKyVn89j2umCLQMWzeoZBNiGoj8RZr1hnDQfOK/mRAQMKLtqqaisW8lhosoil5
X7qs3sBLssF0x92+sScWWds+Jy5n4ii2h2uHiOtV8r9eJr/dAzjjrMwCtK2DAqpl7jn37LWJKAUP
2tJqL13GRzbam8HlXSIxlCHlPY1oJCMK08fWGgVFzQdoFLDfGAc9d7KNjQtkfK/rmsQ4RX73h5wU
M9ogcPyrZ3I6835AT2QLUsjd4IZlhYNh5bfGGb1wFpm1ywgBh5YzHMwqC/AkT8f9Ul+HrJmPvUyj
68L/oqXuHZjF1zyJxAOB1D5Ek4olq9X0G1LoKPqVy4NrzyzYVTtvCCSArkO5m8QUJ1l9SPsNZIZu
b60mqH2ZbmDEZzd37KtTsOC0irQjHiz18kfVV/iMVMuhwZVvN9fBG+Dgbd+OKcQXnv9oAfE7N77g
X3HBhmA43C2gtT13F2VJHEY5gVbZooMjuNynKZQhEaHxZYz5g6tlV3OduuOcwJVb9O22RztUQ4eN
hVtAfCAggBZr5Gz6oPBCvahIRLI8dGnkPo11QFDdKfayt+pwrAhqVEHsbzMM4EJJZnknk9rdzn47
nBHqcO9TYaT86BZwC5JwmWEzoZZsoW9eld6VVgNI17qbkabbDc6cXuB2NAc2/g7v7IZuWnM0UMwQ
mowuHY8q4lD1T9tbeozYhHMckKJJkpQQ8uwZu66LqkMVi3xjp6/SNZqHeJ7MkIjaH8zeZJhHMZ9L
JxzmoQ4TGWs3t5b9dXInLSxJ199LMYoNms3843pwTrDeKCvCPFnXPhDtBtzQA/ypWhQoSwcDbc8w
UKZH8zJElNbXjewKvXHPT2K6dpJsIzaKwTmOfBxTC/8eIffDEGt5OPj6zSags7PceQ6NTjt3QfUq
hOvdlZ32u534oibHsO7tuil3cs5+SQv8TouoOM45D1Xfpnf5ME6hls5eOOEy0LHuowrBsqK7xRkj
72g3R7gHiQGmdB9FmK4h3SE87bc92ePFjoBvTXWySfrJ2UjB76SvzeKsiQEKqEVgdJ6qkz8POIP4
VXOH5thVbzlSWUBFLCwRTSw3AMuyIxOFe2mnAEeXic2T0Q7yAMl2l0walLVGLMfCySXQyvqlk9Wj
pgN4Q2BbHjwpPwyRmxurNWyesJyHL7BvSz/Bklvikx/jWrTGRPshyXbIQbODj415q3P6qINEnOEo
6WSvlj+ktMDKsS3Y8lDAocBnfbNME+5DffCRR6Uddt5ArAOZpilHG1q6N1Kl03UCZIhmkdznfvzm
IVazmwITN1OR75YpdjkMD3xAwyD2bhzpO+HlbxgCTduGkNkOyVV9lyegCSstRmjFrO/KCT0sGbFE
Fa5thR6ScHstHbxNV6TdRkTJgRhcfs6Q3nV1072wx7/D7LJDxjx9sAxDO9Q8SGE0P+QAOMYiFY+S
82zskGi2fPImAl5J10hOrHprstPnZFdb8XQoatfYpgBsQuEjJ5veYjE5bG/ksClASG4dL3tMAnFx
Hb/ddUjkkrcu9P0AHe+4eHoA4xeRE+ZwqDRDVux7hN+X3q2Q80rxYkBPfR/N+k56fhtCV873UeAw
k0Qi3qHy9GGgu7Nrejk+GwVhoQL2TWOaWH0FAZ6lFsJfTZROW8wfn/mqfGIs/nfCn/leaDhdzNbW
y8HIxATlQOt7LY4mLYJ2ZlQA85nEW0J8Bp7rRgMbCKi9azcDW4p946Bg3qAEATq86p6aHAqXRSIw
IOffTiDo88meQ52dtN1jDcb88wOZhfEi0vxRi5plM+hGdC+k9eHa5OGXoT6nfSZO5cx0bWvAuSqy
GbV38ThlQj294L27NXCh2zSNgSJSFUGdi8ApZfLcmSUgrylH0zFuwgiB1YOucWYZGqf9LJwFFIRd
FVgjuc5jFGTLHo4mZhgZhNR+0TipT0UKECBoTlhe9udpFMNZXX0VsWv35yIFOgWnhpXaI9wOvv0w
l7l/4Mutz1au12eXeNe+W6rrjNjvGUmk5ZwWHNoCeEkbdTe/IxnQ59OhIcGIDM2F6IUfEuq/CiNo
z1lTvrV+QQCltMf2uCQFR+QAVrOfz8gS9/N5tHq0zD2JF65rFEXoOKizmKV9GrTVEK8+TPNSnllF
Sg5BU7Rz+urNTUAFdENccX9CLRKf3cKuNlpSJZyl/OisCrav7EOT7OoQdt9Hmt6el75FL2t0Di3T
4bnVM7CLCdvSsGmrlzTrfsqu7D8/K3WlPqZkcdA+n6PFR/mlF4dodaNU5wx15a/V1ZqP73vb1uXE
m6Zwp2g8u/ErpKaaiW5nIPXP6YKsbOClb1YZl8ZG6k126rqFhPuyNcbs0dCCFDd7/jGSbw4ylChB
sIOXMoo2TFLrG2huQyWvmcZ0gYTuJsnmqAgTPYoOS94cR9kgrFDiipgmp7GDl6ixWQMGO1ln9Q4Q
8yAv7C2vpO1q/Cosf9moS2kkNcffyAqTDhAlUiHQv1+qMuBoNdrEazCkOgN0MM8Cjvmm9uCxNT/8
Jf9B3MXnk43QkBtMx+d0TB0PLGxQE3FS31VtTtW5XQtVVYWNmAc/8/Wr/K/uCCP6f4wevUDu51EQ
XCwPRj1uMFv+4HDSb6SNKtzO1WwERsrsODRFQFKHAXGN/3flp4ilz2EbtOAzhdcAuaMYQPzt518C
TwkygJOhdXdR3ienXCuQc7/12ATu+2R4LKP6LmMeOKOSjUNaXXxHTi4mUC6hafV4zC7mTaINTzhc
83de1mohwGjSCXG6PEVNUTJ3L8XeGONHj6xYVDzju/7a6r51GNYwge44xXmKkYlsW/MyG1jbHCAi
eM99yzMcDD54yaJ6CRQNEvuBMoZIOYwnrXIzHh1/vooZQTbH0yS7JuKMAeINzZCfI12gy91pbKsg
Y134aE5owWhOuJB1DrUJkJZvmWEWxPYzikdlXWfnoFp+8WXjTwNo9WSPJd6aZtptE1Jk5tgF11Es
1oGgcg1rbJNyhNg6raxuegGpceAYtRF5nYZ9Hlc3JyXjjJAVov3lAaL9siULEzAKwWdrQtkWjxvT
X7J3UP/tJSpTe4MlcrmV2tLcZQhnWEalvdVMs3tvav1Tji/RI96Z5KSdpfs5ZeLgLR3e85397Hmi
OvAIlMeIOPpbVUYoJqTa9z6y6w3ytAOIUZFfNZ1zjwyGXZ0n4ntcJ69EkjY4cNsfQyweEUT1fheC
eBrrgllq7i2P2L6UcdqErY5tmy3dH0TmfWIBzFGe3vVHgiVPpAbhuPQNRCuiJdsqltnJRHF+6xX2
ckTFdDkspA62oDSt7aJ1csf2cVvVY3rQmzXeERCRKom0dqJ3rwD9sSsUw1MJn8RKq+Qj0moXJjjJ
BPM5q/VqJa8kO91ylyc56h+dNN7LsWtQJ4cwSbafPAxeLamfBugAjeUWzeXsUaRZAbk1m5mkdt1c
5JemqMeLs0bvZqC+o9U2x2BotVesr3cisAipwtjbRn2+m+I0fgUp+ENgNHVvt6b2YumOhn2GPu78
vgDZ6FTJPm8n/6Mlft0GPth6Gc0XAp/xNreRUxrIIB9R5N/6KLl/l8FobbzMM26cAKxTWyfyIOGe
PSd2B+udTPjvFvlgJ0h/tRgSs582rMegyuvVe8Q+BtYgHq0mIrShifJnXv9GViAhR5rU4dK6wTNo
42gfJx6E4WbBY2vJlhshhl+z2Z2WWXTPo+z8xx5hi6QEz4zRdHtACZzpSOW/c97sWeW8M3JpefhV
/+xWI1WjqqtCDf969Vfbf95CdbtLpOZ5xMq0U0zkE/bHamr8eVmN2B2rurpS682Q6AxS9X9cfvV/
DVdtqvhXm7qPapuNrtxaej2FnO1ytN/KsmZRXS91jy0M4dT/tVqDzYZg7c81ILs7/Nj+qn++9LMU
M2lAzdH2cSaasyrqdZkd7QrxMVW35fy/OurV7CKH9K6azfjJMXQeB7+wNoCI4ifVVhcus3tqjwfV
pgodbrqejNHdZ1PhZg8x09jXizqcG082av6fbaqjlEtLfmfVOl5v/tmWajI0jEE/fbVx4twgZm/d
Kjs3dolfxwenRmq80hrnqte2fo2KIGHpm7rvrW+8FQCRn01dm85LJIqdiwHRYzUvHJ/iOUTirfpI
QFwcUgwgjyRGYC3DTsRkb2uYwbAd2pxYSlTeu9Ug7+w0P/issRecPNkiLVl+gjl2yDjyX0okWw+I
u7yWbe5doR/qO41jF9NK7N6P3ZSyw9fvs6k7I4ZSXHDvFVjqAOQGRbXsrMBwMT0p0I+rlu/CQ3aS
Dzp4JqB/X3at/oHeWrkVo1vu9MV4IN3cc8TskWmssmkjUTc82G1FpkdHkMkwIcqx9d5mw6C/Nt4I
YLTLVjYFkaQcfygsqGLrPa1/WbKXnJQBNPax87aMdr0t4M495QkiBfVU/SCWP19UUxub/TXIi5Oq
qQKicLyXUL+3arxq63rzNXCG9k7VhqRayDBN9103B+DUOrGtimx8KkVUQoNNxp0Wj+OTaksqNruA
o66qFuDKeUma4jcyNH8NWCakqolKgkFZ76GKwvwzGR3xqG4T1Ety0rEuDL8GDD12D7bW5ifV1vDc
3nVadA0kOfy52qKXGD8YS6Fj4pnNe8+P1/AE07Zqi53ksSjJoKompxpA3ebVTzWvq6ZkXOaNXhvm
QVXTWVZPM1HxzzuUWGCbAJUU5lWBXIGDPqR16h1TyfyKZMv/QLefQ+TC/tyIvn21/3scIf4SOKRl
7tX9vgYORvI8kY3jZFOMGxScqnskA+2TNa36OU0yhapNFUOlV/fdWsSpBpzTnJdV8wlqzt8dX4ON
bPGOtak/fDWpqzmPqvuvNj8tfutBy+6nTYLQb2V6X5mkjAVmvZ9XX22u1gEiaIOzGqGRYfocVsZN
ftRMwDCdiep4WtuYoehF9xoTCNpF7Bn2qmqIqsANoYd37TnyVUTRCvJZY4Xr4GQUxTEVAlD1Wh1F
X+MYDM4EqSbOXsJ9tYIcfFtlE2FeqzZJ9aMpQe53Y+++TmU7HoXGjk315pPMjl1bz9vYhis/dK53
jlo2JW5GdE7XDIFIWu6+eEPJESwQb6rmFEb2vOYJVC3xI/fFsh1UkrriUTVVfcxuoqiXO1UFMWVv
8HD8aNB52JpTE7w4yaAhCZZoOycI/BeDrdFRL9nUqWqF1Av6a2xy1GCL6eIBBsNFdUYgOl6+mfys
h804WzxXdf2grzfNOra7XRCUd2ogtsTs6eYeZySMC0PVNrLy7IREhSrgfB8k9QCJhiVvUgubWpt8
04sId65pnG6ALrKxXHM5erncC2/IwX7GyaFELeQlHh/rui32gYYxdD6uupej+0yQwCH5a/S7ClTW
q5YNRKdy/VsfZ6zuc1m8OsY0s89nlsM0JmcvbnmXJYHujI5o/jpoE8mWIHpDDhoLjgnx56C3D6rW
1GP74lknZsdk5+Jl6YEKOnumGUDfypCiLiPxKiciWXlDSgoajXk0ytjbCHICa5TP2wwgXXZJbvd7
wlhrbMxnO188z71VbmyziI+BuUV81H9wVz8YVZj50bK1m1W233pTw4rHb+YbbxoZjmoiXp1zdtEs
aJEpyeNN7NZQDU00BFHNqr535fAQRY3+gpOhQtyErR1EzwVxraxhr65rDZ/PbIAuWgt1JdY9hlvZ
93EZ559NxhQlZ80anlKZ/6xd3zpKbCyuwkEfbmaLeyma4p29t/zp2+I6TIXxG5uNfRZIh8PSTc5L
yIa8JIfddcAlnCwMEFf+Fq/4a1G2YYw3xqudylMCkPenUSAMpz3k2Jg8mW51QZm33FcGcdpSS8ud
P6Y1Se/kG5u+5jD4EBlEFwj06bPuwR6qlkCAm/xsxXc9XtxDII0VnV/621knRlimosI42ydoq4OM
dRfzcUnH8mXs05VdmIuzquYNeqOAJu5g3rsPUT+Th+rHBq6GNT0krb3yy1K5BxWcHmWDRoijlUfs
njBxyN32SNCv3dkrrZyTufXE1p8/v5CDJEGxBQS1SzUS/SS18jA1u4TgjRva5iOug0/xwgxkMdXu
48iscPsuQX1pRv1qeh2atUX56HBaex0W33jspLlXfUifBpceD+1wcn/1TM6vtvCC56JGnh+LjNfB
sWZctDFhXvsmhOCINeNqutZ09BafmoHI/VobSBY/lTjxqhp6wPWTDLK9iGrntasazHbL4qD6+sDR
H72oPX7Wart57MblZOuZjqyFecyafLkWa9Hp42VJO5NwDbW6l8N+8DUXLSPTvU6m4XHmnYuQiA6a
AarRWntShzVmnotLYbbuVR8NeqO5W3Z2kgwI1q511aUKEpjYPA1XVfm8VdFIh6RqRRi1GMVxHArC
klJgmOY7rYAwhHKYqlbrHyAJ4PLqFfZM1gI4EdWpMxm9+Ppy6sX88llVPUZbD+fEya5FPrzbVVqd
CiJe12Fo/ipQwPR2+Mo1m391jHow3Zu8la+xneUZVignowkBkCMtst4l6QgGTWaKYIAdxTcr86e9
GCBTGrke33iSIAm4wzLfrR5Gqk2N87EGuqmq39gPMO6IMqyv/2pfGol8Uetq6DLGLVu5yNiKORIw
TinKtCsBGEOxHPOaJPLaltjMnggBxcA53O6lcMrXOmrEVdWCYI5WaCWO5Gvn2KXaQRvdlIN02b/o
bmneu/h+gBjpAL0wogGWyuH4+f8YO6/lSJVtXT8REXhzW75KJa9WmxuiLd57nn5/jJp70aEz14l9
Q5BJgkqQJJlj/EYKYU2OCb36+SpFrQXKARkvPUqxnPL47A8eyOHlTGQ8s8d5iG5/WKpsa9pGdRq8
SMnKBkKsA5ooUozwft/b5hKIXk4Pbau8wMWwN1JMdcd6qqHgSkl+Xxvop9TO6if57dmC8xqtWMFP
c/ndC7Bo0rVyL8USc3m6Zo7bjfw2O0MGKUYIainJ1SK/f0pLQrwklkmtWVqubpWqqS82yQICyVPF
WG0WzUm1yQwFmH9+csZi2sRB4HwHQHxXs4cnHe9TY81/iFu8T0RCv5YddBGS8uErPt986pkabvDo
LB9AcKSnsrD9S2vM4Z3vK9GJPGR+KhDxfNSz+D1Fnu1XOzkv5oRfu+OWv/KssLFcTsaLVmJq7Mag
b4j9RL/OJOIbIvgsDLTAjR/SMY9B4gTBHSnSYzzOb/acGxvkOIFvlKl9385dMW+ySqN786b2afYo
G8W200eioUhk+98dFB63fQID3R0q8mlB1QO4AnoOh05FY7ODxeK14x1g+flcN9UPbDOVs6Vl05vV
VXS78UnDD/4d37Wf+exuSdCj3F36h9AOf1ddljxGcYRubeooB2j66ntpxRqT1vagubr9KbSPpMTS
z8Y8DwdDieK9q6R3geL9ZLquXsw6+m1GxY9uDE3SO5Vz0kCMkmVzMc5CaGys4xQFJsgPXmgk3waS
ROlkuUCRKpKVDi92Uo3eTg9JL1UAAV6K4khEPiblh+l5m8eYv6BOTJZA+1zNgXeyPDKfAN/TfRUi
j2k6gJUGsPBN0/tX65sL6/thyLUXQ20uENGrDVmo4KAWRMQs5C4JvIzEe1Xm5rVjPI7jNx3HE+O5
aG33NGUd8ocjAOV6S5xROWkKeTU4TdUB7ryOPIhvXH4C9VAfUiJgO/SV7F1u54uP7Hzm84jEph18
rTK3fp11PtpU6Y8OiXvA3U5IxJSNYo7hdfTin1OO6eI4oJ2L1eKfGRpM2eoeboBBs7X6sH0measd
rcoKL4GVE5WPSncX5KrxDvLzx2DF5R8TFUxyQb+jrqsgf4cE64sScYih7TYqInVnnPuGF7XQoqcK
lIqUZFNZrXaAOE9wbGkhG7/UQbqM3p0PWeUFGRUN2F98Ahuxj/FieOw1U32dSK3uPZ1ctxQthBQf
shgt+OVgD7rwdTAgY492f5UqA/bB0Ynsate4ifbq9UYLyhMA0VKSKs2wEHxr0+QiJyxfn7PBl5m5
S3QqNH9R+yy718kH0mpG5bOU8KQK9qnrY6GzHBxZ2ZCvbi9S8nSte42UFISAgyS91Ol4hJx7L7dh
0XCCbJiUHHg1sBddTghcZdonVaKCRqAFs+r4qdPJPiwHlWUzDgT+FEgDZ2lBqHu4+AUqUOslAze9
IL6a3H5zFg3FNvKm1ykm3DFZmv7a+Fij5XV4SbOQL13Rxn/s1kZXmrnTixPaL+nwq8QT942Y5nYy
rBFrktx4K8fyZ5ggNCHHCNGqW8QpvROIUfPN1vAzVHpv2Evb3NCDS4VNzVaODiqZHuzXraNvPvG9
LwHD1FN28UJmEFDRohfZII5S7KvEL/bJf+r0Kco2QeUh3m3r0csUjKC8fA/tb/OYhpHx6had8ZrM
CoM+mJazFGPF687aDDxEmmiDbbzyAZucLLq1zxvSyCMqrSd7Ob0K6gNwdx9BdLhtldI5L7JJ4obR
rhnGsxPEzkuLNvrDGCvQzHUAaIUZwI7GkeYojYkIhs9oybGm8dt8C+q32XODxj3A5n+uV3d/ikzx
9zD7AUZhm/ICl07H4q7pbkWpa816V2t8z6SEiWlxnCsAdrei7nPWnB19gBuPUjUaM+m8Llax9aiC
V6mbZv+i5bwYUqpbpT+1Vl3Qgj8qm96eHkvAIfe3KliQOFoN3sZw8ujJcXnNW7Sz7Ek3N+R2yRQb
Q/AiG08Nj2phzA9SGn23eYhq91joaZRs52aJAteVs5GjRcRXPrV0QmdNEh/WOsNLfnuqykevL5tn
LYJV9tvBW3Rs1BfZ0I9Q8OjJVq91vjl8qiN1vKLoo770gR9fa83+sjZIWKegvNE0x7XOxa6sHW8X
bfoBwQpkhLbWaE9XPYqf2tHLHvgGZg+k0C89JIiLlDDKtNWN7Hpp+KK1Znv+q05Os5riR936wU4r
qwyQT+48y8atiRI6EAJgqFNXqgogXXIx9bBL4Ki+1rFfvvpJSXjNi6Oj1GVRTqwyBmIe5kW5nSpf
3dD3/bM0Ng08WgtUig0T+E+pYoeVMszugy6qX+u5fGkJFN6j91q/Fgkit2ao+FsVOiheD8Od05k9
N4CDIfCpHYlUkFKaXb+qUx0/NrF7loNShc+YRvC+8c7aNJQPkzne2XXY8zwH41NjDuXFG+sOVNAU
ZPd1UO7zcq+oQ7lrGqfeaVYwAzzym4OpGM59n0DRiHs/WezH9vi4fW4Mv4AP31/9sr+3+gDF9pCc
FLyEH34XH6wQwYPEYqVTMAPwSq06jZH9a3ZzEGz1We0DmBNKCKZb7fVdyxxk2zD7yD38hfRsM4MS
3o6RApHU52su2T7wMbDrTTDoqjJcQEx80monOgZ8EAhwq0DSASn3vX6nzmjNtZpikFyAneQqx3TU
31l3MdiAXtiVhvqQdekZM2rlWnUl9Nh+cM9ZDwHOMD7FzRCz/HNZJ4P2zPrQfZ0zS7tMZLSJd7QE
E41ik+VTC2dqo4446aJOTPp2wg3AK/tk0858I1kM36v9sxY23tMiwjdBYrCnyoT3GBhXs4nVg4Ix
yqaI3ud5fiMjtItarTwUduve9RluMAQC2F0304ACvG1Ud4iWfQZhMeJC1/aH0gnxcdV1/6HPf3GZ
8ILcirFB93nYOqZB5rZQtGvGXDWzRvXZSLnyUGXznYXgbBACEskULBcTHU7elJwabagvdefXe+wj
h13jOME1det5p7b652DEPwDEVLcPZiga6lw+W8A/nivd/KTEUXXKUGu8IpMIroRvyj5tnPZaFgVR
En2AvzX726Ca+itAglNXI8jY1sk2r8ujl43eOTemapcyb2BpZYYbAzetbd13J6taEIFBp+3NwU4O
AIR/INX0fTETPZlkybfcrX4LHK7bos5GBI9+YzcKcL2kbe80tugkANdCS4IVe2fwtTds2DbqjyrR
J3h1Zn03ADQ4K0vAw2ieZUatLdNqpih0o448SBoizJInSEZEQ6t+0rPvva08pCk8X8RRtmn8DHr5
z+wa1YX8m8qXMKnRXFMvU1FpLyYMD5NuT7rXrocE/I1TbY08jK5dXgWXYGSGkWm8v1OIL0/alcjt
DUvvLTNCVk6PJoUTfcKolwlmQgzVrur6GNrTD9dU3evoJu2WUGAbEgq9gR3wViO3ZDvnoA9xhAgg
02g5pmVFvURKPkMEyLdDHP1qshKX7Mg88S3vExAryFvVB27onzrFImYkDE/2AVOOtrKeCIzomxh0
2c6Pm1fPbeCYuQ3ub6pRnMOacTBWzO089M227IgJ1PkTmqbqtY8i7douG8fEsNKBhJnmm1AP/L3Z
gdQLNZ0ViuJ0jL1Wsw+SxN0CyjpERfBLIfOAEkOEohChjJ+9NZTvLbLmfLRPXY6NnePCadIDciDq
CD3VY3p8HzQAeeZnViTtlrxnVZoP2JpnG9wAPqWxGvLnHWuBUO8myMWPo0eAvda7iaxw8IKwCp/P
tgKh5KsdOHwzvo4gLzfYZjGrYFHYJSocHrMleD2nwcH2FvXZqv8VuH6GQJkBvNHVU0AMZg7w0D+G
M1aNOoT5TadBZWp/D5AGI2C/+8YDzlfbDlFnZ2PmrbpFaLrYq0UHQrlTMGDRVAX5SPRigsAnsVC6
r1M1vYyh3VwJNWbbuZsQRcvaR9jLL0Sam42FnvzZm3RQoLpvnR3bvSh+712UxHcv1oLTqeLue+N6
1zJimDUbhWEsrarTjMISFqrfBoCox6rrvuF9YMAJtoO9UibT/YBX0dUheFwsBOIg1V9Tx70D/zAx
yx597uDwbWTVTnQjAL4Ux3vd6PxNU0CiyOKKQEUbmGTdSutUuVWxsRK7PQJdLwDFeRagGz4GB8jM
FycnKaUXaG4hHftaWp1LlKfQdkkcH8upNY99XXlfUu8NLlOntv7P2a53cN75lnoLREb5GRn9Nrey
4KKPAf6IldrsWKl7px7g2dECBwruhJSU4rN46yDcO1ZB0EM1d8wZ773RGp7SAY0ihxJiMsm+NYO3
PFPsu3VTDYVzK9rM/M92DUUMm68Hy2fu6A0WOEY3A+hZed7BD3xvG3qor2kMfVuWzBtdDXgVfdO4
m+uYtCmzj19pru/zIJku6ox8E0JRz1oc/LYWhyioOld0i6UzsjrjQ7xsFvEcMx+1q2rW7fPQt9ND
Gy8jNyWvDNrnOmKqW9XpsQwcNdymDo8RTNhZaVl/dH3KzMOK3pNUR+fQLJ4sY7QPYx6x/l42vns/
ex08tFaL9033nDpNcglZHlxS34l2RgEBADZ2dGfZ5rMeGLA3vJEehd3jAOKK+F68H5T6ecagksAe
i7NuETjTspNgwOwlIw1VGFiiaS1eVyAw/7NROvJFPdqmhYddhhEiqeWXIDXGzGsJs+DX4CB7viQC
lFnf6z62rhhuwZHADNSDYx30oLGmYJhYcfqcS2jkiqD0mY5a3DXm9KSG8wi1w7d3I6o022kpIlMw
bXuTh2WmLkAzJ0zhlXRIT84a6CLPLO5AZJyGCUYKcKWHzuyelRb/p9yMk52Oiea8FcxcuBD4LfBn
e2eYcjgFs/swpprGVLDLHj1Sc5e4qd5n4Eaf8NoAbVh8D4co/aTmuMR47S+38OncEiVwllBBPeus
dFI6lOO52r1sJj5hAKw8ZedLazTAsVcrZasA9vRBCkx1bl7kMrhWvkV1kJ+zuGTIHjtnh2E38BBS
CoDginlboJgWOYXNe2FvTYa8+0GD0lsDFMB/bTgkDX8PyRH/PibAekrm8D1ECg7x0cOEtdzOcUYI
7gveCID2LtF4uuj/pso27es/rGvau3bIjvVY85kEFZg4WFqrCSShFh5nXZ+d8GuRl8ZnJORR5Bxf
9CSwTumgvMwEARZ6q3qszMV4IP6mdsYp9saQbP3Oi2fvHEbWQ0wqbZvqyCq1ao7wnwFi3L5zTX26
amn8NqqsUsMqQEYxhDK8mDRVPro2ScPfAwr0flOACLK6O9gkvMFylfZNOCKd/nSDo70C23WRxlYm
FgIm47S24OrztG92RWp7T7AAnEd1eptB8D0ZgBHsPGgOVZx8LpkYIF8ZAa0sSaZKcU71jDlfmQHQ
VJRj0rkh8ycjBf5i7fKgM7ZVWfQn2BHFW2fWzWmELbKVop44DXjj2sIvVGnumS7z/7SdvdPL4Ndk
K9OxiNP5DuGPp34G7G26dvIYIOXyGDRaTWYYKUynd9K9VdvVsYQGbgSwM5QEibmMn7cwNdwBqWAn
JMlYBBtnHrM9q+hHgzgHo/guyx67ELDY99x+w7SsPWcLZqZccHUhCIuz6TxGC260Nib1DDAiXJCk
spn06F1RDH8f/6dK6qV5trx29aUMuK9eC51ukxUpWwF6NjrIaa2ugp1/mHCEPFnhW9yAFPBfxyZI
DwF0Xrs14BYN4ytC5agb4nl309UQjJDghjKTBYMbOyh5L4IbcqDzU0iS44/JbYILuCxr3jNZ5ZfI
rrzRVgWX7CS7yUwECRYW/95QF6B93VZHQahUjtMCKWQum12KHrh10OD14G8SRVviCNQGYLH2ZFW+
Okq+S9QAh9xfZj+AYl5uXLNcUfZWfKKtJeq8F6iiVI5zNmUnaRk5LXcGWcTgn/Pb5SLSSgvVaWM7
WbqTX5mgNU0CFuGzxdXvGDTqURRGHG8LyX04g+H82S3PbzQj55SjRi05YNkkcv9lN2aJTEoL4zsp
Zll1DEtFx39m+U05uM8A74yT/En5GTgvh1E1IE7SV3uvLH/JeekYwDFfHuPtCUul4KVyn6yLtZBG
17qx1LsjUit4MgH6uGF/pTdAuyVDPU7puFf1+rvggWUzAKPuavh1xFORHMmqwcaMqHJSxni32UvS
+4bzCtXgWw9zce81IU/URkL00CbNqzx7O3EfB+I+h7k2GNatIUJvj6k76a3ikjos/9oQzbb1oYEd
1oFQN8FOHpc8Ddkr8fhMNrIrvcAKdZ+8crfxij6/4OvogT6T3WUDEYG+oRwrvN4ZW4ZkBogAzBmr
YYxA/9qVsx0cKUAiu0Z+ue3OaQ8ayo5O8vfGpiFG3eziNvk8j/pF7tztLkEt3RRWOu3kXstdSdqC
9X+rIb6yYADkmcgZsid1t+4gZdkYKY4hTRcC0UT0cehe5MHfuqbcmrU3yJGayOemAsO+k1shP1Lv
a+5PGxT6lgg6s1yr+tEutiHIXd7ur5k7/QzwyjhkzAboda9albcwbcNDPkN0bvXpRV+GDvlsZ7Ht
HOdgBgmMHd9Ghc6JEm6DnpCV5MX/84f/+g2yi+0VZHc91G8tb08PNRkcSntD38kQIN/3Drnxkw0g
a3xJ4fLebu4NTvHXW/MXqOLjHTRI4xURrMm5ORhhrs372A2/KV2m7tc7zCB40R0XSvc6uKj9U4aJ
5UF+S+9Xj6k9qwc0Gvt522ThtR10BZjHMg4tr7WcKXv/tc7ryhnhgDDZSU/o4/TAFIaly9IR9BFp
JxOO9dp9lgZ2NdPA1LcDEmwn6cFjZw2nKbdYllT73BkwPnIXcOV//bt2kZ79EKywlxvAFRZAytr3
5vje1RcAo1HY9SJvw/C2DMvSk6S41hVEf5YRydJnZ+871QBmJX1yAoUxUtrLZn1b/+qit105Plfe
cPIacys94XYKtgJH5b1tSBDIWMiCvTmi0H1e3/C1L0udFIOlF6p9f2gA6R1DJzrIMVM6u7RYz//Y
BaUsT032budI+bb74bgUP9Tdum1Z2fY/Qw+2ciT4U/McwJXbpMBjihSQW2+DcF4+HLoH0TTQWahO
+gEfCvL0zAvkiQ+2jjGo85jP7bPD3ID14VUnYjGrBR7byXMOKGWouztrwarOY/mcD253MM2ZqUSj
qzs1KIjd9AjMbEjwHoR3MOWLXaQ5D/UuiMpHB/Pi9cHLX5Xi7XVay1K5dpMPpxRD2p567AelM8qm
XoZr2dMT6EtmDOdJ7r5cpADPOIFZodv1PrT6rbwlsNqpld2/agfX+JJbiCjJumXCNXgPqe6rLVyK
kBvWxUp6Jg4ONSRe8A1jon+KeuDuyJjs5R7LRh57vExPEMpljTylP/JJv3ixkR3UebxLzBKBMq87
ySCjMWq3cHZL1HN3YRHcvgBG+wtSfnaWC8qTlz1G+nZhw9jR8GsevCfM4twbZtlP7Fcfz7NDLj1i
HQxUTXXOnLf+Pr0dtV0/Qbxf72KZOYykyfKZydzM2vkWdCEhlcAL+AIu2WAm7iE/Kk3IrUE5MdBF
GTVrf9Mxk8kWeN3qOLnOeQKYQz73CD0SjeLI3mY4ht1mV7dVVKQFBTk3XbsNwnCpH2ojMQ5yffld
vh2N51Z/nI28Paim8SxPdX20spd33c/YmKLNWBQo/UMh/2eBtg4cinz7pXyb2LE8LXGkYfkAxn+v
ZXYOO7/Nh3sE2c0T0LTqIqydIeqqC33hTxlm2e35ypNYx5j1wfCB/p1CzzQnr95ZEKSRxXAMHE4K
XgKXEXyHQuC+5JbJk5FuHajEHi3gwX6Bb8h/BnNpsI7o65O8dehlvF9vwnpU9qTJ//9SzNVG2Ev3
61AvP0aKt7n4Wpa9W+UcYfvBhBZhBpnoKp19UvFYlCbyZ29TLtnFYZNX7bZLXvsfWP3tQym/869Z
xu3cMne3wAKuJASxx+BDL/NXkiOEruU1mQvkYLbBZH5Da4V4ctgnp6IJQ3UvzW+7/vIFjQCDdEF6
m8dJT5UZ3bpZ66Y5I+WgoRSpARNbJmHy76ybG0pSyn/NZW+/vpxHmDj3Y4GuW89+Azz9YJOlmrfo
9RYkoX648kPM+qK7unqWaZlM6mRPNrdLL9NCKZIIQvM6gACyNpYma1H21s36GNe69W98ODfKP3UI
dTCGMWbKwNkBBMhPUpY3jzuesIxfjt9+/FxqxSZSBvWvaaQ8wlvPm78HEO3P0l0jlHQBTS/PIOw6
JDekp/z7rpx9G6oA5TQnt0x3H6kgAUyRdQn3gRMiBA85uh5Y14ByQDZrOykO/s9Bq/Pz7dcvPflG
9ljfmdt85taZpdbT8478yX/eO9m7tZLdj2U56XbVv1p9/AMfz1I0Ehut/abNSM3KuLLOHuTcf6tb
m8jR2zxbdteNPI+1KHty3n+96l/LGWktDT/8qX+r+3DVD38pWAZ8jObqLoTRt7zieDiTq6jm21pV
XnjZEEqBnAmNiMX7EmZbN2vdnOEJCv2ONlVrsHtrJMOtXHxt+tcR2fXNAIQQKfhbj5aXRd6T9WVZ
X6r/WreeJu+dtPu3uv/rpfw5X8j9RQzab9y5OLQxrV3mwvLhWje3lexa/itW8W/NP9Td1hPLZW9/
Qa7zoc3tLwyJd9WU4Y/aeeFWhgZZg8re+o2WMWQtyt46IVsbf6j7UJR2fo9gQP9Tq5FESAobIh8v
J7l3prfShW+7UivlmVA2y+qsyg66V7yuwztgKmjja1mZFxq5lGXkZy4UEFGyMsu9hY78wGrnrQwP
RP+RZG1QBv6HrnYbNGyVGIKMLkU5Q8JE/G33b8Pt2hUcWfSvbdZusNZ96C5SlKNj0KSELFyYXoM6
m7vO0dN5K+vfBIAB4aJkfAvaITrc3ni5KevmNqyuZbld/7UoB9ZXV4oBgZR/hm8pf7iC1M1ZAnZC
S3iN1sH+NrG+HZfns57Z4FXC4i07WwRGjCVC8tfKcW0m58pGJgZrUfY+tJNBdK376x+XIx9OGbxK
2c/GPajApxoqBa4B0oJIuaGB5Fg+XCWOeO2rDF1+lmTZSe5MmfR5dppVZ9NkjnWSl319ord3/69g
5l9ThbWp7MnjjYqeiN6t0S3IlTuInhhxhEyKjlb2MHsl6RjUXLTpQV7RW5xSesA463HzRV7kf6Ja
tRrssc4mddKQHMzz7JwgEQxLHNKabOqGbOVmLftWoKB/FlqbctEddmYLAzIG5DXyYelacDR1/044
2xYJgEhFu0buqjyXOoPKpFfFWxnDMxE+ub484LlFdKe9xTM/3H65qX89otvS9XbXZc0iu7fXPCI5
OXvmtJe7LH923cgPWItyYz/U3VZ1cuQjmXNtKYfXf0kPQ31rY623wcYQq7gg99+7Ih6PBkKAex3G
LEWoZwiQFmd8Jjlq6eTODAeZnuWo5wHz1JME76Y6eI207Kgt11CTOrsvg7rdSKu5y8aTMpfmTu0z
QHrDUGyaiFddNl7mmlvbA+CpgSm6pol7UKPQyvdIBmG4zMp+T1QS1PDknBs9aB7hZJFrRjQW4nnm
4F4Uq9fUH98WRPtLgAzsC/ybeodq3IgqB0WpyxA8yhLSE/WICkRsV+lL7DkoC5rd/RSjheAAWzjo
5PaPnuXPT2nV/ITveOpNrXwfcxNXrdT/lpdMyWt84C9+oIIUz5q33put7x7RejK7fkDCQWtRxxmG
TdDU9ed6BtPLkrz8pKupvUVRB3hVhGyXWiy2ACah5Dm3KvSbVHVXIRGMMlQJjhsjxuphXI4QSsJM
YMBRIEy0Y1PY5cM8JdWD7MkmKwoH3bM8R1iYILxVxMGurJAf8qfhq0ny7Niqi5RfplYGdiQoceyW
APDG9Vm5xUWM6rUK4dPwMRJVUTDctVkBJshrB9bDTeFeQGqQXvMItreofk39FD0NywaiS/Tkq8k3
ZDWVs1SVGSbd6C6iylUgfGZYZGuc4KlBDftJJRP6lCqatp3GMWAFwYHY9oBWpTb3MsdSFA/ZzTQM
3YOWdN7jvGzqDNieTd+CXU2L9UCoZ+lWKx1c0QayM+aE2dw46ujC+L+nJJofbiXQHCj/OvS59fwq
srxHVGaibRW2G3RPjb2jWeZumpocjTfA9IWhmRfbAeoMrFXb6baetBus4JHBwAG89MLyWkG1uzbL
Zi3SP49JQQx1QNrIhptW6pd8NlNjq5mGdpFNMQX/W1n0lbKdPFjuXpgSbEbU4K33AYy69th/TYb8
i0EqHVw4dH/eLRM+M8hE0ApFhUpMP/8m3fk5zBP969QkoBUQxHkLxgzYNTpYj7NGLtmaEuuucvP+
ovdxe0rTuHjgEWhQ/lv1pRkVOleWmveq0b/VqAbdu1HyONhVA/VVqV/insSRg9jjXopygFToJ+TX
8309bnqMOzbT0jzWUkz5YrBcy3lksKlyFGi3jBm7v0628m9OOpt3cqm6MbUHxwtPkMNw6syQRTvw
wal26y9og+RPGM7J7bq1MbePTdfucxVZm62PxXIfZK8YFc4E7YuGtbJt3kG0aF7gnvcPhI7PUsJo
t33BtA4yVDYi1rS0kDrHKD+elLhvqoseF66BALWh/RCxWHYVGHRX9NP6az0QVi5T1E7kgIOSxRkZ
zAQ0G7dCN5X2iNimtpWi3J4sVZdPlQMmbLk/9jgCdKmWiV58tMc/t38nTXL/aBc1nLPl/qE6DSIv
mzz86ekz42CinCK7sqmCGYb7WpbeNrZISP5VKYflSAe5Yzc8ApwBgRcMG3BdWCqUFYOSXn+p6yA8
9fYQoPEeVt/K8iDH4yGsD6mOalM1Kw4Ba8XFLZx44LkJouDaLZshQffENfzjXwf6PsVO5j3w7XgP
hSG+K8cMD8NlI3tSZ7LKxrLBRlEt1qIGv8H/0lBOubVez+5GzAH/L6ek7gC+QtWOHy/TdgUit8/j
Q6kSDdx++HXSWv7IVJR6c03bhUdB2tG0WhiwKFLeR8smR2DiXoqT76NYGPkD5HU1Jri+HC5VlMs3
ayPZw0Hvjg9fRx6Zk2OXqEpYVh6eGJOiXJx3Cyg+ylJy9MOpUpQ/3KI6enIQAr+dKn/trzMy3dx3
JQCNjweWXzWVMWTH57mwv6TYk4Jcmt30rp2q9M4dIwAnGsqbXUaeUSVbsU+KUHtVy3C4unr9Iw81
9XWwC/VVD+uHjgH2gdw0TBdEB/n69Qb6X07d6nc20JJ3N+NSJHPK+xQ1g/eoUj7DRw4e5aBZBvd+
EdtPcgyk8D6FUPeSLy3H+j0ZNPNN86Pik5acpQnfnOxVbRrolw9hnU7XPtDS+3HZIO6nDxszqdm1
m3nDmA0abylKG4imJHJ897eaDLiXusQuYS6l75lXo6OtGe1WikbfDCcD19RdaVoo4m9sq+tfsLFC
usga9X0EofK96bFFUOHrHRd+5TtQsHJnZ755GrHMfCrt8Q0ITffVKr/PbuN+thS3vWRlhHSSrXdf
mxkghepY+RMiOmjphv2fwLHbr0C29N0c4yJuN/6bBvgMDdt2AO/JXhy2+xlrWPjC/1sFLfKfgx/q
dMsBFZvN13Lw6j1+bSUKc07xlimWfWnSbkJzuy/edBjTL1i/b+SgAoztDQTGZ5i86r1U2X5DfsEd
yqMUR9Qkzpo3JVsp1rFrPs1k6aQkV+wG9V5F602HEX0XTDO4hMIKjbsarRho0bWPCpud3xN0j7sd
WDxkPZGW3Vf+4FzkSN/63t7UBot+h9vJ7DPyIBgTvfdq1W/h+EQXKTqRagNTiPo7KdoYEeEDqftX
Kc7K9N3lm/8gpanPnhiv8ycjBt/jj8EpjAblOc1a9T7yoRGHPnZVQ149AfTZIzvRP5de+ymJW/UO
sMLwrOstr0qMqnyVuFdpIPXoIh5Kpc4epEo2JipHkQ2Boe50DFcL3GMzO3iW5jF0tKfcfG6a4uB2
boVhYb1Hxry8syenuIs6yHKLWHB5p6hsmq5ykZlVp13s9YiO21HzGGoOVuCT9YZCWPpVtSpvj25m
eZIiHB0g9XrxXpojkpRGD5Zgaab1k79B0w9UTT7irqy2AMWr9Cso6uwIHd856OQ+vtqWcZe7ivVq
hplzXyYWAIulWTupvyfQkmc+bdo90zoNNyL23GUza6m/JYLXgN/937q1iexZSvu76nXt+G/n6y0A
mM6OH+txbh5GpQIuXbhI34HqMvkS/c5V/5M5DvZ744zoA+V6cc1Cw0bZuEpBxA3z575yn6XpaKTX
OjK8L3WTqzu3jq37tPQwYKlr1FLQhf0EHemngvjVPi62LrChq1ryUrlj/L3TAIhZhts8emYXXBTb
SY5RGqqvqKrUG7m8M39RS6/52ZE3AkZkxugwTsaJmG2J6m5pPXs2muO87g7Cllq+SbK6QBkXjapr
yZh6tctw1/t6fKkRJ//nwK2NHC7XWngkgJ+R8d+pc6DGOzkegnu8ytVix6XSrqATVo55vhXlsO5p
yXjg1Y5uLQNNf7bMxDqq9gB3e72E5Zh3NvDyixNayj7VCh1bqsE5WeB9z3jdNFfNMJ2DnWTT04SP
y65v1eYTb6MK9Md1vjF3fkabR/nTeG/ukDAlHQvr8Pxqt4X5E04iYpEm4zy9j5c2SxxIKsG8r6uq
foj1tj6ZRjVcIre1cPf1S2wJOgd9LMCqDHwwM/USWSy/97/GwfgpiUzltwLS8vaHslxDKq6wfk3p
8D1UFOeLZjcZasfa/BraaIMzRQkeoVC7x2wRFVcVP73r09g6Eg5IH12oQGCcG4v4GQOZ7c/hVwbg
b5APlV96gA8y6CRm2EzCk8A1f2coI+td/xZgzdG0L30HZhmd4ubNa1kTdn2lPYLb6IDn4LAE78rZ
EVzz/ZOuG3hQjc4iaaCmuMVpXXYne45TkwJEAuG+S5B1wb/mRXMG7y1PvS/aFCv3Zu953APke+sw
rS9S7AyU53In7s563CNMpTEvO3clULeicb1PAYT0TTWE6n1flf6nqJ6/6lagP0hpXhDgjm49SlNP
c+4izfKfpBT2wbFNy/TFLHT/kz+TSyys5rU0nP9h7LyWI+WSNfpERGA27hYopzJStbxuCLXUwnvP
058F+mfUM3FOxLkhcEWVECZ3Zn7rMx/93ehn5mvMq3LXjnK7M9sheCvUXT3UxltJRxaWOVW9H4Kh
eMHmzu31yPrFOPKEyUNxqX0JeH6AeKPrQ8X5XrdsiAoqzjjrLkqWcQfsaOImArymRdqf1e5QB6YW
mkH3+LNDo9WaVxmdvh2wFLx0y4QLY/IavJG9dXHdQMG2uDQzbltYVh9pduKbg66iuwHDUYfcXXHR
lokBivdoSdo5N6v5F1mAl66MprcpWho9WvQccKBA7qXqSzwP09tYR7o7LuujZf1/7m+BXPrZ37d8
jkN7mtsEFsC3fx3/Z/3/dfz/3H/9XrUaUG7bYiNyPXYHBuzXcpjqq2oKdWcs68Bl1Nd1Q87g93vd
ugugyOZaLuv+67O8OcFZSfYuVnknrhN9UVvaVSNvuTKyf9bJ2Efbudj+7LZuHGPbduoavUFQ3kpZ
qyOYRPM1KvUQbEzuda+HY+Nlo1LcrpNR8P8q+ifVUZpqo4aJfAoqhHg8pNYFCO3yqV0m66KhSYju
v5ezyusZrsF6/NfWdf3P4vqJdR1su2Me0dD2s+r7SD/LKQ+9ebRuS07Xe4/9B0Qy+zVBz8RFVeYH
20dLqo7mr8no7XcNAB3ZQnu41S0Lw9EE3kqRyhHVV9TECI8PTSltNdWenyEyDLuOo67A0ydkWYf1
O8KMdr6+avUzTtj2xe8UCl3LsTGvuFU5a4/0jei4DmjaVm3a8UatQ5jdi+HO6qjzba6jhwXiXAZf
64Z10sPq3lg0WaFE782DSEUJXKf1r5mZSFcA0Z2n7m1sxJJ5humiwY4BQm4KhxAEXUw81jupyvod
gz+w+NpXJdo3ECPDcxTjBJ90bX8bNb2yl+M2O/hjKi5hoOKJIZXzUxqmXzQdZl98OMQO/kYSAjoW
1r9X/GR22tgFl6pommuxTDSZ8DAswCUuO2jqIkVqaNnQ2/KipOjiQSbLm8Euusu6/7obBk8bTCMn
DNCA0ySLJzst83jJ9sk1ANaBr1qT3gEdwiBCxxhN6+Rxiw9afdGDLtlVSGvOSYaoQhvFfDItOotR
xxtHMxuiQwHK+GiLSD+Q9ihu7GkebrJqHA+SHJXHTCsw9vH76JQ0PoinwbROSTnh9VqTJIm6xN/G
bSvjwCDXW8suRoSuQJcBQPV31CfKTRqb3dWH9gQ3mN5Bnjh0A1V9fz93WP1g7jw+RDp45E44fReS
lAoK+bGhBu2Go6w9jZYFyxvu6TPeM71TRdN49vGhAkGdp141hREkLPhxvJsQfPjp/DtprI2PH9kL
1esGrk20aO3n6J5e0q/IkOffUqL9JvGLvFwPSJQHlrrNWl7O/iB2/XIEK8a/gz6wEouHkQGVMQHp
pMXkd0FfotqJd5teA4aA2XCEjTre1RipLzT+Gehafbb1qQOFzB3AyKjcZ40CSAZ433iJobUQlI/7
XEjRgy/Z5sVUUNOuRvCh6JHc6f6w79NhehEGYydFCR6sgjtFmfICbIA8vkQ0AG6Ccuj366fUODnU
2qDc5KYyeOQSixsUQTFD1aUzWLcx5PBb53uVmAAirrusc3+tNJYt68r/3vKz+5itfEK+4Oc467qq
stChUcBzMxwDL3rZYuXYSt1Th4HlzejLGfgKTkkGb5u85YDSY1mEaGdvprbA53JZVMWEaEnoxWFd
9NNacVAnxg4mD4jkDJNBwTJR8xC/p1JM5XG0kwoHC+bWyc8+69y6Dqdx9m5UWpSGnG6s/8fnZoBR
JQL1/zj2uvjXV5v4CByIhJy/1v18ZP3+MSrnmyx9aaYwfOCZ6ztFbOoH1Udb0efavWyb/k4bQsmd
c/7Npl3Ed0ZV7Nel9UNCs+/bLrPPui7tQRfNF7trkBS2efvcj2blaIMZvLeB9ICgyP4UirLNLR4H
cMDdQMnViB2A8nZZ/EUy4xY6SPy7iuqY107Tvix2926id+WZPPdRBuJ+RihQnXOlCrfgTGcnEXJ1
/tmwbiXA+mc/gSVP0Zqu3D3RIoNz83KE9SPrjj+LvTGajjnU1Cz//SX/dWhpTNALqf5TSo8qwMzl
S34OsC6mg7yn+BXfeNYgmaduDDAgwjoUxxepD5GQqOadgOR4lxrL01cp6DAQofW9DqUvlkqptTdJ
FZxNGeOSWAb1/724rMOpezhHy2RdRwumssEXjSrIsvVnw7rfuq6q5WwrBlwB1sXW0PJNBBbG6+KJ
9H5V/44QLtiFXL8qwYT8rS+nJ7Nk0F5PjX+fz3nv0SrWX9UuhoZpjtmtpQFViYG4nSe9H/YFXbUQ
HCN69rGtOuipDRNkeYoPphxd8lSuthlj3TsZ1i4ZA7LXqV5LJNaL7JFfF7rkvK3nxICAos9CvOEp
+uI3qfFR6v6NTCIzgISDrimpE0Lpx6JsDfB9JBkoaHRf42Sf/DwvPrQmfpcEWWqeljTQ0zWk6z1u
WALUgg7SM5uz4dGvhwamOQOIdetohuUxzJACrltzLDxPfj83zro1TsMMz0uYcuvWqTXSSy2Jt2Q5
EhWP/Datq/t1Wywsck6AlojJo9uylaVLjJMQ84E+R7fr3DqRs+B1VuXq8LNqncMNNfRifHy+P/Wz
VTYzcxdTiHLWdWYTgpu0GnSnwEHdn/1+vkcesnMjCuPGn1X2nWNcqVAi3Y+JXVIi8imeKKlytK1O
OcroqNCsR8ounUHFrBvWyWhBDXKlZZ9akqZq+/MZxZc+yrmEbPfvw/y1i27GaMjWg/8crcemw+3N
qfS+j7tu9tOYr/hrz9mQJBc7LOFpho0QbDm8NNRIBFGw/vXBdcP3V64/MMxkf2sL8fS9Tlt/wc+X
T3bCJeibnXxowtb7X/+mn73/Oa7ymQVwG75/w3IW1rm/fuzy475/07rl+0u7MruNAbsiFd/prSUf
i2W3dQdf1KR51tl1yzqZ1tO/zgqrA90w/LapCJ2lbtgSbWCnNjbnJokqt8bAIoiQmgVN/q4XzQRD
j57GXj4YoT/vTLv7Q1vu5KWAFeXoo1cTrCOFgR+FDR/MHrpDmLafdebbW2KmowXCNKrUyFOMaUHZ
2h+GhEV23DlSzYMc0KwAh2/Z5Bgb3K2sOnlinLlHhPcomt52em47uB7TQ+1XNBd3j0owcjBkfhCx
k0svNyczRn9Z0fVEQmeTkt0qhPoeFsNJouo5FVgiTiAYyqXgV0gUHRL0vnt0xAxT7eQYScq1bhPp
To4Z8pb4Gd1V/lEQi2Avt6waxh6ZVJqcv9cpmLg4czFkh59PBWTyvKwGuYRvqnS3bkCD9t7OKK6q
tkfKOd831X2TiuFuIBBqzRoWes6QfJhpGQFeFvNDgkepxGQFhxxsD6rOhOzQjs6I1FTY9Bvq6aVX
RhzAlsmU+td6QMefFUczGHS6/pkUZItdNGbjVi1gja3rcggMuxmXNRKm/1rXzQQSIE3VXYWLXmHp
/m22TMBR2KVZ3bUGuKa0hYszEsPczcskSrVyb03m5KyLPEG0uxgaBYKh5nvVz/rGEM+R3mo36ypL
qlS4ZOOMXWhTbNZ160RTfZUyEczGdZe/NkDM06bm+4vX1bpaUN+divywfvG6zg8Hx7BbzWunmor1
8iPXjVEi50fdAEC4rNJJq19MU/KGIIyvRbkpEATftYoSXamZf41R5R8GRTsDIk9PI2ZVd+vEmmH9
g7XStz/r0qnPMXGDzJ/IUiwhafQ1PK+7m0RP9DuS/fr3Z7vI2MyFj/tR2Da4aFkM2vwUj6FZL63d
9zIOSdW2LlLh0ufL9rDU1eMSPMeNdTvbRAf9XFErqjpxZ9uJdKtHx2BZ0KL4n8mo168dWcubSaTL
sBC9D+5/NGb87DcmUI7SmUfveiBTLgy8K6I7DO+6S1lM3vcVNZdRQK9x60BFbm6LOguugiTZVY2L
+9IPxuO62zohJFMdbIHK/bq47qtAWff0is7x9VPrOhQVKZKE5MwYbnRtObDv0lyz7+Byzzea1r0F
fg0lZFmvmlmPk1Ts+LGF8n/dDQLmgcp9eF73IPK7kyNFO0Yz118xRe1eCmzjDrGoeYeDWLVRQgsv
g3E279YNSgvcUy4pzqyL6waAKeJSpQSMOG9IkGPDllKyprl9xPM36fXTz74huVPMzBpzl6pVvLUm
OibAWYbXEjWEhz1LstFMyGiu2Vb+VrM1yOHwW66gnqOraBu0oVpC/mAkH2ppKaZCi5fJOiF2mXHL
ws1TnUeijTLADk/CLMRfSH0+4OF/5pZF+HrPeYuXH94aNv13i7WKjzn0zTqHXXNG/fqmXVRC3dLC
uM6tk2FtlFwmDGppnFxXgq7tdrZKxXuMAb4U00P43Xi19HnLhN31i6zOpFlaRrGL8OFnQoyM1GFd
zlbVQy+yZ7EIj7pFSVMvPwFvIpRHxqo/0ivAbtAgSQrA3b1ZJ2rVjjMGR/XC3/j3rJraH1GiwsBo
crCP6+a+n1GIrrMx2BmQ/0lMmQNwPkU7KHvfZ8yasCBJ4IzElkEJcT2L35uBvRyXrMwO9gl2ByjM
kC+IjTRpEhK77s/UiU8fWkRaVLsR+y9PV+4DfB1viq5/MTmtxwg7sG2riLdwEvZmXLpqEw5T2Eee
ONlm/Xt/zvY6t/4HqGGFGxFwriRc0o5yp3p1Eoh9i1HbjaEV5cFgkJBUce1IcrcbhPGY8lfr+ohC
H1GHzH+YS0CpicktgPSzpHtxjYh5EaXlS8e1ufyz1rkMaMOmAgvCe7dXbhrIFkFlUOjSSkh8STqe
/joxSJQ5b4bdgFA0FVeSMp98Pwm3KtQ/RBZKG00/FUM93jShMXxPNBGNN766nLlsessUtbpB8lvd
2HkFdHydzS27Vzbr7Gq9us6tk8T0K7qdbGgYS+98sdixlFqFQIeg43+9sErbzA9RBghg0Yguf+Y6
Wf/gn8Uu0yDLKPhm+ouGaV56FNfTUaya03W2nUl45Zk5eT//mfU6/Vlc52xlwN4KAS8P7wJOIBNt
afv7meidCHed0I/J0nu/XgfrJFoWB0oc2zlqTuuq0tcxdwgsopHV1qBfHQ0Mqef/2xfFr1RpatxH
tRwN2KIa+541O3U4JEC+EMlzThc+RCWwMVgn62IcQSFWIumrJqQcjhhDts7cmD2uKFI8Hk2r8DRs
utpinJwgw1o3xJ/ak62KUYwq+ztyP592Oj4o5QLWJR7BN7bAcA4p/UTpfKNmPbrR5JwVVejAKKNQ
OpfhyaAX5hz4nUu9vXGGKbtkCq+I3K50z4ayepSr1uWRUVJCJ7NYVt0B3MAytJ3lK+p7dT8POAgZ
Fp605nNbt/lWUIShi73r8WJpgm3UYkQpckfqM+ojtAl6vHB5aMS3QlUMd1ImaeNLLbYwvbqF/Q+e
bn7URHrIy5L8HZZEUSNeq6HCs3BKt+CXoo2O0K9ou1MY1LLDyxFlclgUXoMgI+xOgF/pJ4kp6Uoy
pdcgJqmClsoFyhZth2rxiG41unBJUVCcdudSHfA3thqvBFHRWOQa+/GrMTkxVm9jlcLn594+BVMS
uxEGW34ey3BNsSiNFNLVvQz4Vouh42OaWfVfsY8iW6aTyh1n3dr5sG6kst23ashJgEMXCYMzLUK0
4s0g6IsZnmxrSV1iBEk81nyavLqXZ4uiwI4xjUOe7DRpQggs0e/fDdKOiGJ2qT++ETyHG2tCv19K
RgKbiDYdayb2FGhzLPBotG/yhwe5Pe0T6zqCQNpT8ZRPNNPinmHhwCDn/KNLVLpo5rsAYLAVWDJe
W52AOYXqKZS+Wh9vmXo8L1eQGhvtOQ3nPzob3bzhRVkxyJZM/1Ko3UeVQUdSuUVdZegxa5oG6o2h
iWOOHAuPhOipSBoccA10Yii4vZR0giYQhc+JnLpGuyBFYC07o9o++7wvPCivDr7M+INmlHAsvsuo
7AgmxNy7dOVMEL30c1dJ2yxo/OsEcX2urN9liqteIAfvUy9tW4uB4KD03hIA9oYWHumV2+p2+CnB
YXWKEW9iZZxf7IqEBQlIRfpjYpEI10iLDppCJs+O5SvEBcvVptTzw/5hUqwtRri0j4S0YklCptrK
CElKPpJK6bZzNXbeFKblVrKeQinPHT3O/E2d5uRn+nyrG1JxmkMOOLRkBiNFuQ3GuAVNOR06+Z2R
f+jak9lvuvq+SbBqrfHrIp+/MezyVWl78CwAkiwN0+O2f6IjVwN2FIcuLp6ZQzSouDP8VcfGMNVp
pzFzYjPc60KSnR5klxGLJ0BilaBJEsxXSnxUyV4e475iQQyVlW6vaIHOtuk5sPt3P6hqoE7FZzy/
zGoCfC0NP2jOzbxGfcRC8bGnX5KqC7TU4WiDTF1qG+3YWR65tnHqTFJmNAEbvvpF+gaEifEaD/ql
GCnap/ZJqOyWKcNZk4n+eabHmx7X4bZsTv7cYSCbTzvseQ3cZfNwP/3GOZt89UOSd29Kh6G83E53
Iiby7+YF11uQCMQanUKf4AmdA5ns6BkGbBhwTbh10QEEi997TpJTl5gCS5p0KEeCrFAoldvuOPey
l5ok/LEUOGrlts50/4q3YbuhtBO7Y2U+GmPmaXnHg0ACQ5umL3jcp55iU/Bu6jZymiZ7pl8UkWPL
GHpMIvyS6N40aoyEF59YOqPHTSOlT8D8r6DTLKd57g0IdFWUoLsfDlakfhZS8plF6kdTaZgF1pD5
ZcZQZLh3+dBNWyujWBAp9LJbKX1E4RS8KGRBxwzY3zAV93JcXaolUZVPSyH2j9aYWC8M/OCQVtmm
Fw7cu3ozSsYidy5v+zB2osIgW7I06lbBeCgUXgoZPUIG8D5YLzw1jcCNlUOdRbcmjRhOmRaXLCm+
Ms08VJXx3kQMvEZxF1pp5gk53dOoQj7Ib/FrGXx09dZw0+JmFoCq9io60DedFkPkGfrEMyTc6FWp
nRxJz0fP16QPC7JR6Pc0okfaRmAqpbamsZvG+gGbN8rQmdiRBdjpM5nMMH/MR3krcPXeWqFB/zA9
K5HOZSYVL7ZcxDe9G4TWwhD71WshtPH0aZrb1IM/8xDW80cxGs9qMV17w1Uzo9oawXieQXMmBuS5
Bv9JxTDOBRhrq2jgDBYqFTXRHBLfp03b2A2R5FkRXvevU1S+2UH6YJTdaTToaZSHp7BN9w09OMnI
NRG3zRYkG2ia/hQCDqShDTBanepeUjICl2pPq7k/ocrr6b5qioEk7gQzDj400AC8KwL9bWrHN7yp
M8dMpcfGAmTTRuprkyUfAzg9rRpf0Zf9oW2XvlhtN/fRoRPZw4SM3E3l4lfZAS+P4DD1CR3VnI97
gYnYrqAMQM+fRu6omXcUIIGpNYeg6654GuEhaJEfH1rzTyMa0BS8YfHYxuo9FyB/ASg7khiwvJRz
sE3pSW3zawKax1HmQd8I296Nhn14zRoAfdCGDsWot/D2E5rlJ9ojQnw0cWM/YopRXNAN08Jngk1X
uSNLn8wOWeFW/5Cz9pTIw0vHj2Lo9xzRhAHpM32ya+nIk++e5rLS6TqTUx9cFJzpC13dtfGwHwt/
2+ybId82nBYeEoz8qR2ODrW9iPh/AAVslpeILNW+xU9NbjAWG+1TUsD67LSEekq+HSLu3sHy/6Qp
FsoJ/Wn5WD8bXXtS7faus1IXP4dr2QZvesa4EQkZ1g1D+mqiqYdPWvQupRlcHgTWnzPXBhUBsPE5
YUOtDEQ048bSZBqMu51gnHGwGS0X2QXr0Zo4IJLJVXG7dM9GS1J5Tq3RgcNzm8Zj41QmREBZ0HCk
ZcFDYaR/ynasnaxNB6+yOxwjER3WoXzoZfuXqRFETiHk7Dzoj1pDlF12/lvXct/Nnbo1gHmbTX/W
yN5BTkk8EHeGlFINrXxQovROgdx9hkFIo1NACk0jd1j3GifZ5DRieTLzQFcyr1NNG8G/ZTl9PGRe
dt9kMKL6RJK3qgazoamjXxjAtz5se15wRJJX+1Meu+6kACJjNKbvLb99kMQEdtPu3kQLaXySIvpe
ure6sbdBD1K0ifAothPbS0kR1BQ4UhrjvVyWuHkIwioRu1VARqCT5YyMdbLP5t46YDL5bEbAe3iD
d335qbTExtPA7VnA14mjk5AKHOYGGIoxl0sV/VJ4/Hiok+hqwr9njqpTEBVfmIyGjlA6ykrao99Y
GJXkvxXIddZco5JQcATzIwt/zvzcBdXRIFgM2vzS2xQN8RcBdXVGQPRErP1kUbRw9WDxilDHj0ln
BJBY/XixbF41xuQlVrc4DPI2NzCQihs4qtVzolbcHYNr1LN8q/fZSDCeJo6wiMGMlL6NIPrqyWe3
R71YCFn6CO9tHB71Ytgoqj4SWGGaEZmwHYzuThrG8hBJyZ0WEJDjSZurer7TyExV1TwQ0Ib9DpG2
1hiZR0Lo0QiD3/CtYKcm9OyFSsUdwEUjfZH0e4+K5OAb2ogzcEu18pKVYMxA3Asnpdt2P+tB7TUQ
Me0hduNZP9edTW9q90eXbrBaPkUYs+YkoQE+0nuXlBukjHdxL8RWzqtXIAs3XT5DfC4WRPNbJTCu
Hm0FsX4RPpbCJBKiB8oiSeBUckDcWURgJmlBz60dTUs61pDm4MYG4h5jQhWiv8cdCMh+mPBsN9St
0KYHVTZOVcwdGHKGE4GpBFXJP7rp917aQhzONqFi7CJjfJvHGzpnHlM6Uh18QapNpnCesBK/oMSg
bWRmvG6gVWqnJQWvP0uQ+ZbeNhd6yIvaHCVla2B45Ni6dC8Kse0B3C4PqcKBg4oUaqKBerfQ5XD/
SHiwSdoRdOBrH2q/VUOatr7aA0tGQgrRkOFpmoK3IyLUba7+QkI7QGCCbWKIfoUYv41CGEmJ9qUZ
be4YI+l+HWoSz01SiDp4QVW+RpasQpUzvQSXU0eyuUpMXX0n4fIHD+Xy2CdUrVUK9xNWRYmq/ALY
l3m0yiCg1BRPTgp9+cAmIkfsqSqFfSvZCR0urTKOe1PpLeKAuHRBzTXQU9qXWKnAUbdHKeJqK2rh
NGn5GKc5ciTjBjCmNxfEz0Nr4+pLksIx0nA34DgOtXO+GLSwl+JzUuyPMptjj0a2ksu0u5r58Go2
wwck0f08Ta6hKm/FGOnQkgcQvYgv/LHW4ZMMuUsdRC7FfZ+Y166xkGXE2bm3OgoolUwh236N9RZH
+0x78NtfnZBBdcMQxUEMxx3Z9L0xzM+pLk5CMbh1gxY/J+oYtWzelow6+iIfvDCS7zAceVR7XDHt
Lt8G4fQr9PWeXkDzSkEFA5fYh9k8v1j2L8uQaBJRFxZf1o5u28YE2ASY4OsCL1YLb4Jii82509cd
9YZwJ5X5OU8fwebZFDv9PdekW5ehthljhZFYr7CrGuUbSTU017ppAoCdJP3oXcAb3O7oOcnNzVDJ
L1KaUmrp1J0/wtwbfczwUjBoldm5Qd9+hBWt97p2IL5o8pQAYzAdnaiS0ddwKycHImkd6nCKS1Vk
u0rRG3wNfgipLbk+vbl5pSmuZcWfkxm+hNQpp6nLXKmHDRjb6nQwp+dCROnGV3epoCCdo0NFgxps
DHxgCtG9JHmwZKgZ+fsx/zXbqF1eCNRKaoVMK3510i5GRDoZyeM48vbWcfXelgMhR2+0lAkbysMh
JtG2acNQ/ix9PDKSsLy0QbjVMBLZ2tN4LBP1dyoh2A1jyO8Lb6hqP+hIeqQgXmwlelScijt+Y0sm
Y0ObW2kYmks+bW0owNNEup1+rsrzkwA6W4EssEKJkFLVihu0f6lPLiSKPgs/PcmmBNQ8LnEW8nVK
T1GzDwFsODQtmU5dqJ+DBnYqfVQMM98FhfJmKtLenEfyJzbdPFr5WRSgTuF1f8KbeSeiHraVGl5m
kMOQfZPExQ0WCsF8W4dYuN6NvE25FREc5u+0xND63X/hb3nxbSyWI55RCkbnWW8+2cp4nGpgJHDm
8JLX6tu+Fu85/yyQKNcosdWdtFguh+V0SnUZ6nuUd9soYpwmE/uX5fDEPUobCE31y+PQ2NTBtONz
VMG7APBteMBW6DFRVMnDAWv3hJDUd4bKp3vo0x6fK0t7Jrf9YGYd0SaNqfpMxxnW1UgnjmliM0zl
EeVrBLzcmzTZkuutatprXmVDfasUeqkyeiZI2P4qOHlOPmhXKU1IGQrtpaduqQRD7+H+s/BU7OAU
6uIhmI29khKgiwBTPp5ORACQ9hjDWirs1qrTaDSGJEzC6s4Og2v5hwevT+VnQFk5hv01FYzUjBo9
TTxgiyLkl7DGqGFSC/yghgcApOmWHq672OxPlBUQ+knpRaRB6zEIPA0LuXXS7pX3ILfeza55amQu
zER/wvviXjVyTwT4FGIBDAUcI9nppqm5W5B10SG+bzT5pWv135LZk1em063R8K6LZZIxMe9/c440
FBP9oeouSQUHnAcAbXALvFl59ZfBqyUFpxlSIUjtU6IaM4m75qOsxm1lSk8plsSOGWqDOxQE3rJO
N4PP1UIU0+WFjVRcyI4u0pvCb3/nAglF2M1AKWl/qrt7MxVHLTMaV5U6Yqqc9nsZQPUYS5InFn/e
zlY2SMGxoo+LjzAL94Arbuoo3MqJ/hlaNXmqmiogTqpYKUY7dSoviYGhaF2lh7LHMrWTyw1d4e+J
0tAuquLQrUebOKHwHLf0v/k54GB9w084duGtGeU0CQ+nXFLgOxlK6CB69Aftl98iofD9rzmXHlSs
hEajCB+k5A1mYq7PqisFMt1Yg3qZYI95Wqt8mF17UO3ovhiorKMA/Gz95WSH6duk9M9Jjq4atwXo
VwV/czRcpmQ4FzHteX7wTgjxjrFq6JhFv9XL6a0rF12ezItcymw6AucC9rhKtx2x+ZKpHHdU8UJP
m0jNypGKAbxKNiF8s3UcKZImP2UpdkqF/iuzBkEFXXqdg+EkVyCk7fys8ggXprVri8JyswHIXd5u
oiF6idJauF+VXn7oWvrbL0t6LdXimkFrbM2Mh4tR47akt+DxjnM+bHz84+lyQqutlEd0Rveq1NOc
jvIXlcV+GsAShniDxrFMUq/Le65Ges5noXkyNVUYXAFakHxwZbedxxinxCjZzoF5REH5bojqLZ3n
2x7OF2U148wd8mwk0NqkzrPzgh5MK9ipdeyaQ0fDsYRbVDxfEC/dQK2dd5WubXTwBrx/FPwoU9dS
ubv6We73eDpA0acNfLQ6IOv8UaVm/xpNkjcm+RRHI6LjKs7PWvrUicTDQPWuDtuXsKcEvlyC84TF
FI0l8jYwuFDQT1zm1N+REX/xzfZC5vbWB5TPKAEdWlopG1yIjqnI7ttQfc1GQzDQCwlr0VNZNpQn
0fJizKP7tVUgkEnKkDwu94zG7jHVfinb+IPR7wMq0PYANh9P5dn30L286OWpLv1XwgP6MUJCFJ9E
/UmikFMrmK10k55srEzd02VEWi+eNEKGKsAfUjoVZildGGs+jxm53bkzt/hl516hGwNj+tHeZjMo
mlmkyT6vz3khUSDgABsrkT4Y9zoTWggR+dZ+nCV0kxnISkyygtEKbvpoYNAIOYHavuSWsY5t8aTv
piZTbqSUClaFEoFKhMlAzQpl5BnKbprs6oA8LnLqCQ+mUdGyX9LUAI03k2a3Ln6vA0Mfc182qe+Z
SDgA8Zcq76oWs3EzK/AyWNyfxhdLRMC4MbAwzHFyK3s6FCaSdERObwZ5ZEXQf2pqnbTn79nOCoFq
J3wyfUDsGdo8zWnd7Hoi9HrgHdbXJCCj9h5/4feuTRdlF2+fWRoOQuntnel/mXh2ulOqvNNHxrum
od0tlkWAz3H6KnUAVQuN0N4YlD9+bnHTEGFnvv9bi0XnkiKyPLABwtaAOMs5f5PBY8mqbqJhCdlC
6Ria9PD55kdoqx99Q/v2xEPY7/wDJGYA6WSsWlt9thOg3/q2nKRztXxdtFRgNIP2qQHyvW09wc8D
e5jjLDHnbj/Fp1k2fmXlbRmL3onT4T4PqD6nlnWoS0FK07xNVNTkpvVZjzoQ/6C6m/T0Gi+lA1vK
SBuO9VHIweA2tcYdYeMCj6rsBn+M3KuCaqSG33oE1wO3tXbIe4Ghjs7oba8FoQA2QWeHbEAkUMwS
JmqimRAag3oT6+VtHfcvY7YYLY5xv/O17GuI5ubcQtoISG/LOiNlLbB5wU4a9QFN29ih/BJN5tkO
vtRGoyZb44dmMeAsIyvn8RjfZ8OTr0XQhSzGaGGgBQ4Sa2dsYTmMxehadszY2dQHh5rqLo5k5Tmx
eVrDjmV0S4plzPCHUqKj6Mi+GL24MMZ+MOTsucmsdCPVIqLRIniBMYKE3VJ3qJlkl0YPHoNL06GJ
7RCZQ5JUnbukPTe9ilhd5X+sLtXWWcIYUk+SHUamfEo9atTCtrJlvM8o+bOBVKXfU1wBoYLEnYr7
0I6M4SR8l6w8tdzEMBQUTf2DkgIElDWQL31R/g9j57kbt5Ku61tZ8O/D2czhYK8BdudWd6tb2fYf
QrJk5lDM5NWfhyUva9kze3AAgWAFVgexi1Xf9wZgVQSsrPI1iQXaL3m/S0fizFpqeXvd3DdZ0y7G
gMRUPRF8cpzkuSXIx9OmUBY5oIc6LcJ9EHfzAlr/YkFxWRCtDJA7GaqLmmUkVnTrpZhTT/5XQYRl
qSUKa9fmWBOzBCZbXQVQA1sWIze+zV2ZFwQ7WxXeSXfdwa9bglEp115uoZI+kvawZ8eaVhDxi6a2
J1/GDYMyQrKtQlQqWN4thippbwSe6asae6NZkP9AXP4UWGKZtsRtBhQ1tJ6wJmupch93AsUPngih
MP2laCP11PTqJmNNuRgdmNPRhGO5qZ690jS2ptqKDQqR+0nEzsJO8nWoY9gyBTwcgsCsDz3x9sQF
4B4nw6OdAzJVmweyZvz/8wnoDxFZP6rjq7QgrM6+FZ3a2MZ6pdugxYCKhMijY+OQPxUVQfvSGBRI
sehBpl62nhqDh3Fff0aiZ51b8/qzgBo3dXsrYSZNo+Ixtydj5+gFaGazGK/Mes4JVcBpsN8Aw+ck
FevaFD9xuBtrM+S2UHoTAnZNIJAfGtss23rM0ipbOlruL5FcycFywnot4yWWbTkCUPNP8pwOvEQy
8hM20spamqY5+ymIo2XGT43Nd+trjb2LowQAEz97aD6Plc0nFhYvCZ+ISExgM62RkrHd7snyLIDF
SXZE6nM4BMWNSgiFOypf+PxX1mFSI/ddV2z3eG2tHDcYjXRknVllOeR61rZbFss46HYmG3fshTMs
Vlsz35IsNtCI2XjdqQgxb4Er+6zaZnOb6f66i8cno4d12TndQ+3D9QQGVG1zjGiYopvzEE10Ur6b
uAQR1gleSsNuV47bXgXkUAkcejrCKMFI2NwuX9Fv5isa40untgrm0y4MmM7FdiOHmCBK8LQ6ETod
s5EWh82cO9nykVvjhwTrvzyZY8N0M+T6HqGSYmJZYXHPmaX2OgTWs6p/74bpFekZzC0QCrfEZapt
FWUcnzi0/4z4Flebur1RUxgUpAxRr6khmRD3UPruuifHbOPiE4fdug6VL15luutWqzBci5LiRObP
WaeTizueSU6HtNdS1VjpsM+B3MuKlX3tFmEfc4kmRrLisb2PDX+8sn2V3AZbHzMHkuMExbBR0IIH
h3zXKKm6qdwLGhcsDNXxsRu03VSrRIWH6qHpyIjYfbPUg7xeDr2nsVBMJ959cArr5ktqkyIzvutd
dHHZ7bMJ5qnYdQNQI7YD7UACOvQU1uy7Ct74OcCPRCkws8bcadXXymtVdF+MAF+v1D8lLdhKs33t
XQL6ZUwIHnTlfUNQAL83D93f3Cb4YTx0PtvDGPWGNQSdZ2Vmr4XOeBgcrAuyOL5RzBL1fGvklpvK
YlEARVlpHXs+Z9bEr8v8TTX6l6ZTWbHY/U5j7tnOott9kb6A3cC9EvVT8r3sjHWnuuUTxdxVYUz4
xUq3IRK4gA1XiRLvMhVD58o3LqL24qui5t42xCrgS16MpQc8kCS4JjxrHTZ9f126awP07ModTNw2
2udxLM48YWNWwcbCLKHPVUUODqTcjPFM2G3Yd2DaBkB+Kl9jSFZsFeI7XfX8ZSgIvYaFFXFG4CQN
ivac2zBzlW/E2vuvSrAj+6oi7WRedzVptmnIvznOrM1isjWqaoB1Hf8VTZ22gTfV52g+WETfMpC0
V7LKTgVWRkQeysTm09azBY0/7DLgj2BydeZSjNVdxUPFv+rGVSmYh/1Su4/bKOY+UJ9q5CVWmq47
y8DYubZtrczJewqi0ITlRky7qLN+XflsZLIeHkS8qIZC7MVQ33dOOW312IjWXZVeD0DGyB2TnTOq
VGz58WBs7LYJOsIDuVoycSzhmGNh6SNTQXR4bVR1e92V7m2a84XmU7rISq26brymxMN74/LQd0s0
WRrSG6iOnSt/JMhPmLEJh5e+1VARd0jLx632aNggC8v6aylQcoHRxVIoW3uVc87IiK3KyayXLFrX
PtTBjhQrmjmz0Ub/Flfjyre7BvvCq6Rqhw3C3yAX/WtvCk6BzV6Fbdkm0ctw2SsJ8Ritv9LwH2CR
M7wx5SIe5bgXzahuRJsQhrGDx3Qk/2nyXApQkK6U8fuAf3DsG9p1ZBndqsmzYKOkOCMIzf3uWGA0
s+ZxaDp/YSKDvHRGdenUI/OzMb2ag7urDGyy4++OzQ06Zek3McCtVZ2GtZ+CiVE+BofeKB+qBDBF
w82l1/fwOA5eBcIn8MO1H1WoeLT6wvHMbzPjhIU46iS1pxtLX3eOOsjrlPzLugvsvQfk5wqi4oM2
24wHpUK2veALcMzXOoVsCY+oIPi6GXwXUZs4vfds8tS6g0cRWiBXdjGeO4PsgWX6X8ILCBRmlaXf
T+tWB7rfVaexTdItsIz92Pln7EKgvhCLSLQBqI7DmME4PmW59VZNw8k02zOrVGSLw0Pi04O7UwEQ
VG8Ss+Xunldn5FHOdhyaLGfrjMiJsRNWs9cGfNCz4U4ZJ+3UggXSwQFvimiXVSxxG8940xOjXeR2
/aQUzUScK+FhwPemw8wUgJ4qNzw05NKIuT3rZtMcNcxi49AdN0rTeKt6KpaeGXK3RDcpygzLgLm+
qLbIKu3BTPIoT1Qdfn/5NbWxE/MHA8dp5S2w2ufETF6aKpy4+/VtL/i/mBHmhfitb+yp/hoYBCHj
eKbTx2TQDDye9MINliYSZUQYyNhafM1d1W0APjHDXsVN/MD//9Z5qcrKWwXECwjTEvSvPXWh9Gyr
rOBtqIfbWnfeyrR5csf6jiyEv9RjBZ18B+MsD0Up4bMdMLUZvUMeVcE12DaBZGN54C7abBJs+VWy
zo5vHBBKe9H83l2KHJzYnM3KG+j57NTSFbY7+26wEX+4Go1x6/ALyoNimzFx+7by2Wij74ib5USe
xbAtVGBt0N/D6i136id8pohG58VZmBvN58nJnI66srfLzA714/xFT1yw6cO6dSMgdapZ4ssA77Sc
7WeUEYCdr706+hsJTXcdTt5pAJK2yjWkEYBeR0IF0+uFV4M1aYs4Ck9loeBaaWRHG7Zakots24yW
ugY2Z7G66Jdtbm+1fghQGysFFiziVmdgFNb4+SfmVcWmNIDRibtjCPHaEw0z/HYs47ewELPoVLM3
coXPjSunaRPFYXnLJmz2QBv7R20KvQORjeVQ4z3uWpG2Hpz8Piyri9FiBIFMNW8jWvUZWFeXaDl8
b+tkJ2yFBOnyZTSqGFcZyRFNvRvg34j+DSUZq4EkxoC5E8iprWiUct2X52ZStUOedZs+V4KVSFiU
lfWuyDXWrcSEozzivzfkazecTlHGBOSHIl+rZXMVuBi3Byq2CyCONE+p116qQFfuPqdDta66miVA
E1wUjUV/nxevAQk9EWNG6QVKtFJG/dluxNlUm13mpeO60Vjvpk1iEw8yIAulKLL4/aUJjJfSPAQG
syY+gQ7psO8eGIfCtKC5d94bHinPBL9M4T6SQdkO2MDBaTkYbErDgGXEEOhnCCvnsFfPUd+C9tD2
ZZBmG43wgJ3Zl0H3ZigPy9FSYKQ4gnUtK/2pHqJ7EJYsR9GhspoOokZuX+eTcecb8a3JnLJxnXab
VNPWK7Urnyc5ZNFlW5Agw5pyHcdEI3HsjKNqoYvBWAGjpOQGLHZKcDF1RtQcLndUhNux0zZO07Aq
Idjo4VmwKJX0aA7Vqx93r0lNriKeFpq4TUXb8qOB8ucXn/XQfo0G663tCvT69ZWhpuUW8XvyZSPC
CoJdux2+EJIlYV/mFcEz5WwU031oOY+xM+xU3diLkKWq0uhH5Hege5hgdFoeiFbttovjd81U1kIt
eWAgDdF55sYSPGHV/qXKkQ1MXkzDxIct2RPUvbEdInFpUzxNvreqxsncho324OHDKoT3JWxnRHwU
HpUeIAVAO1wgsuFoZfieFjoB7sx9UFFxa/3ijOBRB/KquxMdsZgmgAxbOPYJ4hiGdn55m0FkWHjT
eMxbbxVNFi5KdCFjcjTQSSHN6m4st7o1rOy5qvEqU1QHrX0AaWp375mElw0PWoHl3vWNxoLNWjHl
koFGIwEYrvmQYNAJ3QR5McuonnO1XSmgVAWuoUOkn23NwTMU3cCYmHtb+rv5kUde4GnKE2thhjnc
dKg+vrBuhFFfW9XgLsk1su3GtG6hCOOStna9zsH09C7Ix6E56C3Z4IB0SqV8Q8kBq0diq4u+QkES
XKru8K/tyZenqca+1NkTgmdujLSS59q0bbX2MVMJgaGKNDPStwrE7tqzWZSwUOxhq8xpQPSkImQn
1GAkOMDq16+/ClfbtJV5bB0HPZQSZ8iEORtBC6cgoNk2p740m5NWRO2JAMREWq9XdsBH+kWtlMM+
q83yNjaV5JZt9XwuK4oa/iM6RTw2bR8tSD8MtGVlqfX2RzMdlaFbY2sozrIKOAB5CMv88jFI3Acx
87g7rK2pLm+Jw4hb4GJ3pYp4h6wysHe9Fp66e+8w90oxMN3wbsPVx0AE0mHp97qyl/0AWw83g8C+
fh5VHuCW7EIIlaSteWeyrrbrZgnCzkLG5a+6NHKXGqI+Z9kD7a4RtEtMQNtK+rM5dD8O7O1uXDPv
r36rN1kbIKXTk9D6q78mbFQszCN5Uv36ozrFWu06AGEkB5X1aTFiPRVaF/Yim1IX/iXG0/Ne+ACn
irJvrmTR9opk9oCb1tEQt/deFaQHXRBLzIO+5cnRuDd4ICxT6DfNMneGU68y+cpLx8qrlwFgvb0s
xqkXbyE2mKv3gQO/P+JVSNBsftkqRXUu0d67ypdyvfKJrIt5kq/UR1g2Tr4bEJCge9+KbMd2WlnK
YgTz9NR7+kMmFN6Hqp4NodV3chyNKwllVOIoB7JyQH0i9/yNbG1iazmC6YVVkxY38mClotokFT8t
pLLCcNnaBVoXfVYvZTOI5uKGF4x2FR7MzOJznyyaQlBXJLU+xknqcWA/kG8JUuibpjGiMyH2cFP0
Q3ohBT8jB8ryBok6Z1UEUXebIKm5qlFVuBsrYS992Df3rL2qZdDb6WND9I3fndU/hRN6dk5qOZ/z
wcoXqdIWX82qfMNUFrpklT+5XZx9G8oc2mBsvOYTQPbULb43AyuKjJwKGY5i2aklE8ekXvyBFc2i
OhKtApKboUJj2jHwA6yJWe509J6KbUgu5I1ExMFoJvGaVs6NA8L/JerjL24eVs8qewJWb7X3RSd3
u0jidNxEZYA1iqeJG8zk0dVMHaag2XBZ1gVJCaVyUlj8dELcyAYt0BwmCb9cy6JsqCKCQ3GQKix3
GOq9XxkMaxuI2UoWm3mAwtHddTe4KOr9fA28ngvg0+TRrF4U4XKqHHWjGBoqxHMfOb5HTnA7CKt7
f6uyIa/9dpvX5LRkFzn+oKjg/LuQfH8hwLPBSN9NXYJdJCnQM25B2a4VVowlaBme+Jkp60YZ4jtE
DKJlpVnN1yxVrnWr7ANyxDeT64ffRWY9A/D2nnpbd7FAbqDN9k5KVMUTByUvjIOj9+6GzWvH7z/T
yYsb3efe7z5bBVIuobWGPcA/aEqmm9wp7S+DrRfLIOinW0+Lio1nZ8jtZHV3Bbrf3eLa7J+xNa1X
hkjURxCFMYJJ4UWoyW0+6fq1UWYILRh2T2qCXGCbhOKaG4dEUVAk1wlbp62B1sIpScx02wpUUtKc
BFeW9OMpsYxma+SgCnKT5H9ratlJa0d9i7JNcNI83d7yQ3GOSQIRoGDC5Vd2lQM62ZZQ+3eGFYc3
rEZY0mmO/S1Ir9CVsF8b9uGLugnGW9k1siaFqMxfXYeu/q2rAc35VsXje9s1FrNvm9yBnoqPeJ9t
ex9tU9SWCWfIOgKe206UfbjusQtdlZVK1s/vbzK9xlk59qe1Hk39jTxgL+ssDeQkNrKozf20DiZu
YJTWtmRqw7g7JpaNqk+w1yMxvF8XxgSVXd2vrkiCv064+SFURaQfrP+lKT1kb+ApsRt0dwUuKmAs
e8jA8BJuDFSFV4B2hrWs6wvXv2F1D0YfxU1yQvSTdU5vrPoReSZZ6kM/u0aibCdLciD4ad4uxj0P
ODNjyINlWj7GzfyGPurAc1akcm193/7sR/5jpSNtd5ZVpefmSLpVu6LCQn1I02al6j3oCgIozUaJ
Tf532EGGa9iI8DGVKSGWpddnh8cCQIC5kthksnwv16JCgI847ntPWUQ4n1DTfPgYQjYUVtCcbVLq
aE67yMD09VnzR3UnA/e5kvImuDH/l8rAstWdohHilxfKjvIgG+Chkg6eL56mEvh44tn7YN6AirAy
rjviP+cgE8BaUA38StSwJsljFRe9RKjCmuDjFC0JR8PJ33K98G6iAOKNJ4iny/rM8e6Q+1DvvHm5
KwS0GCVs6Z8Xh6JEFcoacZv2x1ysZX0bsiPq2/KJLI6DONGAvWpM6jKzsJzVwl451A5300KeNiPO
pfnQIWVuKQdZVcUJrbL8fiprP9o7D+Jaminff6uXxd/qLN3V9plI1r1LDBXfq/EQ6uOPg6rWN1HL
Z51M8OJZ6FiftRjygVom5VeSdq+WWdrPipM/NprW7E3bMLeuFodrLzNQ/UAD/tEsNNJnMDxy3WU+
DTR0mao0esLxElNjJkxQGcq6NsaDi8qWP8bGClQ4818+XI9CZG9jiahnW+ufA6tWQZAWLjv2Xrnq
n3a61iErqpK6X6i9Eez8LGdr3UDtcvXsufS0L/iTK7cIZheHXEdmMHImAAlDuxFZmT51Kkm0UUm1
jQKF66vtLxkgW7dPXRWUV5qo0o0KQWxftEH26I7jnmBk/qz1RgHryfcPWdjFt74ZfJcvN+ku/0Ex
FGenyLprPyDLMMwXzO8DBCU5rRhsYG4H5hY5yZcYSdKTPBj50J6E2QKvtVwkDhR26QKA5MnQI3NY
yD5wOedTYNpw4MzDj+LPIWT3rCyfsiwtdh9DpwawYFPpmnUroAYMw7RHt8W7lqU8gYDmdMjey2Jc
gWIBnrrv3fraISHY7GsiIKDD1GhZCKV6GjvyqnFuii/ORN46GtL6uUizJ2Ae/Tcsmk8t69G3urOh
ZOUBDvbFtChcaAILhY38HI72Avgt2QBCxg3MmW6fwRNv4CnP4nKFI1CY07VyEWEtvZXFj4YkVTJ8
kMFZdoS7z9Gj0mEjbiBIfXTtUHibugTi2w92vQ+N9kqW5EF2seZ+sihmdpHZB8TLGucmGlRln7vw
ujJY6uzSO0QUdMhXq2huln0qxVeXaUpMtLIs+vBY/caWXrl6v0TX0mWlB9b5vTP/p2sNZwmrspwb
CEMM8vM13q/v/azizuI1aiAFh6Fs+s2yAYd9GyRZfuvPW45IrcDq/Kxz67ZZJYTAgO4gCQdzRb9U
qusehR5XR7gsT+yJrXsVWhV6Y/alrB0kZWPw5A434lE2Wqjar8CBlDu1BCfYdEa5zR3wrmljBA+R
XzjrskMcQY8HeFTQOzHP6aC6DZl9P6WgbLwiUN425Nf8t7xjSWpUjXWfMdYagGxyHCwjXJVxCoEI
pMAd0cz1wFgXwzKsu6nyCZw6OjtMSHbszRF1N8wmXshWxyDTOTaOfyQ9j8BoFKXXZW1X1w6INVLo
VfQinOyqymPrsTJKB05FgBzIlEVPpUIAYe7g/HoludSaoLobvoAXeb/SZsZalmOtX8gtEXF3RHrf
pzCUEPCMbmLfRzdKawpSJKmz7UdbP8Q8I4DDZC0Z7bg4Mr812zFTnWuT72ftJIlxU6TY30Wq4twP
s2QRerwLIUx3W7f+NC6y2YOhdUbtRKozJXCJ6tZclYPgP5Xz4b1fU5kF3hbKjytkSzOOOCT3po8F
IeR2ctxrEIntrW204V1po1kRIfS2lkV5oIPp2O0tK/uZBYTw0EcHWUcHzSQcSASk3/tea+JM2wUH
O0+rUx/22TrJ0uZRj+Jv8l+tGd8jqw9fY+5VgukjRhfzNS5SRQdzviZ1iClUsVk/TsacPuj9NzN/
vyb3Um2hu9mPa4QNLiVJ8wOUKu+gNaN3IOVJfqvXSUiIOA82Cc+GCjdsmnLZ9Pspi2BjpbTRJh1E
1mJSYMLjw1V3UfPpUXnGR30MEGFYWKrLMZ8rPg5NGmEADOr1foJIu24HHNfraDCORa4n68iKlSdI
8ueeu/DVirqLWffGE7yFnLR4/S9d/aw9y6WrGQ6X0ot+dP1tVHNS8VgvREIY8VmvcuNB9avyPuj+
Voi6Z62z9fcWzftby+/XlF7Zb+vKB4QyiQ5n8VodeMbC+CchqppreZpoCAJE86H0YhQm3bOKbteh
Sub9mjzN0aBV8FT9tVaWUYavriaDkLU3Kle5FRygjJjblFTxFVl55UrWQ3wneCortWxw0UWee5P0
8/KF7NXaWmvtZIda1spTeRCuRa7MaeNFiXLGj/6yZdSCr61XhYeRef4S8NPYpQOBOS0T+cXPtfwi
z1iFPjYkU68+6gc/0HauQeJeXvprX9CmP/o2aPcu0DhokR12g5M8WAh9ch9l5toRGdolTQv3W55+
9KlH0h2/95HNtmoh1tJhLBMBMwzuFcTfD3neqMSn51NdAfElz+ShDnh2AU8KFx91ne6O4vRRTuwp
2cQZOmbyYiiOKDX9Ng7hSpI0dW0zXbnkyP42BgsnZ5mPgwq+poSrhVxf50UXhAzyS6CG+UWkowNH
3DdW3qhnf2/YNR0Cfh+1pWE4KzKtxkpeKA9IK+eXelfNPWVF3YMPs1lybOFpZDjNPE2kG0+YIYiF
LEJlKra1gdKSLOomlFEFruZRFiM7WvGA1O9LT9cvSWbey+o+Qru1MfGQi8d8fKo1Ur1sIZy9bFUs
9YyT5nSDUbZ5V+fT+9BearaHPm5L9JS4iIzHuEZXiP3o/La0FDXBwlKM6x5fpSfdx5nkX9+tOb9b
lmHhhkzS8PTxbuWQCe82qxFoFrD0t1IJPeNxsWmKAFz0LJb+ro4+66l/FEUdwkTzgNDIVtkwDSkz
uyynav4l1dJ8J0tjJg5MlVB8Um3txax1oQVG0QVtt2FVE89eD7UzAmUKs6WPUMF1wVII6yTfIv1Q
IZ8le79f6Bgh2Gnhzr4e0cVS6ugC3ixga9HfJPhfHBGQP7TK4D6pOi8/egOsI8+7iC55qOfq3INn
UyWk05s2cZ+GxoiXBOKjo2xt7BhPjDF5DDTQ042Jxc7QK+5TBWlsk1fxsJFX6XpPOLKN42tPSb3H
KT7Kl3SVTj2i9EoGcH4pP45J5Fa5spXFMRm/TPjOomFVl/d14K/lS3oNuTFtwvm67VL90YQ1lkTu
qUkNMh6qCrkYI6sTTtnOqRcWuZdYs31woebdOKYmckM/mwcFDMPHJdM0jUyiSOxbPFoNC9ZJ2N0F
YdvdYbRE6DAFHOoHFJG8wUCmH58/emit/9DHRnqS/XE9qbdGB9FSFqt5wDmLO48lr+mrzFqiKeJt
PcPaNu1YnYccvj0LAKD2lcKvVUUkszXs4DW8acOueMXDKQMnGMxeAyZs26lxIfr38YNl1y+eoeSv
ia8Df7HFZ0O3xLpBmfBINNI+lZMm8EDynK+xIlayq3DJ8+m96t5OKd5woxrxJLGq/nYqvW4hX8+G
pJh2tnj2S6CKihhYjCmJdaghVa6LyHafAA6cZNcm1r90rgoHUbc13hQRHfkZCr8XS4d91F+fIWEP
9f4Ziow1lfwMFayhhygXL8B3u40vEnOTqsm0AxyQrXSEPR5ksauSfKWHqv5gNvWP1skLjL8V1UQX
O5JG2Qa2M3kSQ4kfVXzSV+qoVteA4fu90JJ6h2wyOqJKlK4cdPM+j2P3BATa/O7WhzpVprdGME0g
Qh5DKOfqyfOr65p4ZtEiuNAb+XOfiXCLXlaG/F3al0cic1hGzWe/FVtEnrEZNpsl+wB6C9GPsCOw
gfabzL5ONWPtD0p0JG3kLlPirmtZL1wdLBBE5/xoWMW6aHosI4KWKwwvwvjFG9z3Afq94Zi4ammz
vZ7jqEfTBAs6l0QcgOIpqvG9satCbV1VHYoEc4PsIlu9Ti8OJBBQ0Y9JUKEEtkmrwDqZxDdP9nyQ
xTDt7cOEuaQsyXrZQ8vIH5H0cVCmzmOo7/O1fYHHUWhlmxDXm6UUYIfp+lAi9H8XBQAmaw2chRRC
d6b6wfbc5I50evheX6bOstX0+itqG7DNu1fUxnmGAX+5CUrT3wVIB23dMM3vkp4kR6Oo3avRq0sE
oNtnFdWmFTKO2jXSqTigtWm0GYRSP1aq9hBUSY+kDkZZY+49WTEeKrHmJMe2FD0eIMaIav8YXNhj
QMbOgxto5f3R0Bv7xpoPpg5u0SpuxjiyZ0Wx9gQE8wD/D6xlZSbVXp9YVnz0b+s62qgNWzZZJy/r
QlD4Y9RmW1mUDWpUvSFbb119dHNAUjl1kZ0hb9o3qfDrs9spy48OKMuwNIvHbx/D1IYjts0EqU9e
JBvaNhpWSRr6UC4YSNZpTT5gdh1le1nsCt/e5FEJGkLFG8cLrCeXLd2h9wAByGI9juEapRp1J4tO
Ujw0pLsukKn8Oxjqm7ppradyDCCwebfaEJsnUhdI8Afqd2BY6jauSrY0sk4eoiivj3CuoC3TV50K
Y+NPVblvuvwLWGCo556vrzTVjW/7Mbcupv7SEluAOINdxR4ZMyivc2NRFcmtakbqSiU7tJZ17w1+
+cUYde0gS0gpWhcvf5HdZU1kaeqeRevfx4nTQgUV0Sjryuk6iKRN/SWAQ/U+BpsL4Npi+gL5xV1W
HpnpmNS/Nk9AEXqvdx8l338vyblqQOXio637pfTzOjnJ/ewpryPn1N/pPbnqeQL82fP99ea2WXDn
31znDQHox6DfB/2YnGA2Jicr8W/bbOx2yLEkp496efZeJwYSZj3IBrp/VOcVM/1Cluup+5YGAPPx
Zzj5mVWc5Jk81GJEU0VPWwzE/mrwNTUa/lY2nWhXqEF2Fff4UL4P8zFCVyvjWotn7b55fHmQY7Eo
6Baf/vivf/73t+H/Bm/FpUjHoMj/gK14KdDTqv/8ZGuf/ijfq/evf35yQDd6tme6uqGqkEgtzab9
2/NtlAf01v5PrjahHw+l902Ndcv+OvgDfIV569WtKtGoDxa47ocRAhrncrNGXMwbzrqdwBQHevHF
n5fM4byMzuYFNTSze4/Q31Ui19q53nU8YIDXyi7y4GbCXeYVeF+xUKLeY6GCSUC6CeLEvK4my3g/
ZJN2bTK1XpEb5rtGLcm8BpVfbhUtaBcf/WQDOTcMNIsIyeQyIihq5TuRu/3JyrPhJM+Mn2dzD5RT
cpZx4E5DtiYnX9f2TdQWN2UElNY3x7+VvFzdW6E3bv7zN295v3/zjmnYtul6luE6uuG6v37zkTWC
4wsi57XCxvVk61lx3bdqeo27xXwOe7smvzHXiLU14kwGbGNAOmQ+/KiOKw/ZQFH7J4Xk5iozVQvB
m6G+8SKnQkKBusG3LeCkahfC6vurXLbVN5FWLe4z4aMArn+OyIY/qvpjmjTtgwFp6jYByy1r3baJ
T5oPxVAWU42kymAoiOfP11hwD9ZBWleQ91vrEaxFupycPD3I1rxI/jb+UP5tfMVQ931bQbT0NVxP
fb9BrKPuTkSf//MX7Rn/8kXbmsp97piuBuXLNH/9ols3d1mwBvkbEZEevRi+P/kNB5nHl2ohZQGx
D7U8+R1/NPcFsqh1nl+99wvrFqYwOqJXoTlVR8I68GETbrjMHltMM+fKzp3xw/LU98351NF/9Cot
+60TrLtEUHp7NKuMdec203PTLMaaePiEQcxGzfR232ame2/52kW2Z+xyiJjrJUxO376ukDde1p07
Pft1cj8QY75nDvhtwBT4wa3qGQANl0OKbulkDZfOccJj25cnWUIkcLz8qO8u+DyjwNeVub/oDJQf
gbkYK9/86MKljZm/X6orZrWaWJ/sihiUR4h0CBL20XCr+uJ+HDQNg7eOWJLbzJ8lUD47znpsLfWL
ivr/DrCQ/V60x+g6h8N6Z7iYBEWFlWGYytX/btT58spAC0HeGv/1y/RXy+nwW1GOVRSEzW/Ff94X
GX//PV/zs8+vV/zzFH2rihqQwH/stX0rrp+zt/r3Tr+MzKv/eHer5+b5l8I6b6JmvGnfqvH2rW7T
5q9pfO75/9v4x5sc5X4s3/789Ix+FmFWzFmjb82nH03ztK+pKj+Sn8+J+QV+tM6f4M9P/5M+vzxn
z/96ydtz3fz5CYblP1zPRbvHc1GY1lzH+vRH//be5P7DBD1lOJrL5oYj01qO/Fn45yfD+oeK3Z/j
uaph2rjKOp/+qGHqzE3qP3Qd/VvPskG8q4anffrr0/94iL3/2/79Q0379aFmmQzjYtyl6cDtdPVf
ptZYK/X/x955bTmqZN36iegBQeBuBfJSKl25vGFUlsF7Gzz9+VDtf1f1Ht3H3J8blQxSUhIEEWvN
+U3ZmVI74P/ydoLkM59gQ8AbU3Woo51R1OUBBJhOePEqgQRx4C9jmP06uv7t4Prz2vofd8PxTIc6
hqm7QvxjhF8gZapxGeH01ADpVS7cM1Pkd6eDZAlrOGpSgYux1rZUEhy/h8YcxGI2/w/jn8GP8ccl
/v5teIZhmlKYnmNLax0f/7jEu9JIO280w4PeyjoIIeKt4FFx1ELfJFaHnOrPmR0+2on3mZEDiHPV
+7VRYMcuqT105ogBhwXp9o8j6j/MPAwp17nF77nHumOOicTE0g1GZtPR15/xjx1DNm81cBjCA/N7
Wk36UO1l2tyMKnYvxLF7m3mWc3CvnraLoNrO+BDMqYCK2nQDNb7RrraWLe19SJjdWFfexZjz9uI4
+wzF/AWi1XKwPGIRKyEv6u+bvHZQbloT2bbKVdtyqiwmNfF8o3+nTommPoW0Qs9ziE7bTLTqGilU
Unal/9Aa1z7JJyt6bsjg8b152quVMKMtk3YkneOnF7ozTjOcvQg6tl3fHeinXEMj77a2bsY+y/b+
qhfd93EmjHGZap//dnnV0+XFRVuw09S3MOox6abVbu63Dg3ycer3rpNXQaaIgcyOhku5YRz93i7M
XaM1D076nbBKGIFTDDEip4YCpnljUtWkvzu9YtOC/TwM9rbzzjRc/FSwkM51ae8MLx02loMNxZ0u
VZKlxzamdDmCxc2UK3fIxYB3HN2YsnPKbmXFT9XoJAzUJF6asfejX3+QMkb6lnwqLFvt534ogiUa
8ZIAm84A0ftTJ08eUp8g6d09hN9w36jkBz2IaEN1ZouQ+6dTLo/kFT02cKxTGYrNPDZP6UuZN+/Y
nlsueIQypBUaWIaTG+KyDazvia2wBkSW8i0Ty5eD1BVw7B5SACLkgT6TBkrJbCG/h+3BKTPsMp71
YjAp2wsjPZJLlK7ZlNOmxq1uFdMHV4CmIr1h2GozNZt6bt6ZWZCF8GgszlvkLNqutnACa3H4CeVp
DgwI9jUTmad+7h+cLP9hSCU3fUGzoC0Wx6fGiwV4GuOgdL4YNTUv8FX4CZNbqr9HY20S1YIjDyFo
XGScALMOimr6MeM3tagyYSLzQJjR2tykdY4k1h3wVZfzdVAGSuloMB9lUQJaaYGMuAopVwt+jEL5
NxUZFOjo2/mVmn7mtiDJF+HOJh8INgb0FwZYCYnaBsmxIwTWCVJZW9cybGk1TmGQNNg2agO9i5eb
0KRNK4htSQaWxQ1mu5VIvt4lbuTPm6KPraBJye27v6BZzbtK8mULM7Xn24xvdtRZO2QEpMSuT40R
66TN/fH9ph/KD6ilsIP8vcn9XrZufH/H7xfuz/1+eL/XWvOyTzXrcIcks/RIFiJc5SdsOfYvwPcd
bn1/9Q79lir/BLXWWNCrQf6eElkBzlhJ4PcNDRw3eKgd+xd/+b4Nvrl4QQ3J5hwyCLD5SlsfwgYi
i/WNv578dXvfKvEyatETqu77w38gtxd7cE2QBOtb/9gTpevxIVTGtu90rPONQTzK+id/75uLQhLT
8n0X7s+q+87fPx7vLzt2v9vcd5chBE4f/glp5+BLUu/HgHIe0TGHpxYZ71OGR0zQ8dlHVs9iD45b
H0fuDlLTI6SH/TTpkLegmbVzixJ3Hl8T2X2n2zciTflo2+JSFjb46nJ8IgfwozQHBJfTCXwmbFkL
bllYE+vLEq04mAuRxZwX+lFjYIdOE7mUIttDqEfPUrPF1koAdY5O+oxFc5Pa5i3MdO+gmv5JRC6u
akQzuIm3zhCbG7trZRCvMCIrqjGPuCS4lSq8lOUbhY3rXLvY4VKcKozf2PC8+kc/OoR12e2hNLEB
haLF0mSlYJx0gsNKPdlXY/2gzWF8WuL8KEe1vAqz2oda940eA3FtVL3acpp91vYZw3PzVFJ4JiYM
1m8dywGNGp50/IlWoDtK2ySqjgK1UFplhRn2ScpwoHeYWImDQyQCkGoGYJUod+skhWD4XW44jn40
nL9fmuFmx0MVJJq57PrvmRPZFxrcNTqbMqX2Ow/boV8vWrj4B1sSPOri7O0GhDxYcfV+V8DYpYaQ
QNar5g/KNriclaLdjUzw8P6duxkJtLNEB/rNYSBwf+yS4Xs7FT/ksryPevvB0tryWRud5iA07+Bl
XOoiGlE3OLdwOqJuDYpKq7P8yXzP24TATSsQERsSY3MEIePXbqYh4rSD4ZtOUm3xk2Hdb8U5zqgy
ePoJGSYDAECAsY+qzYhRSFvgVxSYfTeE6Y5QIAIy8FwdK7UwENXXdfwzqcZT0Rhnq22+G2497aCV
b+vmhlPvc4LNLhAO1CWnGU6AQ7YQG00Ill/LMRFnw7VwZOTNfEBw8WIMGFRGicLZSDBVGfa7KJof
ZNYL/IZNs6V2jnOKVJegqs+GPV9zVy4+eImHRaNosVi4joQGFIuqhA+NbOPpHAGiMXedYx6N1Doo
S1yyXEG0rQ467KCAA/tmi1jt9Ij5prSj+iCqnSHggg7jvI1UDIKxJ36lYjZzHOcfC2kEmyyMlh2q
zB3W3rek0hcISbnaRPFTnhTfOMWPI+XMJHOKrVNb0I2KAPzIh7AvU2Zz7auNBWV8dgn6dmfM4yGd
Zq0VX9uxPpgx4i6tpvOTuPFnM6l9W3chiZQLAu76li7QBpoRULDgAjWHfuZRvBmJGLokbfSox+je
rOV5tM1nVaBPC03Xd1wic6gq7bQxcnxhPzLzO2YEIxKFUB20JCZsPJqfW4POhL26gbTF/EnRm2OL
hk2FabN0Cm871vBjCv1tbnAaxl79TZbA/QCW9Ju7kLtJuIplyQvad6IDRmQQ6Jadq23WtzmFIsLl
J8Zr7W0pF2mb+QjE5SQK99F1msfOBhQ3a0T9qOzLHE5XXTof24yhySs4DrUT6XdQyib1OCcRX7Ry
n8K221rG+Ip+N+LwwK6LHwCqhgZuNMTBEcYx5oUIdagD4CwlDozepjjUzvgJOJXlu1B5UhMgxxjn
mCmbXV9ChYV9fLGhKDi4VewxAYqmLnY/w2HU9EuZY0xbxuHcLs9iicXWFSioo7B+q02wsOiMP6ZY
eVDDmK/OcnaTlfAUxlcdF71K7R/urH9Vs59p4Qcttk+ZJDmSKW1MHgoZli0IeXWRnvu9nIpPVW3C
+EsO3lmRYkr72gHABC/lwQGhrW9on5P/3djmNikVq6n1lftzv142cpu5lE1zuapfGy4yKADE5/tW
YV2023og6llx+X/AdTrshc5h0wsKzlGIBZJcuvJhgeF+ETMJXHGhHjCQbnuhFducrBPYVd5K8QGV
nrQ1Z6PA3e00HqAvWgGgM1s/dPWfzmGsGnUxgfht46RE8QNnEM3X1ewFzU+DmV4FN3znUI1M6lz4
9sIlLcQLcDW018Rx+B+ueyL1ftmS0Fwwqjp8faOebT0Qe4Td0REYLAgNyc+oX8rbbFbcQOokCmH8
SlbxCBzCI6GxIrsrc+dwVTnBZOf3Xvi3ohfdC7LIvFr8EN5ESU6b37TaDHJANCyRwkvaz+6xoMnb
JSAGyhILiAWeVizDg1tkyRZw0k9Ns28ZiNvT0ke3SZgmF73efDDAMThhnl/fdSwMvKU66pV9FNU4
nCarvUpwO8A69ScrF/qRpk5xqVURxK7W8V4HFM/6I9ZFQaYKLRIgarC8VGeordvA8ayt8ahaZ0vw
TrXRsJwOsvGOfVPDWYM6/ICCYyrD7AFOe3MwVPOeVNHJlPAuvXTKTt68PIcDYad4rOlXOw1ltexn
bLOPHvj/buTPFBxZ2WJR3rSyK3Hu6xTc+tSUjPvIeg6GaAKyCb+4Fr8KwPCatR+eJdEC/c30A9cl
dYpdYuYyI0Qb3LY++XYhparG4tqP684gUKLoqubsqfhY9u70kK83nph+oO6Uu0LnQLfJfvVUsbEO
eKZYDPXMXKSTKV+nRAlSKnn3onk6wIbKLk5bBUWuo9AVC3kf86PlvaOH4LCYTvebcb2nVUjd6G5z
txuMxfDvL5nR4HKRYkUXN6caOMPpfi+N7Srf/H58f1LeUzXudwHF8zoL+b+2/49PdtILMhMkazlU
k9/HfNv2Gslxv5cgjvzvD++bQI74a+Pf772/7ffDf3yUK6FvzQSWMyfjD90/gPHbIvfiGK65QNo9
EuieEPT3zX99zi1X5cR/el+Dgyexq4zq5FL/2uK+mUO7Fh/t3x9dNEV3uj/89Vm//1RyT5C5vyTj
cxGO8tgAjNUd7Cvr2/94PZIrr+/+bHbP5rnfvd/cP28YoDS7SoD0a3s6ruvfzBpE/Nv73Xzsjnkk
PpBcxawgTG8kJeRMPE1Ibxbm5yoybvDqvU2fKZCBLPGOaYRRrsxIlkCDGgYNVUJkpPRXUgzVMwjP
duGoHmgugYBHcC0r2LuDg5gEq8uuwb99RVnc7rS4Q3G5PhwjI78mGhBoLbZmEqAneTE682OqW3K/
kMyyya1QwIYEohSAuDkkZWscXdc1Lw7t5EVvXwirmmKZHgaU3pc0TvJLHbdrDiXXMCO2/WXqxqPb
6rfU8ShnL5ZqL4rdI6BCxDsFjrNfqgtxTx9YiC+XsdSWy/2e2womCZXHlXZ9wVhvShNqK5MHVNbJ
X5tFi7FcTFvhTDMMaLQmFnT2ZLG+JIVdXlMwzJtFsSboSC7c1GYYUFg3tnqPh9u0xWnMw+jSrzcG
tYsujaxj2jTGJobWGcCl1LSrYKVyioC2ngUmXC5sfEd8IMt5Li9LNV8YTXHWRsVrIyyHcZkt2kib
Lpk2wVkiVQdxElFRGvw6luk5FYY5+eiItoaxj5kVGS2ebll+iz3ACOFAeq3XNQc3RrS+6NYZLfoh
bFjgLTkU1spLi709J19DhPO7Pk0+t56d7Ikz0S967hIsvt6735iTwnNh6Ysvcqr3KWBXaj+ayU8w
LhkA3ftWtfJKlEcFrHraUeemKO2zZRqg71wnUIbzzWM5f4EqgS0Jqq+2PhrWI4X1BXVKaY9cqf7n
udihtIKgtxun5xqRwyZdCnm5H1j3e+44RbvUAg6KbEExcexpOwz2wSoW8+JNvbnP0vTT4sHCCcjP
yCzj4qwv3V+3p9q8uCis4pxJn+C/kkxEwenVcsQ+dqpVBT9ZB/zuWDB/Zk6Si9AL7XK/l0eo+wg1
gXpb1DjrL04PZzYZLGQ+pqWV2zxvPsGYPLU2iAxC55GbZWN2sUWeXUynp8Ww9+Rs7O7PojtuA9ss
qPBUbnpx/t7yvvn9xnHPqT28UujMdoPK+pM5Fl4gFVdixPr6JV6lLu76HfbrQX+/MYakIr7EqLm2
1iwErfS8xNNfN1oSjdCb1se/7oKlUOuqHTastny8vzCsb6nSYfi3De8v3T/t/vr9IRYF/D2Zafz6
M79f+P1X78/9fuj1jRkgI0c+/O87dt+uNrvipIZPZur2FXavJPtj1zE8sgSQ3u6+6a/9+/0Xf+9e
c9/zfKRyFtIL8O+vTBxckLz1/e/t7vf+sXv/eHjf5B+78fsrGPvkGzjXa0vm2D6Suc51FwCHVWcv
GfkJ7hTTMW2J7pB0UR4rCs4HszY/E2ZIGm0rSj+i8oNsTCY+mWnW1QN/NBE9/RASn2bq8ze91Wp/
Qee7Qdk/BKWVG6cqF+JC8RGtLpBdZvWx6hdizz51jr7PqVlsRZt9E8xzt67teQxSrHQlrjNiDQjU
iqjH1rqpr2tL0t7KfVLlDiZUws+naV5OMhHgmfqaI1gYeznQfi+VjjAp/xyzrtlT3WA5ahIlykNx
ZCfgO3VMBy0vdXeagdhRRdclLN8KXbmfxvhr3ce7up0NYLGboh3bg9aOTyWcv01PQ5z0Ksrcizu2
26zMvsQal2Uy7XAvNxSSpsH8BtngWzbk8rhWOmCSAdjt5xTp4/ilC93HwtLtnSaR+sHISY1PrNOs
c67yLVme1pbxHLBwZVBSdcHcNS701yH2XkJLF36VKkaiwqUBMMOYhrvDvB9IDmktS9ixdPLkO+4N
jOX6dCw5BZ9FlVlU0JGB9mib9p4Oh6DGLze3PFUiG6MaPPuGRJm8DNjXRKe/T0331uuWsYNgFgAu
M7Hufl5SK3opumwPvcvecZBcp4lovkqmjyNiuJ3TzjdcIA+joqDDqSxP+WGZZcYSDFRdb7dPutdv
24y4mGHUygPG0elsLYSLJDfwSt0e88Cp8qR9mV21BKCtcenCCXzo39LQdi/TqOrX3ktOPeXLYzWm
khCNsPMpflm7GNOQb9SVfZMDy6WqkOVGdstuHGvr2UgjdKbkj42VfZ20ybiGZKeldWGeoD6RRxXG
7rlJph8C4sWeG9rQKleHuZ+GLbWzDGzRsuzDQmhE2QKEBWejHZmQgMMgXC9jSbzVC733U4Deu1iO
4EPVoj3VKn4YcO8d7bKgyjHYKxK3FodKpT8J7M5uuqwI0+CIotIGujaZ9vSth52nAfJGem9th3x6
Z9WH6cletplriSP8imNm2P3/b/r+XzV9hWF4dOD+e9eXNnecRF/LP9u+f73pf/q+4l/SEJ5jIBqy
XDqrdOz+6vt6+r8IaqCBsjZfmTvayF3+6vtK919MK3SB0MikyXXXGP3V95XGv+Bo6aZDE3Jtk9JI
/n/p+65/5M+OonDNtc9p0uWEfCp18x9qpgbxC+DgjiDs0Hjp2wZ11jJapwpEeDV57zOgqhNtxhi4
bk8BFkPzrW1UfPbQGt0fDUblnorcI5q4lU9FXHxuqmXCfsEja8a9oxkxmJs6ImxSx/baPVWaJi9x
2Zpc1Os8yMowOYmJfgPjEIs729p0DVgTeLLmRlmFcTCbsnme5/FLnWf22bHH5w6kyu0urgJJY7K4
1ruToIp2JKD5xnf92GGnfy5JyAFqFFbw2vUWzdRQoM1O58PdNSxFbz9Qqi9EFD0Z1kCuogK4l1hd
v8mXKf4KGOiAx5AxMB5xjM5G+dJAp98o6FXbZC6BpcYhJUzHlE8sWIi5Ce3HMRTaS5FaX00W4E/z
KNtzgt8WUfU3u4qmF6eQEy6HfAjIXN9UjVBvka7XPnoQRhKcnRtZ2O1OivkMG49U3JyQBEU97KWg
8hk1rndxByoH5HYUx3DUlgM/HwwqbBYPrhp7MrLpRNHAji8upIFawicqe3U0em2EqjPvaomuRxlc
z4ep817chfggIQi2GYGvdFmq3wjitoNpvQIkY5Zto6QbqbDZLwTVhHt6Hqlf20Z5KyvykJ2CEblX
h6pLGIS7+VTG6N4Ha3R3FZs/pE4walH7mJD0thjADbxUWoHQTJZvsXbE7Ww/2gs/S2ytOAOdxB1n
fF5C3Xm26OJinusfJNFjW83M3QDOpfXk5QbIsDS9xr32RlIWjZ4eAkKo6O7kzceo6KuzMQKyifX6
eWpIgLCgT2zUmLnnOXMsX8xc6Ec36g60L7duKjIwnrrx2NGc9qcxdfcOZZmNMm+DwQz6jwHiPzXx
/11bhQ1acp65DAnoGyxL/POEo9sw5Szb2vNkOwB5wwqDfwj0v5+rDTPda6cP8dEyAWpCrTmWSfcF
514XsJyc6P2QGfi/3x9hiH+ICtgjCdzToVlBOueqd/h3UQEydnJbCTE6e1E8HSnopTvLAqyX19Pz
gJvmqI8ZURtNh190sN+IFdWewto6twTmUVIkaSBdASRgzfucanGTewsEyTB6m+R0sVljFbIgcYXf
jTZWGr2Sx+JZKpAgH8/jkBa+YdFdAYlE+S51w23aWUwJUCuPhPGBx4+vdm7jZEZQ2A+8kfnMGESe
11L9JhkPpgKyPC6uG2wXyw2H5XWkbVYrhYN0HN2grG9GLu1zPAKC1I0+91NoBhQtj70ZFu/auNB6
CjVnT+DctZVL+hoN/UUZsXOGse2SSIDvOcsME7q3fc0QU15pcjMZqsMccXrcX4u2fBFKe5s82BNu
y9W61T9mIpUXIlRPNvqvR4yr+zg0gMCmQDo8D85iWotX3Y8r2J8ypb1H7sTzXIv0EAOBw5/NFBFb
4NHQHOg1088ixDXKWuCD0dqc3IkBkMvUQNx68YMqdU5jYr7PUZSS4Jp6W7P4gr0gguNfkrWWe6yo
CuMrMSeERAEm3mfD8MmxwRCqPsP6OjVBXXj5USNSaeMAF/HXQAENHwRNneIsuxLGbVS1SEBNpru0
idCKHNml6hCrqoUCpYCNdcybm2kmTBRfa+iQt1oPzXBIgfUJY/zueFPlJ2mlUWFbsBng3RaE9frY
XqES0RajXnIg4KSj3QUreLTQblgcIEPffnFcQ99rNulxJKrbexkPTdD3C/xHOpUUmfnQdD1HWksj
c6Ll7aFiuo7oAbD5rh8lIWGYQpkzS0KJ5g7vlsJRnnu1R88YdYaMpTyLRb3yf7otTvjCIt7bphKP
CnaDh3zBQkGoufGQS8IxBmqKq27rQLUzIaGGHFlQC8neEB/HRoFw5OzwiV9ymPoSv9zi9xaV159j
XT9UruldrNB5imFT7tKJSjnxiBCgQ8+9RFZyawHZbXr3A/BkeaS2mhImHn61PEVJw6NGUwOhMSY6
cFn4og2oknLKj1dZp4AQvezZKv3Y7qug9CqkLfNYByRNGD6axXE/y2aLz/u164352XXoNWpcAUIE
1FcF8KqUc3nUEBFv5tp6MWdD3pZhVxtgRDpTfNMagbZy4f+ZJeErgrKPFXphqiflvtUkUuK0om7V
rjIP3+ia+TGXbuerrHyo01YLQqCz27BMPgqjJH/dBlrKpTgL0hT4kRMvUHXVSLwRkQpVb3jbuKPf
q41JCayVuYBbl37vhtmuKLOYxBcGBdaRL2sY3gGLBuTP/Ik5CVwzg8ahlzTkRSvaWW5XfYhG9Y7b
uj1Ik8iwFi9m39C8TpAWzuAF943M3zxNEiG7jjzN0r7Fulttx1gDpGO1H8fS+9BRFwFitxTw/TQZ
TOv3ULXWWU81TBJVeUjzhfDJ8NUZqD/B6rOMRzRqHlMgPKPREPWb2ezdAMfcNrXFYZj05FLFaEPW
+fx+quW3Osnlg/mtgBLNnIG8vGbaScuAdU9/L+2gTHXx96TDtE2UKz35MHyM6c0b4FE35jgl+yGh
zriOcQAgORkkkwxaq5d6Hvuz6pMDpmfNJ4msOcmpfaumKT0gcLJrVnit3r/VhEEHrUufbUEDvklH
sc9UqpE9S7RTup65QqqTIgRmW08puXekJ1rFswWbczfoJBMts/XQT6Wzu5+RBUGlMXjtB6zxp5rk
o0PbOe1hbIcHqO8wldoQ6Bc64FrVatP0ipQ0YnMIzu1/FGRFPxT05g2HWIYQPW/YGu6jp0feo+uq
1icThVrjZNB+NIeLGmj6EKIYLqzc7MZ+SxSFITc0s2dbaWeJYf+cR0xhobMde69WPmwKWJDaSJqn
7b3ig7QPJcVIM1+cS1MFTZOIwEmRGJZRKa7oNsgfW2JiZWMN3CvcycJd9DP0C2tHRfnnNHH+xT2M
J0mcwHkszR82o/EhgzK1lQawZtuLnB0iuiVgVhIiL7HKExU4yzeH6HvmZeVTk+HOCqvqix5iS2zN
AVBV1p9LBpOHNrfEORkWnK81yEBWD8dcztaRtfjG6KAkUIgkXniyH6ryIdMTCsI6cAVwAR3Nsu0k
VXXuwRjtcKJ81RYCY+EQ0BNdSHd1Iu+qEhAWem53lzHdYOSgKlGLG1I1FcSdcANSAjhNBqiXC3kj
flkojGVG/TDpcXOl/C39Lpq+Dr0UQUMVcTv2PdqUSKpz4vYQTA1vR6ETBDbfGL5xNe26sCdMyY25
QEjCiRuT4EhN42SUWmMdnbbNfRizJtTUebxo6fSkVYkT3B9NgKTJrKmTPZeaMqDxKV9yQaTxsuiH
xhoTKs6krxfRvOEYywJ9ZCw3iLBNBxE+0Vi3oHYjgw0/FTUJY2psil0/6zc8H9NmSYW3XSz3a+7U
Oat9WtQtmPzN2OFfKyP5QbVvdUi9oloH2GQdaocoBUO2WLrvcSodYVl9Noslvgg3HHeyJge5I3so
gr4d0MDnEt/Gyo/j5753f2Tkr54zoRmvHVkoA1lwFyhkHvOW9rtBHJ7rOsZDbRqv7E56KLMErrPe
P462dTRphdGxtynXRc2Hrl6jB2U/+nLGHEChZglwDFXnZBLJwzLNH7NpqAOGIj2hRFxY3gN02GOl
AKCa2c9kzZiJY7XXOVYlnZ2nOY7BfqM8mRfjW2TnZytzmz3gpa3GScZJSOYhIRFq/XJVmu5yp9Se
uXRJWxko1fVHnWH3IJcuD4oZeiM1aueIvPSLA8+Loor9tMBxfa5xB2/ceZDbqhjg22DBTyxvfk50
0WHrYbAw88HbZIid4L3AVVlNU6CN4OVNQeJV/SOIeWQCgOh2kG3L8/1mKPXvVZqy+eqfdwgZO8eU
5rOxOKeDh9iPT/AFWQpD38DwnmXIOMz/5DA3M45aHLoIRq0KscG6gGxh/jyXOTlmRLXcy3c1pqpN
sywDad06RxjlJvLeTUnZp5gPxPgSy0nG0AGqwg29YUnWHKVTB+TRRtToqwt0sAd42T/C0PbADY8E
J4aQ622iUI64j5fNDCHQS4b6y/2oLKJIPULMIu3Wunl1Uz/GzWqGna16J6z5PWaF5Kd9W+2qVhc7
LPUhXVGsVbXTfBKs7vwpSQFSdVZ9chOinMfSll/ZM3avr0nDZk4fUOQr9ikBjtggVLxbzOnkrEN/
73blNsLnuAFzcay8CVoOh1KMqYPrlgmfqjSXwCnrfh/G1XqkLwcSYd6hM3QPFGwHx2YEc49Kz5qt
mTE1B+/zbGpJunW1/Bxp3rd5EPpJtskPmVTvLHHlee4ahx4264bRdbdpvQIw2jQPpozgYy82s7dp
SX14Xq4fIZDgIsepzPP2vu1VFRAkQ4KeqeUbXNzeNhJHcxyNyziId0Mxy4mk52PyE9uhXvRNUk4L
GU6eGThJ2ARjLN2NpjO3stw4CSqbGKRqFPm2iVG2SBqLcvKKfdeNwGbeXEa2h6k0nk0KEZrhNps8
hEWiV+4xt6rqI678mWxwnfZg65gIIN5Ij9hCfelt96CKYdlXs3jAfGJZBcw6/CLkxBK5m7RMP7hW
mKdvDvntD/kYxYH0Ghv+E2O7GBYIP0yuQzuCc+22L1kvXnoXot7Q5JdITc4Feay9ZYEvApFCbozS
cg1uSI19JyXMdiM5NXVmBEUFdSdqj3IxJnzKuIdF11XYuIqnoUk/hklFCjaYPD8F87JLPIj3EgUt
3uTmPcR3dbGwoG866ZyNLFUP/WEsS/eaTzSlqtgzUdJrRBFY4loNYXZmx76G8+I80Ukt9sPSs0gU
lo6oyB53WcPcOpKPfUUmYNLhrrEaTm+zSORHZrkv6LhGGoXHuewfmANkF9eaTDa8KcOMd+BK1aNO
IQfFBHKIhDJTXKaQqMua9X9+tYq2Pk+Wl0GInM9WI62rkVndr9lcKUKHWKvomoewHy2blYPWUjzo
mbtvC91M9o7qvIuekXKTugagCG6WZNtKScRXbOhgbAQIAgKCXKfSDzZR6ftUTN8zwZk0jUwYBXMr
wuW15wmpwXlquxEYC2W3pF4LX4uXM1egeOO1CMGY8CD6RMSO9c9FsZPRWYOmfAZGmpzv9xoyKcIx
yU+e7O0A0wRmBLdqLszQ3INpGLck0dNn6pPlzRoKVmgMBH6UVmol+paBMw9fTTiKj5wr2eOsk6hj
Diwea5HtnEjUtwZx8yUUPQ2HkYzgndTi/MxUPzuXLhe71k3JLdCX8NTmhkfyT9+5TNHTb4uNPnqj
lcUzBVADdctgbEWvRT7qiqQpnJ0swy/h0BeXPl7PrNKmCzik7mmwWEYgn8QT0ArtdcrKT8x0B/Ih
FUHTRXOsOCT93KvC1beobkaxtLjpwsQfl6Y4Z9QeInPOnjVyAvycVp6PjGImiso4u7EobtNa9NJm
YH2zN9MjsCOwclHyGs2ldSp79kVL9PiVUXrB/xB9v0wycV70xnFe4qZlSDBK+xgrOKut08OOilX6
VKmMVANzPOtVzkqlZWxU8M0to3mrFmSPWCdHamZjtdeQrBIKHr5g39B3Jj2mQx6THqPmip5B5h7v
/+nUzHZV5JW+asXVJL/0ej9WYOMdWQ0/gaasH+s6XyCnUYSscZbirKeJjw/gO1kRRKYZLjnx4Xgj
z0ZBp3tk9UW2S9YBjKYTnEyuYr7sgLEkkgxdk36Nmw8LLINLSzXg2mr2c+gwS2ssg1Yb2dyEj8hL
c+37H+kSVyumW/gOqi+Ke4ILb1usTLNlCawkcc6VFbaEkB4Hy4uuI605qoQof0SKMszNQn8eZvrY
bo9mNOK/ZCQzEn+ih/3O7V5LJhSHds76Q9eSZeOg7ojpBV3JBgWvLnDOad3S+XlpTldTh26uE4wW
lMtUEEiSIJgcw+dioBj5vyg7s924lSyLfhEBkhEc4jXnSVJqsmW9EB45j8H563sxL7pRVy7YaBQg
yKoqJZVJRsQ5Z++1UymbQ8aCzm5rjvtotnBQKCS8Q5aRuUuZRPKcgQ9GkO2t8nM2tgFtV/I/BoKc
z7cvsiRsfh6GZ6e3vXM/mIIj5dgdbgcQ3wByFCIchbtpnYSF232erSOhq8S8FWa2qd2S9cKmE5NY
aKqGn5UqnkYETEDuSbaIy6+h0IiV6Y1vbXaonWqxK6ThQdP0QB8n/KPh0Psxk9Hj7u7jnRROfQiS
+06n+pPK6temAgtmDeq1yO9sN+pXDuOs+7ywrDvHgB0wGkj8wohp4cQKWqfav0LNIQ669x875lYb
5c3pRc0RxMBYnOumIg0WyiEK0jeBo7/x1XDnxh4M7cUX7kgGqk75EuTpQs+i4IYfv6et/tZC5l9r
TXFr5OXBl6jnQ+K193qJyind8mus55+4lJqd0p+NkTxz7G5HIeI74P31bkJ/ssqzcV4TZz/v59Ig
xpbh72EuT3GoEar4vJoY+2NlmLC2jP6xLaL4zgmLtyg2Bk6e6itBmfoM7jtbjtIjaDne45yJQrIF
s7hBQjKfirN2BnoKCbW6rG36TQE3bQ55mJKXZh6jmh0Ljd5lLOMQPFoIZTFZkZ5j13vqOHvnV7CF
hwwHGiflV1iHCx2GzJhSmC+hU4VLLtASsFya29vnz9GNABdjVmtXVp9RrRR7354phTI8RpbbcG4W
n6acQ9iUZ/c9XdCL8nyq+9C+kCEZLKHBcltlWtxNhb+zugHsoyokRQVFfpM69EwsXV0MaUI1bKKH
aNoOKdJj3kdx5CQ4XjXa98rABh5gGt9gvv012G59p1mZdOejpabTSa49wQuROTinnJwF6eeolxDl
b6KBhbDpPJZKAWWngeBvOIVPj4CQwT6gUVnF4sUdKGfGyis2iQHgOuy8msQRJJp2tKdMGFZ1QzCc
kybNIZ64OAwGnan6k4aLubNCupicdOLTVlhmeBx68ean5nzfSPepyFPIyWb4yYkWWphNIrUw6O61
ZRuSnhcQY4fEdGkWkTnZHMa4DjBQEFMWFLS5VjTbjXWaeOy7ILFWPp1hvFNWfTGy0HjuGO64JVHo
t2ZKF9RvjD2eKgL5tnOf9YecAXSSN6Sf4x845Z9c5CnwXikRRcPRSrrlD9HEpDXY/a4TVBeFYXgn
p24Jioqqg0K/vnRBQc+GAWCr0rpONfBENyeigdPMPhvRT3subRtX0t+h/95tIcPoDVIiErnd93TQ
4qRL1p3B9orHnuzgsHJOnLxg3JDKsDX7fFjfrh6cZ7EdkHivyq9R2w/vqnVeSlaOGTQ1VMI7MfXF
o4kOGP9MhsilVpSZVvUFiTSRsCBkSZO2CCzsQQfE9ktbWTALZRufx04TiT7M7on79A0XnhHTBb11
7vGIsg/U9b1o4yftUmirGbJCS5mrGNGvozhQn3rl3/8DjgsqFtAGLm1HQPv61pEg95CKlCjEnZ/M
A/kJQ3MYmH+F4eck1ghCTPwOvhzpeJM/ujI9FR96KYKTQobks3zR4wJTWIQgXkRN9GEYEBeEbz16
1pMsSc9TOB6tqjp7yxcn9u4yM2z3t0ML3lHI5NogndsDUset01r+EhIJRGcXWjrhuv36nFTxdukJ
lCumvCmyqnhrKDu/qOVL4Rqf3JtOuYH2banBvC+hiCLWqA9taz2mVhptiDbzjVYcCq+Hd9v4dDMw
lka1N/+DHsw0Kbe0Sa/BIIvTmFY1Vkx3ZaIQOc2J+24aYb0vyyqhezAGjxrzIPv/t7Ju1XPKysW8
hMxr8sLKQzqTnEHXJntx55poqoSU3aRY2kfKBu5FlkUluFAYJQI2fPudpD2E2oO2AHa64UY2OWHC
aTdsFXlGud/5q7y1NPu4m29lQ/5EMuIPn838VMNlPLZGDGB07Jj/BoxY06p0XjkCHXoPrdbQA/6c
MzO4S7qG/owdn/jNAuuoP79oJDx5ohgbKK8/DI7nX9skf2+wp0S+ab/UJDr5prvxQs+8zkmNEi7O
dohJ8l1ainItB7pgYm5fXTTL6FQqmh3WIM6WXb6aPrezEjMTzS4gZWqc35Di661w3kSZumyp+Eg9
ECFb4nOIXp04oKg+3+cMA0+mBv5GXxOj9MYtW8aRTGkvyO+u4aIkzjJz/Ewc+a8gnSkH6bpdfGKg
TZbSN7Jnn0Lougy1q2g7D2wsfETGPq5ife0JQqB9cOHpsNBgGt0GfTRpbAWn2jkm6iTr7HVYRP7T
GCoXhKwZ7uaUGLdkJGolSaI3o51CSLt1uLGyjIRNLQy0mh5uumWVVKD39i7ofcKv6upL1WX+WQXz
sLn9t+yZzEVNPI6yuLgGguCS4eO6mqkn8OAMvpgeupwiLcFUXDvTNYDMdQyNyL7rsV8k7jRceQ7j
PY/6mrGYSdCM0xGN9LU2JnL9yEM6Bj5NE2oivMJ0WO+kM9GnVpzluyLSSO118tkpf0xRmDBrK2mC
B3JgjaijM2T5mr0/H8/jQMWIa/iR8o0mLCPAuYFU4uYzyn5CirIBE8aqSwyeRs/0NmOTX6bJShnZ
YMmL54QDyUILH/JcXEzrl02C7W2snSac8FXavWAqa5794TNx8Fe3ixltsoxsptj/3mct3e949lfg
vNvn0a3VmWbOlZSuH0NXtE+If2jgq40j62HVLrG3vZX8GlmoNk0tvha2+eKG+LocU6W7zSixmkzK
qNdTOIXrdhQPKKl2bUbGcZyED4nTPUu7R8PMltt3S54Mt7nrGj+CUGPTM0iJoZOYbGoCc0tD37XU
tryXemcZB3jVHm4wHh/0QWfqG8CEBjbeUpKmV+Sa9OlDE2AvTJMWCUDClfT5D8u04J9w3GGU4lrz
QP6QP24sTEOtwdGc4TtZy8nEQx/3jA+MLKcnjviWgiTOKpwXsc0jw9EFNHtSOWrlDvXFzNPgDpm9
wqfNd2FoXDA4YHUAkW0SPyT6A/qOtyH0X4eQLoEDunbt1lHIaJ8vt+9uX4xZm6feNg54EUggKYh7
H9voBybn1ASUVpMhGAxHXfYTApXlZ93yM8TU7b6Vi/MUF/jaXWJvh9KrzJXgBH5/+wL2INx16HH+
+RlMXVB5LRMST6K9M0mRuufoPx9DpOPpWCTAe//357fvLIwhnAkal0S/nYnD3WaP9pMT+beLIYgK
rcQHN8QssbU3LWfIFPdqYWySfjSxrkErCPsuOwgawhuSzHp6LKl5Ukq+25Pi6bHSeo0L6dAbacLx
izQye66braU4/ALTnreGX6LQtiE3kecOPDCuAFypJxdLznqScXJAkrvGT1jt6MVfc97ZtcEiqP3s
PiZgZi0C932g8loREPlamtUv6H6fxIBptktP9JNbhhITxXNNK6edxL4RMe33Rp6tkdFKLtqVX7Yn
mOSMp4cfRfHFdUHOMvzrQiAlA3GhFo7zzPucWQ5jtUjjSXYv+EbQ9i9RdkSpgjQqwifNHDV1PKKX
VJ0sSkl0DVRxZNl1pYtOw4AfGDnRukzNr8WocNm8gzn3lpRgkcsTgSjetqiRO1p9SIRikt4Lmywy
2bt4UbrMWNkJYBTglRZ294OU5fggG8ukKf1ltmAne35OTlGOpML3HjOXuBDMItD5QQc2ECHJtzbp
rckgZxytjGOAE5fDKp3oyOkeA1ri6JODnqq0uzcOwGKiz8KpPHQrnA8SDo1GK+njwSb1In4hGoYv
BRYMcwJZtiRysWmsaR07K1/zO81sqQr1ITUmXLbltwxiHJp00PD9DPDCCFx0g1uuw9kIEioBOlxH
9S0dFemNZbQcpAHKKMu11hiYadvsmFpxHs69bGOjRbSZ51HkiB9EQLxyzptXdu88q8ojsSr+MRKh
5y3PRQNxmrw53M6V932OazSSYBH2kT88ZVV6X+bBI7Pjem23MCVMorx2bgOXVng8BSHFGdFCa+Q3
07aunRefMZECnrmTkTWsvcj5qdIf6IeZmmpix2ItyEnsqhjPl3vIQ6B5Iij2blXgdxt0uTW79sT/
+nnoa424tT7byaRWutANdZd8juzYxpCvzW2V9LRATUk7rfmMknU/OgOEeaP+6ZCszbF9Z6eYbgei
wVjhacZHO7uAypFCAd4SGPhkN069y0lI9wMGScLwHpU3MFEIvYr+L1a7PqyQM0c/rFFcu4buowyK
jSjwN5lOi/Aq/ulJiw8yBl7oa39HNPmmUzrctAGCz8Br9oCPHzQNHuGOLlP63N+1qfnOUPIL7yu2
YOKeucFdbqqyJdfAbBnQd8aWqTV7TEkbpcKXmYVw3EqDz4e4pXTbEYU92il8emAZ1JwFUzaHIUxF
057ISSAkw6E0ymw3TMlVu0tNimVgXdVKbeigseHY5XCLV35GEw0alijqBAh2H5fMDaXeFBoP9S1j
PGM7HLD8UZWDWh7ZKkKvvoRNnG7rGb4zwICVSbZ57VqAWDSgcN1tE79aW0b6iAdArgMnIzzcwH4e
L2TlblE29+T0EhhUrJUFSDcFCa+tmVB6t4pXgzK/tVm6ii1iNMCNZQyESdYxqh+Q08U6r2jaz66y
wDq8lso+wOsWJOY04YaB+3Nn4aVudnkpv8MQZboyfUXZ9DVlRcP/UIfkro9H0FvubgjM93qi5UMH
Y0Uw3qduwAvqveSd1e7mYhfAwDl4XntX5oxqA5dGnCS+vLDKDSA0OkWD0x5jcOT2zCHehEy576v3
BsnLemgjn7dHP09DHOIfR0lZ5uHJiflQXcTdUqdHCrvPSZJ+I0UDqx6LcdFMWxUP0d70FUyocy2C
L/j0ACkwjtoR9Qun8JcX+TSXJblWMk7fyrkmPqWyv1dl+KnjqUuUjRo4HTmol/N7rvKfXq+rfUUc
eu8fw6r5krukKc6iZ9QwX8pG0DqNbJoRzbjp8tbB595fLZ1HlPEQpkw+izxISI2UzM0ryPX0S3+g
DngPy344uq3/q5/Vz8Bhw60zYzc0xDT/WZ52o+n9B/HG9qXnCf5jKU8pQbLbv8VpdZkLP8mqAEZv
usH1/7lyIZegGYVAMIRib2PHpi1hS9Z+AgQy+AypcZdS6BMTQGdepkSdZzxh+5DT0V8uDvzSv8Wz
XJzjoOt1Efl6Utn/vjgJyNqLmCWcEu2LY7O0v1wVtzuPuFda9PTzM3WniBRdOlrEUPuRt5vjde4y
mEWT3q6HOaBEya1L26FEtaenv1zgB6zT7d1zPS4PkxRLoflB2tdHpUuWRhicJGUegeENp4ki2qVz
bOxrLnwd6WGExcDE0cwG9E0uiFBR3v/5Mn7TGPM2eSYqdXJ7hQ878d9vkyU7qMNID0+oaRhSEPUD
/XdT5s576XLoxIbFlhghJimz7C/yxuVX//v28U24Wwqds7lQtz7Km0PlVaiD3RNuOAsgXMI+F/tb
Z1ige8tfHLrY0bRX+n9BWdnLZ//hlS2H9ZM71wQh5Zsf/mgfKluR5Q4jqLh+QPaFNcHYqEBbhzaM
99OQs2zp8aWY/V+lNzcbX16n22kPrz4dw/hXPmZEr6ue/lsxCmbwHWEHTX/nOOXX3OUQj9bhb/JU
8QF9xR2zkLdM37OF5Jb5KE+dclo+JDPLk+ga+ivGfBoWBUHJ0AGDrOyvwlozKWgOCPTkLGqIIHN2
QYCLo7zupx2qxGSwy0uYMnMnihjRtZ4Oqd08Vm0FKNzE4NGg3/OEsWdujIh8/pEPONwHnTBwYDSx
yhFcXCo7QivnuWta0QnqiQTIY5rfcfC2Xv6/dydJJhRkvul5NkPGDx9UWcja5J12Tx1945XmAV6Z
ot4SjfCmBSfBuKEBbHnJ58ZNzd2fX/t36S2v7Vlw211mn0iC/32TZIGNA5zq8WSZ7haAhN4h0uy2
lRcAOaJt+udX+325wuitIHY4GKVYtj68mtsKu0Yt6eLYNX4OZfWKxnt16+6nVv5rrIKff349e1le
PjwDjpICnhzSYiwLH97atM5rOh+lc0qDwNvGBuD3oNlbGv8Nub40O5YRQVzS9g+Np6pq8P3Ygt22
9GkCLuPRuvHkUYTV0000mpNFsS6ILN5AXDJKR+5SFiw8/c5DqOsTZ2j1l+XD/n0B9V2H5Ys3DPYo
f8W/P6AihtczZK48RYnhYWukfZ/o5mqRi3gaPTUeLIvMaAZhwM6hutB3hIcBjKJa5IiDj0KkKvbY
gghOlfh6ZzxGvlGRjVKFLzO8Eaee939+039fbLFYKUa7vO3s9x/fc6z5sTlXjn2i1UCDH5MUs526
OKAAPFo4xzbFYnSgFR7m5vnPL239lzWPO9kjnou1Vrof90OP5i2vndunm3+sLrC9Wj7KHRhuZ0sw
zQ+afrqzWr9ayaRl1rVoapvRHFdo/P4G6rWWu+vD3YdBBlCeNIEkghn792fXm3EhImh6p8ytWa8W
9dC8aH6u3H/Rfq5eqcp54DgfGp5R/uXJ9n5/tBUuHQdBHdhGZuEf7v1l1uWTo2SeKtP8Qk+wQjki
pjfH3+cie5qJjLkXTk4LNFhGOGYC7CQLGZJE7rsX2xjgDOtbY3mHuSsdIutPdO7XBLLAMppRM4Ru
0u9iBpcPo7Suc8QRowrkKVSddU77uj85S/qt3Zv71incVRsxcqvQ1N6HcbgV9FlWGEacXV6D+NCT
q7bYJtUmkflTL9pDV6vizFBiGfwB3QUbwAp2kBWqWWsKI/IwbaRfmmO6aiz2Mqt4T6BR2bOvd4li
UDhYYNYx8nKjbGIvHC9hQqTjMBLcHFbGxRL99D4O4mAkqJKMPH1qFrAWh9oLHumZuZhi2KmpqJLO
JE3P7/1L4WXEY6bXTkcW1RnR4H++ef/Lhg1siJIV3pFNAXFbzP6DrViQURRPRuCcwkH655noXZQG
35JI+49Qw89+iAwjndAMAMuEQEuKfZEUL90YOEdzJh9+acGGNbpiu8v2yoJV4qNlZFhSNceudl6d
Gd43DgX7Lxf+AYu8OEqUCV4WPK2CCujf7sT/uPAw65GtcAY83WSiDhqT2Zh+dWHofMvz5t03plNG
/utdCjEX61PGTLrori3uYT4MtlMkNDnnL9as2LwEWbym+0wAZo3zk2GnOKZhSV8x+RQyrdr2TPn2
MmiwHFXMGjRjLUu9iWRAXm8ZuTyLjEm+i0z9ZI3V9Xayaqn7L/kVsQILoxrtLSkq9JCZLZ9lLh6h
ClUQ+b43AaJnkBgxk0KWzENNB68ZJrUz3n1RYUrJYwFwgWkZhB/aIUP0kJN5uGpwgx1KonRhSw1f
/nxXWL/bdZTJHs0qYgkeYvvDY2ySuzL3PltY5oP2GyNyHNp6i5wNf5HKxCps84lGHCPBtJTlKas9
aCURoohUVeEeT+1frue3LdUFAMpjg4WItU1+vJ461gwuCTY/8fEOR08jqYAWPJZmcx9LOgntI8ix
cu1V6B5Hs9pFM0p14l5pjUelvnQQj/5y0v191eeScDUJE2IZu+XHlc6fbTTZNA9PdhQLZKbuih49
A0PmDWlk0Z6xkdd5rjnd0e+fjm7WgvDs7bOwPLH+y9vz23l/uRa0xpYplsOr82HNz3HnVPD3ppMT
WvgCcSccdVvvY8aAmK/50ALbRvrK3HPTuoa18TquzRiqh5BUsdVU51fm+gH/n07CEmHlTJEonudx
fv/Lhf6+O5F55C5FCeYmCoSPpRlhM/HoVh6wm8ZWK9ySBAqEhNmoXFGnpf6BBuzAEqODhyBQB0Pt
65JHW8U58fXxk5gxoQye8xqFTXNs+hjAe+Pnl2wa7qLdiND3qarHfM1yd9+qlvw0283PTCwxHA3V
1u5YhstUV5sJGNR2LhW++PanOSP/LCcBVtVsc3RWVaHgvSMIdxJJc3ERVkd1kO9630FZiC9boNSX
2nOOTk3uZDPl3ra1a72qMAudgcBzAaS2ys739p3OFhWZB2h+WVY6Tqm7uSziTZfM0wPPNGTmeTjR
Gw2QNxok1kMjOo+CsfDtS9USCttPJRSWpQApGeihfhXtZcYtiTukcB/mCQlCv807z361Jo7zSRq+
5nb1JdOUuGGcbQ3ZWkccnL8aEz1IL2bA+kVD6I7Trt2uUw+3RTShaXg2/f4ZtOkXUBp4I4ztgNLq
ElvGk7ZbjDgwKnJPhndh9ZmBf4LnQKmT20yHWyUdB82vsUDBnijQrhU7wbqYQ1JFMtJL+jw4aAlc
5s831e83v2NR6eM3Vo6AG70cSf5jI4gLHDKoufQpTgXVWrO+naGrYQsoS+yMmgHCMP3/n37H4rGX
nmRI4YmP5802NO22HyMyi9OUYN+SmOeuV+cEcs8x6WE7zb7YQ0agS4MqK8fM849ewemw7f/577c/
FDikEnLUstkJMYM55m/PVIH1w6obRzKaNl5qzy8uPERswYTFmch+99g35NGNgP/Lbtosfo3Z4050
Sk99SlJjFwHXb5YQBAJGvnEQoXFsG3C8AGEYOWcnxSh/jh4F479NiTJ7PZcN6BO9LSEg/m2l963f
/hzWeNi6gr/FFtSoHzDUMmNSKRFtww+t441vRNZpBg9xIgmVvvbt31gWrdPtu7TI1rqa4uPgBfMp
aXFCg/7jWz9A8rTK/DzbTcL4NI7pfLp9iTnFI3EfOXg2zub2I8coaR7SuliFEJFP9pgyUGjbg0AI
xxAE1EmaYqB46KZjU88MUxJXnJbQQ9Az1fh/35ooU4yQxjPOcXFKIpDRjqt/Qdc0TnE5j+zvuls3
uQ6cdT6WIFcCaGZDJvKDdNJDsgQFgnAIThly7cCv+LOXgMB2+RZOT8VAgjRwvty+UzqmoDQLc8E6
5AmHVfjChdNilmmIVA/Ics6COjxQi2aH0ZV72zeR2YzRc92xabGKoZirX/I2R2gMnJKR1bz3otco
D529V2NnY5aAXtxwidNropebM/Mf+xV6QSx3AD+cET9QNzGWqTJZX434q9U2p0Dk9f0sIw7gTTzu
BDatlanL8JAHabYe0ZLYDDeeEqu3XgrgKsBZ3e0YpIwKMgas1iSbs8ITBPmBf0657wP+ATczOMGu
IjfndjybhgqSdQgCLUzJXpJtdGgxit2ukhn4XcHs/djFTbw2vcJ5blM73igSOneUL0zmkQht3Mxo
L4You0uC+IniokJyb0PubFp6TW3RX4OgNl+S0FT7EO1wI1XwjOd/ndY8Q6ZRQwFasOybCPAyaj95
FxZh9lAnCGZLAnfX7uC6x5tdh23LgIjK6ApsypIZW2Bvn7DL49Y6cA+CuC4ixKvEke0jKKEA5ymn
lROWRBV+xzt7aMVgvQwyFSAhQwMPKC35iSyECyqXRe3kQGRGeRbio9i3iFz3OLesVdxSP6laM3sM
3BcEY/aWbMNwX+b4IVPIQC0kEuY/4Sd6RA9YrWhDWfLgZ5F1tHN5CCn20ajP9rYNmtMECpfRR1rU
1luRO59kkb/5OkRY2kX4SnHFH+0OqFi/IHJCCytfWB5dE4t/BYZs0/T2Z4SznJ2LTG6HRsYHHW0H
XjTpmvHKZa5aF3v8Px1KUsmY6TZPZY1KHSPZ082YOi2y3LFWLzb6LoYw9DIdjn4XQqAfSmvuICyT
6uoPyKt6crJRwgK78bmNbu7iAIXtVfZMmAzSE7830VcznN290la2HyL0fZMJ7rFIohJbK+U6LgPu
19l+nFHGvAxoxFdpnMH8Xf6Z1d0dRh6L1dZ00Y3QXfC6AVFLJMZr3HDqF32idzkxsgddL/QtCC+i
x/ecZJgXRwx/WwmFBhd2IJ7QC/Dyc/M82Zm3MR1zmxgpZi+XiOGEnXftp4w8y6Oc3OoZMgNs0QYA
uYplRmYBE9YiW/RHWG83LU8+IT5bBATZQYalQjQULlvvFCK2NZFANtGFZkl0lAmrkDZ5IArRGbtG
pHrTAkPY9Ayw7lxb08zxOD8tkZ/cCj0XIFDo4Sw4A7RPf1bEzp7R9lUXM44XZQqGkwxh5UUVj1Qq
LXS0MdvSgFTr2kvEzi+lt86MMjz6veaU6Yb1C+fadQl875ETE5YVpe+KtrPuFSl0eCKeMO7kUFI7
1hit4SP3raKhIsfhzN8fndzCJoDLH6+JU0xXFFSECGO56gev3jky8q9GqK2HioepppxdE2eSnADS
YkuxOXT1tXFJ/AWby5CsM9/KaqQnVwwvqa0Cdko4kG0VApL3/ecUHNMIPjLXkOfanKqHSrIObWyb
iHnlvsVk0Qc9QqirGi39Qlve2pn1BLs9KrLTSHhkPp6mJdK6q9uv2VQ0+zgX4Tqs0g5gfR+cy9J/
0uYIeE19jbrwqPDJkBqLCG5C/A5wCFurm4Fccpo+f83T106L9Yjb6hyjJj/0fXViyggSzGGLa5QT
4AFZIpE84ulQnevxyUjDXWWg/7BK9VC2prcjd7nZB2nyKAtafW3Fg19WhdwYJp60DoX5Mc4JNgqn
/JUtn4UKjSrvtkmjT+kOQxL6tjVnYoUFaew3GcPgfdi5qzEsh9s0NalQEUlfn8HkUy13am/UFU+z
6dyrRPxKQ3cziYh5rM2UJnBGcpdRTRUh826Es+V5yjku18HGLeR7UE/2ChqCvWv9JTg6Sx9Q3fMx
JJW50ZAemAAPOL+MfZhhFMAtNt8zkqTRZs5qY+Em3kXYlre4YvJ9MNd4JZSVnhvzzu5McU/ZglYN
Ps3D0Aic/Mha0SbZYuvTsyeyoNmUnu1fENB129IpSZBNcnPP+3ro22zalXU6Hh1R4zlffjVD4Xht
NeQWI93xeTjG54FVaOuxhPqsQc+1HS6E3A7INKuSI5znmqUy93Rxnaey2A99O6znxsVw0qdYfILO
Jy3CtLa8k8nW8Qg0iCa9WEbiSxsPqPLmMflqqk9uei/jzvviwtvQTp3h1yolwKShf0altr5pf8s0
ZswSOV9zz0VVmGTRkYC4bR0Y8i4v5LRt+uZKSfnDjuEP9mo+WuYGeCe7XTH+QM6B+zDXj55n6ZVZ
Ws5Bdh5Y3PDepsf9YOvpyySrYJORn25rwOx2k5vrGYD2JsSeuO7CwdpzRNt2MfwzjXli5dG6pBdH
1RGBUnMn2gytJo4qN12ya2trU9by+TaW6VqRHl2jcbnu4l2YKDja3gWbV5/lIrYeQ3Q7oPrKRJIu
mHaMkwNQdawAEmHeMB4Er0K4y0B4d7mPw8i6OD05jX72o24TdR8gCxI0ePbt3FzrUaT8GcG0LoO5
Ix062ETzuZhUdY++DEmxrIwjk2cgL2ajtilvRwykgVYQBIEpeSqVH9052CesySJxniQxfyYnoQmG
rzdnOWE/K5/85G0z60vtQ/F2FAQZCJkAshmGtJWAFdYD960tQjSQtm7HmB5RSSN6yzwfTStcszSp
oo2fW48V3ZGk+246uxoxgmwCdYzRlKyioCIGwMRwLwHQrdwK6/uwWBhxiOITbgSDuugb0uLxULXi
iqK12EwJvPLA7YITRR46eazRa6v2m0uAPXMf287XOBDizpn1YlRKjraZvQXjIHfMQ8Fm5pgXPLw+
sVm0Zxh5z4rc+FQmxinI6xrNHhVoWg3PhdDmuZPhhiHqtG4nWdAs1gcL26/N0fyJ3t5LPtnmOZvR
qwxBesxiEu8zbKvbyRPRPXKS3TBjbwZQ4l2srsV4MvTxif6jtcWUkZ1oC+YUzM7VNeJPLOPNaaB5
9DCzGQvkrUfhRywgbXrfzY56oHXixggoYyaCCCypumvdv9P9qx7dxxvgJEw9ksuXeh7R9C5TIgJ4
6guWcSTdRt02W4Mnf2M0s4m6MERT2HFzznIjZdsdEXnoTSj8/tFQw9HE13zXdoZGCe9AGXLcdF9E
HtEfstmTe49pZkZ4B7MAoYqOv3l9Oh/HgSxMDDxPjZWyoeXGsxnKap8IMLGeTBCfOANm8Dg4qrGu
ngpyXYVluMvOGR6Citca+/RzL/RznY+fXGsInugWoYeqUvuhx2RNewjAzJRoxHypnx90StWCtwlr
Xj+fY23OD3YHeKDJB+N9EtkDTqTONbxfAbEMDdqqr9TDxqaB6hk3TEfrmS5om1pH8mg530jujWwx
VeEA0xXOo97Vt9DQ7ODW/jfoADbOsXPdMiWbgyk/pWVdbaWjBMYN6E7/iIA1cALEo4xTMRet3Hoa
TnB8XmvH3kaqKh5RY5fHOPJHRgHdoy9y7+vAA6ZmbEFdpolsQxz5VLloblhNjnFIxMo4dgkG9WDZ
Myi1xjw6JfLNrQ3OgwWZnqtKV9amRbJ20lUdH6N8uob1XO6knIM3N0JtM5LlVib9Newlz1yixb03
sys3SL+nOLKvgZAPyhnxgAwiu0x4qVWcqRdf4HFE3nfX1fJcDVPz6OhKP/Y9isi+muV6qR9u9+2A
Jnw9NDBcdIfyt/PE+DQOjXWfdEJ9YvdRW2dCD4/RZzdVAAl69LGbBqD5Rg3TcTao86iwP0k1yLMB
RnxtEGO955P5PDaFw4yO1TZIzHWlUIcSaBk+LkgZ+I/UiekoATSJ8TlvgRYMaX9wM4zdtA395wzQ
5BIihy3yeQC/8g9XhMeabJ45ZltfxgWdje2Juw3zYhkwRiwAt2hZbZMibVY0ztBcFSNwcxCRfiNB
1PQ9/Hx0YmXHeSCrBYCLLJ33KhugG2QlkU1wLuBD2AiQquIXrQy1Zapir3WTd2vDHqcj0VJwREdH
7BJEeneC7FTEPOk5Z9h0bL0Wojx47ZEhi+80V34d4t9kQsKcptW+VUg1CMow9s00tfsyMJ8LZgDn
iYb0rb016+h7QXLWWuF8JXUgSC5YrFmabfeFEfz/sHcezZFq7Zb+Lz3nBN4MetCYtFIqZaukCaFy
eLPx8Ov7AZ0+qq+u6zu/UREEJpNUSQns/b5rPetpLOdLI+Hq0hnBzWWb4ngE/i+1MQW9Bq+nspcI
rva6lWXUpsZLkuDBES1pUOHqasKq397VYmiJPnTwWSn2mRvJsMdfbe9Uil9+0rfvatdrIMmGhW4C
yh13AL6PwXuWnmXky5HBzMCcZT+31QvNsuk1J1MonXdFnpsMbafADIkD1qO6ZL5Vtpex67KT0oWn
osursy2yb1EnpH0ekTxW6nTBKo1+2IZI6tDPBsi2YhDVjpdQgiJIudqVRtvcaykDyTBtvs1kYzLU
RpdlJwPQyALvp0rfxUym3AeQ0p2HqNNORWJQMKuM/sRwOIH2e67DJbqdRDzuMAE4bkOrBAk4mBOT
JqsR8zssUVF51C2wm03jEc61CXd9ukQILg+Tqv6ymtm4LWT7ZrbxRbQ6nhQxp+MhRpbpy5L2pqM4
DkxmFEyahsUb+P0drOZltLk1qBqP9X4cHzYQFGMjmQvfcRXIbBtmAqm5cgnnxB1E3NxKRv8kUC16
pO0VQW2bIRP2pA82vjYl5HAEED0a08lmDnGqQYARFFAGKH4zqFpmc7ZS9U4BM//A/Jyv52qQLZLL
YBcnO3P0O3y556onbANQVnSlfu8PqSNImIlkv7OQVc5SLG4acPug78WdUvfzl36Hptyt5ai5axGi
67jWrGFpL1ZvnKMh5i8PHmIXGtXb2PDCzXpojEvpT31JgkDV+kqE+lLgqnAzu3sRvfY0YEPGZgTU
3NA9Kw3BhMEg8rjzfyukGA9arorbkc88OqPxArz7jbGKK3Q732OrZZhLUWOfNyUGmjy9FUR3bLPM
ppw/CqV5bWrH0iIlWaH1uhg8u+S1aukM5JyqxEwmff4Yaj8VYFzYw8XMsMo4yKJSv9jhOxTFb9GE
Z0a3xjCI1Rx/pMK0fyJfNcBmqfhh20U7nG2HCHdMtmhtoA+wY2InvsU5+EPvGchZFAZcU1ljAToc
QQimcaupT5lGSUxRevPH4pnlG6kk0W1FHtpS2MqTk5tuG5mv2mAMd2qSHxvZys+pKB6ihomXrulw
X8Lpfpx1yKmWlAVdZtpem9T2MenUcwtUOWhHzXgflMQIpNk4mlmp3TEXveErX5ntdEQPoPpSgsd4
G8FV3F2VhO5FguqY/5KDoA0IozWUaEq6aL/I1q9YoR6FKxOjd48sYJy5VlsUq7HF/LUaue04rfa1
5bvuxtHcHbVlmHBWwcJ25DngNpHskm48qzMt0EERlw8Q5CogA/40+WkoaxgcqEpMqU6IkUHlPZz5
bg6AaJH1Y2chtkUu0kfHXO2VLcJB1L57W+iSj/6t9jQp7Bg5E5ZqhektrjEilMOlBL2DRWhZpp+W
CZxvkVOHiuAUr17B9Ybe/qjThFSo9axcud+kPVweHD/OZVT78WSO6gjOOR7IR6GNBFUAdtKEbD9S
gSOPKsXaTTRJozg7mRQv3cwA6GJE0163QKOHTOvssm73+siw28mZTvEIMgf0vCXGcrcbskAlWvk0
dNk7QN/klqG8cBtT49nFuOkYV9392DnaUWstHimzvBVNqeSt++RmvlEKJfI1oxx20Ti8jnrT7cYu
L70sAzw8W1YTOPbIRG9aLSrdiNAmJuJie+L3HSSJqhp2DbMtoeEL4zuJDRWo3ZQX41ezJZlXx/Vs
yRdMtLIx1cRd0DKbAQ4BXfGAm05XJJ4W0Ut0SuUmmHpVO4bcZHvbbM+LLN8vdqZcxgZASN9IOLbH
kWuHiai9TnbyLvzWjFAT7Kbn2yyAbNgGyGXZGdOTDvrLW2xzn6/NRBlvHtOoETl9Rd56JGvHGnuQ
u0DMOIQLxiolFG8cw/yiEtGcJMpNO4qLOk7mkay9A3rb9uqcqjsPYotJtaimOoXT5Zhmcuu3Sm37
qtk+1rnaPuRNSpy33lFKlIprczFHQ783suimsavvsp0TAzXoYm8jTqBQYfc7Kr7Kk+BRdSzpepB4
fs0NWG4jYOYx5IGAwfyIpHl+SIisMck8XPUbyW36kAvbOIPVVnxuH1fLnMEFjCIipYFb9BLP5g0j
0WG+o4bsaw0MjxTa6T2aVZp0wpxdwxxbrsZsvtNwuWEcrolUrIV2L9ncbHW1tQ8hkBmv7nE0Mlc2
aEWs31wBFQarb78HfgqgyygjGuGt7lU8cvFhj3FQTKpFEELPc01SKVc7ifk6zj/sGHeWVIdMMdUp
v8hN8R465VtvUDSZ86e2UNVndVhwm6J/BOtRn1Vj+MGcP/YxTRHmhfr3jqeVr5ukQ7aASnYarm2X
sjZMhUh/aAwjWLhxPlbcjObYPhkMmnbxpH+ryXN8QW/w1VbqAMxv89Og3hllz3Zpazd9L8e3Ojdk
BU3ZjdrTPrAptxyMcvk5JlWMtSGnc6UN+ksYvjIjeiqoGD1UUab5SZzddX0u08lI5t0SxxhMxyQ7
MKC/GUvK6VIazo9NTb6G083k/hWC2PVwNEDeUZOKCRwi0Vt9URkC3Wr1jaQm8l4pAeOeZiLI6AaJ
l8zoW19kjXi1VytCONbTnRCVfD8q5Vf8dPV1rtpfZQ+NTB3TfJ+NkvVlmdWVULdIl2rG+5GNC2GZ
TL0Obe+kDKCI1Immaw8FqdpbeehrFhlzNSU2DwIJ9ypzBRUYnchuGtTTpzBZKADO6mnBIoOfB5ns
ESUnhS4HzHqslo9jOn0JK2mClZ23N6EynrW1NEL+zcBom8lcUTXzBR0d0Uncynxpmqjq9vNz1kf6
dUV0h67OjybEyGg372hC92J4jLFsHsxB5uJYN4m37h9l57jGBN7lVbyvrEp5juIxsFS5eG3oruxz
MBW7plK6Z0sURwb+/mDidneDEK8y30cINaAipXelnl9HoCcvsYMNnDjhYCh8I++ym2JBRuYUxtHq
oE8xi7fN7lzF/Zqf5uBHLjN3bUkTJjGDryO3dP/Av58/r4M7uPjf+cfzOkBruYcXcjYu6tV+IlPl
B9VglWSN0R01DP6QXGgb+R0jiMRPPB2LTuBwF4YOMB/AGzc3o32XjI/o2GtYxY2Panav+0FwCS6v
F5xl7jtZmV7oTsEUqDvjJI7JNbkOL/ZX7RfYG0a9tQlYkHKOh0eUzfRBdEFv0PoIsmJnf5toVx3k
Y36er+NVfWpfG0Tr+EzwRFmwn0j8BVXp4wSTul0/7qnl415FCYKDRL7Ec0GwaR0/xX29awGi4Zai
UdnXdn0AhDjsw7TXseI3jpdqs3S0yWDCdldd7D5+Hati4kI1A/rW2reMgYDLcFYCDZpZh6isbvJs
GN+rGhhAPxFwOyO5u/aj/LJE5a6Fdf+FlRRlUgVOvkjyL1SSPaNBgpAZscBbrutftMGkYpYy3EzL
s4bho+SHePzSBKaLx2beXbvRx5F5umaAq8LHq3WPm1LUo+kba0TQthA6OUYC3OfHphWn1BFrXD/p
GlJkrXk8oWib07a5rWUtX42+KEj6beoTna8bKb4pqNzuhDpVJ6c2K/rlrP2x2dAdOSzG4Ke2Vp5I
e4DkEUeCpUK/bDfl9sN2hJB1w0uMhgqxUpSnMCUHhwbhbjsYVuTEiyGqTutPMI4q2WXr6bb9dWlR
hMODU45KcdoWEdETXNwsPvdta2Bt1ts+z+wc17KyfmZb8rwOl1As3vajG0nNvJKerhcpNTacvj6F
bVTt5y5v2rNcq/2+Au+2GMbfZ2/XDNHt7H/sSwUAJ6XJG/J78+elFPGusVSMTG2cdD4PNIhQa7go
M5+ShKoczky67NExqtx61mQCg0a1SszVb4ttX2Q1OSW96kwecHXaFvRjqZ2SecpyMgl9iyUkEprM
XX8wiGNlHFSdsvWDRtr7H9rB/4lz/6/i3B0d48N/DPb/P5i8q/L9d66/sr3lb6y/Ijt/oS+hvobO
GXGGjkzvb6w/Rbe/kBxD9LcUFYi/iQTt/8W5W8S5gyzAXkHU+r/GuSt/Yf3Fq4KCBjuAYv/3qP5/
2jgopZAUji6HyAF+IJRm/yoFKoQFlSgzxxtYH32QrGKObbGpPJRERduxkCdDU2zwnH9uGtD6/r59
bHeOZMm/gMSKGIeT0efOYzycQmceTtuaEbsk4sWnj5jdeSk/1rbNcd3s18VHsu62UxJZv3fUmDov
rEh0BE9xNUQLLkBuG3KpRM1XWV1u1Jg7wnaT+FwobUsO6rZdLA6rg1582QKJtyTfLbg3tjoI8OZH
yq/AuBER2Q4sL6lP20L9KKGuN0H9c1XNne8UyNogasuMqJb18DCQ2EL0JqtpUWKKzqmA4eTGwGxu
qWnbb8yec3HIdOz0W9LZtu/j8AiIjJIqxu+xKOuTMYfVqTPpSX5u5jnDEreU4vREwzWruo76WYbQ
aFuNxhUtsK1uC8lRupM9CRg/YdnTParoBoHc57b8z0LBjgfeD2F+xuyK37yxMIKmt2P5PaHbp3i9
41gD/UF4yEmCWDaC4n/Ydm8v+HwVg5AXY9QkZIF9t5uFeJhnvhgaVAFYN6wp/6wlBMLClPjXw3Iy
hUqgaWmxkyblKbR7Ut66GrnH9sJtWx3SNX7u89Dn2X87Z6mZ67s6miT5XCgYF/7l0+uPw//s3M7x
8Unb6ufPub2xwAs5813LpGzNOLOVjzUkgepJM/JC87bV7fC2QOL0hnoTX+H6js9F8c8mgqH5UFbp
xys+93++1mh5tlX1vpCU6jSVNr/5FgMtN/ttfdv9ubDW78rH8W3nv7v926m21USMKAQM7enzLdva
x3n+PMVvn/tvVlPnh1aM1fHPT/jtTLk5m64CD8377d2/Hf9Pfvjf3vDb6ucP/dtb/93j2yv//NH+
fGVipugvcm1nGeASVZvL//Prva39h/s+ros/Dye5Vh7+2Ckhcvq4omYr7xfvj0+oW8BbgbQs/Jn1
ZjL3Kre0z/d8vvqP024HzIUWQ20c7YWvAmmI1WlbU0puJZ+bf+yrCImgl7m+5d+sbi/dDm1r22I7
0XbKz01DGrgDbtvFdrpt1Rg7zvyff/r2wm2xfQxykycJ8tZu26Vmwhy+bqtDil4HjPmi7GVmFdo6
QjLXsdK8OIR5peA8TtvObWHnqwTt49D2qm0v/X1j8awFjVQr0tHXOykdcB1wKmpi5vK4rcokD1Z3
v51GNSMZpr0C9hM/A83q9Q2dpKEGODdNEu4yfGr+nCu3jtQQW2BO31Au0cOpCU9WGreMC+z1Tf8t
y/UUXRxdgiH/MdMnKEhlDwDnFJj10eCMdnImxr0O8gn3B7b5vjhpVvSdOiI+e7p47ojbzgsbMnd/
+yk//huzTqz0DD0j6NfxJbNQFustftv8D/e1W9L9P4vtHdt7P96xnuCPTaeNGcj/cer/j9Pg9Ov3
um4ftjM728N2O/XH6rZ3O41dAKT4+IA/Pvpzs5ATfHVzhezs86dpCXCscULX25NMXgfrOOqK07bW
rf+Vz31/vubz8OdrPvfVwiQq8nP73zutOjQ8P7d3f57iv/cx22k/P+XzNNs+eCWvRcZofkYkcZrW
R5e6Pk23tW3ftskT/Kqk8rz73D/g1eZZuL7tY3U7hLGMJ+T2nj/OuG0W2xNyO/zxyu1NlEv+/uyP
45/bH+eMqUXPkpH7i9Kh5auki6ES+KLIbzFC6HO8FDdMkAdGF1Tqpn6c9q1MBUFjREqhrfUr6jb+
Emp0XnQTmFZcf8sGc/Ht2SEasKu7wIytyUWD5uwb5oWt41Qoh5S9U8sDBV/7TdOjzK/BhbVvOAGO
SlYXxxH+ItITsHK69TCXGinjshTTOxTf02UgQ43fRIADxTYj0gRFuG8hVpxASChunognmib6Hg/M
V7pm39MC1cesoNKrFuMSjTLobBUbqvGldUoHNatD43i0QBbGhAZWHiU1gkTyEjx3R1dCxN+zsKKJ
PZoHrZU6zwjHIIa8VNQT5PspH3elpR/qTFxXJ3dWYohhxiGD0TJvmCLEVM0c2iNZ9j7n0KINO8Nw
x4jct6E65ar8pdCy6VIk6Aln5OWM3f3ZtB6pjqU4LXZOTNGIkCygxI40oeyAQDuMyQNIJ8k3I1qS
7wMCaeSoJHehFCWsr0pSuK0LaY3JO3BxDYzTq9w+9lF9hYEM9+dQFTJ9Omu9zxn4I0kfcOt5YDSZ
gDc3bPC7tHMN10K/bd1T8DoIkD4nVaUkQmRK6fV2RaAEPj67i8iYqEIiO2LtXtV+5INDOzOMh+ec
KbudxfND0Zk3SFJfDSOEPYEeoJ/vIygZKXVWRMi/6kIpT5JoQugYqDuNse52IFZDxC7zAtwxTo7d
zNFsbm4J4TuNHTdVIWvl6hv0CigspGOrvWcJ53uqIO5UWwRrs1aQvgE/zXCol8eW+jrE5NQ3+N8o
LXhChyxZ19ABoTHo9IkDrGyE2/optYVdn/DfMtEBTqP9WsZqejfAFL3vv9qP8tQPeytBpGS00k8J
qJIo6x2cr5fKWap9A9orj+KS1r921fA/VeUOcAslLad2vM6At68MvTfUMWbHsllTTkZI60QrIphs
jwJNmpsA6PGRHFlgAwd6XiQhhGFE5awQB83pXqOs/1WTsuvjyOndIrsbcPAgrW6NO0OBiO8NGWqq
WutMrIxolB0azlP9QzKjEFZ8vssL+CxUcXsP0enJaWGSCP1q9CEy85qvQxA3Ea3BJan3TnYVKWVU
o1Fzz2xTpB1xXnga/myyrJLEbyse0WbOzEY3CwA5EYynYVEe6mVN7ADeE+gIp9x0fO2W6d4k/jFo
IbdhWO1P2zvmOo6hkc63ZdVeS4iORJjnh0RZzp1l7QqujzYrSKJHVdKm6X3PaB81Crw7E6CKH1Kd
z+S+uDoqVpBqVkAIpaHH/ycK9Ej5PhlgZSAtYm6N5hpform24OYDiETZr22UpFPe39dcVVScioGn
fUVQDaLJ64zmmc6lo4MMtJ+RVvEMb1YFco/4CZSSAjlPf1L7SdyItHtskHMeluVULAn6nLkhdESp
UB/0DKFFFrW3MtF5cWzsJy2/TiPTvyFDcFjBUCQ4tNw1y3xAm1EdJ8hNQ98qHjGdLb10EDXp8K43
BBNMYwnghwsf8hHsfy2F16g2gSGF+57uHQyksuS99bPUE89idJp+A6ghJdHlTWMwYmot8VNWDevL
rri7NZwgGRojiIjkbXWxQ2GR8W08Gg2GYqqBs8EtwWgosMV9/qWSZ08bkc+TGAU7XG9vxejorjl0
wpVjma4WsCVXVqavXTcUa/jVAUUJV+MQ/wTV/LMk3SuhyWKm02NYimtLS2tvd845l4S1qxVyiBmk
Se5UdU8VQQ5+HFYNjoMcbb+mPQ6aovtL4iDDsWnQShN145QOugbfZKBxAO8nz2AqGDbuZx3jslXv
ulDtd1WxoIxF5SmmS6iZX0HdKp4OjsAFm+NW1fLqz6X6IKz6hasvpfYMBA82UennbCGDIR0RbzMi
ZkDHS3ROVfjATau6cL4Gbyqi54TLdN9r70qlECIOxQfBoEUGcLI8TiH0eWuIbW/u4uOQdhbWWfMm
i5QnBTo+px9uZOPNIUNgDwcDsKPewzvKKa43xSOZZQv14iyC7wY0LpbzvQnr9ZHW8TDY6rm/M4WQ
ziMXGFca0d9pMrvIGT0x1z2wGYfeNfVieJt2EJn3wzLh0a65JsewRZckJPU4GVe77y4CeaAvLL57
Y0bXP1q5RR0YDPqxPBplyAguypg3JggVvVVCFlGk7yp4cjTz6szHotHsuyZNAkbSdP9hY6lze83s
BOixnt5nkUFjHdHyMs/6mcZWiAkphyhmyd64JttCtbvViEZYOgcwW49ZxdJp84Uvizmj1J2cF6RF
C+FmtADzPkcwGb43KDkGMF+ERJBDjQjpJ90yybemmYowQT4QJsxo9T0/0gCmOB8mTZBbZ+DZEOII
4IJl6ii7LhZZkCqgTaEGvAq7VzwH7Zdr2eyie0ZogyXVTOGrVypqxXEZGBH1pE1Khvk8gUExleIZ
noeOraQ85BF/YavNRzd2FpStGCJJHHgqex3xnbaQ8KDFl8yuRrJmgAEIJQm91iZ+CYBooJXpXfMg
d+p0IUN6Z6VTd6q4NqwsHHfcSMh1G96HPgkiFI1+YoZXzcojHjcqMZCZfBKYQgjWVU9jltDF6fVs
36bJS1ikOe4NCemL/k2HXxorS3SSYeTzzXDot8rNbpnJEoIBudfptlXmjDmc33StECRJ5d6f0bQA
uyJZt4MdDO7A1ezkR60k8MV1BgptkoOGJcYWMWhNP1xySI8a6n2Pbd6mQIS4LzrhFN/FrTLekmA1
YN2i463Tl+ljgCiRBtJslqvHlpGDEGaD2ae7OpoAZj9oXt4RUACC5wVO1rkK95PZq9zPwNlaaQ1D
WQZ2lj32GZpmU+XPhtPcUMD+FNFNog7f6pGPkgl5LmWompZhnZohFDeKGj/oU46gNqX1lcY/MlSh
Y0bm1fQrH6UZ/4akospXjm05Tp6mZ6Dl9IKOnUnDefqlrSYwGXYpCQv6s+3E1lrMv0Dggu1g0w8S
1jC7JegGOm4EYiawrI6CIbTcVDd1vZSBKev42Qcvt+yKeDacsrAG3T67QQ+PDB5TGyCInL6z0OSj
sCZcAbp24B4XoNQOb80yfSD683tv0cKDPkywOr+4OE+AKUgNI5/+LGLTpE1knkV9KHM8g44m+1F7
zIxROXcOYpNWJocnnVyCILA3VLW2Z/rgqfobnEvtDpcQt868zPbmNPlFP3wvZVzVSC74jYf+EtlP
zNhqpnX7CgDZHOkmE5fiYdJxFkllfRtp8oMKiN1H8/ho9P2PqCWXQkbMXVvx1zx1avKAYhWquYB+
qfYHKKzBgp+ZMJE0PuN9Rbh3mqdFcvGCf22S2HG5GZpBmtUIaRG15kiJYrtGjVlhk0kYKNR6XHu6
1up7IRxPQVFKAWGs/Eh+G7r5TTIQnmh95ypa9VA4Nqa7rsCIbESHPl9QhqtIwOVwgYSepBDfBvUu
NZsr+V3dLtakY59Z6S1IwouRgEhTL6hBzC9aicsnOdUoowK8bRSV05/zAry4G+hs4uWNA6QXfEcR
NEmWTsUk112GaBI83hB8dqWQajYqXHyI6qQkY2Ryr6jofdJQvUj12h3tGirdpIi6qWRC107DoFNy
Kg0YvzDyZOek62EGN+gAovkWRLO8w5r3Je6XaF82INF75j8q9YpnYlN1FX8YlxejA6U3/Hyk3DF1
i99m8Xs/J09yRFppGY6/CAS5wQVFeMM8/DKjZ8rxRL23kOWLSQPVLmC7IK1gYDlpwahA6U6rtr81
/VRRnUOkh2epjW7qblgCp5ejvS3dFs74zZnb7JbK0S4xNB1+RHvbZonwmiXCu42kkxr9u1G1M0xH
AJqDvHp5sWo6/U96vBBJELjJyfdBRT0rdORcJaYw1HT9Mc67H00ROjsxTWd7NtwEjrSvmDwUasv5
bkqFXxEkLzXOrWGhcVo5r07eoc2M7u0meyES9zAq9rPeDtBsmCS7mjU/NaHgr9o/kyvGycKBpric
XQa5veEunXg0EU92k0K7qF4qXX3HeH8jVRbMThQi2NXdOkuWC2C41s06JT7guFT3jcOfTFLumy6T
rnJqhNd6EflVhGfyUslH23aNsHwamFW3H/sUK6rdBcPv8fNdkRrG+FYnsurXM20HhkV77xZr8kU3
+Fq8PLbisc318Toq476zGnxG5Uj+xUIK1UiIKD9I9CzVRAPQZsVTLHpQpEMHMC45GzpXFSWCy6BM
0X23LuY8vMdADXyY7MJoNEiVY0E5klSHeWEkWll/7ytRBxEoH3PJ/7OvX+zUVXUIusKW3Mo2wrti
XfR8GUmwunJRqNzyu2Y3Fap6XdYFpdn6YM/W7G6bbRdrZDtayd3Ytx+7Pve3pv4lYfiLl5h32iRZ
XvN6WvxiZY5u+7aFBkrl2EYG9q71Jb8d0AjhZPjyucdQq8JN8CeBi+CDtwNhPLqMxjREFKB6tl3b
wSSTy7Nhzo/bLqOoEyIR4VhFMfExdUDK33wl3yW5H8UET1qEIHS0W3lO85tpMvTrtrAXrisio4zd
574cqv8+bDWymGUpldyassuNJvUnkiGMa7Iuthf3REYuVZgFM9RQkAd2zB+VJFV3MWobf8S63UCU
RKiS6169bcdgpBgZYXJr7bsFZGRAxs7ItdPrV8fJpDsjOUfrhsb05mPB1Oq1T+PlNOs5Z8wj/B1T
qfFw+Od1MEqdQ77I4uNECL3Nc1Qk16Iu+ktdzf7HN2qpEzSUUFidvGjvqlV5j3kvulfT6rEOo+m8
vWxbmGhdXdjj9WHb3F6r2OBzDTHKOEt517ZPxVEKNyyDUDBNmJQi50qOjIN2mB9Y0/q3KGycj4BJ
pOTDnUlaYZjaMv+P9WUYW4+1pca32zuZBV7lRNEo2/D9q+akO0iAc66irqxrXcYiUKB1+syxrOt2
QOnS9ijXWI62ze1ABG/1InLhaWnWEfnqxN2uLTSyUZOZkdtg3Hy+NhYCiUXWIihSRbojYgiUpxTG
9zV4Z1jjcxZoFqljHoAaePhgJ71WiASPJQu9a7sjNaUSTwZRi1tv/H9UBP+lisCAF/efqQiy97J9
b/9VRrC+528Zge38BRpSX22/ICopaCNK+FtG4Oh/mYoJTU3VQYzaYPQ+ZQTmX4aMxMBWHI2IKG19
V1v1Xfy//5em/UW/n1fb7F67//8tHYGq/Mm/UxROJ2urlkHBNGr8mQ0ueE7qCGeI/slxJ8Pfdvyo
IJ45MV5y3UqOvQpPbDR12hs7YESmpphH02lerUnIQU9/4RBx07PN4rV1cpJPFhuRNUNIJrzRs8Mt
Drxugsa6RzCmJeYpTnIfi3UvEwicqgXio5BywtBbX6I5nfaOlFJmbf0VdXDqIgqMhrXcQvJOp51U
SLabK7OxU1UtCzDkkYGrfLNxOGPSvZFh+XlxAWuuQ3hKT0cbKHdZvzKSLR5b/Pyjqvsq9y7M/+Eh
bzvGfj1z6tqZV8eobOx5brj8WSYPiK8cWHN81UtHPSK2bLLi7djU8TPjd8prgly8XlDqGhb9UtjV
ck0TIqCydsFad0/eGbAF0k6Q8TOlrEi5O1SgNJIsPSZVmlyR+HvJ6NReRWTWnVHdIRepdl3ap0jQ
C4VRuMkEDfQVOTvVz9KwfoaWlu9FU311ZpWQtLEsz+NynpfFYAiJjlfOwZpflIG09KpnXB6q57hh
cIUbEsWCtkfV/jIW6mPBEJK0iPiLs+CrnbpM382FRFKAxmN3GX+F+XTXNeE1TxnlCzmjSArSlXpR
bXrU8Q9Zn+hnkxxFQ8jOneWQRLIwzB57RIaDrqDHzBKA2jKs0CzchVGyo5gg8FsMOyySGMfIvNhX
o3FrKPbOFhG+Pvs0VJrY1RQY3SlPQ1drpmivYMSD+EEOoj3j4cDv8lQbpeGSE4iXfB3Um3gml7F8
q+TsoWobvKDQmW04jKJwlgtp73B3O3nxeawlR7irFzUSJ5ozpPSaMY0PuXwT0sERdfTcpnurXHw1
Kr8jDPP6eHqAa1pyAz70qDnBtU9vsV3JXr5i2AudGpKsMASJjhAKoL2a9le5QW6XY14OOkf5IYnk
mfp06NRPTW6jysjhAELDeidz4FW3GZTiNJ1IX6verYFyE4C2kqImgtQEI/ahiNTbYs2co9kanimr
ZDXPdTgm1OU7ii/oRF7lOvm54DT21YpptVbru5F6RUfdEouBny7d4KYzPM6xiN4HNTKOWXiVyKEI
nGL+mmrqQS3M/ax2/igMctMBuD3wRDxoEkrlWH5oJ+M7qYM6RrnokJbtjzCm7poRGcovVL1vRwxw
8aAFLxUw8N2airTq6OMVU4Fu1rw2MOKYxSitk/iSJUpPZOl50CkmaCSI+yHtFaXt3bXRyF+yQ9+H
Myk10mAIR6TdjrlT6sazlIzagkHQKkNtdywfKnMc9uYymHsKIi9xT3SziYlu4oLG+fJSy/prlRPw
2HRnOIiuU3fUJsmKAJklP8BEv1USRI1ccR2kFSNRSZy2GJQa+Ee2gI1p5c4BudyrSK0lWzoSvsKo
BI9dNHqgotID8eqk5WKWUXFZuLFcfFcHRhFzUVwF+qRgzpMnMlUGP1LH28hBqkBYm+oXArqIMmQ9
Narxl6QtkyvlNEdQgnsLUhqpSaH86G9tTiKvDvArfBUYvGJ3ik3oCz0NmKQ/JBPkDaUzflGCs4lS
msJz9GDXIVKiUEhEjZws1fqBVtHeFWmqBwlhaZHRFV4V6XEgRwKZsDwcqTTSk2w6bB7R12xVa/IM
4Guu29BcKA17jHheMfI9TBPGGy7KEQNDSTU/1G5TmIf8b5rW1/iCasN0i7+ErN2axp/K+PNgMad1
i2VtjROdwr0sAauSTG/jLJGhS2GeefA3PbltjOYH5QigENRzFgsrXtXmxa6JVWXPX21ylnxX9Okd
OVZwjch2QflFQgC4culgA2dQsNofyTo9xVwq1C8jUhEnCTzAMnvkVIWHLAcVn/9AoA3wBgh7FdlX
NTEJPgcZAiBHBTGQW+Q29rCMAN+d+xHCZVdJzIalYccE3JMNeo7S7SzPjPOQVHkJs76IEGZUb8gG
ZrPN10wCb8boVoTtbWxHarDIce3beZPsJi2V9t08B0gPcYrXseQpcZV4+RhHu04UL+SDyzzMJq+L
2yTQQpKTpsE0XYkwKr/CLT/HTb5TC1V6n5RcPVCO5BFLexHVdnkHqfGVLpFNblJ3mWgWBlM7fZXo
ZB6n/qvUEVOX23LlVyWFKZlEb3ouNm2OzHST7K6Jov/L3pksR8qkXfpW2nrPb8wOi97EPCs1K7XB
UsovmWdwhqvvx1HVn1lV3VXW+95gISkUQRDguL/vOc+xzwwGDMoF89HYHAi2bzCvuox4ilA3pvtk
wvkiG0BomeW8eFDoa3zPkJMbrNJOTkqRQ45sEpQQOyYPykl/y1wTtCR0hM3gAmw0w/RHFQ/PSdnM
L7N3aMlS2fQWM38z3UprOBRhQtyix/HpqMRwzrDc60ecS/VdIYlfgr0eWm1NHVlcXdLpAW7Ep8Cz
DmC8rENaxYchHuLNaPgv0o2eY9+j8YbDx/X3wEBZ0lXyQoWaXe1hCbWzQ9nOcrB+MeyKgLuqhMfg
Smqp3IHkdqhfKEyraGGoKNXMEyssxHRt6HIF5qlIp8e0MO/cjn3UGEjwVMXaIVbNaa1rrm6taAzB
dD/l7jsdatzWuDTn2PDPTjhsxhLJRENHJWi4kEsK+5gWo2uQgJ2b8u7SEiPa6eWhghm9GeL6x5Rv
SKw6F4EAhVLZv3wLG5cBfyOK2mfiSk9ViAUpQ+U/EoO26WP6W70W3Zmk210NNIohF5+D6D6YrYMR
9y4mfmvtlRzQuPcP2L7/8rvXPMHY2Dgl5a8hJf0FGz6uKnryGAo1MX1z7vqJEy8l7tTVU0rmAzdo
KqUrwWC2gZwwr7p85NsHZGVywg1Bj7/Ktz+IZQQoofdvUitb8h6rPf4hdzO/Cb17h/OXX/TA+1Yy
eztn+dTuhtEOiSD3342krlCvC2ZAQ/qUaBopdOqu3YdBffQg/pwSDqAIbIkdtMVMkrdvs2bp+8iu
rsJQKR3hE8uraKfnf5nEYnIzdBCHt8dgyH7YdA42bcWdtEgRDWlkOlDLbhOy6OajZ/v3JsaVtZMx
E4zt6XWKrXpDTikhs1RqKP222qrQ0QdxhSFR6MxjomwAQW9Ato68dGNGhkJRjcd5cOJtQloEIavB
0SOuYF3OhJvOytXBLLBfEdswWnzr6UQ6IyyJaCXhf/kyBpCOjXyDWQuaVJSaxN75h95X5l+rQphh
RT+yNBqQkza7bPZu3JfGrSgJWwkFseMx3RQWtcEruQnu3D/JUfo4Kwb9mgnyyxOxk0VSbuzQfHME
uIECDILngY9Z5lwwMTcTaowj6b+ctcGp1aBMVeXKcLL+kHvupcK+cxxcboGTDgVmjphZEIGOV5So
MeJt4o3ep/YmqLYsYO/8QYbcwSZ2qdYf5qw6wNh6ACYarp3Z8Igsnzc1X0LDGrY3rNe276ajkVQk
oxEdsNVJeMKhJjaaJARv6H15yDrovWQibFy+TBBzAI4nK8yOLkEWKVlwzF32MiHZwhwbeRWzeDfy
+qOHfrRpivAjnvutKclzNxKvIA2PDiqi//NE2A1aV0esc1P+MsjsW4UF1SMBxA8piHC3KnWJaZvN
dJOpJg2Z77IcrNvwa7CqH1Pk7urSuuYmqrA4o9wV9dZbTYOoTzuAGEl3qjLQADZWdqaIHq1rxAHm
qm3wD7VDJY6mMZC2iz9sM0Tzg6CYucnyJtlZosQOMj6lsuo3Y0WTxulIg2xGQBxpS7W70REJuSJ9
aEm/Wzla8jgL6WySrpvo2jEFz83kR6zrd5SNmW6WK7Ae2NczYnNGF51ucRQ/PRFuHR1nitQKrpNm
Q1uYCmwmz2X+c4584MYSSYPreWdWrvrTNBxRTVBUKppdXLaEq4l3ZnoFMaosemyIXa5CluliS75b
u+1gJrlmSK3bDAPwZyWtTbppK9OttxICxo7TOsipseosWzZoLYg3148JRs9rT/kbB3bwObtDuUMZ
tOpFYW3JPHPXLVmunadRnqUjY+3SSIodOEzEelHE5Cvr7mzACg6MX4Y4OAtpqZ1TLsAj3KO7CEc6
jqju1YsiJAUyec/xSgn4hPQl0XSQe0PkLpbVTdsPZ3QQ/n0/4dnFwHUcBU2/0ENk08N3sJr50FTW
r8zKHmXNUOoaVy+i8it9clQT0sWzVIdiv9Nj0cFXbsmVrFjGNLi0aSQcJdhDbDFHLdXjvVdbL6FQ
co0et5xLICEQieeZVdhKyLMLtiRkLgGYE8k2sUNho9NxpYwfOton+Ca9IyuuaKW9RURB7ZETeWcH
wYaE9n0aax/JYBA/7NAmDUrucIRRwVybEhp2Iop2ph6e7C0ZdpQ4o5MHdII2So3NLFI6NCMCd8NE
jBjjdOO1db6qi9RitUriKbfTX54nblErdokR+fsyhTJWTf732DZfDT3oHqlwP+hFybK/OmQ2Mosk
fBYF31wa0+0MWbIXE2uT+sGuWM37M4ZU4QYuDigCzfXqh5GiDnPj1N+5oG1ZYxNIa/f2OivTJ1Im
L+i64Ez09pPmRzUUj2lH3rPd609JYq3aEahHDVmDXig9pj7Gm0/s9Nr36pcJsAvqdSjuYex8aK3z
XCUEz7bmm+/k2LiThvse0yjL2DgR8VIwauKNQTVzV6cuAD73lKYIJPp2sgg3s3dWSjaWLL93rRaQ
hqJLrJLvA4jmc8lQEBeet08i89GjTpnpdvVk53upm3TSwYUyRfimt54gIqzjnpduRqdLt37Y4glI
Poswek282oGSmV0BgQN5eTdG4xey1vcQgJHX6Tu7mfH8UnlBFTVszdwy14HRw+VzpzWR0ys3IhIW
YL+BIsdDw4EUhBJEcAwR46h+/wTKCjfSeh4IytOHn33xyxxIlyoHrLp635P6lCIPGrD1jaQfjq4N
EwAg9GYmFqxwR2ObhwnykvJG+G1wH4ADQA/YnFLluq8NTNm9d8VFsGX1pqGtpXtLmsVDFjTBAcPH
OidBgPoAsQvD1A+HCa5VmXWXzgZ6H/XUqNqo2BFH8WQOtTh61vxK4ny5BBwmDC5lYFxTVDKHjhmP
mxjJRmJi3jQhMrTGq26BmpeEAesmKyuuhoNusPMmg/FUf6mk/9xYXGlu9+LW3ryzXPNzKCmkuxCL
JrvGI8nMoafqf3WpajlmeKWy/SR1hqhYtYYlcWAh/n8wK/CdI8oyYBDDx0xZNoCJX7ua0lBXTSRj
6rqpgEVvqam3D0aUw/8rhh+zo8JSwFtZ1ptrjesrfOfHeI6eZsuz+EYZwGK7osWI665FYzB/PVx+
TnKi2LzyqMVdcqi1eVs1WE+WjeF6e4KE7P3y0yIQr42i23t28M0kzgy0s34MosLH1DZru6DX7yRY
SC6S/tjmtnEMlI/HmTxMa8vDIfP2HbW3faRYZ03akxnDYhKSjb9T7BSiDlp5H6F0m+rhF+yr9Bip
ROzQjL61wnzpW1K9Kk/CimR5Z0ja5h0j8uegfXMjp/8YsupYZ8goJa7vM1FL7lrv3YYSxzCiAIJv
kvd4erUaAB7qpE9XjLDSZgoWDjw6bFhbjnSxNXJ8M4aZQghhpRj5xNjBkBKRvQIS8c0KxFUbyA9n
PdsTDVcd9a6nCGTELOl0xJ/d9BBoJehrdJ961j1oTv3JUERT1nKvtgevacjeCRm6laE2bEoNFo5i
w4lzE9vPg+Wl+zlGqoD6ZUVXiIAzL8cojxZV199p8yNi6KXOGeIBNPHMh8z3TPAm1XduDwhyu1Od
JC0MkXnGxO9cAoiFK1dL7X1TGf5GZN4t7dzvfmW+YSB+qCt4JEwQP/vRJ3CtRHUDjM52jX6f1IDh
WgmiG4EiBbAKvae7QekT6996v7nS6UX/Ugq4QFxCZmHg962xsk66dXCy4nHWtkzJ7iUBM3vsTDQz
hHzLrWgtrCBckcaKRpNObEbw6aq2dk0RrVOBbhDk2xygxUrPlBNutmWS5qqBrJQ2fikffN3YQ8bV
BfYp8783ljJDYID/2++cKCAq0BqL9WIzGMZcbk1P+6zyzDwRkHnXcirtl5+COn9uc+8jllRNFFdo
M2dFD76Ci8VdDKS6ZzLItGsPI/WpBKV96k76iBes8GGGKM6qNdZvi39gWGwLzCHxjCmNQGu7jFRq
t4i4H/bxzNpvFkjzll3t5ITnSwyRB2nP2ocyfS/t+b5JmPJ7ygWxbL7sCb9/Nvii8DVEx2UXl80E
g4D8BbXLiXmwKacfS1ZGnZX4O7StjTLzJouhVI6u2KE+vYatCQotVtcfq8362Hmvy8VoCSpaiN4J
lMM8u7ykEYZ/f3X13lYaUyANvRzZCG+SaUW+Xz6xI/ribz6K5eci8pudMKcHx+o/fIkQLaJ8MrR8
u04PWTOq45x77TicRpDIoBcsHWwLe8RiLBxOtt8dIRV0oEmwDC97uowiy49E1c1rT62bGvWpl11v
rOyt5m7FLQZ/mY/Wt3elDUDa7g5FUG49wfAb9QPTRrO/Rzps70ZI1dRHc7IBV6PyVmi+X+zqwn9Y
nBBywh5elXLPHIwxIff96hAlM2UpTAiwVrS9hcZnWMeJfgbQQjRq07MiG3H7+006nMgVz1ddI9xN
PhMAy40+xfKl3mcOG9Yy2QwQ00hJUdVEe3IILiTU1zy4Gm7S9QrZWHVQM4xl/E0jszv5wKc6dN98
hXCW7NpnNppC5woSNsujZbOccYTS/pr1Eckv/GRVWaHA7BEo+3WpLNeL2pjKvsU8XaynFn1CXylD
WqJcRj7/jFS3FZsqTmBOwdFZFy0RCKDUmOjFW+SRx2qqI1YYzl9Ar81Tnjk3j0rBTp96eVo2lmjI
W4cyuRIikyerqsH2Cosc+sRvqBvhyKbezWijHKktU3UWV0peH+xTEvPOIze2jdGx6lkuxmVTqfN5
eRTFWnPoQnJRG2XWdHzMXWGNFWvZzOrU+OxdRcg1FHg8VEjy3n3Wi6Q7Lt+DqXzUX98I1RzP1D41
6bAUdOMPdKvThaXefIGK1eKOTJp9qM/Po4lg14nzu0nz6MirTR1Hu14zJ4jU0YvusKQbvelvfzMa
be8krncUY+lcCPiSq1nDclmxYMJCb19cj0pXFpOApp6AhKylxY7HSP3NyIdL6wa/BrtjzAAxZpN/
stdT2a3MIZT2Kswbube40BAhFvlNovuSmd8e4AHvDNmUDFCBE11rVOgrZ8TdMKTqU5VkzWfykdoC
FdyGSZKpdlpv6HEhTZKARXXzCqwvgYbDj5o9I8XpuT1a/aUT9lm2BVkv+bX3SaRj6C+uwfSr7MEb
Q0amhkTBTSFe0mPcJAcvdPVd0rF6HkA7QaNrTePKkEmOeNMLglJpKNhpdonSej70sDkRBWa7jiUW
8krtex0KVlMJVc4yP3tBgQauR2izqUbnXvfbZGWM+Xs1Ue1xgGz29TxsnYqTAVLYJ/jHb7kS8U6t
TPZ9zRxbv8RehXjdjS8ksFXnnhb7ypwqZ+MabcLyJArpa06Kjm5a+fn3Roymi6BxJjAruJhSuLvI
8+8p3OrlSk51ds4NQKj93DEHwUTdx9zqEGhuyEsyT16rmUyFeGQnJgRM0z0Q7pyfrdnLvjYoSSkC
IapG1PrXOIl4Ezn5NvZRdJdTaJ4M2zJOy6Na/bg8+v2HqK3M0xhgN0vpmK6XP+iRzeyvcpAy/fcL
LK+yPNk24peW+vqu1jX3JG3TPZll0iINVw99YWiHyY42meYMJxy9y29/b5qhFF//VJCCt4K2Dp1e
WkzRRnEquk7HNqjuJNTJT2GAqn3UYSENuU4EObosZoRTy8k51CjCZdN9UFxRlgcjXefD3h+C6FxN
XDF+ZW25FfC9MDyGhNvr3DiPFaMqYKDulGtI9utscNciTIezMeGuTIZx0yI6AwkxAF5jXCPIvNw5
jAIryzE+nUjn8m5f446kZSwPREy/WSXICAvdXl+2T3HKGjf1/Nch9ciitKoVx/FAubW/FUH0M6ts
eCYii9bWUNF6a7Zmm7tLDfNkpdk7ytVkGqhjUEmTLvYRzcw+R72utxaHDPDEpy/oeXsdnFHrKfHf
SJENN7GDibCzp2du2SZ0tQ6d60Clq2weBbTkleei3oO5uu1ygeYRyWIUP6H0xooO75lUZI/In/w1
IxoxsAg/AVrOTZYRz4nQ3bYVR8Gh3FYk37w2OgUZ1pM6jZ5k/o6fwWNcuwOAUoKuyu9Q1WN6IE0X
shsXO/nLdoaqraiORjFSHaqZLMzR2khEtiLetrp5lLWNxuWqD+TJM7PurMqyatZvWdUvZNE0vwTs
0uSbNdnOxhTcSues++DOMOw88y7TxhN9/G9jOe7R177VEz02P3vqaJxyYnHFuMQ+FU+NCLBJxejc
55IzgJFy7/sj4UIhWnorSO5mXkxSXSQsnmME5ATGKRVjHBrNVm/ts2BQDB1CoZxiNVfTDTwHjf0n
cCjNRlpouxgAuYIDeMNcwOABKN7O+rUGqtQZlCljkgEA9qjU4yqPf1SKzJxHu7Kob1lJN0f7ppkg
RuiTuH52D5gb8JJBSEVxcw2oiLE4RqP/UwoQkFAfV5GMfyDc2I79tq8syR3tPvA82DyttfVLdDsV
YiLNh8iPqS7HsDOg/YRTSvL23qDkVyYaitEKyqB5oRCIlcDTrzC59v3A9NPSt3QhLpTPCcO5Zb80
Ux7ilm/VaT7Har56RQZ0KTy3ZvjSuMaj4V4C4fxsrFua1xTCTBakA8U1GsjHevRBemruuHFcDLIz
LoszV7txXh4tm94KzfPkMZbmUfJezZg8ABBjrbfnaIcI4dV0AuLQMU9R6Y8iOusRtAiGAHoONdd4
r++9FuNOffAVAmCxHerKB+k2Pi7H5ee2FfMmLpl1D2ZH3sCIAyChwtgPds0ajpF3AHn1PWLusco6
WFAs5zaWWmdSq+DL7KiWnhq1MSM0tBEMaq7OttkS8H3rtWQTk4cJELkEaOCzjo1d1MkLuWLZCCHu
23xuEFBSOl4hpStPk2dVUGDGDxev8TrLWcQI5bkGOH/wAjHtoypQcoKSuEdlyF7+ON5hSUFsr1Yv
htqohIsMkYAkCItSM6LpBOkJTpIk4VrBWQah21Zp1AXXcGo040lzyU0FbRStUDmsJUE3K4Zgfy0j
Z8A+MBNyM4x6QUfXHU6h2hAD1Jz0d0vNt7tZe/QKPkmhqVve8iSlhj1ELsBZxQ1qFVCIxVoLnEA9
HJMqOI7N1kjR1LZe+GouLvCcFBGmXeoTj1+zR5pBdo8qQ8uE1Z8hyDHz7HNK8WqGarVQi6RdYrf+
/XNhkJc3hN3e7wa6vb/ffiEW0dij083YokgkeWp7a7eGhPiFKFG/Wx4tG42U2ZJLn/mRP56YqojD
KKJtkM3fLRuCNa30Fwd0JLLLnsTAjCITtgWadKUVEBbdv+ktSQ2WVM1Cpr9ur2M+U5tQWDMmbIcm
EDjo07IJZy7YUBv3BbVhUB1snEhsvUBLDt3yCVuAMiimB0DQbWJi1NIoYxkJtMjKes40hsXtqNKp
DVE2m6rRGad7iU1SzbVZe7HciN1w27aMqDzkl1nrdqeh8x//v1ivAA0//QexnuP4RKX+38V66x9Z
/AvEcPwP1J+v//o79Qe0D002Q5B2aVvo4Qhs+jv1x7T/y9ZJERYEitosCcjm+hv1xzbR5Hlkchk6
9zpSuIlx+rtcz/wv+J/AgCACqXxc3/h/wf6Y/xT9qrNbKPhcLMKWbqHVRxf4Z/4Xpt4Sr2w/3orB
ggdd6gxdo32RejXuwwoPTWmPxbG3Y29Tx2hGNUQW6EVwdMZQ7GRQ5k+5nn1CTrhIRm2mFsUtdnGd
kgfvmMVdrvsQ6+3pPQYBvkd7II+0cQ+tXz0PnjfeFck03vmd5/6HXDMHreOfSa7qg9m6z+QN2JIK
PkRB+ecHs4upSv2ol7eQOfp+IAXY7OzPGXQ07eiwuJRCAGVEDoKlgXp637fepRlG41ZF9l9dNFdn
SIN3pVuNV9PIqCf28OM8U7rXJq22+tD030Qc2WvfpsGNlF1ybw2ya+AFP3ERxgd9RFskeuNJAA1c
G2Yrt0FSyTOmw27v6sUvDKLDuXE9czXZHQi5ejgu+SNWPyTntCPsahQId8ndDbeUv4OzFQ04wzVv
0wbSeqYaR5le2EReb51CC48kuWmP7lwpvvQk1yHAmP9wTN1/ChdbjqkrXBUW7AhqWv8UbAk9OSKS
fepu4axi9foo3vmSrlzYifBJhjokvXk6aTNeDdyU8b6okveuHH56dkjIgV8D6AXwmAW0rWDbWoeu
7Hr6xDgL62TfjI3zyN0/fYDqhNnTNZ992iirJnDesF1KymUuluBKFudw1Leh7cEfHah7F7FO5kyJ
sSVymZEwcWXCh3hnn0XMK4WZlzd7NKJ9jRhlw0VnsEz0sjtUGnSUZZdsaswQq8kcjCdLcCz9+ZsX
ufnLhNdQwqKiY15F19Qo7ybZn0SFpSae5g55mPOQxt58SKIufzHxPjp9fbHo1i13y98b6cdk10xJ
vP5jsPn2FUv8Pwo8x2VcdO3/+p/Gv168wrZ0wVlOaLxrmeoa+CO8T9DhR6KXtbfC+cApVJ69FBQt
mCTt0CjSI4Kj+Cxpy11Hacf7FEaIGxRbCNBnoOgJii3n1nc26138flakcX/dMHnXX/79fipw2B+h
yrowhDA8QbQ0YwwbdVr9sZuOPoZ21YbFTTe19pSkzrVwc2frRKhscCP6/+HtECz/6/v5uknArces
mVy/f3w/ytnTXDdRedu0mhHdacZfdZdSVNBMZ2s0hn2bupR5jzX7jyS24I9BHbxkcft6twp7W38Q
D1jywpfO0nMmHhbDmfjAysKUMdZeSuoipFIHlWLZF9vWn8S1nHMmfSampVYP3Ot/OH5qh//xAHKt
mY5pW7brqrvJP34gIaw4CiFE3hzbemddGZ1FpOC7ntEwXIX1OnRT1MXCkdsWddnFYiQ6N3Nv7hK3
fohjM9xIPcLkxT9ZE6NhWxnflk1q+3/RsBFHK+YSnIw53QykRp/HueggFxIIS2/zIg0+HXrWYTf0
CJuDejhBFcjXLAyJF9SoOuhxbe/aRsDEFUGN9ScRrz6UmzXz+MkI6FglvWChk3n9Ju9IC55bhoCq
3YXV4GHhTEc6Jtna6Hx9i7hxZNJbgdZq+19dixNSa2gmBQZqa3COxsXDCgpnIp1RembtGcYv8QpE
ldz+/XF3/vVEIhmZ2yM1CCT1wlbX3x8nru72TJ2dALkeoYfBaKJAd4Z7z2nehkhj4JVM2obGG5Dn
TD9Tw0v+Ivhmg9tk+FGnhPo2qe3eRVqiH9NBk/vOFMEDEtpxFavnyha4tjb97HsSh1LrSPEoeU9K
b1rlKJTvIF5M3+oM6VzjEDYgkaX+sI0AP0f1YNceVruGzKdJzoJ16PQtqSgEzilxGI7ta8ewMB5h
SyPGNmsq1LMn13OtFwfN0etdYY/2ISZFTyOu6zDOrFptt8huCDtXMmi+y3Ss7ihrNC+2uG/Mdnz1
yK6+Ep707w+wSU3on09ti/aMJVxkRiqHVDDR+fMQU/2I9QZ92BXjJPY3IzPOrO6Ms95SEFmFsbHP
Ztc7LH9YNqMXBBrgAZ7TaKCtd7//xwho38ykGP/+1R9PcURi1KvlxX+/mmzzZC3FVG2+Xnf5M0x9
3uKPZ86upq3BBdiqWmXRbWYvNWj/Rwo3uz/+cfnD11suO4h1INgh1Hz5+h0CJ/bg95tPfsqXEYhe
P7YRBer/02f6/ey/va7xMw89jD7LPqj/WB79sbPqD1/7tPzl6037Kr/DTmA0kqJP5+F9Vk9bnhAA
MNG+jvzyl2VDMhaHf3loc8mm9S3iHr+n/DZvKccT/BiQtoIv02G1jUtTKr+mpFxF8B4ezg7B0Xpg
HvsinfkXlZx0N3XPkzb8IkvFwPdqXciq+qWPHUKHKX7qMItCSJ03UTp+VDki2aSHNzFQB8K+SgFW
r54DIrKSljwPFjlg+Zvi1YyZroINucI3hBdghHu09Wdu+LhYlZ81KbQt3jzUE8rrWi2u15ppQooR
1lSO2Gm8J4McLS9AgZguZje4PWW6OF7PXaCtUkH13MNhawYNqSk6EWQFw2ivfLixJ8q1jjNXOXRp
ilvbPD6hKF23ysPLiuzmxj9rrL1SeXxjSyOpmephiv0XEN4dqrBpmyaDoHpSVOvcBaAsem1PoCge
EuUkNrEUR8pbHLpyx+X7bsMVzIFOOxMqnhjtkbP4kpVDOcGqLBfPsod7OXfJq1N+ZtJXyGvG4dwq
r7NvG2+EUuN+tk6pJW4h4o+z1pEKm5UTlmK/PzQKqlI05sWpQ+iJZfqWBpCxlc/ayMafiVM9mnbT
b0rXfEjC5urXnYd4P3+YlVu7wrZdK/82PRytCJ7wKgQbbK7rEqN3geFboD1rlAMctzFKcXqQd5b9
DtuJpAXc4t1ERgHxjytPmeI1t9jTFjDOJdpjk0Qd5TlvqoOGBb1RXnTu2OdUudOxuuNTx7DuKOe6
xMI+J+NnXGcPuSi0K8DV7aTc7hW299DQ9OMkSMXURk4wCATDOugueV/2q0I6xzHCFgtBjpTD7mAQ
i7htCQSpnWkPBDw49nTOGdULfKyIwmkrJCbiiQhTXZ8wu8kZilPxbCgn/4z3Y4U4LM9gUFNC6rdi
xsjrWfpIQ9I8NgoJQPzTtCYC4peAFpCNL7aT/HRLUCNIDCnaJQ8FlaYL3NYTnhRaByAudjUMggQW
gSWiC6V3ICzxQ8d9fiWhFhTQCySVdQUziG0Y3wYhI6AND4GGSz9zXkaKLHdDhV0z6lEit/Jbs0AS
WOnNUBMihU/oSxeQQlPdNIVWwF5Erp/CLQi4C1IBGHxIDBIigwWZQacpAbwHWEOvsA2dAjhMI76a
jlzddTJnP2ebAD9TAR8gFc8KAKEgzsy65a3PYYXZg34JKZ9UDdgIHX6Eo0ASoHAREEUm9kUvPA0o
lItEfEgtvGPAgmbepi9Tj24A0xM0TdM6TcFUbNEGnvC6gLFQQAuqI/fIZEcuLTxgwY/c1cimY7Kx
C9FLslqnSz+hCnLD6SafoMffWbD/SQ7zkGYWwXqeqa21Xk+7aExufWubUKIAcCSQOGrU2Ttjhowt
KFGOgkt5xE06M7/EzVs+M9ki4dB/Htww2SFHuxh6mx87s/7OOUSLHLnWwaKOSlEOAXY90Oeda+e7
5nH8Rng524owMYXgQuOB/n41phfPLZstxh9jhRzt0WSGuuK2XRyUymttajUKet/7a2hrvP5OS4Aa
aTcshz7AlK5LdaRjxwV94mkvWgxPYHLDVwkdhaUYkjoFTCHYz4GfMqJXX0uFVJlgq5ByykJJ4VYc
BV7JWBXNCSiWjPauVHCWFjtRAq0FyETMFwDAxVUoFyj3KdEv4F1mOC+jAr70kF9ScP2gQjAFgITJ
utcICQ+GeI9GAdAYLAJA3uHITLjAF6xMAGAmWVAzCjoTuffdTFKVpXA0HVyaRgFqfEg1hM9OGEt0
a29TiBcKZyPvBgW3yas13RLnMUYcHzIe4uWhQWArJA5up0fkwMxAFS6HddEhUAAdw3lHEUyMAg15
4mOeHDBgIuAbnmHveAuER+F44E89mgrQM3a0F0wF7ZHWDy4wuc/6+Dll4FxPCvCTQvqJmFXPCv1T
DUCAADvsc8UIUnigSYGCGoUMahQ7KNUfIA/N3wt60hSQ0V36iYFUxX1rIA+BJdhWkIh6hSQSsIlq
BSnqFa4oVuCiQSGMbFhGo4IaBQpvVCrQkQ7xaFDoo96yHg0FQ4oVFqlSgKSp7J56hUxCR1dvcoVR
gstz7hRYicLEN9AEjwnEpRLykg6BqS/Sv8jGiBBYjQdnnvO1Aa0JHDOSKwVwIoEcp3ZFXykZ+2uN
kIr8aYBPIdjTzileXYWCAhPPaA0dyoUS1UZOTRgcVL9mxwBD/dP+RPp2mKbAeDMdTWJjtAcyrnzt
hnxaXy/PWDbLj+lchHdEaI3nAF0uCDP+Tf2/wYH59PA84quctYeOfsAB5J/Yh2mYPMWd/mt5jXaY
rohG+te6tqOdnSODHdCV0r8nTGZWr1F49xLl74ebpPGmdIzoNnZle8l6C5mX32jfZU6TQO22IFGB
Mrzv3ZvaWOKOyPJ9DyD3nESFji0p+0G/q/lp5sbZjdvuTbPRfiIrKC+UXYarRtbLxtf7/B3M2m55
Koc+g+USUh6J5MTqbUD1Ns/NfWNz6n69mqSl2GafptAG1J+osvXCg/8cYTsCE2c9IwZ5c9T7IqK/
ykBEb1Ovt9tRD6PL0HfONUy5ZVQ2iK85zOBvuPXPUdDlmfq6f2TKcx5ZNW+nACO+lIZxr/eBvVqe
ptuvxHjaH1OLUM2Ki+ZuCkfj5LRdvRv0Jn4h9vVleaaDtzXJI/O1D71xG4vRPgNBDW8YQTTknoYv
tXdIEGSV4uTywhhql2uRetQgkDAnVLwCosO9XZsGenQ+i63SEvWi/cAFg91k9qK7XpT+yUVJs5O0
6ljBe0/LATKy+hu3q/o1c+idcR0M5zqtm5sjhmRT6mbzoyzxQqpXrVwwWNTnnYcqDUhULG15KPq4
fsjwG3wdbp/ZrhepqCwn9pEFajaRy2561rRM29Ze6bwEfvS4vFrYhw8Ieykb1Lq3bSqnPOecd7fG
yqnku739o8v8vx1Ij35DMRfywQjmFlFEVB2ModMfSD6QX288AESreg8OUMhrOC1t5d6YqgvsHRvZ
z0jWkZ6Xn4P9qs2Z+UMGJHPWstEvZVZ2N5Pq4NcTCu3cWHb2kYB62WhaE1ykpkW3iX1cB5NVfGL9
yZrB+MhdrGe2PZBeYQ/WVZaGguzxFjm+Mk443UUKm3ndfA1c0V6H3s03dTKJDw997rIrTU91tRP+
1SPQ/oo7qSVGhf6oAEBxCeRheRZTPmdNfnl1K0fNIsGOJ+h+4v2YtIdlf9ygxVIwxfoNmG538VvH
2gyIU35IJIZfOxQhQylLgIVTZSQXvRb+pugc713wZS3PoA7REIWY13cMns45msxk25VT996O7den
dvwhX7PoNO4yltNgjUQFHkYG33EEfn1sRIHxmgMUfQs90vVyNTSpxf13Ny55Kgdm7vh6SMCGWhYS
do010NwqssX3YuqJ9eLYBhBxV2ZJzF6ixawN6vkk48LfcjJhpB0hjqrX6TRHgZ/c9N6ZGqRb3HN3
rqslbzLES6FeB7DquEJGPt635v9m70yWG1fSJvsqbb1HGRCBsa27F5wHUdSslDYw5XAxjxEYn74P
qPrrltXqf4De0EQqqSQlAojwz/24ETFoBMXhYAF/Z3lwuv2LLILrmHBIPM5NbVNKb467lOBDJzz4
MljjnHEevxK68XDGTMmZHIp4IoiNXzYbvzh4TPQAN7z6NKBczBhJw1ueYIr8Dl3Sec2FDA+my8Ym
jDGjW+p8e6JwUqJM6Bonruf5FpaV2rl++Xr7Zl35MQJq7d4Pjk/KEPfJ909Ns/lpGMzuJW2VC7GU
mnuy39OXO7C4caMvzeBuR7q1OtLX07wKBL7byzddmp6RteiBicLxauUJwNHlZfb9+KkdL3vulJSn
pPLT7e3xkioawvrDRz1VrE5weh2G0RFvM/jV20sk80TYMJqsu1Qn8sGJmFnfnumSzVucHf5jkrri
3E+cq7+/EQYbkXfxD38ESVtSXbs3Azf7YSb25vYjcfxRkUNs72yYbfioJ7JJgcsmzfBV8FCXFvXt
qrEeapXIu1kPxvr23sc6PiLzzG9V6bA/s0ZiEORYP2qTpX0H8JcxR7dybcLcIz0zJ6AqxXOHJer7
VWGcwg5RDVcT98jFN5gL3L6h4vk+i7zytZ/d+qiDjD3u2GVfmHJur7YjZrZtVOJAQargDYgQjVhU
T9+/HUXtTxvVinN56N07MSGC209tre51QBh99qyBznZSz99/wNw4Cy70nz5Al52UJR+ZsXJffZq3
b2/SsAwLpyYfMYqtw+vtY8fU3P4U6d4U8a+RCqinyMrwgNhgKiXXdh363qqqc1y4ABeObep+MjjF
bCOdhjrBiKVJKcl125V3qTPoN75H4Lbpe66q3VOAAe+YehiFBzAH+Kas/WDaeEACiICs/Pxrquen
Sbf2pSJ0b/p1AO6mg+o5/3Qn0EgiseetHCiUgY9gb7CYTBvGL5+eT5GasoAEFoNfvVY+/dG4jVZF
2MjT2PtETNkDYhX1Lp5kVx3ZHaP4hMHbLPpnI7c/kTEOeeo7b52ISbSKvj90rha72OMYVU6NPRVL
3GnWWXMOG6/+vonwYtBcFGTLH40CDT/Bm3D7clx8qB3O2pYO0L2/tOT8/fh//rvbP77dyMWX/323
s+N9VM7n29NuP+D2+Nwv1Ovbl38/yGk8WINnopeTFAZ7J/yfp6zHCmHjL+oNhVzgq4nGyqQi4mHk
2z4r38Aeo78k7IBiQ8Nu9PVbEv/AiE9dqVdQb+pigCCVUJ8AAtWnrDNZ69Y9a/4SB61FBpGZd8Iv
1zQ2DkWWFMS3oBPcL0+b0/FWhFG1kLlmG2xS3+UdF4Ex3fr91bNJc9z+Qb+YxW7FGcVSrPHdo3E2
EacOchTPGRACR8XqpM0/lWHwhuDtg/NfbiYcz7MTQJWOBrEjOY2DuJi2SdP/SOgSOnskxATBEOUR
nLGd5lp41B0BZd3ffj0cZQoSAyG6KgNO7OJ9XKVN/3p7c6ij9YkMR2HWi+RYzSdt/8w0P9VgpwIw
Onm1ejo7lNIvZhqPa5UtjPoBd3ljmSYULahriVUZu9tjt++WiiW6K/F3dlO2wRe+jj2iSCXN0iwU
Iqwr69sLizGabWjJw7uXL+5nyI/Qldw9y7EXRTJ3BcX6IS5CqoVFf28TXio6tpZeACd6seX4Pi6d
epLqVEVceIGK9N996GEWA4eWCjvD8vn4/ulOi7X4dr/Abb5ORwq0Y1sfrTA9KEaGh9nqym3EqYoR
iwmSkan1xnWQHNIkx7k6e4CW+1Ste90+dnbZ7c2YQSr9AONeKO/ONSYsX0nmAXhtcwYidWDs5nZ4
S+xk51WNf6iiIDixWbS1A2PexOJCJBE3UD8iQvaJu3b8keLBxSlTL+YLKxXT1oqli3M//DUo9Tv1
wmLtd23GeE3e231Z79vKveYzDnsxDm83x/jNGX7j3d++apmcIfEbQwlBlPAxhabzoWzlG4ha9xLm
mH8778Gg2vE8C3CgZVr7x46nXtQATzlXgb1rG4N9OpHrbeoleJSIZe9Drz2ozh1I5AkXu2w27R2r
D7ayt7p7A3LyEX/Km3Y6+MipzM8lJdJP89Rkm2SK3IvjUvKcSgPqXBc7a4aQ3g56uTz1pGlP4Qhj
axpZW4whW2MuDbCBDbnHTVBefVpLywaBmDhfZdLyDeD2JbKH8CGrgnQr8xy3N77EJwNfF0X2sj61
HZptRi/ZyZqYcKROM6/ywbIOt/xFbAcXTO7e7tYU8Z0A6Zoq3yuZndPFY3W7wdH5ECgTwm4l7vzl
BBYvzWB/32SGVa6HCruc6Rm/oix5pRNJr1mAhSej6t7c2CDeODJsQBDxCGWfTIND3us/Ya1bu2kU
D/Fi//KUwxbcTw+xZKOzbVj5c1z3+Klikh+9sNr9IKu7YvGX/X1TuXgEZoIWK6OofoY0zdJBOWGm
cv3v1z8s9qixz4mi1n387ai/2eqRnPD7eG9B1Y9w5mp90jq9JmXu7HIB2vX2UPmvr3qMc0wVnLd5
CTnk44jnNbI4DCGPqZOYKOkxvfFHlDETR615KKzE5EiM6k0OrB05WC3gnNvnHA7pkvUylgKnJXug
o9mEqZ9NZ6cY7zIyqCtTUD178+2Tq+pOt5vb3aXQKsehwAUWTCl/ZzpihuWd3G4KaTibsCwXsSsO
T/NyQ7FUvi0gKK0sM5Z0xFb3VW++3HIScchLuN345Hq+vwr/9RU/TIIhZpafpRrz2uLBun1lj+G/
3719w6TeqEjd+vB3DEAuqYCMmE9ki5QoJ6ax203RcB4LWbF937095mdAddI4stdGg18ulGRYY9zH
q9j3MAJL97WLKL4GjwBCeXlqtrjlYjlXa7jrI055MmUzwTTPqmu6dv0cKHARFRumbkij9GSfBWa3
GtdXLSAoVW92PyPU2OZjqAk/FEsJ+GBhWdUT54tomcEaGitr3i6DUq6ItxvaEtAJzaT4/pV0i/XP
uoWzl0/F7Z1kcPv2Idt10ziUkiLXMcm+zM5Jz04fbZrJGg5/l4F0S2tghWbIICR8QF4DfTnLfEtv
5XhybHs8YXSB4xoM5apavG5pWkTHjFAUWyRO2oXHoSZKE6D37X7QkRoPu/xI32e5MVHV1nYh8TUG
lO+05TaXIe7tJdGiO0GQNvcoTYzD7uWWMrwFUW6ng9tX//FY5PJBDDRNuYLPRaeJSte4DS6UXYLW
jFtiZFVW3jErDMjrkxYwYjg1sxmNe68wNdNdNmOisl8yALE7qsf86+iKXcc294sZDAQNit8QpvXM
XwMP+dAYIJpJiHYjSJ25jXhcRodb/6jExbPUK+4SwpufQSFgl4ftS+G049nvJQ7b59gJxqdSzcF9
icegkkZPFIuBoIyZLdmMxOHUWGo/JdF0HRqA8K6GmBP6LuAubFDNVomBMU3ek4HERkBoodoXmRs/
FACtMYiLQm/iIkJSTpftCiBcHC/Do0Dh3ZKsNzE6DsMjSDm2UUSqsXhOOzEb5UNBrcBEevgh9Enh
i4DRDdjclYf48gMADUbeZjlbp6Og9KLPaFDGj21Nstq5Ioc9XEcz0xnCh30RBS95n/5uzbC+3O6h
xbMErDipgO7N1ipw7PexpHDZ8KzPzjbcrbQt3BeiSN4hUWxvj3t1zxQBGMbRlVn71hbtvqpS5ykY
qo+WBAMMHomm1Gj3ICYMMGJ2XmoSDO82c/5jTTaS4Fip3iuLLuAxKhkKLd+legQEA53DsibbpYoI
fFtuxcbRBLJJPn5q34mMn1jOBz9x2fL3kDPlo1W2N00dI+XskmKA8HWfuam63m6kqhPMEyNAoQac
BOtE60sbLeaBwnkhU92xMWDhoZx8eugYt7P3eGu04b/BC00OJVwpBind1qhi8RAtX03JTMgzGSt6
SUsOHfLbJwX5/zHOWxjZDjHsaZ7gb9BpzK9aEaHO0wm4r4nNDcLnyZs5A+Xd1B7N2BEHVeZgzjtz
1ZV1/Rb0GbONRCG22dSBAMOLtr5v9zvWDTSLc6382UfPQdYfolqab6OfnOgKjNepGzUvnhjzYzn2
dCc7z+jJ5j3Vew4vghxCaoEYA+o2Y/sb9QUTMwltHMIreHBcCgOtHtuGnOBoVeEfmVE/gZ3VYwWp
uuPQNvVby4ADv3V+tecU0xd5TzcoScwK8ZLEUr9AOc7pRgWqqlMAt526lrwL15uKg5a6vLsd6Ynr
A90k3z2BtZ54Dn81LnXlU17m3UWKFmAO9ywP055hNkxuPLL5MiLBsTQ2H4wxt9+9Md+3c1X8hFAM
b6dPo/s+Hz+asZ7uGIuifTvSO3q+Ix6BM4pHSAN3ToqOXpg2bC12fWvR8CEL0lw/4H1ad1griEW0
w4bm9ulR0r537GOmbaHMNmGFWYQS5eIsQtaeYV/KHwKxEhinufZqK/7pw1YxIEow1+4+8F25m1Ep
h7bFqHoJAmQLsuaf0SIlIFXWdwyIqDYp4KDVmWMy+pimX37ubv05nj+CoMcRlcfFJvJlt6nNSu0M
e9LPugC8SGIq+TVGycavPfePkQL53xk9yB6WZz5FdRruEgIXBshoV/hxccKrf8NasC8a360gkq+N
YyYMELkQiNgUr07Y/PPu7btMOBmS0j+9qlTYPLsjJ+dxsn+A3p73DYiVHbkS+0fTjj/61sJxJ4a/
lGPO930MmL8P8itV0djfUip4pI0C7ICcuqJaFmu3jZiVUmydLvKu6f4KCsb3WDziFztkEMCUZDpE
pu89zZa5jGGqZmXLeXgp944T2X+Zuv9Jlw6tluVEk4UxFtc8WhzxQWmsijZhjgNKjGFDu8ObmL7a
yfhhZhQQc3z4X0L5j40vmj+UrTOaCYmnzNUB8QcAHS3BFNU4nJarHInUyZZmmkidJs91X8KF45+y
Itgb3gyqxzNAuo39cE1y6yNPovloz0pf7NkDSZ3WbzVn9iK1X3vXHZ4LjvlS2voKjLkkG+JbRz5E
pDIcv9q2ZlYAleg0vF3XOde9fq6a/MVqpN6mcv4EPR0DuRLsa4i9PClDWZsW2/khmuv+nef8yFob
ImbDgdEyKgZuP9MNo9G3pqBmiwaB732uRghFak1Qxf0hmfAX5XFsQBzKRu2ptTF3jR12CKbxQSIl
HZCZkrXjDvah7Etzub4ufc2Zs40FuowMc3VlKsyGsQdtZmeh3lal8J7bCaS0qkr3lGeQf2yH/JSm
jPuIejTTFedc6LePP+IIzgpt9j9ji3LvPh3Zu0YTfVWckX+p8bdNjIW8uQTRYtg0QLS9da/S7m00
REiPeuHcpZ36bFurfc6jmvzOom+6fut8+R8EJaO9Aqr0MlgiPwe6sOAvGCWGfJWz8i3l6zx7X2lt
bYy40isXfOt2DkV0JOFHu0+apns1I8z5VaOPvSNhF7UBuzPtU4NukCSDnjLdYZVBV0gqb8/0q7rY
XQAx0zYuKSbtLfPi+qluZbsjTQjx+vsvqCEXE7l5cQs1bnwowF8qSXe4kUmbDnF+9Kvlt2LK5yZL
5NHM8vpch8xxLdq4ZO+MT/E8GveWJj263HNcgKBcU2CAgkmu3LmMVwy3No6XyN/ZXP1uHcveFfz1
6UWF0Jcr72vAEjuvMpZia4Ipzb3WDDKaZn5VI8YLy0/sj6B/LSl0u3MHf8JQqYyLNO3iTAnRYiUy
z8Rp/uumpebd6P4wyXgY0hBjoSFZWlCBdTaq6S6PrfQ1MSbvbGCfW8W0JVzhLwRXjsoJ87dFTBLP
1p/RyWEjxPZ8YEyVPkMla1vln1oy0yfKwZ6VjPgUKoVC6gpY62V2KR2yFYoIznoOdbzLgPvvRNyA
PVg206ro9DnMxXEYVPCcWwYGmCR56EjNQUICE8opyqv8+3xgW1Uv7xD/k0FmjAVWM2zT4bUgBn1B
vPDvlfYK9hW989bG8b4I6K2iF7U+MjQGDd4AjkpKnqudJjjx414zc3hP2FS9iRGybTgQnQqb+mOZ
PH4lcVNCiBrc7aQmVmgFAwTeTX6xawLuGn3hZAyT3tMF/wuF96rzRDxCPfR3GfLYplZgODofgp4D
2B26kjqVdqPeXBMtPSrobVgOE2K+4O+SZnzMJuenWRfusoUfHrHYF2ebpT38sgXlUam97hF4Mxm+
RiR7uWjn8a9wWVEa48ElDEFjGZhO/1FKmNVt3/c//aX0jfDtFr0oxx5kwbntl/l9aFCtMHevRphu
SYglXOqgrzhzBRKM8x8NWFl65yj5bHtMWdzEmK/CgBI8YMI+RMEY7nJmH4zw1VcxMATq2uIvNBqm
apZH4zhACDLvyVPj18mG6sbq4Pj9sC4lJ+zZdfKzvfAhibN5R8PMq4PyLVhtQ4ddbDaGeZWIUR7s
2N7UXpW/A2REYkGvL3XGNd/VwU+Ti4UZR8Vz7VHU4ilzY/ducE2E1HvKLPrzVCURYeHI3VugsK6i
Y5bl9h9F1UQMb4v8PHrWXgWaa1gS/XAib+AFh7i+jU1l1eqSpHKbmyROwGb05YOAXgIFMGP+ZLEV
4m3zouRrpGeNvyF6rNPM2vLS8y0ClvVEtsx84gBuAfBpJqO2zcbPbu9uVnHya+3WSFQGmLkH7BHE
IQk2s99z/cAW1Yn2LBvdnuuEq3zVTscIA/6eFUe4sgIBea1cKtL5zrn1x/bMXvmepNpxCvXwOrb5
hcJneWRtUm5Km6qwOY3lmWUWVzf1EWsSomPnNGczMy55LLJ7P6MazSCGfEH5greVm/FdllM/U2h1
phTnaJmF8RBGswUsgUOZdL373mbMKMvuTUe7JE+Ke+3L/N5oZutIBJaGAB4qMgs7Lb12os6neypN
XiLANS89ICzspcF7n7TuY9K89+OeKGv9lNJFRPFPI/b9WFG3ZWdbv0In8YD5xhUHTD0TIG3LfWSw
1CmcvWBc8SldJr5p5XySN2ue0iU3rIrC/bkA8GQVRc/Z5C1NecRoouQz7XpgHY5bLjyD8V3jS0rL
EXxfYedHw7DVc+bwgWX8cfBBO7lEYyOkv0I2uF3KZ34biFKtjs84YVbR9FN3y3ZXfo4RKMh0DOmr
mInFJUl2N/Wsc6rWp7KJZMWXxlbcmxCFncwTQDrGmeAHv4kUsOY7wRO6OvBTMGDyxnfWLBgpgfF1
ttwIqNuP7CHoVioBf7qV2x4cBIxFO4gut5tkBOfhlFa/CSK9bm3tvdxuMqTdSbSrISnG94Eg7q5J
o3S/ZOajCDifORjmKaRQ7KJCLsc2RHsMeToD5BebJ5qOQOQWEJxRqh60DH8YjkHYT/UsrTgVpB3b
V7/z8/vyU0yc7tIO3KvtQs1WS2IYDczAttXn+4meL/6yU/aiZwY1ATuBvjFWXKWs+7A2IN4YNnv1
pAAQllUwwLyHNMK6rdnQUHgwnZJO0XBRt/VZGMD0k8jEQz7Y8qgx7ZXasi6TYpsJZbhhbWKke0y2
Dp9J9m3jkD92rq0vaR/cRS7NHKKrMJkVDJwNTC2ehzdb1w1VpwjfgeJAy3p5suGvXDyfGRUiZvDk
K70O8uhTSS946yqPTmCWI3hEK2qxRqfcvbHJL0m35OUVg8m298RwF+8ts4quEa1Wr06c0LBgDpdG
LNPAQlmwXm3vCIfwh9XG1hUfy5nAXXOUnVtCX7NOJaFMBjJNtE2msUasSJOf43TS6X7wRfjSDNPw
IqiSEW32mzmWvhhOpB7ZARfM9wCljqGBvFBUFWGftLl4A4NXUw0Sb1bHCMLUHqARLzlk1dSuOHnk
B62DlgUGNy7dMystxzPJoOLOyQBMsAbCFQ0taFVUDuPhwXReYq2vUWkXX4HwacYUGFLa6LmWc77u
u6z6oOieAY7n/JGM2d0yoIJOOqzinWDflH56KpzKuiBTmZeCUcsFOx7Zy9a402WzLZGlPrweY22j
4+RcReG7RhM+MMFD7mP7jub8kFD4HDWyeAm16B4lKHqnKJnSsw4tzNb86iC+r3KDmXFnmZjbmJoe
Hd9DMmoK+Wb6kqDoZCD/ZwyvhYtdAChE/jwUFlK9r34nc/7q1dh0IFvPbF9VvWOoDTZ4YJIswjtl
9f5z4dWXOCu2iFbOaQRrDaGXzi+HM90K0YPVmxnJnUDVuY49HD+l1burKvt6ewhorL8FvlcfnLpC
M+SqmSeUn3NZzda6HlA1sVneTcL5ZSNpravOeC+aeTyFwO4fEjsaHyynjnYBEUAmNx0mIqbJqePj
+x/N/I0d3z1RJRCbSZcdmMd4K43x8sD0XaJ8RO4dLXpXDwuE9qGmDcS1njR6BolG49WjiX5WkPOI
pgG8NCS83y45Y3Cun1yHg6k0qo0waDIVQc5QZEKcLBFVD/5CGiTbKDZGXr2KOefgm6Fxk0zZ2jb8
cXrgX90kaQ5RRIB+sCq8DJB4mIphRqQZeluFc3SBRvjPGxCCwQlOTFFwnqq/CqD559uNAfMNNlDd
I7kEFI1oExmhap4x+1uPXldlBzMh911HuVuAxUwaDBAwBufRtx+nlNlBqx/T5WahJho2DiQPwL1m
qrqxaPAczOzDKrE2TpPVb91ptk6a1QpSt0xxcQJz124XrWSRljQsddaWYlln3Y61uCawktak/fSh
N5ANp8EY9moaIW+ipBLgKf0TxT/+zkqa5871fIL+k38OKKfZqHRu4F9XxWrOVHWXGOX8rNIXekDz
TQQufd8XQ/uCNYSNvAJjYWj1u3CxmdhTPG/qYaxPVEek7LBUccClfgrqxQVTfqmwiC4TaI7tME/d
dUg4MEPzVfadvoQZ1qusEcbRsKKnaTa8+7Hq3JdJc7wnBMW+99V9PM1rJtJo1HjgdPsZNP38Mbrs
QZ1QprvbXQwid2414xFHIliZVRmfxGjZ11rSQWRbs70unfoHHDf5MAy/h8HqHmYVEWWocAN1SLAX
9pK7jNg2caoJkGMeNBsfdwkt5+F7ao/9LhtM8yiS7oEDjUm+MPtN2OEXddvQ21vLRzWu6hUznfk0
9A1cpn4ZYC8AqfF2M96j+jQnzWi1IhDvQXgOu5ObCfMeRqPeQMN4K0AZrjEayw8XbE4xS/cR+KiP
SepYVdL9bUcRvuIuHZ8Gr7ljdRAcILdht62y9JVxYHCfLHZyX7Ynp2Vt7UP6eyrpO6xbNL1MxqcC
Oaolyu+FKV5IWXd72mSZ8Yvyd9JEbHkSdQ/rnUKtKO6PFoLKyYO8IG0RPOGbTtdWFtuH213MXv3G
I5r7MPvW3ViXeNZ6Goszn2NFGuYFN3O1RSl11zDRzEtl9pCHB8EZPeWSaMlIPY/dB+DH5El4Sj2D
ndsbkfgoXdN8TVx+FZFR/vOr22NGD2RlLqiy0Ab2SUJXzzIPLsgo/cc8IXHRZIyxyWoXWgjIwKji
lEGbJnBYindNL5o+EUaf5dCOz0kD1bjPMwIALoblbijaq6NEAgN4lhRa9M6r7WPWnBaWDG+JwViS
Vl+d9l+hpj8mHOr72JnRF0390M3ETxizsG3XoTuvnXj0fy4pWZF6OLRjoMS5iefJhPd6RI0LX2yF
d1rA9ffifLyXJmGzOFFLcqDKj4RswVmYVnjKdrm0h7s078uNr7vwSzsp3vja/dGnDrRL7f4ePJRf
q8txvggMWE1uGk9IyHC85zL7wLj4HjGcPJczP2JgN350NfaEKjCiR86f2O1BF2JATRw0SkYFeTPG
z7cbg9KrVTQH3okSv2Yze8G8gU+c3N1uko4BRxPLr5uCG+OztIwIkmPX/RGcIo9N9KA5ex0yY+wO
Kfor8/Te34YuY2ZpGNuKSRv2aosUZNIA1ZytYo8Ti7RVWDDU7SkvazDusMGjz9fXnt6bqYH+ZBvO
3mX2dXCQfddZyxiviQO2QEwmD/5PQlDBo0bgWqvchxpReWrLKQ0Im4OgDHvFWeThxh7E/69H+vPf
IS4IvFbi30KEmy/99T++n3n/Vfz5P//zkpTlH1Xpr38vSPrns/5uSLJ9ScWRYwfSggJAHvmfyIXA
+4eQfoAjEZXCsejw/Bu5EPwDqoJ0PNvhUivYG/8LuWDLf9gI5k5gSdP/Lk/6v//71/i/oj/Vw3dM
V/3H/X9PbfPf/EfmMbCAN8B1oMKJeZqw/iNGL+MsKGBtm+fSZL6DKl97nOnO+IxtiVbj6/Ds1lr+
Ccd4RodhxQcrrQ272HtpUlFEf3mWHJzfZuxWxqsdIvO/DXWr1V8s7vLqa8ZaZvxGTWI2kM6qPc1y
VuhIdc/KofG5FDYrKiyA2VQ18dnn1vEmsTEdpd4SUZI8SRXhoMPY6AZ0f9Ra1Y4hdR/CxeqYUFPH
AMcHNER+zSDbsbYfjBj4e2VAXLLNbozvuiBoqjP4dYxwph9P9TXqmlCCnWYushddH0KrSQUDBbPL
y09AF6SwyReCPW5znCfrwHUCGwx0ZCfmPje09Yc9WqYgcxvTSMNbhF0kbkgProGCdXRIscdy76a8
g89/7RAORmM74KtWiv8tnUx1jCOHvm8KbJ3E+vKWBMgRCGCasqnIWVQ2Q0aV0hCzMIE6aT/Zgwu/
Xc4Y4CsuJHTMTKI2KLoLs5/wjzu5MmzKqS466gsQlbkXivZg2jZe/2KORyaJjhuEH9igVLIzQzVT
HOpI5ttTYk2nYBhZf/VBwRzGdvHtccqPveFVAsiXz/zDoP5NliF+jQAb/TJJ7eEVyxo0l7QlOrHT
ju3woxypP904g0Yl4aHdF4GucAyG8gVeDqtKyykjeHxLRUBXmpW/5r8V0JaE/Vi6Oe4Ey6ThA4QU
ouBaMcl97dgtDLuyBwHyGHQiXwx56NMbISbTOrUtbzVC98qg2lqKgheq3bVbP8yjopQgcSdRrtpG
1e5mkqIjBa5SYNZxF89qooYIISrIG8P/C8+9VCsjmIcM64POAsTyKijGlZe0XlSs+iRKjHMRuVQP
AL4nMGZTkuXXG1ARDNG6QBHF6YVnA7z2kZhXdU4QbhsSsIruo7ojKJAmqhBMoV1l3td1bz2nVJKx
96QeprnkdBMhPozR6L2VjhGIw9RQjIasT77eXiNJdTNlYGbNX2UgeKGGe3dY2sYmGq5c0SenbI6M
H7VdTM+9J+WT1aqIVgIuekxkhwfTm6I7jgCuQyw+YQSbBa07yKu/cxshyWjVsB9KEe8dMQCR7Imz
MmlwmBP69aFSdrgN/KLci3rUW8/g1zyT/KKt0yzbLfEfebZbq7kkEZD9uSzl1cgY2QYshl/y1hX7
IfHJGHiNdzfGZrYPQnZhkeUt7b02YrcTDc9uE8Fu1860LlILSbST4miGkfNmTg0jqjhInHs1yz92
MUxfncrbe9vo7ceqg7w99LNYl5ZVUiLYgyYh/7ge4l49UubS/exz1Gr2KPI5zoAlrTIA8BefOpGt
mzfuXo2D9aMoGXHLJs2O7sShgm06o3swqWA9Lz6awschrJIoO0A2m7Yt3u+7qAoTxMzKSp9yzpDX
dk7Lz3K0023TBdGD67bevmMluvUcT+8SstpblnA44BixHuyuLh8DydmFGWx7AU3S7/Gizjt7zpyH
3g6NL4FKwY+q6rc+qfWD36UduGFj2jFb7q9zuvRApOTHwtjVa8dJ7AfT0QK0VmwX1HBjx4jT1Pyr
MNPyGTOburdGPw5WcH9Ml2BkIY6MwI13s57VRfdertZo0W5P331WYyqjEipA191N04hTUALDimTQ
b6kuCLZpJVjcGb1UGOkXqmfKYd5ZenyaXfzUbiitNUT0ycQPRBQyjGghwigY7PF+yK2vHGNlMcTF
YdtBOhycufzVWSLlE2JyujW7+LmvWve+HR11j8uw2ob8fQ4iqZ1jWGTjkeSmsbOz1KBQDRt9k1gj
RUiDs/ELAbUhZejl1hNhXR11PDfwgF863q92sNmPzU1yZ8p02hVtbWw9pA30HwqBJTSYte+57b3f
asEmiSK8UOXTJe78aSsE+3VUgnGv2aNCuivkyfHhRqQFx5hru2KTcyjtu9j2LtS8+G8++M/96KfO
Wcdjc9EZpXBiHsbHECXlnt+Bxym5ZNSWDVWFfGQmGyQw9zBMs9gGoS/2ZCxAzZKQ2ZkFTqeyJQhm
RFZ5RPOamLGGGm41XnsMG90JwQQbae4MO3ozoQmD/9qYVW8dZoZkl86K+t0kUW65IPj7kSOaUBtM
Y1Da1Tq0zexC1av4nUcDAaSUYEvtOTg7mTTufTOmXzgD7mYUM4xnfxgpcEhwdhIxXnepBBIJVWjt
TlN/jI3BOZRFV+KqlyRRTWjrEI2Cd88r3NeMSumrEcLY5ILpLQgk6q+0JhpiZIQXZ8lJVE/hluKT
eI0/it4BW/p/xbYZoZybjPhno33yfeC/poM2kA7K3kAAaKhznCkJmf1oXaAcItMF6YlNS7tJ+264
sruho4Xx173FmWM/h2m2zZGS1vPYU89nYxork//H3XksOY60WfaJUAYtzMZmQYKaoSMjMmoDSwmt
NZ6+jzuzkpHZ9VfPb9az6N7AoKlAwN2/e891ik2uLv3WUiLg3qURT3sA18M6Jr3pOLTUMCovQ1Gs
oUaIyMnyJy8wfKNEBOLhRhPlXOIKw9LOxANX3eD2mfzcHpCWavZy6EkW29iLRs2/y+jjeAnxQRr/
jBww1DbJCRubCo9rOG6abZdQprLR3KyrRO130ZiLBwiOvZnnna+FqrWeKhLXxpz4VBLS6JQmi4fc
0+qSTUL/fV01akbeUt8/KgTqUmpbCvTKpX3oyHjdKtbEzw6yHNAAt5nW8JS9g4NpY3kBNrjC7ndL
ag/QmmdKM2VT1X6iDuauKCdQitnUjw41wSp6GGy8DoRqwn0PkNq/Vn1JmMC4VLcmvexsm5qm7vhJ
OKJDb5HeBTdTbHaar8Zh1iNrtF1rPzGovCCPtRnmnOrF7p4nc6kicNF90/lmU403PNSzEilYRCPO
Nmd8tXmt93jsTU+j6El5fGYMf9WEPV2+c89A82e0xKZOcoZs2v93h8TuvpWic9D+H3HiL2UFeRdH
zv/9dZEm+o/XFX2KXxY2smfy0H9r5sdvbZ9x6KV1L/b8f934o5fyXxDlHNugN/IPRDl8eM2nr+X7
3s3lmL94cipoOP6GnmcZoIB0wQL60bnRVO8PlcEMB/sYukZ6OdfOjQZPjtInR6qeAHe948nZf4Be
0T3XpsNkOJzk3+HJ8TZ+69y4Dnks0FwcFCJ0wEzB1HnPzMkpBgbcOU7IUTF20fA/jm1Ww+b9a+6y
rppAPCZzjHlhlPNyr/+0bQqgglAOJHlAnOV6PrkoJ6WGJpvMEcJeRu8e+Qd1j5bCCbE9HSUc6N1p
G+Hkbtt2WkPhiNdyJQwvmPFiUmEXxugtd2oKbGiC71Uc5V6ZOP6667vTXfe5bpZzE/ruVdOPbwDS
eOr+fJnfXnWUDpnrZjn32z6Xd9YqDpEOHoHx130KrX1VqQptlKwjYRrEdxuQXAijCYSnaSNoRG0E
0FSulRPHbn9ZTgnqOcot3D8ZbrFAyImj5aoM5NNRe5bz1x3lopxc97zsLg589wJ/t/m3dWFRutyk
bGI06VPYanW4nknOGR4mKbWGoS1MNhOhjctazspJ8tN+Ixd1ZA9oZREKXjw5vUG7a/Fa5/JTXn/F
335UuVjI35+gxcVHBELkqV0x6taYbnXEU10fSbGMRI+Z4LUIJeJKXoRlXkXrhrb9ZUe5Th5yOU5e
0hjXja3WabfyOp3lOrk5Z3C+ZhxgJ5egU7vAwDsYxvI1r/vpo3lv9864lRuuF79cvJxUvEGD7oWm
3EphvRnrNn8pNCEXoX08asOhzz4Vgg86h41AhQpKaCom0jQgF00hz0ZQU9JvxCWAcCFq9nK2QwBa
hjV6pSgv/M4tUAW4AtsrJn2LCUTl1ycsq4/3Do03uV5mMcg5NQ12JIOqO5wP5TGoIO+j94Vze102
mhK5gl286SIVQ05skW0h54wMQxOZJj8Wicx4XebKBVjDHm5IH8srzP0lpQGlPqYzN44GTErOXvpr
pOcmdEQ4w7tZI36YLHwRVDRqPy0ztkqfSC5npXlkrKfhYOX3duhZVN3VG/lxwLjyEnLWtXpcUVme
j6TLBsBkdEfP7xSHNPUksfeJOQMzu759Bxy2r9eU3m1x7cqEAhmeIRflRAZqyDnAIDduS3lF5hV0
Dj1cxMwg8FcyVoSKP6WtmT6X+BbwONWXIBD5aiqPZUJlSU/QwADPAj5IZg0u6WImz3N0GK8wBeI3
jEW6hoWQ2K9SgC1ZqjtHPMTOuoorZTVTm1kYWeG9UvKA4RslXKEljK+1fFPyNzGVZt0HBFLIVfIH
u/5WwRbFYHHMgoWbfJrlLxUkZ/CPYjET73lOiN9sAhEHpgLDiYPwEIqrT5hXvKkOt6O5oJ8uh520
sshtco5BxI1uZgJrg8FCEZBfOecxyAU4WPgy6khpN7Qev7o43wA7C0SxkRLss2rErFwuluRJc9Nq
e8lfGQzCSeSsDMuQc5SgYi6m8CwtBpqIw8B+N/HFCKKxjI4Jca6t7JFL2iL8VlqGZuEbknPXRXcB
xA3q+rtc1ffhmztM9iYqey4JR6R7uGQ6b41woQPxV+BHFHb6joTZPWLS18rMuN///LAuhT0+7M/l
ifSrFSNfFemOf33Cy8c0IiDNtiArV51GTz8/XyNB5Ke8RoJUZlUfzWEAa9YEO8Sm81o1h3gtP7n8
uI60b1xMHHJFWRNN54y0mUUkSD8B0+x12vzvrld5dZRp6wFQI2XTaMXD//IPFhewJ8hXkaHtrqtM
+tWMxBPM3ijcgYXt6joJCcNYOxb4ePmrlG49bmt1uJc2sFHYqOh3FRdXVaLCa4SAxLLF4D91v4Eu
hHzW90rNHUxMVJcBRaWuhy0VK6K0B8PzK72rfEdc87YwEeVOClYnRwdGjMZ0lOuCYv7TKbsEVQam
GTmBX0pyVIkLjcFEeHGL1VF04Ok4QXI6yjnHxedETmgzHRrnSRuJW3MK116TMIBfMs8nLgdhPvPE
ZJiQ03gioyVUNZ7f0kwkL/DLsll3RK54yKCjUPNtVCY/LvBG/JBysswuK2vSN1e6jINZRLyQ7mCq
lUEvnaLm2QrFMuOHMU88vr6rs+a62DW2tgHl1W9csgCxU2tHOQlD7RXzG3zBkj+7Knx3cuIIr/F1
nVwsl8LDUCG2yH3k5uuiXGckYQTtwz7JJZMnNJ09cerLrFz77jyXWZfYDlwx8x5MF8O0bX3WhQVV
MuH1dgIf3j6Uuj34PSo939TI4gYlFVLHwV0zksiOUonrLBNNSWj8tIK0gruGKVZeZuV2bip3cIMY
NWakjTxEvNajMFg3ocK7lLNypZxg5acRKSYK8nIeGuJKux4jF4cHo8dtej1SrpWLsy2eWam+DGC6
7IqmiViOxUmuZ4oCWFJ6bAHApIECeUdsLmV7Rs5S7ab5KlYmYk4upvnIj3Bd/tvNCPt5HbmnPAhT
IG3k6znl4dfFy+bfXi25HmN5Sbnr+uryDuRx797lZcfLOZwaE3TIiAycNR765SQeeq0wNMvlQDcJ
Qg9I25Hr5KQXW6+Li4uZT+4s567HysV+qaNjZq3kghk6PFjlrAobizKfOBVDrqyVs5e11/NcX4on
oroOM0I+5Fb5evKQv9v53Rmvm397i/Lgd+cXn0Kum2LuFG6818XDRxN/WzlZfs79tggKw1vzgLdw
ELKzPuCZr0Xj6zoxLWhFgTV/lauIreTxjsji/S6/Lcod/+U6wFD4hvtUXcn9DNleuL6cPO7yKn+7
vYfFvK7tmgBJ+Y5/flD53uU62ELcpOTsdR+5uTGSv7Zcd5f7WFpoHQbiIqrRQNkAokucWE7klzdC
GyAMVBvzrZLaT1VVkK2a9YOPf5FGXj4MN1SanG0rQqIs0RByZJNPLl8nl5VNoQUi+UTnwSTahdft
hjjyckp5ErksN19WymV1xhilFQvpZo6ClRSMUzWqlK5HlENdNpPJrVjdpm7IH3CbJNyYFvlmm7pi
TNfE/krjVjz2GMsZn7Sp9Z25bveDCZqt1xqV+xX/JZRLeCtlW3KRLe0IitTabUTkMmK/TdB75tFb
VEYIxVxU57iJxJwZD86Orj7Ia6ysMu3hksSQoEBYe/inSOJGH7tWTprO/T+XTTy8kPUxKjKaXLF4
fodiIlfCOFDWg96aK2prj7oIgcswX0L1itwjTod5NyA8P05i0gNtOMToIbCJdMdE9FrkXE7yNgms
2g4AlAqWgcnoBMuxbQxtE5bWZ5nLMIh+0HUi19m0EHxDowA2ulQolAURftmSHKS3hNZkClQPrU4+
Lo3rbnL5OHbFk1hOWqhliGde0R/zseQ3YYl2lfxi5JycyA0ZfmZiNIMCTjLMgMtEzyKSt9xtIO+N
nbwzy+A3RqK5SctZuVYt4tvZJJ1vprhyhOLv0WiO+byMIYph61921sTdWh4mt8g5K1pVBj9G2eDg
vk4QAL9flBvkurjWkOV6k+WjfRiwkWG4thOz4PdF8CXXXTfIuUl8Vd7kkbMiWvPy95Vz1wmp4z9+
c7lOLnaaGPS5Ll/mlv4hQtS1TS+9BXFCuUFeMPI4EcHS2aa2XSTTRDxYaRsSlPdzUZGPyEh29ii8
FjAwxIOX+Ncfu0YxUZeBOnsgL8TTVO6UGfEujnHXDHRVvQUPyn4S2XTU3fniqePTONIqer3g2six
w6g8Ok6JsLHqz3KClJFh5t4l7H1iMD8U9nE5oRA00ogwXcTTfXW5gdcy0fF6D0M7Om0qFJoYMd35
mBEMj1B0PBqiiwaIALbJz8V+MQlBvC7LObmP3FsuVoGa7f+/DMPexF+asi2/d78OvMrB1Ouo7P+g
wVpGTK1/HK3dfxo/xfH7sdofh/w1WGuZf7iqraEoMdGjXEdqbfUP3eRSNTXXtBwSnn+O1Oo6ChUN
ZYilOiaFLBfmeFv2XQT+3/3DUz0L6YihOtQq/r3kD834NSHD9FzGiUFuUwRHYMFFKEZy34/UkkC1
JFaoP6kVgQEZ6ok9cteZvGCijuNUec1g0a2qsThpXW9+cBc1gmvWzDQL4SEhUn9BjqH5ADPB2sT0
eNQFCgBAYR84kXJSVQTqGNebHcL0YI0aK99UHQFMvUEyV22BxaNuejZS8tQqd6t2DB+ZnXKcU1AQ
RHKNvmJr685TKuqGGP6oqin7YABaGI7tftYm+0/MJ0jMNB6BmccflGKZsUeiVq3mYnT2gKaKjTe0
CwIF3LmqXWJbi9D1pW7/UIfgfxHb4eofs3TVtYl70/XhZmntD3UR+brXPtXltDftgPq70lnQTEim
7sP9gixk74VOuyqcVTUZROqaVNa4luCKMISxCQAj+YEDhjcyR/OuHcYvbUP3cq5I2E3QSObV2O9G
xf5MAf6VXnxzO4bOAxbi6m7oYM/ytN+MuMYfZqvDptc6Fr0z9DDklVmPY5X4JoJ5GNPB97pCTWkj
J9pOWEkIMqDyFvdYMsHQp2NKGdfr542qkcU4ESuUDGNPhkB4k0/BAACr9rXMNo+QD7+X5Zjejb3y
USG7t6UO+phbuJwRP4RPBXalzsHHHdUm7v0mJK2tysxDUqjfRz7jKY7ULxidKSJj6vKDiTzOUO26
fb0szzXdEnQQUbGrSqe+B0PwX8VgCNHWu3gEeSHbNkUHShsAWzRREnl/IeeLyVB60NpPBdK/VA36
vUWvahNN2UwjF2yzpeEk43UjkKt/qhZ2k4ohehdrF4lMOkkEHmmXSqk5vj2WiEQGtNcFD8KW3LJ7
xFK2Fz5rJTFidKVRsFbDQ5zieFrwLW4oz211rYh3Y6/dZlqKVw9BuYcYit7ntA7H2tm52MZXWk1g
o6FUy3nwRjhCIFmVlpJ73u4ibMXoI0iYtrvsi1Oln5xhaV+x3/I8cl5ok1qPEWFQwzL+SfsKeFHL
peph7ulbowTsPj+2JuO3Rk+p2glH/bnJsDEXBgx39Jk/4qB+UbS9V7DpopL06zduUmXiJuS6KqIm
6/ciT+XaBDqrVfHkYNfyo7nDdhvNm3GIjBsjzNdeYL0SKh/eZcSjEnpD6ME9T84/O1VR/DTGrFzP
Rriq+uaL1RfNiictCTukTJxnHGR0em9gGCXbxAVrlokJ48+MQYUzlZ1q1I4JvRsGDntSDRPjXkvK
Q48R4RhPnzF0QNKuhtcWcdo+yeL7OqJbohJdA3osh8QfrEag5B/0qtROfEvFWdGNnduHInkRAEZY
T/eWG7yAGtB3DRq2o10xuJAWI+y8GBvZ4lRvo4rcOauKXd4vJK665xZ+Mtyhhha6N5Eo4FZvKKnd
exzNtN3cfK8uxlcKveex0bW9w81tNtp4B7ulXtdFUr7M4Xg2qXBbuepsOlNwqg1STN2p2kYJ7DQD
Ee7aDEsPZ2y+7hH2+3FUGgw/RyaJztqB59Btpi6Cv2ExzNZZu0gfD3nsrLWhtLdNhXu3TbyP9E6+
lEt8TiMjOFfmB+GffLLM4ZCStAFOKgnXoZHuojJ67FzFXS/g6tfKmGC46kN1n3vEfsNqbbuiORdq
S80/U7DhC6lPsmAnt3FGFMtdb46QU6Ap+Yyw65iB43HrRW66j+OWFIbIybma55MKEGmNDN71q6re
11lq3vah7zTzeILJwpNk4C+9DNV8qmN1BZycPhhjIe4Y9gcTgEjgCVR1BtaydhQcCSRPwzpCprEg
kXty3X5P02omfCe8GQYr3/FH/9qhkqf6MKAG1r14HbjplyJq232eNQAUVT/rOvWG62rtWgwLYVKC
/96g71GrE8pF9DBLcTOOc7GdNYw2dRhu63ZJ7yYIDgz53VMHKdZIYHZTbC2bfraqnQ1H9EZOCMNc
VTVt4plPtgqLtEK/QdakZ+Hlz8g9XUb3T0OPw60KRmyrVdQRXD3dE2zge7PV7pSAFmwx6tM+UQ3C
/JIwPRqttR71EPL1QpLNvDg8ntLwHI08HXW3use6+6VvovHSLPyXtwGqzb/cBiyVSjIdDxVtiUEn
DzXrrzdePRyCIBwcFOJZY0G/0uyVXiCj8RzIcSQ/HBbPbB7S2j3OExnojdN70JQRFToEHpYNZEWi
hjE0gOyDert28mJ4gYtXrTUe74chnL4uiC+e4hyfHzeLfjq3BGpmFtWOQrF3SlNZm7yiW6h0JCJG
BhFMbvWRfDH8ncsEQMTiSlbCOV6PsLjOXpjFG9vZRXfYx5yNHjZrfnLtXMawiEoQeptc15SNaRTf
UFX1pyjsXbwVoDnLKhjArwFSa/RiXofFuUZmtIUqOK2wdHD+KU42lqqjfVp7evB5EvyfXBjZG0Qz
fTkRqk3OrZo5+k0NOn8zKgyqW4Y1nytefmV1CpRY/lhno4J+16nwIZKe8V4ELuauUxyQDVOXbzsj
TRAyKdapntWXIY/+HKr4s62E3k4fCAdWbeEbhhY1hNqmt2br1DrjOursZVt4tbsR6ue1FxcE9rbA
ASsiYxf+wKSR6jogDWPYxhhxyafpzJuxINjWnXN1gw+ddpmVhidEh96qm5LRt0EBcANId23DL6rH
4771KoRNgJJ8uFLFugxHkPVh+pU+vr2r58dYIR/OdCxlrRpK+6ijtTmjCXw28IibZX7WCndHLSE/
94sToohlsp+G/vs7PcUPOfb7h5ctLsr3YUr44mg8O6pr27qFXe63NKqx1lolXJrgsQ0mz/dAip8C
u/JOS4dUUDX1l6rJ94qyTI+D9QWdz3xjWlsNHNTaiJf6k4qOWSmylEJMRitYZ6wF/B2AzlSfzgCX
OgYUHpW5TY7IkxUyt9wHQhrmN7fAhYk0PXqsiKVYx54a78yOZIW6zTeWqw9IsIBnem4z+GaRTzc1
bNQVAbjLdomn7KyHpBMzjhDseBufbcq6p85Kl83ULpuuNW6G6aEIHPc8BTZ66KJ3Vkpnqo9WgN0a
CD9F7UZ9wayN8wIfxWgs6BhN/HPWuOn459wn+UQKtCCiOFZL1l+vbP/5izd/V4bwxZuib6PZ6E8c
FCq/3i0KzGCNhhLtMbMX4j8SbbqtK+6eH81+Ce4xMsPMNcnSKF1rO3YABolYKtu4P1cUbtazqSSP
RLkVkQVimxGx7Ryj6OzT6kUNVOs01CG1RHPwbpWOTNqFILTS1axbSs+KIOOf8MGlh6AMcbVxywDX
3zp7PC70CaBnnLLZSJ811brLUvetKbBsL0MUUdMNijPUX4rKavvUhUHrL2oWbmklHzBcB8d//o4w
LP7nq9N0TEfTdJ1cN2Tcv35J+IbiZjFHgbTSeGICSbqLtYd2IWO0iRA18pofbapr1Kim/qj2y0R3
JRnW9aCZh3zgVqd4VrFL4bvQ9p3G9RygJrVNCJSVU2FMTT3N7xLY86G33Khe0UNXyRvu24V9gHcw
UN7EO1wnQKRVEzXyOcqHs+pU+KIruFuj7hYrgPrbzs69HQKLz3OUWwxtzMszmjYCHAzvACLqBOc1
Pg9D7msViVaNmizbihajr7v55BN/Nd8Sd0ujIR7UEziBraLO9HC80jzWXeGec5XggxaowmEu5nHl
prdJCBRWwUO2L+LXQembc9wTb9WnWP9tIyRJLjKfVW2u1ka6YK9sK2NFQ4IbyTEMKU8lcU7/Sk+H
VTSM406ftqZCqljdamQ9VYm76mrroz3ytxzp62ymkZJ440YmKPg23I+5rfkMd5JHc8DRgX/es5W9
QqPpHpZ8vEGq3GDfzPKbsYE2EuGYbkv7XEKbfYwXdat0kNJwVNi3DDCh0YvhFHhW/LGnFnoG0ILd
H2fBNHWfXEhccYelnrxCd5/TJhxpit+T+fiVxLB5yomVmeGuFDkMOq1vzJ18AplRcU+gdn0u1fqW
+v0d/Ex00rUCFAa6zsbU/aUgKtC0xoPMcy89DVRvqR0zUQZTYuEuU45VZB/QmYcvZJNYK3uOZygH
0bGxpZRJfc07rK8jWLOU+DG/mJSZXif4ZvhL7WYYinYLxKw4Ja5z31Ufcj1P7uqaXo4ON0WHc4dr
mztPmO9ifTBOMFXQFg79aTTh6KMq/uZovYOUluiDCns0qYx5+myAY42VCMReWG6rNouB77LoEiqJ
We+LUeblAXvIFwQYHt1eHSu8C5PXTfnazUw/01oiHnrsngxKI9toJiDD6aB9ILYmDRvPz+qf/8Xc
zH7/F3uGSXdUcy1LDtj81iN1C4JF23SoHwGTxOsJfaxfWb1zbBlRueWhhHSbW7/VFOadkypPehQA
hMc5scnGqd7NQS3C021aFPTuJsMCqZEQsxkH90pePICoLJ6teGXr3fKg6km0j0krZLAh0j94bmuu
cbsCcBrUYlfq1XMHTXqntjy35X0WoCfwqqwdD9A0+SVCodhNCS11h0c1M7znEM4iaTEuyVVBstK1
pNkGDKCseWa6G1zeFTBZl1DjwFJ9RmfAQJZatm1H3CmOYgf7QEMYNUUgMD0FNGg2OtsGBNVJWVz3
NqjLcN+D1VxVdg0qNg2LO6snw3zGNF17AmpUhP2bU6H7QIj3jFdp2GQhqVv1RKpPUT0MMP0ZkCmj
D7hz6n0qSCSZMiXPefBk496Fe7IoN2Bps4Nnttmhjz3iRQPubjg2H5C1qTeBpy4+4ItzEkCPG92G
kQ/LeG1tLVsTCpCe7Zp2/oC03w9nVQiOnS95GRaPYa/apCLCZnEg466qcl94xogPkOZMiN6HkRvk
79UA3saiyfTYUWfvGEPYgZToVrHFkysu+oOR0qGbNEw9CpXQbZYNu4LGHojMPLjVa6CqcMosghqS
budGUIs7eI+38MQY1xiVl3goh00RVEiqZo17HG6VTU+joyzxkBT6s6pG9ckqB9DvAYErAYDETU8k
b2xEgKrz0V4NeCa2ASYJBpPthkunrruNC+l5n3mkVoHLekWVjaN8Ug2gsC2k2lADJJl59GFbsiIS
cHV8D77Vpl9GK9OesLWmO6s0RHRL0d7Z1E+FMGLdjXX+RTinq46wjLKdfUSJ+jkEEH8g2oawUi84
BWae3sYgBUtUQR8yzfrMgI12U4ulrvYwlS+PdZ0ZlG1t/TmDo7MJNdPc2vFL3ir6Xau2ICojA+FS
A8nebTHRB2ru8hN66aOro/1PS7rfZvo9aMbP+OXsh+RFN8hMiNpx2U57CMjlQ6x8hQtI0mPTuCfE
/QLbVBi7eSD2mPKY+8FcsHcxioi5PclAbYz0u3gMvCgihiMScTAkPthQbVXQnTx/J9ByqLby+Dmb
9WrdTQVYL6v4UIVlv+tFxapSn4HC0ORBAI8cKN/XzU23hOV5CS13SzzuV81I3NOc6+RvCiEeCULb
UIviWxVN8wOR6AeEOPY2NJWC22s1v6QBlx2Noyjqlo/1NHPxpFh1cwv08cxd/JwTwLY3i7dqIq0M
85mzhw50pkZc3jtTKYwmU3Zfmc1T37mItbxaIWLPy26Wvh5WXsDw5BBPtMmUdj6GffJaxKSqurSh
1sSS4H4rQJEW4YA1RteAuGtOvR7HASaKVTHmQKyLauu3UVh5/gRoBhlMBEvGyewd7sd23cXaNg47
93lf0DZ6pLVygB5A4qcZfUiCTtlU4T5LumaPnAUHXUsEB+YTmoH0n1Y9tLR9TqACLm0ih4xEGx61
akucYLlRuzbysyKKQbM2wf1kMXAKoDsjlm/o/N40gqOZ5g1fVBxC5h1JXWpjnbvOOPhdPT6h+8yI
kpunnTHMENlJ6ZLN5tkiv6VqDnTen5ZgTiEteERKK7N+G8OJ8OZd1SdfpDpfzVz1jAAQSNTgYp4O
Ipz4Ldmtc3BWxnq5HYcUrU9VG6vBNGnMqpqLi8B4cwpnr7XtG7Idfa/m83TwNBoJKalv6zR2RsJV
6z8XBos3qpGT2OGOj9QQPL40754/S3NM1H68zSpSTurC+J7VIfTSSZtfzbm4Cxsy1tAKcU8z0+Yx
bWxgHC+a1xYfXcbOfULjgAREfbu3abtfnpT/3QL//3WVJSo4Bt2jf+0DuP02fPr66X1l6cchf1WW
iJVn3MUGW0t3wVY9ijt/2QB0+hTvcuTpdtkeg7QM1coo5B/VJMP6Q0W9wlrX1HUXV8y/o/vXLBFk
/0u/2qbO4thiFMjwbN0RlbP3o/BRB9aiaCoDzcSwSobG2jhIM2gnl8MqBNO0jmHco6BTV1X0qe8X
Hg5pZJ2bWuSq6c2HgLHY1WCF09ZWgl0BeGxDLESlNCV9DfEgbWrUe3qDc1SbPmnRAA16bDd932pr
dKLYI9vyMCjLPus1WjCT86HJg3njJYG69rTiPmhLa6cB+kvD9mbA1KSXluMvDTzlYokTkz7jsTUi
YiQSWor9VJ8by3x2jVDb1X1A1l+DEVXlVibSFw8qqrmjVsEDov7aQhJrnik6vDSZWr4a3rg1iunW
c4P24CHpAac4TmtVSVCMmvVdRD1rNVtNtrFC7YujeNSMAgaO4tHRQIGYx0zt83uFp7OjRaPv6b17
6m3aTGqSPQB54ZbOnarQ1VccfdtEW06ele3LIKzeuKHcx+p8g6Mn8gGHUKlhrIcYRYwITSjyvpaH
dHyzAjHmpAFSqZcRLOKiPXohuXzyCDvsgHzbHhpBt4h9BoyBz0VkCDotwEgGeLJ1kxA9EKT31hJX
u44Sxgad+xjvtDzTt2XNIGhbfe97PMOlyuhQ11ZE+RbbhZIcebhfbYX8N+pX6ywy7NOYktlEHgh9
KyTN1t2oQgEuwLfWhBfVAEV80xu/O+34NgFQ3yuU2MIkdnyvAJyL3JTkgzjymwQiOkz89rAE5tYi
WZemJPxqx0GQSWtoHY26uc5MhiBLhv9WCKiLFpFq55Is3+eAxRzSCIwOdGqyYDobFO2+auAwG3ND
Vkjj3dgZHkvFSdGqIwlfD2gk7sOEBKcsHRqgNyC8QOo8d4FfZbTLFhwC22wc+B+4c0/yIIO9vqNn
PF1rlZi6sjs7T4zthiBuBKe2/241mAdRYXwuYpNxNbUYtnriEWbvRiPKedAbJk2xEHYYX09wWlSv
PFQj0iAlhPE0DMatAW59zEP6C8gIymU0XlNKqwgn9nFjpacJ539GPscpQTPFGLW5+Bp+OOICww+e
TYHDqw0uWyqoPr7JWz2aqE21er4JtGm4YWAWGFvvgRZB8DMojO3btZHtVQNz7MhTImgb9553vYdM
zn9+zCziqUMCe9PitYwhxLhlCfHUeAYW3L/VfQFNtfigqgqKqyGz9ijVGV6ZTmBuw1OjKdVhjhpn
O8aBuwZGv7yAXGpWVtgonxSDKLER5kqmEtBDgcaBRTrsNUU5pHigbpu4H3cBEKCtG+evOmj6m1x3
S7+SSWpOYu0yGoy3bu6eI1PP9+J2VdTr3Gg2Ybgob2qm3XSq23+r+6o8O2pwXtwSag/8gFVEjtgJ
wTqiJzKofFXpyptYcdUdMcNvNMIIvqjjaTNOLfla2PaPgdsZdKVt018ASd8J7iRseNiEMYruGyNL
MZkXcHkY+h58RoKHjdW2uh8NZb+p7Uj3g6ZwNjTM8AtrFoqnAUBako8YDYLgBUdn8tznJfphRMQD
0UTrlAhgEmOVXRtS/eZzdrhRty4RegQH6wvV5PxMA9e+TLIkgXAaHFpHIBf4yam7w6VmCO7OM6Zv
iGespzQkyCpPuk0IFOfUF5OPbwBZoWr/OSvUtd2Qke4K90hiBpCcNU/xZQaMnBhCikuBDi3MdVnO
FYaNFDpwSSS4bKf1hJRfLMvt18XLnnKl00BFWMlN72blpskCXd9OGsB6TiF3ket/O2NvkBlipPoH
AM2u0MRpqCO9RZochAryMquUzEZiWc7JneTkekzqCCeL3MxwFyLK66brMdd18mi5AdkpQqQe2SPE
NjppcuXfvwNFvi+5w+Xl5FnezV4Ok69ymTW85MTfPYPL+debf3fq6xuTmy9b5Mp3y799Trl5wqmx
npymWV/Pe92vbYan2WLs4PeXunzA60e/HiLnft9drnz36f71O7sc+e708itwQmFbub5D6A86/VQS
mRtd4ZuW55cT065bFcL+zx9cHiQ3yZVyrvLMQ5VZUEG06S20Bv1ywGWvybQJEx9WOWUZ30475JuN
HgCdLgvG1kIiQtwo7rcQ4h9yRaN0OeMZSaqM0stUuFwucu11U4c7awfH9fjberloiYPlGa5bL2dp
w4ZzvTtjQEc/qTDSTGRcnkZ1k4g0IzLD0d3JWaVGs3hZnmNGMiLGAvx3K4sgpSBcvl52kRvkcUE0
a9tJHe+CNPa4DwA8PYa5V2oADxdu/aiAM9cjWRO1qbTOyTnpVjMY6STMAjO2nhOvtdzGmJ93179o
JW8FlX6rd7rOP7I8Nd7C4yrlN6MNXKCD8dZtO3xz2m/cySmCYr7ICJsniMnBibaIySx8AnIC1o5k
rr9ZvO4nD+PXIHloIJbXcWDeTNVpalvnYFaAOtXpcyG0qU3TojD2FjJpTGN8C3L7qQx4zMd2KwJ0
uXdIl5Q0c8lFyDR0rbtiP487gyYOzp7ePqqeYh8pjZI1OfU9mJFwPMoJNBLaaGXKiEueD+HeLEO+
GBSI9IsJzxFzcrHqFm03uOVBmezoJCdjSaxLOPM0LwdNKVc8gYtTm9moW8RPKm0vcuIsjLWMgbMf
hHR0+jnpY+V7pVEEYmCvLOngI4a0J/u+Gdv4NBugPtCmkCVBrp2dQRjOpnSlwJA4wEEEi0UlkngA
G87dsNDY7Iyk8YlnNY4O8Z5HJVQakvAS1Ze5SUmj57SgKU/aQ/1GbfumoUXC44yfCghdrpnzIaqi
TN8YKWPbtrC2jJEdHFRjYwm/CRUhjbQ+eqpjRdvYpekn05+E7+ji/bEtv0E4sY/E+klnGCITyuaC
fgu54L3OE0v5MeeBzgGmbt0MlTEc5W/AlV130FDqbE0DYP4P9s5ruXFky6JfhA548wp6K1uqKr0g
ysJ7j6+flcm+rWrdnuqY9wlFIGhACgRBIPOcvfdayf3viC9hpOx9gCgvDU+qEKnfbFBBZuwRB487
6X2SZpkbn2oUcmx5P1sKhgYM86TTSJdGpDpAEoJMFKdxTG59JwSqBODkvyzCOXLnlZGb11EptC1M
PUwbMIqxMc3U+VeqPg/7JALaLeTlbwfgzbD398dmIInraAJL44qzoUfyHmPGbcsoMCPDHH+AdAP9
ct92onjD/IwySCxOLm+GIOm4kgv5kdHWJ36+jCS2imNKfjx5wOVSynz7HsQzbnAwI/IppClTfmB5
620hH+tS+uCja3wK/uJ3MX/EQdPpyHXfoF7I1wfSK9oahQhHjzyE5K23hdwv8i5XE4arCfGLQgBP
0kx1DAl/ui3e7pIq+HkM6Q8Ws3rfxSSloADBnXa7aZiTR2nFohMZo994Z0t7d5cQny0KgGBHT+lP
15e0fsnFLMyB8hZRLfWOw+LojgYtCloXPzp1bjaFYB/JBfmqFZHufF9tXQd70yRAuu1/VnFqbloh
fpb7Txpb5S352NvdLiuOrd5oh8Ay7V1v2fBcCg6jheD8eXSak93buj8hA1gnI3ASsDICNMQ1T34g
k580IbftelRBuBeSC6aFYAV06lv8srCXEp9KLkSDwFm/cwO8VfpA0lA8mzpiOb1fp5FKWrmRnMM4
eR7HLgYOUGUbrTEbX25sn7pQjoQHtHB1++bZvf0UFMBEZFH52YJef0Rnc+qp5DaAG+gxIGzvjDzd
TlH2LN24t29aeJLfDgaH2Juj+VRMBcDSIFTXk5gbmdkXaDPG0WsK6+SIBQHOW6Xu0pVV4hzt5FXN
G2N0ZKtCQAFtgQekY7cdov6lF+DAUCAEKUkHfj2ICr2uWbQjQQ2SGJWcCHcjWrutHuoUf6y5gCZk
cAikUOAK5xpwYaOCMMQzlvmDUxabdkHjE6nxnvD2g5HoPROCUTTEhKxfMBLNQDib5X0tKAV7ikut
Z/fBsRBYRXTGNdIBxrzqX7Y3wnaYqfbKiyHibCA0Zjm4MKf17t2E/BRsH8+jjZgAeebt3c2Sh7M0
cNfy/4wLOYe1es7hQoYOgMgcUqTW4Ra27XKdt9j230xPkUBMxrAmK0mdlL6lm79JQCmbtnuOes41
yxJ+CAS4MhEIy9b8upgEZOttqJ2IEnUE7HISTM+4Hj5YAoQZ5kXgk9iB4y5dyF4UO4Ts5XbXp/qZ
brFIzx83KlR1X/kZCdpmBHZTa8N54wLiDNBCbgfXxh9PQzAUZ0W5KCTCs1V/mC2/RbfBvNiqTy5Q
mj3V0hKHBJAJ3CZiASSzww2hdUdb0EIdqKHgEYgCiHqMl3G1wSjY+bcV+PUeUrijgj/aJTiwBjVY
D4JNSgbcePtskSCXquihfMJYsXiJxZBjTBoostBt4TQzLx+JtX4J8Scx2YaLimOT3WOnL11kZ5s5
xVNiOPF8SWiVrw26SW7H1UHunVya/0gBEDCCknD4kSQHabGUt1yJhn170BNeTGr5gNhVgBNiZV38
uOStt4VczX57rbwv3zWNi2hXkWcgV/5lPXlT1WEjWrb98/Za+ViejIcY5RAhut9SNe83lNYxPZRd
CLzKVNatlTzhyFwu3qKlj3MTEBM8PgJFUTaGXiDdc0QJjWwuIyBGLlQn35q9r+GYvyzVDFslQ2rW
T4PtVwsav2Wp7dVkVx/DHrmmK3CN5Jo2EfzSpghpDRpDsA6BsY3o/74FyGnII/Feyzyg4TVTUwoG
HPFm2yNCMKlJKiocYjLQlMcFNLEmUqcgFbcCld0JerEjOMaBIBoXAl7tADleBO1Yp/a1p8TUb7UB
FnKqnOTzo6Ak24KXDBUueKq1/oM9wa42I2LVYsFXrsOqvRYtzGVRcvkSgWFGlQKoVZCZ8Zhah26B
1iyfbAnymOA4t4Lo3Au2cyIozw24Z/mu7DUO9dgyL8StjXcWdWHczfw7pJ6fI8GOHgVF2hI86Vyk
Xak94/oSeEWMPOdzrcGfLgSJuhZM6hE4tfwQcwdkCqmOca4Ew5rZDz8Ixuv3rg3huhWs60BQr4ki
JMt8ghQkt3ahprAISnYueNkODoGdJhjaFjBtuVVIOiaEl7Z+GgVz2xL07dveIf/HjwWbexCU7kLw
uuVbzoQsD5Olv8yC6l0KvnfaduNnUmlur4xKgqXRSxnHVpLBQYTLd1QFNTwX/HBdkMTpz48rU+wZ
Dcy4K3jjVAbLA9yaHDEYNHILT5T4gk3BKY8FsXwQ7PIYiLl8w7Gy8hWtw+5K/qV9LUuo53ITLUDo
uiCiQ9HKNq2gpGuCJySfVNuTh273dRFM9VTQ1XXVsT4sANfluxITCYNdorIFl10edvKFJtB2qtH6
oyk47ghtvbXc/ALQSSdo7zGkJprf03auIcFHDkz4JKTA6gmSfNFj8hPk+In8hy0T5RDePKHqoSDM
yzXA5h0sW0nwB4CRMUlLO1aCTd8qxM6HKrz6eDJ3gSDYo3/1NpGg2keiOkoM1t7DinJ7nxyL12QC
C2O0pW+S0HCh7Abt/dy5lDbF+1hxSdQYgIOM1uZGcWjxTUYR3TcNEnC5RpiX+AuG4HOLrnaTVrkQ
C2vaHWVipOfi8zS0utpy7l7DGbxLF9AYd9y8vlMDQMTyPWAzMm233FfyLmhFVhpiRlI8rlm0DLc1
ekLCh2VpvxChZ6ByNrtzPsfq1QrQScv/MnEOILb6S1a60xopjHFu7ai6Om1DX1h8FG/Y262RneUK
atVjy+ya+NJ1joeNoicPTKzljH6VzM7XobcR+dpOS9JIt3AIagkl/Db7lv25QaUWrSdzRGIP2eyS
8b/WaTNqX6lr3ranVsmRURTYdkoTnPG09evaMLOvuXKS/0lbKrCqXNqu1QDquQ8idR0smf5lMD/K
FYhDmek71ua1Q0h1NkVjG9aIei1p7lJipkytVM13huSUIsdOfXTCqOLatqCeRsH7uOBb9QfNrr+3
medndm9+gW+grDJcOYj9rPJUsI2bIYkBRXfh4+3dvOipooP8EihEuNPNSk+OpphXDiaPY90Nvrh8
WXLV1CAZOu9jhDWk5e7LNEBXW5bWY0kC7G0VQtNWBcXZLyawPIJN6uZKfPB4Sq3W2OhDVX9Us/pe
vhu/nudebboXSispDpfSO9aLG92NpWcy8inarwaqJ1N8YoNJLVYKW3nQ5lnfM3hSdottJE9OSEka
N1PzHVjFWvUG5TVR0McTFKe04TVyJvPUhS4xb7BMPyLQvsrdg/HrZVCb+MVsu3pLEql21GNIP1Or
qCvdrMTI6KNcc+kDaOqDpj3g2SGgfUb9AEnpNPV1/zQ6BNTK1eYw25SmN78qSdWuh74jg14No/PU
Y5jqA7Lulz69yM/iVd4ndeiND06kDNulcAkDUlX1TnMwHceUbb5pw0XuoJqZHJndS/MwtGN6IFdn
3nVpiCJ7WJgTih0ToNRyaVe9BirnavTi48XRlfIcmFqxseK2+6TliA3FqlTqYFIVXCdzsvWcADEF
OLbyAFrDfbAXtBJRZZjfeqzp2MyUz4CAgvUoZBWFpUUEJabxmkFk9zV3H+Y+t75NCjLjwXOUO9re
+rGqiWwMyqH/2IwESYr3ijr1pwI15pn+AuS0qZ/25BQqHLZ409hq69sQe7g9A+2TZy3DZrGj6STC
cu6wRahUEcV7iIW824eecnVVDiZNnJrky8Tr5RpIX2TD9/974/8Skeeiz/5da3z9I8N22fz4tTl+
e82fvXGHzjbJ30R/2xYeCPQkf/XGeYrYbcKjbE8jeVWnB/9np9zw/uDMQuw3yj3pyORF/+mUu3+Y
pqZZKu8HCUaE5/0nIPBPvfnv4r9NKTD/RYCOMNCyNYyfyDc8kUX+Lv47TYaInq1X74eUJFSX4T8e
m3qLp+o4Cgx2nFt4HM0Z9bcvLfsofDbEFxR7jTbyOsf854dtndDAzcNVorRENVEuK7WeyWXqoP0i
EMrfqk7Ubaq2C09DEW1U2ld+lVL9GdFiQtXD+5BG575l3qaEr67NWaOzCNRubbs/xS7ZKIbSqWut
jr6oOJh2rWMLyElO0wp9qm1aJ9TXRaSavkUQKJSf8kda5svOZPi+dfmIUDa8DYLQT+ZkXcuKj0VT
tOmzVzKj3DWx3buJiPE1MbgkU0fOy2yoIaS34OoaDYH+wLo2DYMf7JTQB5ZAANSsXZBb1lOZZCc1
bEZf6a2OBPBoOdlzuCsWcwdQoL40mhVsZi5YSI0Pbq8uGLM5y5pteq+H4asdIFhzY84AqXuG+9oc
qVVpK3V+7ssApCoeRrQ9THgNBkMrM8FeOtVN4uNF+YzIgMoq06pFt57GUac4Y6bpUxA6n+Nq29DN
axh0j4iNNo2p/VgK3BeJU121TNcYNHgrnOUtFXA6yU0bv/bw/EIqXknK1LvMiSudYziP9ojlokO5
lKOWsLstx9BPEVy7MiqLCgj6hCpE3WxrfPdbVe9ecj3M6Jy2LhC88BTZ9AHd8LulwEEqAsKntUh/
aAadETRh6R7Fg/XYR3gPhtLf3uFcuIINH9fQLH4SObDOHMTvKv48rcwvfUx9zwRIGsB7dFq7XrXN
fLKqGNlWUn/XSvAqVj0769QmC8JK8vuIf2QbkyqIt5euRM7U6/pDoYQ+XchzMPQXLSDyO5qKp4Ex
/CoOGLaQSrCa8LaKZvHgg0E9UBd60N38XM4wnNSvTZXTOE+PE1Uv8mGYoCQJXwrE1FePErEYY1cK
GUTpITMMYITpa20NTJrL8qkHb+S4RfaSDviQkUB206oyEEgEqYriy1H2vcq8KMa3VQUiqh7NbbAJ
nER0d/jkA1nmtgWohsG6X5Hdt80Hna57vVR+r4bQdRiFhPiUc0DYDSHSkIzCkqooNYdqmPblOCJW
rJ19XwmHhzLibcK/xzCWggpj2x25Y9WK4Bvc1hQQ4iRE9+pOsMG62o/U/GfiPsL6O7XEw2+Qbd8F
pnLEi4CBrXHsy+w+9USK39lNjmze3jlL9WQrc/eoBBmYNnygMLpeDKpu0xj/JMc2yKGxkuC8D9wF
Z4PV1Xet7e2T+WnGlYijVes2EIufe5T1md1sqAmtyqmJdyjdRl/1CDFu8+QMc9HZhAbuSkQ9CC3q
mmkbmR5tyqkmbYb4UH0lzj+4t640/LujZyhXh5POthLnNiVeFB/NSrIOtI/zOJVbhvSP+BWhT5O4
MDjQ/EhyR5aPatpYafQd14GNT9dUUP2Mdv1QE5lyNpYJ5XrndX7dzSHTDjLSC/rqOyHYxQvJ2Wmg
bF975j4noERN53YbpMboO31HAHik3nnD4m0Dzx+J/14FcfQEkmGBEl88AR6hj9blP7Mk0HboMrH8
RQh24iPZzNpxfCLgnn6K4at48jQFqZN279Qwxr15vA7zg25QCiy0wjeMyF5VebB2A4zS8UCusW69
QMl5ikOCHwadsD6rD2zSdgvnlEyDdihsOGxuHm7DioTFDJTRqUJKusVk903yFfHJNid9JGetU5bv
A2IM9NxbY55eEs1yOTegR2H6uTNCjNhzHz84UzvtPK1EbBGQ3Jw4jX3SdVI/K+G4xBkrTvw65QOC
t6aKogxpODl88/1SxieTJLgVenBvxdGSnq0sE27ciDDiYVemo7XrCarmpMN5lMDBZe2BrURgggwk
N9qfutMK8imhsGSlKCfU59YuHPR7pbBQLA9xtUqVQllFWZ0jvO1V8pX5d4rtJJDQlyt2lWKPDuxi
TLN6oglgrdkVa2y8RNXXHqD5wvjooSjbGaaDQXaoK9x29qVMVAuf9ZxsosYk/L2jXSu3gpKSAuuW
Rb38jJzEOco7eTdOew6021bSzJxOaY8Huw35LVf6cZhrixadvFnH2GWYOXgl9hLbeC5VSupKHxFM
YOvEdeoPkwhfyZgORalxZFZnHOWtQnTHqHq2fpegoCeO7mduEXVYzjVJXsknhDBMyoi1BvpOCClz
AR9nzL3wNW9mLDsZTkaiVorioGHcIM5sIkpguQip9v+LM28kmX8ZgBqWa/52BPrxC9r2IuzK4tcx
6J8v+0ugaf/haVA+GGyCjpFyyb8EmuYfjmGL7OZfBqAm4c2qbrq0LXWklFjr/xqAmtYfuJWFx1YD
aiFSQ/4vA1CEnb8KNcn5YLimyfGvxhBYe2/eX8ql7pW2tx9SFVxo0aTzgVHioYNLuQr7nGB2w1qZ
rg7GE53xjkgEQDVquS1Fcbit3HoLzQ5rfQ+TK0v/xZ6p/92eKbeOPGrPIcrBtNlBjMN/lZGGFtUh
Rq7mg00cUb2U5iXzFMTWrmIdOAk9lGbwaFFT8osy6bHcK9kKkay270OcL07uxps0RL4ULA0pWlZy
DhZ8k+rsAG/URuAwQcywqkCqZw94roKvv0xF/sFdqot467fB/Z+bbzBdhqPj2Hz/f9/8JuzSsSk1
8wGSavWZ3IfkWi8JaCmnqsBS4cJCvu/dR6rfIyWYQ7W7J5LzlNNwPRuRGePzzHDAucWVCN6Vq3B6
dzvtg4fEPC4VF9cXmIhYr5vDMOChdfT2FJDHUQZ5QiNAdc65kj38y2cSu/zvn8nRTUxtYrrCMfj+
M+lGHBbAAwwYGlgLm1Z1VkPjYFEfw0Ov4yB0ItpfKcfHtkpddx+UtULYZjSf4eeNu9itP7jTXJ+c
3BBjRu1qus96HPcrfIzmo501JU544JUANDe/33Txo/nvTee3YwrbKYKOd0dTURVBj9dAf8CFuFKp
Xz7O2m7M64bghDhYORgVYJnVKEfn9DLQwHutMCG449Zihg8EAFwyoQ7xjt75tCVeA8NMis6VSK5V
zUc4gb+4KAOFyZnGGjDTIgJ/YGy6clRPkelR8HPaGeth6h2D0sm2HBvUqcxoYXKhGxyS7bTpct3b
1DGC6BTH/pbOdLxTRsxFjnFnhZQhMgQh+wXS2EMVBOs6wN/aKx56hDm8xpHtXeQiBXMw2PnOsmlM
0Xu7zFMdH6xYQboMVYUen0nyRTm/eph1fHcUJsqyv1CtAspsaxOC0wDbWKJR3lW74U7eIgvlPk0o
OUnLNhkA5VWtg0OpeTu3Rkkw4iYa7fTZXsxmBdFR2ygaYN05aeoDWVjNelSq77ONXzCP2096EY43
dmWkwVvM2+ZfIgn0fzpUbcOxMAJZBBOY7+bWLtIBFMHMdhSdcC4H/35GrW4HWkQEjpkHmFzX0TDd
Qzm3H6LYMjZQUhBEhuANFz3QBHVx13sKYMJmOaMkfxiVdUhUq29484Ja3Ltgr/U+/v4wFQr9/zpM
bY8TM2Awttx7d9awIXckk9VoDwvueAoX0WOY2neGk+Zr3c7dbV3oCV88nkXi94sLzaFjrKRPrcfc
XNVPthr/xBvZ7EcXrHCbYyAjKGxj1AWJ5lEf736/udo/7GVDIz7KwXjAaeH9OXrwvCKtcZA80CSr
79UZTgnzrXjMzlFf9kBLCggWAELJNjprcAPPWph8iKlqH36/Ie8jrLiUOYaAvpquytZY8uf/S4RV
MDsdlya+JfSzT3WqmefmY0bDiEgHg5mT0r/kw+e0LMyneEkvoQ4suxt1/U7uyrmFFDSPGSTNjkbU
3K/ClaIm+qGqSeloWs1ax4ly5ssZEcgV9JVyB2Tn8DiApr4W9Xwcwalvw0BrV41Dp1xRivmINexT
kkbK6vcf9Z8OEUMwpcHWOZbxX2cynbQTr8bp/tBO8TezR2UwkhTm43N31lliPc5t+tMuCRtQgFRV
wZS9JrZx0aClbvTYwHydgPuG1N3Q+9FPeperAw1iBAteoaxrhXzw32/wu5wFcSV0HAYXXDP4cyxd
xI/98t1osFRixaAWQPffpeQRDztO0rvF6b9VBAbdIaUx/DoDEtk7RGv1jgq1qknMQ8tIuk+tey1a
tI1ZTt8sd3DPWgS0xnLLV+pqw4oL8Mgp1EgPWBvuxsVQfN0ejINrfrQpt+/VyGhQGdL1K/gP+57R
d+QhwM6rFtSJatRUzR2SJnKKC+SFGR7KAUefHlNVd8845rwNIgltr0wOTPlhWyzuQLYIefBYt+6S
ibAftdDviza0qC+jA4gr7UHB4GuAET+WifakeaHxIZ/Qv2k6nnarLYntINUBYiXyzghvi/hQekPi
xu/3uynOFe+u1g51MXYDDjkwHO9OgUkWBjCUPO3B86qMeNNleASrW54WZtB7W7GnR8UjxTpmfHGe
56X3o3E+2OVMsU7JGxFaEmz71jwuMJjNQrn2vSGiIhABJmpIalgdrUO3nE9V+KHHkB7AKtkSaVOt
bYO5bNAxNixm8yksbA+ceQIksLCfIfytskI/4azQL25ZERQ7B+NFT80tFLg97Z/saahBpXodyqkI
otHEddAfqZ1tcgsXoF42/b8coe84jLcj1CD4zlSJszKJs/n7EapMej/YNCoeoM1+JCEhBggffUqx
8JxoY5trlyqKH4xNTVkgz08W/ktULKOfmshEseC3BBLNl8Jw5hv35n9N1rHfD1ts1eKcxsQBPb/q
Ipn5+5blXagnolTxMKKpPyUkud17logJSj8EteKeG0c5T7SZfIw0oBfsrNjBv7Bw7VADk4dvZaTD
3pqJ5el0xbg0rlkCABvU8xx4l0Undz8Uk0yTWOut2eEqTckwWnc9KV6FgQSS6BDcI6PNdVHBHuQv
lW3uU6f7QvbJeCDqtlAW8qvI4qHtVISrKat2c70ILzEiY5MWqdWKg9+wi5WKwnKVxxVQ96j3u5gY
GNDI1AfMFJdz6FVb+jfTeqTNamjafE3TL0k69wiqNlXGqZmxB6XPUn9JRe1N8Ij9oaryrQc/axV5
ZrhqQ0z/tASXjRGDIXeKOPu3869nkrz4tx+WzffADwpGjklBxnbfndAWeupOHc+AbqnFXnNlGUiQ
yKjcFJGzKpWzZdXf42Dqts4yu4cuial4FdFzB0WLJKIUb7nz1Z2a9GrNvWn6urMsa4yXDBs19eA4
ZE2ImKJua4UYYRP7a9aiRQQ/Ry3bG2nBQpLsuzS9V7XPFAa1xzSYPnSDTVZVeQ9S404l0RzrUYfa
NGm+EQO4ywUzngKfFT2Og24/5cQrpkbYU2fQsZCbmwkv79blJ+0bpBBdipmPNJgaY1ViwDCJq2uu
OMmpTwBfTdmjA4t8vUSMkgbqhWTArRKXvOwKuYFvuzDg1KZS1/lkUiql8n2mlUtkk7yl9w9Tbh6d
YDI2YRwEZ428CKQ06Z1F/G5eppTbFSB+TlasK0qw4DLVYlO5k7YPU/0RVmTwgByWBLWCDBwsuclH
TD/NPkH6C5253CwpfdJmmTnSEAzuImifGYl7d2FEI6BOqmGH8poeoEWdJGwTuh1jwGSsN2s/taaE
zIm59iHIadc6+zQ3mnboi64VujDQhXAzh1qZz15FiCW5Va3HeKAJBF/OrUKyGvrkOruoNKfAszfG
lH+j2zrviybic1rmdTL7s2KxNdkq78Pmzoijmlpkq60HYzT8yYE2mqtdCaMMRJk1/Ej0kR7H2F5z
ws12thtM66afgU4o/QOhkia/ZX69JAl914g+3DUkCF4WENdWoA5XsEAIY7oEVdLypXCLaJukmf1A
kIrPNUM7IIi7N5vgU5NEyz06oC3pS/G6ISBnk5i0g6q23NepnW2RQ34nQEM/TA6Z983gqs+wLg5l
qy4nvjayZlx8NN6s7Q0LGXPWYuNXpmWTVAtmxTQTsTr2fcVPZT9VXnep1sx/yNgtCO8o+x+uBgLI
a9rkgtgafrVttHg6yUQMZsENb7z1kvfNgcTH/KR784ZyRr3KAq63Xu3N/tKO+SWoWloU8JFU050e
6E/0gBsIly74WHbczXdupiNddKNqG9N8xsteIh0f88Yf5x5ie8AsLFwOjqql1zH7WWb8wCY8cnuN
GBWPbQ4YcpVhO11mIyBkBh3tGkpu2fg1I3BOyPSyFEyMnT2Q6dl4yGXSprmLlrC9M7MFx76hs1uF
CrYhEHpTWma1jihETq46vZi8Cmwf1fNqUdyPk8LnH5Z91VLPThdTvRdZdPfzMo/3yQGALS7Ojp3U
JtgT+tyAmeJVxQqZdoiiI4AGb1rnPLK/9PgzNpazkIY62XdaNtS7rGxJRbAUpCnuIoAdRrXRG+8b
qTmrbDBeScxQdkNC5M56Qi7uOxz5m2lKl6OxhJxro+6H0yXCHcjCqYhYqF2KQsztnFMAG2BHbsD3
OQ/ht3djd1D04L7E4UmTxHwui/bSIMC9xLah+b3X4NSLmpe8TvUnO9RPkTLjB1F3DrUHfzB0FMoc
tl/jZfk+B4qzK5ccl0fnDeel0nwGY/RNEB+fKusDfoEWHGuUQvbTaJcuzr0cy+AQvWsnJb4GTnMN
oyDahxTgd2HqwPXNDMZ3Q22uOBFAYGmHkuxwhwT6wLknq+21JmRcQstNZNaBhU12MJZPVjTXW7qv
Hqk7NQlzg1M+k+9aJY7P6Uu74zwVrfsq2bdU1amJtMHWSQeIJ3m+6myblw1Ts48G5UfUacahJ4YA
7Urktx7pugRCfVCihdwhNyj9OcYd7GNhaY6/3GT2zv3dJCLWb6HZQonOtAgmjcjLBnQBVkXedBPv
jrMyHQ6hdrcKwns3hLj8mQFvgY72g7il8SocYrWwsMhFNCkXivXOdpIadSle/2tBEL0aQwV1JHdm
4ixLV03/HggAjWkwLrKdoFunljMfY7FwwmXGtkoQGXbQfa3FK+JjiUofh2Gn6znSRGVGZTh8uT0c
xefI1tNd1RVkXYlFLmTwfZzrVEwA1dMdaI+5GawdpvT7eJpmXICK8PmJRSTAQYrKosuibzYg5y0p
JJgLvRagaKnO27HIPoRm+KGx+2bnIoT3vSLPNomLZpz0Yy5AUURy5qDFJ6fgx7I0A171ZSaehxM1
UUYotsdj0UMTGYS7IxYeE7l4d3cZk2K9KICJScRKNqNZTcTzFy86BngGB8LGJRaLtJH8dbeZFbSL
bbLykqhmGsmCazFwnL9uhaMAFMn7Cf0yHLItMuDiDhfNE/q08KAQ2bFyMkfZEU85r/WI4K1I99a9
nS47fG7PGKkifwhpQQ/pfK/GuHUUtzs1dQmcVfuhYskZR6DYBhIG5rQDPR/XHv2uFo3wsMbkQRbB
hjwMUjLHceWOSXnNvOcOVds2dOjJKjriDa/dLSNySs6VE9IldALBWG0hgAI2qIJVH1kzolAU/0Q5
FfTdCJpyqFccxwa1jqd88XTCTRWHn2fEDDclA7lJxk3ThfsJvvIao/rGYYhzdtMZUWIZHdyaa39m
avU+Lr4USrwd3aJfdwtdpxbuIO7K4UwGlJyr07jKlCfbilMaZh3lzLCywIw6w4re54nS0P6GiJPo
E8nbS4V9hcvXwQubdicfSoT1Qq4nb8nH3tbN5Gv/16ff3sGKKA52g0LOnBC2314nn84lHuDt32AZ
Jwt4nk6/vPcNWKjXQ7bTClpYN+qL2Fj5OnrNIB2i+ge+bX1BoMETJaenBWFGxzeyMNe7AVrEM28b
JTdF3k3DSmfMLxCos7K2moRGZDFtk4RfCCF9Br8+JkguKTVJEuyUyVAxyY3LmkwfA3kYGQNHuSA4
E0pYohrIAzpO+HgIMS91q0K4FibglCJpleklupyTStjeOvUGZhwm+LxVpX+LEnptuC+sYzHU1pFu
Y1KgBfFEqFr0NLouv2T5tFz0zIOI7vfSlY7QdeUVBoZo+QxXQQvkGN7YJFl2cj35kFzIuySxmnvF
IvhZvIl83AJZf7tVIQJGz0+y6dsLGMlnXInpPOTV7O6tIPcTV+kOedotR6vh4gmWrNVX2aKs3Hyx
9sknNOJPVm65G8pP8PBCC7eqvFnkIKlXbSV8ofIBuRghI+LfFA63smIQ1tegqaT9RS6kOertrmTY
3axibw9K19Tb3bfXybXf7spbU9hm4LFczj4jee7rnsQCgiDE4Ymx3l3EmP057MZ4q9MDYAD0d9da
Udv2rw/OFnSkt3Xe3ZVPvDO/3Xxvv38Jw4EB/19ar6OeWsdKro3+0vvz5mJMbMXbP2vjtNtZXHIs
k7jDSCekTFoZ5OveVnv7p4pwRbzd/af1ZDfs7bW/fHD5zLuXjOQobRbj4hnVfUP5tDNve27qKXBW
K/k+9KDb7knauABv5/le7hk0W0W+X1THb3PH2svv7O0blXc9aY67oQtvt+XDb6vKW/LrjcsBt9Vt
pWHQFLJPHERbWIT2OLgY94+CUteiJKuZiEvHIlnM5BjLI2Ba9KT9JI1+N4KaTSbKRquxAOKaJW+j
yA9vXEkJl2xaF+KkvCkXgUVMp9JGll9pNsn+i8UMg4NLvmkkrqjkRoXUJYJTpuSxb5FfGKuEPMu9
Kr+XhoHvlpi0Z2xrw0ESJXXxBS/dB3TGG7kD3+1++dgvX1ElD9PbXn+7GaQVh03c96/EgZPLEtPF
Qo1+mssF1VDvVvB9nOKhn4LTFChkTyzW9FimKalNFTMu1d26SkvcBnnduLhJJ59ED9MkiH+DuTja
VF3X7gYPJ0fJUNJP9KW50IK4EJBdf7TuCc8zzm7xEGiIMghGPoRq6KBoCuHpRdrXRWvNa12qz9aI
tEbvrj3qpZOXmw+12+h7Ci1f423cWvPVdDAWgNkGBpjRJWrrZlPqtX2J++h5aRSHIYL5nIx1siMK
7WvJyQqLVYJeaxyiDbocTsqx94ocSUP3PaJ+Ix3roM4gfYOK0pitvpLkjZVQT5Y9vtjPBAMvm5nI
rF5H612GXXWXChsBHrZVoAbTthiZ0Cvm/CVeptdCGcpTLMiPqsrkiQ6TztjAI6K8TZnhpw6GRKMU
GVfTt4UG8HbMFW8XhG14j5Q5ctYtxAS8C/OLZZcO8aDOdzRuM2HjvbcPrBFpj+o91kUYPzrtUu+q
Ifkw5Ga3oTmcrZG1h2tjLt0NARrWFwThygpcVYjIIz6M/BjuwpJqFYGxw7aOy4uXqB+t2SQ5qAg8
DDlTuGa3X4vZ7VdxU3xTCrXAQTwhXCuSPXXQe05I9clESXzI4uwKCXQ4ZBglkIXmz3gKDIZF5tdJ
J765EdkpaOJLhRgfT1FL9NPzrrdJB+ugFB6Q6WzGOeVSmNTekWyiesX38W1xjOvgVdYpDrgOBgAt
6A79zEvqlNip7JXakj6ApCTzyREwSXzr3eKFiMeVYjxPGMS/gGpCrKT3+l4jDndHQlvVEemW2pRx
8H/W93o7Ew/Uarus1bxzXSIS6xRQokoAcaoc7oa5r/eONpHpHDV7qxexOFb/oHcTJRRjpkeZu+np
f9g7j+XIlSzb/kr/AMoAh0NNIwKhFTWTExiZAloLB/D1vcBb9aqv2Wtr63lPMqlCA/Dj5+y9dtjF
LYdawkaPhU5znessSfgsEoaYCUBB9D67vnvo+iTd9AMQ/WyoXsPBMQ6yjA8gGLEwTfQQdQvzeROk
+dolePw0Ku2j30OKf4D56Z2zKMemlEfDKTa+NA0JO/mUgGewAK7k3HnrwK6tg2lbO+9OxPosXIKe
4urq0cT2g9Jtf+VeGF8Tz3hlfkMFyw59axjK5+wur2PNgTVhKzHzhhwU8hoRe4tz/jkzcn7tvC9R
TY9TXAQPRiw/zFqO93AMrCWC78IIL79aTsJFzNOHQ1MScDWV7WszNtaTqNNLJprk3Orjz6JZzC99
hJZPy9WmV8yRPL3boBDrn10t85WOQQhPXLMv2vJVmS4x8PV4QBSh72JzBN83Mb+Ih0PF3MRGe3Ua
jNnzhUh4drzBqwbJIBEv8wu8g+Y5HVdJIMZ7am5DO2wf3DxeN6V91GIro1XMVNTIHEqkTKxJpBp3
TSz1HUObcU2xSdKkFupnN7LLXZkxPwDRFJ682MbPZ460NTHWpZ21MZGenLrZexsH3EuyJWpsEP1M
Sgw9wkmfs40ZSPNE4YVhIxfJ3qjNtcLLGBhFv7by5H1SPHN2+xhnm+5dK4H8iCELLppT/J664j2q
gAP1SbE1RcDRrffVqYas8Ij04EmgHebIHnsMLpXJtIVEBcf5IvLGuBaVe+2jtD1MDqQfdsXXrurI
QIsEslA7PqbZnJ8Zu/4Uevnsje1zF04uQjx40dZ8SfLqvdSaK3kv405HOEhm1g+9S40N/tnJT7wm
2CzjR8P8rScHhcv/03gHIz1ftEjzm4a07t54jqeP2DHNQznIDyV6e98nw2NnJX+sNGn2sNVvqQWu
iHiHzcBe9hlra7hi0tAc8unRjWvdJzzWhjJRzE9qoMNoFnwApg0Sl11rZifaiyH0veOcRZaI58h0
NyPjgLNVYy5m8uCsczywqwlM7GkK9UMZNdvBIltZ1vCUwra7WkOR+GVZe77nPOlKNuew6Gj0Y/MY
k8EliYAd4ETc8S6hH4W7LoQVoEDCZ9rF6jeStMcn0bq0tMzqFvUq37ix0Z/z+atUU/Pg0q7rhXqi
lEPdzvRgzNT0brYAt3BMgSKIngg4iXZGlNRHAn0rDOgqetHMYHhwdBphs4f8Z7b7h2H6idu1+dIQ
J2+qmgiMLuWgpRsJNyBRYuU4i6tpCBU9oLR6wK2IYTYjZqBfBn2cEA2ukIehk/3x+yeBiUvcHIvf
aeJle1uSLTCV9k4fC5CKlrafW2ooMQMdawNOmKoEHlbxODIZqkuYEAijLMV50ecpreE0eZk6or1D
1L6TCw+5C3osQzMYbOU1/DMWtzG3siOchcbnmECCL059y8LgLKr8qpt+oT6+TqWB026KP4k8dg5h
sVy2c3rRUwEmr6GopPRqvG3WjbTuJ0QPPdJNaqi7Y3e7o6mX1mF0NcfXh7pj6ZXaU5baeFrln2Lq
1WtlJdiA4OHKIIsf2wwBcxuHO71M5jsY1U8zmspLO2DfwTxJ4N6D5jAEtGvs/1zod4xd2MpLZ1dP
RUi/O2cNoysq7MNQ2uqF1gqHL37mVWOZazix8giff6mV1CfNeX2HxFauyPH1LmTeIR6axcob0/Ha
qIew+sFDzgfFu0Dmxvwe2Y1cTTq2gFQbIIZN5kSCAC3TgHdmXRXOS1emlBcasR3APp2VkaZvYQax
BTAZbCAl2m1DUOzG1JntVkFEOBRu25lK9V3K7GUgtKUQtFi9YDEoxMqmHhifU6sQiMtkulUqvI0N
3c8EDx4ODMizsZvtlTm5O9rCNFdgUuj2J8M746o7/Y430iQn/IdZtIZvW+HvsGEyVzJnehhHjbKy
i86Odx/Dwd6IInsqQw7lIXaHDXTyzKeE4aiY5psxAzTw2Curzmlvs4FRxA7H15hdMx3kOX4O7P4S
hoG1rgGm7GYMB24g92bi/YrrMdvpA6drh4DIT5z2Cr282YyT6SetdN50+YeqLtt7Qjmbwio4XPrq
N8OcR6sX+i9Ti2kke/YbqxemSwT/hkRXVWXOSzTn82cU2jj18U5xfGCYHofUPcnUXgA5tbbzIBnC
jVHeoQW6Cx/+Va+LL6eqfC/GGB/Exrya5KzRZgt66LeRd67s/GbYDnU96hE/Jh1p36bsNBpq6TNb
8d5LnQetXSovXIB90Ke71HAf5rpo9t3SLiEMhymbAbkef3m1VSOQ3lD2tIXhAUS5QgCRpOkqSBP7
B9EgH26UE4ee2fVZGcNGqTE86d0UrdJU6Xsizby1Cs27W+Tu3Sqgyzl0MDIVnxgJ7mll01eRWKS9
vDzVXAxaxjEbo6cNV5oGjZGwC451bz4maGbWsNdIx9JIwSztNDswrOLWIwO7jGI/ykxgkd6SV4Kk
J5IjAvuXyiG4qNO7zO8c6NWz596r0SOLTeg/xjyrNpnBguIwVC3G4Uyp0PEMKnNfOeOv2jJIp9lW
yuZanTsBfCbvjgr0JgyaLUZdHNIZREqXE2WRW869TsoflZGe4r7SdrohIG7OTrBKmL7tWsXToaxK
0ER0wyEy8kfCnYYD8Il0M2ruHwoecN5NS2CnR3r7aKiDzdp2E7Z3gPVJVTG4BS3c8dNuGcBIrY9f
LD295RJc1RhQNtntvI2bOvVTMI1uaVqc9LJbd5lN+APZcW76AenY+V20wacsf8SmPj7aiX7LevMH
7gjv5njVGznTxrETMvdFBXU6KYC+1wnhAZrRn1CsV34UI/WLILVf7JodMAsLcsshv6LFOkbLfeak
r63F2q4943nIkJRrQc6kbXbJurIYfekutFzsElNvESTVNetkQjuHuDDf6WB2doYcXR+17R96449R
VPBmlWQ7QdFc2ZU97efQ+FGq4EJ5BIPCtAmHC+erTiJR3Iz3AVl7mP+opTLuIvKqlVHX1cYqy/k2
8kmsKrMJfFejj2/2eL86cwfO/Y6Nuj+kVnAs5ZONM/0CsMNaj6FRXkQ0PGSLpQWv7MULsmldoZra
ZgY0HM+I1o7rRrtveWYYg2CSWpRtub6u6Ze0DDmshmmQVa3KaCBgfinGU228fg0m85s+CYnFYhnN
o3LtwqG9qqn9abglwK/BPgMk3utuOx8ARZVr3oWJEfAMwgKC+Pcxjkx2A/0K41Ss/iBD3EVGzW1T
sj4HhjWrUTCujglkQyB1qvvsdx128wYZDoQYRsdHG/WoHeTGY7QKX8nOPTOlKa/h+KFVCDVdmpB3
BNHJJqxZ77//SRG7Xup8elMp2C8qv/w8E2ORu7iVmOfn2L5QImVkqkVyIg7GsZ5bt6SweG8biVTS
M8JVYFfBVqIb8ZViD/I9dirFcExUYF6SoH79Z2sg08xDCO+h5IcjcPmSKfuE3HS2Ku9csB9ZJWyc
NymLzT713F9M/PdcDPpT3aYQZFLjFCa23AbJBJDL4QPXLe2C1x1qTi3sjYENXarpN/vrdq9NFikS
RbZJtCLaq6g0VuyJTpllvTPgcw9uGnkIcvVf5VwRWjoX2laXVnvqe4AKnDfEZZUpE7HFVKj1wQZz
GSpdsgfMQtIXgtGxl00GdIp8wlXm5fWBFrA4EGyR0tsfJTqCST9qjhezuqWl3xaQVxMGHzt2xLDA
OLnWtG2yU1EC1p/y+W5nubZZhDZ9w+ymiDE0G2TK+ugTUF/57dDvGUSYb1b5i1AX35lKde7YjR2o
w984ZtpTaz52dDUe0pTsl4ouTafr+baP9PEOoHPVwUxZc5gSDBZK+WB5GjwBihuZFJgpzG0R5ube
1sk6YEsYbecK8G0U9Pla0Hk9ikTrCRhrqeeRdW3DIu82rYzfSI5NLwQ4BGsLg83S4IrxDDnAUSfI
Jugw1U5zqDMJPcxO3NkkwX0TyjxBBLBRu8EJxL5IgyTr2l/ErgSXsQqxJw63KA68V1gYSJQL3Tix
7nbA/NwWgG9CEIspjoU0KEkzme89hIK+6WTo5Kwem3daX3My7XZdaiZrAidzXzOTcUOop611sCGm
5HepmLGGbTHu0sDqz16eenvsPFCvOuOP1urmBbOOP/dNfVNKtRuYq8eZo3Q9NqSpFTiwmEwz3I5w
UV61fJ+2ZXSuGHkhhNTzFfOh8Vg6nrpHc4Lt5QDtSt0UqZpVpV1sc4qJgDK6Te/pB8Qd06Vbki07
2GwXJ8xuWt3oa8yc+iGsreSaz/3b3EdbZ0jFL9DL8PFIc8A7Kl4Ul0Svs+PnoekY/A6AUlpRf3j5
sG1k9lMIL2Q/Lp5qok32cAL0HeTqGDtSnz/0BDN5AKO2AfxAHHUzuSpuBWwgK+7IL81D0HA2ZFXk
U4y1WMCI4nDoPaxR6yQbtJTLlkH1OP/x9QgEdM5wEWONKKoUvgOYY99UgaSXxeBcNVAh4QKxW1+K
ksQwkuPi6doyvmTSXoGyjxBfzmB+/MpUz0SC8QoZ8zMwCAQxSXgxuvQYjBBDBGwmKfpgl/QGCQLw
g9ZtJ2Pmd/qnRwVl1Q3vcVq9D2mqHXtLJI+YjVw0dK4klebbkuAuuC2CQm3O17DYDGH4Ja0U1mDy
GHK5uEZa8SefxNoy2ZK7KY7GNvJyQL4ILoHQcN2fCb5v2OqtmaNo2yGLYYW06dopVHJ2p5s2RQX7
xilY2ZEx79z2RUsAgsBu0Q6M4M3FxeSsYHJ0MA+Z2be5dAgdmijT0l4QehAbDJzkljO6QCjJidow
ywu0myhGRleNhP6sY1IjlMmKUDdl97AbIyCdXGbVJOW6c6JqVw71U5qRhzU4F5MR/h6dd87AV27/
6q/p7WPiUVE3lTfdppntQqNlCTSE4G2qmsoHzRauZFa1N1PdWY3is9Y6798tmMxRck1uqLFPf5hl
ZjDNRRBUrjtONxJwGSIO+qYN036nNb/hLme0U5W8F8Pwy8rtk5cFym8THaU+Hsy1M1pPVov7rS4t
ZBP1RHUAm2XwDFBSVcOe1RzBIKTVH172g1nHLwSAig12bG9NMgw7yQoTdDfQRVGLhCMK9I/OSJIN
0Ws6stsu3+TmyLETFfZN9PrCZtuOM27OChH3xp6LeatFQb0HEkP7z6GyNvGKPgoje3GH+NEbQ3kg
QGn05UABYutDvgU8LcmIsa5j6+BLZIigX2UZTEerMn/3SCzOi0dvNJJu43moJ2K94XCDML1OcoAy
IT5clCluv5ljiG51b6RrvDoUGAMax7ayLlE65KckDW6q0LeuU1qfqrqIOXLPZk4fKU9wn1jJ/Au8
WrjOdcLOumauyXqJA2ru8ve3GD4Y3a+istu3Fb2qZBWR6rnTeZF+xAl/s9W0scSLNY7qzwy4GG8f
1bQJVWQwvii44ls3g6s0mxFTt1veBzum2Vhm5jYpkaemnM1rus3wtfrmUir3DMu9eKRvK9ZGbDsb
qqmXLqlhomeEJOex5Z4RHP2QVdWc6hCPRO/I2G+yQKySNuv8qW5RPBCsI0Vj462115NOLAoT9hMG
ZJ3Jtsds3wuj54mRBFJd9CFFaayTGuYlquJ+3+rGec4qeQmQRY84VSSG3iyqDlbUhKCrodJ8tx6T
sCbmo7uLdKRLr00pAtDkvWYzfE5s7XUImL+4aD5JPK5ubbyIF8E5C5PpaaGM8Ki8xwrP5On7n0yT
HHNt/pg5gYlyU/6O2KMiHEY9t4Jc+TklV6rk8lyk9vhGWgW608gvjAh7A+kez5X0njJOhFPYer4N
t4qzmgSy1ZjR4kqj7oYSrr2Jyt15BJtzjYdkQNtVw2TjeNmf2ht0n7QgFrK2uphprp8YsnSHacZQ
T4Zpd7TQ/Bupdv5Ok4nHJH1ovkRb74q4TF9YnaFHTWAum3onNZE8kZSR+LkxMbIBR3rxDGjWBNft
xhYUytDCqfruLRjNI1sUba+rKt7NMQrDiPmH7jbxXv81RiTX1QNX+9TUnoqO70RvbabO8C5Tnh60
Enp9rYFQwgD3Ede96xN9yxnlAnVQLl3eeBQrRVHryGLc43GghxUJc52Kek3DJt5PCbxvCxD5HoUI
cqEpp7eUu+56sItiw2bE3mhB/aS3Ju5QI9oSVeI8Fs60Mzu0euTiXfMi/ejmRUEzVC05Kw7dNQW+
m73aqSotl3BnGoVGXHanWot25Sj0W1SUr7wFlU8Qzm8CfI27GfHyiwWfi7g939YuiSR9AQXSpCLe
odFtji4dlmgskezZ4jxl2pemBntXuNW8dcqmIObrtQvzcU+Yw7TqCnugsRpfAnJh1mE2dOfMDasV
wNwcRsEXtuJN7Ir8M+Fqulpgszh+wkuVdsovsFtvLSPhamTH5cYaMXFoyjDfLVz/tDre0jILjlmr
PZtVV13bkOuWI41gVzcGcFRvfmgIsLgH45+Cobw/ROwuaPlMdzsKkttI7qbuFO+NXrXHEssY0jwd
GU08D2hki+7SF5XwB4v9A551A+z/BdORRepr+jMP6+xQupN2Y9j/5GWMPmjXNdcRpJwewJVomifW
HLh/de6cWuEHkDbBC/TafvAe6XunT5r2J5u6csfMENrjstVRVXoe6YxcMj1DiRPGHG3kIBBWaN4S
WZY3z3Dya9a+/PWNIAQoQ5K91mIEe98+c81cMLAFaQKxlLzJbM6eY6E4SIxwOJvQQAiKmmD+N7Oz
/zZcCEUFJVp2lIyKyp2rI29MbPdcD4ysRAj2R03JW6/o5OmGfsdIT/HQ2xAFam3tVEZDJ0rsv3eK
vARUv+TOO23H55twvQdEgMDWdnYiJiTW0aeAPTrNuzEZ71bIjjMMHprIgNBGkmYUuBPpCiLz06Ac
fTS/u5IPa01NY2xQhzoXm7DOOU+G7dgj4ahDw97KJv0RLtcTx4GgWHfaQ9gSA68P07hHx6htKCMX
QnLts6l+yApTXZgbaLta4TSvl7Fj1bLsKw/Nnqywli8Va0FZjCSGqJKexYFml7vS8F9Ab0gpS9vy
pGs2zSfWYZJH0WQ5hZ8E7akmVoMwa2Rzw4DfjNeEJrEbSKKmIQcP6nUo2ZbV6icNzHQ/yQm2kcrd
tVE1hFfEyPlN0QHcIwe00ufkxj65YisQWzDHLWYRRVViFgX523SW8UxDf6DTTY91bzlqepaJTB5C
LlkhmQCD7kxPqrX4Cz120ZUZ66FayrPY8INZnGkuYDRKiAicygl0S9Ojy8FCM4EVeXZMXikS3lwK
7DUmbV7lVr9tCM4Hjbr4WijoLYD+Ui22P0w8ig5B8k5vdlyYyDUxlotn7uj9Xudz02oAGuQ5UfwZ
KZEecbMXpUP/Lj8NqPlw0UYWGunFPhnTImSIdSzDOrkTiJCt7ZFWb9sl3bFCbsFMEyKI28WbmQ3X
ubHFW2B/jKHdAUjAjaZctbCN1coye9QF9si+U4/kNpLiZTDLLylqdQ3cnci9lv0zG6CKsGkk7fnj
HGFIHpsdIMTqh3A0X+XxUy5U4Wu93d3nMj9IYqtLK8rW35O5NONUJ6TC3YNV49Mj35kFRxhXIZOT
Mz33EgH6RLwaF8hsupXRiEDLJqbFJcUpIexBlOZeY6d0zuSXhhx3F8JsYChRs2ySl8gEMwRCAhS8
K4mm1Iw0eM2h/7gR7hFgjIyJyXmBUkgMphuiYM5mGW7ayax2RU4LtlOnfhrU/TlErHSyZLTKk1dK
p3qDmBnOUNrofm/PezcwGZVotnkQRf6CVHo8eXJUJ2CL/ggl79irtL40CFZ2njt/OWZYnHRh5sTl
8VVpVQVhL8ZrWDfVNjAXcoLkn++vRvjkM2mS9JKy9uJoNLZtjLadhU6gMQIiNQWyMTcOUU735aPC
PsQkmY+5GMi0HRNPX5UOwWtgYo3nifivde1gY29CV0LGj8ZLw/j+215WMF59mpOfC6yzloH9o2W/
EnkGiWhO/2hmcXVyoA2vOhjjla05JzNdTAUxzcC2nC9i6NSDmXwgS7SeOnJa5OTBjtGhVuSnsmr7
jVGKJZzrTxnn7xGV/47xA11d1OssyrOzpbY9MjKj/srjYxyO71LPucxFQAQ9F6IwMu/Pb33EGE60
pyE/XUiEDVcopVGXK4C4tetWJAMOz5GXiLMWcaWkDfXZ80QStHor1BR/jM4iAcfiNG50e9GrdCdS
xV5hDD0iz/M2YVL+TOIZBlugbSZhGUdrti4yACbYErVEeGJPSunExtAdTg3jopMX5GdYIelGVdh4
ZUnVbXY9dg2PWCPLfAnxvR8pk0AGMuWme8rq0EHu+0si2xCIVk3mFkpyfSw0lxD3OOvWWZ+36wof
nY++2922Od2TWJnaegI3JJzquc+A3oQuV4lCDzCeM51aw/To1mmfh6t2pGHeQDVhqgMtfmjSxG/z
njC6tLQe4tjO0Kdah+SCBjJ4MduaYTxX+zXo5Bo+UUZvtJg+kYbXkKePoabZF1pZlP2CqMZWFy9u
5vzOa3RRrJu7nMkLwZ41qneXcLeEnu5sfSNGyj3CKrUHxkjfjcZzPexNpet7Lf/C6FLuhjK+RTRk
VzhL2n3b2n5rq13aJ85PtW/Lxlez6h9Jt7qR9dNsGkvLQDTR/wQsYa/idDA3Ecm9SxqPcauH7pJI
bMt5+Z7TUlthJ3K4vlTVSlROt1UBuzwH0cTkFbW/97IO34vtjNsx9EYUfXl2GYv+55gY9CWD9GBO
zkttMCKpCSNdjTLBLQ6jz+8qi4Yq40oqabGxXc+4sEF5aAKjORJW/SMkaEeUbX7vLLE1YxVeWte4
T30006jNSJou8+kYhRjqdbIOdQwrOvu/RfOorpqEBd/M7eO3n6CTxjMCz/LQddRFUiZPSVMO+7mw
XzvpZGytnQmXivbLgrFKlzklgnHyPOw2CpseU6e1TeTSGWDSZ9jU3SkepkVAav1lfP4/JN//QEQB
ZIID8b9Pq9vEXBLin91/lH/+Y01IZ/4V/y277q/b/wvPBxgFYpznSmJo/8lA+ScZxXH+YRgO4oMl
2u6bUPJvPp/7Dw9LHl5iEzQKBz2213/z+VzdMwW/tC1HCH71v+DzLQiW/2LzI0aBWDxdgrkQ+Gdt
Ztl/915ORpGCrhg5d2k1ckrl4R9rPhHUgcIsXxkUbDqMtMSlEDJ+Wy3+jeGp1yPi434JjfaFHjCq
IDs0T/ZK3RV4VFoJ9buB0ayL7//lbb7/5er9r2H2wv3/PVvTtg3T5O0RJA7//dmWFtQ1Wno825E8
uog2cZtXd90h5SmQ75NXnduBuFT8WJbD1QhiKyKvasathiVD674EaIhBUpTnuh8iVCTH8hJjy1Km
faCZtmK0sYoxqfRcjpmsmb/balqldBei4Mbd1ECiUsQ3YVHdl7ub7HwdLD/jL9IGZ1ld/lz+hmnw
qquW7Jd2RZwoJXSw1meC2XmoDkNihfJx6L9/tPzJcpd1ZeyWZ+BWarvclbKApbu9r1c/Jff+rydV
A1tdntPyBL+fcK22pW75tpOvl7+JubuwXny82BDIHwd4iCeEwPOYziZf13zdqmAdIMklbHpL485n
QEJKFwCZ3PYba1dH3JRfSzyFYcVNlj8N+VlCOkpdbNzuJtPxIGjz1yBy66b3l1sTaU1aZ/Bht3Xm
L/cRs3utowotXMgsUmCHsai/dzXPSuXeZbk7gdlyaPcSW/jyF2msHmr+uuxIFl0eVgE0FW5DC61f
m/LG5EYSzM4t0oI74DG+nxcPXhvO9l8vdXm8lr6bwwLS4bwmoW35lTSj7//HPXi9FledqMkbW14A
9yOBfwdavFvenuW1Lw/+/XMt8esi3S5fL28hG/Xt8rsWNIpXbpL0WeepwWB+lVhPRRO1K5GxOolQ
35GIwVLFqUEdY/P1gG9VIFnINzosFr07Egm0gPb85dvlj1tjXJWtu590VIBaBi1gGcwN2568m74v
TsvPF9DPAMI9mT9iHmO53xZVR8wiTq7g911QaCF5psPRx8A1eGxYjP+6qcuAqyb8EWWBH6MXCPh6
+V293K1fyQVnR+6bZAgTG6izkYXm3Hx5BsvNVLa1vR8EQPspXf8BteBAj3mVDOVnnhgrzyYyyEZr
hcu3q2D7kCBpRptPUBKAAtPHUQuevVAjJdusPlLmLplhL5zse5Bn4NXtZIM+mGAMcGktnQF2tTQr
1jOWli6h4x6JSz/G/YYtqEHzYEdk2xJB5j6nxbtoM3b3cYAoNHEnXpP6WVD051FBg5neB7uE6M6i
yYQt5Dhjwqe6h0wHUkTDti8ZwdNI4CIW/mWk/r819H9YQ+HRSi7e//0i+vx7/Gz/BhT76xb/XDY9
8x+gAFz4MKxMpoRx8/+otuwc/sFSKhxQAcJz3QVK9S+srf0PCdfCgyHA2Q1N4N/LprAg3lrWgj/Q
ocZ4+v9q2VyAZH9fOHEoWlKweAvJEzJZjP6+FOmdpg11WeoHmWDwtFkW66FlH8WQlr2ZTSuMzY0I
qkcw+w1OoelckCwaz2QXTPyJyKqzGcz0NdkHWG7zaFr5Z9MiK2NovK84IiN9ePakkYLrAIVkuU+K
wJGmJPIpmq11QDgLsjr5kmp2iRJatGfLbD4Lvd9orL0knm3GWNxsg21LTIxUUqIhqhjVudnW6ds3
ODXWSkbFmcjMZBXU1kNttldEnu66RD2CHR7SpFabd7K8Wr9o5x2t2q01djR3ia4Ak80I6WfiEa1u
p8Khbca4MhJsYkBuqjJeZRnm8dk5NHGkr5zYYCqHLY9J3muuxyuyLhQvrNhpWvzcEk61VuQxIm+N
VnOtOpI3R7HTw0W1kW8Jlv2oXWPbN/JMBmyJQiI62A7vx9qk6XKkQC+HxYe5EBVLpfEElmtPNYTi
kgOfPTkJ/YzlO7ge4vL9ldGwr890/eLSFb3OE+9zUcbejlwy2j9CtmfdMsZTi9t5M42zAZnI026F
VYb3AIvwHejXDtf1fEaPlzDY6NjOWrV+D2fsI26OpeT7Wxi79X3igqvHHsLdKfJjK5bPztDSy3EG
cML5EF2GMngLg0K76V5YbfuQxoWjuaRrLP80Syu1EuXTYH7l3ujs2VV3gkmgPV9zstVPyIl3lcz5
md6wUwj4lCHOJ0xk88omQ70tN+juzXCbkFF+QjBorh0O73WnQQTGBOCcm4mcTw3MhzWMztlTZbPJ
uJ9NnA3RfWyc+ArtCFkou1NYwaS5NbpAcqqKu2frywx26p/aKY52Uxi3bLms7qloLPlg6Ej3D5E0
mhddK/lH/wjNOXj6/kZYzVaqcrg77LsMldj4Fly6jFr8rmfICEx9QCZmt8k7EuoKDbVlI90z38ey
nZ4Ds2N0Uw5fCQqk1ThL+QDcxDiSqjz6DAXVeuwZm2JyvDrksv2umYErd6yuQ22QHpuhhtf1kBiy
oreehW1ePTvprrauFkSgeBq1cvrl1vkhVPQAViVdCGIwIgRMnOKZt2tSyXbcHe3HSKXJh0ECykrh
73+aEuSCITDqbavwQLvFMB9IcA/3NZ/zwxwUNE9S1/pwZ0ikQxp8DazIgTbevLFTL61Tzvsowhjv
tmb7ns6lnwW2uFlMBFa6aszdqFnBAlwNX9PUldsqL6XvgpJ7zVOTpAEr1Lffv/UUiqxepiSUOu4+
rfrpzWkhz6ZaeW8lVcOI/+Tg4k+CXNIOv/JPzaiCx3RuzfXo1hgvB+/ajliS6CR7u2yMiY41BBVF
0VbPkd3vrISHxjGh+XUyD89u0LRHexAvnpAXWWXhZ67FNTpgSaKKoUOoZ7y1FggsV2BT01Ndmc6R
/A10H5k3PpVggp8KIfa95WVr1SLVSpafg56b/S6eDP/7Lwib8PbN0GJNRLU0OPn0kDbO+GDJTl0K
tBv//hGfZboLdQSLto2Kl/nIm16Z+W52cf9+f0u0wUg6d8CzykngVUP2ZhnpLSjT9sGCaPFC/3dl
p+oD39B8UQgXntsiu8ZwkG7f342hCmlxZ+E+5ZwYp9F95goUr6N8Cs9TnOpvuR5u3MaynqdR9ffG
8l4tGr8OzYHH0hDZA9DNXaEwVEp7snwCr/OLXEawWjogG+5Bi4dECq2q0YyJyn6WwlTHMnadbekE
1lMlERlNWVD/RubU18lwHmqH1oWGuGOGLH0pUJKjKvXwvwxDtCNOs9gzzX4NpdY+kbOXn3qWy00e
QPNGnRrvK5sqSB/iX65rwJLQtZ/jtjfsQ+aE0xsEHuvYe+ghvr8lxTiScDpqcWhQ1L5nHFVZZKRv
7Gu9E1Y3PMZ57r6rRXCic3jhuMKb4Nhh+d5j2HKad/0/GTuP5caRaNt+ESISHpjSgEaiRPmSJghZ
eJtAwnz9W2C929W3ogd3oqDoDZDmnL3XhnNylSdNQ52/+1FkPN5DC72th0I9O5qJWivRiwM50Xbg
4y1fWZEW3pW6TXKjpIkddi6dZ0UAdztJshEEp3BTIlzr/QKtB8gB5Oxx/ewC/FgXbpdcjUl5E1a1
D0OL7UscudGRt5w+uTa5mHE+4VwgAVO3IircourvPMXWyxLxQ7NQSGw0cHs0ifm1kXbXGYSss5XV
Gqd5SgqDrQUpe56js2g8cR6RqIOxHrxakjwZi8AzEXyiy60kBFF7YkVQzIgNRM8+wG3ns428X4/m
/ur3dcu/pUqrbV2I57CeuxNtxA4GCH+GkvdD2y3edmOmrkbXUFeXSxTfWeACjmDtG45bE1M5FWGG
J0FoD0VIAGSJYRCAh+VyVSBpY1U87N1M/uhC6Dtf9TUERhRjBA0yDTr5EbtPFAAlIc+ML4HjxwP/
XfhrDnwTLferSZ7TIUuifUyQ+6GokmBCAgPTEfmk0brhdR0uSchdemMc66w9F1pX3GmMshAfMj3Q
nG99ZkFkMSnsCjGz36ZhfaWymh5HIh6GMEnxFYT6fjZDByktqv8qqw+m2bxGPgXdiJRa9NfD3h7a
DwZhpNWN5t9GkyVp8vUvlPnSk7IImULTbPU1zTab+aHP2KnUE+EeeYu7l16R2VE0XuCHrmV1R9P9
dKf0ETMaIyoaNzJ3yBsd73SY81xoflBxsy1rxaZx6AzKTj9rHTAL01BfkJsPeTtClHb1JOg0atOV
lTZ7L8Xmb1vy1+wv8fY9FXtBhDw9oobc7zpcxTEhLn79GUmy8jhbn7XOnikXbH3bLFdTVCAg958R
en3qhXbqXIF+NxzXvfXq1TEtJu+uryi7pvnw7fbAD5qmwLiXOE9RL58z16YwGjq7Bi8lH/07q6WD
BFxb9934Yof1J+YFUtFh6rPUcM1B34hJbLoRekwc30UzME8bDKpQ21CFb5WvYVL56hOHg7mDUoNp
hU5NCK6uZedtWME0TPHapg+7Vkn0aSzNFVHYd7R+uyb/BMfwi6LlZs7VrpzgnQ1JcR3q8GCHuljN
tv5SdeKBduB91ft+gNWPIurPAIFzmJ5D2oY14IQ6gutuaMdIdbfhrB1blPocTduZ9d+szmQErL22
oJ8Sa/fK1N6zQd4J9HYyo96vOfvJrfYZI/HKM8ZHGKXRugIItMr6CmR/T7nLmbF4jlDxchQFAyBX
UNyzRzSRmTYbzn56FJ7zSfMmJnGcU7JND41hw0pLBYT/gjPbdK6bzNxEVvNUkWXR+cz15jGpm1uE
MQpkhbxm/ZTtGNVcoOarUR9vDPIQN7mFIJGwvji0sYeIsNnFvnsrUQKaLcFGbhleQcalWcOyOxEM
MEX0C656SQ9AvbpFc1XNZF11ot5JbXoUnI+brh1SvkZzXxjz9VCj4UNEtzy5vmYj5pLwN531aRC8
/ayEDBvSyOPnIT/uYcqKq0JAyyg9QRa8iWEkbPWAQ51ymefEGwIjnkWFKgbhAHRbM9miaXydG9OF
fMHnltA6/CTdzr4xspBTz7IwsbrwPLpuvxIxeWP2IR4rL1vMad+NxTlias2nqpMBLR6oEOfJLfw3
19M/Uu+LGeActi1vtQa+0dDelN6PV0wfFsoLA1XMWpTEfsRJf86kPTBPUpLSpndles8o7L+VM3xP
SXNt1d9SWrSzquLaKuODLfnJbaAqsZ3cdQOWCTp57yCYq2sXXJzroBEQzEVw3N+clGOZeWDn2eQe
xPGJBfMv1BCk79n30nFukFne5cZ0riqU/FOBc87rT1UjjxZgeJZGxqpq4y9gLs3lACwsdISgiwLV
p+0CobttM+eqn1GQk1ynUbN08w0mzjN1KE7KtuQgmW1M/jDiBm04a3p6TmvrzRbJOWL+dWjPrKoR
V7GS/TXI6H2jzHgrk2QtKOq2xZlaEgTYGeN1BGylLTAEOz1DFtjIljgNEO8Efw7xpvberMynJjXP
38Dv5aolals6SGLBzWNxRVWQeKQPOhmdIFhEudHtHF2dPay1Vd6+hX5/wPgLbFfpUK2kDMoxOfWN
Agjc6frOSeBuWI3YI0zbSq16r0qnP1juCAAJZxO2Ij9AtUGvqK8MVkvsj3WkQ+yrxxgPVbiasOif
3TZ8TKr2B5YgMRxQjFZmHoQwET+j+/TB680Hxy+Tx6wyX8KQqT2StUaXcjgqWxYBqyx5sH0OqdLv
xz121Fur6V702Mqvhxa4f5igHsuG7bikPk/xnmyLk2xSca/ljwm0iJVh19YmB2y97tUtOz/oLROj
SaTGCZVGckTW4Ac6fDMqp6kNQwS0U285z3FHChxJebduNqXU1CDW0P27yvjVrjQ+KdEMh8lUEYoF
JBjaYGwa20Ow7Mk9QWaBk2JQ0S0IYrXAKeAx9BNnQ9Rf6/YH9olI4uJwO3ukMLd29kq31Ti2UBc3
pRRfeoeqEjkp3nSfqmZtWikLYtQmOmV8WbRB10LvYOP/QAMXiGrovBumCTu9Yux7szVjiX23Fms8
+2aHH5+MSQFjOHHv6NQiky49asTevVMs+ovWfBaGw3TZ5sZKQycZdd6ttMu7KWSAd3Nxkj1hU7im
vSuk6wPTq0c4zNFrLTbo9aQ9SbrjmvIhuPnJr0XKHbT2wHpI/MSTmTOVJeW+zooF1GCxsY78QPZw
hdoleDTNYxhJf/6/XEl2wktmzIjvl/sNSzapI1Em/H2/y81QXo/sxojxXp6vzTm6E4oRfz3l5UYB
fizAznR9ecrLVUOjNmNDk3j2mGgxXiIYcMlGQN/GsDzspGkfhra6SScKSeXwHReLC2MSvyh4nJID
aWnUlwGuVJIafAcrjrIPjDRFrdf5ZSfqI6vnbzedvhtzAWphTZe+eTCH4RteICNBFT8yiV0hn2t8
7M1dwVqBxhAWJ8v4nqY1e8p409b6qUJ1uVZf83yRozALKFu/bmoK5QnhwlVvirXb+fFaerXOyNmR
qbb8UVP2/y/NeYiAcMAaZ/RYTnoQSpcbL3/iriuCebCfoCprW2Uk70WcO0fsXnvMiA3bVZcMkH5c
j0bnr9LKX5pQ0Bn1EiQWjl7Coz0PCNblf7rs8lj3exQKdxWU7J1Mi4aCVTVQ3aZJ4sfxEbpfuTVt
VmeIXF9ya8b44MLBambiSso4fYOxhvxrMfcIZeq//xj/XHKo/7GUijiJxyK78pSRHSb0EoAIHnLa
5XgAb/DMfBkONTjx0BnRcz5EVxKedZfoILTbT/BoT26C7o+OvDHeEDQ4ZMX1YIotXbQjDgdgdPMJ
Zn8F/cu4jrRmi/d2hYKZPoraJSMGyX6TYzgKOTbYpKx93mxYwSKl178tLLb6bnJ3CXef+m3nYL3y
tbdGj5gZ3PKGQNMvmD2HBKfaskQAkqljk9+gKr3rdfIiS5Kgm7sRY0JdNjdaEgWk16IR0t46GHnU
/ljiN1ubrJumj9/0WZzMhvK7nCNFjS6kmtJ2FBsEjkEfUA0aS7gzaI1u/NGgpmmxkMqDWVpXKvAc
GlWZVl9bIt0VI3nSfUOLwjNuDaSHWTRC5Eh7PMTYDhUbaur6GR/T5Qgum/yx6ilcVjmYNwi2+eNE
hhMao/BF19Qu1FL2F+PRN24tly6aID8PmTge/TSEb13nZyM9mGKxUJj1T4Ym0s+1ozd5EkZ0f7Qd
KgIEXq3U6Fc3NQP/amTVAocZCdA4rfJa1QdpF2Dr6q3W9ddNET5VtYMQx8puU2xY66q+nazS27XW
6xSGDxrJOmumpmOVnnsb620n8fzHNkQYqtjHue92RQlvJZN46ariBZgxii+kPHCcqbDGCZLhXV/A
ZVYNuwAWHBz6kg5i+zCz3F95wG3WrQNnQ1rTU2wzeFuqjTZa8xpTdoBgFLJjWuGc/rQq94iCp9mm
SfqZVliWKdxSmZyGjTGcrCwHiti3R3NJwSwjkM00czsnjoE9WSGRC/EXeUn9TWKxejTr1ZgxjeWe
/5JmNn2pvn8k6oetDDEuVjn8AnW9Trv8e0CRjrR4l2bzZwfIctVrWRXYhsvIEA6HYn6ACwFaX6Cy
szCu20J78twlzzWujvHUE4CM4RBxcY5PG+XcbURrr+ymO0Vv8qB3WJglYrGXnpwi9LnboW8OIrfu
Ec1Ua+HqN+juknXeAOfwlP3TQgfWdFwwTXpb0SdlhX7KQ4l8wpxMaig3MlffmOpfo/Rs6s1LXgGw
LGuYhqJ0zGBwGNFsjNlqiK99FUavfV196g6qEgmjGLttGD17nIimYhXimejyPGAZOLw2EUsRR5cP
jRQvlp1eodh9iDDCSQDDXp5dzQ2KK4gbRdoerK56zxrkULQG9VVl+sTnZP0rEQuET8/WR5g6xcr1
JrwBdvUYx9kDMT0/MQOFMTc/tQZtNVzaW4w5KL5HiVKwKj/mZPwIGRR0vfhZ1C0gC46T675Naf3W
w89gnNpIq6xwcVH7V3qFnQevgpvNYIJQwr7iBUz3/jxjDtQfchh5IbxIT3uqxHCXe95bDYdzLRO0
ykPvI+emauaN496fnvqiAykxVcdyWarSmP7ptG4nDBp5xFo/tUwBfbRE2s5LUCXaxAl2KeKxKWEr
mM5IbTQRUG27y+mRavanwRRWgxziCH419Zue1ZszlTfVPBwAAtylilhii0XZTKUY261nY/0YsrNV
wctJEu0WfeoRBR8mOOuU6DRJE9N9aFInXbfTwTYHBKWhR3Vafx2Ej5u1XqHJwuzE2lBEiA2Gxmix
TPFxYYIsbFuiooyJFXSOQ50Fz1yNd8tX3Bf1o5/7AEgZETInDowu/tTYl22mumKZw0eIX1OA07kv
y003keAlU//JGPXT4PBPqc/bdm4ZPcGpHey8OHvJp4J6dLJQhCJ4036B3Xk1E9iWCaw2b86e2yjN
V8PTgF2ChyW3lxOpyzn06x8WH0+EjlVIbjFNdoI9mnduHGTcAz4lAANo+YDDsv9oNZqo4wuoXnqs
IWt2bWaz6PRMk2SVY6WGgZxd0x7juRQNXY4YZvRmbdDt2sW9+AjJ69Wz+JygEsOZxCDvN+dI7zjv
ybCfqpqz0uALhIG/9ZbtNkbRlagi/dqpBQVB7I38+gdVlgkqTsohSD7QZ1mUjcjL4vew9xNzx9px
HaLS7Ce7Qe9qN1R39KcwpsChhh/WuM99/mD3qgqSRcsL4RsmEh8pNNHf03ZiXkk8jQD1OGIdOR3D
1mJQyLIfGxTdthm8IIP7A0iDn7ZXfVD3FhOqYZDK6kBtHo7pZIcnu++fhnxcFxKM7tyA0QBmliGO
uQInN8MnYaPtD/mq6CH6IF87KUnxSXirWOk03WYkw00VxLlB67CMoH0Y+uusvxdD+jzRglkVwK9X
/jJCNvJVG9W7Y6Jr8YZ46xRKv/Zy1qG5BzmUQ6VdjVirGEc7AOTMrWosqbsbpA/MMyTKTkJ+JVWb
tlfg9DpWkIUvqMj+QLTBakJPvQIIR6zvkjg6u1rswFLsltJrtjjBkcrkrr5Cev/U9hj3ZdsGbee/
zAIh/dB99s2iQLXmiXMuunVz/04aVEk786Frxpfa9G9URC8jb7RfVGyBXverMa7KfaFRonTihHmW
CS1Jpo8knvbAuTKc1+3PjHELIjN7Vvp862k0klXnMhEMfrqlvu4fwuSDsr3LKTRTTAdVYBooXamm
MG18AR/eWoXLD0eqwhYcsIp0937loBIPYqN6jnH8Vh1vQMWA5xTIBYgDPS6VKoJj7eHe5BDXq6W7
qaIG3JO5ayxlBzhcPlnePEF+7VkJEZ3Sz4o1yfQzxt3n4nHpEneJEEyMVag7bCDDQJRmdaN3/bPu
s3/q5e1YbPl5r9yIehJu31utik0AUTSCZU+odJs9uTPIx3jDYqm3blynGa+A11GljSr9Oi4Q/KSY
jJ5FTYRVM0T+lg4b6hT5jge5WUeqB0OuTuVoJRtUlHxxMXqiWQYMz3jCBvbp9KCO5NevoFmjZ6mx
pjLm+RUbtCyeDvik3y2DdlIcHbpipIilvj0YJvRVXjI9NVaDXjyNQzYFcHqowsf4UkgFLTMxbyuw
ekCgvkutsQNNmoFFnV+vn/WOvrSTIPYckuSjvhplofDOiJ1W72I7vXWKDBTq5H330qP+T18Pww3e
7mUEKCxa0ANuqamATwzaWqkCnz+olrSOEhbl/osz8o23kXove7IXw26LsSledyaqZTr2WyndOza0
j5hw3o3Mc1dwBLB8ex16IfO1LXAOhV0frQEYv8mc+pae9CmmGTLp9F4yOem3No1C6OM1Tj5GPlPL
TmQTBGqMLYrq6XbJv9oaIVM6S/Z6LwF0smTDupbk3r6e5RGKAtm2SpOB43wNlmAH4wpIy6bchEJ3
NqmjQ0uX6VdDy2w9lOkj2ZTd4kaJcaNqjOwUAXllg2YArlaRQKOQb3YY4yUzWRgLzLSkZSRrvZ2f
EfqGjD2GwKkNxtwpvWnTA+KCdklwQWGcCYJI196IUxduEYUxrh3vO7ufIc8iM4hx4PlyX7c+MjsH
SgA46s1UkEICfFytKbmTx4JuH1oNSP6m7LaGh8xpSMQiKmAxab+ErnlnjRD+w4QqIYzzje+WrxVR
Un7/3KfoqmN4lvscO96V2YKfc0mwNXrWto9ubbgbxQBDcG1+w/AQJLT1nZsw50ym82TuU1ezV1pk
CWT2ygz6kUmmdtqJ+Uf/Ttj8reORida3g7aqGLIxShX5IZum63iQwx43Tb7NLeeATG/FaNgeWEvf
VT3NnnSIT5pJtyHJx0OS+fTocszauT7vZ49liIMBF/EhWFcJEhYmiJ2aSVBKlghWOxIMTMimTBZY
hsOGfJbar6p1j0lDAHtdb2SDXSaqwZ9EFFTM1tO3eNaB7+MEA9SCb1hVvgymbvowEE/gfVIbumf5
RhT3KOnndaO5J0gweEzhzdA0woicZtdlmDyE/cDCw+OdTZirkN55aMO0fRJnQUp3EgNpf88+NuiF
8Ld6SqdWlW5+BCSPv+8oDZzhsPZYvXo9/p78flCR/wKfmhpOVdvaF9W57dw5u3wxgE5MM6R/3YYG
CB8tVcmO13uHnMGoqYjAcAva8Tj3AlOVHyKNN5UkYWGOXcZYzcQMSkXEitIbiENHplD8lnCU3LLY
2CR0MJtU1Sp1WG+GjuUQK9FTbHM/0f+UwPhApQ9xiqWQOcqpcJNVBugBe6nk0I+MXP2DKF6sRbV2
22TtVey6T94k6LmHeXarpWu7zYOaj7SHOBYf2JZckRBm0T+gHII04pDh0UFyNK+xMCP2nq8xHeUb
mjsr0clz0Wa0OuDAEWWomB2aZO0qsGF9xo6pxSk9Z/GD6ZHo2kRlv8NtIe68MKKVqJlPjV/dq5ic
or6J2XIq8wn9WjBbM4J0mo4HBcxn3frDdqbmv8hxscmU8znXbiwNlDPHHRZQ7QZRAcqPsb3BLEdd
gj0c4p2kweCgvTdx+uRBlhNXufaMQ/YAsILdfATv2vCZesS3OaiRRQFpwSV+aGpBdBz6d8Hmy4Gu
h9k/u1MKCoKf8UtCmmXl6qETtRyN9qA5vCjDo/1WmsE01w3ilplg3RpIWQQoIPLLTUb8MJgM4Fd5
7t0QX6ICKVjtGWV8KtrcBcvkQvywEUGZGaW1/jVBPbSbyMLgMA8pVJyEFr9SHWQn0uF/dtCJGiSd
saMo11ZL1neTWTc5ctqhXzNdOHu3KIx1QXNZg3EPMaszqGQz3V4pmnS4L9SHU1lQ9izErKb6xdgO
bqbUv3QJoDldCIaFKTwyqftTsfNC4EhtvA81dL0jAan0htTOBzvB6nBL0ixbKoryjVkagLDQtrKn
89d+ZoVbPWPEtgkXaIn3ZU70mZ/DcLoxy9xlzi6uxlpHbNljrUZqsrdc+RPpKWWu7MeqYIXiWF95
yjG3TpMceyQxzAOBG1sfMLpufVs7Gnq6JRSMeyUKCBg2AouyZTykx3AeniY+DfadNxhqnQ0DK0eH
sgUxvokdtwysssy30Es41NWw/EzpfWcWMJnQ/+h6fw59f1MuyDLLLB4ya+yQUUOwVJUbrfEEfy3O
vpUAsh6GKGr17LWn/Y56lIHIb+T7nMZ7VtLCxUyZR4p+d1X90Kh6JkaGoZzXp2q7CqP+2dXHk5y8
MAgnynWDKsS6rBC8Jvm7M5kgGcHD+RC5QqdkRcvan/Wt94ipNlamE1TpcJ6mS3aFQ45AvEdYgx6Z
Iu56qAy58zL5lelDxuaTFXAu3Oaub6yrxLX9bdEh5gU0dcx146Hr9oquCo1CkTJphy80ptqAYgW/
TRdTcCKSLpN1uy6YPC0qGutkLN4cz+221TIteTHgV+kfU+bxNXzZXV0oudWYMe2R/WTt4MmvCvlN
K65i94HwKkKaqqjTlZOfHyPIFeQGkjpKs4uKprV2CJMntzNnZABYtmuvHLeh0oGBHFSRjfhCfiHt
YhOV4x83nKnbTaZJLJAE92Ub2q5KWGzq+vMstK82Gq2jrKtDK/zs3rv2HvUxLq9k5K2GKnWod0YP
jvnt5Kk8Q8C7i3qgeVWyAcMx3ox4mrCp0SzJWvR2NqhpZ57WojmFc6FOVSfbnWfWYp0gzF81TofX
VFYvNmSkX46071vT/qjs7FdU4D620kkEjGrKvbcpsO5MP0uvkEY1dHJYcFZlh4m4YIDMLKJhTBo+
wlXVOsKiPdYvpDaNvxHIwm4+KqmaYwG+FhrauavJ7UI5YAZVT8GnbrV223b1JorsXdwhkZwkeSRN
Y61KLSdyRcsOupqmW91Nr/Ooa4GyteLgzOKWwgHVbJjpLQLvhsFYxPBf8exI9iUDeQBU6NcyQ2Ud
DZIF9iDJ30vDr7igxTY2wOYcfwfdOF8ovvVG4K3qm3Egfj3ZjXZ4A4iSOQsoLyc3OTqT86BXoXlv
5dXBH1prN0b6Q0Ivaj8KSCkTIDVsDzrWxfIIHmo46rCcNNeAVjTqTzoVQttSc5CFQltnEAuOhum9
pzVlxwkyTDAVNs1D0IeVrti1dPNWt3pyKwqSVNB3ZVe+SJ71WRIP73XvMrdg+jDSlI5WbKaWClkY
dxj7R0mQAJkLbIQVyChfHtCBCIaStxxJBVgI0Er03tt1ndAG4hI42kScZVNk7LoRcff5O3Zx/Vbv
FQbSD6hO2TMku7skNz+g0OG+Aqbs56qiKr2FPgfRaLjPORRQ1MLt0y67X20Tus5X13Yv2MX9beKU
QejGRB9VBr4F5mVRt19OVLAw9V3JPrC+HTqDmVIdh6qet6ohwlUR5hKX8cuQaoy+JtK+wg9347Lj
/Eq8rryxkuS1rpiXC8rViVaWK+Cax4KDem96Fs4u0Ctmw9p6qACutkAsWT5N0fxmshkeiVZwanLK
RUUXI+l+hUabbP2se5VGi++CEt6aFfL30Nb5LpNljFa/kxs/oWgHxZkG1rDQGNyg0Dhe56GXiG4l
I1fLmzVKf431HatGmdKGcK9qBhuXIDCqw+JFsLrfuEo9igigT7OUiUEL15u+6h6LxO+CThKzXoYE
j9lxP2GQ4HFgR46TjZU0lfFTadiAoCoixmrDVOt21spAEDmIpDPGlmhO7y358F021gil3HOFUXLn
+LMd5DV3R7jynC0Ux2Eun7GdlhTZIeDmwMmUWOJTDagt+FsehSL1pyGGYjPlgH+QIUg7W9OiOsR+
NPJBrRjS91gcxT88/Qsc/v9w3b8w/ZcHX6Dnf56mZikE4i7uoBunZfMbpf8vMPrlFajjQ9n/84q/
QemX/5Mp5qbLA/518c/z/77FZrAxvMOft/vXu/j9Jn9T2ZnvJLx5ig7sEBsHsV9khfjGG6vPr5zW
5PhYvonLq/9+I5dXM+ARF5g4/ydvoNYylhCXu5JlNS+kdB71+8kvF/88y+WScMeW84GD9OCrtwjq
69ErZHUgtNE4dPpYMcwQpXO5FKJ9+H3pz3Ue+E1UXf/cJ0VkRVXtn3teLkU1D/xzncS1PuI4gUvL
9b+f4XLr7wf/ea0/j/vraWxtkfXoECV0hzr6NulJyKMhdvvnjTSGRgfi8lz/ulhhOhXwr3ndy5OX
bRkFxmg/ZZfwEpURmOP14pazkHCQ5U+6xITEl6yQ/33dn7tcLpWde+1iRwr+uv7y+Mt1lyf58+/M
KpS9D7yYy61/bvjzYn+uu9wlp5BFBX55G3891+W6v57m8q/fNc1KlzZRKz29l38+xu+Pe/n/8lRl
vySk/PU0v+/0X097eUw2+0df9vXOIVn5KEuWZbqlKXZf/OsuMSj2JQvlf/8rxg5E/183DyJIZy9I
/aXiIloCVJYH/fnz13WiUuHKHC2b4LclbeWfO//1tP/1Tv7rOv2S3PLnudAXNsf2OP8OdFme3aoH
eoB/vdC/bv/rhS///n2z5hc1CBusfP/1FfzX+/rPp7nc8c97vdzncl2Mgmw74FXsk95ao/NFRqjT
QluVA2AcTy/MtjtHS4bJ7+FiMJ81W+bhfIqN+ukyGlSU8I5xWlUHywQ6wQxO9QGWKFw1Sops2Ry4
fExi2ZYT7h18XbWj+9tCQmBLbS+XqNa1FltsQi6UnkGfL+obI6N0JrziUYSt2PtxustG9dj0CSVH
jZKmW8KsGSXqv96JgjpUt1KvTvbMxBH2rJllMZ2nWn1ZEPQzCCiI0kB/VfRhqQE2i1x32ggPiFBp
ANEsdPHl5+OjXvtZEDeIIoqxQlwEeXjSw2RrFKySouxUVOQ/tomocM/UAGRQQZ3IkF3HlSnpghQ3
hY4WgCa2vfGdEkEAS2G66GCAsi68q5v+MAqoFu4wizs8v3hJB96Zw3Z1dF9YmrC1gY6OhJ2FjuHJ
KEi6ZSVGD1wBCer5TjcAi6jYpLeWocO90idtC6+AXu4SDYH3RQzzk2nlh7KuT6h063UirddmaI5g
5vKABRRhd8ztrFCu44iOFLmG0YYdOyiD8kAA9jVVCfYYKWVAUhYk7AN9JUy6ADgbCYtq+O7sziQU
Jo4fI3qIc20QIxB6wLfZmEtvus3U+CNdvhhP+a/01GmPKv86mrJ0vVAMwjLFfVvX447e2bWhRIzo
KWXf0sYvjfpJQxaQQrAiGGfb24XzytXqbt/BZEPy4+0Sy+Gbtiin1xIcD2vjZ9aSYyAbUa0XQKSb
nIuIpj26QB7rUEremdo03RsaKQ/9oLEyX6J+w+xNKj/e0r4v9rW2QKF7uO7erMPf7PLAQ6OxNSw+
eISucZ95dwR9tHtP8qbHGc0nmQjaUZT80GSyQrNc04MkEz7yQMrnnEudwc4+1n66sJg37XhajiAj
dbpTHs/ftLBZJkvaA4311mlueFMZ/WdTGOPa4PRbIwNUq3FCKhfHbo0TM7XYT7nXtCmGTYs3xJJy
3OTIt0wr03ZzJtA7dxNNkYLeIsqXlzDJEPM7ZKCVCK+mAh66x2s5KMk2Jei1dT+q6dj2Njo6LSgi
SWaoDoWClJM6x5ZJoMr7pLSA3ARtPSyQZ908UU+Ir2JsrLYff2mL8rUaY+ra4/zLbyaB+mSva98u
Mdl4hs3kAM0ZOyksvrmD5GxCcQwhcUy6hz/Nv+6hSK8qjcorqMJVo2WfRAP2wbwkEVB4rAPNewax
WFJWLUJcUuSUWaqkFgI8aeaUXg/dQFFcJ05wpDpR0H3txbvdWCx7JlcBDn2QWfOEmD5fY7PfOn79
qnfqhh4aaEazg/+unisR4juVKZXxhcmJHp79hj4uFOoKivREuyN1471twY5QjQ492XrWUoqi2Nby
nD2SLBqxKdP6aHp6tBV6v9dNBJfAaV4iX72HEFzoGldf6fxrNjJAsqhDRRLTu4eY0cRPCvfBVZl0
ejBc+XogHOW/EzFCjAcBAhNivLRiQe6Exk+Zo6cWzms62DfoMl8UEBwIeFD99OFkCvR33WylW4Wk
pavldYg+hNLUtMtiIgyBCMf76cNRO7AgmF77N4Db9IW66WylGgANPIMOlURMEozdFo2wRpWIpHoK
rO2wiTgmyL3oUcel74ovadXWCGGwWRzqEQsWNq1m3bFHjIm7c138PtCczDpoCzu8Q43SbYfQT9dL
C9kZi41JbAWWNSoOef5riHrCZmB9IeyjHCFl8VLbOglo3bTJxyzZRBlJaU4rKMgABxKo7LdSy5+d
1LhT41KcflEOXd8mybBSIohIjK9Ky76KxPiUjUmVo0XlLgiahOeBY6ZnuVaEsFN0hDReTlcrnqJf
OiqFsUDXOUzVg0gb+HnTuignOC4UOiUFK2PgDcdG4Eusd6Iz2u2oOdQ1RX1L3wqXPaHpphuxb43G
A7jBmF8ElF8doBehPNo5ZADrh5auuitdzEM5ycgZhS3TPTSN8y6TeluN1jn28mJjiXwf626zisIO
AuxAwIvjDUfgvavIKa1Nw6y77U0Yctagso2j0btB3IdV2S7HTWhqn15Dgy9U485MyPSYBjRKrrOj
6/1ogRp1u8LaVZaxs+fhlMXlUzmKwNJzhOgx8pCpyV8Tm8NMq3755BocFQGD4Abr5h4N8CMRDM/T
3OUbq5WPcTt/VqPzYlToaigNF04TQNo/zd7GzSi4kpJjbXTHOUH8WXuVpJNa0ZRxLHmAXaCvEmc3
EARAGXKXvNK1fwMw/+jU/fXowIsRAwLXfC+t/DUbL6l48Dl71gamuo5nREQTPjfRUtTKauOcaO3G
bDk/M+S0+Z5dN+rDnF5fMjhI7CtCkyL7jXSWt+j/sXceS5IbWZd+lbFeD34D4O5wYMx6EzoyIrWs
2sCyUkBrjaefD2SPDZmsv8pmP4tmG1mVGQHluH7vOd9pmAnqFEmoS1pIGzHxzZK3QUePohq/ka/+
ETOk7QOxn4mQ6mT2wHyViZxZ3JW4SrvIYDqeWPxDhPdyRpBSzFG/TSzRbTIMr9ILXhu3OQYdthy6
m9ucUDuYBPqjId8FSCuDcyKqo3UO2YA3Lc+SHOANmPnGXzxCbX6bBACqLIQRW0xR+9Hxjt+yJl4a
ZO6xGBnTY1IjcnyCbxZGvJsN+wS5kf2yj6Bdavuw6Kir0s9XpU5OrXozM4xH5vDS8aWOZvkclURJ
m1P65NWAnpP+Pqr9ctV1mlMfXFlgDQpl79t4OIyFv4PFQwu54bSwSCCViLBcrQbGhN9DAq3WnS6v
IndRL7SAJ5vJ2YzeOSmKe1jzqBnsHJMKT+/g+h9pCveYbMJ1PtbPqELOtteSBUWCdzfclm3wXcFt
ZQ5BGyoe0m/a89AfYPZcNzNNLSHpDc/cG4k0nYVl8VzV1kBFM25dYZ55JPeym+ajhzO5yK7wBqC2
wQyEZ2ZBLj47hF2u5tQdVwTFXKcxDRJcPpxNiZ5TZMFD4aQfpDwhfGvTAel19xjRiD/UIVMVBD0a
1wIeA3TnedCfkG6F4Oz879hgyM+Byutk1U43/aWovcu2KEm/9dHSpxGeL0brkPEBcDTPpA5g/Qq0
sRKzoskvOMma06g1DgKy27NNZ+sFnucihcWnusnu0VOX3HOImdBQr1RTR3eQ6lrfaR94wVFJ3nrv
5th1ZwvkE4mJCghZ+2DIid2c131H8wv9EjKdNXTf64aEz95lqhGRdO0hmUtp0tRMRdKiqDbI5nl4
KMIqNIHEY1WsnyaC1Cw5ZHMPG31OnzVFfckbvOtLdODUxtNAaGXR8zKMzhI/FpSn69GLuV2q6M5i
+dkQlof+lABkJCvnICo+dRPRHrcYlyfi0W/cKwQnP6wRVcpcg1W3MAn5YPYY9152QXVyKBYDmmy9
F1xRgqzgtF6SZ/dErf0EQacEMA7aebbHN7pSDFvcfrxyPV41zrRJ3A54VcTb3Lk1oDCvCqdCul3x
dAxrp6Z3q/qMaZOTwiJ0qcGcdMlriT77nSfbkyqsesXc3QCyODyqYthathoprIgViPRCVepusKEy
7DWSG0FvnJnrD1pi+Z4x23UFU46CNuz36HJFw3zbcvNHFEQ/2CkTRZ5UyF4tJv6am8b4tH37Febq
EVYt6rKwPZXyKitNIjpDxMRpRiE6qwDBXeKuPUw5MTiyuvMeMqP7YLQjPHmORn+L5H3BlYFXScpt
2wc3MVgzRCTVt7GOL7p8vpsFzZm+/F5JkCGjh2jMLMLHUiIZHUv/0R0Q0FZmQN2JKR+tLAZwFy2H
CUIAcQrjlfnQO9MqytVr3GXk5Q4T4beOvZNierBNzEsxT2DIGQYLEiySsw+FoGQDZmvFHjG0HJQg
4/d5vGDu85hqnlKyXyqospwnOUiCCbLLCSvzskmyKceayyZRzwaMAYmNDLlqD73jZFg7xxwZAyjj
XsJb7iXbMRYpEgVJGjSj6cldvLuDvy2ThIXNECcRNt/6UPyw4envfLu/XxiaU2vF6ymAnghAnkGw
x91fQM/aUpgEPCEJBZXgZYGkr0jEp2BcQZhT98FQ+491cxVVCs6Nbd5GqOtXYaXJZ2V2T1IvPjdl
vyrX/YiYL2EVLI7CHgBo2h6TB+uuUh7SKWuJ5RRY50CyLT8AZ0W1GwRYh9EFn6fsaW0hitRW71IH
xOXa8pDwIO54ia3qWPvtiSTG66pA9Nek5WOc5peh6Vz0dQVhjPp5aJe0AYuYdyddLH/xBmjMfEUr
4KWU7xOSpDKb4w0DK3xiTXcLqPybboa3KCMgiaG2Y1vf0XeqTSmGZA3aFdxsja1vHhgIcPOU8r5P
9G3HMHQFePeyx7FkMKNcFbH3LVboT9A/PfjtXSdNBqFs3VcEuqWM+gAThoQMKHmWFpPPJGi3zjxi
1DD1dcmuowcssQmZCnhyeLR749H0QEsH4XSHw63fgDa4zQgY6/vYP7LVenG9O5deOyKTDJoNc+R1
28YU2BSYjsaXFNvFZhrUBbKxVV93e0jo6IdwPaePFQ7QCzP2D9yTIDZDAVneYidG2vUKvwHoShtW
jXsBFheRe4PPj4iOrdfhPc31dqjMFyNNL9y6s/f+OMED9ndFD3g2qHSHpKp9C6tmMylxpL7AE06B
QVqboqpk9zVcm8mRSlodjUV50kcQmYve4WOcLfW+ge/De8krgQbPjd8nHb6EbbidJgzJRt+JdezZ
iK6m50JG6da39ykYklUOZRLWVbB1YkZ7sntJwKKvfKadcJm4ap5To4XxQOPWFhZOfeCvxYv4ykke
x5G3tyoQtJYDJUfvtGvPbUp48l2OSMi7kMV76etglYTlVRuEO5GoCNMrifOJ/QMQxMEP445NG3rk
qn2LhukxQcW2MwqYdBVP/NYzNHtDj0eJDAXSInceOcHTFAVoPduKyVfAKLTwg3UFupHcQxjgDoMB
n15IFL0XfkrSA5omtmAQ4n1Vkg/QHMKxaFcudfaqLohDEJg60kcikvI9wrfvGjWLnkf6Jx4prKJ8
L5gBwVhO3+MUq+/QD7vKDq/mAKFqxT/WzTK/N0Hgh95B34y8TXkUr3Aqv0a2v7NV/wmS5cr38HlF
rFGWrrdZr588azxNtYGSo2IXX4j6uq8lujKmf5rpVeLZe2NphYfldE6V2W4J+e52EQJGh2EzRLXh
iWcUNYhVInIZJIgtIFj83Iq0B9I14/BopeYjHlRjEzH9e5I22pGh8m/b8N0bnytXPKOfedBZR7UJ
dUWhs1g3vh+tEHWgSEJLqdktUPDybKLZJQ+jqp2d+GY6Nv4P8TRmncEJre8KTh5NQXFrpMm0aaV4
6eF+WMHQbwgwRyKZesEZC8FDMDsHa9G9ySBsKIUJYUcw4rKHxSWLv6sTGX04XI+9feOFwW35wcLr
B4j5KnEel+AdyU7NqW10O0OFhMB8CevGXk12cQX8/GFEp7ADQ34Ta8jLHjoyUh+vJGNYgPvkUWHz
Jqfr3npFSv2qcS43Jjdmop506NzbTr7Bn38ZevM+abGgpNNFU/O0BFin3fHQCPOla9UPQyMJ4biO
mKp2uHFpxsS8//VMWKFp98equ0oqB1Im0lwZAahqrW8EYeApMYLzXKPVsIpzYjvA4/vmrazGRSvw
lHYwNemQDgz/KLxNhVjE526hioFP75FcjJtKMUEu/PZHLvvbMuxm+ACE+dTdPUm0J0QWzZohBTUV
UnuXiSVfzADGnMUfFAAWQxm7JVyveAuz8BCrhKS8cGcm6j10AckyYyw3MrWC3Rjt7am8SpxkXNcg
t8t+xE9iltuKAIHEai5qm0msp6JtnOC/jVvxI/Tz2zpSW77CqQuvNTSEZibEEITuKnGQbkTgLwZx
57cgmn3/c86NB3vxrOHYeTCS7z0aBzXbaxIxocUONtrOrNyI1nrTXXu0vegeIk5wLPLkvQWbyYlK
v09W/5yQfb7KBU7jhkgkNxqupmS4LOLoHgvFKyXEK6SxEI1Iv1Pl9L1biKswtQl1yUg2D+dCrmdb
I28mQpFO5bgfWTI3YqI1a0b2Bap1ugnhdw9L0DJTPRMsdkIFfZe5g1xp0/g2BwMhat5F6OWXNks4
UBTI9gUSg8FGVdNuoyF6IZBQrj8rVb4pkf7wy9KngC9uMwOUoc5YXBzcMT7mD6c6zfmw9bG9OnT0
0sQqTyLN7hFDrnKixewc9cs0YGGCWf8cx6hiFeFT3I36FM1SMKZGTG8Uwd6pyMQx1+1MrpvWUbKb
A31Ki/zVkdV3pOPXPflp24j7lCfkGbeDBrq88fKCdGM32Nt1vNZDF2y1AZM+nq8MP7/I037eV6Sa
qg7SD688Y0soh2vzdKGi7A+qR2G+6KlHF4vdclCl8O5GTfMGTBO7cio67uL8UqRPEGQ2YVrc1GH7
EvZoX5dbcJ4qG5i0iyPD4Uahl3+F3W9PR/yFlLgrOrfXfuOb7BLsgdXJ2qq4PJHfc9+G9rdsdCQb
vZCydoDq683bULa8GPPoHvUC72GTpgzN4/LAbuy+nbKXso3f2P0+DG7bHjV+EJHP/gaCwIsqzyTP
fKM86I5hSIlClkN9Nly5rdFREQupElBM9qE2JG29eBKUDFVwzibjXOjSuGKv+Txm9HbnTu/qMso3
KC0G9vQIcTDU0BmXaXLI68u8IBYp5BfAsDLe2Peupq5/kJHvHsbZuCrZlR+DLKGJ6QYXfTSwaSTI
W0wA6MsY0X05qf3UZNaFkaJlruYqYBKh2ai5IZxAH/Lj5FVHZbjI8SeP8CFLZHfG1KCpgcyx/+Nf
//xvfnaIeS4Z32x0GiVogUubd1Wr2MZnxT4N3U2Qjy+ujC4Z/HQ7OLgTZs/pWGjiOU1Xf3foI1sY
qFdaQNzneHYEK650J306fRYs4MZ5mtO62fdU6PXAO6yvaUBG7X05Fq9dCwIqImJsNRvDUVq9t9f+
p9YTsJeU0VBF33huKsjMODaRvqbfjG5qsTBR2juD9YEbmIeGCjvz/R8iJmyUFpFLfgwCUizyoYkE
q3ZYltzqAufI0jw3EG26B+3rt9CzMb/AG5xYhP3OP4o5OpuSjlXr2c9ectUhRcAjfFktHxctExjh
WBUC0e+D5z65EiKGmx+gcCNTn+LzbDp3WUnaGxgGlDX3eYDDHSPTsS4lLU19jYdxVWv3vR4VHPMA
kpdKb+NldOAZZKDNY32SZjDgghA8EV4+bTu4jh1QxE0VVNAcJyRrCN14rMUx7+WHZxK3bMJPQSde
JSGdUAfesKXLhjtLwI2cMN6BkLqu4/5lzBrKoTHG1iiyzyGam8uW4PeA9rap2CmLwOMFOwFhwVW1
9ULzJQKZ6AWfqKDik1kvXgQ2nGXk5iyP8X02PPkCW0rvskcLA+SxBdbvsS1QCRcoM7yYvbNGlgdD
Zh9HpvWckPPjJi2QuoQWCzQogsGjk+zovjik8LLHfnDM7Lkhanxr1BgMegsERWDACnPtfbRI4WIU
mVzEgE27eZB0DmlSodOk7YnxdyZxkGtsl0Z1MRvO1aiSZI8yiJ+yT4JZ2M50HWINnE020Kr0e4Yr
fcBPNQvjrR3ZwxkCwlKeuuvEcRZ+f/9gpST7mKLCWQzpZyVoWKnyPYmrm9rLh0M6Le6iFM+ILY9t
1nZIdxhMNTPNJ62T144mH2+bwsBsSscsLcJjEPdLAW1/Uw7+V7qVwZ6/Xd+Y4KjXg428bRk9+d8r
OixL+gq1a3vGOIBpEENlkELToxi59cG8AJmj2dmZZLz3V72xIGiyDiZ9rmpqfsYeTj+4x66i40cs
xMC8jBvGE0ECg6PeIJ4Dflcn3W2VMQRqVMOlGYjM8eLLQMFV6OjbjCly5IG2JrVUeYx7LDTspvYh
9Pc1w1fzsmXsjqOURUzbGo9NdJlL89orpdhLs6t2/VQc5yrGoJGAirfh488BLwfy5JrTQL89cbE0
xMn45OT4QM32kakZ1z+fgc3RkfWjJr5IC9rq7FszjK/OqQbwmpuiXg9VHp1bzfy0qmnal2I0TjV3
MQwwYIEEL6zZQLx4Xr7N1VJ/Fq06zf1RJaykaVQ85c4sDnjOYpawYrqQzTITqk1j1VkZvi2d1NS1
qVoVHW01GXJbGIO0T8wbsz/A3tvJUU9Zim1Mk3BPusyaHBUkmkOJb5ZHtCnd5ZG8Tkc+Ipl4hEVK
kJCUkpQKVZ3x1z63DufWt1oHyl6ChobHfpONT7XDEVeKj7QTDGZEL7CsMZJx3P5ZecpCCp6dXZqS
p6C4NWmhcEcx6OaqbMOkgfIIEmFLmNq1VU47UbGEWkuVpZn1bB0XJXgc9AfJxh02bGZs7U7me4bF
IlT5zkOGGYbE53bVq+nI9o5c2W0fT8/gGM5lr3uoCXGBnhJrBfk/2OABCIzRzF8yPmVmcAZU8KMU
TrfRbncRMEOlcejZXg3Agra5U77bbcopmgifWJy6ru8+pWHvHvAp9WRMlsQQokHd2FV1gFRb59zJ
ysc1xYMEmaW8lFPLcjPm9lHbODspKxT3nCyt9zFQr6b92Y/ze5dXt14Zb5WqboixMC+aCGM5uado
9/hpaTsYuh98yFKbsWTJTKl4HGPorwZmzA7+qTjst01ofPNq6SJVqM016x2SAkkQdDq7b2Eimekw
9lqjjKXWmKlFJipW9rV7u2CtzMYp2fDaPsaCfC8HK84qYutDvhPFbFCMO4OM2LSM7lsjNXe1e2NL
g8LQnJ76EUBVY9IVHuvHtmci4gz47oK8AQPkgdcZ05lvH1yGTfuNOLqmEZ92H9247PbZBPNW7Pvx
WdpsBzr8aqvQg5MbH2piNa6DAldCIRgbUKsMDXreov8GPAJNt3+ZdEm/kt374NLQL2Na8H1gPLQ0
BQo79aAP5w7ND/HY+2wP47TNtmhBXg227nWoJ8hhkTxmcXxryBIIjYJuo2dCloiWpcNJ2uAKahzN
/zL/MMXwo+1NKhZnOFisPfskL2B9pj9wlPv8LOYSw2VnbGvyolwiJqEM4KgtVbonyZabqtokRnwg
9CBnVCtuqsaLLwp0yWtRwUfCCziV3on7KF9bFV6bsB0GQk22QtYIWcYlhq57nabimjdsTBUsVphK
IpioOTqQcjfFRUN6C/sOLFhQwefynaS+HVuF+N42QXCHFa3XsFAQ+ioaJxjoumty5KPMeKPXPnw3
ggPTV2TshrzqG8Zs85i/aQ0fVEu2RnVzVS3OnNgy530A1e46Wv6h6L5lhqfJleXf8Km89YrOQ5k4
HG3jPgAuGA8ZAvFVggSCBlGycw0PsmDdT5uyYh32S+sh7iLwx5H53JThsLFsm+gwcSA1XG3k7D0H
UQhUpqanTQLBsK19NjLZMFMLreqxqI7V2Dz0JIPtbQxI2x6Y0pjAnmaRw2Fdp8R94VVaOS4WpdbF
+2sxiaOEY411UNmz8yK9VNRNd9WX7l1KqpaZz/hVS6u+aj0ii5IIJCU/jwDeaBlvVEN8XfsTTX7a
jDgKfwydBZNUM5YnrfFJOBURDc33ssqJtx0xWBegy2p9nTER22BhR06Mct4vSVRkxGqlRrMpgJbF
mLZ8p8caXlwkdTfusqwCHuZfASUjKpm9CtsydLAlvFgjoR9joYf2SjDO0fjBkguMTbs3lqhvqy6h
DeNA4piYf0reS0SisxPAm+n3N7GPazxSot+0pAbtjCUqqLLcT616vIctgaQozWRNuaEnFLYNVnwy
2d+JOD7UAjpr/KkdbtA5S9+qEZKGqVtqPwPVfz4Fp0GUj3WCmKLl5rKbhzFpTl6NwmcJg0Nn/mgR
/Yj8Vr7JvsYnL4i6bzwSz3xbQ80uVynzl20fOEcPyc9FGY+P1oyFLygNpu0FJ0DLd7gB+y4kUpvm
62703XgzxOkDhAjmphonPzJyFHLTdU9sIh0J/1t4gwKFVWXtD/O2s9uN0deXgMfSPbKM49RDuG8Y
EGt6EYk1ItXR/E5sUM9Zrj7qebyU4A2oUjehH54wJOcr7k4DQVADMByfVrJUZ8xRrp04xNKdNBg2
e3GoVHu0ICZ12XhvTLN12aEFsksyNIroAJdCUbyLDzsR4IxhRRhFO9PnSngZcN5IgMsqRE+1G55a
Zmn03F5t2bZn9J+s9oRiGW3rbRo4yp4MuVui25REzXXAWl/U+0ZaR6eHDJ4ASIY2Xn5PHdDm/ohd
yTY+AtW9JjL50UJU5u6390PFdZFkfeKDSnbO3ICrpQkZxyTLGjETNIGfzy5AgkhcbHQYmNgqTnOP
ZhnhEyvsRdzGj1z/O/2jxi+5IZyez3Np+jeeie+QbZUKPsZmvGts/VGm7bM7NfdMIaCQxoDrDd0y
d8ZdVvlsB6S1qHeYoxp4rh0J3sgMPXfVZXPFlt9k6kwM4amsrB+WP4BZytGJLdOsvA0QvqQusLC8
PPajc+rri0lMe80TlKPey1i4fcd4EV30Wds4sWFZj/sCUPPg456vP3LdPHtlQDc6L64rubN83pys
6Sn8ukMm+8sRoATe2YHhybZzIyR1pix3AYVqVep0qxabC4vPu7Y/GGi623D2LkckaZvckm9pFtxi
Fg4vYAhdjGr+w1B+WQIIo3DPzg6gwCQnWLydlLlFNqeoLiA25s7eGsbgTIZatQua6g4f2NZUBY9/
Ii9qNqVBWxkY5UEPZF7VssJjJIs/QohrmBbao8gNjhuconTo4lDesglzAsJVBiwQoXeis7Eem3x5
D0bWdtT5Q1jWN6ITmxGoA18j2gz4aDcu3fJ1Tc/PAZi7qhiXr6MJhp4WS6hkdRvAul3ZY8nEamSI
MWYxzap0X7UGgJKSqE2SjnOie3FNgFdLKMrK5lCQgIh3JdhEOeSddswJtJovI/jVaz+s8q1ZtheB
Gx/9wEywd6NgB8C4hV/zHLFZTEf8Ln1DCdAGcOAo+gFAvAcM9KoYsALY/WhDdvWr01bX0mwPmZdO
29ai3k1b3CHU1cY6TwtY28NNG4gfpTwFglWTMFfNOOzTQ+NQSAWxsvc+9NS+0vySlfvEBGU/5gGz
kuREkipMVcqIMbCvdTxehwOS6qFD7WEdyyDNdhbtASdzbkYbMxztqXpfVuYFXBnQZrX93Izwbioa
pioDs9ISVuflzlU+i3tfxHeSNWXn6m6fkEvpldaFz5tcuvG6KxiQOSCT4phuJBY4ktRWdjWKDTJK
/s0NKHZKdDENPGOzzY4kZeyn3trptqUqodno5UTelUZ6lmP9Tjzfe9Iwq4hnYujv0qrreGgmrDDF
C7r792hUH11fbH1I5yT/lHvTGJmXTYAMK3btTviDliwDewxkNM+Ma6K/HkKln2I9HkxbHDFlVhuj
tc/RYCx4WTQ6HS9ERdzH6vyJlnpbmSUvjKZe957cqWrJ+B5+IFm/SZMfUiyAg+RIU/cWS5jN9Sue
Z9/b1KAPsDpZj15Ro0byvoUdrnMmnWcDTAIBX4ACiZ48q8y9x2tFgztzH826P3d+cf0Hyv//px78
JvXAskxh/3Gq3sb/FXwUm9f29X985G3UTlev2ce//7VLizp6/1ta0H9+5j+5B675XyaRP44pFOkF
9v9NPXD1EnrgKM+zbIv8nyUQ4f+kHlj/RUPUhTPKOJ4GkkMUwX/Cgmz5X8oWpA+5pqMdEPXq/yks
SP7rS1iQIxT3l6UUUDxhWhxr+fZ6F+VB8+9/Wf8zGBigsRXtDoqJAhyMOsJCXcSnBphpO/bWhpF0
uKeeTs4Re6d1Z1cQsapkQzku8Y8CbuiujDahj1zW6ChJlD8reB9VGmAb7aAlt1Z/2aiKMguNw95j
i7n5y/n+SYbQEsvwZ7LQ8f3f/1LKtCWJEZaw6XVygpfwiL8eAhS32evnkQqTS7VuYF0mBuAUw8en
C3+cJj2PVOfpd10QSvbrz7aWMKV/fLjnKtMEIcwl+fLhtYh7ZEGq3dcVq1Ff7KuU7kNNKkBqo3/q
/OC6dEoDpGjOlDjq/gwj+fNe+8mx//TzuWyecDT3mBTEY/z14BHFJiWpQTDH3OZGyCHZ0CiifZk7
q0wHRA8yuI4G8mky+pELX+03x//l/vnj5AuOXnJ72wKlxN8/f+xbyk3IG3sQWuE6rvu7oIZQKiZl
rUxJ8SkEIg30aG91z0Z2gO22QuQIviXPkIMIXJ2/OSU//0aChC0eLstTX84IUeq+T0BuuzcKyYg+
Hpe0Zlmdf3PgPJxfLryyeVw0WV4O/kv95WOawBVNX/ndniQJRAtuQWTE6MRPJcBbXOLBBVkE/tVM
O8+1ewtcIjBXXaN5TVnhz6WQ4T4dHecUR9L9M+Xtv70plnP+93tSoUdHyyIsm1tSLmfoL8+0qnpb
hABp9k31rn1AcghR36TwmN8DUwUPv3Z8DPK/PiH/PO3Ktm3PVtK1lvyUL6lj8JniwRVFt4/xpKxz
H+Z/CZh+++tP+dlZt+WSlKZN6hOx/PlfDs10GzsGVMWhMZiB2sxh1AW9wBSy22/uo5+dxb9+1JcL
7DAGqAKVdnt3IruxS3tYQPE7PlBEOBoQ+UQOUhROl78+QKF/cvFc7TpKuI7HDfxlQZ7CBEnxwANt
a5N+K1gIPICEgkcawGYJ3a/3rplbAXXEdtlqpOUTWY0sDR7Vjk42fcqcECPs3hgc+5CQas73tne9
w7rrdj0t4jE5VwotfU/cJjYVtgskeOwN3770p7Ff53Xw2VhoyKbkpnYR5waJojk72dGZyjJob63O
+C4rFR1+c+TLCf1y2woT4LfFeEjTu/hy22KscWyQo+0ehWyys0aQey0NIZD+ycZAgtCa+BGG3tjq
3nvA1kwZKKebIe/1ZhzJ/nXy+xRtCs1USHUd26vSLQaq9Bi/DAoBuPvQ6/ue5IgawFuqiitXz4dy
SUbGLGDNtjgr8mwvxwZlVW6w4xzMg/8yOaCh7bg7k67+/OtDtqx/vrsU4AlLLIuV4n9fjjn2UvYb
KkWnXOls23Xzaajij7Fgq9UMj3PMGGLuXEYSSo2HfOJ0GOoTMPKV2Ua7kkjjc1C85wn/b5rf7AgW
GqzXb6E/W9tIFKB4FCK8TtGOa50dvEL94HVIqMwfseGGjxlNEVrsvCeRDpPdxmrW9qDVpW8izG2h
g3tNu+oM/kzG2e3YI2YtykdcShbQBpmjYXWFvrRb0zrm9NTHE2A/b43xBnz5UF0MXX8LgOjR7U/J
COC0yLpoU8h7RBaPrkrv61ipg0e4BQAjCKc9LVPSFoi5wPdBgxeiayk2hT3wHpXRE2A5l8gJtx13
sxs8iji6YQhzXTt0V6I+JoRkeJtKMFooxqatFVQZ526V6uTCdm/0hmQ/4sjL7kGaSKYGo70OhuiU
NDLbjeVjFUGsmST5B6jCLiSqKCCFBGBPColD2ht3VkGzovDewlq9Fbq+QVQDnEatskp9x/T1gDnj
RWdMxQxvPGYo61cAkpxV6/JL4K88OgE26ljV0R6BhWAkz8Azr9vrNJx+c1f9c+FyKYqEzVJMdJbW
X1aQsaEJAgSs3Xey3ZXZiKgnMdZWND4gC2SYHLL7pB/4m/X/p5+qeOsqJh3Li+DvKzMNjp7RP8NM
w3xqxEBqQfrZ1QwAZ+MR0jODR+flN0/PP2svV2neBJZneQB77C+vnAYnD+QHeKu1pIebJzgkxvi+
NpC6169KEzPjmSeTvv6qVPPNrz/8nw+uq1x7Kc89zxTC+fLgBp1C/90XHK4uXtjo7mLaT0c5M3wv
Wxvw8UEb7+SHZ785zZb4xyrJB0t0tbYrhOBU//08Z6ZvZDDs6Sl1+srjCduyp+9Bx03jMcnhLrNn
WKu+JZIvnK8aFk/UFYBX+qdYddbvvs0/3/p8G9eyXFtpS9vqy7dJImO2nNJD0DBSBZnLsgFZcesF
DSoql8lDOjTWVaPRahGVfY21ZAM0KN5m4YCi3873CvvUr6/MHzFtf3+PuIp62FKupeizyi+3RVVB
T4h63ext0luBqRjb0iGIuI/6pzKYPvuGwAk4XahEHTvgvZc+Z6K4m7RvMuG1MLRYwQprS3sRugbR
JR3pUhr+w4rritMreACQd9lGpr6iFOn3uCd83ISX1Rx+hpJ8FpXwq399SH+UNf84JK2XHaHw2Kt9
qUUCacB7C0Wz10wO9mBFg+7K0njC8h5uUmoloL0hfq17IXHGYc9icIUnNFXLg5+xW2tMGO8zpcvC
oFknzWYoS6R5XuPR8RYbPQBdNxdmRBL4AmON+2CSW78NHKKQR0mvvPbOqHlbsnI44EAeA8FrdUzT
Q8A5KnDO/ab6kl/C+NhYcBXhEgmhhWQ5W/78L5UeWjMvm4gl2Pc0btowPMAwQX1mTIcZD1XfgmlR
oTyGA9KELs8ZR4SfZKTBwaDg7ztpHCjPcV75o7NhA4jjSADVmJF2r4eY2Omx6lZohwp+t7Nr0x+G
OzzWjJcv0twiP3JY6h9HbLKyFriWFrWADZfG6ZMLF2rttvSbGYPP9Do3GYLNRNZroMNiY5vN/VA4
77++Af6o+v5xA/zlbHx5zpBKDDIopiWNBX7vlE712p4Zi6EBgkSUuNmWdQFAEnM9x1qabHYD9lWr
xz5u/+wE/be7C/WzlZ4CnJc0q5Clvy597tTLYVJdgyNc9/tButMJhetz5zO4r6zpHKkeDUREBFIN
wG5lptY1vu3kWnuQKWR6mPniZ7+g5alKD09MPp20l4lVPTO1zpYaZ+F4gGb8oWx+CRzV1xaL9NEL
ZMl0nSE8J+OBX/tQk5y9mTUQihAlOuwK1A2ZG32m0KTXvravibj3dypzXjLivhey9oSxB7FhAkFv
EuYxRG5JCePCpTNdb4eEmO6d+Syk/2rp4tHpYt7tpbfVbfXc0RIWVRidowpvah28u1acXvz6Ov9z
e0OfyLQkanrlmLQ0/n7TKxuTvx+znLoyecVkWGyMGUBmMVPT//qTfvL+ckwqBI+NMr/VXC7yXx6v
Jk2cvC6sZl8G+WdcMpTR5YGl8wYELaKtEjB7xsRf5vLh1x/8k5KXY7QZgnuS5Fjz68a5ghBWoghn
ec7VtoOERdbMKI9J27zZAgfm7CKEs3HJOtg0VwoQ5jab2MlDQ8KUkRabEvmWVF20n8tFLB7W8ZaE
Kn8Ru/76q/7kRndMpqhaEAZKF+7LOWqDqAJfbzb7HO4dSugTkMPX3kxviOxbZ1GEob74XTPrj6Ll
y5NOx48UVAu/gkI39/cL4wEQHaOIp8vquytTmBvW/g1C0s3s6HOAd2xtOw0ubE8c6DLc2f+bsvNq
bhtZo+0vQhVSI7ySBJgpUdHWC8qyZaCRMxr49XeRrrpzz5ypM3VfWBTHo8DQ+MLea0fenm0PTnAf
kblV2Y/KavtNkgDCxTfIRljOL9KYjr32byXQf/drvJCCS6fL62Lrfy+/5NCPIsEovZ28qt/oIB45
B9HjOToGSmQCv//3q/GP71haJCDbjNuY9P3nE+P4aRYXg+q2VnkGAcXukp+KFOLC4Wxhv0LLT3RM
vtH+7Q373x25Rzw5xbR9e0GIm/3PH5x2Bu4EmySsYunfp9m+Gi7dYZQgC05U+0C7gq6H/jNT7G6d
uI9Wqeg2yajRh0cxpvaic9aWPqJ8yw7k6dT/cqk0/unUMFyaR50Psyf+fmpM8yCWpENVamr2D04V
BG12n4ZkgZ3pG78SSXU82l7o4DDy3Pm5trGY2EsN/ByqKafYb2vmKfzfL5f9T68XFTKvFN2thwvq
P5+2Ph4j0yr1djsPcRrqxZzstVLs8w4r081Cf+l631+nZF7jeSRUkcJxX5sMEYfUg8uJJ9wU8tlS
6osI2el5MOJrEnXdhYQVX7OWY+PhBeGkOTV+M2ycCFOfpNC8lFwX/NQ49x7OUekn/nmpuUyUIyWc
1GcnSBx/fO+ac1nTIUjFhGff9f2PXIlvMM2qvWal7huq4l9LIwNM9ViyykSdc4PLmtUu9am6cV6p
Af73E/YPz5fnOw58Qd2lljb+9v5OkArjj3QaHJpijQw2DQZ7gaxWDsmagIwXmQxXR2t/Y77d/O+f
bPxDrUUemO36pCfonvf3IbbESFU3rdtskTThM9IHeye1KNqakQUssXIMImzaA1Dm6ZBHzDctqxGA
i6z//56KXgqVmHPbRvzXlaEuIR/Xnt0gTZ4fWrsgmCTTQUKx9iQq3PihvNLAn1CeUtvs/uXt+g+D
dI8fzjSXJgYB0N+nT+YSxSlLu2aLllGshjjZml71CX8adXnc4PnT/HJNRjLyyziskyb5l0/xP5wy
PtJX33YMx7CF/7eXn0qpZHUumm0+LAXgtb0VrVOvIwwoLUwMd//6F9MK/UMvSU2p+zjCXM/iHP/P
j6iX2dUQLwY/cyz8T/z/6Xqqe3a5DG2A3LTPeTkiLFKN/wI0HdL2EP2y4EcfXUV0Xawi/zHVfoCO
SYLhhiCG/J2sMyi9j4hRTp0BmhFBlrbGxicBUFjkgEQdMYUAfKiTs5OWKfetY8TU6VH9TPrkezeP
M+KcNoW2Qbry3OXXLkdPZVmkZPNpp+0lZey17OspIEgi3gFnsd4z2/4cnUQEkwnN9tYTnWNQkGt0
XtGPzMU3h/TS1PUnpjnai42dPnIn8SYhVe4Zf0XnSKKGrUDIPgp9bK+LiSpiwFbFYqN57X9bFXtc
qUbn3bPehsVIv0bm+u10SzKRLy4dxLWahHaeWqIS6wLDyMpLIv8pdRGFxfF8TAb5uCyz8daVBsKK
GbtgBDRga7kVIyLTth9KP3+jkhn2bRovF2XqR1EPxgEpzAdNUHauDZUizcoJxzO98k3N6YvexlAN
psUPMVDO3xPqtgKIwg+7EjlnB1GK/YKxHAoNEXzzUD2n0v1pJvXyU8+Ma+nl3/tCamFp4iyY3UGe
oWyTKNRN62SYcixORTUERS0X+r18PMgKnDQSlKXdIJyb0cxh/AjkiKAqt7rDUtVU9UP+3mvpsDVu
X90fcpOF8IzIBi+ikzrNlV1e8On0h5kxyf0hw6vFoUddnpdyOiEomU4IN8c/9+6PRZnadGMbEZoE
WiyzxInRo3O63/vrZiriMagnZnKeqAuCRohmHM1KnqNplufYVsw64xnoYZRVRxRs4I7RTlXHxm0/
sEPRvSzgsGU8wSG73UP5DEQ8N3V0UPECxb9dHgakWKTAgVPiETZ/84PMwd8R0rGrWufUg2J8/Oum
AagiqVUubgGNU3SZQqtLc46wQFHj1varyqxkhxUJ3S8aiX6KyOXJaKkO/ti8AUEiQsJ1Y3ROInq2
vSok6cJ41wBDHbuEXkajTNbrWnvqa0N7QjV4HXO3x4ZVao9Gy+zYh8wVKQ08ZCyilzjJmkPSdeQf
3b4sKPHP85Jvhk6B5EeDvFJuNj1SJrTTnGurPpXDY5dtXD09miDrrk3ui1WnqXw/gnhE0ulUYao7
6dWuxvTKgGkM1Cxx38wO43dnTIj8luMxWhBj95brI91L820NRzPoSzMCFoMKvLT7gtrKI8lULW+z
jRYbYfRyLrVoeTOz4qDZhn8t9LZ9Kz7wri5vdpfkezWQD2DV7rahfXmNI39+vjm/W9doXpsZb3WX
xSUzcrLcnYrw9pmW+MHppPVwv0fpOtFrrFyvk6Ex9TcV6Gy1J7chpMZtsg8r98TB9XrncI8yw7G2
skmDBYZQxGvWa+1WkBla8Le83maUK6RT7ioRMTHXpWU86wWsZ218HACsBP7Cn024kP86JqWz0ZXn
QiDgB48Syo4ypvqMkmcBH92F+CSMFoYI23Mco+M4fID6/TYO09GAo/bgTKZ1qbpbfpMJoUxri/7c
kTFmOzWxkw6aedOOBTMIvQmrmGCrEXQPHXVfPC/FcJ1JOP9epDf/yFirvUbGwDeh3oRwizdL2oFV
A00ZyptDpWi870NyaMzZ+WD/q0L4kv2ug3X7TeBN7m6PQ5GzgrzuF5IVOFYtSDKvjq2Rztqa827A
xl23S/pWzvKDgyT/KK2If549Y/RuHz0jIygxDa1YFm9qmIar5eECnd9quzFePFwEDx7pFDGpz69C
Ltkl7bWf969ygK7nssOSXEQVvpFS49Vg9nrlIoOq24me/dvNTDgWc6HFPuasQDd1arY7IEfAGhku
7WrTmF99CPSIdGuLfVs1v2JzzYLc1T/VpIp1U6XdM0EyBL7Z8qntxu65v92AWsYOUHnmGnUcWOVR
MHYu/ekwlYC+mtuX6dCnz7KsCSnSP/yihdTrKXc3Of430hwy+jWHzyLoOJTJ7s6IM/nZffFCAx/Q
poGLj2c/Ro5LPy42bd6JC2s5wEVEdG2hV7OmmFqADPHonPCY1YFAFLRRMp4fYq+ZMQJwb0woZKos
x1+speGMZfyxVV32qIo6QdT85jdxHBajwJ//f2PyapOJjUueIfAixzzgi0BJ1fgLiU+Fe7SYr2V1
csHtUR1jI6uPdl3cwjdSfzvNqLYynAusaLurKfVsA9fRPTamVx8LHAznzl2Sh/vFrkKLuUnSiUY/
0pfL/UawNyAhSN/qXRufbL8JvNgw95ACfyyyPzoJMve0+aq08acTocvLmbPxBxz9sdsPOZA4Omp/
U7kqkHYfHw09jjeiNEAJVsXBnJddSxuxErYMNBxu6Np+ySx7yrKIWNF8DuNFfmlzu22JcBE4TIgb
tPktqPtG1QUVdrXFRJs9RumpS7r3HkYhGOBf6XiyuY7TwKxVb3/HJPCkaxDVGH9dKec3pUKS4maI
xOdRIAykhtQK++QN/bs5948LRm3GIQ+kr9+uumyWIrjgCK2Fm717xO3ZC5EUZrK1O0jT5iEaUcZm
2u9ylJfZ9H7hWSI6jdx0DVUqO09vWre5sVZ6X69ZhUKfismkcocFjffcHGiG0gPZHm/D7Dw2zrhs
jLzeo73bo2W8jtB9caTLvJ72KgVvmCrCgMtl20ktmEdzm8XOhmzpU+zOX3Sc19pivwqIDJNFbTOB
LHBTlh0lq+DPqktqZT07jv04kf/0mmX4X5xUPKW2vkD1x1RtjBFVgWBeGxX6htSmn56R4/KTSByX
vL+WfvTkzFgMNDUb2y6lMtH04jZkdKHMIeerPEhBCEaXBWNGCTWg78pDYTm4J0rtQSr1Qy5OKKoF
dkeLmC+1jI+y1i+MSkZQDdsSdL670Hv63fIrgXfF8g9WLokl6PFYqjQaivm2bT3yz5uzmZGwiyKk
Wje19aiTO7fqBBaaEVdzbn5DuXqZO4Q/uPaLICtySIVZ2gVN0lwm3LwhcG+SlWwYgpEGHSyuzIvQ
6CNKfKphN5r+cXY4Emz3S4P+sqk867dWEsvpicpagWi9ZONy1Tto04MhIEU4ZDaYWgUivI93WYTP
ncG/DhKsiYky1m6MOJYWznJ28fkeVJLI9WLF22aqTqYhX/tlIcugFERplr9LRsnxjUcxFF9emv62
Ohx3QJ+b1UBlgWWpDbOC19geuzdntKAQ1AgM8BqKJxvELsvo2CfJZJrURuk+bD0TR5FXY3rRxM0x
2x99j4z3Gzx9GvIzHvFwMaGrxQrMVyOykCQd5IvDyGWXrBwjhcDZzP0JPympZrr6JgxNw488PbT1
aG0km0+kmdMRnagKsUPtC1O22wiXlhXry75rhp8lF8C0nuW1nyE8kBO7GmTibsqmVsdsAoVxv9dJ
4jFiooxhLp0Z59hbzEP1sVZWRaQAbS5zRmHUuJ09W0MKkhz9EoJNowOT8CWu0EpnZuyl5WYs4vbo
DXGLyqCLx3UlGMHfHxxSqzki4j1ZasKkHg/N0dBaJoqkom3A9zdHk/6mXhVTbW4HfTi7tx/Y2HN9
dB2X09NQgk+ph9uqZTBewdG//+5JocrQctOfrAbkMY2VhMU0gMPHJ7tBwG5yXOHNyHXMCqLBKtAU
N9lHq7C4Se9SZdnOjFst6KLik+zFMnBj0GMFCTcEVPMkZCnLBf+OQou04Yjgdd5V+J4Tlu1Apad9
4UFoUFwzV9qNH+ph811ZTgc2zh92c41sZJoiHFsuNKD7DXvB0O1MH9eGCEiIkvu2FzYStSLHOp2w
/2+gXR2l0N5bQpzD7vbV/SFa8JMsXbLG2+Ioq6Y8LkVSHj21fHiCYskaEJYxiKqDwSHGrYqWHift
7Vluuo6EuHrBw+aU5X6J+Mz3hbVPPS78iZ4fe2Bkx+x2z5iS7SKSfgeJ8Zs3RlXIV9HhfkN2YU/E
hvFW5nHBcYJ9+P54mvsclfe7k0gDxnTurrlZRuYsS473e36y7DTp0AVNdoiBYdrJety6bQMjDgjQ
e1J3KvzzpZb4+ZG31IB3kRA5qH46T8Eh12RK3gs3syYkIARSLOPiz8Neb0NiAHoLpB1IaAgFpKPX
iBAADoN2aJvs06AxDVhmeAdrGGHUx+PFynx1SNzu3MitB+2HHZo+sfHkuma4vH3y3tJwhAH9rwsI
jgYdXGBONqniOVQTT/cgpmrcqDpbpb5eh41Wm3zIMZNUndvCAPpaPCM6MuRrgzxrYdmUe4T0eigi
QXNteYeZKI31lIFSs9k9aA29ap7pP6dBm9bGzZs46/6v2exDMrVVkOEFmCaSKFrfIEe1u7GzvYKp
N/0IdxdpV90NnFYenPujyOMJ1BtvnOz7o8PtX4mGfBV8gKg0Zuybup7s7o9byS2W8f7vdGfwMBjf
H77f3L/9/Z4+IdRO/Qy7xu2b/fk5f27v/2ulGeUaNEu7/vPg/V/V91/3fvfP163rbEyMPf/P76bu
v/z9P//5TcScv4tbgPX9+/71R+DTwfqn7PcKoyE19+3PzTSx64TiMh1jJyhNBcH7di+/3fvry/u9
+2N/+3dIOfJwGMrX++P3myluMcT/9f+6cSdCXFEP94dg4xBhWVSfXV/SKntkMBe+a2/uX/51s6Q0
0tWCf3Z1v8uZPhxsX4mNl1sHcFftDuSSAJXWRJu2ak6jrtlnNJQObjKBA6lPi60iYWRTKxcP720X
qNLZXiOO+w34pV/jhxJY/ZyfXIhwLXM44yNI9hbxuxs3HqzHfja6MI9KdcYmtyYrOMdPxHCm7Xxj
a9eQZiYEVmY2feW60rdLQvSUQ+g7bBdtYNsr9U+P1uUhYdRBn/1cuN+p2MjT5iBHa7+4664gcVS3
OXucLP/qVH9phUk6rIHsU5FeERE7UzGxX2nOooX64n747qMwCExRzWdEetohmpshcE0IeX3UvwI+
5Ee30yodHbktKrkH5OlsdV88lz3iIuBeO1qrx2W2QumPZIvGEWwhhieW0Z/yFpQz0HtwZaj9LCca
wTFieJ5YAssKP8FYYkBwCyJv8uZTPk9jc5V2BLXZsqif4kerUsQpV797G6JMgXmJ6+fXOJLykvQ0
HuB5N2NnH9Jbsq0g8CtSKCxo7BgWMWNhItZSIWFDawl8N4CxnMh7+a6Gh0Evn6KsmbZt7N1y4jz/
0R2rzxGqSpB5za86Hl60vsFwp0/AsUsc1Wnyo0hDrWgxEHk3WeJgb0wc80HRDFu3Kv1j3KJNkNRG
Rjlpu8H8cnAn7ZLxNUG+9RQTJb6qZQR6EgeqMWOHq1AjwaL0cT8GmZ/KtRxIxNGbotwMUhpcni8p
1Ck7hmRLCxwaIoagJaqcME/DWY366G79uMV5noGTnuPqRlHlYt9mjLWMjBiYNt51EXntt69cnKwH
u/XIwoGwNItxuloIz2RRv2t53R1dG1YLOXlUO3ZTnQkSg+NCRticyR2jpzeNX+EoGH2s4KizBow8
FUAvscPKhYLWmfUPuttxww6n2sauOT5IZ6UPlHwlnKRtPZBZViq33YysNxGkN2wUC5eGsKJ3ZwRW
QK0SBf9BvtDQwK9iTbQiUrs7RuMVHZNPZUJtgNSAzArndQR8jn1+NWs5EheyRYZC2y8I6glNKrEb
O2V9KiXeo7KoqYPhqZACDNGTSSKqqOS7mzpc4RdLbqy0bU8986EOAM7KLjwSZkSMOn3yvimjhtH2
mVVD+9BE2zSChrMI8zLETBg6pcldplcX3UD9MQoIR12SqDVmKLKCRQd/AQbEBkf4x0Su3rqznWSd
kM92AUca01asF0O+WwpxKUAvsUkrGieyHHV0CiUQ2SYPNS3vmH6QsOKSK8wYC1BzVQ+Pwszb4Ia8
8Jlz7QeoObYO85tEKy+YCRcfcs+85CZr4YzY8E2Mx3cdVRzMuf7jpgGrtZZihGeHvo6Jfr78Llkl
a5X8rlX172Eiy2nAD3pz+ZHX5SDXAlYTxtAH+Rjx//uqNwPNSH4mRECpUjQBJXcFec93z8mUJOif
CawhhIYkn5adNHO/EzonAscQbHPphARjt2rGe14t27SXJPiY0y8A2POVExAhzDgMq7ZRw0FC1Qhn
6MVExRTOXqObM1B8Hwt699gh3RADecFUz3yztSIKC3wtUJUHQQmk+Tssp8dmSCFT+2ny3CvrVyQg
DF+6lD2ONgrrNglOH5fK8M/Q+ddEIFObtQUf7dunCCLchO/ZeHDjlibOHwt2lO7WIch7VVEon5vb
DYTLxGY0R07HAQepvdWa9kSeXnb+c2NyNvaW/ztqEgoslhCB7pMRTb/JLHXrNskJX958EhLSEutA
lxUgw0GQo2LKhmOHcP5IQ6k2psf+oiD8GM5lKRmuc1LdqklzK9p477dMVkxZoEfQSm/Vx1NAuOAO
pzuxSbLZA6eAjFL+sI2UhDqrlqzJE3Pz1o2lE+aIsBhtQRFJvCSMK+LdCTkcqUrw/Dr+tLN1bPHl
kuzhcvK94AhGfhdwXTEDHg28Gix1PZjxmpBXudbdPj9Ki4iAMpGhI+Pu51SMP00d925GsVPq4Oxa
hRuxdOavCsPa7FjbOZsdZqEe+BGtPqFyhg8k0kcDH1lKLwO0gHekOWBR5Rr0TZox5FVZvi99ek4i
lhrxVKRbdjkabzeMHsVQ7WKmXiHKq3Z+6aJbQF3Si4B183eGjWJNcYt2x8SHrBaTbY7fHskB8HHp
EgHKGQV5OfT5nhbH40PD0zcnD5SpUwjsG/icS5Z3kRlu2KWvjLwxHxEpVVoP/uL5KGsB+7umBNZa
T5cprgj5QmQRTMWtxyLA94Ctcu1qg3pMumM/++vK7L2HjAowzrX22lr1TxB+vOnsMTurrPuWNanc
zgxfiB8DYsbULKBOxstZIYxrSTMMm8w4JzZdyC30dKqm7OiyTA/AZRqElNlLOLXjYUyUGcxM6kkB
GORD53NxscYnclXRz6UNHsWbJWascafO37F0FE8jC6RNmoF2J06jJN6WUKsKDPXo9eEJkvCyH+Ps
12TE8IIMEAB8JljwELoFcsXc2lPLGcusa0dObBT07gQErGv3zGXmvRjwdBJJvx77OtprxbKgilKf
GnrKY9On/kn5fhzmaCpRY8GpthUkFxfd34VRgH7KQA4bQ5Q+NjY9bDSbD4ZfKW+lDVX6eNUluXIZ
69VdLNIx4bTVsX06ytzh3MJzGz2NLcmDdQ6nIY3NRzQK5TPaeOAJJTh1Y/jeDlH9ItJ0OKtEfufj
1rz03kBZL5Jy5UfQNdKCcMexOeq1Rsbq7UuUcSCQHTM7WGOl9knOjKFx43BSk/Fbk/kRQEvQ+moz
NsL9VsxwqRABMiWBHU9im3rw8ORhbwBmojFKElGa7kyzIXbLmJYHi6d5JVK72OclJeTMN9r6GqjD
JvkQatznqTdea5DBF3amlx5/8IvMhx0jKJBcXv6bmMZxbQ1tHNqF/jvrH1JE/Kdm+mQg0Z2zFJtW
T2AAUG1yBgsCKsRgmUEq1V43uoFPl459QxvGY8oya0IBA1usxuouKTvnBhK5P04sSWheyjiSO6t2
ONopUwRv3INu/pTeEIh5hI+Yx0TRyogGN+o/TBKrHbOA3WgwLowAse5hXuyntIRBiFkpm5dQqxPn
cUzF1p4tZ8/Sdjf205OwRX+Z01bnCkLUZV3NJhZUrq6RcPdo95KtpZMikTfUsFP5rTUTRYUk2e0Z
uMxr89PtdQsKuHVWFmMES1mBMw3tVge/dsjZN0HNSWjiPftUqPgLax0DUdclHDpdnCAvpy2wd2ff
JxLObN7DgxwcAuJjmwtuNOfME5S9g2QKZIeE0Bamxcipa0hDXKH2QtqJIM8W8MFCkH72RmMFhtBk
DhxpW2t96obd0ubRHinPnnBMc4PjHlkVJ8V0I3AyqtqISq/3bSbAfUTzW9IY4mjhWFgVJlLmRBV+
WHotsVgkBzwbeRF0DiPlCnXLtnaKFGAEsN8YveODz3gcT3M3b+CNK0Pv9pxICumHQ6BqOyZPHpwm
HVl1J/wvA7LyfgQgIDoL7/wsKfomvNEmXfa6tiXVgsdlVC/wGpv2cIZZNYfF0BCZQbt8XGhYkbtG
LAmE/DAZse5tz/+IJ3LEWxEYSZo8xgqzSI7zf82ivaC4AJFi1XR3dLTtTkesDYOtPE3zAeE0jR8k
FgS5oiXLQIKMA0iZO2Q5Zi3uz86dscL72WbKHtO0cS9t4wBo0tWr3q2jtNXeDcVWxm2vkN+iULOA
g1MrnkoIN7fh2slLoyXIkONseWGiXWu/R5WIAk1G2ocz/Yrc0nk3oAjOhJD4Qs0n24OA3pYLe7g4
4qKeJeekxAFj2OVrUaruHJHh8zROLxBwMUAgSzgnqZddip6ThFH+NkNwci0SWABg+JzzmF+ERy8X
e6imPaJYqGy7/hpRwfye85aUWwmjfRSIVx0L1ain8f6tGS+MIoIsVCy4iW43nR33IbnB7oqy0b/4
pAUbGcBCfRe3VbZrl+WlTvr0xIpifmpJJdbApq3GIWX9JOxvTbd41/sNYzsQXeZXDTYo6PTcRYTq
wr3pZsxA8fyyRKk6cz0Yn+xRPyQmhDzGxEytRzY0Cao0V/O78zJEBX0BiQyogXharfJaWZmx1qD8
Mxoe2LEvJPhVOdpnrwZcRsVQM5WL2kdz2Qwi9NEuBnZpzYHr6CWZjkV6soir6jNvOZYMigNp6hZc
XmaeujayzhGsmxuRbI05mq4ZupGJJWWTKu+EdxTGeIx4W9bTlyQQiZ3RQn5QXaqDoGGtpOw2Y9Jg
qy1iYzMkZhwaHmNF45jlcf1cggtoUEthWjrNOf4Pq0zCVgCANaWgfo8Sf91rUXwCmPeYJZbcJSwY
mIACzbbqbyzfOUXsUoYKIMgGkMiMtR9OP/uRNDTzaAjKIW3XycwyyBCfaFG1vUhqD36jPKA3aI/3
G62d/HUNASEAXlRci7kKHIQ3LyOf+EM6kuyUDfp4mKX3vYziLw3z5mNuWUglYXkgpqpWc2RNlIzw
n2CKEdM5EVhRtSab48aJ90UfA4QtmnjrLgSXiprMboLNKE9mxew1ue34yUsRIuzTqNsSDAYyVnrf
lo6E8aFC9m5N7REuVM1SpPyGMbbnLeHLINGMz5lUk808E0Pa0xODmPbgsDjF1VyG9lKMUj1EUXWc
Z9AIBMSLsOQUIq8l0zcjAbioh5J38Fowifq8CywNAR/kGkqhFH52zUTiQcQ/fPN3447Wu19N6Pqc
/Hul4Q9Vtkq/M1ev1xFvMUDKexprh9Mbw9+UWAC3oZuFCajkwkhbeGj0goXcDk7vENIQ+XssMEwH
tlk/yh0e+5cyARMC79laT6BLCXfxnFBm/QBZoblhTvTmMhz1wv3yCO2CGBWJjSnmF9sp7P0ANtDT
O8QKJiLkoiSXs+57+g4PncCA4A2pTQ8uRHNi1rXLL5JSbhky5kz3CFzL7OZmW4HiYT+B8B0zSB+D
9YnSnFQAcM75RFeU9eCxe0R4zLUWk1c/akA5DWQ1S+MHIO3OMKn0oXPbfe0DJTPVKvKrXW3PFUKD
BBIIOtMtOW+7kSSxjbqFe2X1ZvJitp+k99mV/XvS9/hHVhmTfqLlLMAhxniIGm1X6XkABnJamYr5
D5DKc1to31WhfsYms5BiiAfY8TMROAuMHQD7D8vo+uday9qTUfXkxqDMYKHJErUho7G0TBlwvb99
dMt1pgroqOpbSuLvlLqHpi847+1m0zpNw6UeFLkNwWtnUU7JeQqqqVS73sIhT4YSkktGMtQS6OsI
JegrtrlFlXorUNrfmkFjUsuMnyYVPQ9xnyixvEveLmCU9GybEZd9jEVoGB3aca0rN27J8MsUfr/T
fEk8QVVa26gl5QPuXk/ybv+LeTixRRYIGYzSUzCxZMuzinj7gSye2GKspWGtoQoKYjOxVtLRj4UA
LaOsIXpqGC7Nin3tgHvhqI0w2FTZP8H+hDKQxcghBs1+7ssfrgk0GhnsuOqL2dg0SS12cH7QbjNY
G3tp7WbsvWtN4loQjMLx3KaM0Rsqx8J9TzSosR2ZvluoOmrT1EuG2EG5IafhkRdL4Wto6U30xnoY
S+OA/S5fsVWdqGURibfYa6C7kBiVJJ11slHl7IupePTdvjqVZcrkp2vbi+tSczq9OnEILysVZf5D
LpmDSGZrMm3ESnX9CxVUy5vVQiyTdHvLIz3WxsvP8jOGPNf62wVsJkbalddU7kYrmvYyuMuLwabs
NpFyD4Z5C08aKmiCHk/cVM+0/w74K5DSL0229AdOuIMN2R7TzfRjmExjnaaVtu4sxntJYEdkwpkN
5VtcGZ9JThJcb5e/Opr2raqhPmrVV5l1yQmJnRe6Iv01iduoy4zzXYrlXnhTtTFxEYa2F32aZvkQ
pfe5LYPs2WRP1iWYfwfe1b6mO3ujTMRa+exfiirv1nFfa8dOpBSyWAvXS1zanLPF143OvsNdRc75
QtSINjIs8rSUwUKtzlb/wQyD7HmZvbvTfu5b95AZhNUbgsjD1mvYiiZFE2DgP/iL9aN1Uz2UepId
VO3AgKyMwJTjsG/KdKBB5yihjryW0W/DbYFN2mJGDeG1pImk6daJ+WS6vloxc/RpqBGo+thG4ltO
SV34+yyfvvd5K49xP1/rEg5d29SnHGfBOnUqNoQL/bDXIcOahMVzTD0gc4ZBc2b/jAxGNDa5OFsy
j3aVOxELKlS+ykbfOghP+4R4/ErMGZ9fmv9bb+UdlcWfB1nthlmE2VRENtRJVo4P/pzsLBdJFxPa
eGNDxNq6LFuyxDnEhVetptmo9h4hC1vCUzCt29/1WfOOjepJXADovXftS8WQBbJRpjTtGhtwsCcT
EKBmdnyQ8/bdcqPpgLGv2tbAgNcV6ydlOyz0raZGRVJz7tu9f7zf5JP4VTNbY/YnwU8NvdyzL3qM
vNo+Ja31SU2p/8xb+yoiPbkkc+OFpHOf3XFKub6ORsBICAxqRP+D44wXmDxcek1nx7xFvqd+dVmm
Qa1yhmBpfVuP9fFLj5yVgilPD2ZZ7JusIymedOd9qcTVKl21NRsOrSVrWO+tuWQkIDdzdB4/e8o1
cIHvEazTTTJZ2RYeICBYX1PUAdZr6pa7Yuh+mFWXvdSMhLasy1B4jFZzKYb2haJqJuiyQEpQ5m8l
NdKc9NZ+BGO3wggeRC5p5nmddJxIE6mjGQPT2cNg35CNlMA5PLQ6V9FBRfSGDfRT2WW0AgsuDCNO
Dw1AgxOSufAmZA9KFXvXLiEdSlO1HgLD/nARrq11B1K5rfAeYN0aiDXqd41ZWUc1x2Ll04v1KeM3
wPUklA2TEbYWPc1S6Wd/MbgOuvW2AHi0moFOkjw7umfHz7ZdBdx7wF/Oaxw9XcggdwigHczAbviU
d7XJhCYpo3OhQ2tStn/I/w97Z7bbuJZm6Vdp5D2zOQ9AV19IpAZqsOU5fEPE4OA8k5vD0/dHOpA+
dboKhbov5EmCpCyHJVHce///Wt9iLn0UGS5zs2rRO6nZNRKZdBjDHX8H63IpeZhKq0BvM0VXB8tg
lOCfUEMl2+f0KWlBje1xrnSWytIlKVsi0GQdIpgyV8eu6IadjcXLtWUAfx3rtno03zK+K/e5MjVM
FaJjgYLqLgdYnk+NOPZm2l6dMAR9UEXZZeB7GWmj4hs5bP16DAAhoIWL0mvUgdduM4PYqqDi4xFE
oTdFxt2qkJPteuMnQxy9hlSRAtmp6pGx4xoD197LdXVfhsmdplL0nXXSfqREnPgwLS6hjht5Vcnk
CPYLlr4mfaAxHwOT5kTUqI+E1BCANiA+EimdIRErPwj2KO5jq4XIXOvfbAotW6xA/En4OzxAb9qL
LA6d+OiqTn+qNbm7t5PuqQBaixhoVEmWCrMXI4s+StMUHyUJVKYxOZu5QQ9rSCyF43k6C8nUjq06
phdb1fezM1bfGAYLNIhq4qUkGPi91lAd7yfrGqVoSoKwzLej6N1QIT5BopUexOpTGzsPUT5zEcms
zqdyiaQSOARRcmrXrmH8CJLOuBPVLLYRIIKSUh5xPWwmOc9wyzbjvT4SKyAPsv48oxrfRMMLPjln
WeOC1RgyUm218dCO1e+c+LatnVi1yaIfQZE+jffQYsNrQ1YX7YaHImDlS+nGOhnUOV0bMwPle6iq
qlxEnhT2pPAlrXGsiRLDBIC3ba6Y9zdoaRMmtejgShgKHYs6og/x8Ybpu2Iod7iTpT22zWingu32
uN0TqDIbzMjLDjraELpd3KTerKYmDqqoPeh4nR7TfP5dcX2T8V486U4P3JF19Cblu0ywgHwHm4+u
EImBfAsH/I8LexfCI8IW3e5prc7BKW9AxIGcPmNoTK+qcg4bmttlp+UISJxbB5P1bjDLxk8FVx2O
ofZkg+G9CL1or2qbHeW6fNQMSJsCZ87RbhomNJ2xVcng3ihOqD2Pk/NAsb/zhR25OhaBzVSGwSMa
4Rd9sAeyJ+v0VJtBdlPBpEOmB6RtaTEVMqp5FycpKf6pGHTHSM3P9GhZY1XikBOsteuTTr2RP7yY
gg237jNzSdlrr70sXxTuGW7bl2Aml1FEyijdmmGM8g5t00ADy8jmkrpg3z2EUinfAB+2JGeJLvuZ
Up6CDyy39624L7ssO2eYC1h4psobwkQM3EqDwJw2wyvrRTFcgkq3vxGGDMfRZFBUKP8wO7ToLhGP
Ts2y/16MAETpZep+rrTvrAjkk9owJjgEScrYwS0SMk8denI+FW5OKekb98OoPZU2cz1diaiQLBub
BhXIjf6WMH7fY4O4KRrhSzBCfD1pUREl4ODF5FjbrsZv1BqwnoNw4KplE3ast6V5ALne93tB0uIR
qG/yECCMM2UAltwXQVKL+WRSwDhMZjhQksn9QcIWWDla+NLElF3DvA3I7igLHIw1BWg9Ld6zgIkI
sI74lhdENLV0RwERLjK9G5U9U0/v1BzBXd75lW1VL3m/rJ6hCzTiIGEbuuih/BzQ0PxdajVDoGXc
mz2VPtHK/NbA1q50hW7pwGTI7oLJm6BEuWWfX0uCJJk/sUQv00q+yNT6N2HaP3YIlHlfi/gVxDBx
azZ+sWFqdroyaaxola3BJFTkorpUadaQqJNC3KkJU1USI7hvcvO7HZrlPjIFGSIhEUUIbvu0GPeB
2bJoC/hnGj27GZNtn+jTl3SCiYwz6iw4kCjb49ebxG3AXTLgO3gzGwqfaRrfFNyGNEpUgstSE5dH
cMT9tzNb1fzV41MwAy8tqU2tm8RQrKse6vIFGpMbuhL9oLdMr5uTmXHBK2khv3UN6H6RR/ZJG5D3
9W1k7TNJ5JcqTtBuG0b/HHFxU+xNXxBTJXvKhyypyDQ5Vm2obJzBqX5MtIimmAhm8sYDqDuO4YNg
71nIEamntbTqtVz7aSMVem4p4TAbAGxvWXaDpmIYH6bJLE9SF3yMlIMeYhiNu6pAqOCs9aoCjWlB
3Be9G8pXZtOCXJ+Ip5DG0dU0lJ1AZZQthLseGOfiOogT7Zn81AhOr9D8NhDac63Ifw7NivEOWty0
azLRH+QSWXhWjPlxGibMAnn4PvVa/JxVD07llC9CDcKHgRRIYlmSmzNE0h3gg30VBU9UdaZzqzkR
8jzHuqVFEL0oay+iHytfBMXWwff5FGXzuXMMi3JKOj2lBNBKmMxOTYYIg2WOdhosLFGh09RvMyHb
LuaCysebKfZNQ83BQc0GWKB3dmnPEtpAhF0s8vLZaMY92Ggbf0lWXI0JH2Sh0cmdkJp7ArAggVUM
qrXRlle1zH9TarD3tSqjYFAH7ciMnK8Ek43NmNPgDyaJ2wwz3a3cjfOOkE+q+ooxXUwm/NuqHATz
O0k5OIre3YmZJW+VhuoLoPWXrrf7B/6w31MDHHdGHuL1xGAcCmRom6ZLgzOyb4KGTYcGa9CYdymK
YjvddqIPTiJkwpu3/W8+TgqEYdtyIfXarsjTZShWtHtWuvo9y8oey49xyiVj9LqxTD39dTLy9KkO
peaJ+Vu4kSWy84yK+dFACvxumLv5aowUyrrJeu01uX9GYssS18qnG60d5ToHpdunVkJ8fGXQgZze
G7NTLutGEgrNHjyQ1C84R5vs0NSO2NvxfOKzynzUespDYPhx36e3qgXZG8DhlGuFZY1paU+z8tg5
kvqq/Mza/mqPTvgSSWp4B1HkdSTy2s0Mq8TfFg13fdMOd7k9n3HABo4P8ibRNzN1g10xMUWdMb7S
Ji7kXVs37Uo0OMkpQSCJ1nZbo4rV+17PviekbSKPqrRXdFIRIrvHTrAiSUxipUpNNEDqiztLF9Id
CwZEQJGgxjMnzUkJJb+t+OSBpryaM0nZurBAKFriGysL5YhxTDtRsgsP46jkO2fEM9NkMzFz6EAp
nKQ6uGAVZa2nhkHtlnjncJs1LxFV8S3N7u+E3UXPc39vdlHuYfwfvLntP0TVPUyVYrujXg4XSBW+
KDUDeFz4HDq1fOrzTt8YkzQTqlzY+0HVxafh8n+Ipv8F0RR2qIr59H//3//znxBNX6cyh//5jz+Y
0wWy+ec5f4imiqz/kzgaxdYNmd8Fn+Uf/2v4aLt/+wfFRIWHgDJpmmPrf0Wa6sY/sZ5DMuV/MvJs
FbNpS2hH9G//0OV/OnhQFVm2aQ5akA/+O0jTv1EbZFtGbAXN0FBUnX/n74hAOG5t2jj1cNXqt6iD
SEqGBy5HbB068S7/hW1YW2y5f8E1/H//2t9su3WoydU48K8FFzj01EZemG2W2Sa4IYlpuOW9lukp
vGj78imuNvpb5cUf4T4+6qxYQRdu7W10Hl6UM37Ao4ynaDvgfZC8rvTK018+xPvPv+l/kVJ4X8ZF
t8BbTflvFnNAczZ4AAU1ue7QqJX/RkZCDUlKTqYrF6tFUFHVc+sXy8YZNCo6ENdaX9AYp/CNKkQr
nqx2xiKWT4Jlf200fkfh1F/3ktDpNiFyeTdSDWqb+tJ46+MUHCwboVDJDHT5fW3kSEBmfZbGwzZP
qPGu54oACJNCa8mtE8eh/s3SMSAhBbJbDht5kdeuGxvXYYrqUSSerpB+gCmv8GPicDNSPNLSX49F
25X+eljJ4r6w62HH6FT6JqaxLSmN8VZriCP62vQobnzcESDx5vJKl7H2103eENyFGO3wdapRkI1u
ZguxGW+Sgxm6qXw5kyu/t9CT0tQDd9WN1Lfj5Z80qHIcEOdvLYYXX8fnkW3MdbuekIui8ll807bL
lGk72HhaNbHIO6ra14Ve+VIS/dlDQVV/HrbNuezwQhn0GLC3RC2F3siq/XVTL3vKKNEGQICBo1Um
UQHpHvooHbDf13FJGKSXjcFrndWHrpbVvVBSKq9Nx0rEYOobd8FuPYVtGGWBrWqmF9jxN1uuWz/s
0t+2SGqPeX7rr6fWzdehUidvxqJrlmqk9+vLNZY3IaF5NW/XV75+Kjb2Lgvp/359veurXPeYqGHf
WHcBZVTEtSWPX69QTSWKT+ux1Q2k98pa/6uKwKUHLJR9JpdcpF8vdt1TQIXTcUB+I/WtL8m4lNc9
iEJiL/T5aI/EtjmW8bI+lsVBeGwrDdMwiWSmhDV1jHsMswXSwI2jdoTo9OXL56Fma4U/7en5V75h
2JW/7q1Xh2rI6mFY8N/L+fUUn7i97Ryu+ZDqAR1udSz9OsDqv1WijrDMFrbEGEoI2hyK7mgsFuRl
jehM60dshYPFbojp2YuXsPXRiUc/VprRXxT5aVnMB2v5t9bLFkvpn8tZzP0tNwIit76u1yqxuGrX
P4rgRnvXBs1l/WvK9U/614Yiduk7lcmfuZwLWo1vHByig5i4aAKbW0UOrNNfD9fNuDzwdfi3H8l0
jAJNO5GKWfJ5yRNXKPl6SLCNokHi55R7xeHSXR+dl72/HRbIjTaO08auTti922Ya+h0NEYq3PsVU
UMtXWf/29evXvQ6J/AF46+dPNXTLtwPm+W2j834NLd98GAOQKpfNem4iEw/texPr21REtPKWH2Ra
hAyodjLv8+G//GQnf0hYp4/Jcs9CN1P4696oJ1Xztu5O4WIuWHfXTW0b3yOGDK9dLQpfD6zPZkaL
b2E9+fXb1kPJJucPGVJCL5B3Pv3X22/qg8LXTn3oo0U/yTg7b/mOVH5oLLcoWhTOYQmWGdaXhjL+
z+tdX7SqCTR4oXz6fFQ3MZFsomm5630+HqnEVTbaazmRX2Am2pmGm2csv+TzZ9efWo/R9P/5zevh
+sB67vPX/eU5hdTn+2nAcdOoOKFliQb88iX7j37N1zkWLvaMs7j7ZbUwWEgnXuS9pW8PTCqVzPq+
HiXLKXm5XgEgUr9cDgeFa3jd+9r8/Vy+mHrB8sZ7slBZaUgh78DyPASXv2m0E5y2/Kq//771aV+P
lOvzvo7//uP/wa8Iez2SHd4GWlHbhuCskruZh1yt8cE4e9ZYZQeJtboekPOaLKPeuhmWUY8E+42V
SQRT7AWgAqMOSelGlj0hWW/ERiab3R30pudGwQau0oOWLJ3aZRz62siW+Ovh+kAR1x9ImCpvWv4d
uSqTLZpl1NbLMFcMHb7fblCRa4U9STDLxb9u1GWA/jr8y7ll1GvSeuR+lS1XOK5fr9B5kwsQkW5P
AikdRSQuQ53vYIcdbZQLu7Tp3nk7xFGivJCYUUYyPe35gpFWzgX3dPGo3+lpmn7+m6shBuw5v7/W
y9QdU2pArL5KLzZ4exoKoNQerEMRx52ndhglg2W8FHk7MGVbdiOFG9O6abrI2ERmOLv2VO7GYQoO
lfi5vjeGJhUl6R4VTkN038s7sr5LYCMIObLauwTD/57VLC6Kwfi9+v/QioMntb/XbYQ40QoPTtpO
BwyEvVLS+wyfiZAYju0ywxqX6Ylj9bm8FVXwEJei3q3nlssBDFR2aEYoQBifZuc4qOdBYQhpawvo
VJDeTMV5wVR3P01hSuDmqWyUFAtUbu6NMDrWRqj6iqQpn5uZACAQ6inavumgp6V9rexiE6nzU50H
kAym3BdD9RArTHBKWo8u3uhNExTWLdGp+6rdiLXWMHJ/3Sw3W9/Jxz+Hnw/EBImmGSGgURLk/rr5
vALW3diEXWmng9jGUccga0lXC3zwVm7nxm0inehotDUWKiaqTu1R2ENILoFB8RUFymZUmbeavXVn
ztm4r2RDMKDmyu+WPpeHzoFhedkQx80o7cR/DgtNKPvZxP9b6r+qUbkvMk346aLgWvfqhBaTEpHO
SLJY4+e8AvqdM5/MX44dmZsdoTbL6dSJ2s/HbG4dwmjw2P3r1PoTn78j7wVTstbsHHw7pYFDgbGl
XjZAUTUiuJbdXqfjG1BGRnDRMyOSByfnSctDVcrrWH9o3RuXQWvd+3pg/bnPp8xj/CtL0BCt5yzy
Q/Z2o+/MCteWvWzkuQCivR5zsSM7mAtAiAv6ZD1nSToPw3ERk2Ic11Prg9FCSFn3SikNtwLz5iZD
4gpKQ/aaASAd7or7kaItBLqCIV2NjlkTDPvBDPEnf57rmo/QJhlVrZiZr6eMXJFcWVtyTZZnfT3w
dTjcITJwdMLFPDFuxODZEvZTBA8ba6/Y4prtIY112klxPAPp92vxYSv5ZXDRMErUlF3zKbuy7HiQ
PERC0QbL7sME7HCk6+ixo2JeMJmeu1Pz0A7nJr4uq6TETUJ/Ei+9+l2IchOle0wfqUrE44ue3CkJ
9attLp3K5M5K9t0CAt5byskWLexRvt/nIrnW47kfzzPIAIdmOCi+o+1sTeMGa2GgMhsfUwLvJ4hC
4y7gde1MvzjbFGQYsbfdT3LtQD38xinedOSDUQh9x5Jg8PofO+uIXHorT3f0FfP0FZ0GDZDQjcBN
b+ofOLd1/OnqUx950IHIe0JLgOhWRRS3M9MN8aCWvDPzI3mlITWfjrsmyI1N8twk9638I7vIu2pz
Nvzqu71JrkiD+Ipu0Yf6tP63yTsFUDf5Tbbl9xYnqwet8t7gTkQh6t3ZEz97VH8BGvKGY/pGRNxL
7VLuOTj0sO60A93BDbCBe8szCRC6Z9FJOfhou/mFRu+PmIVld0UstFi1dPjeu0A6tqiFzgS8Vf1O
YYbduaW0CdwfpEjcFUdjNz+RYqd76U26hh/Tr+il+l2e6zOEBCKOvPytMDYmy+znrnCNK13BN939
6A7z6di/B0f+KoCSe/SiN75zhl/e+zT0rH2F5QkDSUhTkCHLnY2Nti8WBsFblxzi6AEMnIrKqdmZ
9SEAxASNF5jN2GzooJiPsHV0kil/6eUtirbTt7DcSbKHtHKeqPRuaFkPPV1nPrTtaG0SigMjiqFN
gspE8SoFuE/z3pzO1s3hZRVHc1s8mqNvC8/x4qMyuFLwqs2HJbx2glS3mbk4nvvdHJyjg3NT3eJC
pvw72on2l3qm8Z63buocwtitRnd6zFIAwLsOHZYDqPAIiLM0H3DMFN+16iTPO/BQpGvfivRQlddh
J/+sICnPnhcxki7/j4vN9INUlYIrEbf7KbU2lkwd9JhAiMMZsElf6ml7Mp6EtJFOyg6kwSuR94yD
bQKdYuOcgwfs6dY3UWynYJu9OzgHYSoQSnrS9YN4n56c6qzqB/nM3OuWvSsfMvRLrKA/wGhkvvgu
c1XWiNO2zH72RepCgAyPGXMUEzIj4oVNjMss2qivxb4DtEEO5ov5Q9zye/utPo6XXN5Uw6Yqznz9
JXGEOzo8CmzTwab/RRjYh8PXR/GIk6RSDAqDKC0dsxF4WkryA4v+rXLRfO1WTNtx9ADKDAAGP+QL
UZw/s3vdK7cs0p7Ut/AXdep4g8oTWzd6/21wTV/r1/Ik36gOhDvgacC+Nua1PGSEcL9hmLu+TA/G
o3TQ7pMPRFREk2n1xnDl3wSam/64K72FTz/tm+duL27qQT/Jx5Sk8Rc1csV3VsfpEXfJRvekNxl2
3o5w9U3v9k8xsGosUUCxefYGtlutuAg2U27ZLCBu4j0/wnRQHV4ioXkb+YxVYx++6oqfbsLHMkAY
ui09lHRio7L6RUu4UXf2obg531LXeaE/6s6H9D3fGx40YgQ/9ABkRKxbbppu6ON6GlxT38IuOvN1
S3YU6Q4hHOBXrsMzAAtlQ+nLhznDN19N9vM1ifDR7oz9ePsZHMIzK89DcZj5omaACe+7g3wEfQSc
AhwEVpYcgYmzUd36kff02J1GUgJdtdwCu5/CQ8xrQPaAd5Gv9b3zVstb1I5luK016LFIrjaFuqmv
1iEwtjbX4X6BwO1DL93W++TbcCmbZ9ZeCcEQ/EZnZ7wqQB649ghYP4PVP9Zn/HC++QI2195LG+Uw
pts7i1ziU4046qAxpoAVcVFfUY7E+pV4H9Ndena+6/fpc3gJ99GPgr7idUQhtP0a/uyipuCzDpEa
t41cEHpJ8ciXdashhDW4KjYTm25ZqQQl63V9WRv1w4BusTV71Nj2m5kgJTQOOuwoFP1V72pUwHyx
PGXdC5dVybqH/ovAkc9dR45lL8nIbtDxhsFIKgEOLKui//zZWlozi0GYsLE6I6HBam7JGqfhb/2O
VnzcEDm93/9rkzRy70sadLl1b32gbat32ukmdST8ds7Q6D7YxV2Upipcj0NnD5KynWedO+W6O5Jr
Coilql1Q1XSf2ogJJ6Il1KS2GP2I7EK8e0UEBkxbYAXrcWDxkKUhfE7T6WA2DtNpGYG/7+A38te9
LloWBV/HDUVHXLIyvW2YJCibIW0peeHLy8aKmduue1/nFLw5+7zp7wNZuLHCxY85EHJRuFSy6kKp
3ClRpD0JUSFQaN+2iBdHZqkck6jBhbrMpddNlxrXepKU3bBUF7424bIU/DpUh4h3Cc3GWmVDt8lS
ZFmZNJXNLffrpG7C5rfiBkXlsgrEyrGV0Yke1nJwt5QE1z1zqQbHeCUOOSJ6xVQeM1kLdjC0uc+O
+ENRvFSnoK9oZsooJ3WN+3H/MtbTcBziYUenDinivwpIsg0LD6L68mWMe/wSdTf7+UwlRusa7uoO
tPpIZebZixiPSg/RdzmUB6JZCcu5OSJ4AkOAsSEfB+Zss/JUoaLc0QMYffoA+AiUUdtrsX0I5+UT
b3TjNcel5wmSv2dQmtTr9BQ2roW8z7VLwUpl+eS+Nl/nCImZjmpwLshc9zG8ggxY1auTXj/JIGgt
Vj3oDM2DWApxa4luCXZDVSS46y3lZL1dqkifxeOvYjJhZO+GYXFjRYK/kcpR84upO7H2jbiz1j+m
LnUoOtA02aEpexWtrbByYyNjHILP0XttYyreWlZdP+B183Vod2XMi2RhiG5ps368yrK0lyakQND6
HAP4JmSdabIp79RL0flzs9SQjarhZIjNIndwOms1AaakO1ChWyusiZo0/uexLY/5J/z2f5px/0Uz
bqGO0j37z5tx+w/Mv/G/jxf8fM5XvKCtEwBHcJKqAKfW6If9acbZxj/pAYEut7AgmRbNn6+AQRjS
f7pvmvxPYkRozFGOtgjN+G8131Tg8f++I6YDk12afIZswrEn1GihVf+FLO+o9GuD0s4OiNc/yqTO
gQBs5Ln+TZ3BHyWVmYiTPsd5fZahUU0LlspGee9ns3KZVksZ1dqQNChUqSwXswVsZatyeBikpNrm
geUFjaNulAWE1Q7Kze6lK4jURbdMO7qCmtVMMtVBOFozPC3ZlJxTool4l0WYUstEh9MAfqtdQFzK
guQaFzhXA6VLW3Bd2QLuGhaE19wC89KgeuXq2wDjq1tgX21Cd94sjftKAr0F8A7lk9ZeaJLZu2bB
hfFMARsjQVFGkgZgXYklo/oLeW/oJrMGvu0QyeQRN6l6pf7wrixgMnNBlGFw3E2J/F3Povsgww3e
LjQzqGbTgjdLF9BZBfFMoEGPU9PCTkee7DQQumgZCjY53BZJFD0iSrox+kXEHZSAPKGqkR+GHwLM
mrwA17oFvUZ1ceavhMa2YNmM6rlfMG1zeqKXMB/1QaBowvo/L0i3bIG7YdrQmV33A9nl0U3CRq5D
gksgwpG5vU9J3FbRdcRMk4cFHRctEDkNmhz/qbDlUhNbykyoea7MLu/VvQyFzl5wdPBPuOkDqIOy
LrxmgdYNC76uxpjaN0zjLTNiTg6qAbbtSMXH/oUp6dpAwVMF81rJL2Us4zDyDFh5Dsw8so1ei5Bo
7tIkLsP4mVp4DqSuupt4WcHc3FvQ9wIofBXLCJpeKDYWQB+w5QaxrYnprL/NC8Qvye2HodO/Sb2M
167ca/pZ7eg6wdjAVETgRXIG2glvCzqg2Wq4n+AF5ljF9AUgCGdsE0zNXgKh0kEYtK2IqHqYgyrs
QUB+ex2ZJsWTJSyRNRyUwq7Qk8044o+eVJXMcWfyyN5x3G7BG1JQOIoFeGhCPjQWQp08/dSMj6kH
aDVSQPZghjNv1mV4D7zrWQqUzVLALlZ6dZxoyG+CIbtUBBXukIgou7xAYd8aprOxy+khiZJ8F7dB
dOnl5KinU0+Ymmt3aX3gxpLfSD/oAAqRQzc+jQJfhZRMW63FvzKBkj0aTvA2dzjs7Qk03Qh1p2YM
sRNJP9nqeBFCg9QjUV1K2pDEDlzyWgiZBn8fza9IxSlIUiZ9X5piKNDavnc8uefynYL2qbX76BhF
9eQW/fCusFYMCy/tanub1FgeIrO8tKn8TvCyc8Sm9pyMmrKJLRPxOLL0YZ7PiRSfy5Jrd8RjQ7DC
/C0SoDUi0ZyLTp9ogo1bUxqmbQeJuUwhkljDQCLz2B+CAPhhwF1q11vtTdixfFB+SRN87i4NDVdR
RxOuXC3AjGJEZYJzKrrlRVfjvV0kA8BeIbb8wCHEKHKQKDoienb2g7IUu/rW3qrRQPZ4SssYudP8
hDOAyyj6EUPewFJYP46Tnd4xP0SD72R+YxkV8iVR8xiYrwSj3dBRc0F4V+9M6y0l++4KOdrNMDCi
gzXOjRH+bLsUnmupvsAGMA/lwBsb9TUwC1oPG74VRLbp2PtsiCG7HN/dlJcwrkQ9bLrQZu2rVt+y
3jJ2uqT3pwzjWVOq23n8qc95/GSMqUuiC9PrQRAurXTyQR/NmgocmMY2t86DRIQO+CNez0JLldKT
ZJ1EDaI5nzHyNo1XKybkZuFckk5YPFulUrYY55Bb04RDu9ek5kuH3MTNudGIxXTXqulu7KLmoQyV
YwglwpOrrGW5YGaAj6xTW4N0wcJe35mNcmjD4hlfebBD2LrXzLE8kaVz1KP4nQEUquFMlZ1ZpapY
443oNzeaNSou5tic6eMCepth60hUR1+6Al+XPF4SSK13lBxZ6jnBzzyR+Peb1IWkFqEb/iElzPZF
i83BNBpWk4ryrLbJSw4zctcW8QlRGxgIRA97Rx4yL5erOwrbW5V0JlD7lDHIEj4YsZjcSBSq1xqE
06hTD+4uhNUV0NKVarnaxNE3yVbV+wmyWzTJ+g5qdE+T1M5pPozfIqsviYkKX8TU+YMTWxssxxMY
XDvaGqwa3U6VHoy5TbAwyhRs6odoIKHWMdvhTVfb+YrB+EGURuGPVPb3ShTg8rSGyFXsBRnaxvNz
Kcn3NljBE2BauDcjCe+VM7tlMkfozcX4FlXKhQGtRUGpxf5U3RflTBc1xToh1UF7MlH7tWrESn3G
uYoKvb2LSubeRcqdNCXrCuJylhjfe4Ql8AaRvLJe+GYMgIHQB8quNvH5FdNw7sM2ugNLclVDilSd
gQmgNcofjDXm62zpz5P6lHViPGGDKrxCdR5FAS9FtZvXdM5+Cg3pHXAdy+VaOsz2vDNBH2KuJ8Q4
N/aNbP1qS+Q8umm+JREFEqVKrgPcOx+zUTcLFuKg3iedmOSw1bdlNc2nqve0QRIPBE9iHcucOzuq
BF3LMdk7CvYem8E4y/v0igXgEtGkRYenq8xEpqu82Aqw3UtPMl9o9HTdt8Sy0p1ey8Ue2zhxK/ak
8cYCuQURi04UZrEXzgSQWKkGuqUCbGNUBeVms8ElkUTAm7rjlGAIH5thb5asO7mqjs3MGCikLL6a
aCVq0RzreXExM5yoZN6exjhgdvJtNZ+mZfVNdrL+qi6bSa6/20h1FYBEAL1R2KdgiPnSVlAetqbe
RHRqWanLAQU91huY4Mucd8ZRx+1c5dk+U5L3VBLcSMxyGZfgjY82BYPKsVJPS6MG8aLpgfvmbkmw
3J7XEL2GzUsf/W6798khHEl2WnSyVv0UWqrzkAAZjTTsXg089bJc6LeREnpNOlN2mqiaVPQf7nQa
z6ZFwasImciNGlkATEVkGc2/ICYgn0bJh4xxIfFl3jZW15zSks5yiFtJiZbPOM1gc8J2brJTQD9j
o6tQD9SQS9OSK8Uzq+yD6ZBDHbfGu5TaAN0b3ow5URg0Z/W1UQvhdZrRuZok9buu46uik/DQkJrd
VcYRCzkFiFr8VvXCVayDaIvoTc9HZW/msb4htIQ5VmniAA8EKEZDjB7zyuAQ68yz1WCodr1aNW5a
tD9Z9IYHrTKqg4pzH9v9IcaUXffGcMmGq43+6gQPw74tlwwydoOEz4ehxvtaz2njSibQKRPinAdZ
wye5i3Gqj03fURsGZpE99JrZQcVKuWbD8DJaTPXVMdgPlUkkm0LswpSW2NJta1dNRXHfFImb2u0N
a1p7n6tNedfRp0VaYRwAJTzZWv+Uwi4CSVYt9e+63uqRNR6UTIN64STzpsyoVNOE1GhfmN3eNCFI
tb1pcQlUP7BbpyektZgIY37M0FTZ06PUq4gAv3PM9zzqLDeo1Oxg5WRxR+34hkH7POXqN2MhJ3VD
VGwTQRU9Bbdky6ENMplBWvSzsrWDQveqiqGAxqKv2ONdmROWJybrHa/EVqnydD/PyV3YZa5QMJQa
Ta9tneI4MnWR8sQrsCClhfhulu1RigJQ2VNwIaf0A2DHoa5fasX5YTVY0Yp+32PbSgf7RzCUH1FH
9yL+RhXqboqJvhMsN14ax6Dy+F3ExlHCMzaG2jE2nAtz0ztJ1o9BYG5F0N2N43BoItkNLfzpXSpd
NCYRPenkNsrcZmp3qI/3HcKkWmr30tzsOqnbd+b8Yoz0rspEpRsHd4f4EMJx54OuGQ9aGywRQtYP
o6ctHnbnsa1gubtg4ES0q9TqZufmEyNtB27tQzDxhpPXvqIe2jU9YswIzfeCAQR0YvGOw20teuVS
uZVRvyw/pGIRsA3nME6l3yXDQ60HZzs3YrfQlcdSaU6tChMlVkghiOv/x9557baubVv2i1hgDq8k
la3s/ELYy17MOfPrq03tW3XuPUCl98IGtGV5WZGanGOM3lvnTKs5h2wmfGO2mXRbf3vDWYVhDIWN
hqsQt2PO9ga5X1c01utFX9tNde/K8G1srqGDq6rOn7vwYmC9hckARjo81Jr+a+qXVtMgx/OAtdZu
FYaNkwOdn98bA5M2oMSvtU7kA49LQe2mCklLFud4aQbkpd+bme73oBTrUYrUFcR9KAVjlbuWFriS
HSAKgMEHUEl8QXAw5gJX4JtzfLDieFeWeHGjkJlIFW8JyfApPXYh2Dq3lrEPLLqzMQAgLGp8zPW2
+0MnKUb2Sf6p8zrAmuoK5WNq2/exaaFFrSel/oIm8yLB3E5vVqCop0qq1rMx/ZGcebfYn7plvQUR
UifgRUUf33BSf7b6dJLYXcf5ghO22uhTtK3a8lub5cugqvgw2LBA6LLNiHBkMqWKyX6mvakhnlHf
4QgfzVnbJkq/y4d73gmwY3VmQ7+yoWGipJy9SkFFVGTPxpBto3PVcHJdArzxuTbDjxTjiGJHRZbR
LcfrmZS0bsEL8m1IujUwEknNL23AkVKpbA/liuLBMmq3nZxzvjfYU1olhhgqvYMeKgxbGVCNjKFu
QyW+kOql7gXdXnaJxFj1ZUrqwMLAjSZwHd7wVfBmdNOdBNNne8mRK8Z7M+3XCeNdozdOY9EJj8ZZ
ruczAqYcH6tEY7o+1VbNFB0/VRwD0DeeaA28DZCCYem70WiA4NG1fd7GH30qX5PCtWZh3DY7FD36
zZT69zYF9URzdRjaX1ljDiYVR8eMvWSZTrzSJ6FonAyBBco/Z0s7SbN9MvT6N52eGyW/1AicAdTR
MH/p5HbT4IJhf+fqtg1iE7iKplwcM3yhtbuLrcR3cmdf9hxp0KrYu62TnJGHzDk1y/NLM9FKxX4b
FqntBfr8MUTJY8ksYFC2WftBl/Fm2tGXTJBokG9J//gDCG0lm9o9p+c/j+W3DC8EyaXfDO0zjNIo
zc4OsArZClwdJV6X5ztbj69lkYqCEdtO+5ekk6vZB58yvX97+rS6+jVkgVtSc1V25nOTmT9dxFx+
Ue2XIddf4GT9OJ30jbV9X1hYIwPZLx3nKQGcZI6wLfKNnJD7KA4WuGQfZQI402bzFumwf7B25dE7
WShFi8JXkwkAGPQdstCjXkIBH0Y0oCM888Xgaz/nLbAcO0Rw8Fcd+cpZtfxWTPSnUkPsgEU0ofLe
dfZLnhqrVnJOE5uJojLeR632WdO8sBpOfaohVPzopeSr4DMJnPTel9EKiPLTrJfA4Z1i00uTK8nU
6EZ/Z8EI3VBSfKliylgVe8mcLmYKwyOPNq1WbxF5bRIKCy0hhMQJ7kkS7RJd2YTqfOwNDm0MGkZ/
mTDgAMatyLm2EkoilaTiLN5aQ42UoaaHILUHSf+0TjQaz7bKboTmGDzJGEX6TPp2Db4SgSX6sj76
aQDx1APod9iSlO06uQCT4UI5ONTZsFVsuGZ6n95qVtccbJJnOKo3S9NPniWvVdQgjiLmD74Hsnyg
QDNB2G6dSs8Np003yKvj3Kj7WtbWaI5el4qjeq4Ax8TyuiFGrlTMU+dcq6S+pgYTxrYqPiBFrK2k
oWhbLouuizQWaALybXRoOmn1OjabN2cqr7UGQt1ICipTnQCdDHAwbIzElTA1htKWjhwx4IyveroT
ckKLcKpGQp679lMpzSvZqwsZZEWcnfMu35mSvFG68VwIW42RewjsV0pKaTTVvpG+6GP5UpjVYbaG
p15L/BknT9IW7868PCe5ctcr2Hn1fKwWKXdHGFQ03XHd5QklUWngUSTeSWz06mDZlJSBurntWEzM
JPBVvIW0c8AMeppqPdV59x5phDDDWZj0m6GNl8Yq3qP8LMXFIdE541L9yc60n0eYU+gOeu1dIfmO
zCvQFilbA3NdG8Ge0dM7WL3nyo1A4YesEcNkHWk9nqA+87Uv29eO7XkTt5+2GR7ZALPTGlOmi8Ru
mVejCbqVuK9Cnp8iuhTFbE5eF0tX1fRzq/whsmqVaI8DHzDhlo0Tnwr+ydHQf2Uq2jDo/7aqxaRY
89ExrlRnfkuV8Trw6npOFEpxmNRhhfT8N0zN1p1VQv6M5a2pCygzyypbGN5rw8U0mbKAJAfSRo5L
EoWeNU1P4vOq+/JjMIdX9NyfeZudQLptUMlu+hI8XnVTK+yyGPdVzsfNsZh/Mj38Gyep28nZV2Ap
DOhJM/cdrQdoTCmsL0nsB0w8xR4R86fmRwX/eqaKMvWeHb0WnNF134sxuCoMtAhXQOgx1Qs7rPLe
NfclwEo6I+yVgG1a+OzVqd2mepFtlXjd0slGKgZnySCReF0QeEoaTM0hQHdzqdc0VAQAqz8Gyiiv
nGI0mEuN90T/xLh7pnJlw5SV7Njma7bsLKe4A4dguRqW92Zg4G2V1QY/8sowi7MsmR+4XlN3Qisx
a/kP+sT91P+GpFixgL9mA0k5GlpTDtlsM2qwMieFvmndo3KREsaAAX2F3oYy2lDVQ+B2fN2E3Qu6
UumG8lK2w7HkWN5nBgV6OuEBjQd7r2MxlvJYPtJ1ZldXzquxNrfWQne7BJBWJuyPyO37m3XFg0Ox
bR1iEXuJuO6F9dNU2BkZRcsAMnIuHckyNEBY6toFyXxNCU8OZhi4jgHmup+LkFVt3lEBuLY/dI5F
5dzZDBPa+1SqzQqUUrQy2nDbm/ADkWo+UxF8L5Gerus2aXb9QMs8BJBmNVgkNRsaiBoRjw1l9jkx
nUug1Opm1LWLOerntmEG6GjSK8JxYrPC8HmRIAkExWtgWDAIOnK4tamXkDrV+japiAfL4Pq7maqw
by4cov8EjR/2jalA6E/HFgtxBpgZRyMpZBDAi2mHupNZp/luSEhEGINvYTxGbtCE0kqvb4Yk9yCp
ks5X+6HBeQ1ZKZQzr2mpp2wVdDEB19BLbGdTM7enlTmjCAJj7gaV5fhOVO/ItNNeyuwPQ4avZjzp
eBZgnbw0VR+TNIH4w+IjhMInq2ArgL5QITOGNcwnjBXshMQMB0cf/xZQLU2DlChHbOFhmXxFVc43
OO93hgIhvbMqUoBJOvOSvN5pWY2mArEUkVvzU0JeKJ9GT2Jbi+E/SIJPY2R7inABQ3rbkElhUXNO
HEpaCk+hZEbPHoq5rYG6Sh3M/GCU6T3rs99kWLZV5rRrB3sQR2rHSc28RM30N7dtTndvMDeoABgZ
Z9qLlOivJVonj0SKeyuO5KZhLNLZIsRPQSuVEQIFrLJzpxBdS1lAPG1ANKUcbA28HDfg9JT3kU+l
ChpSAGrAIWrPk4KPBLqUfmkWQj6q4lwViAoVDlljAJjfBuMHKKOfRd+Ydr41s4hICylA1a0D3c5+
CQkB2pO4veLwDhphCe+reK1GMlQkY971qk7eSP3NKe4oE3XiKTIVrt6MrRu2gNQUIF3aHwUrsH5Z
7Oo7V1u/t6UaWAwLkx0mULXaG/U1Sp8O37olWocViHonQq6oaD8CdMj7I+K9yP+K2SSAurYB5OaW
L0fSRg81t+MjyPkC5466mxg6QBvajJP1DAXiI2gZ4celu1TpTjcRl4bKSxCb9OMkskaFBYYj5jTa
PYIgtduqGIqCcfqhrGJ01YPHTmGmlZh7x4y0ODktPhBb7OxlxASl3MYk/pHH3CPs7x4m2rfazMcE
/LxPEsAfeTK2qT2+ajFFiWWt6A69yCNnH6f5I5Vv2qBHu4Azb9uZrafzTaYlTRIeDTsh3YuI2uHF
ugqUfXYsyR473ToJNBO4pvRthfK+Taqb0RQeTRA3GqYTQ643k26hu5jTL5ria0zXb7RvzFD8Wg7W
stTEnC6aezhlz2renxWA/nISXcs+OxhdUD2Nnbyjw4yoxQLyTb+6wGrbeZVk7uHXMgoxmx3N6R+z
C7bpFAJIQOWIOA9RS8c3QT3WQ/YVsr/39MC4jum4mRCUh/LInSm7yST9wEw/8Am9y7Jx7qSmRyya
3WEap2byMxe/YUJDo2DfqHe00y3jYOXKUXLMlapJLh58DElzf2oUx+GFzFvoOl8QhCe3nS2g23Hv
V3KSeeZg31vyQXWr+gJuw8ooL+xjyBcdFqRqzXgMR8C80EUOjqxgC6+qXzhk+5mZYrOoJ72MrnFn
fTiD8xJAiFqMDCJaiatSHtmMNO0KatvFlnR0YE33GtaMFImxq18ABp0Ta7A9p4m2CMUFw6j8zYp6
p0zFBWrXKlY6prLYC61OQbDmwPORwB/R7SW2McAdgaOOC5Df4z/XHj9K4sd/u+3ffvy3P3v8xT/3
F7ebdNYYPeWC8mbe46RUyIfgLWxqvGDBQ5oiRCoFswJGzMutQD7v6sJe8fBYPK796+L/4raJ4Qli
Dtoi1hinxFyhAZuFRQZZACJqIQayhYHhcfH40bGsbmctL6i0ho6AIdRE0He5A6LsSFeLchWebpUt
KP1Q10ji6eoTVvbV42qVW3g3H1eXTjkHOko+/IQsyg+LwOMCnmv+j2NAalEFmmhqtMzpNnJV72yj
5/k+nuY/V1PxKI+fq7kTDTuYphUpl2zh/sM00Qv7xOPicdvj2sM5YdkhGv5//frhs7AyEO6cL1Cv
kq0p07Pkr6viVZ+GjokmqjomaEjrdMKsAOuhMEixZDJOrfePa/+6eNyWE2Gzc/pvuxougTT+ZLgO
dmYDpj+w0yc7pB1nafH3wvjmBARtZgMAGCEewcHo25SAPTen+ZYBLBnsll6VOv6mSNyoUrkg3ITo
7JIcKWWefcchmWFhmdQMGDXIjRsvTZVgF9rFeYirGSvbDP9bZnGdh1Pa4CeyDGvyoOh8TEYFsIuT
INUyiVLGmzzMiGkpAmCulSf4CKCI2mFeLSVsrdAEo5T+lREIaZOt751+nOEZLDc7GdO9qgfdIcK/
Is/1d4NhdTsUARx/puntWJzauupPnV47rKjmgSlD6dKcX5XGsLPqIYCRrPAwKiJKKeXDLHMSP0Im
l+xJLU5VttSeyhkuaw70Q89UeSeN8lUblfaEx+KolKhGFmDQlQqHh324+wIDCM06yKKw6LTToGra
CbA3335t2geSeV606q+Vp/GKP+lPMB39vNCPTRybAit9ibvJ3lmKFjylasAOCBKkNH0qcD88u1J/
W7XLj0XJ/p34lWMfsWXh/4k9BXQLsDITX0j7N2pYqZ32a5waQLVaWZyldinOS/yXFG9U+80CBYnu
YjLIOIdxM3mENbHFlTuAx2lenCLLyk+y9Mx0aToaS4gNpcoYqdBuKxZlwqMLW5v63DrCj7KO9Eh3
YVzc1LC2aGXV85O5dWz5r0aLYGHE5pq1oyFtxUZAJ6/zZ05MbFXzxQeKypZRpd+vVJSbUT6foDK7
c+HMT7F4JsyeJKZzbG8UGZl3YNn9ZhJ4pJKoYM+pcvwboZMRTKe+c76Tt7TpntmArGTxITJRQmnC
QCVnJse/igqOrLQ2tdXjtn9+/fgNWBPA1H3JG3NY4m1RYd4DVvkGY+CnN5enEqSkSzz3nRALWmjN
iRgkbJbByzQRBDV9mbX2K/fJ85yHx5Sgeerowzgpz3EX5m6nK68gjmtXcqpPSwWHryx0ZevlNi5D
f8gzzdcl+cno2CkqJtnDDGC2kuXVdbavtPipLdjnJfW6j4iQizX00RZS+lgeDK+0hje9VLdD2rUI
i1Wc6wFq5whajRmwTwVZc6tDBOllHOleYQ9MUJTh2eFcJU32dSSlk2bDfKnJX6ehhe8MTytqRdfu
jFeMT0d7Tj9GSWebSuEpm+1FyZHOKM0+2zLaZlsyOavAIERgTLAsG1p1zq1jxxiVjLzBIcihSeM7
ITg+WG92+RaqccJHce471Z+xZhNm5fJnX0HVs3JMAIBCfAnvig1kKFi0vwa1nVsrer42wukWxKz8
81TS6QvRsrJ3UMxLAMLFc4x4LanldBjTxfamfHjvTe2mL7dFUPajJrz0kpo9JQ6aDRzonqqmbjUA
/YlxrAPBkwHQsxBCM1xqAAGD9BZUTF7VCKcFU9ptYyxfAVkwFK7NzVb01ZjcDOOETe7Z6Qq6w1bx
MkNFlGbtqa4VOEaGebWVaFd1hOMpFzKbZprkzCxKu/ssUHykpTmvZ4vSr59+i6p0dqBqpIs0kRBY
9YzUZFU9KBBazLDaLsTl+AZ1HhqQ5Lwssg4LmLchm8EhqU9ywo6yVXc9g7CpUHq3xd814g70FBLr
XY0iR4sVDsoSIk2FNzeKEZOHB4tdnB+3Ml6GPAWeNYHF0/L6F5j9twUoxe2ZVcq9Rk8yce5zG0/b
yFBRthaGcqjDryFS1LfeoOFiYMYmJnoX95OGohm4unSq2Z9h2hzXelP/ZLXCMj3syyr6qyis+5YM
OrjJLg6bs0EdqIxDtGISfglsmXApKKClKPWyhjNw1C4QIghp1+TDbDCyU60YwHUDdqmZ6ETEc/uV
2B2d+gqhfWBQljlMyMMfuzWLAxkWSNUoftzQ1MrzRDvBVWd7a5lEWVHtFremrV5QTH0PevKb9D+a
Dsd6UOfAN5dwy7qrX3LeLIIAULSqyPWo+JkHTC+EoMx+5swWvbOuW3/JRtGva9rLnanDda2d0uu6
6axEU7+qTYaPdYAuMBXx4RiwJW1ZG1SUfNznCtbRR2Aov3W0nM04V6GeN/YqmVqvYELvNpEjr5ZR
OBk6eoWmyraZpkc0VyETzV4CSxZgWNIqBxmQ3vN82snPF44uM6yvGaXnSlLh0IL+U1eNNa8cqf2j
DuTGStnyLC0JWQPwNYmsOhllF29CWblHBntmFXK9h7Zn8Cy431GHHy/Iit9JSkd8MjPlMCsbLV3z
mBhIdMrgSbZ1mF8VyjeHdGSjhdBRCO2XEdkrS20+e0L1NmbVXGnLOlvNVs4xQ6nGiG6ZSNjTmFSs
HDm8MbPe0hmyT6EFrbjtKhlZekW+x9znW6di42IbxDeVGcDFFkSBpvV/zXp5zccCg01u7g1TfeqD
OXnN+nOktz/hNDzXaA/2Eye0YZSDVRPImz4JLnRZyFIJa7rPQBlZbfTNwN7YDULlu5Gm0c0VUS3U
5m9JBxhjFWkQk4gFJB5QFjmBg0gMTIkOBHPNSyBMUC90zD+dIPhmtCdE4mAssgfrYpfyyjDSAfSb
RT6hFP4WLXmFrHkaST5AWmPOu+tU5BqmEQmHkS3bR8LQfUWwFmSRgwg+J91CwZkZFZOSKFstwEmb
5MROZChaIk2RuB+2MMD3abkSZn6i+5JtDJHAKIssxppQRhB6EjpxnCctqCx/eIQ35iLH0RKJjqlI
e0xFyuNYvk0i9fGfW8TNi8iEVKNnTeMVFjK2IkD32cFsMD1TqJMm2RMr+c+PaE42jU7mJPR9fU2R
zXBRbP5IqJxEQuXjmkkTeQtXDHc0eZfxI9LycXVpaDjnIvFSE9GXCxmYj9sfF2RsEP9OVCY/YcUh
PDOJSNFsRZ5mJK7FRGyaHVmbM/1UvoLFThY5nJVI5IxFNmfxiOnsTBI7VYvsTlWkeFoiz9Mi2HMW
CZ+RyPpkcT9EIv2TD+gJ3T9ZnuKiFhmhEWGhj5tSkR+KsqTwavzP6W4EMrKrCRoFj+dsbaJHUTO3
h8fFIHJJp4qEUouoUpiUkm81ELSCIpH3o0g0zWiD+JlIOQ0HxPfEnoZ84ugBSUK1RSYqiQGjDwmP
aFiRmIq2hLBclkCO6/xbCRuJU1e67Qla7UXiaiWyV3WRwpqKPFbkjrLfi4zWPObwMWSUeLFIcNVE
lqtKqCtla7HOUZEeRsoTMhsYXCQN/kKRBkt/m/GUSIilt1AdOrlH0VGpG+URJLs4ZMoOj3RZ8S6D
jyRiVmTPloTQdgm7o15kFxQGIE9FZNVaj9jax40WUbYcUjTBY8zpcISbFQ4kzhhE36YiA1d/PGBM
x410XCwM5WEQb4KAAQnTyrEWaboNsbqP556IpN3HNRLKLb8XObwtgbxAk+NrM/BNU5o/qsjsdZj5
ZiLFtxysXSdyfWUCfiMda1ctMn+lpT93OU8gBmOoMoL34V8/VUVru4s8EBpJeHAtUoTbR55wyHZu
JmKYN3oNhTk7MtbG92GvS3RCoWSglLLpJplT6CtBKDKrifwKmcPHjRyv9at+C0b2erNTY/oxPzWC
jxORgCzJ7TqvkFwOIh1ZFTnJFoHJD43//7dD/J/sEDrV1f/ODrH7+YrK/0wmU/75i/9BJhP4MV3j
Pwhgsmnqyv80Q7Ct+W/Ue4qhq45pW7gShCVH0Mec/4Z8zIE7hnOBU6ECNet/gMkUwGQGvDJVMwwg
jbL2/wImsxTBOPsvtDBxFzLPCz6aoiua/W8ALkr0ujcwDp2UORlIGRa4rzikX7sQe1PF2QNawpTo
4X2q4g4reBghDMCKlSlxixxLXH1cJC2yKDLRSe4V7Y/HxSJFLRYLLh4/lg9KRJFF62xU4+2/8a9i
Tf0vTCyikDaE3RHJFjK2eJiWHlamxzX14WfSG5usDisgBWwCq/CfWEJBTXLFOFiWp5dvS202biQ1
6MjEqQA00RZW8yUg/JUNVH2anBHha5SjPLc5p7YPkJYuWi2mE47rzs6PUStSaiYGKw49Aa3rWSwL
E7+uY+3aOcUAbFJxoZLbR4zZmGpGwEAGbGi12l4kg5uaDsIBSDNO/WFd3Yh1GNaSxXMKE/uln52d
BUQ1RlKz09SFUXSLysgQEKVpEbyFx9W2aYWPStAjNGWCUiY128fzlISv7XENyqa1Q49bZ+Gyf1wo
Sx1t8K2dp6Ett3Ezb0MBvkgb+sV0Z2uR0yVmmFlFzpNiwqP9SmCmRSjP5K61dioRGBUyvl0YjrBx
rWkHw/We53FNfggmgQdqRZgDlZE4YvZHoNpEV/BfFw9j4L9+nIVt0C/G5DrZSv8PGu1hB/wXk+tB
63rcptqquc10BmaiA/l45o8L63965aTFROaX67S8h6z/D1ZbkgzrMN2o0ja7k5+ruGhYLMYSYeLV
V+1JadEMu/WLatyt1Jt+iA9jvo5yruwYFa+JrRyktcJAzs3WZM16kpdXWAm+OvDw0r1W8ZH0N645
/cYhNfJ1QCyk+i1+GfmMccUdWxy8h9Y6pMqxhijznv5VfEYxb+UximHmrMi3bdMd0b0lRVZLrtvE
9P2nNNY243AkZU3ak4HjVmibu300uKNXH6bRAw7PmZCTJMmWu+Vbfokql/kXFrv4xqDRIi7QBc3p
gmXF4MIsltG3gxyu8Zf0ydJJ1UA/uNfhJv0mF3q7qOdUZPdIJggNgX9wL+5asjZfzZ6xr3jbGL8Y
VME6syxC7vfZuElyXisyS2fLvAvXM0XFOLm15TXhqXK+q598hUphOA/P8dV8lRzXCVd4qe/YDngn
0DOLENaNXmOxhFpxnIWWx40P5ZUkhPbG7QT0utbqK90lbnUASD8x9XCrD+bhDIgz2hYD7V4fyX0C
HZZxiUdJqEO6dqdhM8cXtJqEn82/vemOzR9SqyxKP5pO6a6sveWPzNyyY1SO59DtCNrAyuN48leF
TB3JR7ZqT4BfoY9OAGfVPVKa/qZNh+KivmhvIHIVgzXERWNG2HB71dBrhV51J5J9R9CUXKw0Nsrh
GqxDeqtsOAUugxbcrsSXMQ/P7iZRJ273VnxbL8Ur9LtzAkJiXFn9wWk+yGGztohyJD5FcuSCDY0X
4Os2K9LwBwQNLjV7Ex+z2ZMvc+3nnY+e2n7WnqR3gmV5MRy2+pf+Oz0zEMKXs4f9zwzKG+B0q+ih
/eynbCEMkqq7Sf7kTFuwZAPvOqoaK8VWf8W7QVcqdPtrWt6Hp/p1uqifjPuad0ZCUG842IYnu6IN
51JcZUjOPEp3ckA5oIxsrTKIxcVpHToCykwvhBQBFUJGJ/WMaCTmk/AmVOSYgmjwrbqrHvnLX8IP
MCYI1367Ah23N/86fygkDu2v/gPU4yv+ca6sO3O7Mu8hklcXO0++vATIzvD8j75cHqpLi9Sk85Q3
+kq15+xp+DFtw0ikn4ttsBvOc8F214N2N+PM/lK/cmiW2dbmeMjXFalTP3W7HpEc+z/DEaXAcETZ
ZL7pT1gBGbMNR8dntpT7GKpSwtjc4D0O3GRFMELlIaXEieQ3z/WxW6jVWDMQF23tv8Wynl9lsgfo
h3TvrfbB2kFwhQ3h2PzRmblZN4MkmdxvaNjs1K8ZNOSe9hPjoIy7m8jgWlbNB5JAdIs/XbgxSRxx
0R/clMjnPW+/EO2sle/yFxYzY1YbvDkhkzz+lklT8j6/GE8hiGa+BjAD9N1IowKVtGe8xB9L7Y3r
csNqOX4OyXrZVZekQ1aKq3/DZxm1fhCcZHlXPQd7srYLDP4X6Q8CaD7fUVrx0fPdK56nyBextLHH
40xP/Wuw7BD8yKKH6DvS2uZ1lBBDXHAB0nQwepLNtwUnOtYdZZ89o9Md0AdJq/CLJk6Eh4FMY7Jt
mbYk2zRYmVe+3tf8mHwTRuD8CW9dsDdgBrOAaL82fhsVHhbKvem9HF6S+pgyQL4zNJ6kNXdDhBcS
+Vl6Ak/TzpD7oVS0T80fQMjvwdGhsTRfUpgToR++jjLR5q9gp6ALbUnfTAm1zjed8jpXnixf2+ls
yX+Ju+oROBEnxmqbrwId59sqz37zZIufHouXep3eK7yh6D8pT+7LPRg+1fZXSJT59mIXU621xleo
crMWokUBYiO/cB966LjytELPyWIhwPSIaQjXBLtCqeTwyfhZ8BnR2cUEiT8Rl9rfbMd/6F3A86x4
Yaz/8kZgeqI/IR0L9xmtxTXM3lP9iKmTp9t5y3HcecE79Ciaxpz6DnK9xuEA834K/wzmE80doD8F
DcB+jfpRzbeLvFZLkhgvZUNjdIVzD3wAT49Zcjv7BDYq5RHEyoLI3EVX2/mi3HRfaGlMVOEsY77e
Xq0UclV1SD+cvbZPbuYBqtdJOy/n4MXec0TnrnKQ3q1uVbPEpEz0ccySqMoYEjgjYjE/Eslep6rN
yGhdKcEWq2Wh3lWkPMZeKbzglq3G53KNzmiN1D4jK2lN2FyBPrA7pRN2qSNN/vnAVHr9ytSeT9D4
Ibdaj9aBup3EuJgEciTNnt2w/UJnCwNpiQ/mzSHXi+xx2auR8qPHK3BvsYlE7QowbkvIUa2s6GGr
9WZMnpdy3RtHZdgOum9nRxOnegEyYxVm4GpWIXl7Ep4xt7qxEL2Iu6KJdI6QK7O7dZ0dvmSYPS/S
Ra83CjAXTr0mM0yUh27yG6dXNSETFS4UZf+mw0KgHlQsJFjaej81N6gdadfWNUK2g5O+WtDhVaQf
ANPd+I/+Vh2dj5wc9Cu3Yv8MDtFhwqHMTsOz3+rK5yndVGpmd36aNva3/oaP5Sm7Aeqjm0nm3V/J
8psTXkYMjJuu94eN6jsbbVV8dlcJ2suyCgl12/e79jwetI96e4X1VPw2n9OJCZJ9rriPZRUd9G2B
z8ePej8Zj7kPgglp0DPIYRk/w4H3iEbsjERacuM7+QMtokK2qw61wg4typC+ahfGBQ3wcTKnCeSj
X7yBvPMhv/WImsdV84KLml7fGo5Qe58P7JV4FoQSge3eEKRGAFW2p+wmBOtK1Od1fhvfmhfefx4s
7g8VJmK3OXHioNvulbv2eXymAcMRW/nw26HrLNkJsMar8rL8RtOK7Ma8ODKL3lMGjJXf8R1UV+Gf
/lJ9ARojVV00ZjmGfBlBfkA+wja69bvwLj1bPxw4zUZ5kbs3REjGq0LCBvLOzqOIMOU3e7nDSCKd
ZfgSg/BXfISoCupu22CHwVdcboiYrA+WtkZJnqZrrNlPjcdBKpNEgmC3+EyunY5Mc932q2zby+uy
X8npLTZX/bAxMXLnmG9oSwPKglRPpJnytWrrc/nDeRrgw5yvtVewO9Gm/GF2vulOfUcuk6cGL1RV
9bl7kb9zQrbfbRLC1mmxRvLF2LBtj8jeSWPKR3a3l+HW3Br1qMTecNPKjZPu0g94P4wpCdC6EPhA
iEB9T//w4mttNZ55AExiYeY58b6+gJ5kBtNiuOLvrZMq+1K87223PaMf55+WTBOUbXHTux3Jo0WG
BBMlkAsDjDzXU3oO3nhGPcrZJfaK8DyUm6HwkepTNjl/DbbnwlXlVToZHJsmvlvV95Rv+5+6WJfj
e8b4WvN7jO5rdhPKedzxnsOBhv630BpllivGEJgr3UYDz0ZZhu9CNFO1Efd4Rb5jqdj7x4UlkpSF
Y8C2m89AkGUGQZtZeuKFH9cetz0uQp3fOrLODgMmsZsJUE2FAU3rgsRvkHSS9yd4NrqA5UQCf/O4
9mCCPq79wwh98EYzgcghc+UwPag5j19PD5bO//KvdQHiMUyQPJ2xtSD01Kn0XjfhAJeFnSLBDZUv
CaBPLzg9qk15TKv+lDpIR8iR2hcCBKRDBGoFLo+sPU77j6uaQOqRhgpE6GKy3HZ+V76Fv+VvrNJQ
9uQjJVrL8ujFodc1GwJ889Bj9orIq2/RO/sS3+RCVCnjLz65Q7PV9N1gwQx0i28SNuwnKp6kc5nb
UUmQP/5BgDBDPeupxFCe+Aw+Qc8cBxl1gSclCO023Klunvoj9BVPvZt37TgrNOIOkr2mv0xjVLVW
+W/xNl/gP7EXdXJwJy77zzfGgNDMvPDYf6gfFEjLgVd/SugGupLXbU3Xuc6R36/1j/5Yf1J1hlAB
mcUQX4g6yEYzDeDLHd5qjFMf6BQuyqd5776l2Q9/O/hqmqt/lBtrXKupz2c/g6ExVown1d/hJ7lQ
pFbZzfi2feOKfA/pYBrdjBM9zOm7WBc7Nh5K5lVPHQGL7JK89q+E5PedGMPfaK18Juz7PqwrTXDe
OoSRJ4IJRfHsjjDFPtrf8rMOkS96JALielcOvHlYOah3+LOQ3geNWXBWr80d0AEDNMJN6TYaTyja
OP9dscsycGY/fERYOLOLjdZ83CD6ZgzBbrE1rt0+PI5IIk8zHDRMaJaLHBEVrfwzoh1M3P9O1Hns
Nq5sUfSLCDCHKYOyrGRJtieEUzPnzK9/i36DC1xcdLvbbkkkq06ds/faFlybExy7cc+/xiQP5zOo
VIJQ+CZ+1Hyt3ObNX5W+g9kSwYENl6FIHdBhwyo4cFeWQGG/YpJ4Bq9/hnycAx+14H2Pzsg6Fh1g
9oALTLb6diad5ugj3/eaVbRTiLJjEg1eq/2SuQQ//NRKcebJyTe4OBvHAoVlC7c29DK+f8MXrsK1
YiRzVEsmPOzvV87Pyp4+irSXWFhumO9Uu4efxZB38GKT6woTxLiKsB9wPCCd+ik36bP2OeEvYH7+
BvPalI38joNKcqFM7VUvIGLRxR5PFvIVGW0ZkR9LE8bmSzpUuzVGSRZb6yhu8aiPm+4en4hHNJ4g
2DFnr9NT8RHeGAQohTv9GI5y8XvPiJ3gDkwHCgXXxfL6L+aKClf5OQ0cLfXIk38AP5ScqARySB3e
B6FmGSX1Td7Wm/HJ1ajW1qo8+TSE3mXVTu4YTbMjp5duKQI30YdariwOAglrMIhBZStdKc4vJenj
gctlLwuXIMuKJKUN8m9UKED9CKjjF22zGhHJq9eO9hMbZ+bQMBOkyzJTui22lE+DnGwnM/+NqqMI
Rw2tIWf3b4o/jqf6utwuzTJwrMuU1NM4oSD6p2NAjwC570P8hxe9P3COFANn+JgPfv+J0gc1BOmC
ecOLWOuVg86UwxCOxO5T+8owaOKysGe6k/HKkD0/uC0+sedKfIxbEoxpM40UMZsxtHE3YpvPiZvm
GacP9szfyYUK5nXHVFR0sa6OX3C2pD1jpaXf0jjNx3IXfZi/dBEgd9y4MRJgwYFDA4gL3l3oCghv
HL61L26SEKiFPQpO9aHMrvbVTJcMHUu8SmlIvBFiAgjxHfCYnhD5QK2278/NCwJ5A9vos5TJHmWR
5HXRnNjql0F36XLF5+EDSzetDB12KiWY9sStKBh2Xnnib1p7zceEhZcPbTjiEJvZvgMHB5j5r6H/
la7wNWQfjBERUmZrgbZPEO2Go8Vh2nCbL99cYZZRj0pnZw/yutdQSSEFdvb8zD6s66S9ZIk3dK60
MAAvafLqszI9Adox7O/rdTAcm3FpsyyDO4CfPnsvzaHg4Asr+SZqDkPOKyTM5eBA04E+QUUP9TA/
STnb9Rv/NrktlxNh74W2ljO2gDKd+ie58JAEyo2UF7U7zgpz51U2rbNwZzFqAb3nNncoBxfkotmm
QtF8zy4IJqpjOTzoerET+do5tCgVPLac+svwjBc6aAzLnjy7rWjjoTnp5+lcWLaOY59V6dBQLBS2
vsMX5XI3LT/ugr+D6whmebovKwUIgRtXnkdOeDI/My+L3p4VloDx8otdo8FXFbPcYMAnjRs2zj05
DmfjQ3U7y4HSIv6O6qbjkYNo8dVpLtlr4hLbtiMM1aQTSqy4YReUEfgCqGIMm7WLPmIh/P593lwY
yKKkvzmi+e6KokOOd2YD0uSc7a/LE/nSGkGsqIewwhl4NUAMbzIosbIncfhUG7eCAjitaWGZv2y1
5uBE01pI3/R4zw7FKsqNhdTEkDhq2u3rcJV/Wy7zjceNVKls8GiJ07uLBVeWV0sW9uDxD6oqrnMb
HqrAgyIvnMjwBXndwsK2m27BQuafYWaXTALeIMllb9PHcORJY8FG/R4DPcDGIR3T+C5qe5wS6bbe
MlqfmOlyOxVbTqh8VgKeAhkOtjdveGoFEhjXKu7MZaFXON/y2vm81VszbHgu9OKQotPfKx/EPxk5
1ARApNuqA1y5rsaVmZ067safyON4vNKSFa7/BEar9KpPnlFvJnSSjVfDuYMAsyU1nvfMygJUl2t3
ROE02iG/2WhfsE1ofnLB/f4YlpvAOCdAK1puBU6VbNtEkSCM8Z2ocFCNprLHOH25UQD7WKs2vYBm
Atpkd8ORbaMmrYFzsu/o+cp6Yfm1B09/9Kxa1FDyPrVWPHfDr9TcLHIYek6XL+KdTZGmYMcp6ae4
NMG2gJIZaWcuivJU78EluKs/ZGEbL/2+RwP7RGWNsdcONtZCXLUYZn7H52DfjE5fEKe+5hlV2WBL
G79YRWi8Ld4LHsyYVhzfPfxSewGCaRkOOS1dn6sK+PREKHxPEqU9f418FJRzl/ZVw0b0QCo9uAgJ
/UvDQrK0oxNOi8U2Lt3VcG3u+i77TK4Qbj8q3JchInO7/mvod8NWeoIg+GfV8PkcaRU6jHXyrTB+
l8WmWSP0+WT5Vbkt72ySWLXFGx+s3y3PbvNLLd4D4OIUBwGsPAqfbOnJDn3+zjyWbxLu1X8AsYjn
m8172w52rODgX9OxSbiGjr9jEJ/zJXVprIq0LEn7+5e9cOb/MAxAg1R7Mh4nwmg6d7gPXvDIeAIo
8IisYaXKN5hSsj10UP1fyApswSO2RRw9Hn1g+piIpeTdeJD/seqKKE3Igj4Fe+6y9pb/qF7uEyfh
klaHqfgwXVoAZr84J1jB9dIp6QPFu5nhx/CLdmsXn6trsOFu/eZFwvRp2gPN0hLzdGNXO3+rUrqt
0erKHNs/zEf1onrjntzeVY7ubAbtzO1JU6f7x7ZspQ6WgjulF3BeaAi79CCdtBkyPLIY/pLiUpxf
WaNqZSPDt2VABuxHW8oMX9oH5iEsOfesWiAexYGjXf9lffFwYlbsn9ws8o8MzdSwbczvD3+H8pi7
/z4+p9jlgXL5+H4+0tf5UN+aO4tiTP+E/s1rRJngyVv1ff6ynnOznu5AxLMP9iVNPQEWCadvNhrK
f/+gfJAoFup785vqRAhBRyKF24ZXOCLRq3aBGG3eEpyrqDW43Q7yK9ry9Nlvut+Uc88uPSVHeD5v
Wm2T0znb2SHfq4aHAJHjHmQK0IZtzbzFlrelZx0DcubscDN6MKByKnDCFh7yCrMutNrIUzbWKj9b
+3EzXoc3aW0e8KyWHJZQGC+VA7wFqniSYVdcjdr2ZQopj+oixF32hfO7v7FGNsu6YadfUo3nGm0b
vl6OT/ScTYS4nMZY+agmS6+uADLYKniyg7ZGr8U44FWMXA7TYuvR1FcInZ1XJh3ezkF2SZqh4AHL
ycxtka7MW9fZ+R6ErZ7jnrcT3Gpwby1XPs2OuemMHWnRJQtrQi+KbsOuo0SWYcp6FIiw776lXb1r
PwYiDlfa4MpvwLFIdV8q5g7/O4fDE6c+CtMrribpA33Ntrhz4tszENhysDDuFSvRMX3Bap/Ce4dV
wDMClfJdpNPKoh9sIL1x7wif/mZ4G/+JvD0I7cfqTWhX3Xf7wD1lkTF6qVqnIywztLWHuRe/aFxp
BLk8hV0trcPr+BhqT2tXtC6Kn5gKiVdFNx/4CEnGrbLT5xUmNzliAEBzkwvulbC6QpKOcQwvYLpy
dORDC9uto53yoYWOeKDvM92m+aB4xtq8VW8BHSVGUBTjqPYymjG0Sa5q8tHzjqLt8BYNNw3s0uSg
xQvpzR/opH9vSA6iI3T9s+7aDoAD5hedb5uSO9EiZxnZ4N0Sfggn+6c8GHr4gZcFa40Rm7SJzsp8
lFK34bZwgs6pzHvTrctmhUow5Bic4mrBwMbrYYN2keNssN+K8N5ylJ8OHcXvEsBz8IY5BnoWUWIq
aeK1HUGEQX1/lUBK+VQaNk8BZ/j5Op3wwJJVzANzNr+HesNf5lyQwtRPveTIqo2inmlG8DOt0BIu
nOZz9YIgEzS+J6/KXcbDQ6nMRhIcNa9cFZ/dQ/tqD3FvZ5kbfIq0kutl+U3+FZOd/WvfTSD+Sxwx
x4dm1+xBziEO/ae8wkV6bXaD03Pgnz7UfyMEH2Dz0TIbDclA3Gjmiiet3yZXXziDzemqZcY5+7ta
PM/zCz8x7Hbjm7+YhG0GkhKXjc5/txb8nZns8PRpKkYCmyEdobdp70gzWC07Wvasu/SFNDc3N5K1
ZmgJmhIY1ICm2FzPoOITwEgM3RzGRLU9dus8WMtLHcFMFMVz5+AlrK6QnxGG8a9abwRKMDWFVkYc
XCMgiAdN4ZqfFMf+iz7Zi7F+S7CTB7KeCRajbx6A7/w9o7cmuKyWuXXRtHVERvamvknWajIpYOz4
GyDLsmW5+Oo+W7rntQ3QOmEanJ4YcAwWTWmmnxsOLmB7eBZf4lXN4esYfKBOB5RHViNy5A1Xjwo4
uUQLu215BbNpZxcs5vQ/QVVkK7YzrzuGp1g7Nrg1UK0uRHt4Z8GaJfuFt0tlHL9RLWflIQcYM0Mv
h+n+adyhcOeP5CfQPW717JA4lme+0wkw7InF6IM2U3YZD8EL49P2FeSSiQnXWvevnOEZKFrvNb4+
Gibxs0peeKSHgnfgCb/Dt/nOJidr7rIh9YQY77IP7N5s3+xwme6yuPY3DKq/2aWixNka34VuV14S
riYZKM4BVTYZKG84kxEessPyJCUAkzGvYaT12trNpxU37bJWc/Epe1/dql4xTWZehoRZsttvNlDF
wRN3L0wPthVlGnHYiSs+UKSeBJYjmckUFH6iXDD+kvkE8oVITBdqwsx9LdjhHVP3LYFhL3moAM18
E36kwC7P5b0oNoawYbjAxEGK6dlBc9tK8XkaHlbsgaBHLQQJAl6XIa26r4Q+z1qnveMyFuReB3x9
nI7kINjChtYR9wKVHViuO33ZCeI/BdPNOIMO0U7yju1RfcDkWTVPuAmlsCnA1d1lBN2kcOeHiKZx
QlsKThW12C14zDdJsTvlIzJXLS+QMQSjrI1Jn5xIz9aJF7hjsUyqDH0bhKsZIzWClPBDf9G9Zpfw
SZG49RYhNojvBKOrXvQ5pg656/ynbCYEv9OZgTkDo4E0Y8OlZUm5oTL0VQ8MT0ESOb7HGOutY0x5
l87CNjtVr+mVTR04B9YiFwToDwOjmPMoGIUtAwegKZvkJqqneDec9BZclpP++k/xOXH2pfDeVu/5
Ot7J7uzR1VE+aXa3H/T/y10BK0dy5H39kXu+J2zbe3Tj7aiuL3lMOZRtuMXEScuN9x0eg9N4zNfo
8pmnxMuEDo8jNw21Xfpav/Jojq/cZCx4crXSbsqbycJ9Gjtb2pJfpciHvngXaWE8dJox7XoYPWSf
hNmIsWO0LuPu8jdX9gQXmfSEmJWxRfPZU+5kG/KDcJqkEKCS1eR7GsvL4EKJK5JdjI+pPEpYfgzC
PdBqep26nkdmGfh5vMwn/YO7n5iZZf4wymuzc1IiXZNnWi62pn0vvEhHNpZ62jH64tMz/uZxZKSD
XknIleWU9F7/Rrfsa8yd/JeB8IUfzx2zXASSCfEYstQ50bPZ17+1yC3Clm4bh/heqrZ5NcXl3Sn9
32SJ1lZlMwJEZwuIRnjl6vAeAQDPlGFPed+5xlE/IRNyxL15XYLcwfv8oFaG5sq82zEYFOJ+iff6
vv+cvhPg3BxE/zHn2LYv9Wi3Fakn62F4EJMuKR4JKUB/8kvw1uOqprNrHI012vCbSG2rMuhcz52r
dC7lRsbMrl1SJKav6Mmhws/WNU4lJjoMTzxScHhOkfR8mfsycMJLeQc8jhVmy+ogwmMB1XewCuSn
Gyw6ksdjULmVQg2snoNf6Toxb/42U6d1kEXc01+iJcjH5GfKT/69fsV7p2d1bJ7iRrkzUhTc4ia8
69fxPYg30lbW1oDTv3HtRz/YwR807rS7EGxxZq2ZLd6NiYAjp7nVuxB/7TO4sSjo4iJE04CZdcsh
5cU8DhvmDKXuWHCcJAdQyllaD9/JuWX4Jpw70eaOL+/Ku8qQJ7qlqlveTUDltkbzZ9+9MjyZoYmC
BCEc2Z5e+Rntpb6IX+o+OeE7k2sHsTcVHnqU8TF/1GslWEatDY0G+qI3hswaudBLeon8JrvZLfzg
tgtuIs1mxzwx8iknNzt8fnKsTugwbMZ1Qg32awx2e69oCjnIkk+8xuimsuDd4vt8QxsAoKljBSfS
odvinMZbWX1ZfI91+JfygVoHYi2cgIUT7QKz0VtG9kf8yuAW3ZSX/k43fRVemv1SIY9svAgBbCQk
dxqW+/YlO+kvgssljT9KHqx9tKqv5cXaaufErc7jWv2CdqsMNrKQvbzRzqbltW/Rk0c33IEyu6Qv
g8t0EWG0GHnoXmjLU3ZeXGmbr8HdyysBSYexQYdHm4XG/FVh8SiXN9E924/+RefdMr79WVq2ELQP
TClnN9wLAHj4nDmuh3Z+VzfpVQ+8g0Zw0J7nS9/gDYiqLdf5h15MGHhQ3zqyJhn5IDjkCLbq6Tow
RDR280WRt/qJEjOpXq0daXgsn2w91YH7krCqexG5xqf+xdc6kKC/LBHcKNJ7jJyGyv5ZH2VXomKL
qIjcSj4PrRczqZnwL6Knw4dt8w7VYK1wsq0c2s6AVLhFxNf6gu5TYOTGiRqcTvxJ9V4qr6R69bMn
yWvYtJZmi9/VgZ+EWNYk8AO+xWO4wQ7g50SAvBvmnereD12goa/ZK24JGi+5XXS2QGcbIeatPQq7
5LXboqLS/6b8nBqv8iGc3GFLpV6y9PES2TE5IIYb88kIG2xFfpTe6ev+jlRVh+CRHxaJWODCqPKn
rXWqPsMtj9ZMP/UNTQhzGxBwnZ0eBLZ75HNeaZ18FLHo4R71G/Ar3ANo2Fm3x7eK6S7dqV3wQNEh
HPQLXYGWBvwHO90r2XbmBWHZBZnrpX2vnqJbU0enq/KTFRtoDAYYhdtHObGDsNPoO1RDaoUMjUa4
Q6EpVccApu+FKts4kzo7QkGnPK4v02tz087DviZNZUvepUFl+6jXLDCnTl0Je+s1Dbb6i4iAhJ2Z
9sf8LeBrcRHF7EkCZOUTVmgeabNQ9U4hlJb1tLZcVoK32nDHB7Pu+hE/LOghiHrp+NvWHRSLSfnl
BW63e0v9Yx66BnUtHWO+amFTshn1Tv8iy7He4lcODC0XMlinHJq86ly/xNQcHGsqB6NlIVMpe9lP
+8lJNerX8Yv14d9Iv2FJFOttm7mhuIE8Qj3pD/u8fInFjf6tfyfQ4/mo+BAPhgGoacMYPXrjTEV6
6MQ4xNMZXIkng2I3c5LzgMtoU9ziTf6i8GB2jvEpnNnpMuWUBe8VGhaFm0vlPDVswB61A6lf1yi9
DMqGJPaKUSuF6W/F/O9JDQE5hDKjoI3lVvRW7sH3mHiyT5vD4fFhpSZdLCs2Q+lVkjMm6w5ALeAu
jnoqvAi7llDLbrjLajIJDeauNK+YNWFdRRB1LPbtmiAlfhb0vYmvs7T0nq7vjPeMQKn18BXlW8DS
CLL32l9IEgdqJWeUsCzIMxxpjffsZWzW2DTAjt2mTfs7rnFF8QT1y2xBe22eCRLVYBMWBww3cExD
Fb7JBogr7ixkVKx8APULRHwGhzZH+p52IT4NJ5qXEpbTDX3LwGnAjrFXVQhlYprmw2NsT8bWZGza
b7BtZ+OBfZqx9CpgwQH+P11JYlTGXYUIQt/J3YqKhBecpW+Sj2S0tAVY5HG/xdEnsakwjKC2lpeP
v5K95ASOnpC2fry0xTVKTnJ2zIjkKRCyQwBwZ+EhDNuhP+cThCYnYwZJ2BNxBf1RSb8mfaeaiMUe
k0m7hvyhfJEhUgtRJBDzW9MMoWSn7JY9M1qxVnI55hit3sECs4uobnJknEO9qxNHSvPwTb1aZ+RJ
HVT/lqRWoIgbQbApjPJyJRWfgbptxoM2ouF4sDBH+ra/61/9+W+w3y3T/v/m/H+/hYOJ+GXJz/vv
D0IzWLojNXo4vgHXNhwe8q2HNUbW7d/XpiWhz2iNM6kA1tYkvC9bUvzihiehXJL9iLNsd1FA2t/f
r4wlM3BYsgCr+gBng7Pi35f+/lBesgObJUXw72tECfLH0Oq63d/vLYIHzaqy1ljbaBnEcuOJxBNK
f9mGf1+rlz+o/gIOl//9pfL+/fa/P/j7e///FvMvGlFYUhKxjTJ7/PuxfyGKf7/8+6sgYTmYxDLx
l4CJT0G/HQk+a9QJoUrnbxRerKRH5roemmLlB+16QgMkx20L80+fXD33onvSTcc6mC6j37SY/Lhq
RaZoJz2PTmkaflpKdlVU4VMW+3alpioZCYw3omTaRkLs1TyvnX8ac5JpwgJkTpm++QLIHgD44ypF
T5cE/bie2yZYZXHBIY8OggWkT0uRxU5KTDqaIHGkMQ2OyR060VSJX4Qoecv6Ytj2EfUpjhO2Pp19
U+8iBldNN24yncl2NHwWYiHvVR9ZFESryVQ9rso2ztkVNLFfNZKJx7ilNTqcs1aW9pbG9AHHxI8p
Mos3lVWJe3sCUmXW0weukMZOZwqODpwSlMK1IgQURmnEyDJC36mhtmhIKPCmDlljM7ARJg3N5kEc
t2kRvvWxTFQDWwzuEp/xQGeVJS5KEDVRDFoz5RyhYQdG8l0hvLQAmWsRIq9ZjRHT9f0x0CEwiMiZ
SYHl/C6t5pl5eRkOoiPPxk+caZ8gphI3jTQf2ieObQNlwmiifYHYto1RU6gGo71ekSRXEjwWPEEs
segKQ86J9QQgmMe5Wk/5jznmsTcQszFGV1Ic2ga1WN1zDIinwB3VeXC1avn2xXQZhY+o7vOrX8Ak
Ag1+AZUAdVPRpoNB5hVhgTOduCbNdo32NU4bLRd2pEuwSBSQ4/jIvQbcpC1F6exFWffmi2G5LbN/
YozyAc87h6YxHew50XYWs4Ae00Mk0XOocSK/xMSUdO2y1qT5Z1ThtpBe4hJYwlCYiBbmlhN5YnxA
lGjXsq9/WeF8nOSUppQpoTwWoXNGyGuJKHUDld6mDCsSLAYQ07TwN3iGKXp51LaG0nlFPxIVOM2o
uaFACRkzRUUvHhV3oicNEn1IgDqyjDgyYTGLzfQf+NF6X5oTlnl6ImY0sUDnPB/+EIroNFSGPCm1
q/HBElj+U7PgJ8ZVvs5T9rZkSZyVuWXbJVqkEvrDbE47Y1Z4SmKqATVuYN+zF5R00KqWAVGt6gIG
Up3FQE4/NaD0nlzHb0YkU8j5aJ2N8iYmHAl6Iaev3DNVFekbBjFbW6xYt04F+ayUiebWLGVxmWmg
mFDyD2efG8n1e5oRYL7dqgRyKoEdXuX/BiHpDlLCyq3Kimt1FRV5RLS9Dvts11HSxH4wrv25IEMO
0W0hq+gMQbiPbSquZ8fX2FCLnmDBSdP3Oh9AX9E9zHDj4wemCx5AKd2YMhL/uY4PXUShkjVUfXmZ
XIbgM2rGnaSi+xIRGbDEBhtVM51JZQwRJQOwzZ4RaRS8hQUj5cJIJbuQk/WkNJ0TgUVfy52arxrQ
MvTAGP73RHV+17NKEGaXPOt5fqjJeSwZTbXMEMdkQvzccQeHiwtVoIlVMPiMLMHNkkm8GGrWngqZ
I0wyfouG+D6OXOtCI8VEmBIPWfZXU3C23/khYAp5Uk6mSstRUB+5LrFX/0mAJgYusYjYNsvR4Gr1
dcwE9T2h3SgrzCoNesFB2K9SVdgNFBEyMADbaEzS0PvoA8hF7GGi2wOgNlBFzkytewakY4AtwUcl
Ek3VxZJa28SGui8UxsQkiKChkhRY3lVRr3JhOsnQimUdvhHodo49tbJg43LE7/QMjbEwKBmieUVi
DfYbIzzlUiC/iHL3VsvdvYCdVXRwK9tR5Bhv0J8IySV4yUoOoBpD+1nDBCwmNNs5zRlDWfJzWd9k
wb8KfsCcohKSHVpEHMz7UKO+iC2G5CRlskQW5puY0Kb0MxCVOg4FKZ7aDeZ7T9DTuzUudgW9+2jN
0N+KBuXwoH+levY7tbq11sahh9lBD57cE92Q3cRHWiLLWehif5NgMyM1tyQys02V81I30NKSA309
Bx2yiSaEamI91GJBB6b0KXjMUMo1I0IRc3YD7nKUfk4T4O9h4jzksb5NzVUfoDfMxQbCRTQ8xO46
gTBsiuvyEne+EXJThbqwVibfhpxJZuSUPiJLCVchiIudHDGjqcl2YIyDxgPoN9rClkcxLaZ2ZXUU
0zmDjx5uMhJo0QEmJDhzGPirvtdO0AwQN2tq4VmEVXRSSBZHk4ImyCbiv2mPms3aUOUZXt2MsGEe
QM5kQCeiLKXHaEzaKksIwGOswfoLICN2pQzbMukO7N4NhMylTU3CB4IIrqklthm2BLQrQinZek1z
uZxBjgkTvS/ZFxlCtNozFWkaZOZhboUZOiPqiWJoWpRLGPLLPsZNXe58LUi9Ans+lCysfXFAl7/U
/M7ufdAWPqcwOAAREzSOMAhPBiQLgUnXUJnqZGXUF0UipjXURIaEAOCdWKXr0eic/Xp2WNtg8BQa
1oQDMWWGKaDFRjlSTX1vV3pTrgMIBrahay/TSM+42FkTmJu8Y74fGSo4ioJrU2OUSYSiwS2tkYHL
oF0a01XkI5AHivmUTLrLAve319JQK+KJYOFIuFtpY7q+mTHkhFJatWp2k/P4IVRQYEcW5KBrBvrw
HEbEXHa7ANNL3sT4lthMstp4NokmPzL1ZVIIVIEhtxE6GpiTmODYagHL1gxdSxPWnqkNb1Nnfvtp
dgMTMb+Qut3shwAqL/MAWScSXZMDlOYWh/o+owtVW+bByrNPzfcXXDxT/CI+j+QW7JS5u0/cgdys
lDVUd+XQrHG20npdIlRBuTkZtRc6rhnvDfOnTFffoFitLQERGxH3HHwjeliKmKao0aQfJdEeRU3q
6liKHpnyh4h4DLfn/OJqPeEBpaQSZIt0IWyus2FsoVa4UoSoQZaqtVmB/csw2rtKgCO9GSAZt62X
RiNNLCF/KUGv6PWMYYzhQZnJK0uQhFPH63dbLahhaUFOEsJ3YujDjT4sNOgJT/tFJbInmOgmZbI1
ryuj9/oa/Y/YMNlWxRSscBNv/WiGVjGcq7SI1rkSrsOI7pUUouIn5A0bUtRhVlyOQEKdenBDpaZn
m46sl2CQpq3R0X2p48Il8sNaiSVD+jSMYZMcdfIRHD1gvKrpGBlF6Z82tN+m2PLXgjMy6GlPfccH
Vt79bDaJWbXGVr3Nso7vVrLLDEvaTHGynh9hHKkrHODzxpJ2ZcQwR/W5a6VZOwyhxjAFZJJkoBWC
hEJkAl36sZErzjnnMsgw3E5YSRsNMABEbbPMCO2YDXRXw3G02CUGZj9NpUuONaGGHLqHoijxNk2z
M0KEUQb7VSGoryQuNSAxxROF2stx+y7cJWM7GdVeHdXgWsYE5QCtb2qkiqai6iu1aj8MqxwOmWXt
J4vjiqWV6378yLWjXEKgwirsCQZJTPkUcY42nqGk3doUsnHHa+VjilETZn5CAZm8ToH5RSqItlEm
xVo1eXuFvhscMpWlLIcnpSUCXDk+UI0+KUkS21Ar34EO+tR0zVsmR8w1xOIl8ivysjlwDzy5S4wM
dO+WTwESKoeSFEuTchMJliuj/hSU9PakdRWY4sosesdqqZyqfD4MWvhjDAQqC8GXn9DZ8ZNJ8yjG
VnlbTlDwpJcshG8lQBVXVpAlkByXNNU6Tr0s/lZ1ES0mKm1UNOtyUfbGVbe1jIoMXgX9F4ZNbe4B
qAXUng0OkUqboPdlmBXNCMpV3EiepVV7sPhe0Zjvhcw+PKTCOpHoHUGdRynU0HybJuFcYy14FRma
DVHzno1x44TKgG5ySIy1hjA/2eu9zBFa7ve6wv7RhiDijDzjVxPaOTFQALdE6NM0ImiiCKlGHQG0
6r9FgkGIn8t5p5e2wgM9YCkLpSnwdA1z6NBHyBQngut94MGIyJMbdLMIYhezWq4GIYNa4vUp8CEp
Y2LEKZp+PmFLEceOLbyes2RU9LuaVSJOOwHdxAjBlrZkT3me0z4lwsFj04IzMGx5kq1rUx7qdBVO
3dJxQyvIw4PGqcyg/ZLZV4Dp92vGylPYXugp3AWC+EgAJIza5wIKUk0PZOw+ki5PiPkxPap5gThv
8eBPTGtFLUMFSbtxQiyt6Red09BO0i6DyEAsnh5x0G2sJKZ1EErpKgsIztJ42GVoS8NTkwTVIWUK
Wa21+GWbB+bucS8v8R0nNc8tKL7zpkpVcrQjLVySvC59L3HyrilmfCWmFVqZL4pO7zUQgiORUhTL
EjcndSmCnObIfZ65ZmAx37W+zLqr6UbFe0noz9Atj7xx2GsNBzZhaPCw96RBi6QUKUmyBq2cuR28
UVDsqAQNcvxG1OO90iItmfh8xeW6++hJFbBCsm+lT1EH4hUKkDPbxaeYQTxMJ6hMWSWs01Zj1icy
dxmBRgGC2aqEtDlaUqfHcenzNXDR6vALpvGuntpkb5kNd4epMtapA1w+SFpNjhXBpDC0nnHbDoqx
DeNrkSJjCML2m5CEf0pNc6BqOfRYzNVHldwoA29/PvDpljRnVkGHYIegrmAtFBwuYCTh5Z7GesMu
gAG6VtDpokfUK304hgVBPpY2LK0MPN4yorhI9juPECUEq7Ocb7safV2nzjmnbdUZFNTk8EHNdYfG
pUb4qBUg7Ou+/jex9GpWOB2yDnpoPNU6IkbUR4Ol+a7q+8NLk4Sbvp+Psygn+9xE9zdCSra6tnHL
2kc76EeeFvuXpEZ8TazSXlnGOxpAVFvNmoeeGozgRFcfnnMAlRcgyKNXFcRcfQMI30cJxPUMN6ow
o4oZGbnnWrZX8g6jVIt2epq4rzNhpWj4GqaHksKpBVIDjKtEWdWwHQTc9cNciCDfQt/lFPxEmlGK
tfw9V7dQjiRvWfVhGVGWUBlHLzKUScwDpF0g7ChlFIblVG2aZAlhF/ybWOMQmZkL88ZSKX2murLq
l5Q1vBWCEu0pCy90TGbEFsM6F+V/LJQ/4VxBUc853RGNKPEEZLDoVcGuW4Xxmpw6Wm4Wnh5ZHGhN
6xWKEQ+hzo1qMCwcOMOfZBYbzFnG9xxFaEIQvncQ6VayPrzjoGq5iHV9gO8kkJgEwaLMx5VQxcw5
hDa8TPqXGVyxOJT0pKC+dZZnDPKH2DJMGZbp0fRmDJxcUr35INSWAECiFtU3v8BbigVrJ7boPNIu
/GxFmkIxzIC4iN1IHiirSETxmqp645GjweSD1VNE9b1WusGWFISnop7LyNzFL0UfbnPNTKPV/8fe
eSy5bmZZ91UqNG5UwJuBJiQI0JNpmG6CSAvvPZ7+X4Cq6qrU/UdFz3sgii55aYDPnLP32pBOc6QA
NSRqC+JV0sdfASTk64RUX85pleXzPlZjCyexhit6/yhgnDB7SiBDIh29KTQftIqGSE/zaqT45Suh
dDZyyc7hstl1h1QzLobsYVLED7OQgg/2Nl8aEWmppD9mlkZVU6m/mN9eU53ai9b4rLIuedlWW0Kh
tcEfHL8MX1VRRZe1a3sm1FDFzFu3lNUYGo4pCpcxw7dP7k8IDNDVfBYxBqyGSukdpi5aE2q+N/oE
IpTUfXgymbgySvHcY3UyepWH67qDZZxIDmlqs6ZFek8865ZNEf6VZBmsaD55wzkckldTqnt3gq96
LAeYYwR4SrYeijmCnPK961VYTJzlOfzFzQhU72BZhFlGrFvyqcqcTvJODHQREZ+WuvKJm0MMJT0W
VsneMB0EpJ6Y4rT2hckrvIuHBuStaT2YJANsvMlD9V/WNzPLbH0kKm3IS2ypufKgNox/maRWduKT
0SSIgotGVS6wP3lmkjLPUeMZGPuyQaygjnS6k1bqvsozfWugPFASo3U9gUWoiZNT8TJGoVTEj8Aq
SQxzfPJs9bqAEcVs1B2RliDk/WIdZ5G1VVhb7P1c/QxTwbqEUXGdREydvawMDshUKJ0mjpc0YyGv
6hs90hwPrBz5ivQsrQyu70eP8CRl4F+zIyzR9oKYNWq6Dt6zkpHXOymI9Dv6GUH0XhW5cTUpR7Nr
GFd6ZzxZiO9SrH54XtRxoxXCT6a2bq+bOjs34WK01ZdP4W2TV2gl+kKZXAslBhR1f116LLvnqn0u
prnjGxBm+8A3tr0383oHcHoGPVKNRFpMGywODAFFsSegQRhlRgyJ+pU/VTJS1gE0Vtu++r7wFOWG
RpQou+SgyF7kcUq3shYfPK8W12OP/VBpZ5Fl05Dpi49f6BlIc4hiW6W+VoIJisFPqXP4gebUby3k
tKoe6SZNPaYOvYJXULc1k5UA/k7CyyNmU21rYUZvf6IcMTDDrSPJSraRLBqbUuZbFQbxU2/nJLJU
e7WAz0dmVLxF+kAMkXCWK/3IXHvt+WWfCk/bD6KSrAMIf/uo5hxMZ1p79jKwK956FRwZATVDdiTI
49OPkL6nPYN/gy2LiYSoKb1jftbLz8QnNyKUTOTF+Uze+Z+vBmN11zezoUrT0v1gaXl0WZ7ul4Y5
0qieNxFdP9ps/InUXJ40X/y6mZY6TITl9h9Xlz//Hx//9edTV/G+ft02TDqMvSsJ/Q//ZIBHAmr2
Auheri0XC5S7mgHgv24u15b7lkd/Pfkv9/3l5vI8D9pM0X1KoA2JNNM3C9vbiws+zTh/xD+uLvcu
tydl4CEhhfYhW8SgzO9kueDownH767Ywef+8TToLtcPaDl+MdIK4OglrCxibvFYpZe6JO574lEKz
U710lRQQRr2BoMCFZZt2oOoCMdD2Eyxu2zJZ0iw3m3L6xwPx/BRDh+zKQbX99QfL05abAkUhV++D
w3JXqKnqnjBqnGytGBNTq8DtWZ63PLJc5GlF65ZN530UKhi3YZByc34by8ONrGm7XP4cVVlDMGx1
uFt1tAIhFLEDCwcoWzOtyChp5nsJc3FZ0P1Vo+ahiWjQdNVYrfWc8LDlQh4aBBFBXk3oGycUIlBn
jLz5GgS0FpmpUf2MJCCSTOBqRccsqGvahUR2xMDGtuFMlYpmUFS2HODzzeW+NO2RbrcGONAKXG0u
ddgblkc6P5OmjUeGYdJTlf/1dwlBu/zurb73gKORDT6/wvLahS/M5BGhI4UVzOmvf++Pf2V52T+e
szw0NHRSpD7DFfqvNxX/650tz14e+NNr/38f/vUKhRnVrtXWu1/P/dO/mZNoEsbVIZFYAMPMYvgz
U0AKBFDagW899CrCRVnCZ2eMzTGm9AxOCnpGZ5KSkwohpct3wm1JzS49ugJ5sIP0nu2IyauOQtvT
VYrp45Mi0QXdJmoSEhzRrZQ5KC8QK6SBCe9dJf7oapDuu5JGfJWw1K9YubDj1NhlQyoQdJ2aGD1L
2WPnaWXKAAEGBlFn1a5H70PQKQXUTUXhzXpkAZaf454hzSpFpLMiObFN7NmF35WYlWjWd1mF8NNk
L6IOQA1qGB5Z+t35BF9XBRoo1gJ2G4/XlhKdjV0edZGePzY6DYSSKFyUPmBdqJLZLLrpdzf4FcmK
8nflID3IRnZheVuvh0REiBBG24QpeNsRaAMtFQaPxL5MJGMbmCN+rry9JlLOZBZ67XmQaCy1dDAl
hTZdO6vBE3JVu3wYbdI8BoxraIm1qSDiB4MkYVXaCe7HiFDSLITqmtNb9KJL4E3JOp0sJDRS86X5
MUGPUWnYsiUd8qBvkZ8SI0/0+d43MYCIhvUcI6ts6IMQrwXp1W9R9BAwRIT1e0sAj1Nl9YdoOHGS
NDQaNTr6cXwlcBpNtFagoQ7w63oL5jj0Dqr2ZmjKuxy3mGdrimnqKG01He14kCMMyC9djNzQSMpn
XAYpmXdwTqrG91elSZ1UikmzjKR6AsjB+CCo+bArDfYOPj1YEt6rg9ELZ/oEVdc8liLrYomdaZPB
MAEYvaYZfO5j6dgrpoZ+rI02jZmfhIZAtF7zLoKsfmTlXLfl7QgcwhRHZFISoxZkYIYxJvayHyMJ
D4nXYxz3S+EUZNTQmM5gChFR7uiJfPahjChiB1W3phxQIoGBiyyvs1h6ERvlW4+JVfMxV/CnJ8oB
nDDBdE0F/aHTq+FK7VEGg7yJNRRgumZYWwMeTUkxZC+o4ohrKo53kskuKLOEg+E9xGqn3TWJ/KPJ
uPjD5EZiAAoyPUO3q752tQgupZmeg63gE9cmTnK0VeNZ16s3nzQD541fL2xMUq2uTY6JT2mTTREx
qimpNNFcYc2qZLS0kcDWmSHatLHkTR4bn35XBU855S3PswqbqGyn7AG3edR1HS/19mIckgiX3uSZ
yF/yDQlkP1HqzLWblDfHJLXQwBGaaqtpj61O1badEpjbpvBOdUDQiapmjCM5eRgDBnNMWEPdvZZJ
9SYWvIO0QASbendFLl3rYGDrx/fdCZtOYymotOOXFOsCUQb4BOSaEp4QSKhp0GHFJPfZkea9BCGi
6ikTYeqA+l9DVV43gXfKJ51aL+cH9Ajhk+0aigpxl0FBXvntQUVh12PsqSuQSgznjtJD4yuE1EdT
m5YfqU7ZoIaQaCs68D0VfZtEaQ/xS1w7xqT2D2lToTKMEMrw3SJgbgLhzJoegJ+E6HbMDo0R+lej
ZU72aQupaug7gyK9mSQioobJ0F/K8W1Uw9at4zkuJjC0cxd4nw0ltJa4yDNhDf1haHlfZRtdw6YA
H0jSg0PXhLN76DpkMePK6qhMwbE3NsB/HW0CxV0YTf/Y5j1ty/6xrGsRbWnwLStk95YUC5xGQ/M7
SLLEGp4XpUuMxoWYaDQ7lrWuZkB6nTbwTiJ5I3QX3qJsyzUReFVL6UMd6tLNYFTSxkcJS/7jIfP7
BnQealKEHO4kACfuI0wV0IDSGKWxXmvpTlYAC2lCcMkTVqIBSHlwXn3neEDWdw1J7eWELoxm1Y3k
NUxN3V1f19NaNql9jAWxqp7oq3vCkz4jSKkU2rKvIQJJ2FckHBed+CSIZc23Dk9f0CBlls14EDUT
Y1trOF3UUsLPFQo8ijFjQDPMFuXwMDQyenA1pFos2JNcTIcGcU2i+elpFplx5Bp5Fx7jYko3VZoe
qZMSRrwI0EOI2RGE57E0Krdt0P/3wxTvx4of2ppqcOUhcJqi8ygjDK9GjAYkGYZLTN1+3xc0VkiU
AZpBtJ6gAOoXBzIRELzCy39NdJrpoh6d2klAHz1itdBlLExipax9DSn82I3HtoqSfemMfXpHbhVj
ama9gw2mmN9g8dWrp9gUQzQzxYNOUyubQiiiOjNzKhhf+nyq6jItnDg9Vj0nEDU7VnvT8OGJ5bkX
xwJoDp8+wvEuiViyzRQLchk8ksylSUh1yZ9El5OWCBGggPJyAL114Ha0mbFBzfctD0zkzDqloT7m
deOTY669hAlkw4jonX07E2z6+ULqY8wUfnYLhCDYB2ll7Ud1eAkEQBV1pox7idUe8hIuKkHzN1qK
nCBCB0XqcibtSovEpbl6SGChO8xxPaLB5qBkH2nWueSSKstd84X8r2vLzT/e4vwHdRjSmNssd3SN
zHJumN+52UuPQpwA+TF60TbxlqOLfE6HZuaLZy7Lx4mC0xg3e1M2uUojnfAZPVNsyRIAkFSWm8FE
TKtXxUf7L1noPJcl/XKhmhwK8nyx3ATLTgWdDZutNlW7j703X21BbC9vSqnrnnjBsb4L5iM8VpkP
miieVvqcU6jNm4hSBl2SzxfLtb/cRxYe86aOwaiSI4qTS7SRULCk9ZUW9WVM8ETbsqHL5t/y10U9
r1HbUPPXIh3ntVrS7NxKM5l1Qbb6sc+eJRPdoW5gJcwXkaEhZVpuh3O20lRSjbESZasLXYyu3ugK
FC8kMqXVfdeY0k43IBaZ88WUIOQVmjJZ9+R4QaoCFrtvC1xnVa6dAiNngNBleT+2ubJfrlWiIO+L
Xs8pZlCK9bWYjw8tnLWYxpaDW8t7WK7pbHVtXUXCFYRHsrmlfVOb0h4dexfo3k4roZnIMaJfn5Bt
mXKlOu4C5Z62SL7PJLN0g8gEyla/Tj3rPPZ66Zq2QclPmIu25wtYdoxa2ReypOxrBeJ9yxy6anTU
B4bMUDmjk2FdWga4/pknlnjQFAoEpQXdurFWycno2MvQx7wWnhe6EtGilLjZ8m7IGv3p533MctHO
16TeQ0w/KRSG/onJNQguJEiTgsjCkc86CfuSwIQG1auwEOJGIQpnLqiv7vJmktyB/uh+mi+W73+5
qVBSTFKKOXzdPgC9+Tdg5faPC2uAoWKiFVhPFlFtRsKGSA4URKW9m7coXkoWvNYMEv51AC43xwhP
eT5Ont3W5oOi9K9Fgaeum2YucTRFtROIw4eCPZ5x39j1Q3H4r1Tt6kBthOEsAyOcrB3FHeCbPjMv
NWvgk7FLCEW8MXCHiW/TV8AGIqJMuEFeDc9xYz2WH8JjfqA1JSJSRak9rwVhLkcsiNc4moxjcJte
wYt9DRc6Ft4teEzRerjGCOF0nf4AUZxPysGl7EkHscCXRCuAhF2VgBoW7jTLqbE6zUs2A8dAkDgM
6tMDPOmqB/TqtKIL1THotuL9dGk+c26OyAYJPNsQuFTSA3yVOX0lYkXt5oV/SqcXh/yrWon3mNFo
Eqa4wRHe6MfwQ2IXgz3V4o8m5Az4jYUD3qkm2rByrgYXR4isEhzwiRgGWE0BaPRRer0DYLUJr4RM
6itsxggtHgUqpYKD7TyaQVPmcfz0r/IRdRrggg3+WIgECa3Xr4LpjIS7B/1LO8sPwpuy9x6ox7PW
q7FjKbB3yV07smZgWJFfo+fx4n0NeMOfexjYjesfpXCnYuBv1z2Dts5G0lFLAp/X4Pr7I/DZqWDT
vcpfOA5wwE90J+gaHZND9IHjsiBYZCOpDsEaKhylBL0Fxl4AD62wIkbRQIFCRY2YlCsrMcYNJPHW
3RG1hTt8+OVKu/+2GqcZkcofR3zeZslkuFXLrWU8CIn7J1z7lRWJn2d/y9r0modZU//+m2zCc2dd
ON+/+/r9N4QnoiaynNAME2mqpGk6j3++34dIZ37/Tfqvohz6KFEkjJrivhCQrGziH+GQb+OPdu/f
QzlN0C04oncNDXtMXcqKxtE8TZ8cIaxr0eglM9tl1G1iAT2WTeSTzZzUyHcDc+dlV5idfQFD1VYE
V7AIqDVZN7gykr8XiCYoA5+mH+h+Tuqkr1A4TnhAt8VTdxfdp4/FU0PFYS3b1XdExpL5kryrGFzc
7pzsmfvRYYocsBjrt4o70pFwjTsGM7QGpF8wzzIErPDtKxibRpdIYNXm7FiDeUNZOqm4o5on4wSG
eaCafdS7jdU631X3pT+mR3C8wQ/GBAwNxg8OKII99AO7NBtg2mv0gRhSJFAOafGqf6Cx8Fjyo2O1
gVXMI5zV8BoEZP1IyXYYZr2jdsch29B+vEdsVj4jsTDPuXPGKIFXl9pwwve3RxL1aoQssrfJB1p9
R7hTnqBgOtbG/54+CFbbKG74mMycRvnFJOjz2O7EbeCqZ3yhZAwXa+xTG6z3zR0YQATP6XMOWQTX
C8qmDXJnzJGcpwZugI9osw53mQaudcUZNl5mBMCjIq6/AZOFxobVgd2sQ3sLzBLYJx3sAAPhoZ2N
F4dgWINT30gkewLyYaVzpEQOXXymN3DYIuM7jzarDFsotxAZdnxE31Gu0hf58uV2eGcLzltlAne1
ffk6HqxX9pUuKzeHtflWwDFkz6CF86v2hpIQhehmH7nm5j8c+TPc/78d+LosSqpu6JYlq/9+4AOy
r1F0yf1ZNrszniXCoxljOLxuhvUizwpTEkDs7A3bDMomjEY3HEn1TPyetcr/4c0QhPDf3oykqiie
RZXsg7+ehVrUDHpldf05lKkV8h8ho0G2GfmKQLThsGH+sPHZkWXNvsq/FM3Fp4GLzfKGfyS8LG/n
//Iu/mPeBelBf/rl7Pfm/W/fWRM24/k9/f79N+RDYZaH9b9HXix/9I/IC9P4u2rpikJ8hajLxFr0
33Xz+29E8/1dE3VN525Tt8hbZZz9Z+KFPD/E/aqkGyoHgPHb3/6ReKHof7d0wzD5E11eXvF/k3ih
mdJfRntW5rKhWIz4lkqZiyXbvx/0oR6qUSLVAeCvW51bFlFAM/SsRhPzMqoV0rlUJWs9ZBPJ9lDF
MqHXFGdE01Hj8Esfip+pbIRZc1wipsRr4IMI7kPrOtZduqfBZ7GlREIpsBNCpXI05RrWb9hC0vPJ
yoy0J3J+TOnTV3rjYSi1IxHcABs0Y7rv6wkJc8oATyXCu2rtiBgDCGtaJo2jl7DAqmqkizwRw6HU
iKeTlz4vShZcrG86+TgksbjJqsSV+ujZGuH+x6YPwzcpWMZqarkhaPtdQIzOmBUisCg07VhHyZM5
+tNBVHYkoxEYRyuwkWEzIgF66fW90DI7j1lWXcn+Wo+aYuFRm3apx/RD1xe0gMLoTZbovk/amV5S
K9cmMz1gKwAbPfSc2jgHi2EDja2oehYH7EmkfGKZUALRVQo6ja2msI+HazKRqGQizD4vF40u71AX
jZtYRMYBJMhK5N4ZW6aHmNoV+IKI6MaIaRUSK/bdULhX0eSeNf69uiomV5P6Q1HBAglH9n/S5G3I
2M7R3ZMHQHe0gJvRohWAAjMSZEnI/fhd9eNOtJR+k9QsBcwkd/V8uKhzqziBb4/MZrhWSWesol5Y
D11OE6QT2LlHuNljdMhUBaz9RH0n9CkTAfcpivox7WdA5ADsJ6PRGLL9dwIdc6HS5yQHWBe2MnKV
KYCRaO2mOTUUVdPJrkwRwTaTyS/I6liL0ucw8C9mEnR2TsDRIBgvIlwkYtjVO6EHE8GCey7YecpV
lxm8M8N887SgB6AtAOZJCvD0Rrgpc5aeKR6XvWL1oHT0IsEOKtSnOEd6g1bJzjD7NEMIN7BtYBQN
evLHBR9NG4PkoQsTCitsiGvCZAu/uPhy9koPljALgkM1mdAIwaSv23vFNi3NcGuGNEYVIuUwbbb5
Ne9YCBg1kmAN6k6NS4jkL0yhonRv6BWmj6m5mFAQSWEPT+TjObWvSFgp6Cs0AoUxY/TPtOp2QhwD
hlFy8yNmeUU365gWeg25mnofgi2fedxWSnmHiSH61s3glHnShxrkKP48luQCLp5LWeFpLdEPUdgb
7UmENNFQ31y3OimV4oBYVLf2GdlQdJGjzdBSN+oa6dNMiSAT6DqLsUbJcki2gmUhuBNaZnILb/kE
KIJEs3qdq7m07r2kw0QDFT3spngzNVT01Khy4lHXjqYUN/gGA4i74BBGnxDgAP2U1e17ohumSf7U
qvgxbxsBpiY48akSKV4V5nNELi8/pxevA9XcmVEAoqmcWPJIGawmVt9jkV/FHqhWpoDFz0OwyTHF
jHzeKY+G4SIypWe4KRHkSmEKTD5EQZfyu8fCJdDpfRdjf+vyjOJohQVYqPmIeggrneAFXVZAPEr9
h6zkTzKFLGRkzZa9OaJKFf+pLgyzobOsz+yvzwqIFfJLA1TGqgZHqo/R+9JlSteB+VEFr4aqD863
nsIo7+WvDCUQHbqVem2a7JIMBXF6dfkymhOpC2aHxXeKcwelSrHy8mBYdXXG9olugpZRyhez5Kf0
+wcKeyWqCDst2YyXbF9NbwBZ3A4Un9i0tErwkSBB48uLP6qk3PkFMgS56X/oPoQ2CfWfTQIEFXkX
8rdqoOzFcoiIO3Zj5RwNGmZuaxnIPlIIdzk71SiQkJ14D8Ra/5B4yl+pI7UMCQTklFfXbJpcoS+v
ifUYmOzUAm16tlQByXDiId+XtyXH21i3Z72ob2FSvmVDeK0TDy26LvgUYWhbFhPRAZ7ZvqWoG/cF
FAtTk0fKD8j4OooYG1MGcmHQ8RqIuVSDSbSzbt8Ask3ZWbVV8ZV9B71/TYJk2MujeNYbjRN5UA5R
ap5kwn2CFC2wiloyCjQZmH2HBbHAZWeIFMt1U3mWveQtSbyQPJ3xqwjFXdGPr2NBfbvslBc/LgBI
l+HzIErnIGg1V3opxD4G8O+TkKNiy05DdPhlaICB0+vnEOyy13o9O028AKWIMlGpp4cp635Q3JIX
HK0Vz7vTJBFZrozsS/7Jp4Aozd4iYKWJ8otV+waZFBOFlQC+pfkik/Z7zA16VpzrljMEwKTQkl5E
62w2GL91GY2wQChIV1RfSBgJwoyiakNWLgNguwllhI9daL6HYXjqJIrjkofGnbHlJlT1g9wzs3pR
861q1cGsItpdhuAMln/xtb1XztF6GSN3hO3vEAjTts8qcAmy6QG0Ew/o1HiM86OIU8BRI28y/Alr
7V1t53pFqN5KopSJGKg3qdXJuzqlkWW9RKJ6P/qlSsozmM5uJCldCB8YesyaV6/1EiA+8wYa7ENm
TbfRyIEB4ByvR/1i9ea7JnRPuohXTVG/TWYgR07grlIbpPeDanLENq4IdhGPlS3I0i4hlp58VemN
ZUS+a6NnI2Q3SUaDv8lKI8bHLb+mXleceXvQnBQSwA0mDkQCR0PBX4kgBW3JPIb37XhTOTFszAGk
H39xqk47IeiZi1XQOvzEYyqzlCkN16p60iigc7BaOtDfZuffZd+9kuysks1tG3bIOnXxpfY0wo5Q
cPqF+lkOd16p6PakE9fXpmwIQlZRfq0Fh9ag2DfpxrFoJ3+lEd4TXMZJZWvhi2CaFIauSPpuU6bS
AtsWDFVFCjZFSPtYbY11UKYfspVcGk05IYb8kBvtza+fhg41bSi5GSRglP1wq81HL97SDL91mPA2
7Ux71Q02/ADNxcaJWX9McXoyKgQNffU+jbhfy+FqJeq9VPonapBfcqnvauCpckNRk7yKViuepZEN
rs4hJpYIJkphy9HoFOIUuDhCOpdOS4YJ3vzI2p8mgMiW1+yL0r4CXZbkn4O3H+NP1FBuEKPTl3zj
pc7o6/naF2YrEIWe8R1CxOs7gdyaDvxgRP0n0axX6sse7VO+MdpJRVVo214TfLrY2XVMGmMteMZb
mBWHTKHXyALh5BcaHZrYMtd8SzlVUvkSKNO6ZunHAbuWu48JTDBNvTuj8j/8rrnpkbA353WlWCp7
iJQKtgqJwzokl6AM2FlDbuEzoaXDtDJFskoopLDLGcFzAZyUEDhh+iIUMYy1FoUipkhzm3ejLQF9
9TAxDf10oLX9QAMeNLAv3hpp7m2kDC1DKj62Y7UrTX0X9zM0YnieUkhmLE69rYk7F5yZTEOSetyk
a+BuG8ul+g+XzeoJ8owtflV2AoBxdNa3pohgACqnF0jPSSUg4+6gFloqDIXObVT5zYqbU+QLH0Zg
3msksaEjBLXez8XZCSnHDLIvMArVubmd4gc5JhhE0bVHqSKtuSf5xesIba0jyW0Sfn4a1NtMBfMe
M9CpIXywEEWhjsUK6lnUA4Oi0BHVvsshE5IDMU8yYkQYn6Aj0i97UBTLVc1sCVDBl4D6h4dNXyj/
8chyOyzLwDZbbFPLs5eL5QGZ7x6W5/xqvy6WR37dNGSiVaQx3P7l/j/988uTlzf2l+fEcXRQ5DZz
afM10mZ5HjMsronlKuM+3tJf/1SpSVtT6QMW6yQD5e1DbkAYXl54uZAsEdbQ/Al/XdBS+/PNFtPL
vsT963kj5S/zPV3+jeVZ6r8/9Y/71L3IOpVtMqX7WqVL0c4XU9risgtnyIsnUthZ7lyes1xoFd0V
6htEE+uPeTDBeP73v/91s4spiLYNQqMyYR0BQPKf/5CU67Fb8g0tIrxFXxeUdCOkuXew3Gd0Q7zu
E7TW8RB6Tk3P6Y/EiCUsIkgHujvL1Vbwrxk4krR1yz44CqdaPTNbTdqJ/UQU3TA/6KAgVt6GmXoP
gGJ47e+UBwpRF+LQAccdWLnQZr+lbkbE7fP0zIoUAH3+iZ4Mj9GalfQ+fJSgc2OrM494KiM6DuyC
1gCBvqOLdYYFOAG5HgrjLnk0r8owrT6pUxIkUI1HLLHpms66uOpgQfVO+835y14Fvp0MqeQN7RmJ
cTpsgG343jPwpBsxdXViKPaAYbjafGbE9ABUGTEc2nn3Bl2SQmjA1GIrH/XJg0O1rl3lmaEE94FD
EhaSoJX3VDzGB7yHRGyBWsQ/R42fvD/ckkxpp8TF3CQ9IrQLaMDgqFE3OqUz0iquycW8Ai4My1Xs
Nq0j4pzx2cwGl3Sf3/uNk9/PPDrgO0hejxn+BxzoO1l+gSY8oDMxR6juJy4lY2WCGvvGPz3p9CR4
mW7Yse/R96GbuhT3a2FL2Z4tK15KaFxVvGccJYQPVYtCdEHOsq4l24BZfa0+EtStPg73kXgT3q8I
tBrPnrYatP9D8pC+MUAn13AlbfN1QvJfeUfQ4QoFMf5t06aLtJJZ5K7oZLxbzothXUD1gP/woCbC
r8Qs09owDxuR3A7wfDJKMxB5a7aYNs6U6B16yJZQ6xf1Umw+2Zj6R+vU9Pb4kmFDfaOVfwRmqt09
Az29ACk+UjwdqAAj+lEVm+3hKvHWV7iF1da0rxiXuHulYm/lMxK3sVav3pe5g+xvI/sF52juoPm6
+jU86Tv9K/vg/yQ4fVfPOH8/wht2Re9LaJ3mWcUIHa28q7+h4bNi+cUXoGyhk6dvAdbYPZlUuv0t
XrNnEBZXZsWc8ImdsME7zmbUDt+810/rZl7NKwqyWWS5GdSd5+8tvIQyOMgrRSRSyQwHfXiycmmj
UCz3N/mNKI23Rlg7Ymwr9lt+vvj3LxqiYhp/64MB++NCml5CEpS21YGsU7L2VlRkTdhV62FN/9UF
0YaT/kY1/fyt3N+H3U5YfzfgTj8KiHi5HV1CKFprAOvt7TGywZpLh4kQydW8FrkbAjfBsGCnnEvZ
mmpO3YPCjCF9lsI3QROXkaDGAnfAiliRW48Q70C2QekSazfwTeWnxB5IAnOg6zYUk95QJ/3zXgoa
jr8HuNHBkcjuyXwQES0okQ0daeXvJyD3N143upRu+Y3Xh2OZsBSkZFlvD+viqT6yQ5ExdLvUWaj1
ENTIwfZ5io6DQzq7g6EkJK6luqA1VRhCxot5GiCeE/O1RYC2DpxvlWgKWHZghUMo0Js/jpTveO1a
64Q96soY7er5M3arLX2JR2o+zN+ECRCTk65TqHr2CCniJJzx+wgr2nlU7ebTmR+To+yAmdwnUoP4
wO+dxMP9je4lPa/sUmQnz98Z1Dj2fnoQ99onLauBjJHpDnOft23BDevbodyF5+Dqw3811vlpWPlv
FEnoTTzTOFjRIXsLN/EeDWG4Z5+T37Fg4pvLXYSGXXrnoEUyPhDJxhvxNO2C4ODkpHGBpzu/5cVV
vmt/MhAK46USHJIjyy0ccB3di8W3llvr8r0+h/e0X7ExwpWr3uSvmM6R9MRKl1JW2W1Cl/rkZEsF
DFYYugTkTEd4opb63n1pc+DRqcTURnTS6g2DOtTmn1C8RMrqg56iTu8S6rRWOvGNWJhnmOWQj21h
9ldlOwyrVKKaVXABPE3MQGGn37lbCWvWVpgTvjNtN0F2pVFursIN0NoTB0vu8q1s/D2CyfEWvLR3
vdsZF76d6QCwdh3PmQumbUwr9kZyBufLQfnI63Ok4+FSu9f8JPETQQx9iTs7A6CIWWeV7jkL8SOA
tJqOnCPhRszulS3UuZtko5VQzWODbuo+ol4DEB69P3ZxNPgu/ISBn77/xgu0An9PTIfywWTJFFiu
hwNOLAYHDN35GyAKeB3+hu+gdP07Ao0SZ/gYWami2yMth+kPe/v821Oqyd/T/URoC6ga8UsBU8KB
cgqcbqvOx15BA6t9IqzEm3/2kCVeJN9TuEwe34jLBMp0tyTbXu55i+I3TN5VP3/oE0PP4O3CYMv5
tovonu3ItvRtaMRb+LbLf35PdixNnYO/cerbIM5JS1ivN/EZ3efau8uu8LNvJJsG6hbZH98EKQN9
voaaMehu8inC8za/J/WisdglD4B3gPYWwR4LcKC32D7xGMfrSHBh+/a39JuZgWHkGUTDTMjBN0QT
8sJxzvTm7cuVuEEDvOWwir7MHx3INwLkijnK4RCqOVdKlwnKYSblAw4rojjIOsJBCuPqQ/5Gr8Rw
nlifBkBHee1Rn6MtGj1g1560S7jfqUxEDuJYEqz2XO710iU7dQXOAw0OPGLiaUViy+6mXfittVDP
6oIW/7lAbYY2LXi0UBBwDJzjRzbeH82zeONE/Q5s8gj8vXIo3whJWjN4Mmag4sfV+WEceui2/srx
D+37HMPKafDiv3tvwgGX8MF3AGfyDa47hyl2n9dXiPpU5ZOr/O4faKgOVECItd4sA5PN4GQPhoOj
LHm6wgrBkLPCYEuz7MyPU98g5/AVgv+cf0SY/nzeyCYalHPJ7agakVNhzmL7DaPj7AVZNQgZ3pFH
T4x1JPU55DZFGP3XiFcOKBXX/4+981huXUvT7Kt09BzZ8KaiqwYkDEEjiiIlSpog5A6893j6XtDN
qsyqGnT0vCNu6Io6EglsbPPb9eE0CCt9H3NoKd+puMDgWesu8t2cP6pDdkD7wRaQWshsPTjCapYR
okMlp78apleNV/pOYM5SCCH6IY9WT3xNPSSkdZ+gQ21/PFPfCruDLXpkg6ERWhYIa/Q2HXjIQJR4
5AqVA5v+vTlHbmI9VjvD8QKXaJYduJQkbpnlT4odU5PijJcJdYBzWH8iApd/1cKtycLt9K3gTcqK
dRIo9xL3lBkK6PAZ4aPUV1Q15Q6dREuJ3gJzOUfpgcZsikGow9h1xkdG3SP2Hop+Eg1Jy02tMkf0
qcTmuCJMNRlXQpxacCR3rMKd8ITiS7418xZoOaV2MuWV5lr/G5yCnTWgzUIkgfKmPduOtEMW4ZyQ
et8pn+xtnCcY0hJQfrY2ln/Pk8svtF02lou5Uj/T5ltPBMZ8DFUW3pmdJ6KLat//ABp/ptmcTuiK
jQOuN4IlJIHYPJ5a1daeavry2Lc10PpYkM7XchgC0jGrdFSb2pLmDauiibMga8zS5rhC0wSLu0Ml
EhTetrku1a5y1R/1R6h2AHd/Rk8xMSPeqjPr3LinTueLCPH5RExkED9cz7IhurLJnyTgOJSJdg5B
4gZem+SlDRHozUQIOqS1jr1iiw5xzC7GiofNR50KlUnYOzIkDHIRRIJI1he+zGqVp/2kngmpLBm1
xK7wFCQPIVKDp/TdeA0Q21QfpsFl+IZvWgX/Gg/2PorA+tRRuWaPM6EqfUY7Ows4HmiaobiC6UL4
URz9WqXdgIHbUheUCg7Lv09fwBUnLut5hhDBvdSbmzrutPCoUc2w1U/zXnSGHsWXY5k+TgdawhBF
RW6l3ucZzTg/gnpMYicv7PdY3AqSI2IWoRoFoGKDXgvn8yt1Xf1D8zg/g6oaZVcsnwZ0v2ArpjZB
FfG5jXcQCHquQMdI8xX9pLTXWXgJpjcz3pYQj7EZIMC+d+IGi/DeEWHGBKcNst3K1CvRmmC5BtKZ
tYOBMXthf8ZAXQ5UrzDntTOBRgOVhVUEDT0XGw2f+hSso8dUKp+zq5DeSOrs5xp4jo/MFCfB+Ji5
CPuUyCbghFGTXdnSbqh2TX7Ro/0EuzC4ZQkYBVy4bWFPJN1g+LOboS++6tWUn2vNsZjRH+BmymMv
nTFnVsE/pOzBK/2YP0gJ0x2PInAyu5bh1aqbQonJylsEHCUS3Aq1p2ArVo7K0JxJ0oYghQz2ti1i
DQoEhxSU8M7ID3UIHtee+j/4CRATzCuxEJrMCTVSVkCODhjuqBH8tovEFitYo25gOQgFw1Oa6PE1
bFj653X6oWED+qWwPNIxaW5rX1X0lPiFsZNcnWKV5DgDzscI4xzRbDI98yVEVDc6Eo5GmRt+Rkpb
Oa2JsAue8hSKBA6JAN5DHLbYiPyXZDRiYmvzAJZPrEGkvnS0YTiX6/QRsRxknqDJDzR2pwfkfwz1
wzQeG6rUxT1HtiTDQfgc31ViW58V3Wf4Mj+cSrK2/ZHBCaKc1+/ER/QwSH4dgXGxe4U8qj2Rb/TR
YSPQppG4o+JyTJM6hqyixrsZe1l41twud9F416Hm3RvJyaPvgOKtH44k6vdKP55uXDR7DjXeSrUP
iYVwFGEwsdct2WUCTHvjeOB82nRn1g3SmKSw3TOyV9ivNfFwF7ujuwINZ0dHgv4h/Eg/uuN75Zeb
9+pbQWbui4oxnZ7KbfddqezgiOIhLfcRszHNJx7C3cCmYYq+EBZoN80jvuwuPuWXBPYmMXYis7h3
H8IVqfbpqjNIH4o9nCfdSb4wuxDD4xgzjrcK3rxNo0r9bPrN53BnLy1stLmYexKTeGq8FgVxh2wS
WWSsVL4W5/yU7rmhTXfVdmvwAGajux68RN0/E8Flu8HTS9GgKard+DR9980WkyaWB/SFd/TdawQj
mNW1k7fvE7OygrXoWjJxD9OZ6PpgZrbrgBKV4BXVcqofm8eUfO4jBOPxtB4k05W1xSfhuXv1M9tY
eek9FhzsgDPYB5M961hcWbysyMwlV068gD19Yg/ayJhP4w6lapLgvnQE0MYsm3+o3v+mk4LaHyTN
ApteUKSdXGJRf8Rn6cJy51NynIbHjg6sbyqT8p/4kl+MQ+kZDuadfvq9nnA4J1+isxyRSFvdZoz8
CrHDc9Cfi+RtMfYt+l4jvjf9h2hymMlDSQgBs3hNmPbPCgaVdU9e8ckNFyE+bSf/EGASPlMnyL+M
yu4vsoOlwwZZIGNs8xyK6ZGp1Z3xVKU75qW+7d6AqNHxprhn0eeJG15zJlbyq6a2xO6qbodFy+DQ
Hh1vpS8CR3HbYosSrCajnwU4LvRum+7a6UZJ0rv+1qKDR4KP/Y8CzxNGk2bdfgyIsI78PI0uTvug
gMqyAbt4kk0taunjZogpsvHnRj/H+R8AN3c+vBtdixnNcVyvZSFJ56y1pqEj3gS3pD6No1pD1iRE
APVpRN3TRS+iiTZYs6ryCAhRfNOJfeiPoM3aHyaQH3jcgwzVYcuWhQrP4g92+tEcG3lT3QCTCF+r
HLqyzSlcGBzaHB7RSp7VbUDkpbbDI4pg9/oLAshxvEWH4N48jxyYOJ2w02iINjfRZQvr6doYdyqm
oQV/THugC4QTN7lrl7MN9AY2OdJ1Nod9TXfCR/AHYTfrSH+YVEGo3aTxdaSXWLdZiaV+iy3bgGI8
HKvhdfzgPONj3nNPwxbq3u7VnxypPo14Ez6bKvypWpKq2/Q9u95KpFCO7QVrpH9HNa4vt7J8WKHM
SLSWOyouCDN22LFEB9qfud1E1Ktt6FxbQCH+KAfPesI2P+QOHiZ5UbsnhimvUq4uD1JMH8KHefSR
FZrlA2WRyXKkVER2cSY4nosrtkD+Ls/ezSAbxkxFCmJ16DDC1n0alWbiIGuw4yeBYe0imnOaU4+f
ivJBYA5NvkBCoz2JC7FmJzm2acvkzo3nKnBG9RF8UHUn5lsBTmHjwQ4120P+YnbnqXniqZ9EEsD9
IR241bPVYAlknyUHQU0MLgkr6oYPuXEU51cidIVOL8UxKGgs+uQ/IjIWJTjr/x6U4AAylnb9Z8u4
TO1BX+1QPX4E0LND/OxGo68ZfWe5PQgHPqMn4u8Ff4ozs/6L2IiletMODRYTEZbAZkM74uOv8RGI
AbsAGDIbK+2cqKg9GcGBPj8F74p2/zfidJjwUJLvWLx4SwQsqz3iddTUk+7Z1M9BR/h82927O/9b
I2477W491cUTvOoDvfb6Wy/scLwemPdorqTeQO+J090Htp+lcjDD2DXOeBpm8SGO4MPQICy4AXvK
TuyofAzha7w2FnPEro75Cyl/l7grTY6+VfQYnO4T55ISR0p4+jNyeGtAVz6gzIgcGM7nXXjgGCpt
NlWdihMSPxhRyA6Fu5yojScjEAMJdXCn3Tog71xRO7KRkgij83P1ojkRqQ4DokTX5+8OmJ/Ybq/4
6tUVcu+vyOUnozXcsbXY1qgWBpC3zj42PezS4K1/jr5wXbCLieWyQdJoU7nGTk4OOBaHH/B7wVus
XjExE4J+5IRa8o+f7G7Tay55A7+jQ5E6UNKPXDd9eVeCGiytVUEn89vwBGmmH3cSp/RdoqfuUyKJ
DYaU0Ewguann49pvpphaEU9UURUVqSrGCzukhrVJbvTyxSmS3ecWxYkHBjmu0Z5xQpVmCKc/jc+q
M++hcWBXuywy5bO7Ukt2JOBRE63BADXfsO7BqfIt0X9cIUwKiZgVNgJSfOlLiK9IVYeDMSIpOyk5
96ucHLTwP8gXYlGl+paQO91mowO5p/YwS6iMALw2EFX6GbU7TbFUWoX7xH8VrsRE2TK8NNoTUuKy
eEBIv4w/IeGcPyu1tKZsunTRacKsQueOEaUwJcVFSvc4ScHbPJ6Ue3FOHc62N4ZNTO4Bdhb+t0mE
JoVSgXj154RKbgyw2GdrWHFLz9Mn78S2AkGMuBQn/NifM6qnbjpO7dYECVIelU9VPshscAj4UhU7
rTMwfUGWEscmOCXp2dA83ixrgcg+yIwMvsVV2Q3X/IVMMrRftJ5fIMa/8/tVeITY0n1C47Cu8KtY
xGTZHersTkxwIk0mh09ZEVF0GBD2LgRDCfbgqK/uCLUbo2OZG9CfKJCK6YvW3FFLJdVGMhT/Nb3x
uwR2aowL0PEaREaPpzFoJJeciZAQbjXSk8YjRA2+4e9GOKL2tKMDBE9iZJgaj7eyCh9xxFK7k51B
59t6K4U/HdUx0DiJMMV7Yu2T/l5Yrh7uKtXHcm6VQ67dBbZ+rllAzbPx5nCXNd4kzuvkiVfPgy0b
13rVsLRHZmVB7tfhOSCU1Z2XAbfNiQSITTZHe3bFMAG7ofzWoHP1XCvvzDeKxHwmns7TrQmQ1uvY
cL+d8swHspMxHhVbynTjX3MkRjS7kB2iiXyPy1U+i9NWlW4Jgl0qNJwUSdptGX1X0zeD2o9v/Dmf
s7orwCA2oLiws5QDw8odcV80cSONOgOWUnZckkS+nhQY/7xQXrPmc4zhkbOQEWe8VNqbLTeh642S
ffwrCIK2AYWqJ9iDX1zxFAlRvjM7eU+AZZx7tDOV4it3nRFsrNMXwv684PKJrCMKF0C+djOZuDU7
JScfLrUEH5JspoaAHFHNteuYvBwd1/mFVn8sRx4q5zyjCkNAIKBBVTkrnow3pS0wZulAANAhO8wt
+nitABI9lMP1EbErMJUCjR3uIrRXWn68+t1Co8NFa8ylPmEod6LwRyVsfzJBdRJDG1ziJIQqe9NZ
J63p6NIrc4WXhFyR51qthN9P5hPouucSkPUkpqFuuDPmJO5JpazqqOzVXCj3OlMRBAs/RSfeZ/j5
eA7+Ah2+PcPK35MZXx8o0qRowTKX4xWLy+0w6RWHq2IR8S/8Co9j9KaI1PB629wtStFcGgBDho4h
4BrhJHD/Cwi3cNXb5o+4XibB+pBAKfVI3EWkkHiA+KCITq7pG3Fuj8EeZwM0K5sRt8l0MHt7Po3v
fPBwJUsg4DG5fC63w39Le+UNdcI82gOPh7hwitesqkggn1kVmuqz5HPl0Gl+T1ZAgwpMEli0qX/j
IfJm68KItyzUWkPmjmTdzTio+D+my4NlgfAZ/CKPnTvkNlcIkD3oXn0JZbQEiA45CzJolEmu+QPK
QLF+bcCbaE5L1i6vtkvgTmR1LVu66dmB4ImQEky4Muf58ICqZ4FSTmc2HpNui8IcoCLuZ2QqYQ/u
jOXIY+B36Sdd5yKFKYSfQZXgnFL6SsQdc4e5Slnn8/ijNUCgVsVhroLf4zFIJgQUGsAhyG6aVV/c
tZRn/iASj6N1JF/H/OBRTnRn5F4teXwSOfcow+Deo1bM++SOdRjX1Wfg9nFVXPZyJLHBskirbdcf
mGTdY/9EgjRsEHi0QaN3NxoniXpUHXhSzBaqdDxSbLCsUeItbCX6oJmYq2Mda5GD5Tj1Ls0porWt
cokmFv9psWy2E6u/DN1bQplYSw8rfcLqiZI2UXahNLXyCSJrtLg0vZaiT2ocGTgqxlLJCTVX1O48
Yy5zCG6sPaO98pLbXSu40PeJd9jlgbQzhk0j2NLAvCXNtQ4sHcGU6MgOzhMVjgtq4uvwb5B3Lxy4
1sxJs35WJ/+vEaZgW+h21FQyPkDp8YXTZjsCn3qZfGrduLMZuVCiwVCvVaiIHguuWLNO2+YRWTgT
CrANcaJMd5JsMwupKQAYLQsOA4ZmO+qAPDoGamUM0/6zuBkFnwwsOxCvG81ZHanCqbjuhDJxyFp7
xhQiIEv5rwXZQh/cuMTkvrk/nivTMiBvp67xyTE7WJ/1JeCecJyYjPGegcXN45K4/7UgyKC4aBvp
TkAwfxOWq29KfWQMAyx/XpYDH79OgoFQ5hYwkQmbmoaqwFOJcuKVbchcyOg6WbQlE1Lb9MO8Ga16
67F7biE459Ajx6dYf2UxWofoiyrV/Gmdr1BHcVJNH/R7Uryv8FGOvBQ3Y6PitZXjLbVo+j+KE/BT
4S5S4/m77EzV1Yd1pGG8sJMR5aMRvfEwLZSWUji7Yo4V4Gg9cAGotKwDrsOI2FaI0L9E+A7s5ZR3
kWGkesqeWRTzYVAulPTXN+JsVHJYJghLlBMKIkQXIws8lsG6flTUQ6kvtCvK7x7plC77Iz/gUdf1
oYE9ONgWiXNqWB6CF0ZUlE9UdiVE7mWbFVCyhyDE2u50jf6HXWN+rvNaufAsCbSKJERJe9Y0fxGo
B9IkoEjUOX3rUnBJJJcdqCBMSjlXbq3jNs/mnn1Yli12f1x80JrU98PqsJAAtPNhp6le3tlp6LA9
l+qeachdAKbEgRYw1FmgjYM8DdLSWKSJb0UPXUgBuBuKLB6nSzxaKVhpVGSaiV+OH8IXFStsY+pP
DRYVIuxTXjotY4p5Y71Cyq5amxrEdSYB4EMNeW1v2oonePYtw7MclPCBzF5YH4boMBfwmV9hrKxZ
L0IJkRMhCcwKbfbsVTIhp249aFiLyKyoH4QRLNI0XlXvmJg8CqYsFf+EpIoY9UxWoEasDyPLAFIL
P+KZwwjWGbOdJN5oHvgntvbV5kCr5SJ88tqMQDDDSrvp3EIFVWjLSV6InPZ7IX3KyJnN613wmyXK
g7zU7QopBAojIVZRbG0gQw9pZbuue4HazzciIny80dqsPN6ZjBPndsZxui1lZiNJ/3ndQNYzOyOS
5rOTUKC8IGCGnDnBIO3CsqQ4PWhfajZ6pLyGvcxb0XwfQx/6YsKTAwmUC0u3Qy+MdoXFAVA6cUMU
O7AqwL4tta3DD+/29JZsloEHRg1Mf1C0XTjuhNkVCZ2HdkVjIokYOC3DAbgzgRyGWyguARYXG8vv
ZsRirR6zN+YMS4orYyda4KlyBb/bOZsROwePKKSzOPN5aOw8OUUrOogY0ksUatntBwUhbFCcd4Lm
8+ug9/CbsZcBCFGzlm9L6cw21senxqTOGNscKOgWs4EP41M5+wiW8ZIxxDhjtYgTPuojGRzNImy/
Jhl4rPxVHtKYQ834yZI47GjJSSZAkeoLZB7ymau9x1thgqQeW0i2QJVfoQlJSnR4YPaHIzQ5nzVD
PC1TPp6oCSAlgyXG3RtfbPKPxEZx1vFX1+ObyhPCn1QWwQNdywy6lqo/n0oLgskczg0RJuDPCwrw
gmS65gTocNtCo4Fqz+ahWUi+hTV96krdTQzm+lpoCrJFg6YnvD0bbF0v7b5vapkq4QQLSR8fFjOj
ibLojL0G+yVUElRdUio5EYSJvUpXkRWYlD2AJ2VvraoXYkIRVaHmPg1r70lHG0XezfI+BTAOaiP1
xTEi0S3Q1BLrDcLVTQqWHZ2DfdgHIVhnGSG0YlTE7QDehMlO4KzRpRHOCOpPsS640sITgW71POpj
tg2D1qCxYlrxcqoC2OBWqyaO1ApiMFfogrFo300efowBh0ylcDpHS+71hpNg14ShCZuAounN2FnA
iwzpOplIqaKF9Pc/D3R9doPUPP/+qEmVHCNHvP6+dY5gxm4iclOsbUGFPHX7vAXkNtYxQ9YPx1im
iDL9jy9yuFCI+fu6iwyKQeUKzE7Nwm3Uqt6HafTvX5TW07SSo2Sca8wN8ekfv5DoyZc56z16XwVJ
oPVLM8z0FP/j9e93AwhN6B+5P6+MiviXUfH7bSaWFDTCCU6g2iwHoaayU0ibGUWcqaH7yWCNxNT7
212A9tPv1ZoCFaFNnXZI9a3f/v7wrz9c/5rKTv7lHz+s0sAfGnywDurttkGtB9oDF/H7BUAzuMLf
y/n99veHWlXfLZFM4qTQrRTmIqgylZMO+Pvfv4zry//ys99//f2ZjKq0kuixpxjg11FIcYshrCl1
qRFCB/5mRKHADlC/NKLcgvKLDGAitBeE7WiLg6ZtZZ0qc+vYJ6aOPLRRei1ISaQkxYViMc1cw9sJ
kYFi+gMkqcHzCz5Bb2RYBPW+DKzOGWuNxMhCTVtCCC0xgBlUQxGei1WeUVEXXL+1kS5qiXmCrsMk
b+lsWoWZwH1B2O1X7s34WHUcyIOoIZieVdQ0z7hEGeKnazehqaawaxGZsCbzM2+vjUZAUGuk4iaS
CoEZDxY1R+HbrBPUwSoSIQRJ1Ea/zLL0CM+r9BSVwtd6DDbdhHkyU3PoaQ30DBgXOi4B8blydpUI
rG+scqSVQ//UUldZEbUyU1T+qrz3Ic2LsaSQhGtqO5h6soYmvhYE+l2bjcShKtWxaO5z8omRDmfa
vOGKNgCI7MY4piHQ+Dmtv6de4IAG1Q8CfETLnWR6IqRk6zmE6D00tmQVIiTg8ArRliCPjXQ6UB4G
dTDtcSA+aokoW41UhOQSHgZE75dS7Hzq6WMd/HuZ4D+XhhH70kINUkmU2SRAqI8w81BheR9KBq2p
R5XI64ti4TsUE9amCNyLZkV7yOlom97pDwTuYQxU/CubSIle6xmQRNRHIWzVUvWyEnIDESBNSrXd
pCBdV2UYj1FBAqYnWKUH5KMWYjtijHpsrychLU19ccpr+YpIg63TCuGbhBAp9aKD1qDyyILLAeav
GQTDE6Pxrey5YkFIKQoUzGPfTdqDyNll9IiLT2jpqTHFnlWUvhkd1qiofVqJpR3DngMu12g0reLw
Lul4htQxI6Iqo/YaDRMahEVxsJSBRgnEvAZDK+1MWs17qQyccCyyE+1gYzkOUBoG5VTI1WUZeyqk
SPTSgrIcJEN7rWWFUoJB8Ko+hoMzoqpkovEYhpexOLeKbt3jNYSoORbkukM+ARSPyw4lYw0kXVUe
NKE5GYY27lKkE/RQk9xxrKlVYfFua8G49FLMuReje52FZrxOIvyc2BiI5hjfRbWMcP3pbUtU9bsG
OS+EoME6HXtEGIoCpSqDYgaEliA3iYfIQPEO8pOdLGialAaK21LSv6FpQhZo6VI3kTh/Z/XbCI1x
NzY09tH28aAMqbxXIJOGZYb1PwcfmoIgopCOCKqHsKhveW24gypZx6aqj/TTdAf6VkDtSX+UuaWB
piJwxhFAroGCJPSANE1KPCEZgP3TeZRL9V5cnjqd5tkWOtu+oDiCNj/fHAyq2OQZJ6lKVrkevd3T
IYW+aKB9wwbOvbzUvUDKOAma9nlsivdRz2hp6yVvUbKHdabTqWuJjiZkMiJm86eZVggvxZFjRrS8
jbSo1FLrTdjfqrUTFGk3xgDBRJ1Wm8Ki1qNZRvg5nCNWN8T2EtDsjQQs3DetpgzEqOmArTXDF3rs
LU2GoS6Hxj5HAYcun2C20z5CKTxsfUkUFn9UivmiRtEuqbQDUyT/zAL5ZKIPJXfl9Iwogmf0tLnp
I5m1sSVsGDVvajvtVLMTDktMmQbYRBrApgUohNk+z2I2+YqoHGseDSFHqr/DCD3nXvnRRvwbOq5A
fVhYRZI0P0zkd0cAb7C6tOWsqcq9saSWyMcS+w2IbkKLBKJA9OMT0oSlV1C7hGaY/FJCbaaMyCJD
kIHObZcKbTpirV9n+l/3c6iOXhwA6J3lotgvGDJ6Vq4aX8qlr5NbIFm1y2ac+nLyrIel+NAF1dEK
F+Ugk8/S01i+dfNAUodSrLYBAIKQ2jRb36CJoJmN8Z85QqFNVqLn0g5pOfVL812Il+FoVeUpqOfM
gwER0z0gfoBRw5sPyGeZVXMUKzRHUilCl2vAzyOTMWfSSRIWtk1zGF0hNSJHyqsXZum2qoUKLmGH
ez5A/hIsLXPiViALGGpXFQWUbNF0h5bSn2QKjkkrK5TT5tl2qTA7yzGGi4i3m6WkXWqVNJCZSvqh
D4Zbh0akH9KhQ+JhDZHQOxw2SXyK09pVjfxPa0j0B0jI/AC3CYNxXAVAUuA58r3Lw9GJVG3yxqEC
Dm4Mfq3NHLWqrLvaiHtkIEeZi9mLNCjUaLTzRTBCkmIKKsM5mndWWRY0PqK3J0+gAGu2ll4dZHcU
5f6Ihsgj/Lm3qezOTd4SI0gnBeTccIRQHHpdHA3EoEfkqOf2nBhbBq/0BDlHHKgLDdvQNWQf05kS
FwHJq0AOfHkaMlwLodl3Gg1JrU5Qoe7k7Eb7z3mcpyM4sAch0aHrLzldEBj0dQWYSqNZEuEsIiiJ
UHwXCEhmieZgv6sfgUjvM5P9qVAlQuWG6cdY6Dv0Nlb9xP4I9/tJog05LBq0/ESzoIDbRtMp2VVD
+2yteNYBOij6mDhbS2h+xQvWZmn2lMroxKkaOfR1kZBmWhiaj37fbLnphHMoDZSadBGVpmVHbM6s
WTOi1HuqUVJlngwnuh6ntPhD4z5UYV37qJbXuhnMbRiD0S8G7l+n42VZrPg0R2dTy6lt6N+g3FHM
OuMNyId5SQ5d3UzHBhg4dcPfoaZjmIdN9xIJTyOqkXZqtTW8xOE7Bu56tcgsiWXcgxMwzVMYDl9h
awSe4CtatUPSAC5XNxEGWEq/zjHpUyk/RA3CSFrafknd4DUy5kZtEgRvzOUVxcRVVAO/b55Zxu9G
2zpquHSOJg2km6WAI2hJH6TpNCtxdOwrUqhmorijZJEgNHBycMOhJ+LwrqBZSHgwhyLjrYktf5T7
Nw6cJx0YMKIlECUQ7WWdOnDOtGOF3uQkLR3d5muMSSyvkxWXfkId3JxN3KRMg69GgF6xVNKDrUL/
sw7dtT5qqCCeAavWJ8AEhPXBkVtECMxoQFZmqs6KBDgrtUi9TjTipBHYlzFZAvam9NMsg+TYBD3V
QUnq6bpGyHXSIDyMIjrFhh3JNj6SdpAmgLDGLN0hgZ6XftRPUta80LbOOWlSvZnQkC7LbDnTTHBv
LqzHVOdRAoqgqklWQPlE5DnFsbJ16ULErMtySDMd+jyLWJwKtU2IgHfE6vRKc7Kw3SfDUL+0lC26
Ffl16A5Put4QvlArHlmGQTeIZOlrCSGipUHpMM5AjSc97jCARvSPNB9gp+yrlgW9FwRkD6BnNb6J
nBntcMM1rbyWNmzKgXmZmxlaW6n2PkPyQfO4OYw0GRO0lN4btT7nKzOzX5Zuuy4ePZ3BYIYMrqar
a00uJqmQu4U+zS7QQo1+bMwIgZ0pQ6RhLImDBIn6XmL7Okou/uQNTMlJHMFqgu08xPCkLRZpJYds
YwoTfBXJycZe8oMhR7ayBDivs00WI50WikmvbNDeUB0zTyiGIrssl7syXtsQKPgsJE06TMHyIIqD
tJOBQ+zwp5VxWa0CStfTEFETdaGckYIwHOq9lDbppY+txIt6kusILjS7sjSAjOmzchSDFADfoBM1
iwPk2SdfH2k/Mo0epw8awj7LhojzKiUmBURRlRYF88QzlWym9XsOX0wIttslBfOdlNJr+JoZtOAn
GPW2bizpsYWZSxNcwZkni8HDbKRrvwDpk0DLnkWRuIiuStJjZdIMq2LaICyP4tHUmnTKK7AgVCN0
KQNMvCpYkJnsygN9jD/1bMR7ayljIidIE+iVvwgwnvMuG92llPZBQ+W2ZbTFviGMVoTcrGiG507h
4a4CQbW44BhqYL9GU6SMbKY2Q0gQVC2L9lUQQOAp8mBhsySN38yUo+NFEHKKqfrvlm6/0P/Sdg+C
PIQnU0zOsjoKN9xdhbPza2naequ2h0GPidiY5Bp74aksDOhmOApGT1ZTDDi+s44semE84AzZRap8
jWmkU9eM7mGi5gVpB/Dsefc6BNMLYQcN98lkl9PaXWk0NQ0UVnUMemUkIZH5Kc793qga9pY62rdk
+oVGDLy0Tgd6InmctDR7wpIXG+T7Vi9UHHDLFQonQ3KGPaZzkVEZKil0n0hj7ht5pzyq4+APhEcG
VNBO0SxQ2o42yAPzk+00URawxMhaYadhbuvCt0xnwcGU4tcp5lgVI1Yjs4UFjQm7SpEVbiOVbkvZ
ayuxjc46gplVqJr8QvNWKqMC9rN5F0cNLFgcs0SrikzO8irF4nOUkCpcBtLypgX+V85I9QczSoZC
Ub9HMdBtZQpJUlJr3laU/0c12Y8oGnC78vRhipWrYIyDJ1qzQd4DlajPMaT8eo4qSjUEYNydgv5G
E12yZX5ZlpkWMosAcF/mD0XbPi9RsROyMLxm2r0dhq8psSiijXAlK8IcYElRFJOJ3cqtuG+nnO4Q
KkjA/1OvYO4HMz1FzVGRxPdmAcmQK9bBgDaAeptuUns7PLVWPlxScfxRRtpITETzACpY2qY10vSK
zt2rPr5UZal9L+q1iNNLPjVgaYuFNFAyrUlnMkGtRbg1VU8TBxJM2+7PUFvDrrPI5cGtGTjpF8uD
oASaTKKiEX7Lh7CQWZBAcw9oVdsCNXyOlN7ZsAa3TxBPJUyUHKoh/orL7Lsywpqobv3YSEF/LKil
HDhVjcX8tlpRQkVKJR/ZLS8fvSlND2IvoCLBIMGtKL1aCagDcGDhy49SM+yMNMenGTu3YAff9tJ0
HAYU4eRQweCPTksOXc4aDFIX1bKboGtsp3mm7aAHHBHrfi6vMZe1MXFsCGLMXUVAvK9Bzi0YU3J1
pseX1AU6R9TOqq+FZf0ouVC6Sd9+FjpPXI6DypsX/axkEhHpxHBbAavIwLerTFppVIFuwL6oadGn
YHxSIYFY9G3x1Fk+amS3k0GtR6oRKhgimQ2bVgEhnYOHwaq+Y9KUXZf/0QJgkL1ODyrSggI7TWCJ
H0JOOZEUQoCcM/LIMck4QQVO2TafhUQXFMIEc1uXfqOWbK8qrlwwRPe+bV+nYVnOmfZo5XQaQ6PP
PJgfBbWLQJUEAYu5JZZu8R5C1l66tEHpc2z7zf8Hvf3i2v4voDdFUiV4gP/r3/731/Qv4U/530Bv
V3hC0f/YfjTgpoqPf8a9/f1P/457M8y/abyVoeu6iO3wT8A3U/mbAlRTV6GsmSY0ZPk/gG+K9jdZ
1CQNK0rRURMxYM616wf+6/9U5L+JIOA0Q9N0SZMVVf1/Ab7Jimz9Z7CgahkacWXV4E0BISjiSkH8
J7xnH8tpgZ9G+LFcJYqDwTjGdX+D8mZujenejEP7NCDstW1WMHukStoxIZ+5IBLZs515Z4NV76pm
kD8YZIGNtR5kQZa0FKQ9wF3cnygIHESN5qYifStaX0mSkV1bCHTpkxCz+CgDjGPqkEZ9wvV9MPMs
uVprwf0K/ZqDjD2TkBv5gJ7+SR27fU4Vj6a00tZC0ySnR+JZRZxp00o4hKJBhbZWFMlOLon2VROt
HkWoHSza5nRKMuCUS47EhVIjFJWEAqrCL9ek9TShASmO9VZpEBwsKjpOZ9Vygy4MEPbWH1p1cNu2
gpuBnYwilaLv6nRBimUo7TqWqoPIrqvUo+nn8ax5cjQ9W5FJc2C2aoloXg+341BNHGSzNaKGjt7v
pm0UL0yojhGyWH0IuoSWWObLXh+L7wYhEmp2O6qHS1miHrMH7iFNnDM6RBE1bl+Rdj0SUvg/7J3X
buTIuqVfZV6AG2Qw6G6V3iidvG4IqaRi0Nuge/rzZc/ewJkDDOYF5qaBRldVqzLJMP9a61vqtcuK
bZKwBtpxbW+COiA773gHXXrWnraX76aN2UipvNhZZHFjy3kO6hbMe1xjQeBuXeQqP0YjadxQkOOV
jOVCSGvj9DX37TG3X5zACQ62UVqrJCRdZibFds4kxp37kRX/Q9QTaw/c/Bbe1eXUaCUXYbShNsCv
mypaXcPIMw+ONg6pOwG6ogvjlPTBiF2jeuld1a3pRICbGyvnmFXlRFBilek+JKbVcIXAC+rboNqa
QjZXzntvDAXro9l4r2NJQ4XtpBgsUJduQ9ots94ge1HraedysV8ENACsaEVk5NQRJIlD5zXUBBBE
yA7URDc5xfa6ziCu1pVa1XlxMUM3PNguWvkoYozgsL4wm81kATrn2lDVdeMDZXbibuehHZ4rI8Dq
EpjdyshgjGV9Am+nGvAQpRRW0PF1D+z9WPx1H4TneheZsq+U9gc2leoLOFVyzIAsXkkEc4AycQ40
onffAP5th2RytkVlFhh6srPncgRPYQzw3FO969fTY64848Jlhz7tCuxqfvPx1cW6e5KBmJHS7iPA
SAFWdI9BG9rocUwDa8/2rkyPtpXIo51VRFst6+YY0z/9YCOu7dRs7ZKs1ivqmMAxUk1DM7emg8CY
r3XZp9s5SOvD/JMY5QwOny7TIs+JkHQnwRD3WkbhT66ZywjPNPlecRq2lLJwRkOHTnIXi3CMrlBT
yO1LMS4NjgZbwzItajgxRnx6E3jruKnpBOe0VDsbviiKX3zaj/2jEWBDo7PMoBW+DYg0pS9mzkjY
CYIjjXxnxt3V3rf1eRRjdoasePI8FxjGmBxG2zeAMdCoIxOx1xZ89MBo+02gyNw6JW1VY6WplEjU
qh1Fcx7mkWrcGh2wUM+NeC0aPLa+Py4L04pPUUR4IQkEhROGdwnx7LMEeYya9F/V2nQWw9pZxCUm
Bjef3KNZRKwZlY2znQI7ZUp3k9QNw+uU2ZXl1qcxigFad0G4yXyD03JMgk13tNBIX9/yqh72SezC
nRnoGxwiba+MpLZB2AUxn4/4tDzqrjMAPIgJ+qd103WENroxoizdJjYm5042vwxesxVTZ2vZmXgi
hsTPLzhUUh+/s/GSJaFYx3ZKaXVV4htwLTJqdDQg6RuXWSXTah5pQVK2/1cG4WtjK0wvFh4KDtRU
D75Nho5Pkw+yK6EPhp97PPPRLlQ85bjUf/Os0y+NtkgEyGUCinJrykSv7i0qVopNwx8YQib9rrEE
CdSQgcrgmCg0FKHjJcBP5lO47U2/VFjFeG+8EdskCnHX1m8JugzowMZdmvyaoCjem5QrE82FRPfk
+FJwKF1OY+dhGwyPymrB6JnFn9lHmy2tbmkUw5/civAZpagWDRYWb1IJ95QMZyuojZzydctk5qFt
6NUx4n1oAQ/qUL3EdL8jKvO1mgjnlDb3r5g5EeUDol7zo2/HQGGpTb2jlMZ48Wngfhjm3di45p55
OtvDzMJhN06zGqMhZ5nHrzLLHDaZ8Ua3ysvUMoJxqsDeTQR+IA5+OyPOfdf2x03gtvnOnusPFOdv
X2XhtWl2nMy5YUAEm1LnijgfX6LYsijZ6clquIikU8lfopXxtVExS9zEq9nkNvk77hcFNwo75C7d
FwQkrRR3RGNbC8NOg31mcYFlUtWu5gzrj2k++j0z9s7DpkWbpLllyP89z060HCwHJqKk3zAJ8NWR
R/AwXUMdo1VZSkhnOaHAqEjy1T9dB17B7MEpGIZOaur27lyvQk9OFA/fOYJ282aT4NyKLgYCUsTF
KhmKL+qOF2MXAFefsch0Lrgo4Yw8JTxgWY1rqfTaYAf9wUWMexnpQ87xWs8qmrftLH/AO3LvSBRE
DMwrhtX9nXLfesYuZ5b5O9fV6kZTwFtZz38KipRBUvLM5AhUqPXtGVN4ZtiIXJsgNAxMEc2Hj+pM
1XE0LGkG75ehQ7mx13ruJmAI/GSJbpeGBrgP1u917YTiEvIXsBvfugYukbvCiN8n+lTHFsyWQMMQ
nmWu73PDveNG3Vvayyc/Hq9tYan3XliLwiHkXiXaefZD44VlCSO46t48K/pRkvQyA5z2xASxwZ/V
RaSTShP1jeqntNPZk4wHOqdpdUMfZM0DNEYeQrXh++hOBHi67kRjsVwGydGNBJQLM0KM9Ybw0LnW
ya/vMptCfOXa6X05yn8Pq/BLmfOwM2UunwtNyVAZZZQQNLN87r3mrZdABDor6te+X0c3xw0g16As
bGfm7TiQUPUqb0z32hlvMu/7RxTLYilm4tXY2aM5VL+1gQDquE3ylIaZ3vS+xTRN2845Gfg8HAny
gwoQ/AG12lXpIP+WUcLSmB0HMf0q30Qa8ypazhSpQPArWAaizaBSAtexFW6aySr2Bg153qQ7Al+3
NG+IXahqD+OvgXLAQ+ygo/4ZMaxXbn2LfexbNbrvDgf+CkvlEx8VnIE2rna6s4H3hXN+tLMmOiDU
f8URV8ik9jVfirMsGwuOzRhjD0su93NWf8/GZ6G7of4HyTuvX9h714xH051XQ2XSpnPTVXsRwy4s
G//TDwH9tNYcPM1Uc6xUORePDM8D1mq6TbNZYuQMfwWb/0J2lOxWBeMb4/7gpA2uhLTEJ2Hci8mc
wv6btHczbyfdbV6YFx965Ny+SeYyP7YOPkI67d9NihgX/VSxwSWAYGZnwD8wYV8rX0cK+sgE49gy
DQcrGRhXhrWz+ggvhR0/ht4w/kaIwArc5gczKCYzZKaDorwVdr+bpH5kPWIFYcK4yWR9dAc/Pls8
lqiaQ7dxh3dnsMA6OJxK8dxBn5it5jfs+B69NnbPfi8Ps8qNFb53O9TqUN+7/UCnlTTvjUQsWhDV
lpfK9WSQpEF/ogJqDuPLvT0yio1XXxOIaeG7D35lnsvQUDuKe34q+IzLdrCmLfDStxriZF1RMBFM
c/CR9g2aHD9+4nnm1mlGMj/yNfR95n10PQ95N2Kp9SHtaAqBELqKNdeEH7sAZOAKfSjauyxM1/uD
EPFrf6+i4eoxI3vQd+7cf88/v/EfM4yS+QD3ml/LCf2JMjRseGUawDsqk2w+MPF+LcwS/kM//vhO
THBOlNQ01wAXBj8Ea0m0joNHv9f/lM7c/8H6vFNmdTU6gaqXzclexQTWeOJE4p4ojew3HMAeR4F+
FFZAHKWGYP3PP4YgHvdxP3xYZa2A7FnEQUw69RyA4oupWfVuOezTCNdj1gvklQjxvoCgvTQ96m94
5/FDhUNSLNMKU19dJW/WNKdreqZORotPxXJGtLw0wu0oKloGWo0/WBN+UrLlxklA0jY1KEg/m/YD
Z0vG70zdwal/d/VorOjM8xZBBperD7vnepywU/ikrGzE5EhQUJJPHlLFpK4o2qiLkcYfnN/m2rvh
gll56ttN+/TY/ag+QDKjEjZ3tINnFoNoaLUHUMbRLqSH6zgyUC1iKsg6N4CNKxWSa6iI2Sfb2fGT
M3UaJKtUsoryBGqZ7wWP/Zy9lorc2kgz1y0dQJET2+r1Pc6g0uRGL86G+p7fABHjyUhCXNqM1VfZ
3ZibhgnteXP/YdADTt1EQUFp5L8XgoRSyZBqw/hQY7lbtAj5+4RkXIfw8DQnGHaNyP9ICF1MlLpv
wf++68z7kIm76Srr6A3qWzkBImcu3/BpKBLQdRdwEa2xtIuETasP57Pupo8uBRqD0cUc6Dzwa2y+
kRuCR2RlUybjTbPfcTGhszTZy+yUYUoNc8b3Ga50x5w2A7diZo39tsD5stWGoCDED/chexZoEIfj
LnfAhyZN3K2uUX0VJsBoNM/SHb09clqfD/iMNU3XyaxxdTo3o6VhguY7vA9hnh5i9ZoCc6Xg/sK7
eyl0+hbalbsPunxvjeZJup5ecrD/5w8q59FCTUy3NDHvZVuxcVTEmEJGgNDm30SUi0NY8h6rxuda
2NOhBE4eT+r98aMvbuAWxPhAofGFtEeQQMaMRMvbZspt2sMzd98MAXWqsKJ7TE+dU8hdMOX1ygO4
/BAJ/k5tD6PJykS/jAOfrs5JP7HwXGNNoWGSc4jMQxEv+4bryAq9J3wY8jMzwuYQJfdKjmpMrF3V
2sZe11F0aJwo3BkdFLe7GS/w9CJn0M8lsKFQevLXcephR6fjCwcSH2RuWJpbj//MzcohOE2fbsLh
bR8obVNjHh2qilG9jO7qBVoYHFo+i0AjlM85RW7dWWhMO3qgILk0OEdxloFoWObbIoBhgZIHH1FF
fzgNYVSlmPNBKmdjCudlGEN7iXPsBhsxsfTNAvCNykL6GSfMChvqyZy7eRXNFQwis33Fp4IlxFWP
kZf9oOpZd+4tbmRzY5icldETNfcDNGNPptU+1eNGYiMArxO+eEOsltqafofiA6hs/iTErzsHr/lI
l51ICT73NbQQDaLfnnyxyQASTsPEaN8DvGaA9sUCH6oR6qNH9LW2toXiyDTDYOmEf0ki61NbYDm0
s5Pa/OiYAe5LcsnONHugknWyLbEuhW20VAmln7b1FTCReHDqDsvkRPAi5W7TTEBsIvFbGXXweNJT
EHzSiQe7fFHrXK8HJmORHx3c1s+YG09A7wXARGcygXlFchl19+yePZy7USmc/gm5ydDfjHGeHAVH
/UXXtETnM82q3Vb7UtIyx5cxhaAaHOtnGPGOZTiu1g2TEZ5L9xAauM/jxO9XpW3V54FflThk9KBJ
r2aIF9Tckv8d6RMcUoLtmRV4K0NG6uy1sJcgjqbLXpPMCtMYpEtJnxL6WktFFTwwHmuMjujjc3ZJ
i3rXjSXaHhyQUQGv8DAWGNl4rl7AOG8GpI5cNa+BIcnSq+zSBllL0+enUHAiTScjUTOnZOK9F9Wx
oJWMQmZx4r1eJ1O1z8f8t+p4HIRdHyQOmoXTDI+0GY+8V+lyhHAyY6h9kBVxaHToGqtPbWLBUtld
sCV5KiR+dkfqr6kYKf9klwvs9iTYSx5yrnHYIVZGN9+dbewLJWcWm7g7949Y/kCb/2FuiJXhaYxy
vUptmy+oeU9d2hDdeyfITjZ8c9Y9FerpjRM6VxXxF2767KtU1mM/EoQuRigb4YDAb+y8LtxGZvHj
IwWN5Vissg6edtEuzERhB+Gk/JCbLmTuztzJu/eIS9XBTIxLBSeRac/djvMc99WTrwD9ssKvE843
HI5uvCNdVF2LuP91BTjv1nLfwGqeSpcPhxFFk1Q3Bkz7WBjfcWij2FLLXqXJ3vQ1QTiW+agj1WtS
e1NjpusZrVJkeWk6twWyzYrbS8IQ5dscNH/mQf4mM2RU6a7maKQOfnhtQ3cbFOMfjBr10mqmRyO2
v42xfpqHfNEn8U9vWjdvxsEb9DuE548+w0iT4EZ6cO55KZ19jUZl3mWvHwsdLhRw3Hy+By4qJykY
m3JN2AUxBlgnsl4ACO+mKt1FMVoSmmVTdR9l7TwP3AKGMllnLOYZYar2HgGKcH2Qv8hzfBNeydTV
2YIRwvWa2jj0UxpLkHrsH19hyylxRlCOSpiqy14dl3bgJCTkzy3E7ME/db5Rk45sl5NffTMGvqid
zH/K2n4wmubRbgY2Vqj6WB3JV2Zyeiy7+rsTkmj/REAGfGcyFq+jE1GkZAUgaTiXdTBqpjL7neSu
MEKe8Ox+u6HIcIJCYPk/TTh8yJ7oUUKBARog4c8K+skMycy+ZNTJGfVrwd+9TLtLwDNFXVdex8sQ
B1U9D3yxaUjYPCT0K/gL2MxxRa8fnDa2V66HG3CUgB3qpoUvozlbK8d4KhS3IMwRr6kNoMvfBw7z
j5LfjrVv0RWg06Jm/FvJlGtUGrw0BnEKGkM/lJ+DMgnteWcneChTpi3BoP62hX3qHI8WNKba2tcr
0emEHFthPtblLybAlVsg6drK3hTaN7auvtVzLonyUZmO+dnBu7+Sw/0bweQcjBkpij7cdYF6DNNW
cSsHRDGHBBTi+Jz3IQdThjlFDZWCwmReUAdfoF0Mm6anA8ZSIBXnkB62VH0WdUVQXx08FQOhCxmq
WNDiafbYGwxPDxnShNrKqu5BksN1qMNomeQtLMmGsZTEZtQZqKHChPREne9MtQt3zEZRtxVPmlFV
WE5Hg9dKZKTA4rxmJms5i9Yj3E3jogDWrTl45qRNiuTLVWALR4IXizyIFwaP/oMzEm7yPcgFInbc
IyW0NulJFGmABU7OgB8TJ/XpNabeB907LxFo5Xo4gfX+KrI/ddjbLz5RpKJBVhQ41A7tRAfxjI93
l5RRsc4ozGG5brBAk3IJY8EZw2IuCSsMYzTJ3B4XVSvi25zoknG57EhnMfys456bemSsVAgOqcHU
1fSNPjmYkP6YFam7YS59drmJY6Oy1tRGlzjB++dJmJQ0G7e5sqlC9xhJmF5AsguUUUpdDMLO8JBm
4L/iKh037ItyK7Cf0zqaYgB1PHI/YfE6MYWj+vEZcxbRqiR+Szu4384gzz2LVmDVYhO7wcWs5TNN
6cBsfEXsqEH2jSMsE13v3KoWpXmiF2Ot0556joh29ZDLUEtNvB8xVy1FszLb9gkLEqntLsBGuMxo
GOcyuesmANA+E6CHpGKHoCt6Xjczb6cfQIFrJRAT21bBRWJvcSxOa/Qa8KSE5rEJZuA0ndimVLHz
c/l/i4Q4XMFa5c4WbLDa3ar6riMnb81kVBeJ4cJqeAy7AmU6i9uVCTdGQZ6PA/OVA25DAMpL94KZ
CCeQ7I8uDYGN7SVKvXqXBlzCnCC3z2Y0f7ZOTtsRbTJ0OTfrPKtf8tBr17YT4nmZQEoWGMGMPPyi
TSBjAEjup7cDyhoxroqMPxYbklzW/SvTfqAG+jdpp/1o5z9DR9+zAJw2G+6HdIvzHEXQ9qoNdRmU
4fbze9ESQ3KD4mn0+KHMq++RX0WR58Q7cB7+FN7w5BeMMAJrMFeVw0Ahov/AKOZ6za2iBtSTVyMZ
TT3wUUfAoZvJpJYhXieyyLbW2G4tT/PiG8aD7CbrYQpx6D6FjHRi8kYPXsIFzhSEfobwCt//qbVD
nMW8u+McrBhjEsig7djjHQ9aagTtmbBykDJQQIe4TQ1xjsBjlg5+/uvu1Etl9DeffpypefTMEHxx
hexHGetNxCtY+hy+iVZOyanKm89m6Hhisw+H4647jkcqjhbMfxeVURFDdz1ixnZ/Se93A5vS+Sl7
7PI3XGvAs1JcOIFZ/84Z5gqVc0th3GVvUhM81Di8oS6u8tZeNsIjb6n/znwkvUP9xZg1S7PiTxnA
tvDsxfaXHbYrkeY/uQWjMLiWkzsuLGK3XjAcBUEW2VCijafs2hDbn+nACyIwB270WMftJ6aWVVO2
r5zyCGFo/6RH79Fwk2XUcGuFs5s997p7r5xwf/+zGid9LEp54MS66ez3OmgWKBZctsa9xd4aY8MO
6XaI8nPtFe+BmC6D6d4C3ZJj2rhz/y6Ed+SbDOhDFcS6nSRcts69D4DVx15NhbURLJEPIycTynfx
4NrrprvfT8wZvMjMVaeaHu2KpTLOrSd/mp/jtngfGXR0uGZGrz/SPX3AvviSyWc+NcCA5MHNZqXR
Q5oxODvgSu7flzYY6ObJmf/lyaTavnSvYdd+DhVTLay1PRXH3LVHaLYluSEjBEA3bAmuJWDVG7aW
nJ1RMluv7AaO7lRf3Uy/1X7Dx92yA4ibcAkTdTg13fni0tDSkGhDzv5IHLslGFNf2+BaWO6pJpba
+NPaVdmm4FgMs9F5xYmzxhC3D4mp1I22aVwxnscCR1kwXJOESZXhBYg1qkk2WZa8jsb4g6q4wOVJ
+qWLLrZObziR8XRl/XbsmoPM0A1aQy5VGkqMmfJcCyqxtfopMwRXVVc+Y7JXZs+EQ7EFPXiCeLtr
irN7CuUng61DNvUQBUeG1n2yNQPy64PA/gY3E3gCy6PUl8gdVx3PiGFNj1QcbeJE0cCinkXCwduw
13MHe6WttiEBHocgfeiiulTFPqxGVCVrGfohoA9HP4UMgWngfWDZ3YzyHhwKzKMoQVPGBTit+6Kb
fJUZUw/2tLI/DfAde4qiGtt7z1J1oM/ihL901Xb+C0L7+5BCGHdG4i+A8d3afLMG34FF8bewfUhB
eXudeOUfLDfiy+kHqIVWceDocax7uRMmVJmWHkkZPgumDxXnlzIXONniU5FUX8jXH+3og/TBUatE
vvGGP1RdQF8MjhJoRMPBxWBFJUPxPVvtj87lyyT8l1Yxd2cY8VN0Lhwad2UYYud29Ss65id9G44O
P00nvMq5/ZvW6qUo0nXqpFc0591ArjSFleXfg/1Fcjb7jVHWz/jRYUXxKgeAw010YNd+wnAJqUP/
YQyzvXslNXQ1gzRj1n7kvPVGUR21St5FNXwMneEtIglrMPUoqssvMxKsXaJ9RwI2WsoGBDrRz4O9
8hJAe+3Od6MXYVuXku/E9v0fflbCbWqh2mZT5i8mSprL/llb+SUZqR+of8PJP9WROLUZTDTiuXQN
bDMVHeN5PPlAP2yjeJxteWjs6jcGxdykPRkl/W7zUrkEO93JykFeP3Spec3a+KPIxT5rKJBJuOBq
FhNesDfHcPBpx0uTYWPlwTaOq5Pygq3dI6aY3XC25+o8CFICs02E3GL8zH7pR/s2TI/aGp4ZLj01
7CkPM4pIiZMRh+KqK3m0WT0pdCIJyOuZiwuW9F14K5zBeMDGnjOKdHV3cEGPcT8jskGwyDs7092i
52B+CQriNfeHJRT5JYTqGzbA9v0RrlaVss7g6/RaoPphwdCKWqAwp6BoCqt1eS8DjM4wjLdQnZ8t
GCe9PS280oHvUdaAoKtz1gHA8p7sBPLpZGNOYMIfiXdnKuxNPjIC8qYnz71PYwbNJK2BISQfk0lc
AqP+tke1jZoKYOh8DFFR23k+5Wn7mev4VubPgVLhg+15bxPNfMG0G53xT2lUKCmWOHVteguBfYwv
g1V/UUjdN+1xwCin5PThaRicafCqfF65AlKRJNE+ifhRMgVHFtlUJtZiQ3CcsptyN3ZiGdMZlnrw
AaIOZQNfDDUNB1rlOGkjRqfAfNS8CVPOSKwYKxdmxTxU+LtHF6iEoSDoWsW65phFCPrJMqZo2XvW
C+rWY1CIB9wBe+4421hmr7LntR+ouxsCUleMHyrwDIXV8PgxeHLkhTPv78R/Dy1/FWDrHK2zW+fP
2GQ3kX0lpvHWDs2T6zjrgGME6gDjcgU3gHhvUq1JnTCgdoKVa8m/9/8vrXlXE8+pqtWjspgLNwKr
zv1/mEvrycudeBmr4DhG+hYoWB8tT4qKX0ROEqQvX71FY82PjqWAm4zEQ1vVbzLHPxgK/fn+i8a8
ftNexHUv/hWtgnecu8+lqK5arSlmwaGclcWTj6WE/OCSLspvQWklp1p6qeaZnTxYzlzg6KZLmAyT
HsXJ+GrPepM4UAnI0baxv3AlQxGDCkBU+aqbHwQD5jY1HrGSk2KZ2A7GYdt4/TkIcQabVEwM7Xky
vMcJY2mkuk0y2zv5TkquX0zPPVGXMZ62vg8aN/6I7qPMofwlyfjNtHXnFmig9/62yPuugxckmm0U
Zr+h9B9DFZJqdmti7u0XoZpbmCerQasdgXLJtombFSnHaLMlOZcz5yYwxQTO9eR9FqhpSweFPMtK
TPkDH2WqJVQ9ecfTeMbSQ1Yl8U+RQo9tAAWqWEibCcCYi4/7khm147ub1zD6csLnRnt2fYADQWLW
tB5vA8HyiGvikSDGtuM8saeI8B9P4//v+f1/2D9Z2XzsmP93++eu+Im//k/f579/z799n778lxdI
DJ4iCPBYuD4Wzn83/fr+v0wqnKU0Ld9x/vd/+k/Tr/UvzwlwRTEytKQrfTqn/2P89P6FlGgGdAcH
fiDuntD/mFP/XePe/o9//1//rdadANG9vvq/1VtLun9xOAVu4NicEynY+x/GT97ceFajQcPvauZl
y1z7zqmM83M4qZT7lsn4QnunNsF/4iYgA+QEf4Kd8Zrhn1rao9wQbRugQMURx1BiWRpFKyf8zO3p
q2tzLCCp+HY96kZlYV0bV8h9n8ZftacUAWAFPJMswaEsyZZnuQYnmgOyG1ywUtizV3MJI6fGjc+Q
+L3TdOeZ1ChU2u4P0xDtY180LC41nfL4Rx7svDwGWYELeuqP/RSkYMOBOGa++egEdO8ZAm5lXSff
k+ioJmbZYYsMHzBpkV3t9M2gnL4J0Bi9mGxMmENY5D3mdmX7i1CgS7E3LSfH+yyNUa0nbkJR1WQH
4sgsbD4VDNGA2QqKpe4tihjaVdOU+4oL5o/jOh9Jli+83KxWuAj/9iAQrLUj2wyHJmFhJJ1gKRTp
6QQBkNhFsnCNmolKJPmIR6g9vYUXEMx0Rr56FTpU0pRVvjP7L6WD3xQOb82dJ88gfhYWt/VMbGrM
4bMc6lenLpYVKpfOOiZezBNOmK6Oje4pRInVJW8kjLRSfkdSdWclXZpnU7felpH5ZDzlyiKM01JI
audcSLpC731lrUjABqcgHM1rrf8m3TkQInobRor08oGZsu2JP1p63n5w9QIICa75IJ5PkjqtfPZu
U4xVYGIAfK6za0pFp9dbeIHTDEv7TAlBS43eLu+Mm2EX1qIu0x+3ZoLZz4CxsKFCzDSGaBN7OYot
wx5lWTPwLPKJuM7apeXZVxRfkM4usC7a4/6EZZDtE6/aUIFoPljDQM+mZ7Tb2DdeYtrxgqKxr0qh
Iuk+pzJuigqiPPzQBUyk9pXJvrsTIMq5aFtLuxzaHYolZCS3Olr3m0qLkmLYNXYFkGvCmYbDZA7R
iWR1sNLhhIvSdJ+4HFRv98Ee9QJ+FulllZWS9BxlaH0k50XRITrMuOVmclhLX07wUvWw7Yz4Na3K
p3auChZ7RnyibTELe+zEpuNu3WASCwshZY3513Qk5Fvb0HuVS4jWamaW9+kNcnzWIBGDkPDEHIlp
lxhEvbRhLidhbFoyHnh967NHwn8xFlzSdA75SHje0SrTNU2BDg1i2bAczFwdcXt+xbNLRGGC3j9g
cgr0p0hIfU4ckfz4PozrqpvhRxh566uHx/CUJiD6sH1z2OnNhHPSbxrFCfcLfFIz2TJLejRmdNE3
/tl12k5qE8z5H+qLT8o2pg33wa3g+15B/2Cloe7RdojkmRAgCqYpaYUX1oLAY1uJS1hRglvgrobZ
2L1MhUnTiyzxs5Wdux7ixdAB6qGj/D2Z6kOifcoQwMJpH59X5ksK0NzHKKlgZY4VIM6ou2pH/6Zm
hIouOhyW8USNpzHSP6IJEXE8yuhsv9WPHFuPOG1CjHOce2c7Yjh/FKI9RRYds9F06uo+IvYFIiKn
P8oLsaqVdB171T08hpF9BZVh23fJo2HTMGu7eJGzXu8t0+QubaHjGbnpobceLZ6O3YgiBdMYIn7k
gjooKCcrGJL3PtkvTWE0neGPMmNpjwObWwN5xt6yb2blfTi0yT5EeX4YjLcMDXedI5MbkvAw6RTO
Snd/6ZzKqxEgjXY2Nec4HCCHVMgTXcEa4VI5YAbvahidVWFRdDCLHr2xqb+iWpz6WJEvSstXH7MQ
GopjMA6g6WyIf62yHK7ctrEkzf5z3hvoCkbnP5WQlyOIJtwCo0s46xvaJfZAlz5Wq+mGfcA6bpHO
4daZEM0hTxv4fyMrBicn9EvV3ZO/8a/fjZiFsMpUg1OvEmN0NonU73MO/XZ234ErPJZmdiODfOvM
+gdXLa9jn3drb/CPYcaWx9S9208jOl679jEg7aNqJOJlVD3UzJFyJr2JZhOABDSMyjwNOL3O2vJe
CsV52bfaCagjWpFdfxS4Lg+JZRyxTRrrtJy/xjqpNrOlfu25HI+J95egHM1rAbINtnffxd1ZWasC
Pfzq2Rmu1flsh8l8kyFrqEjDlR614FNIpm0zM+yu25gWqAHzWzA5GBYmqJcZU9i5ofO6JV0bSb0Y
KWOJaGwXhmme3Y671eiQFs40k1qNXohjrz62/vwVSiwbaZW+up45nILKuesKCAjViA1yJCmV+pQf
SFYDQCcLP46cx6YuroNQOKJbok4aSMFD0RjZqjWr3yoomFangtU/FiFqOjU/jdvsJ0DRfi6SR1BI
VMz5giM+6h1UlIhjcNgyj+K6aYVBebDN4Xu2QaAktfFquwzXZPDdk/pfdbXvbLxEAGPJJdDosrgY
jru3IvbbOJh/0l5/J5OWsI0T5gSMyg8sSvskstnHc/Vf7J3HcuNatm2/CBXwpkvC0JMSJVFiByEL
7z2+/g3oVJysqqh4cW//djIlSqKB2WatOcfc56Z2nWIL2blP7U4FaLLuZmnAwVc9iQlLHCxbvaNR
TS0lWpsjgiVbzucnpCIEoLTppcyYC4WpWUg6IhFB0lNIER9dGMNZiybjWC8RxrqgI/LNgJHFiHLK
pEHVy1LfHqUfeWQLbJb60WjFTdAZuj1JUGdmWLQJxaNTtbFmVGeJEuA9L3VWX4poeDF7vlUQJiHl
fBPcUA7DZXpt6oAgRp048ChIjhoonYz10x6/5yXAzk6GTK+eWpJ3t0Yvv/sVoBLd6Ixj0ItLw0KQ
PM0Agyiq7ZcUaOOhgkRha2kGXI9PEj8VlVWupaL+GuHguIVUPOOhubfIyTZJwzRCIUd3Wms3FW16
jdqaMrj6aFL5skshw8NATIkBs1GcUtjvyDYwSYMmSkqkWrIwf0QNYkMpzk9UYsG6amDLJYR0civJ
LrJD1m9ub9UvJZYMwSvMDIIdybdUzCXVNVtzQVenThcQVSUW82c4wP2QWekRi9JBcyRTpDQyRnjK
f0OZVF450V3JZulN6NqGRVzNwJawkTVTmNoTNn8rQtPY+hVaL8Y11Fn0est10fUiMeuElxRw9Zki
um2vRcNaZ6M/dlTqAoSjm2KOX0ylIvgtQ2VgXaOkBVkQ0d7QJVqQ1UBEYbPPYnPetVMEaXyGsDbi
KbRwoDLQj6TxgkEbXDM13V6i3pwLiDlqCEcAr1kFGiN6ibqSt61/DIusPCWqiBe2BLjFKn+lLYWh
WNWjae+HWuWNggh/K7/KBmXhMTcRWSg1dC5jgnlmyYtqqiyXUBfCSxADFfBMamh8nf8UqeFT5ONm
mvq6B8nDHhynRl1QnKJhZ/pRt9OXf7SCWhlCHIhdv9///sMaW9om9aMyWATo1qpZkpLBYMrfooWD
BwaSLIKsoqkj9MJhpDy5/DiPWtFF+XiuOrXcMYtUu9+v/tu3/+2xsZcR/iV0CH7/Nq3TGg6sXiKi
4fn+21/8/h4iN2KW9LFLAQQL2Jz//m0tyaiN/fm+ZQ2PByGFPvjnJ//y5Z+XCHR0INTpoeb8/WyU
XQWKQgUiWZPF1F/P+z/9lFIQsvMqB0jZZnafKp1cub+P0l+f4PepkpKol0wRrL9e+PexoqZC7xuJ
ieKfJF4LmknVFgqa1eVSqBX8Wb8/wK9X/JXY26QgHMDtUW9Z/uL3BxQG57WxXGWp6mdrqW0XbsLM
JRVaScxplsdi9/uPH+e4bRKkjSlndRnq/uWf38csqoCATCj0Znk8e8jRN/KS4tsJVU4CHSW6NoQJ
0hhyCn8nr0I3zdJneTmhYcYV2i5qWYs2xk7UtOyvr/7jMVU1N2Lcd95ksG7Zy5WWe6pFhOGUsgLU
StLI+oALfrl3ZC2BKShS1SdyhmygkOpzH0W0vIugR4nN6/z5Z1pesaAG9S+PFTroBeiD0BgyJORF
n++CuRdIcEkOkanQefj78b7HjTgVMoEyfob9o2THjbl5/ftHVqg/hlJOBIWmWgkXSwV+4fcnCs10
Re7rze8bLpdj/fvVf3wrT1PnzuqeK/rwS31c3kHatCgOKuh9f7h9f9h+YUnxyqQLbuvNVO1+1bm/
CMLfb/96jOsOZPTKS7aXyZ13F5LILnHNhQYFVHVv9OS9FAluEz7WzuAmh3xlHG/jjkrydnIru7HB
teNmMTZDt4419zLvboPrweZY6aCKHES+U3ywfIdMBf/q9ckuOyCd8Pxr7WgP5Fm7B30FCtzu17Q+
vHnX2HAUnbflxQ4MzogpL0lt32JzfVhyRW+5Yd9MwdXP0ycPdDYvSI37qlHmKL4krEXJlRvbyw43
/9qmlA8ITO2Ix1yTybxlFfzAeyMJghf3eG6u7R/k7cTASLt5PdioJwcbHElR26V1RX8G9DtZ4Vjn
0w2vUXVU8zOHBfRkM18K7ZPDM+Flneetpb0i4BuBPp1za6AMCPNZ3lWN0/oOOD5RcJtu3UPKnhDo
XHTwEeRmzlsgMSxyTry2f0zbwElZqQ+XweWUSMSiwDvCP5hsUGD0P0QHU7MwiIYOEW3iFbvxPmg2
mB5vg6TdegIOsSKKh0kBfiEfi5ZnQw3TWpmBwxd8a6HtmrfkzY6oCWkvZ456DmGnDnsoNNReOQks
CXTraLJh/gTkIsPLGtgOb6R77zs8qpXrciAKwK6T64DGrVKgY+yiFB/uicX/8mLjSQJskq6K11l1
GT+Sbs2rI7EXdDva6gEdpJWS2uJ5Zl47okK3InIwWG5063xydMhh4ArAtZhX80xp1jyn/oUZy+E/
9VY4ssd4Jz8soZaAWlJ7br3kZZrW0Ytyhk1frknlRtT+mB8xRPTHcIf4Z0XA6Yp4H4I/AUCaH+Kn
2AE5RkPvhR/iJSX1cLD7b2yk+Z2jk00v/iOj4sqSSSB675zZDZ9oHiTr6WPTPImuMzKyHogCq4/t
wkb4LguY3NtsrZDzmH7k2TEegF0lL4ASa2hWSXUUH7sV+bw2UrYfn0xoW+N8zetTeQzJ8Dnlz2l5
ELY/KjdONbz12zF9QA1iuEW21RgxSp/8yJErug/h/i0deYX2PmFa6U75GX8U3vmqOMTvXAKdJrii
QRMZpofTXQnp/iqjdf0ixVuz9TIFn5nDeYpf9PLBWlim5ZOUeQEd5fyNP29rmnXL8VDPjbUKapuz
LrHHJusZlmJql9OZ65FT1q1v8078RNW/6l6pldyleINEkc17uk4ahwspnTf5jwXXHc/Jo1SSu3zm
teOJC9JOfzj9uP24CflNSohqeeTiCkK0eMtLAseZzWs+H8MXPhxPyQ0RcmKN5pEuVUVYHVHvCvR0
QtNJFIdJtPTcVzxpXkOW3asCcLTrJP8IRAa13TtXclNvZbxywiEMjlyUqWErQElUlwc7ujhlvjeb
Xfp7lJZAPfO5Kp+s8rNTvpDQAGZ3qnpb1FuRSAIKWzXiJTeKD0L90fjMPjTEzCtZfJl86Fnc92lD
W8aThmkjdYgsLovihVs+qx6SiYyv8V7lb6IIGrG4yOXRvM7SroLxTLcBxXOx4v6WUALF8bZnL07o
Ok8RFl83SMDFC5SroGYhZnPvUQukC8Q9mbjmivNO24Lk808TqYub1Ntuvlh388wZlkkT7xht36O1
eW5Xpyh81LzpkztYl1YMT9wmDAtDvQGhY2wy6zyozrvyADkbhjhMTFLL54zRk684HYbX73pnGbsZ
Y9+4lHgNT9p1n4yrI5uiBYrBqJv/aHzj8FYO+Qt1JkyVrMaQ4kirwHovSR2/Ct81hbo7t0oDIPVT
dEuH4I56gwQrLU4wmq76mWCC36Ep6jyFgkHmKDsuQt7JuJtekR+cOAbU3ahieLP62km2jrnlPLkD
3bonRs7owIkjo52jZXTPvAWVX9aMde+Ak3s1R3dy04kXZ/RhKB251+iDm0yL/kbaSd4yc6g0AZ1o
XS6jZv7CYAnhY7lQqfLFsH74DIZnRgc8SwkzKVe98Ky2Xv4j3Asmd8HtMSKwPifxXZcIvHCyLXHY
/H0W39/Uq3D8BiMmfnLoOpt3MUk2dxK34/L08Y1KCsOuFm3hz3IH81OG6t+XVzKPnntxQAH3btwd
jr7wbDwAt341V9bdwHCw5jwaHgcofB8++cIDNVcvswjKK3hdKJGZh5nYRU70MhOqoNhX0k547kPO
FNeGkl9KmSsSgh55Z+78MHNGubR4r0RdrjHC0Uf2OB9IQHZgpBe7SrJdPvJa/HznymO6MNYAa3fV
gfnLPHOWrAfu+pmZuHERIhyMh4znYz7wbsadbdih5InDgUxmm0FB8cSzcBSeAR4waE6rG4qV9ScH
Qb8uUSQ2h4lE6pSjavP5+Vhc/Eyh/W65T7V96dBMzVfSA9OLpuPyfElf5CunsTgwPftX40gIHdRN
xijPihmyOFbGkdlPe+AuI6IJbed7mO9lzt9aDhxh2vCKs8dUtjgzedODxTXDxcKelL9kqKTOiiVp
1by+8cesUTIuaSvbM1QG2xyuxIETz+CTvjAMSjvuPPolBz4ZY8Ark7t2fONTKHc+DeIl5lCOLEZY
bMMuL2Xc32iPo/gT7vxDxXOCcm4HT1z22XYKHJirAhd06XBeyNJR3fA91/YN8+S2dVRSQpaLlZ4P
b8DwOMJZbSvEdy5/NS4XqT66XGbpD2+LyZ+XYCs+b7p6U/qX5pPb2jc8zko+b5myJ3qaRA0wrh4J
B4i2rKKEA3856WD+r8tVqjo4rGUu9IMikuwLHvc0slhQXXJVf6jFm6z2gkcDkSAYn/FK/SCk8No9
M2/itjCrey2gZdGGC4egOESXGB/U4HXggreQkAIn3/vddqnpc9W3lq3KnEncs+vMAPjTHYVHtMzR
BoUEIVu70moOFD96aiVhg7S5rDtX7fV9GkabmQyIbNsaLk2tSlyXzaXG3qI/lbQPUplMGJyox3fz
yiZ9Bf2WoWFcBjmZZMP1MJ4C4/kyVa955iGtj+5L8LhINWAdkLuaQK1Y4BltuzX8+bAcfAmBD0s0
NxqutzSjsuiybCoxua3Nfg9ZWDro2ZkhyqAsMXwikMOeGC1FgMV1H78xnQ48zRAR6xEvISWHEA+0
7xbWsSxetKNu7UjWS2mISJ7vu3l+Asih9stlYBbHkhAyXuk5aKTVbJ5QfU7ThZW5OHhycQy5XFkR
q6Rdi6Q6MvizcuX8PAZHjYQPiIzZt8le/4Wp1XiO2VFyAQeOwn1KyvG5Yk2zXGCHinGEtf4n1+zC
ulvxvZFhmreHC2CS5q2f1j4rf20liagQ3Op16rbi1nc50V23iVUXJRJzIJDj0Dy1fPswmidJXCfD
qrdsXXE8z2OQa+tH4blGXwT15JXxiitgJCKAmvbodtYxYzkU2FF5VFFuOokHt2NmFGBYgYJJAUze
0hRkh8FqZVyLpKB4iugI4tPQ73nD7Di4trwQsDb7HaZX1m4ruVyZT1BvqTuySGfGaLqNdIIcw9og
ZZ3CQnhgglorx3Ei6MHODs3n2PxkOc2/B7p7EBjBBWs7+Um6o0VzVMNDY5xgT6n3AKFMlsYMyBji
0A76VNlTcbygWj9Dc98YH1YtseEP3yoZc/l70K9UtjKRdU3jnda+JB5/GLBFdSO8j/WeQwG15k4Q
NK40VbPREobdCoM60oQUzPE5ehAc1paOxsW1YWFbO1yAi246iw4iCxLl2Ly13O6Zx0TKqrV91De0
LFIiKshsWpUnHI6fv6JEh5sYOS3dZVyMOCS4H2kzsJCzCKrYUvlCmXGj3oTymtw9herQZ/vDNGXs
rdyBPi8cGUw4uaHqtcmxQEUqbFJpnR2HI8VHmp3Ngxit5+xOc7fa0WmhexK6IgVEli6ZgCF1Jfbg
6xxAvrWj0xJDgLzSt+jcuoGw7RFNdHYylYv4VgnLJTRyK2ervvsyrXB1qQSitNxMoByL6eNCsmTe
vaDLwjgXC68kIhDLMCpHAVkc4eLsvF9wgGmnKXcxvamM/CAAxtdRQ/ffrrH8dU5jfes6o9Bbp62l
0ovJI+AndI/iNaYsUWHf9tCGZ1hiNNT5KMDvy3wTsHrWbRwpOj7Qtfn0aK0bNzz9Lkxkdm2kxVon
bhzj0dK87BuMxIUJzwKEF+1VcR9T2UUuliBYpy7ArJsJCIvyQ6ywDPGIuv1Cu+s/dli99znTICnH
QudamEKf/A2bbqKWulApbCxCOzFG/Ca0A82eB+2xoTAM3oNonJY7qYURUN0Nxp/q3oNhhJiBpYsI
a9awK5S92qP/AIxP+UJZn734d1VgyMCSQ5reFdJivtJQ9gar8gNUc59vy8obaEaST75SepthTLr7
B+uxraR10ZoJl2UPBwmKzZ3TrPbbyDPlg98yvoy7ReGLTm/FM3GuUwUMzkFrTzWN9no/9Q+RdgmG
pzl9VfG9hZMXhm8Kb4CK7gqLbaYiYNIRHRwkkg3P6ees2N1D/jbcq5StvM0MzCi5J37Ejg6Lmm5l
7ZoDs7Kc48ha1R/8H57Ts/zcXmjENNaSVkYxWkfA1BPvu/ZVm0jWkfEidoRjhj6tdSoqbQgP3hkx
mmEVo08aVhUl2gYkrYMl+kCwlDftFpAjhh3/PrvjQQNvssLYcwgkRkJAkywP3k3vGGzmJ2yWQBvQ
fDkBR6TfgngP9DvqBQKGCCDcgb9krcx+bz2H741gXkQKhHa5VdfFHRiIy5jJZO5UL1gvzKP+TJHF
kSkNi0dVY4exk7lqby15ecQy0GmncEcf1XJBnCKco9rhYuMnllMHvZUChqa4T5Y3C3rrLOz3U7al
jaE/BPvKQ+/ZbSoiST0oYcgtwzOjqfqWHMe9JhLDStajsiGF6NHCrRseQoYzIO8rYa+dJZuKN6MC
LorNeChyep3vEGqwwGNke823Oc0fIkArmBdUALwFnbgrPfXQbRFgVperfwKFcDDOAiWFlXEunGKP
8my8gpvFsMIqVD5kPyPbu3M12uNT5JANAZN6ftXfgnv3DJlRxH5tV0QEbRh9jpwsUnLJUk7bJfSF
afUmPeLlKoi+PRXyvjCdurlyokmZZPRYweGA+hW5tLYGASgbSgwWW15xHKrfMRECAmP+CXetvDWc
5jW+MYoSeFw70Ns4yso2ihm/94WKDmNV9U5X3cvoSY9s7mLpsVIvU7mSDOgsW1P6YdVl1hvWCGIN
zYR8Ijb/mch3uB/f2Dox/bFCEPplE5MViD5qwrloCS//F1rLEU+5mw+mAxEdo/u62RJyuHgrgVFh
2SQmyI6DbaYT3xOAn11jGD4MrwYSBNa05i07RF6mmXi5Jw9GyAINcdQUDvAqcEphTzOLXRUtHVpt
JsKgFS7S7kEFBHWUyXShMYPzH6cv4WDtNu9w+ywBSoPE3Ro/s9xkhz69JoQgTQ5L/dIxrMssPVDq
F7f5smdHSeJgfmSfxvxPNUM4Tu47VwF6Ppa9mUfbZorvmHLSNbaZU7gZvmj9sWsirtmgb7IKntOe
vafhtDdL3yGxWEUvnUE63UY94kN8W0bv4JkcZ8Yrd3xNfqJb95FQhaH8bkufGtUT29okE6hI6KZb
sTkk052sVtLWFBQTjOMWOvdVVq25L37wczDGoS5gxXGAH0JbnAaU3BwoB8iUUXCpr9ItbSb0QZQP
UACxQmCUR9FBhHv8Wl5J1mw8MBPaxtyyyL/OFTmthKUtWHLXL98LkEArA6Bzsl8SZmfbOoVnfH1S
vklveO8a7G3QSYyV/xXnkpNsM7M7NIqmrDmM2HogQ7wBpKRSpCy7l/Cll7yOSKJ5HT/CmCe4bbKq
t/KFkupnGz+w0sJaqV661g7Uk4VIsqEkTDhYMW8YOpId/iHUyut+O5ykm/nWCSuv8tjeE+LMAe2v
7U1/CxlFaYm7RUCYChma4yaIL0mHek3zkAp03xwBdoE/2UkuvjXMcK16UB5H1hPPhrGS+2PyLrPv
BfHDJQJczwX8vvZrhyZBQXv5Vn6UH8WnddR2NTt76hpn5AKoBZTqmnJDd+OawF+Hpcp3DC88YrV9
IUN6z9URbfDOm552HssHhJ7Rrt2J0o9/aD+i5/JWOsuq7Ow/5comaM8BEcjKShqhKPvfwPm4W5bB
gCkpJY1dfjajdvWNehn08ibYUxowQAQ5ggMGhi36clrYMnr9R7uaSSBmx6NsQppu+3HTbka0COvl
OG4YSYIHlrdH60Se7xOS71NivJJgabrEFQMYXSHeuD5ap+BOvyrEeCG+iVdqbC/vNID0ZbR9CW8s
ocDHkiaMNJyRzrzAWYRqQQgww35/M06EjFAXPyuM5MkKyhrrPFdmH+9lR+02fskUfu/KY/Hsb0mV
NW7RbnziSvyu4ksPhLWKX9RgZzw+qQKf7bNaR8/kmp1gABKQJZySHZkRzMhcCv4lxW9kV15PdPcS
kI5kcXVOwk1P9qL4SpbzGtMawm3VSeSHdvA3yYD188kohEMrBICxaAAFBKZQWV6+HJSlF1RPrCGx
FrrBgHddbDEIDEvfZ+oEA4FXT+tjoAP0+5hVwXREx+MlSwsrnOacVuii6pLBozHyD+CF/v5Jtnz1
51s1gGgTi0+tmBMVuPTafv/+95/fX21V8B8LxitEbVkxDvz736NNl7bQXPD8YzIQ9Oqvf4Ll29/H
fNgLdOhM7d1CM+RgDs+WOJk/v/off/n7A62gV/TnV4raL9w0aa6aZiL+gyhIo3aDmx6My/JPUC2v
8fulRsMegMbyqGkkjeRAQMm9Zgz3f369//tt/nnMCoTqn0/x++Dv72RpHZEoF7h/fu/38T/f/vVV
mIVEiC3P+ucniQqPomqYmv78wFQW/Mzv98XAukwqSwufM+/1X17+92OjCA3YK0/cVk3AApJ7Oiut
HoQkM2e11HCjfHL7kgShusq2cV9tNM0IXTr74sIaOAYZPa8opnY1K09SQkSCMlwbydp0Jdu/RFG3
AhB3G6TvqtaR7rdM7XpoPkaBQHRLe2xU+W7BP5hydJStSBlNIJWxU24hJvG1QsvCEiwEIyr1H5BG
5N7JTU5AAMmeUBu8PpMkKsa96vbw4sUaWUHiL74UDZlsmNzSIQYf1xADMdVo8MSn8lfrA8qBpxyf
FUtaUNbxldCMfeazPBMrJ+8nO5ZIUbecUWVtWSWXOHuF6uGqVDkGNm+aaW2FBh5HQbR6OOAKtmp8
MWF0DpvMVSVykRUluMzvoqnujG6xJ8fCTs3q5zIS3kV9fsi1xPWDj6FX6AXBg0IjoFvyea4BxaNR
gQxRwD3F+XLE7UEBdKao4xv3Ebko8MD8gtQMQFRdkkWYoI5kB0D3lVmEUOQgQKxX4s9dFUMvHMP0
NPjG99SOJDaU8hdKkqMYGK9BgoRV7mZvTD4laRcM6Wc+1Njl8plFQNigXwXumJsftJHzfScqPXC7
OfTA6OFb2MwV0kRNYzvdysh02/xmTDG9colItWmHmGSbZfRZcHyNkfzY1P1lIoEnGmrUUfluSugI
4b8JxdbNWjxJg85ajOHer1E1qvJzZ3m9+aSDr4Zth/1Emz1JN/cBNc9Wu3OYPhpEf5KVniU5/lBZ
baWjNa5mKSBveD2UVD0yjpkSS99w4z6aQPRpNqis9pjjyeHuOGKTbhxaA2a+UGvkUM7mym8llYfp
1VmVQkbl+FABO/qcMdjWvvZI5t9rVtbUQeFa4vhN0Rnl31IA1DEE9jo0sMDUIgc9Z3jYGiQMZ+yp
1KVPzcIyjoVpG1bxV5GtVdkQbcxNz6XJ7Dq12hKe2IzbPokPI3ogTJyj3QgYI0mCKU9RI77NJUHC
lWwKdq+wn8zkl7GTim2TzXeiKhhSZAmtTFPbyAAEG20g5rOl+0SocoryMqqXIGMVIkzuSFL74sMO
aif97NOVng2kGrM4Po9jv+/TyKn1CuVunwW2JB4nI7gCattlkgIowaL8oQzy4/hSZxR0UquXMcg3
TrnYG4NIfVY6E6aSJr9Xn6Ji/VRJ1m+TgsM1Vj2T7LSXNcl3h4ont6aJyasHtKdF/UqoRjI4tR3Q
yNMs+i4KX/+E+HVvxe23NFiy7bN5SEv9GTV5jRAT9e1UBce51971HPnCWLCOpiM2Z1blkBBA12Iq
vmKCsSYfRmoiFuY6mU+In89SlbD+qAmGUQP/x1eG+DB0r5rEMFeJ405Ldd2RFLrb4SSZqNEhRqXZ
T03ARGsNzOKm+VD7DYuMnAV5/6M28xW1c4SOgW2h70fkvhXxXtebG44bkZM1tCsUgJRhiK+xU7NK
nPIFsAch7dp8KgXhJeTe5Ohqr/jxSXUXxDfAg1szmOhVYuLruvg+DdKtD5F/yVh4PVFgxwxBGHPC
BCE6wQbnN8NWafSjZkp7PZIbdjTiKQtTVqpDcCm++7r88lv6PBoNyGynhLNoV2pkrEOD6DfZX3e6
gfe5T6m1afKyJKTj4k9kUZgdkcJ0PzWBsqfA2APXhiAM5JKXMK3uWtk8V/lw4pif5loGDQm8uovp
mgriLTApeiXWkw9eP5tnTyjLS6SSmSrkTAy1MYuY8qIfdbwqwFJhieqYI4rwImMPQhqcUpHHUBxb
oClkFKZrQetRdOkiZjLorWKffgqFGSKubn9UnfIWFvhtoCYf2DZbXMzhh1nP8RZp8Lg3fLb8jN9p
ham+TAh3YkyajPbadNFPS+DHRSIftp4D1Ooq0Eak1dyBc1K4mdlHlAc7ctma6hWu5bBu2vysXBQq
IQJOwyD71jJZXn/pELxcDKxp+6ETyrlWRRmi3SQCviX6A6H+Ts4w1tcnADjNCXX1oiqloC4V4Hlk
v8YYDfXJb7MXIew+NFkpiTxeWl1LrU6t7T5LU+Bc2J/IzXqO9JlgOHqTyD7llY9wrqTvWZKeNMgQ
mglDHQ3DEwuVNnACjLWgYl62FEFMtL1jWVyUnN4XUlzsxv5wE0drwnVubuvCJzF4lBs01dpNrEVW
7GLOVdu1FELq5Emc5c+C7JSi6aBorUfoTutSY/WUIi4xJDD+8aRrByWmkt6y+wypiDkFuESCd9N+
m6tYFIdmrSg7oTsYCmAFRaTNEPgWWpMRUEGi+ceAkqOVIfo0lOnTSqlOiQ0loyyjRNtT0E/MU9YV
vh32ncW7pU+S5+PESkei0F7mj11TNW6vEqKrN5QATHkn+mR2SNCf7cgnI6UGaRMhDnOarvyUEn3z
f5ay/0migKRapvH/tZSRcf2vOQL//IN/+sks8R+SZhiYzMgL0P72kln6P3RV1iUdHKxlyLqm/x0i
oCr/0ERdMg1VMa3FSvbHS6aK/yC70CLOFF+aCqZK/994ySSMbf/uJRMtvJsIfYkjsETkpIry714y
0HAtvODI3FVKcmOyRiCCnanJhXVXWQXpNyhjASUfTIFiRYQKNiw1atOT/E6OdOQIFZAQciJxXpB3
V5r3cMm/U+wY8MdzNONoKNMfxG3RZloC8wy6OeTnqQTpdROJesaSracQsjeWprIvRVDmPaN8NzzD
5KNGkSe1izXtSRZF5WEy0NA0jHnlkO+iAACyngsD3iCfe2cwr2pJOGbdYkhJkEMEtXkIauodNQmB
2pIVqCzCec1XWzBGClwAY2FgG9E2T0jMTlP9FuLPPBf4ZKkxk4AdB/NJMyQ71tm/+qWqPFS5/g3K
nYJ92H9HWkv9uNYOkdWOW9Vk0lhyD420ofnrI8NWC0XYq8CQYaG+DZEinGD62j3S+7U2kByfS+Nz
wt6+VNSjrHbZh2KBO2+iTVDM08Po5+JW6totcNWKwTKZbb+QweKS7k5SmugGPZ3PmnBHsyLlMUUT
zygB+dzJIzVeV9YIf5A2njJp0b4uDQL/CG7GfTbNezKSN2q6ndrAZnPaeKO2sUImS0LU6ASSQGmG
04e+ZFJOSzqlseRUEgp0UvHkeiMRliNRlmrdwCkAWtr5KPbTkKKbr31VS/5lsyRh+ksm5vCbjgkd
0JuWxMwiubRLgmank6UpzY/dkq3ZFE68BFpKsDe9NDL2ZHzLMoGI1jiYjoHekw2A+qMorID9od3n
Qn2IR8E6sOpz9ReQOoEHY+SYjkgl5jT8wDzXA0cRd+qSDNoSEapqBZFgWjRuouIbDQ7NrYApI6Gt
5AFxessNskajJXW0J35Uyn2NGAZyHolgpdQepE6sQFOj2IDTS2sUN2Lz1/cEnBYkNBkqc6IIOV/S
Iyggi18AvmdkJ0sqarvko5aC8aAtian9Uu3XAlJUTb2/43AaN6naHpNgLtgR4f0ohnabQS/UjMDa
z3QAJ+RUReHfCqCRQRM86DGUAgt9B56JhAvMqySVbqf5qgkKUQe1ycaZoMMMT3dd98qxZ9t0iKUf
tR5TtO2d72g52+5a8Gl55nTIDeLVdGlgR8Z6h/KziNW87LalBcS5bal6Ymdag/xSWVdlwPCLT2GE
3mD12VswteDB0VVD5lSIsrLWsmVg/JB9AgNLKvlR5XPVTXRjMkJnW4lIBU04DxkpuhlxuuaiHw1F
SpGi3fXkJaUqubsSHART1wdolLqrs/XDuYoBVDVp3UsBuWcJ6q52arSNBuF/NBDk6T05v10aEPqX
Bog8ktc2VZFO9yxLSAee7hENVFKOqWixWa8HBi5pmnTMZJACaatpDdNn5XPVxPldmrVoM8ToE8KM
RoUsp45YNA+pPP+ovkhsZrYPIorzRDzbkSZ+w7iANisQUA1K2/anajPG2Sfv26SVYWzh8dPjRsXr
mPD2NQBI9BfndQEqzi66JvTa6G2kyp74jQCBmejkfjadUQyfMwbtlT5hMtdSWpFpi2esbihuPtYF
Pa3Z7xJb08fkJDwGFWaoPI+2cpme1WYgFUrTP/swBChNQLPj61WORJ8N/5R08pakb7LYU0BPMKzr
BtOMlSYlrDWoLS3ypKWwP+iCSZP+rFs1GXGElK6xbIrrzk+I5BBC16oILWyz13KuE5eJCuBjDHdj
SVJRq/nQyIhL0mKe0dN8EXpBZyHBbSkHgQschz6AXt/1ketHHfmUVYvACQvpLfsGMAt6Na/nbY2M
En8BrAJoalYEnKCL8s9itAjCM5ITwUp0q6VWsMWe9joqkSjkLcNnoYFYF/izMpk2iqyVbid8zyyy
3QhaFhkGIoqY4ZsMKaJoR3B8MPGCF+Zct2UHMNcWMs5Wqml1TocYDLCX5tkHqWnPgkjIxYCHJdBY
gwUy4gahv1Vjh56ASGwp9kGNSIaTk+4Ypk1wJSvssepzzZ1HpXYUVUucvqvoJ4Q93UwsXgSfYFgr
6LUYDTAd1KX9y6RA1u1iSiONDPZ1mHT0ciXZon6jZifRaLH0yuQyqk0jrgMDGwgMoouf1C0BFdVB
8hsuH43+xRwb04WETbx4E5DMiGZWW3R0GwPD2pkqrQMiOFqq9kR0yRYafaMSCPGzwKiFcBjVuSTJ
sNtSycts0TIp1jaowPJwMfM2cbvrqd/qxAiccDxWdq/T+Swx70T+wJxgAsu3hPTZnExIc31FfiCK
LjNoQsdg87xqprEHjY4iWpcJPm1njls9Q9HBIp2eiNRi8PVbd9DrY9SVcJsCda/UKHYCuiY6Gesw
2EE8DynOwUA5zaU17GT42ljj6XtHGZWTaNP7BlJ1oZWc0aIMwsxe/T/2zmRJbiTLsr/SUutGigKq
ABQtUhubJ5/dOfgG4iSdmOcZX98Hxqggk5EV2d3r3iDNLJI0EAbo8N69557GAUNBSd+MVQvuHOxj
I2peZuQZX0QRPkTCRYkAnycxqursttmBQvEA/Yjdkq5db292aANS4o+8nPoK5sD2aIdMwBHuAwJh
uRE0++PQ0jddqaxD/WREVJhCSbDIFAXPvhuWG2b4au/4Zb8eQujOeLqZcumq2o55sX1wc5Dx7BvS
NRU//Q54+XghKZwcyt4+dgnoK2fA3sNZZndNxDLAS+yNQck+SI0nHYXBUbQag4Lh4BkD6nbB8run
ukD8TIr3txorNIVLIfxqZsBCFXdPLfIHNyjBZ8yuOSNwrVEKB5O98UtnIekC8rjaC7paf7PaicKN
dQSlWJ2un15fqcWI4OIddMUCOW16sG/+fNIdFseqgMtreQYtW8uxYIITvZ5xm52cUr7GCbXZOKeM
KUuJI6VMD4JS9ZXXfD3MKZQYvBVvwJsRx9r9V2P2qfdfvSAiW37tVKASWDoBIG67wyKrcUacYCoM
ULNGHk2dLslxlhHz2jaaPkalWonq1WUeSGz2w8ay/w6MaYtF5kvLGhyEJkKY60mOFBN5HJ12Td6U
Oo2dzSaxT2hoNy915lD8bASqnPrFT5aY8i6ljm7r8gTs8xIXE7Xo5V1Q6guuPhqWJIwgMemq0/WV
hQTux6vr2+shUyy5yojKsznUp+uh+fPVZEkD6M227v0I8RSmksJ7lAvnkfSW5NgznkDURM8G0nyd
x6hlCxuvW8v6dWeqErIQpzsgPduDa4dAiKuMxJk/DnLAL7X6+d4JQhfVgfNxXFokamlk9GVAbJW/
PPZjBA2sZi/D3FoD1a/zet8sdiDV13x2fUn8VrROyAInPhnzjDA/mr2J9n8x11Dohsx/fZnaDWmf
M8TM68+aLAYcbXfYnH4crx+YqrifHfScuTV+DkjFYJ3J4frq50F6UfnD1KREtnFI3kNETkPHwtF4
kj22Mns5XN/WU/IusHJvf36UlBhDlNexzloyia7Xwr5eluu1aizwUQQT7qxnoGvzKbRrdfJn+tl6
Bo/fRVZ4vh6a5VWjv1ddHq/CoSBwXaAkSgL2KEVe9acRCLNmsQOC1+1PPw9enQwnkbrFLvHml8wo
jVMZhgaJYMs9F/F8VlRNZ6NDIL4cSKIHW+k07ylJHmI9D9W8D/HtXN1DPja/0/VwdQ/9eJUr3LuU
PdR2NNrPLVbZ0/XgmjnDpXaqHQtHxj6KDozqqI/iin+pE3W3fl0HUNdm6vIUaB89d5h21//YLw+7
JKVj3VajhXJ3prvdLa4wUWCw/WlOqpdvuzqUTIC6tFKW930bfIj0ANx7+Y2uv8X1h+oTme2cfEE3
kr688mOGnArfFllozv76y/x2/zYDaAM4n3RK/ryxXepELJuPVlfRDL3eyCOjBkrOqWoONQsCfb0g
zON/XKrrVcI63yOUg4N3ZDvx4xJc/5XXf68i6fn081/OsJ3vdB0eM0Jiy74muRi8cAGzdhWOOcq+
1nww2RG7inwt26pZey+UTTGrz80SJUpy2LZtY6SaxYuRA1uNNfnI1jwjq9PtO8GdWiNpHdNhIiMp
YYDVAXKCPKXbVXvYRSZUdT8P46IjhF15bhD1eSrttuDT6bcXB+EW4xqu7GNPxh1q8BviWW6twL+v
HfZuRshEr7pTAHd4ZVjOUTXqsWiLJ/zAzJh02tVsQRph8W5maOG9/Gbsb+I8/2q65gcRmKTYGpTP
hiH6mIkPMTEtoFzKT0Gff7JciE+x5BEws/i2DkF4Fmp8EKjJiireDSOqEpgWtAnw6Tu9BFXBzrNm
9Y7hudl1Lng+MdNsCtLuMPgTSx+3f45LqzwHdXvTykEfgjR8qczJxTERb4VKzLXAWno0BfNrIMiI
0m6+h8GLPmskoVM/x6RA06WKzvqLQZ1gO2UwmDs9PNrklg2T7k+NUjdp/XW0HvT8WKZ09f3QQO+a
JZfQHr+wIaF2bRi3RkfP3FJwuOGCQCukMAkljw6hTzByUBv8YvVTHNh3eXo/6eQbxegZhXnIAJoG
b03HYsWYKPSLLrloEpHWECsPNghvXR9hQewrC06pqZ2Cy9XeJy4RweGIYVVl6dYfspuuAGUCnvJG
jB98l7ZdGzg3E4uMtq55JEz6orQaQtbMG7csXzSZdKbEqUjXuSbNDPtBW2BzXxrab43dPzeOfu25
CHOI4qAbIKp7jv1Up8lJZ+KxSluEdZPclvX8NbHYU/cxnMd4aB6U72KjR1hLNjgWjRRpzSg3+HzJ
hCQaI/AINcvs97qW9aaT5ONaoYtCqLvPSkLKCjpM45mAqD0P/PcmajHFAH3egLFIrNG+VDGsArug
7RWqtVlF7jYm9mFViuYxKw2kRjQ7qYtS+vsyW8kjmAVCaRPnJp3QWOokv1A4P8h8OrXZdE5oaBEb
Eqx6NX7NO/MWo+rLXLtPiel99pzOX9OqX8/FbB/FAvgqKzQTJWJZQScyGaA+1/W+drpPRZE9cpYr
s6foHJh0c3OUKb5K090oc2KG6dlRKVnEWOzc3YhMH36GAN17qlg4JltxIAOTek3vuKjGkZADn8O/
hEZcZt59NDaf5snH8wAr3IedVwcQ94YG0b8FrJ0UqQ4BK/T/doSISLRItCd0+HOdAyjyzYKpAOvQ
8O4WjbvzNU2JsOrfBFq9Whjd1rZoN7Yzw4HTmYCU0va+azT4pAUBsggRAtbKBF2endx8bnTerzWm
eAAJ2Sa2wBTLmu4ZV418FMpy9NKGM0G404ZmyWEiAh4/cjvSFxXVXvfgmeL8e1rZ0bp3yk8ECeI6
7L1tYZrvLRpG6Cr9bckSa0XjrMEl46XrrsROE/Qop1S4xD49Tkk4nbusp0vV72WCF73MQu8gEod2
j2uc4qEyLsIKLqEgUCUYRHyPxRqRfS33MGXB54FRLOjXUY1HdZkSRE2J/zsrC5TuXV+teUZdKzBP
Y/aBXtgD++L5YiqcRl7GytrpvhOwhNGroiBRy7fRrsV+rsXnPIoLLKPq3Ll0+0FgrEYN9qCT31Ra
u9s5nsetDsgFSJDiKgw2UmOMI4HeB5xC59dCPlitvJi/G5AnSQV+/hJF032TU43NEvrWolXmiQXs
B2YNRHU+hcApv8ACYqvmDhfQko/oCb44QuKRRPwCl8hwbtvUvhMeGqrUoIEfZZjK2v4AvA6NX0hZ
oM0krT79HdYPWnFnoZUbhFfFbpSuIWrRyiw/NVSsLwxrm2jk17SD+jtlj2lXj+VGqqQ8CN9/qhiD
TrlXfQ9TQgHphKyyrH4PqaJgfPyuY4DgRn7RIm23gUof4NYkG/jSWHwycWlrGH8VAdaKAgID2S67
Wr3bT12v35nS+7Uc6Qzisj6ZmTjG8bfEdqbtMMPWcQbmxpg1Wack4d4aqHC7ixvFUpYpjQepgaCa
QHB0Ca2F64IWrzeCU+ZvCu3dm30HPMNglGFVizdHDBbDoCZtYTa+uB1w5HLSKIoWpEsdPdaJnd06
+YD8PHPoNHYDIU5MiKkLmh+kfKtLQC1qAJWqtjVUax/qslKv9ejmrDO7AfqpfRDze6155DPT23kF
/BuJHGCtF5Zxi+DOon5OV6k7VUX4uRDABOGzehU+936gWTc304Nv+w7NumjekqmOVTkCfazkHfBG
UpQqRGYJIt9CmLA4LOexiRFRD5qYo8o+SFkNF8PRX0LPhulcMuEqJJI5GXAJ2dygsV2KpQxoQdff
A5Rfd3V5GCKQilY23k4BbFDJXR3NA0TkYbooSeiAMVndLjwlSIA2I5C0iFGCKC9ElGZKw3wugo+R
vc3aBvNJh0Su7FbKNh8Dbv3U3MnU3dnQcROZPBfdTQPvZdXTSdikXeit+85iz+TBxslmKnCOtSKl
a0/jK7qfeiITZnGiTIYLkFzaNXwB7Li18xCRYx5mU7dJ1ceE+vaqWfAB14PbO+sqyTH65OUzmLtn
2oz02Fdui8A/pjhUdkGxpRYc7WMsVVOUMPnD/x798uwPSuxd34L92DnLYDgeDJneMM2tk7Dzbukz
Oqt0zJ/i/kvUnn2rsrctSyIkmr699qV8qUlkdEtUJq2bvHk+wk96EfVhSvvPszl+Yd20NYP0VWCY
GBCePfhks8GntdZ19CBTzqdxh29jqI5UKi9GphW6wkU4od5smwiVFvwMG+XjLNheRW36DtbtsaiQ
CbZNu7Fl/KW01JeZisembA0CGRVbzY67TmvjxorI3YWIBbu6Q+DOb8IwnCB1cwP2+0YHmz4NFarB
Yj0gKVhRMn2U0EPWqKq2dia3rekdfQcgipXG1W6el1LSkH2oTasAQduQcYba2ZEZGSl2d55GCISh
o+5cMwRopmNjVWSeswGUhCkmhQeYoK5hNwCvtAflMdZJdQkdb5WIrIQzHDa7yH7L+z7fCPG1KluC
rPkdszK0dp2DjasU3ttQkswUY0qB8GuBbeMRR/++FMw7c7q41e0wU7Tw6uI5S92a/dUEWcCUDR6v
VKSrklSk0/W9qIKWUhO7rg9pA0WlvtYRsijuTtf3Pw9RGTJc2Iz0Ru6exgmPSGgOkjAPEW6IXG1O
BJBgr7/u2TT3G86vU718UT7mD/RExh0LHr5h+ejnoUfehUlPk3K6fGk82mlz6BUoFwH3h4gnTSkD
OIMH8s8l4X6cOgCjbU6POtezvY6jnnmlWNAwpDsNp46uA/pJDpzABdFRvr9+LpzPsaWmY5Q5A+Fd
xMjpjoXgTPbQZgiK+kTLv6PhRmfk+tZ1WlBrRYkQeCltREuRIxRVVh4QM66CCm4c7S5cNPmM9XMp
iCBMZBN+pY38eUhbESGHmbEmLRt7tezkiZ16NNuUlVqUPtsDsGl79IfT9VCV+XiaEXqSsWsc/GXj
HMegx8LlcH3187NCDPcErtE2c3Fn5MsOPPAnBBgO2qsf739+mNegIuwUHV488NPO7bZOnPJgEB9w
mscyZHb3aRbVdtytirptT+lSzqpyjXKhijE/pDGit47ulhHz5xzDbU5lNWPAXF6p5XB9tfw/UEK1
B+nhhWgI+4Wicq+lu/i9OjQ5sov1SVjk5MZOrdYs2KzTNXy1XF71cUUwOJ3PvtHmySc9MyMSA3aZ
Wyd318/igJHz+spEjLYSnUOBM+/eTSnHLWGkrCaMEGOw30P/qb5c31w/VkDjjgm/GDJXvI7Lof7z
1W9vWfA226TE9XU9P6MYJbfsxmz4B4uukD8O14/JKPXJQXromhkDBNuEBNN5fGuSMsZ4sJzs9YwT
FgmAa4iwLZdzVNNsQvfmcH17PThVi1+jfkxKZmI4h93JzX98/y8nsVwkR9suxrTlPK7/Bcwj0AmW
zOEABt7Xz6qqcfNM5boLy4A916qAAp8FbFZmF/FpFAJjIIcPg5yLa2GURL0GMJlKdYs+C3VeQUmb
jE7KtX57MS1oaWRrviVj+oU10DqV0wCkKnM2ZhGhZM9fipa7hByHdVjArJhJdqDTAxR8TrhcYw4C
0Z/YSxg0D/uoybYmhYqdnNS5ZUfTjrm9T3r+utoIN98FyQ5q3s8+mTmkop8p+tZ8cqwj84VAyHci
baiC97pZBTHSb/JzV3RKuXN79xQsADK3hxhq4MKpHITy/1808n8iGpGOo9Fa/Pcc4o9R87XIAR79
qhz540/9F4nY+Qc6DxSEtmVrV3sCicjw3rT/+R+GZ/1Da7QjHqTiP3Qg/+O/SMTuP4SW1kIJZuvk
uvIX9Yj1D+VJl3U+0hOhkY7/X6lHFm3ITw6xAkFsu7ZktpT8daYjOb3y69tjlAfNf/6H+T+tpabC
Ns05e8wGB9dvxzvVPtpmXh9s8jtpbPXhLeHQQDAhepMzO2JTIuPGlSRsqOHml8v3Byj5VzCyKf7F
6SCkEZ4ybaEdc5G6/HI6lIctKkGZfZa2RYOxDEt4j197ZCNEy795pQ8ORGc4n3pkEnQZT3///d6/
+npyKAE9exL11XJ6v3y9R5RH41muOtej/7nQfffE/HRw2iY/D8JPt4NDP7Mv2wullWj/999tLpf6
t5+CW4V7xbYd4YorMvqXL6/DIQy6xFRnGiT2W+FPyd6ZJJGplG/iGpGNEQdnio8JiRxYu+JvTpai
H4izM1ukdi+biBk6FOGa/sr8Qzf2dfxfwXvxr34YRE5/OTnTQUautUDrdD35X05uqBJEPUatzikF
40Vy+NlOCc+rKtyGpGph321g9wSwFAw71xsjwmNP2Z99ofWUFuiM0Smwwta7v79oauFk/3bReBpM
kNyIrRY91T//YmORNpk7Ruoc9khYgHahUm5LmK++910kSfCiRLyXVooDCyDzpqH7doKwZp+Y7qM9
MXMx/T3Z9DsnrabzNCFQoEUMkYPguDthnjwiCdTY1UhBMaZNLoJth0D38+CM3xxmlIeu+OxUlOlJ
Sz+gPqk2YRQUryyjXsAHqkcjKe95yJIbD5qAaGPzwRGE3AVWeeq86QF4Ihlrqn7wCwMGQqPlMYzd
z4ZjfRRgni9/f7VM8y9XyxE8Vo7QpgsY93fqeGyGPhILX52jokB9RDd649iUEhMuIz47TNrzyBYg
Kph/dF5/LXy4Ov+vJ2KajDwmTzoP1G8PWhBLkYYTc6GtWeJ1IrzJBAvEmbzI0mqfyCSGXzE1BEeq
Y9uCfNDG+Pz3F+Ovd44jFkGfbbsCLZ4Ncf7XZz1qy5pdbafOKA++G9ZBuUtboZuOyvPuVRTv+I3+
3fD219GW73QsE/C7MJkSfrtbRR8rdqYpbXBh4/ss6Pg21lMR6PvCX0yQnsD0Yce3EDhpa87ujaAi
UVem/FDX9r95dKy/jjfUj1AuWg6qBWkujPxfL4D2JcVKw5TnImkvRTLIi/TaG6RAZFqm3qPQ01fb
NaJNhrYQ8jKClLnPb8yxmI/NnEcbGZbmDVhU4AKA+U6DntKt56SPUuT2sZhYUld14kO0Ki5Z3cAX
Khi8zR4EV9N3P6IS/tvxyfrryO0IxTxGUYAX1u93Nl4Dy/edRJ0HBXw6n0v/jh4XYp0RUduIebvy
PX0h3sJYgzNXx7Sxu60/4b8uyuqRJJTVUELSpb5IA2h2JTkaOGkJ+eiP3SDPvW0Zt8hBCCgma9JB
4LQVlCIRxgQu+EGWzCzCsJ+UBAzGHmikv79Xkar+Nsrxj1LECHjL7eqK3x6XJPWcMUtK7pvERptk
lGyABac75B0Jz/2nLsBq8PdfaS73/z+PrA6zkdS26bIMsX5/PlBz1kXtVvIc2d74mKEjuMdhdm+W
FW1iu6bclWnMN6nUCGU4aNqFzrcE8eC/mZTNf557mOgJayCygRAFi3P5y5Nahm2RVggoTq2fAPQy
xZOinrx3HZxG4RgRMTvEMKlowq6yADcIkHZmwqaWB23hGvJS0DtBHTzlZl//m0nb/ucRdTk3l22c
YNHHI03ixPKQ/TIvlsm8CIQR41RkASK3dLemDTuClb3NROFNZPHiyOLcboRrNWezhYGV+fpumVdw
OGGUrFz81jhozoMd+SsH3rPdB3JnetU58W1vXxfcxnluu4dFSumxKgPN0eAEw7GDpN1WK2vyz6PZ
2ZexSoMbL67MWx051WFqNQAN5T8QdELxQ3vbvLFPbV0Gu2Zxy42hEDjDWfclYYYVPMEmUBcZxkEv
IU8lsjYxhXDT6L2DCkpxPxwiIOLnv7/P+An/+U6zkUC7zOE8uJ6QyJid3+7uXAMWHzMJEyUw03Vj
Oy/YuuZdQTGArnF2J5dCAZmeYhMbLS1zzn1dOARdsEIL6WD/WS/AKZNvI03XQRR4vjI5EQFHN4nU
JOsUtUO8Y9n1mqnsOMfAQkK8UauwZJc7xY48ea7zMA4i2qcJ1j4F+3NDYMM6SYjoy3UT70kOJtcq
DtZZ0JOctuz+QwVSo/aoqNIvAHhIJEF5irN8mhFhUfW4vh/jVG4aj30tzn4mmRK3zs5Hq0NEVXg0
0r7fDqUsCFCXgLGi2jtRivS7YbrNiUz00y47W0OQr+kStTuWB9xCQ3KmQQ8xctIHxo3owWmX5qKM
8cDnH9MyIao3zB8LbT8yroWHZVlUp/3rFC1ApLB5Cq0KpkcorK1XwdMvHce/S+xlY4wjvGUMvRuM
ttiQnBsCOSmHI+v/fRWHzSVrNG4+O3AJ4YWH5U6Nd2kDjGGFB+C/sS0IVTk9t2pO1dodSU4QmZGf
ZLO0UqxPLhoSbmAwALIf3xom4ac0fY3z+JO0D+lsIusE871x+2i8NGooEEKIj0UfBMfOtN86eLVb
uggWwgnKg4XpF/vGTXOCAYUB962Xpx2qDIz/ZaSOdo9cWzo3DX3IeSz6M2GqkCA892kIZm9VOP6u
0i2oM5KFsOFML3EeDcCn5MGyRXgUmfOeQ/HYNSH+LVIfCsS9mA0VIPiNGxLCh/IFhhHKeJk24WuS
T3dK54fMj/pHl/Z3M0gW8m336NCehHIPCziwCbul++myjA+fFca8h5CEMPBgLDxos+yH0WmPka5S
EtDonDpN8Gj0OMJQ5G4HgMfbPky9PfHULGbtFKpiQEQFioeCsSbq8vC29TP6DrPWn4ayJrWYfMF4
cIFSK0I9G7dbY0dFuJ32chNMU004RUfJtNx3hr+WupkedRbu7SIcbwG707ek2D+XsNodbuuj6ZHp
17oGQoby1qqw7onUJlQqzFHD1B3rGZPfhgydZBVaOYJhckU2VdCVP+7wOhfbNgMmXsGo35qV/92L
6uZcgIb1AuZgz5uL+0EXt4xkKBHD2YNlgMrMbsR08qgDb5rmi8Gj8eLLz3E+PIKcti7zwMqCGBi1
L0MVn4e8vzG6dDdgL0ZxEuwDNfj3rdOiBm2wo8ekx3jOe0TrgUI3VKqG0hmS5L44ZsF8blIXRSui
0Z0zx8HDFFdvSo4oTBqvPDRB+uaDB2LA8G57pap7/oGABuMaYKzlvynPn85tVnw3VD/cBB3pEz7U
8rXgV0XR2kXPgc0dlkenxoymDwrMrhVxV3Sd+6292HMfPhZWA7JJs/Aml6O+Q/G8mZ0sO6UihwNZ
ffcG07hBZ/XW0Ly/Uy5Vs27+Qjb5cMo75BR2Iot9EtWfcOulaeV+bIr6NTKJ4Szs8M4pEOAEZNuQ
g+0lhMcNqDxceYJdT6dg8VO0FUPgXFEASLr0tlP1hLOPX0tgYgQchfCc8Kz4UlTGh5rt8N4eXHLT
02bNQFB8zVhS4NzGpG+a5T2WjebY6+SSFZF/Q14B2oo5fxJj6O8cT6Jym19Dguy2cTW5lMrc9Fj1
CrtU/woKI+6yZu/ljUtFelUHCwJ2zSV14Dqbh6nxb8gRaB6kt8sJM9jhtOvWykaz0wzYP+umZRta
WOZz7kJ4cBf4niTiOs1eahXTbjET/0Ol1HsgRjom85SwjeZMCBCRDyBA9IqSufeh85LiVvqMSDF1
+A26e/pZ0sgPkQtNv4ZHbvrVx5EV2spUQY0MtEPn2XvP4UT7HrUtqc+mujPCxUWc6U01Nigkc3t6
Di6j6FldK0GzPhC3NOqS1z6Afovae0eb2ljBpz82TWUc+9a8R9vOH1fdBeWAvjHmm7rXw+66OcvZ
Ge+sloQCVCAhyhwSePZ1l7t4N+aU9eLTTMbvahxVdfQYnR5Q5LRFPm7NTNvnKZnv87bmklk57dos
QoYWN88Ux9xzkGkq24n36mdO8ZihFFrHbTygXUU2gXxPfuyV2e/KeESDxuAkKX5eMqt5n6eGvJVB
YqzzUXYb7IZWJIN027zYD+wZNmEIEwFU+chNYj0EpGeuHZu9hGf5xFNVlHTpRahtmafPrjGmF9lc
4OEbB4/m9AZFbYB0YC7ZLZbjfaNRGKkyIJPSB8tkGS8IpzAPGKhRaYPY+7Er2cYn+PfD2kXD0zGm
OGgeRsPITqNw5Z01JB1C0mZnVYP3qWqmT9iO68OYkc1lQU1BSNx/Cki3IZsgc7YiSLJNXgmQFjOp
U+WyudBqaL5NMTkGxNCLM/1pFDcjVaNK5d/J+g032rDlpQrdBwT62Z1uTHJy23KE86cvfd/WD6zD
Z77Og7js27u0rMNz2ih4yyZWEcPele4I4zxk/yIBZYpZ7mj+ATLIJf0zDRRvIHf4iC2B3aVsN8oz
+n00m2I3Lg2sEaqR1Y7jBWEbvcEYzpwzwD1DvszuH5Ut7GUNE1AbtGXG8hz1YFjruR9OjMMCVcTO
cyeX/TgMbqdoNynu5Lu6qCpsBdByYjKsjpNjijOG3Vuvq79VlsS3ESwLMGtfh5MBj0ltVRJ3t40P
E8k3Ew8BrHcbV5JC31wW+zHH061bSl4WtVQmfytG0p+TNTYxLAZ9QlpikY3bPisGItsJISPZHFuv
zPxdJqP4ZkopOKyqyrC312+Mq7DbE+OBws7+nAbmcIl9T2CNaCGuWDHArhkBCjOvdVGQmjNShggt
sY8hpAG4RQ4MKWbwvXQwG4+1FuihkNFQjUKy4L27rf6O1GU4Nlq99rnzrSxjtrtK0HOO243piS+J
4UdsSeCuDUZ/32ctOZL1yP1vebsS9dTWryFUyf42d0hiC1T72TI8QtfOxsT9nZnlO+31V+lZPF1Y
EEmFjPfmEuTrq69FOYRb1WefumLBriQRwzShXI3pPI7ZOKISgqZa5eGr45yXYtgYSmhdBQ570/4+
5khqeyv7ot3uI7rdo0v+sxMBfyyLLGARh+dhIFyunpunkUeWbnUOv798bXSZ7DO69ejsgN1U4J9S
L/B3NYr7ekIT4IfmDd0YHzVZc2NYejyIfIcwq93p534w0ZSN8oPmfyeTn21op1cbcdcuCsejtsF/
pDZU0qAv3kQ2vXVAq7sJXNMWwfECaEifehLoNqWO1VqV6pDVHwykuihrPBBAWLvWtQ3khqiFBt0T
TFBCxDvSr0Z+jELhiSfgr8JEZ+WrcgQO2BOCMlQtCGTyhNeypLWdg6bya8TpJFlhmgryh14AwnGJ
E4M5sPWlgQ+iRA+NHK+GCBHWUbJFAXupRj1ukph8nWZYbMxpxerX2eBJLkBEqmYzRMVtEat2C6gN
dZHmUrRPXQmcL62s/rjxvMjfCOXBjzQBZqghvQ8IkNn183gwF4fd3JfsPQKA0zbd8KhtDpOVMMn6
OUVxzCmlEXI7B0uubQnHyIxbGuFg38zINLZs+oo2GljLpuBxPKBGznxX4T6SyecuEa9ZmOkddnFQ
YR2JXjYwfbfedz4Q7N5jQGentmGNqHdeg7BIK3MFSuSdHe9B5SHNVUUOcl+TIDPKe9aiZAU7BWMS
M3cA14p1J8xyfHQa4PveatRO1na1Iyj+Mc3NfCtp3G4THe5Yoa/GFu9oIZH8j4xyrjiURvU+2Wwx
ZJHsGTY/1gg4EAABIkf9uW0DUF1FYD2JkNEiyyAkQ5E4qzhDWSeTJ3YVpxkgBpFfebvmRPd5QPCu
UzgIpLFLxlBP0C8ix007rI5+8k2H9jspW8wZBADtmineT6NLMks1bclqZiKIIT1nIaKbIADDCR5W
tiiMe43yjD3+Q1Ymt6ihEZyQxyEZb9hTel8R9qPrqSnT0/Yh2RlmoTa+jpWDMsR+kgM8UTH4L0Mt
v8kyI4qpo3CewQCuK1JrKvJfvWTrm84iaCxYORZMP00LxdHsvsj8Hu/kuKJ1bG9gpAWGsx7mnPqu
DS0y6218/8WX1MDXj+GyOSQWeU2YMbyih6sw06o1KoxGOeB8WqNDa37uLbteO216CVgIwlLqD7nr
FQh+SqJe0zH8SIII0ABNKuLaH7xgTfTvg2Xxdxo+yc+cyJFQ6uLcCDR9fe9DNkHS3e8SVda3mZOy
W3cf8h51nSPpHKNyOtnOZ7s2F5hCMd5N/cGP4ZbIGBFc3IcAA9xFxe2RUevHya3VB9m2JgN2rShW
bVWmTprdBEPFl+gVm1mDN218SyOsHgZC7UxbzC6dhBuBthSqo7JhvIh6EZVWLjuu4FE5IN7KRHYr
urdwHgPnEtfMrplJvzZ1P0oTxCjIq6A2DxacFdfp32qyJaz2GygKlicoP5jCLBQbmwCNVCNR37HL
kftiNi9R3c3rULQtEWDJSQ3hwc2CD7kov5sBw3M3lixyPbbDuPdand4GzHI+uVnrxHPujXYqEVgl
REtG8cF1EMhawnsconKTNnlPz9ofngKvMLfsLeat5VElknNFkIfOC2YfxNSmSA/SNJMKtC7QO0+9
UvFEEuBLSHqWvoILQB0E2qWENQpcdzls2wn0QlW5E2FtkbUfi+rd9rR54zjFpWcYPpkRC+2N5+5E
T4/dEoWz1WpEDhDo+Pb6ChlVfBsG2b2cwvn483OkEmBf58lk1CkidlQCJZLFc3F9ez2wKSkFl5kZ
t5QQTjqFtWVs+nbfp1V4W5LiLFjN9tOp8sGLLZ/V18+mNvwW5gRQFWMd3A6WcQgEnhm3CoPb6wFR
6x+vyJcWECNwMI2BfpGD80mlZGx1DvlSXNvBO4aBcaHnw1t3qC5JaXMLJevSg9yHKsballFavqa7
ouxw+hlpdsijHr1ATKJZ7vYwFo0EGXImXtkVjxvcWcPOK/N14vATggiKsvJbk8eomZIY/qzfP+jh
4OXsf9wCyj48FsoriPmTUJjnqWH+Fo6LgunQ52jqbUSxlLZvansg5gs9BYwUUIUsXjeuY3wDinSZ
VYj0OqA+ZjPNJHb3hJDqrktDsVcFsa3CvKMog8MQrcTaW6Q0K7q0CUgry1vV/fTcVPJtihpnw/bk
ezejBSWKjAdoqTGGktU/qSyZTZUaog2/aVn/b/LOa0luJMu2v9I276gL7YDZ3H4ILTMZKUm+wJJk
EhpwaPH1dzlYXdlV1j02M6/XrBsVApERDOHinL3XFvWxseeIOLIeJ6kVfSIYMTXi6DrYxX6MqYhC
hoE3wEg5TMi7Ywe9g1Uk1lkLwcxiM9SPTspuEM4LTKvM984jsI+L11RoLLrivpmJNcXFVILXr8d9
bPHjCZJYQ/RvHPBzm/jxiOtq9NE5Z/n8YyLm/pHuxVWYbXRB2Q/gU0J4G6fAv3e7VeE09U1PYXXV
LC2A9hji0XCYTAIMERstwjTcOJj1HIfJOsyGQ5JPOeF8ZL7oQzvuRYHSciK30oqq8KTHpHlgb1xr
moekpEUj2mNs3NdmX37SKZWtRgFZK8ddRtLgFqLKax5puPtc3bk0RfHoVtU9HLOUXAQ8WJVwr4OM
o51n8pKL0ESbPleQE6pPhd6IbRR4xs2JHpAZVtshiMPXvgGkLI3oWyl3rTdSdHNjsZEVTlHNbPst
v5YvpZZlhzzDF0i+mgYSIqsPJbxw0TK8D+N85bmy1CjRBzMPhF1cg7A+koGDuCUqv0Pvbe7trATM
3nvQlSdmV9MZv/q9eJlNeKBVbeRn/unRXuYQCMcxJL6JYIg0Tve1B+2Ghod7HjHdCDa3qe2H12H6
ZM4WTLFwIBMnC/yVL1Hsxo1BaszEkN049fQgWd63YVedy7B8NUvcH/GYOQchUu3iVcWjP6VYV8sK
jz7zf9tm+aXMqZ+EShQ5+uFrLYM3DbrcyS29h2mw6wuCi2cjc4yzMZpYg6nRneSsPetTVD4gszqy
3fY2JVb99bL5NEs0W23vXqkUhSjtQzTARcBAbYXQl6kfXqXe61fCmo1roxMXQj8W/3qjz3hp1I3L
OUPh9CSLKMKZZrvNLbL16HEYUtSQ9IApWLEEwF/KyqTI21vv2+2RqRCA45iV1aYrbeeCLtnawnjF
IZTbaEN7nI0XqxuojgBVEN6TIbX6ZCeUMeYShFJRwhBm+3MYBvfJDyz/UNU5saplDV0oJOJ5gKnu
mfTAeZX0tcxBP8qE7XMWmOvISYl4I2wqmo3P+vg5GQLCsbK4UdHpl0bXez6DCAAqEYNrAplBJxYs
PRmwdPahW/yoVsyvkVfLIGeCpU8CVnaeMuu7mEnL6EdsgZUV08aEI0A7H3du7BT4zf1Nh7yLDdlq
GCdiVqs0+m65xCHPRNKeEA4i+3L9g9cgFbPNzj3q4Yvsu+m0HPgdPcx28t3WPEZSb6wYdim1zB41
+m6gZr9cgvZEDV8mQIYK6garpA0VfxgjkG8FIz9Yd2Jd7vCuZB4lzWhGb9ln2prV2Gk2mvjc96op
x74f97DTlRhsPZhrQ2/QCxr1FeFkCRsM6ieedcGGkZ91hmYMq+POj4xjbkV4P/wsOzYwAmjruI/T
4H5viO1DNriMrwicq9HZ94a8DfUEYYzhGqf4CG0J7C3MsiiA/FhbPeo3nPZsJxm/Gmtg998lp8iC
pSustoEv/55X9ngUdnPWZlTfgO3cjZs7xzSlGl2F5U+nTjW8tkiKc16M1dnTIfX2sWTLN7nWsCdo
Nzt50n+Ws4hvsSB+2AmRKFfuqZx4xaOjJdseM8iKLRl5NHV4NVwYiDJH251oiYrzSVD4loF1YBcb
ZgKlPiPnSsbBdIoqyFsRoGoKTfhqWmTGOqWIlZ76L1avmecBm/RY66oCshLE8G59QXHfC3GrjIN/
j+Z6WGGI/9qzlwSuTGHdyBiier7cyRRALLW33egghW2AiHQZsnkz0cnfTStELZTBJnM6se3EXZjM
nyzjqA1js6fKvw9d+0HS0lrjUYbqhr9iJsvWaWPyphPdpgziRnuA7myxJSh21iT6pBGOJGYKm5r1
JTZMHfM5uVR2nR+zkSjzsQz2kcz2tBQ8EvBQfZvjd0pzhG6ydapdlqHUFzEa2RQqqx86RSIEzpRw
K1XyGXPwyPJNpCaQ5PE2R5N9QI34yUByvEc509Am9u7i3LaOpUmMeocBUCuHbl2WNW1sI9lKJIdb
iiE96GtSFme9JIIbIgL5zKzqQG4gRH+v7LzbCT+9karrs/FJ1plWvrpMDJBa2fUYNo7t4Evu68MW
3NVAyDjUF5g3ZIIwLhHkQJL9KDbjxL6aP0YzJTUruCflrU/JvzDkt4Zi+MH1h0MZ+STDuQ+h3YOY
NYMftau9OyFEnz7AtMjC72uMnmel+Syu7YxWWiXYB8WROOmVtHcMEM+RkT/qJsFqoRt8GXKXrK3e
K3ZjTZVgwBhDRWmw93VBn6YlTSkjR8MvrJcgDL/gBhowmyIlLVxyW6YpNsDdq5gVdqugLJgTA5qp
4C1bDUuEV5ClObNvbxrLvIM6+dJGFh0PYjiTuvs+jyAy/J9DzGqhou1kxgPmg0L5OOadl1AUAcAz
w8utY0r4MfLsLMXWKj2CfPwePlNJ1ECYp2c28O44fPelKnHQkd4M0EeTuiJfqAxZpgNTSvQ9HWFm
vAx2AxbKi0GJYoeM7NkZi2wzNNmL49YS6EnKbshh0ezLxUsEMSTN3Nus2V8nvXcZD2CTlXGxnVy7
3PqmVSvHGulQAeA211Jfb+2nk0z6pq5h8LuT7ewpTlPyMM6VHVikmJH4BkzgBxIxfh5e8wMjmLnB
dTSoQGwJ6dPYpQZFoIH9uC9YgKMAb466t6uG+VnLy5s/e3tf09tD0w76qZJ9tZU2js+eBAW1kKT4
VTM9xPRIqWqrMJEaCZiRPI5s4c8DXgtlGplYep8sP2FN6vrpGmVNsmFYJfbRrewTFDu+QdX8RYRt
+5yAL7x3o/6+6/3wZjbBwXeG9AmONI3VGhToZcgYEwLIOHuT+PXdoLOIB4bSnwfWdqYIy12Xk2FG
On1T7QvfeS48783NSnnwJnGo0lbcA9jAZ19Hu1khMPWMjQWEmo1vNNl9PPdnWLPjY07LkGTm9mkO
teAc2YV3sbuI9ZW9GSw/2M+d7e+lYKEk8wZUPwVQ6vfsjnJp8l2swOAp6t9EfBt9A75/nfGcBcO4
JVUUMjsYvt4OH505fu80i1JOOYPtKcc7B9fsHjZBtdVl/r2AdHCgiNccLM17Q7KFE1Ra+osZKnBM
bJGvkDYHiV+wS72Khvv4qWDBdYpQP9u2/1qqZkdghl+tsXzNh9pY0VwLD6xKv5sl/5qyJyTIy/Gt
pfPc7NsEa1XZttgrXOOTHkp9X4h83LACbA8QOHZGvyUqHCK3j+3OC23y6qS/9ik1rYO41GkF0yXq
eaInJyx+lKL7bld6um8Dg1gc17tYMfkYqEmONeaudWllEKtLa28a2bC1HGZoekge/BEJ20yJyAse
DqYQ/EnRqSQZ3WuoWQHQQhfzjX50u6Y9ePMYi/eWlyXrya3wLTU1+sOiTfDPTnd5ppE2EQd8PFQv
Y0fS4RrtW2jke9di/5lXKRaHGpwio1tns/iZApz2tBbNbehXgKcmKO6x/4CBTT8FIZjKcPTcLcLU
dVPl18KB+DNN6QmtTrjtNTTyZdHRlqQfbkRw0PyQSTeIJrGzYvNL0PPJAXg7ZeYo0RmkR52Rk1Bx
mqIUdFOAaMcZE/AqWEU2aSyNwRqaiuCmSRq401p0UnFDTOf0M5Oxil4kMPBWZylS0rlZ6+hSt4AV
qRcIoMWdRrS6U4SEVxBTvO5n5FH+7MqzHyXnVLTHoq8/15ig973qDdr64K2dIPk5xRPg/MH6Njqp
fujIbLYV9GRU+JMWDkoVVhkR5zYqxdEWK6FwKZqWao8B5tQUhqcCqlCOzu9dgRGoeBcaSONR2pey
HVHwC1T+hYb+03XMgyx3BZ/SvVawVLVqJm/UM2s7qg9aJ4il0gaKrYO/neistU1TrSOcdqsSmsqG
Mmiy0rUWfYWB1qxie924wcEqve6YpGyoNLZFoUlLXEOntKY2zgZBRDHBP2w+Q2FvzToF5EPBGGyp
9aSjSluVsXmXDaQjei0ruMSsgr1RGVv3sznmBvAh9jI2/XVtTL6wy/aYXX19F9TOzwrYwDbxlIkx
PuSKn1Mrko4BUmdSbB0m0Lse2I6tqDuO4u9oRnMxa5zjmWLzREB6emA9vaL2WOB7bMXxqRTRp1Fs
HzRw9A3RkpNkCvnHVQwgoWhAs+ICBQCChCIFeSCDpN6ROK4oQobenOcmMjcluoyNo1hDHe8cepr2
ZAueWioi0azYRIGiFBXgitDFHELwRZbiGLmKaERBoqb1wN6V7FssZIp85CsGUqNoSJHK+FB8pESR
kibFTBocnUWn4ihheLqgWmi3BYglzYW1ZLELW5uKvzQrEpOvmEy1ojP1itNUK2JTmyistaI4pf1L
Aq8bshPY+mQzKtqTAPs0RPCfug4SlKmYUJOiQ0nFifIARoWKHJWDkEpr3rdKUaUC8FISzFSj9a8x
bx+cGghUkLeI6PDPw+g/O3PyzeiiA+vCjqkXW9jHYblt8Yf95TYt0zFU4wIiByYlj0DSjAYNBlsR
FkxC3jfGF3VxuXE5VALXWdMQm9Ip0EuJRJNg+vqUmIDrtRmPFjMG1z9uFAo+UjF3Zay0ubic2WCL
J6OKJnsuBPvvgdECO0ytYKc8Oi/mc1AyTQI55jUszxwtL2e5qOdFrngOTCDAWT4OVT8R3PdxHbJP
t43d5Lu2MEP4551mRwf/hpUGIKCz18xmv9z3cYJeYahtTUnmtoKSLK/WWEAmy8XlEKl/rOj6S4+l
jWU9HsBc2fQWC+DAzz/L0+kgFHyEtuojcOZ856hrPtFfvutSClXXlpsGj4T3JrQfoUbkjKAAJMI0
JXqWCmtLEZ4Q4NKaFMmKNiuU6Td3dn4sD0/VJyNtr94bxVNjW1RPRhbHmo/kYVHZ/Z8/CWSbv/8n
12n6TXUcRu1frv79qcz533+qx/xxzp8f8fdr/L0um/Jn+1+etX8v797y9+avJ/3pL/Psv7+6zVv7
9qcrbJ7jFm37O4Wa96bL2uVVYERQZ/537/zb+3/HwsPO20Sy+e8tPOe3AqXMP/t3fn/IP8iv9m+Y
HoRwdM9hxYJ0+w//jqGbv+mObeq4hNjdoKH+oL/qv6G/1XWBuwfVLurq//ibGomi//sflvub76O/
9+CfuNh/bON/5N/RdaUZ/9DpOtBfffpPnmW4juWZaPv/rEBlrGblEY7u2QgCikOZfhnsTr+IdsBT
iacw1GN3X0ySPJ2u6s+xAlvZDcaJlXCwbnbCU0UUNjWNG8OPV7ch/AECpi71ygX6cbU08zU6BQpt
6s4i+BoHtkRvAFTKUFCp5ZKlLqGDQd5THT5u/rhvuS2DhJHiQf7Ho9qywUNopedaqOT5CD/2LiaE
1WF3wW76Cw1/Y8cuuGcRcpwdAkFSHdqX5db52msi/lankukLs4/JuymZlFiLHWpfz8i605+KcKSB
amubIdIQVZjoIF3X/dm3XbUXRh/ZlzpvDl5XowrIWWgthyZAs8mU9gqpAAy/NbJG0Xm/j5K0wuU9
CoqdhjeBhjw1pMUFy/P9Lvv8uDpKItEg/m+bebwXWZisnAixTjZ312XoMYgnJiCg2S9G2OWQOaxw
C5ibK5vEhywQBJ76Dvl/auBaDr+G6uWiw2x7yPg307eH89ZTB/p4GctLm9XrWy4tB15Hu2v04cbK
ujxVKtL+47Dc1lJeHCHzHYqkCg5wo8jdAMyWACJyUWMfPdQ6GdoDDfIjTipc64sedjnoYB6JsOgP
I0A6RJmS4kKLagJ12+Pox+OpHJ34NOtIuesRHhWDNJLdiRn1BKm+JjRJkvc8sx4eZ3QbNpkve486
+WLijXNrh2CtPIz3IcrkEwzLBOhC0m8RbgkEmkBR9aYnXU8nUZ68cCOPxaqYfVCyEhZ+ifQQcQYE
uMGAKyor45tfepdEkcoCCnS/DmaX6wfdo6mpbsIt4+28LromoKAY3RUBbTkErOt/XSonpyfD7AGE
2KuYQOup0mQ8R1QrKnIijpaLRqLbeVEQ00Llm+knyC7VjJC4GYl1ykk+SFqraWlToNfxlEceAp3W
9H/6FYHCSQwED1o93tlfZ8s8pI+7nGk372PzhQpl3OgW+zU74N3tbjasmp2BnWBLg/S71lgTX1Gk
J6UhiLdS3uoKauypy+dpIyUGrVwmcpMHNfmO6u1wJ4/fUqVgC8vb4KSG3OlSPvzl314oDGGIh5+N
Vo1Ub0DWQGGEQUAdlkvLb9PJB+hVy0XYfuhmC+fQCbrzUL2Qu/2o+yraaTloyDlAqISbfmh8dviR
72+aamRdArR+OwfGQOkJVHvUVwgYugi+YSef3DGhYNIL9yTq/jnTmKPTzqe1VVR7BN2EuY270Qzy
w1JNGBToDJR/oxMMsqw3ZsUsc7WeCrAZEj/hTRRL+ZKbpLjC7fcKon6DiWiqoIM2EydRvanoqB8E
dLraGCix2yaZmwUjBZTc+iRRyCCQCd+WhcVi/TdrP9tpY/gtnPiClr0Pfr91WRnE3iHtY2gJDvhV
rW9IYcjGvaGYgpY6LD785dJymzewEU5ZFS2/fk+tt34tz4BzIBB2KVBHsoeD4ugu3wn85xVta0p9
dg//kuS9Xy8pzcZD1aPj+mP5g04fmaoGOLXP3gyFC1iYAWyACapcpYgp5nUhm/IgKmfjzAUf5/Jd
+HXRVkjKzu0PvqICGimxhUVsIRMP2lPqE7cSmmCiVOsQQKy9aZ2Zomvqj3jF+zvqnxq7RAr2aWhs
QOp88g1KGctbaaerfrKp+cYqJMUJn13zNuekx5V4blqYQRvKy4ie/xh6kWmeR9tVQinGPS8CjhEA
31yJOi4OOg2RfRoON0yKKwRzBA1IeY1LMgBl3FFTCOKUgpSY1lZdpht9jsMN0Bc2L0l9gaZG0y2I
O7gPLNOXS1ZC8q9gF4johKDEko8D4VcNOIGxerkamN2PSi+7bRRRd5jUU7VxxLAnrPcptYxtGecZ
JSQ9PRMKBrKEvRoTL8YBbN/LxeUg1I2/LplNAhGYYbMOS2rtbuuvoikGxGfjVQ/BUR0tkxjgWc/y
82TgIOgGV24xGULtah0EnDQ4VsXEMDNWXXIMcsBgWHwQhgRRciJbeYZYdaKf459CvkU7O80fioZA
9dZCEEraCDTNQz1n5j6nYHOykqY8CuBnvqnmguU2NlNUtdifENjFOA95aNobunMUhQo0qXo0Ti2/
+H3gS2hqgzjGbnZFdDDSmRrnU6cRh0Z5hRnfDpDnTATtWk649VLj6JlQwgM73FecdU6k2Z99CvvV
uE1JZTFGibwY3JW+Xj6fvNZ//6SWqxELob0lsCn467yFfdOE3cNIuGHi2ndt3IeHrrLxlVCHyk6g
rMiZU/YTDoUnk50li5dOxYWhsShOmVrALIdCXfJknlDwgF8VqBiyX3f4bCdwb+TZez0O97mQw8Wk
J7am3L9OTWRoTW08JOVg0mHq30wgd3WHqFNm7BTD8o12v9wrO9p60Do2tRPOHRsB/iQecwQIe3Ak
+qaZxCkO5DYYh5fMiahRuh02pOF1SjM04d2C8+5JhIJhDZP9lGqML5FFFcKpXvPefUqDEc2+1sx7
D3C8k8ltA9Jq4McILSS+toGT7U2UXB2G9X2GE2ztxP5LbsSXdping2tZOzlZPwGs3pUTpLUuMLdj
T6IT9PT5pfYpzFHN31kze2FRVy9uT9p2nL2Idswpkm2pF2u0H9DpOQn5Yfks7ppUv+hx2e/Y7XwV
Jai6mQQsi/WTKjEpp0t+SMRMJWIkzIQV4yGr2KdlAnkNDVJUd6WaB95k2YRrjc73sS1NKsBonA5j
2pqfqsh9xqtz4pkFbZf7IAaS47Rq9qHyhtTOXRXBSDqzDcac5WpHfHLfoAAZyDK386fYxCglY8r4
4zwaLw1zktfrP4EwYWXItO8tvrEdzQpq5Im7CmZ3gvjN6m90fxg9/yV14MmAqrSCEYJNQaJWLnrC
CmYWGf44u9t8jrdl2e7DvuFHZ4QoII5BQiZWFqKninVylhvr8zQNxg0nFFErJqoPSk6umYUgeb5W
+DiINwI9OMUDYxoOFuyF9yZat6M9TLy9fvDmlc7JpiS/EiJJV2UeZxvrExjJ5CGN82ZlWhn07Vwc
LQyedPX0djuib8QrjnwyuY4urERyAiSiWEKjyCN4NquqIWAGPVlT0FxovYQYqWxX2Mi0ysK1dtlo
02US8T6Oii89WLo4TpjykmhbCGrEtSCLnGC5DLFg/9XryBX3I/1lcBTC1H0YHJkf7NL7kk45SbCO
fVdEBLI1V9dUDgALmZMYy+Ha0dMooDJDaDJWuuW1O2P2v2TecNV8Xmn/1IW31AW+67aEZOhI4Oqo
xrwyRc82nLBMNvoB8Ryktbj81FqwW8oULqA9cPqIZY2SbfNV8P8hkRSCkVlJtHcQu5+BlsqNnJNL
62D0sRoJoImQCGuw5kNp9rcpjDAQTYAWa9NZjY7/owmpOwY21FO7FPj++4AeIaaRTTkcxsC975PS
51fcgZDPbbLYlIBfYDCQ3Qg/jrZGgDwtm0qcbwHN8wgSKPGJaMmQ8eX9I6SyH5qGWp6e5EpHv2ll
CdXl8hVB0Lcw6njZAyQVQGn+quODWZkC3YigIC767ouBC/mb0bpvPYG2A9vlnWd0n2sfKpMrwKS0
BcTT0BHInTF1E55uEHKBGmHMgeW47JmwB+enfkySnc20wRbLkTT8lhM+DstJH1eL5ZEL4Xq58S93
/y9vw9xw9TUZKwRda7E6CtWuxlIzrjEqGvVyfTnE6p6Pq8MSTrlcd1kz7ohJuNZBUZ/SmcXecql1
dXkMdRTTkCppYHm75eblkKuzPk79uG255LoNxbV/e/fHn0lK5/cnmx7TnmX3xx/SNSc8ThECdfWq
Pk78pyf4+Dt0XHlCcMcpu+M//gElK+d9kLXYI2E5ztQSEzXHxWoZ35FFuElr+Ac0wdltLzcuh49z
Pm4rJ7W7/7j+l3NED2qgAFpM+hTYA/X3Pw4f5wLCYIX5cX05Zwno/Lit6GQyE+etzvyXr6zzLcjV
9Gh/P2l5aOaR85cOyU3atTVvy0F8MkA67goD4FXfUP74OLhq1bVcrSbaEkNA+ZpYENZavVRllI/7
f13/1/fZf/yV5fy0jrBajSV7WWQBrMl5dSSIxb0O4mvZCmfg+4b75eJsYzZqlUJrKZ4uVcfl0sfh
L0VenRyMjMH08HHGcqnQ8Ey7zTgQb/KnqvDy+H91G7+Y+J9ryB/nAFG5SdJXd7pmGaco7znUxbvm
5tO2k5r3y2r9e5Hw06+S1l9qln+5+v9lCRNHtA6a4d+XMF/fm/ZvL3EdxkX89s+VzN8f+XslU4jf
EN/BeaD66PqG/U8kIs/8jeKhDYsDuZ3JCbjY/0Ei0n9zLd2gwCh8YACuMm//o5IpfjN8D6CIwLht
m77r/08qmSZcgT9XMplUXWEA5CBoy4Bx9FfGDO6qgS99GB0HzUkQOpbveV81a3OI7xvR1mfaHNk2
kyUwh657wyOUHyftkg5Gd9fvpsjG+dQhfEL1Fncz0PwiDTaOnWvKi7GTrniLk+C+Y624Ld0xWMFe
pTNbyWCfJdG0GsLgGrtnspUI4dNPWJeIgQiJ9+vo0cFmnl+HNxfh+xbZj6A8RbFQwsALIWrqLGzY
KlY73fWRPFmbuapoMY/l0bY1gEGThiC8GN5EGKne3bBLiIdcG8F47sNsvrB+xqsA5DeMqvscJscK
8z+hLx55scgjMnI0/QjlUREUVw3W2MZO4Iwb5mOHbX9jpV2/0+3+ioJl/jS6pbbNEW1sqwYeZdOi
szKmlN5TK2EGWD7rdtrCe9sjMhrViL7NYpxv0hwf0474FCfe1D2xdRMrt7XZvdX4qchkaKd74CTx
JkPisCHRcqI2gOhDXuthZA0WCwpeFdJAg64ksOgWyxoqKj6neDeQurFj35tsTMAD0TyNT1bvPeRe
s27KrDyODkwl02muBAisjAP6hSeJw+yiR9oTxf3t1DYvbjTcHAwI/eDuqFkRkwf6r642Zfw6myzQ
fCSNOgQFiZAXgS/he8+6kG92ETBGTxj7rHrXElABr9k7qnvZRBQg+sQqLNT6DS4vXWqMe7miuRtq
G0gRTAf8tJMZHoxxNNaxUSBVjwwEBO5pCJk+Jwv2IHjBs6f3V8KuPsfUsC/zBLnKHBHNRhb7h0rv
VzGNU4J0ZEvIh23sk36GtksgAgY4t90ndrODsoVltkEjW/IFX7UOqlW9Eg4ZBFn1eUbv0xbnll42
X7iQ1G+mrw2O/GFdUZEvJzPcZ3kYr73xe5uHT7qZk9hJGxHGY3o164gVum49SMO8gJS4mZl/j18s
XFfDVxvdHQaK5HPF1vC+Jp9kBAcLCJWgn7QTVH1Hb9vBb9lqjb8jYRoypJZGCoAFrQ898lAY+xRF
Gu8kMWC9BAM7+Htr6qZNlbro+izy3cAcbfOuezWzLD9C5Eu2HeUzRgJ+ZiOKCVAKKMaDC+XDG5aT
aiNg+UXWcAU2tTca/IZURdGR0d3NcuHhb4geyehCr4dCat02xqqS4q618+oq4n7X445/xl1vyoe4
xs9uIqTDzrbS5fwjaUGuF6X5w/GquyCYdjjR+S3aTb7vMrRAVAG71TTXw7b02ujz4HwK0DociGJD
zTk3cFEDcYh6gDjp5yR5ACYTw1WXm16Y8dYynDtRg0tlx0qQ+WthjO+T1ot91Dt3lTvCMKjNnQAX
WDpK3oW0ehONPaUx0me6EstarxwqbP83ACtpnvgqYia81W208/Xg1vT3gdnM25qAS754d4LwMgYA
F1qyNFE32oj3+5mk3hDnFIxlTFBRTCG7efPZk6+N5m0cO8IrdbGZQv1Nn9UHFM4UyU17J4JuL/qI
oSxpwoOmCOHwob93JhuxPLeJ5yLQqTJ985INQGZ1K3gYKz94jsCQVdljHlXlFsXC2wTTfVOibTk1
BSqRuozepaQG7Q/WPRtsxLOWuLfCAKppNLxQciTDxn4JXEo9LkXefvCOcRp5t56mdirhBY09EGXP
B0UJpE6iACLdcADChkLy3U1+opR+Ae2J623yweKm5vtAyvGQI8Wd3GlaaY7+JPK82Q7N95AIqjvL
KdnLZcBPaCrtMFXCAxDfvMKF7DEpyaPFgNWCAEo8QiUkI1NVkkoNhAIfoR3e3D0FdPSb2gTZJZZ8
ujW4s8DBTYaNetVrvkZ+ln4hnQrxkKVsC8458oGqR/ZzLnX6FRGxK01yZI8cnwI0Wl4JCsbSWgJm
MAXnMG52kRnyHovuSsv4udIPjVfdD/2wH/Gmr7WkCDc9s2RQB+YNzeUaRxVlXpkPp8bRIJc4W8dx
Ng0UQjye4zYcVNxSOkrc3DkMM8PdeFPxWFM3JTI5hI+Bydv1CSvIf/pZ+xkZSboWWXWj+DQeqZfM
GAy9dLrP9DubMGJGOIaXVnabyDZxX7cWSHG9RhkU1nvCpDCB+iiWY+oQlRPon7LOB/Fv8d2JX5gL
qnVA+26PcNe46yM6hTXT2pBXn4je8z6ViOxhhiBCFMXn0bSjsxtpVH8IeuyAIm8yAlIvsSuvzaGw
XA1iIVrtyO3vhN0xQ6IPBCj0GDeadSp7Lf2kdTqHbMiPYFwPkWygg4qt0XaPyKefHdun+sUXJUxf
o7LwoL0Pr77B19IYq90gQYKVohrXlYuqMdRmJcA7VrGcD31zZFytdpMGAXiu7j1aWLfUO0tkTFYl
6jt/wLFZzlRkPMF59ezvpt6/zZYG97urqA5P849ugrAej5W346f2VdbDQ9dO2rEJ+f77Vb9GDxyS
5CnA7wRQrefJOqHDM2k3Kxf0vTM4aGtSuenwn1AvkJSg5XsJ4nZXjeV71U0u2Aji2gzK3TUaEkDL
g0E0jHdqoJeys4m+5KP1VHdeugNpAclbW8UZYuDO96lYBxgLOoKqdWjtwQT6sM5BeDEdxbUG3ogk
ZCaF/ir6zzHq3WAmUi+v6BLmMFgJaLnXa28bxWgAK4G9HhdqetAp+/K2RM99CUl7ys2vtMX2+KmZ
4JO17zfjK4m+cmtW+ZORilenw8o8EwaDewTLvYV+cFu1hYlWuCXLPOQDJXig343xm4Oa/XOth9/L
yCjwmKTA/6yzWw0NPyDeMbVXWVmm/wznYUNmqnsxXdvc+eFgbFxBgSl0zJc8Y93lutlb0uot5nUM
CTBM0HeVLnae/iGf2pes62fsIFG4KWFVi7k6TqHfXsIR/QqtpOfKBwpGVEC+bnDeXUsEmhTYZnnF
ZEDJBoeF/KYHlXVnkRDgCOgkKMSS0zwRHhlHt9iQzhmb2Zvs4TEY9XyLNYl8MMQ+GX5GzsWIWH11
a+0Jw5i9saIgWNls6bCHa1iCRXRF6Nmsomy+ZTGisgrbyA2P0E8cq9iKXUrBxuwda5ZPZDqI5CjR
cWVeQncweE3VFxU16Q6vQHFktZJdPIO0ADTL+3gI6l3eoDXEPynJQSDFI077Ca3pyPervtIIzHaz
+Jakksi1IZP7AX5/an7TNFRPvUlQtWbq35rQ/GqbpXtEin2fMYuejdy3NzlVh5V2X+gM0dCPJIS1
4iHACmUsxUuKksl8B0z/FtCR2NI8Y0mZEUZT+F68NmZKo5jXnxCZrsrGvk1FbW50wu6mCqdA3egP
5dgXdy1rHxGxRPc95rEBo6qDkRSKi13tZ7Vr6B4cfTDWY1nfhOVcvLy9BtjaaNmN3YGSMtMLfGg6
ZU3DLDuTizIilGVEQsjdzPWX3K5eWfKytgN1t7Z6he2WDZboiZK6gSAUz91R2lb1lKKgWhV90l0h
8kCiR2fLr5v3GxvNSvKY0B/Hvd13zyMyBZblUNRjbwx2s0o+UWbijW0hnx0t3EjzOGywy0K61n4y
xiSsybv8K41pAXyZxPmXGvGalggWqbZ514dUOW3+zejQS6JbZX2ceqvfjL4YlcsKQwfjqiD/bCW1
2ds1pCfQ1xXpPaadmYV1V32tcNBDn5DdYQ5UH14LwUXhLCFTe3ghyH0/i+I6iYS+e5sPn6kTf+89
VqNJOt43BPB2Flp2HBPhBibnJ53NxsXpGFFilHY51DIrcI1jqO7i+1cGdnN0h/hbY/Vn3eM7mvID
2ESZ+S3K4Oc7PJVWxrv/x96ZLMetRNv1XzyHA0j0A0+qr2LfiuIEQYoS+kSPBPD1XgldP753w46w
5x6oAtWILFYB2Zyz99qJan7M7vxbNDl5CWatV6ySwri47m4cwz3KRt6Q+8d76gBg0tXTGWfBxjeT
zzgf8H5lzXvZtefAm5n37tsMWs9Qf7CLevDG+VUZLSUP4mCEuCpxIvSGokIvrWaTLuEjpoejS2sK
bRysAqrES1xgfnj06vDRneKPAEMBuU771m03BVbZXRt/RMZw1lFPrmMdYrY3PmBdkRfgpa1hF45E
wxXQwws6ZCXmfjF6R9ch5qXzTl6UfIbWy0RG58LubZzqnzUeWcsLXxywqBu83RNB93P4i9XnT39k
DCEAlWbIT2HdhEjBW2I7MqYWQN3sDfCP9wx/fnS/xOJKJvVraowgBdRmCbp77HlEDxT+o5stuyJZ
UNxbOhQty8mMQUPcs9+Mx4v+UVlRUlrrdyNcNSKmZlQFotwIY7pzveS6Vu19tog3SZJVptTWHTFN
R4zQRrQvXCxXMr6tIBKBU4PUwLhA1E3P6Uii2RSLB8IwXu2mPUH6gGWUu5/5CGWpulmMgApakz8D
XL7J6vZu9o17AYCl834ONQz3vLqOg2jrd8aubh0KnHV6/UZLODtYtvmcSKTGGaOydSalmWRZklNx
FLw3VY0wV2g32u2Q74VhsChE1zfl727ost5r3M+hDK9Z/wqSI4jvsJxBO/oPM0ucHE9gbQHCbSam
AhYC5PY0LO28TN6Ss7gvu+RX6E4PhY4XiTK2fcK/dwNwAPX4TPLFtgHKsH41MpVbNywPZUvSM5t3
wkYM0TxlVZzvLAUCfPIxlwQ4VzTUphKXPrRPGFG2gSt+BMugkEVFPxQzkv7MDRU8t5VzDOPkOapv
RoWDyDymUsybaPS8TUU9f5nD+0Go13gk3acb0atkdHjkljLIC8uKV6oXBcsods9GEt3n3niIdX6s
Mzru02MNHpecZ2vYg3KoN0OZ3+eTkZ5txXqKigveUtO8htdxNHH4YqVk0CCmeFT0vPAAik3A11SY
3jkesWx5Xc1G2cC3HoxH5n7Czez+Jo3Nu2mgAsDEBQahLm88ZTyllThAwUC/HTmQjcjLYgcIn67o
6Q/DSkQLdr3kKKdliCofN3vl8QYiNOw219BCHPFd1/g/wnIcT8QNbBJPLZtp6OgIZiHpXMZyW2TR
BrDLSQz0800z+YBi86Ad31EBQNG0sBrENVzKlGUcqmuiMvFO3XrBTduwLMgSwWY+uWHt+OmP9qcB
P6ZlGZcpZgta+ZDnG+8WU/SwoQtIr7HAYVtXn3U6BufSIQ2MAp9C2YTdO+zu6xiZU6/NWF52Nfmg
q6LO/GwNNT+b6V0TRPEmjGS1jXr32YmDG6a++9HOjA0Y6qM/G8/eaNwNtnoVHSWYqqNaZdbhwUjR
PLsF82K1vIMMaDa2nTiHPkDiWw0nzsuDaMGiYOijyyTzm9QM8JnFFtxKgVG5TkiDTZMLSXKHMcrx
WzSKchPnnWuB5UxqAXy1YhFd/3LGPtpOrbdDYOWekTvuM2EDecwrONgU2hUilcW/prlf3Zpx2j/L
ND9HYYaeou2vCiqeO9dMLrhXTQVDKh29ZeN3RIN6ebwr7PpKWhHQPBrQlNXUV5l19bbwAeknS3vq
aoYNi1LnvszVtY1bE5uaoG3KlqOanrKEKED8RXhN+ncroLPVs7BRpOOg0Z/PrlVX29jtr7AHhPt+
iN5iQiSblnBZlZs4Vbput7S2dbJadVulePgNhN747GHWNd4fiIUEFvgkmtTu+Ob1OfsFBRHRIFmn
bYdNWoEL6UJ2JQrM7FXYLrSeauNhKATZ3rkAOyPY+JWuf4T4lJ+EiNjdLe6JOdXHpiooCIwduwQW
ZyGME8DWODxy1z3Nk3dpkwJ9VQk4w4kM6iiUN0prHh+n4auyFcHFsOOYuRXVKvumGZwAdIOpdqFD
ap8ATILG6bqvKVTSLL1VWXtP4xWdKbkyiljMfWPg8Gp+kYY7cgVnX8uEbTJnQ7dlJfrLj9zfJVmV
B1VE8MMDP7saa/OpDbuTadTdzhni+96MH+zUuI2CkbM6BE9HiAJLPFVv2BQMW2S2RL/GBIMVzq8U
zuMuyMbrtIpvFis65KLVl6iNQMunw1KRfbiNc+MsxXMEuhCxGD8Ych2G4tsC5/9GZv1DUdnPg1FR
HJiNd2lgDyx989KPvs1uzEvQ0xo3kc3KxKgPqek1Ww+5Jbo7iNUlgff+sY36VxQH1GNxpdYhmnAn
H7eOsLstJm560rG4DFhwVRt+GaagW0xFystozGDIW44UVE8RsZ2Rz77DSDVis50kKQ90e2O6Zb5V
NvTJWfxOA27RMdwu4txE1wUoyr5tfrWGI/YRp7LeMj2EBehTX9/EXS1IVCncA0rTe3vqrVOaWbSS
dTJJBU1CJd0/R23cLnulpB43DOPChcKOkL3ODlq3d1lvyqQAmekI7yJmBKsY/HimD9N5K2wu9Y4x
8zLE6XDA/tWd1zhc0H23FGTcQ9VgEat1gA6lGbHxdKN1jf214xivwJocO8uJQzsO4YoFuFP7DKbD
nM5HyskNxvzxpMpyPoIM+icMdj1SPYuaYD4XBNhUhZech+qhJF4w24OCIvCJxAAEoNqgZoHMrNEV
ebIK0RkE7NjX37u+mfWIknjF105n+PsxVqG7CbnRqXP5EscSSaDCurhT7RJsRULdhzK0uEhP/HOT
SLatdFbAxiCJm3QfPClBdaKj4NAPUvJ1G61bDrSSNO2ZfyTJtA0J1ixKHfdqxO+Byomg21Uwhqwv
wt2DSs0CDnJZbwaumr0S5sf3Q8INLqxya+ImB0pq308g0fnnf62PZTO2r7lnaP9+QlU0MOyGxRxG
gzMVwO7IVpK8rf+4wR6LP3W9n6b9vmlFpWFSGGG7sEdbOBhHfzAusov7XR+LfBeUzZNfROVNFbMe
BvrIvpACdlNGVyVqsDNB5pvCHBfQr5a1M8eSJNQeU9IAMDHJzxWxJkM5dIhH2KxkoWEw8OTGkZng
oZRM/IrYlcciam/TmjVSxly6geEAPkGp9NrPiCYrF4q8nsijfTJ6vxeBWK+W45k9gXs9zFA5+qDc
11SljOlJxLjuSla3VCERCDjBs+Iy3FkGVcU5LV/mrFNHZ1aEjGXWVebYv1LBxDLBNj/kc/ZsRUV9
bdQogyw/2TNGX+Z40pNAnLLPVGJfRcM9BOvuCszx3qrm9lBDwFiCJmK+sbNTT2loW/vxZbGRjjHM
AcEdB5x8A8GiJYY4EjgwB0Xjz8YoX8ypE3vAfhVK7kGVD+wTbTgNtX8uooHtUutvGSRt+kEYZQZu
KhZxIv5k71vc14aFPThCV4+6eJAkJLSy/mpEddeZt7EjTg22ptaej4VP3bN0X3OrH8mqtX+XhvfU
sqkmBeKqKOYCIiE0OcOJ8GNnN7YtXvIGtYzrYgEPzh7WYJonKYHc4/SsxWpZ/jwKSb3FVnfR4DyC
oD2rMLs1U8TITfVKMR6xkpwntpLyZXYYcUnwJEFufE/I0tS/tg4sWiVIlHyPxAeCt75kBVuLCj6N
uPktasx9GeGXNMzyyXX8H45BB2ekKAv15k0OjKxECH5B2nrr+QuRnUG7IFHZHkT3ExM9VTXx1ILG
HyC0Uqj0YQF0P/Rft3UoN9zknrfgZuw//DG+DzEYupXLu0ywVbKe6MfbLA7YuTmb0nSfdXJJtXB5
FHUhj1FtvjQgY0axsEtMh69O9Syv2OdSAWeuFOfadIyrrn8W2RRBeiTyhD3gWSD5SUW7Z2xklm/K
dqPS8nfuOACTm7HayXmTpVULsQ4vFrsKvKTtgjp+fq5F+AtqHHjbmhqUNSjYQ3PX3xmzhzlYNaz7
epfdfdJScTi68Ew2gQHFwc6D8dQkqXeP+JFNAfkjKKVui0rKfdn2w1Yu/AmSzp7+6GgU2R8NXPzR
Nt5vy4pdKiAR0AWD+2Z4akdUESC27EiX0rkRtOCysTe2wPsNtroUfKPmpvWAYOvvo8V9fkCRFQIr
6G5Imf4BNe2DsdLeycpGNtbijUDsL5sWp/Q4/8J7Vm+MYh9DMzj2qgBOFLXPnpNTQJjR0ln2XSzB
8yjVtAfqNehTwD9aFOtOnl+RPNhnn7MM6IV0D6nX/fFzCqELZL65rEbqgobapiGitpxGhMm3uLMn
JLQJ1o464OsJA6gG4fUSNo8oxL+QXbUkSVFzrUjKrXuJNJcD/VSK42GT592XAGlZBc6rl3KRAo3m
cqxeW9+6C+dRHbDoK5B6xrFoXtlkhXhdRKC1vZhTVZudwyiGcMiWsixdZISODvOj+Bsqn52bjaQR
NAjwZGSG3cjSOU13zU9zWNAxo3DmPOErCdor169+IB26xVFZ7CgjZMnyA/vEWTjqrrfiQ9p7/GY4
+JiYBygYrnUaveQ5SyD3Bdp8E7c07wID5308szY20P6lkDQIlZjgBhznzqMwIga27yeq2W9GAt0r
glpObq9vXbet996wBOtcaTOX5ruoDh6b0ANKSeeG00baw29RLQ91c++TPDg7aBiniHNRP5G5CMBl
E73pE75Nlv0AhcNw4rPtGFgeK4oTg/OQ5/7OmLMPEiNPoVcdeGvLbvCoxYXKvJ8jKjEsFsTOnaeX
pKrbLdbdxzIvruvxE4ZNuwlGJFGueZ4bkJOejpVwLJqHboCVlMhe8u332A1xevgE9aKpzfF9U6d6
8Hzv3i76BzkgbZWI+Qr7bv29c1/gG87zhN1ecWj96jHpzGojUCVYC0tux0w5Oz2YKiyQWBHl82Fw
ihc/mUK6rjGiTDn/NsL+WAUCtB01FVSEFNlc0eyz4bHD7kyGJnypoJU3oYwePSvf2bNqj6XzEVLH
Rb7p/qoZtzBSXrq2ecma7NiBm3WlcUuk+SVNGBWn8B6fLsV+CkVxnzCCOfZHV8wXY/bf+yD4ExSf
ZoXQi97Zs0T70JGZZ0rfwsVC1701TwyuiqIwFdYJMaVq3ynjslkMgLoG/VEy0Bqy+cji8hExxV0b
usguneXUj1GxGwnD3LMGIf43vpAY9eyazo+64jPD9Y9wbzinM1zEkPcyx6gZtHO0RkpR04bZGJRP
WZPv6b5iWvL2tAM/SOwo90NRv2TjhLPt0XT7X2bMGkeLgpWmu4zXTLTHoh/vTCYDK6Fl48znuqJM
bC3UJeFpldvGotveGmzjZ3pi0IKOrQmBZK7ETZCm+9l03prF1N2r6KqK+p1EnTCA1mKXSC/FdLfY
f35mw/ijy3t8yGl6Zyfg8/ssfVC9/AoCKkhEWr8FRbPv+u6zmcksaOSrLFgWDOlL440/HT/HEyGn
B9Ya8sD+0WcCwGFeqPwj6e1DSHeCHFEaDbL9dPk+o2ASXAxwNcEDBoWVw6N4Ikuuf8gq87qedsKE
40uvz74rIlIYmGmk5nDr1F3jUtk7DT/dIDclblClnAlui64/rd8o6MNNTE0aXj19SSv/6BsUARET
BW0x8Dx9c2OW9IsdPhjkBOiMRwz1SsQ/O8M7mHNzJXtWPk7ATImE5IrK671rYA32k3M2OR9qzIHq
zM/BbH1QNIOko8YjKb9Um0v5S1/fUQXKqetJgp3KeluKnhwfx3t2TP884hHiQqILp+z52vXptAUt
sExPYO/QCfSx37t33ZCzARXGr6rhp7jGq2TUNDuS2JFBtxu3dX4gDYBx6mGi8az5nFAyXpf7fv8l
POpT0EcJI8Y4w9R8J8eIhUrDkKl9kXn/y3B4F51hAbiJt4uhdktYcvrIvYeQZytacm79mOBG/t/J
uDRW+pILORziKnfZWN2beZZeDXRK7FK3zRY6MlBpASc9h6n3Zib0BeJoupkBmvfmeOV1AbmzTXcV
DTD/Mln/nhvMXUIsDzJbjn6al5sOnEzFdoiqAq2QPsDIb2eomvwPYsQWQNjuzp8yXATYTGB0nyTk
AYcO/9aqYo9M1QAQSAAEivDoH82SqnPTlVTpLPqTfvqjEcvdwCLyCJfdxBKSP7AEQqMw+28Ib7CN
tOGW5RZIGehqm8qmxz1opCH412K4nSmujgMxJ5PpvU+UK/ZLxbjCl+scpJE8NtAf9gQ/EJ2eQX+K
76qkexNLBpF5solkR5jUoQcXgR8fLaCufPrDBf9Bf6F7A+NuwYpjX9Udu4qqc2+taPSPdjC9cCq0
TCb3wlXqjOznwfCzF2UWkro1U20qmchw2+6zCbQM8rBmx2KNIHTJX84QdZZoh6KZuk/XFVwqXCub
uclZ5IHLR4mA+09lsjnV8XmBq7yJ2RCajU17XtEutQBhUifw7sMZYUjlpjcFdasjPWcT2lf+6Nb2
Zx3n2TUGmjCHcJnXD4O1XE1JbJ9pmfXmwlfSl6xsmLDKbMRHEQfL2akXwDemCw04QytFNa/WgJom
QSccTi+YLzZKyMe+UtfNKLwtPfzXvqvKne2+hfUvr/e7ndERTGOK9JGQ6kdpU6Zr6VnOxJU/RvlD
UJFKR03ENyiLVVTvvaFQh2Ix/rTLQkspVR7D8hRuUb6fXXf4I0KIyBAqj05mvjjGe5F7v03A6koK
eWVLlDP2mOoM22UfxujjsTjuUyVvQdm/Oi6ntQQgZlBsy5ZuVwYFFlwv8Q4DvBbV9bejNZk7ZxYU
B0kPB0Wd7qlHBzjN4EAvNrT9YZYgK5lD+NZY22TnbsC/lVBEnYsIrG549CYnOFXSPwbTK+UZaoSe
4cPjGD+loC1T1tGTmvw3S0yvlCNeBimY4JqwPRqldztJSJfd/AWz/YdXDCxpwHCwv/LSbTlEZCjg
X67N4ZgHyPktFbs75lBO06K7x4GUbJKqlTuMJoeeHK0mpFYfk0O6QC8TQ/mmCuRP0fBOJskBaj99
+TpqWFCpGxriNzNomB3pxt4DvVnflr89CXw0j+h6DAPwZsX2EyDBqVv8uyDFZlIuI3pjpuyTt4g7
EJwstCh1uvYhgdUyKpHj8rA+1QykKS+sXRlnJ+a++FhZL0PolFvaxIhPilIebCPZBEV5n7lJwups
fAileBr9ry4rwVoHCdBlStj98EZyT1S3JSEWkFx7/i1IljahXxTHKFqubXNgmyu6biOFc6HdfcpT
b9+HxI7FWDLY9UHcC/aKjVg77Qm0eEnTYZOUNjgN1Nw7QtQAeEAEGuSfRubQqwYchUHqfQKPqjd5
mXn7MbUeYS3250lJhubZexs+g0okJ8JzaWYD7vctEMRzQbmHgHIhNc2ELW2uXgK3uUmElx6DAMzE
Iued27ykEbinsFyePPCc+IVd5O0Sj0UvYMANE/zgthhwM9rBUfQ9nTV5suxebelvPS1xJLhY79yW
yroVpR9eINLzKMa7znDpzk94WIoJ3lqCbWG3ANoK5eg/Gi6JCZ55nRm2gj3OmdtVcjuQwgIL00Gu
WJxo5kT7albjyTVOAhDiQx7zzgC9odAb6eHG9d42p69Vffz/hdrPc/37f/y3j6+SpU/a9W36q//P
cmuBBhoExP9ZqH2XFx9JVf4XjfY//+mbNuHYFrmIwrZC23ZDYA/q95oWa5k2TAkPQ40vCIp2Ap76
R6Nt+/oZn0hHsBKB43vIt/+XRtv+756F0Cvw+EX6/wb/Txpty/yvOXsuD9h+SAKFxduwEJP/KzSw
JYBBTp7VXIzUvypQnlJ8qy9wV0OG9OSVQiiUm8XY1pT5d4PxlAdUo6qBuin83A31b3U162AHaTiY
yea8vzSUuemTO+xnqTWbDkZ4x7lIatD2fhDnREkWP/aROSxnYoicrWr7z6nBZrN0lWINSg488CBn
tmiLQix2vDCgcoZ7tQvicZclk6mLYz6EBfe1dgEUk+SDxdI0PLRPk6/TpOmE/MeN4XBVAimYkTu7
fohDUj8lYovd+3rYqMq/5JAWDpWRv64F9nqmHLzerFV2RHklzHU6BuvdvCwBjRHBsv1+8frEepPq
uvx69P0DQLB3hOzJvTXF2a5s/yQdefFGULJ81I7e9cbUtt6W6CrUbGLPGlfgVqX6/PeI8K4S1BQK
WZoPFK/6cwR6PFsW5MroBSuylugiNal/qCI06Yu1GzvavoEdy6vvm8waoQp6ebBldQmemiKFuxtD
tA3CFSSEeOl1A1Js3wFzh5TfdCI7MuRSXmjLe6GCX16Nn54UMRZlZvFWLBQZkrR+DwKE+uzcHiK6
Rjsz8QLMaoG8YgjzsDT7uyAwfoKfTDa2Dj9ojBwE1IR7ziuvUU6nG9UOPsGsDW35HinDpGZn3uQ9
FMAw9sxD1mYnMyH+zUCz4osunlj3WMm1Mf+xiRq4GcMip6VY3qhOngafwN/MHq4j8h2yXnzGahkZ
RHE5StMUN43BXatF5oVy1L6pW8BNBjJVVHLj01zVuwlf4LU3IXFs3c7YxIaboAdvOTv7hRwqSr0n
5dg0GmV56yQgDZISo5Wt4pGAhnyEFdsqlkONgbGXzUugN5+iVNfSj5xrGw1tBXz0Cj+Be20W0Fz8
YHldnwtrxaeHiB95BeV3/QIvgzYhWpAk/Ok3LCbtG0u/675LXuGmzocW0fb6HHIJ+8ZLy7tZ0OtP
zOXFi7P22Dt9t5lzuVy3ij9LeSmfB+bfkP2Rv/TxYZlREylryY7uPNyAy+eaX5sBWWaTk+B1/+Ux
1f5sE4IQ+njZIqsrrwyCXU4zGhoh4/7ShgDzO345Oaf6cH3w+0Ym/h5hD7JSxPioH8D1Wg6/Oevn
q/UeMlR4NSaFT1C4wc4TMWWjNKIp8bC4EPU1MYBzQ1xRC5riqr24ExdLY3v3ZMHsWGrMF5xc9ClB
EAA2nS6DphKEPSZFtsCaci4d/ObTfZ6I/lJngdiPQfmeaASIEjMCAUr0YS9YSlUag/H3sMbU1QJA
OJl0r5ftryIAoOBongL9GHVRxYfj8s0FGrdAihLcqc7js4DF0Gkow/pQqEENlPVG6u/sKxkS0DAZ
LKZTjXZQGvJA1ovGCmowV9hAHcg1HAZL3a98IlMwsfGyrZ23WffM1qP1MSLtjlleuMfOogXeERKz
WyzvVGoURa2hFE7dsSGMwg9bAys6OLJwdXiXCzQLCw/A/u8nOcCjhaVsbGmStRdJERoGuzrNIawE
4S7WhmmsBapKl4zoqX7bwI/cmuAXt7YGbPgra8PU2I21edeboDiI5HNSsVw6U9J0RTR5slN1MN34
lMLxQEWcHOg8zIcx61/sZfYusAimg6jksxfxoacaCVIaGLFNjQkxNDCEqZKvsbdDwlc86DKzHSIB
wuQdy2sqnQmeF+OL9Wp4xpFuaSiJAZ1k1F05b7UVroeDNil2qxNS36gGcVpA7sEGzEDC0g+z63oC
rD7V9airqsdec/BIjMLfuBJVXGilW+I2wMwMevIqKGCjqgG94vfk92UwWQwdZ+lIIilsDWuJqYVf
BPwWoUEuGPlJTVm6B8LIoguqVvs0YFfofrrd79iit4dYHIjDonEy/la4XKky9PPthNcfh7z3J9VQ
mfWVhQbNTBo5s7461xiaSANpIsg0fplBLFUIel27P7TzuZEzsvxSgXhgOAQ+AOLGgHUjikfVTOP5
X3/7endcu5j5Et/MXULipf4YumwEvU2dY7233iDYllyW3nUh5k8lLSqqGbIxZ7QJK1iRPRreI0ow
Phl7tAKuD2VvTtDcrZAoLT7IPoTKuHcp92ok0HI7aUCQZ1iHTiuFAtleKzT/x0KwRRnYte+HMINY
aKHwSGlNXchJxMPENaKBRCZZshpQNGtUkQmzyNTwIsCqpHJlCmz15A8n0yWMpVn4wPUNeCUGsEqz
X1DMJPsQEm9YnxPKXmsHucxwrgMBPRUec0ENgHftLq+N5e+b9bFuGR7Q0PeHdXhbb8j3rC/fd8Hc
1oDqoDjHsd/ukipmbgUAtV79sakBfuvhehNoaFSp8VGu019ncYZrH9UeTgsyVdeb3qIpCOr27xhU
LgzpCXAqKWm9Y0i6M2pv2feO+b7+3nW8Xd/Lv+4uAC+OwF8PgAFYEIaI2frgjOwH//dICRMFYfGj
01SrUdN81xuCMpxdV/KJVGbsXFt+07A9cv+UGs81aVCXgNi1yHoiauXZIN+Z8EF9ZhK7igBFk77W
azNcHcmO7kbAzOy3hEQzOmtQWO3SYkrAj6r4Z9Hk+4z/SLimOnQrZayx86tBg8cm7XMWmuABDImC
9nro6PvrM99PW+ydB9Bm38+tL11fkGkYmj++25pD46vMPamIsU7fC/SHkmlk2Pfdv0e2lyOJY2hv
vNgCbsGLqzzWtmL9X2rXI7Y0a6qjI333aPMXUyUBXaI5b9noL8hlw/NY47aNfXy3KQbcVDtxLe3J
bbQ7lzDyBzp91aVAHn5ZjzJ9JFdj73q4Pvj9mv/dY772DFfaPfz94vWIdPD2ZGE3/n78X/9/fQIk
wj+/fJjwMRuaG7ZeenVdpupuPWxaT1pbCtV6wc5+d2JAH7BIN5FJiKENbP97Cv2+ux6Niya2rE+v
99dp9vtuaTfEHy3zpZ9aduaWOemwKYhtevJpV+bkX/2Ivo5cJ6D30CEVWVUi601Alx0OCJ7T09gQ
mYni+Xq9mXy/gq46Mi55aUfLH4hHJHyaQdQzxss8D9Telwpxa4rn/jjH3X5oaH7xaXh1PBETrA+n
UGOnCsNCCPOvp/7TqzBSIqCb6H78fZXcD2ZVnxef0YeqPKuPTk9a69F6A8QMs9h6WOfeghxTv4hd
S0M+jT5cOXpWQg3ltB7+Rdx9/xTRuahX/WksruIqIQ99hTJYY4s65e8P/8+PfP/IlYu2/sT1MRQK
wRnS1/rwv16VzEkw/33m7+H62/++kfWl6/0UaumMIUC//fU9fP8ok6LqFncyjhTfnxkg/uMP+9e7
+Pu2v5/+/un/F49V5VXmN2aL0Rhg6oJdqGM/moKgFiTs7bsatIeJ4HKSzrSlIA7pnBYhFc5l1yt4
QOMiX7M0GOHI1695beOtCxf3IFvTOVqRf99hzXpjK/yHJfoH2tBmvySCovdiyEMleLlVOdjTBDFY
aZe8TK40d6RYRhcPz4qTDPOmjKDjwnWdcfSG/aGv+mfSiplpgg7NKjPKxhvHZzgfajc05g868Mum
tywMj8R8yuxKK2ZRHkg80frPdACLzGroDoXBxOf5h17NOSKSnG07pmKuhb6DygR5e2zr4kio2u/I
S7QFVQGYNsefoof373lvEO4hNNcZvTgfGRx5u/NkvdsG2BucmtU0sNDGu7F4hn32B+9ScrmcSJC9
JACZN8RfXkHAAdiUpj+ToJe3SfKl5s8CBnpma39vZiA7lsmPfqTn5tvJ2aFrRczohELYPtp9fWfV
cc9X1WAEj4cv1C672gzdo4ioSODEPsQtO7eh7X8YvvflGmjidQGjxC6c8F83Qz4/5jgu7PxA9Awa
97o0ELl4e4jNn3lUPISUJl7H8tMcxv3AkutuHooPAiVx8La0XVPznnRbxCZQ3DYcIWxSkh2HM9Tb
2HsHfUy9Gp3ouSJfDXAj7euMwOEtu+zj1NIbKD1M5LFPFmcB9D0MeoybXbKb2vi1m0JA2tgbthRO
sASzfdxLi/4YrYTNVLp7BOzFIa0TubXs4IPIZOuCe4P374yAG5L0GXDRS+SLiBWJcbN4LEBLlmnS
9azj1EdIWVABJrQFTyq2ngLVQjrHtJ3g8XhMneApqItbFaLDQb+Ycz7FdwNJ6T20rB0qKwr4Hbl/
fOTH1AuPhmrqfVwO12SJRl9w7q75R3hwnmuXVFtR4WSA6xzwaEvCMJmytto0Fapg+lauQzbcYt6R
pWae87hvL6ZPO2ScZ+QSRn4ujeK2bgjl7ThfLfpDhEN6x7FpYFGCwAJ3xMkJVRIIoN9vh1DdCx0g
GTs0wPv+U+hFVmD601nVPwyUruhCqi09GADNEHfcMgYZLnv3JtBmmWJEgQ/9KbtyxGgfG+qxkk7C
bB6MwoqO0s3fGtv9dDv30QlM8w1m3o+aIWo7j6SVBWTZQxVc2qNY1Hhjmjdp59CCmNhF4omilzyS
0lzYmyhqp9tK7gil65ETWw9eNXT3s/wDlO6pQlpxxchK7kHC2PfsXzckdj22dXVu4smhgGV8LZb1
KtPogGf2FNbkU3kZvvsyxnaeF1hm57xLt3LsvqKkAKPohE+u33Sn5mrIOufoOFW1aTyt6BgoKZMW
pXRXm8vNvSxUtVjmUYcnDGFTjtF1V2A/Iw/oN4tcvFETFNCIwakqgVehdzimgw9spgsvZZBMtLiy
2yay+r0X5+8VSZoYRqHMI0gm4JGRz29YhPbUfZA3t4c8iX6U0ZhtW0/HgRenRJlPtW9EqHbyQ+K7
SK8b5yo3/eaBnFubVqTKDz4aG9WH3TFijNqa4KIIzGSP60zsovvuVmbqPh5hdA3eUVXo/Ab6viFo
vB19y6/UE1dkUwsNoPhYFDERAeHXpBkkm47zC2n3eBOJ9pUQS5zG5izxdvJBi9dxLP7U6Ro02von
tEOSJBfXqT8oU/A3jRiAHSv/GUbTiXzMZyuBMttV+ddQ+TEisaTA6TChC3PskhwIwjbhXwaWNdwX
/jU9YO8IN+FxnC0d7wPoQbMI9n2dVodwtoEz1MTBWDjn0uljiNX7FBDotqiXPibe1mVhOXXFE2rN
F0Qc9H9QkE9dcjVjzZHC+xzlAYdPsU397BLi3tnTQdlUvgp2k/lHJejslDX+CSx5yhPUzlbojwR4
cvrhg0ZoVC+3lv6AZJDkhyJGYD+heQtyJ9ob+Hi2Q17LXW1LwICsj3bTkH7WpCERZoVuZTwSwgxh
jlQxoPnpKWCqKo5gU28K20RrEyKgrFOn2ZrS+pplTFZi+kZQgty5lWPQzB0/MWlYWzOsuS6wcKaJ
1e1Q/ezE++g3gq5TThY4Fepq3Hbe4NzGXbqPzBj810xQ3+xv/yd757EcObJm6VcZmz2uQTuwmE1o
QQbJoOYGRjKTgEM6hEM9fX9g377d1mNjY7OfRUVVZZKZwQgE/BfnfAcDd7xmP0nGopG8u97tXESX
URHZlwyV3LuRfgcwdqrohnc4Ns4aiPDFKpPbxqzKVRxCuCOB7cK8OdilRTfSooXlRjMeXslJPdQ5
e7aeHJMQplkqgGPa6fxaJala1WnHWspH1Z9QNK6GvsLuOWQPPsskFlTMSJLx07Vdc5PyjrBifkHv
NFIz2sij7mOPMZTLqmczIlgpjBc/s8/tp0rSZ3c2PhFmQ5OMMEJahKwcaVcvaFcIk42TO6cnrHcx
y3rqriit+2BuFs0KEIPeGLdIFrE3dKgTiMHCT8quUffOc1cT8qUTzmUGCFcowM+CTPlVJpX5oAic
IFcnxUAfG1e3IlYCMCbpnwR0666Q66Ryewxj4yKhMPdz195nDf8jENmOer4Ba3c/VibDat4y4PIY
a4mSATfvboHZng02xMeqUlgcmnxHdkUY5dkdlV+3joV4Vgi9yQO5FxIFRNW7XyTTLt7GU+USUwLI
BCwhUUFjkgZbH1MSwkOT5Kwu+raS8UnPvI5GihQGOTHi0hoUCoYEFpg1FWxvXy3PgcCZXmYxIwsg
C9hMhN6qNo03Vpps3L78yquh2nn1EjaOiZrhb7/CV/QZpb1kiEoJ6ITtHXEFxQou9Lp3xD4N+i0+
2vgvPQdTfFBR4WtjlNdQYbgjCX5iJKzuTXkalvT0UuQnO5WUT6YZbjMb8KIernS5HNR86hrL4A7H
wnsAKgGmMEZjhAAUitNjZcMnGSRCCaAVGOzJnnXD22RpQ+bi6tF1bjITdkCQzbeTox4sSdqkgeBX
lYhR046M+0bptSnYCs9zrR7CvmHWHMAPj0lMwog9rpu6OjMST+ooo7oVNJzGmyGYwLX0XlAKpgpp
YLBj2lTexzIUd+QTjV0VfnA7QgJLMb9TnRUiBBlBAzTwwE3zFIac4NKKR05aYut1LtnADFsxeUum
1XT9jQUSjon1aoHXMgMnkUYq4oGZTB4AweLw0wc7ZvRVkkY7tdmPIPtmpTmTNnCIv4lk/gNdjGg+
lOu7mNIKZYw53g1gbrLhqaQk3NsVwVws9I9qIL23Kq35ALwk4IYYmg9DN94kWW3fzYGH2pnZbk5k
CGWSgbsxI58K12XhtZdsyRUp+WNXVc+AMhTQXgxzWbV3ZBBLtzkOVpNCUABF0oHZ3BNG4ecOoeS2
9HcVmxvOji/tA3iZsVJtpN3ifWqjG5DnMD+j5Ee2t2lp7QrOV8rI6OAV6ur4jyK0rKeosUDCDO0u
DIRC28vqun5vewbnGt+ni+eUZ+Q8FLH3qpx2wwDvwQr8gr6vhPpozVhX25B86mq+VraB5r1AZ2ry
ik8LYteKYqJ58QLn47nXUIU8YTJMHq/aH/CcVgPkkfEkdALlsLDvOxad684cv72SxXcfEO3Mjpwv
jIgZIeztJcAfAebV3g4OiAw3QkUxGO2Hhmi/sdTcbYQyKWHYi0k0GWzZ1yUEEMxi+dNUNPguZPHH
QdoAvUT49GNBCwPBQHJb24zt/tpJ0e2AUyAWyDQ01/BQNT7ZMYLtYIYO9GBFdb5OhQI5gtWMLgcd
Giwjdou3uc/fnFeeIj0k5Wxw7kzsUFRdBHDLmTwmSbBVKvWH5t6/drSc90nmvzddqrnhESxfEVtj
NfrTH7snMNUPLgkvZD8wY7AapAsgXlqsYs40fpL8yE9nh699gRXMFISfqtoH06ho15Kp4MoetgzS
ziJA686KiZE+A6AiCI9ZYyw/JcIgL72LFHQXcz+0RX8i303KL08Kf9U3UNNhHgzpgGCHU8kbcQjF
/V/QFBfMBryBvjryntG2uSW5GM20G8LqmZRNG2V0+JrN1l4JrNzF+GyTw4PHY09Z/xllyXSEMWlj
s/SvZlveJsYIrSBa+bnRnTpP76HXTJtyRulsFgjd+EACR5AbwC84RQYcDlHNEOjTniNs/UO8IAlx
zkpiJV9igC4YvyrrRpu2YkVZj+fOvbAaijf+jN07mbFGgMmEBFYi+8FSMuXTHb0LkyDPOJOB2HEX
DhnXmJ1+mUunutCl4BDBzDXzkqkpgt7SkCWXdN/sbX8SPS+/xeAxtrm0ffeZu8SfmuXZThXOHqAr
We8VZI4u5K6NOBjE6Rjf9Bio5zAONimbdRRarBZCDyutUb/4sdnvNqkRB1c+PYOnMroU1FtTwEIv
l3+wh2BjLLx3YjvBH7trwrbEJpRfAsXgseeabIWBTI51NZZHBI3lLIn0YZjYNtVPMtfZOkmmQyKn
L6vscBL3gJ4X8npo9uhPkgaJLjaA2njTMRQvDtcLNcKr0zmPjd3fA6Z4CCx5FwL93xRpzCi1GL6d
cMZ/y/lEI1+TVLaWMkE6F1m48sKdE2fwCyayr3wjoUMmGhXPprUHTkvdl0A907kmxCjE8iY7bD8t
d7XJstcjwnsnxzACichZ6RG5ES8FIz18QkNF0NYYs7tJptpemRMBapLw+ZuMCYP0Fs6yGD6dun0P
SK0vZhzWEpzFKh/SF0SjiW29xwXq6K6FflpOnM4d+pjeai84F0VusCgZ/VvbAbel0OuPcPNXyClm
1v1npk8YAOowP+StWROfNK5drZ/l5EWwz045nvRVb9tflXYbgFm93hm08fzXcEXHuLM609z2WfYT
IiReGTUJXqKMdy10pEWzQ62JHZqfCHdA0QGDmiaxIVaRFDnvOlbGsx5+woSpt289D16t13kQfBje
sxA+p5wDGwlc7CHK6RbZE2Gz4A4gYv7+Jk/lmuXXkSizi6dw6YKGt27KqeeLqFQRslM5ZBLEhYKb
0XIHMUk8Asp2nxgsBevM5faQ3ocE9cXa/LKQwe8nngJedu58POfECQCBszO3KEeb0LxdelQYxyjY
I/hWvs+PBMv7VetmMRpbu9Sw7XWMBWWt/NpBpX0vO5N0wwHyVYgQCTjvc9Y2P11R/SyaEq+Qd31Z
WSs6lYj3uK0hBw0hbDWy3zOZU50bb45MINa23gT369tFfOYVsKfrucF1Q93Zz8Ti2rVza7bGcztZ
bIl9Ur6g666sl4KI25FWgJvxTPJXl3wbfSx3dXYY6e5hwaknDs1bR80PIubyLLbO8j5ZWUowQe/w
M+a8gH1tE18Vc7WYiYnsnCzwOIEubIZXZ7DeqzQPd5ByNwRAKDyw68QRjwkD6FXg3mYeEoM8YjkY
J/fM44YVaYP3wmN9isyibocnHz+Z7OfrOMqHWE5H2alL1xa7prl4mf2Ok2wd9Sh46++FPRwPxn3r
zVxexs0owXeXM5nsNKZLQikfXAra2LpzsvjTjpzn2dYWpiq912n9kyYC2wFdQl90UACN5yCcDsoz
F5YeRGYJmwShv1x7tf/hzv2DzbvlRO4WRa2ZuI/BPD/V7pgerHdooU5OgUhXuhZpX+y6giuGMDbc
CF6z6eZwi8j0YxbiA1IIIwTr1rSKH92GH47WX2X5NZC7sipZcBRm9Mwa6aHG91/45Y/Nk81n9RMn
2SOciKeyd+Y1E0u4gaX4Qmcs922m30sK7BV5nBb7wilbOV31mafNsWnEI/mm0LxzBgXj0UUGmtvq
0fPSM2iYV2G1j4ModgmUxE0VRA/BODNZ7pufLMgewviFXJ07uzVuki49ajP/ViZbpUYY59xA2zv3
Ym3GGOSbHje314ZEXFr1qyHv1Szfs679W8QXp22QMill8fIEtxUR2ZVO7iILwYLhwFDyfjwL9F+M
1XUd2MS19Xgr2aExRaLSTtS2EwDDulfHbQ9J/NaMsXEsuunBIPwjFyYKNHmd5f8nr/6F291N/xdB
H+FMAWlK/2dB35k/Rn9n039VAf7zm/4p6Ausf4RcwbYXCt/zbe9fcr4g/AcKOoE4z6FU+PeEqP+Q
84X/sJASWqYJHt63fzV4/yHn8//hhqhCQs9yLW6anv//IudzYLf+1+golymWhWfMQ2oY+pZt/7fo
KIcAyiaASE8O5BZnBVkT2W/0jj8ax0pFt1EYnzwxoykR7lOhcgAYQZkczBEYVX5KjWE8IkHuV2GT
RjtyJHE3hhWbW7S6ZIk3yYoJFjkfini4HCxYkqWPmdFh/hiRgSHoQTKIEG0IZXQc6uEvaERp6Rn9
5L/ekn9ig/9HqYt7/IBd+7/+JyOQ//3n5JXyzMC0kUFapv3fRIsj5wN3y8A/4oa0sK50kMIyHPaL
ZiYycYIjziDvgUDBDXmzDQw+fi3GmceNlS4om5HSWuZLGTlszEww6o1XrObFlZFiT0z8CCCjo0/c
KZ8XwTwikuqxNMwvdpLu/e9DXiRk6oajuY1CFC7wjkZ7OEpjSSvAdgxBHTulv+AI0esNZ4MR+4Qs
4yBnzP4TCz647vZwDtss5rm7n5kDQLDJJtxuZvMUgCUluoaHEP/dqZhoqxb5zPLQLtv2KavEcTYe
/vOXSctOV+h5SgRvrI1Cm2Z20d38PiSotSDKh876N/rr9+E3CcyJooeRpJRdRN51ubJg/yMfdN6r
gxL2354V4XpyYwaGDW6LeKrfKhNDHriT7pRoXjO0KNEGfZ55UouGHMvYhQwX1jygDLyTo2sPk1Q+
f1suu+yuesizMTvNID0IzMyv/qJ5Ae8VnVyffGUvY5hZLv87dyaqj389/P6aocSGobo4qKJM9tJp
78flC1ouP4wLDAPQF2xSkPl4/3CcZjYAf2HxxStCZWJaJ9aVCNwhW/YeYh3+a5pn69S+ZkQ+7xBN
gKPzyMmMcSTBC8fWgcDhnyFW2DdPLR+HzQDybIUpjNmcM5Op2tWfdkb9i0KfV2TR60yO9UADwgTF
tHdY+/RN6HMS20kP/m55UD69EXopCezLQwlLpO4uU/rl95d+H+J45DeL2diFnvMww81lbaYx4P8+
qODHYgQPDZxDMXY/0GMuap0b3+Oiqk0CuSXy+1OyJFG6uDtpqryV3cxn6SCq6Wvn3FTNTY6AANCF
/RH473S6zIwTtm2/qVW/CVRKWpgoHeOlMlBPqMFPjx3jF7oYdgJEJHvlnLJoP/+GwMViluuqDwBe
teFL6KfFLipTLlU0NB3l+5FRU3Iup9jfIX15QpRIGoOXU63dawJHTo3MbmEDyH0dxuBT6+Bgh4zg
+WwcRIozxcjHAU0xjQcSAyPcZGM37Y0uvyETt1kj5HLWRjMNR/LrtEsK9Rzh75NLyhg5AM2/Jy6N
JsNrq7bLdTXiBFpi0lSIFSgx/MVz8Mr3Y7CPtX2i3UhXDTSSbVKj3esmkiwSzz0hAFpEB0SxmBV5
uzZ2WQBzOzcc15HfnrO6khtbdS+N7EiEzPGramhjAfCpYCRuWPRnPbAKSGT9GCsCptnuqt4lZmMo
n+tiDjZKoeBvO/oOH6GEWwRbLx5Cumv17gwJuaTs8chpYvsRY7VKDIdBLi8RV3G4R3/OHc9aXIUd
mp0xy3GVAU2c0EnXy0MeXrlxTMcMOSSy5arFq8VNkQMT9UJBzVx7sPLG4qEVjNAKM6N6BNiyLcqn
Jkec1SaeWHcVTKUswFHbjaO3BpBg7ByV3+ELnE5YV51jGD8vy8XTmJVn4Dc/YZwRHE/aQBYZNCj9
X9yJlFbxggNPb1prICAsD98SQTNsWdbOjPMXhCEsJCHCoNypEQ4ju568JAKpAWjCTv3PrnWQKyho
zUlt2IyVs6eB5UFQO8/YeUAuEuDX6fpSaWjjRRD9ncSjG5cfUcfNl6i/38t8ysn5kcAwfOSfyIL9
bZ3H82kZ+dNFi4UE3nIJNz5G95lnCco5FW7H9aALxIQ5UMEE1Q3uV9v2213c2i+RNHAWiegqnJfW
wlXe5wajuQrgERfEFak9X0tTOoNYAd4EoAJmyrazGaYatHZhow8pzSECQni+c63xsrGgcgsYGikA
RQYezNPFZvAy7yAV4Rba09vccFDfhzOY3wm8g2i6o6u5vErnSizLuCl987ZInHfIYGna71qp/vpT
cnEDw9rEbYr3a6yPoVV6tz7TL1Zqi/VSqw2cACgifIczdeJiYQbaOjLvNnATqdEbaIKVSfSuTYRc
gGiGqFi73ptT+DWm1U4SaPKARkGDjzWjDQOSO/gXZ8fMAA5n4Y6MvO1v6kGW1OWhtcvDMoXq1HRI
i6IClx7hWkXRXcn61baYmnggbZmeEdouKV+SvmFmkpAWGdMPGqOhiJRMuy367fmYGf4hheKe0Ilv
AyY4ePq1daii+XZEAc18JCOdG1yvQ4HvqJadCADH3JtxK3WyYulDBw2omWGudnf9XPA0JuNZyAqq
e2kYDz4rVgaI5CIV9slW6LuNfGP431EU829cCevWBkPo8/VWh95A9JLoWTblOiNPOvfsdi3AthPU
ma+HunyXJpXZcB35MJPFSB+aBNH94OMk8lV+67KO6PIcdn2A+LZxjN1yK9vRBN2Ntl88l5q/Lnv1
GamvMn9Y4OTYo/umuZ8rLI0Vuou5X0LPQSjBbB8EQeXziCYRuO/eAKN3hsDhdd6LzDFcxS7UJE9y
WVpuZmzMDuuwYkJU4cdvJYPJquPtVzLFwtf5EGlZxrgmPL+aGfwNGHP7NQdOlVyjrhvuhjh4x6ra
bJjA6e3EQKUa0K+JtzwkYcctjWarW8fd2xO5piQWvKV2GJPHN1go6n3rnsQ++75IoLNUIAFkEdBq
DU/1gHvU6d2fnH1nNcn2JgtwCIRUZOii9WaqoDrlFkOuVpT+MVVFvGl/jKxzWSRh0+2ifRd4YCi1
sy3LAg6xdOGStQ70jQ4bg0TrecBWTXRURv54nLeQnAxKYB0hLovj7kaEbKUVPPICZK0qbuAK3wY2
L4xMa/BN7TEY4IMRirduTTa2E8OUIZhegqpAea5dqGKLKAXcY+rNm95X4sza4GSF+Z82wPDczuWb
C4+d9SbOZre67XILsYLRgriSAQnGmTNtQ5H4n0hlazDhWOoqrHXY71uyakAb62q6USIClitpSTWW
PNYH3GUULj2RrmtMe1VTfAWLiy+gdk/bP7zpjxUmv2xx+4VMXly0teDdyx0eEHPdL95AZT23v3Ue
psEc8+C4uAgZ8n3N5HcxSCHSAKNhjeHQj90HgQFxXpyIRWla6wxVyyobw7s4Kg/V7GAJxr+YL05G
sXgakVP/hWZtLV5HmMM++GP71sAGGfhZs6sWZ2SHRRL8yMeIZZJUtbcJC6Uh0k8fcu2a7fqxN9BJ
8ZQ32eK7jIv23lqcmIhFvU2+uDNNhU8zAhi2+DbJZZcUDmwhxOLqtLF3dhN7aNyecQmub/F/9osT
NMUSamMNHbGIllhFq8UzGmIe7RYXqVj8pOH4orCXihGfqTNFBGEZ6zLVyTqDcSOaIzCVcC0dPKq2
hRe3RYzlLP7VYVnsUegz98Tc6i0u12HxuxLucmG/ip0dJ2y5eGIzzLFxja4JUerawzbrYJ+ta3UR
jruNYny15uKwdbHauovndlzct3gr1kkY/K3059Daz5w3e2dx6/rYdhX23Xrx8aJu8xmEz82RmvOH
1d6ww8t8doYFSOmHtyGGYCN7mBd/cEs5Vi2O4RLrsIWFGF8QCwATMlTifc/lu2IjvJEQ05rFfYwm
/ib21DVhZm/k5nMBJXyFCvcIBQO7Axbm2iQGwAe06C/u5nLxOcO4WSWL81kvHmhYVtPiie4xR3Pu
q4cou1iMBBfvtI+JesBMDWPG3BeLv1phtI4Wx7WH9dru8GBDh+E+vPiyE+onc3Fq1/FxXJzb86+H
e3FzM1pnFbk4vNGga1bIabomFW7VJfKIzziERVFbQO6QnRKuUm1k3G/BBCAZilNe6sVTHgfpc43J
3Fnc5o11P2TU4w0/s8dCZlH7XhgZM0avvLOh7D8zIPAoXroqDzc7Y0uWfTLZi8XpHtNyL853svWs
rUraN4Epfky59vHI1wVFDA6ca7P4583FSY9XPN+GefjhOsq+JRsPPzorpiqE6prflWP9YhdxvOo9
g3VuDB2F/mYJYf6rjQPmCcBWJTRFzUiwZFW7JhxmpLMzrklkYj8HNQ6eoSlgQOdq3TTuU1YvLyn3
Qp99XhspgOIjy7uyDaHgFHptlP5dZZDSNObUxLptLoFGBjRqtLq2tD/jEpagY9l3JTtnxCTWuWYG
nvuMdZvgOyLJU6QK7UbOXcLN7XybZd8pJkv2l947+AqunKTIKKxAPlhA3UrqXbNZS1JLDzovD7FD
FIZClQNap9rRm60MSJEXbo6stRlkWgHu4e6SQx6ajAnv+fgDM+x9kNmATsV6CRtmIFN70snwrVja
Ho3pEDou2/7BAxPK0gN8nazgzy1FiQWoJxvyb90mN2ERflcRJjcQUyQSVMDE9VEPCwR94ejA7r3D
hXkWJHRaTMXzdnoyDGoODKI4VI8OwoxtUfjNvskrMIvkeoKeuTd802EC4G2t1kCy4UGet2YfU/vs
gR2HSgAxdaMixs2Nli55YWQeyBQyqy2ZT5s9CubQQonmsd0B+d+vxQK6c7xMbrM523cdwsR+HIlr
CJsHw4+fS4eRPCEqUPayqwI44fhAe+hFXFSQW3PniumjR0C9alPBh374yHXwKEn6A8J0wY3Mc8jh
WjtVGK0N/0NQwZsDAvFyFCbyDuMtb+dD69I45KJEQlo/8gdTNkF22wK7eDPZX6isxXMw4pgxA4q8
joCTXdcRi151jKSH8ogx5mRNhk0wOJIcl3uVGd/4mRCkQaP8ae34ounlgOMSAFLmFesqvGNp6rNH
cdj3o0dbu9zdcf5xyuawjowYipZJhe2Fql/ZfpASO6kl0gj1ZCKp3fmFjRQr9dY60dSAEdxY/ilI
gpZsLUYEk0mpsl3nvTNB5HId5bqbQDhpCpJJz8fETN4Q3XG+GtU5D7AcBZyxKmfDO1YZFQMfB8oC
DZRZ6o0qBB//5YXMFMDfG7JYeDEECyqH+FHPjjBFZSql6WbjzehxRTYEs3y2RRFj49VQqRM8pJo/
IvzJmbAruVNJ/tdgFlBDF1phIItIe/DuPTOsYJYDLve92cepaB6p7V/SCl6CFz2HDhrkMQyeCGBi
991EgBaq6MGoOcjGCPUebRFKzPyunoM/kQE6Zr6GYCx1CqR8qig3htJfm2kAXStrI+LhSmTySF9X
3cG0EWW2DB45HL+BqUYbxNGA2QSsljaz6eU5J4h6Hw+Rz+sWDThyMsILojaK1otHlLlbTUeuEGDA
2PXYjDhy52JcZP+axPuoDbfKKYCW+IqFAj8wsuhrtHwiyeAstqFKzwkMr/0UJYxPbA6k9EXF7ksO
pGM/hjVsa+N7GFrO2O5DJiTFKSSAXX/beBC0plvuIT22aA/NyMqUxdMU3yk0fGPByjTqQ75sgFga
XZoRlbkBwzMLnI8MFXFPWsw0/FBaEIVx9VINoM1DuIPtyVkTUsrKLiAmGxjAOjw3RJJODi8gVf7z
aGG7cmfgDByUnHqoGHzeOzBW+abjJjpH3OkknQAGGbYO1YRGJPqhruovoIuudRfFhzyLslOBDrE2
mpNu2kMbVjf2Iq3KYeIT+Dw/O/X4SEbgXRegUUt8Ql+IjPEx17At9K4eEDM3cR8AXDuefiGeAsIg
KgbUCiM1hRjzM0yjx46YgnVP1Y9q4Vo0mywS1bYsIrhasTiHI13rDIgXIYSdR+8R3Y2hJaOqcQFX
rWXS/QWzS9diwiV3CvCf+hAa3Z25fNYcwjCa8rUS9BIzCaRQx7/nymBLtGBr6MrvO90qdtPdU1Pa
z5H1aPhw3N3K+Gm76TaIA9bshnYhbozjJi8KTt5m/M5mdRAzys0eGrnVGJ8jq1Tow2zm7cL5omBb
A0wq2FLGb7Uvj5OWgiZamyhB5T2RyqiVfuw+uwhwxytlxZ+JE95HdJyyUnfYT39YyD5Wy88MaP7Z
rzCEa27kAVs1S1g2onafW3Tqoh3Lq1NdBrd2CDk9GXa92/2x3BEQpKguyrwdY2kfnVQdM8rUddkE
0a4pQ2snzJEkYmhMCI6G3QjPk+rrRAeSjyRMT3O/aSfJCDENZvRcZ6dGp+ZZ09aWXc9UvzOOsRE+
SnoFpzY5pdMXI0IdhX2xgInP+hCPONSuSR9xqmBAa9UuNjNzwfGte1EQjetWG69D7RGgdRttFpo5
JXNASDci9obf1yRx5TPrVJDqJA9kRLqr8lSJIjlIG8bzaMKF8WcyvXD9LUGa37hZySiA1x4Qq8RE
kt7cL8jzgadK9WrS010Gt37JdhZZxjTelr0zpfsSeFQ0Rg+hYETZXmchsm5j/srVaED2GqGy9SWm
bVqJXdCj0JQ14bRz9tqmTQAo51pHubPxoeM+juaJG5G/zXG5/U6fDnVVfRCD8Bw2LPiTqfrjUuuu
jQdAtbeWAoxFuoPcJF0/3gRJ84eUCoIipGvtqwkZIl41cRtR5FNrzZ8jUHyigHP34s5cCHUw3Rez
O5/DId4YhZ3eKoUcv4mJVps4Q7iDste9Qx9Ii6FRViOWE3sEbXKbO/GA4MiaDhD1i7G7yLljlmY5
Cy6MlKDOxNgCrRHp7t7KfxwIF5uwK911PjGo7Cgt+bnZbrfoBPWSCBxNjJtDEibWQ/VkmzqCWZL7
eM4lqMI+vZ+MMKIDGZ+GBKNwZQEFZToOsthHKZOhw61Lvk8N4CJJvMMY0uOwTxGHk/f0GNpFcpYx
ZtY0PUFVnM5Uydy+Ju3uW9F8yWL8oxjLnAQadaHy+7yE89TPMEFVZHp74BnDNkrFV+Ph2hFB9FIG
zoVg9a+R2c+ZoCdi332n3Y0DOpmWQKPIBgk3RU66Cpo2vQUmvPZxQZ6YxH+m4OSRf7AEp3Gcb9qg
+JtOXr6NHKZSoPgXBGXgASvKH8B/ubeLgdFlfL3LUguxEVdvN+bqCs1RokxwjtiXh4tpJC9RaUjC
xMfPDi3qTbOwN4NYKYgHHiI6shAcwzTvkmE6TuMyrHRZw7PM7+x2a9oJhFNC/BBT9t4Kivwd7qly
X9ppyKdWjAdwcZT7SYjayNbrNHWn61TdGX0CxtdU+kGW5tZs7CPHBLBI85iUrncsm58mNoYb3rw/
Q51C469mlhkh4c2WcSPMXiJAe3PYibCDp8QXRj3fosx4HmynugvVpXTsjUvjTO7v3sQFjgsh67fQ
huN1kLTqNPYNn1Bw9Xl3inIkuixObxjNtjsnQL6A+uaP0NMVyORVTcltN4M+4/TARvOWGaO3rwfe
UUEPGnZjt/fl37oroBnZ+pl2OQKA99NDKs0Jbl55StYUwKRWmHitY0PDlZRkdhuzRq8c3zM6Gvbc
ClceeYGPZW9EO28OnqIQt5NdVcNDO8i/MivhFGIXChH6HIasehlkwsCLjySRKZ8EfwX7ZVu4kcPo
IXkI3+Qi9u/K7i4aVUusEMefM8VvcUTHYWbuwwxliSVLAq/Ds11YG/IVEq7cxdNrPGfnLmaIOivx
ri3n2iI2TkLUl04O42fQHoQHKMnwlxhGIAXDLf+QOrDae1ks50R/AOE5HclVFKDMGV+mWJyCwUXR
jVMcEuW2sclEFlaysDQOHvCwbQAGYC2rOdvmIiI/qoC/kaF26+p40+TDZbBnPpP1xTsZ7sLpjupm
EVsgnhLiRsHHFe61RecYCkbg/tJNJtlIHopyUYIIBDVJ+9c1eJ7o30lATKFxm+5tgwIMNej8XUD6
zGCAHJyoOpdh/eYODqrmiPlKgRTWAI5XO21ycLV/7w1TxXLJJZTFAu8kLBhRBBD1FNjQKR2kyajo
BamRSEp+osoqtoKdnaXdiXlddoFW+E1zlexT8oSEH36OCu67rSqbUaLepLFMj6L5S+5dujEkijDT
RmjqGC7iqui+KRz3xqzLawaJfpVNDh/PtL8LQv0Rk4vSt7gSJyN4rYv+s0qGhMjSGoh+yrbTrrKd
w6vVFzWun1Ix3AHhx7y8ustom7d1G+2DxDc3Dq7u3ukmHM14cnrSinjzxifhfWTJfJEFLi/Wb/pk
eS6mtgTaGUJqEU722jE9/xAXrKWdlvSfMR4ICsKFQc7kozbki9LDIXQxaDNYBLpJmkFaMJ5J9TK3
X5LoSVV2d1nEut4fy2zzXjGqfk16l+9u9bYxiYqWGm1LYarh3BFGlTYlPK7B56Qf6m1E6kphDQCw
icc8JnVtoeAarkMW+8fsqcszmLPEgfmDU5wRJ467zkzQV1qG/TClIVwbZGE5cpdRkuVU/4qspmpv
k0p44uT7pmzAYhnIam2jXM7qqN2QJu+spEUFovqKFk4U18wYKO49YlWHGRcEazE0clhuYhfHcdkZ
1y7vBK+LiO9FluNI6S2GjSmR8PnDXLj+3SyVjb5SXL2C0yCU88VdDEqjr9e9K8TJFfZ3OVCoj2NQ
bSLbjl+z7q7RPxG1+cNsl+GlhZtQOhEYDUQPE8yStbY1l9tDJcZHB+gY4G/GckPstHfatL6Kacq3
MjPAUxILQsV/Y1gcz33eJbe1yg4+xhfTHeoXxOlrK85trAHWXZln+8YWNzjUGG+Hf7PkcxC440w+
TcqtnW0MLV5U7iEeqAG1Nbj7yS4X0SnkwiAtxN4iXjFxATp1VRpsXLddAk6tnX5NkV6VjaZERtqV
N8576FXlH8cv0Opt9dRUt6jIoLE7ei9mq96TRIB1sMnPM5R5ZYzJbvYETRGpvD0KQl4poPncLgoU
NGtjNv1NXwVMpKWBdHO4YppGGQESN/ZwQ04tOgnpxF9iwgHW9ZaN1Wm+zYyWMfwE90lO/Y3nx8ku
HYsbvcjPAxoH1hsj8nRkUrnS/dnK5r3WXnajx7cGyNLRpDYiO0VuRz8hsbGoMNkiJUfMqgm6dYPu
PPRGQksqeKcIhGBk7P4be2fSG7mSZem/0qh1M8HJaLRFb9ydPsk1uIZQhDaEFFJwnowzf31/1EsU
8nU3ulCobSWQQrwYJHcnaWb33nO+cx6L5eqNpBoRVvPBacMAcfue96j7wE4zFSq9Mxr1aK27R4IS
3UPmpmx+s1VcnfV8g8sIvKhOgnpM5Z1Huzyc2fDSwcnvpxCghTF0h8YN7Mw7Mlv7nZJ3GEhtpds0
NGiJUX5Y4YJ41CfboXVPo8skmB9PWm2ZPybt8oDLZ7jvgR5TGnM502b5YFx5C5wi/VokJGMiL0s0
qHPMu+CA0z4SQXoxSd2ohSC7rUUEQB7gyQMxcyfcnr0PsxEloxWkmbM3aRXdrghaZm3dvedpLp/F
I53B7074mTZrRUsoC00C+O92Xz3YMa0TmRhOkOP2PQ5hfWTqztDYpqtdTiFppTy5hlX+Uml5L0h6
3bUIK9MuveSTlT1J87wkU375/mIYabHCXKksBnsX19wLLRoODrGwh0RGnoOiQ4DJtD/rimI+ASjB
5MivbhYZbu0cz5qsvbekksxu48V5UGbDqslcEdUAk4i2MW+6SfyM8JSrnPwX0PD3pUiL1yLnWncM
38s19QM1NzqSddJpMa+ycW+9ADRz5nvNiPCsfA5csyJVsaKBz3euytUvtsGL9ez0s8Q0rowdnTrc
UWejpelFUNOhEaS5jkOFY3k0QOYMcuPIDP6QDeds6mYo89O9h2PukLXGfkE/HDQcAznEfU3lwtyS
PubY40R21Ip5roFF+56oAuL+CD+YOaBoOkSuNd6gS4FfXxaHyB7Su8jwH5Hh07VeBvIbPEXjrgM1
Pnsd6p4JHnmyTg5Be7V1BtDYs0+qDZu77y84cYMkEcEgnATkKFLnyonNAxgVSmIsyOjCUv2Ku3fj
zUN5MEO6OE2Mzrv0ydQyW+dhwvpxiWEjZQ4tV2eIqU/Dbtz4cgG97agLsF9wuqXGsNmsh+Vz5XF2
mjomIHN09MvS3lvoCeZouQEp+SNqhLjYcRIdmLRDcjDzd1+4Dbp6ghlyP4J1Myt7Z4/pa8Vgc84z
M2gG+zJNLExV3ZyMHymuOJLvitXg2BC+2bK5207IQ7YM8SEnkK5o6/Ahmjh5r/GqjKFR6sL7BiG/
OJeoz+QTSMjfPsENtvujdjjW1gbmRTipM9azS9r5597j+gCewh+Nn5bEvIeIGkHbPh5Bp2i2RpMb
5GjWf5ws+QRA4O8b02uDWpJfJuBf00FxeQRIEzos3E2VLT5yQqxvxiKli4n8zDQwjWqkKGUkTz4e
lDJJ6C516rYvluiJWBUrLcnYTV1WxvylQQt+h/jLTqvABkrJJISKrvRP1P7sMiz8jGHJdYrKLRsJ
zcIKWq20p21bpMfa5qK3VAv4oxmoJZp/0kf+3p68fbdEDz0DMtp3WMIObYM8EJbLhl3sTo8egvK+
vYkWG2IrW0IPd2enMYxs6m5FcVmkOPn2AY9YvoftwSsFFm0X84kxIMNqjgcGk929rh6jJFz2wO7d
o1n2Ftz38pfnPzsWoyFzyC7kSzGvKelu0FdX6Uk4ZfFW5DbVNj0g1WH1h5d+6lKmMZZC4EC+7rYO
tX6Uvkmt1J7otqxev5HPzBbnsVK04hlHUCP3nG/N+R4DLyjk/Ar3n0ppigEZ8LQqFxSxM7bkK84U
vR56P3/aLJ7lb/PUBPyZd7+8zDcgC3F+6BPjvhEjgnrBursQWLU1fS+o3Dp+HryRSA9U6SAaiEpz
QlSY1QDAWrQc3RZ1U/QraYiW91Sn5EV07qeaqe1zVR6HETNG6eozYrX5jE+MQI8031PAz8AD+fL9
K3fFonXkt6FyNIcW3j4DU4sMk2wFx3x/+VZjIE0AEI5PjiF0jMZIOylOBBuV0pmKg4FPUnFgjamn
UIdB+UYQToQfxvp//vn3X2qnhvAIw3/hpTPyTbmiZzWVtD4tzAjrf33/VkQ7uhnUeExXaVviIhzK
ZbV3cwJ2NGsGjfis23PqhBatdizKUJnWL2gKEYCkwqQOc6j4ViALHe7+ry8/8hWv5a/qs9JIn6Xu
uz1M7uWv3wKDOW6/1aj/DUf9j7TUirbvvwh3d+/d+//4S4V9916AVb19T8qvvwmp//oX/xRSe94/
mBsIhJ3IUfy/kVGl9Q+kvaBPAaDaHhpH69/JqK78B/1VaftSofp1bBM+6z+l1C44VSGlMKVJrx29
tfzPSKktEKt/l1JLgspNvpHyVy21B521/v3+mJQRkmTrf3YyNY1uMpYjJBYB/Jum8oZTkNlv7N/W
Wb/1zzRJdxDKxIls2n/5oP4fCmeLN/h//HDfIrDBB+XEu0Eb/vcfXpUCKI6pVj8q5ww8k2TijcSv
AN8/0Byc6Kt6X9b4X/2xqNv/9T33bigGTSTKUf9EBRYXHDgPeHO3QGHD9kbUtHP+gx+5CrWrnPSG
8vT5v/4N8JL8+xtdr8K/fMoZA8fQh1B4JJ29X67WihwIopBYpl2X/vj/f6qudP6vHwdVAZ6upJiU
rkXf4e8/rgV9k3Lc0MeoG8Nz7CHYcJ179k4mtqXfQO2gb+KsNYsHX343O1l6q4qRsZ5E7FzZ2a0s
SspbI2QPRHG1Jf+Xwx1Yru2iC4HRmoRHpzXJsJbmaygHa1OlRL/PeBvRin4OKAkmLjz7hiyPZZSR
i+UUoDuwXoaUukGcEp5kNDb2vBEDFp3OZMGPSr1Ukv1LHiz/27V08LrKPLmV/YjAlVQC3EeccyK2
cbjb1G93CNnic1jpHVvDa4bKHIbm9OL4JE2y5T5N0KWfbvtVG2TXyXEcF3Ts0ox2EeW1FbdADfR7
OzO+XJz3mFB7UHjzi6CJPpaAS9xcnFuPrhOC51s5UqkLcUZkdxrt7jdD3zs7RA6kSueL4vo2qZs3
xx5e8ICBM2pvDTG+zjZbnuz4ZJE4MKv1wl1mIYkbqTC9luHFgqUy9z56CBRbD3jUZhmICkPC8zK1
KeGltX4zo4YLg52mTIw9+MKYBAUc597kY86qjk322yrtL3o65CHDRKCDkuw8m29lRxkZqn6xtcrl
WlnVoR7zOdD9GAZ8bEdc4z9L4+xVax41XcldX2+tIrc2ZWKtdWQSgFF5k0Am0iQLaGF+ZQs5M56z
ExFjTD29zDQOmQ7XqIc8FCVy+XKc4iWqP4l4e+/bJt/Nvg83Pm0N1MuQeIkUlGP9Fk6oZCR5kKUP
FNIbXkRdfJljtWqDcPLzfQpnejFncT9XD16jYBLD1kG6s01q7KlrXq/vxY8MIepNzeActSJ/paoC
124ptOi9yyKHFmWQL1B4zD5yh3joouVT82sbBKn5p7V5jydaHpBEKvfLkBzSrC5BhMqcJjMeMC1Y
G5kmf9qMd1C0IR0Bo7tkjoUd3qEfa+f6Z+ogIEmr9lNVSOiNWOLwzxg3ZvxtY3G+YN7WmzzinrMX
YKt45ixrTc/0eSGN64HsLwm1NYcoSM3Uvs2VPAKtwfza8JplW16VpR9dzLio/KxLlSpmdYbKA8fE
QJAb8anLzaC0LXc/Ntw/8FTJfEWiw7AJaRJTSoz9UKtm/sHQMNLkQiufRacJ31HEPfC9wLZ0rPEh
H8Zo60NtuCY/vdtZ8Xgb1TSyZPLX7VuufcOwqX7TpeQk6OdX+tnMJ6IWGJdLBaYhBiKDqUmis8jb
Wshwd9bQLQkmcL1vkNA9Z8V4N3M4xzDbvVlwA5mID8GKxNi6AKuZ69PoHGxIDoTBbksBkcegIzfH
5nHoC/KvlhusSauHbc2GcFB/ZvohKSfr0PbtrV93L0apcfuiUKAtxHUjqWjHugs1MqrfbJvHME+a
4pCmYZDoMAqg5GBkk3S05MEEqKoG4lsmFPLbxrXT4yBghdh1kEURbohuPdCuJgNtmF+F1T1Rg90x
ut8uLk8qsdyACYQDEKpnjV9xYcobXwbJZ0wm+ZtMSr2Tqr/q2aO1p+aDX0ZIvox43g4/4PzYILhG
iZuWKJiogVrE+rl2xxYO1cVpvZ38yoBWiECP+j2BIZC85M4P3dioo3yGZqLwrqIy0BzzQMY0medq
/tHVFG2hyZWPKS+WkiX/ezmiVptbC9cLCfGoq5GZ5zQvi5A3hdrLZFAEGMv96loWqmHmiuQ+iz9w
rNIOHznD88dcVHexv2iosxYrdVwc7zF25oPHC+smfrNU1TVxk6sexkOvyxfDRuCokzmhk0CHZL0p
FrSA5Hgpe3xphvlFq4JeSnhPpQj2KJnkNkqnF3q0+0gmT/3SBCyq2aYcXdgxvM5+XNcYXbzpRLw0
ZTBEwHxIefyq0vnFFtyNrGUnc3Kuo5tfLbO4Fqr5oxa5GwRwgTXEzmaWuVkmPq7WgME+oIozfYxI
AiDtNpTQrQmlDpf2tjf5KKDlknqLoD/mY8UJJbdosje1hAIuGXsipIWIE41IVxL2H5Tq063GFr3F
SI83RttfCcZ31LPJc97dM55rlu7HvPp2WT8NxVtDXUfZQjxvq/Tb+pHMDVsMMY1oNXmaCPeat9mw
fL9By8iZJPQxfE5ueFF3b02brtjcmnS/oOVnbmeLfRQQD3q77hc78kriY2KScsEVrbvAbIurdNtb
tva32MGXmdE6SCT6B7lkF5Sh5Em0gYXR7aDI7tt1thP0Ov8Au1xv03VVE99OOIscIksvzSZfaBEm
I3Qi4j+qEQ4Q6LX5WNVtu+1qoDejbK/pXA7bSsFj9rW3tm0vGvHVFmP/vLXG4qpLHgp7Gh/cKr7r
w/a2AUS1GZlp5uvOF3f5rZN2V9eo+kBU8RN79A2XMNylRM7rjDG8P77UE5ZYV+BvzlLyJcgE+9NF
5aHQ7AAxLf+dRQHe+rwFxI8Vqs46MGCgbA2eWCwYtBa8bn5BfbwFymIGrLIGquzCRlIXR7tkDvco
CvT4vICyNmV239kYIXKvWXb+5P/UDW2xntyFTYwrqZEDMX5DvpGzRioVtXlgCr4Vm+onvuegpt+R
prbFBjhdyJ+7VGvs3hwS9mkP9uuI48sXxSEfONZAOb4Z066/SYnwFY3YD3A2LovhkdPXU4fSQWBY
IH4RDdhvmmrkR03222iNZ1Bd2zKuiSPVS38avCaoYFPcL3q6xktssMa671PINDzL6ZIMuJm3eY7H
DTXosotLn48zx3OTKhIwlwpNKGxUElTyD8gBNK09zFEkSlY0RGCVzPE69XCRbVXoTaYlcs804XpC
g7pT2pQOQsHRA3x07b3ww6WNtUWO8WZ0GLBjY+bTAFGeyC0JWcQcFzDrWfgejcE/adXBpGDe4Le1
QCw+7WXKAY63Uu8KvUIJ+sU/Gq6+2Etz74wecP4l+xEZLD7DBNoPtWnAJG8Sg3n0lQX41wI2WSYr
ssMhnbLFktxY6/BxETR8/fH3ItFspM6apydgQCCMmbvh2e96F1misWN3qLiJTJ9unY8xjj1du6MR
LO0nq91446GLiJzFCroJB4w/9s8pRktknOF71bAB/fUiEhDRwwwcar63jeWipuQN8BjZh5i1ceHl
NDJQQcCgwtLkJMreVoz8UsN8JemPnmtXHz1nIqsOISfKVpKNJ0ROdtrpQ0URChjGfZ6d5NGJ5TqI
H6KzRga105A06biGcAQqjj/14OgD8407F4hfmTgEbZvHtAmrE/lnOBflaarkR+i76MxRa2Ao3VnL
9DlIHioSi+rbJM3x92Cw6Do8hkCNk01Mv+3Y2dUjEx5OSU37u+XRJCDvMym4IeIh/g3AB1PeImfa
TyY6fyZjihPvLp27MJjw6Ijpk4YOpJkS0qQRV6zbTHeTdcltDEa4ucOL/76jWCgS8Ds8L+FtUnnp
Tk37UGpiEVg9ovlijTXKv74ssdNjx+GTIPrUKzBioI3ZplGYXCYjfMjFZ5RzsVtkS4Eoy1uBmTYA
zIsQeFqCiaCcYPbDBq9Q8pF1Q44SLqECIWrCVR78SAF0heKWk40PzCUsOwfxtaf3uK3Y6a3W2Rm2
+ZIwCO8jUHY51Rd2tUYeslG8FwhROGydFl8PDwWumtqGnyqi8ED8N4A2sgoorbo/qJI4uE3ZB1UR
pFWbKMq6cTkLFyQ6Ob2ifojY0Wdw0z7qss5hfMpAeV+a9g9hE7GO7cXfaQRi6EDuCFgztk5s8VnR
S9/WaK9rs1uzTsPnDLv/QVmoFXXPscVumwqUPesReBZAH6yKKGR2lXAubpJ9xOVYsreBzrULwCk2
wCXXvUMS/tlTsDLFzNVBC7sLfMot7crPIrL/lEg6z3oF/dVrdnxjc109t1WErjYnT2BOaU3k6mbW
v+be8Chr4jstlFRsQfEp8tFc53bYXXXMeEtaa7RQemdE/R+BJBEee0thO6cvjpmvJje065xR70RJ
Wzb32i1G6mpv2UNz03K06Ky9YTYdxWaWBpwpEXLVrUVAc0+xwcAmJips9Q7uPVw5AKxhrOpp2Oat
/7PLLFBMrvGEfvKR6CJS3o2CiEYHwek6i3NXxkaE5wZYIIfYucbmmB7VgJ7fEeFTeJuXQjy22RqG
C4mISdQZocvWNSuxDbOBf7si2StE4mLpyhP/9SGXLt5ZqOBGNbhBpBC/xDMRThNRHe6r8sfufcrV
k4fB7cTJqkJL4hHQGcYebB/mStxxFw7CBdponms1qvvVuLhJaBnE/UhYU7vSdhzfZ8JtP6PwuDf8
6QOI3bxDxsf1je5SIvlQ2nDazr3xUNTThy+EYlHkObNICA3GEGjb5EN/5dPldu+Y5yBR3kk3Uqdu
RHWE64sceG+iimu7y0QASeCmejx6vbdbCqYU9rxgXwsp7RP4pXB19H6UACqHcb3TcsSblsD20dgB
P3s/xlSMGkELRXGC94Maw2SKd+6nAX0qZ/0Y6dmeSwWGfkcH4lj6pth6kt5DS7+hzAJjgIBppLhB
S3M5Mg4jeLDGokT8svJmKLyc+RKGMrGLA9mMYe/jZ/FK51dp1YG2hgwkSf4hjfhtTIMs+U3Y5tnl
VLOpRfMO95G6YLLOmeWeGzO89HYRLP4EgapZPYbF1Vyar2yeAbbzGSq9pr7Rbmf95/6lX3j02vKX
OWOAAeh2mqv6WiXGe41eYsM5m1wGs2E7wW06kAfmcczZtB7W2Hhod/cWIyjuWP1pjhivyjqnV0C4
DAmLNLmzVdvWr7F31WMvqGTDjuhS9B4fqcNMziRrG688bkB+zFPp0jnMlvkYhsFAxNPO6x3rEkr/
RmPBGcQPY0LBtXgiXlMU7myfFliCWy8OQX8WJZM3CCnkVC97t+6/GEs9DkX8JEvUbSD/cUbgivFj
onVIoTMCiCWIQoxdEYObSwRk2k7YGMQxP4Q4pehHbRBToTonOEJn/nJTIzHOI14Bn+5l0s61Tdzb
b0SdxlBySGvUAbkDUcXl1eSef3SFewFvjV4oSm9xhIO247JxqnUeaiPnVUazASG22OiZ4GCXCmUn
swL/e/PC1KbeQmfchFO67LN2cHdRXTx4LRHrFt2kYK4p77qhVLuegz26ERbBsDYCrxkeOgfGYMuM
cdub3g9sQt3eQhdc6FXzgU7oxvHNU/JgmIRaz3E3EZTY/yE8sNmlB1lWNOhqPi7igjgjyd4nIQgN
tQO7luJo2JqNBW82BM2KpjEv0H95VQU8yoc6OSdqv9Z3mWjIasGFSgeDEIh4iwBpD3/QP5B1iZwz
5h1gwuohXbO65PElTzn+zGvGqmk/5iPmnbJb8wsXhEPFfJdJrVhQenQ8BP9AbF32mMt3vWWV27Ft
592csITFYbLNmILtnDjbkNc53E44rqnaYoKmaQke52Ie4WxV09FwNNAp/qvKa+e1T+Wlb8Zxvxi6
hPe7AG/MMLini9o4Zm2cBpE+ysgowCyKq9M4zk3JIQgD+zbJTHk2wwpJUdryzKWcWBnJM96j8+tE
EUG5RiSOjsncaF6cj7jVz2Nb39syljsn1Gqr5vkmt0aSgKR0eZzVLcIKjf8lJ/3Ovs8bvE/TgnAi
apDjFeyuBUoqPcQ0nJobFhwK+3Wv9nqFM5YyLY2pmpRiwxYEjnDwlziMpElaztK8VktxKHrMN37M
yo7Tnm1P92itPJ+TnAwflENk1tg6W3hFy76284smUbialvl+GsfXEMHjxrNN5nVzDAwAuUwlHX1q
xu91MX0BwaBxRtMp9pjygWCLDmM4dNvBLnJyvGm1NuIV1hTQ1ykEZKw/AYn/ypG4kfozoWbK2BVy
SMaQ4PaMQfTJajlWWJW/rxX+g4xIelgp6lBK+OtrcI0Vh2LflgrVcmtshMtnimOiDQSag1XrnEKB
zmd944niGqOZCFrFjjlOFSeWbJfSaeOTKfejJ3l8sglZMyDxijkgHl2DmNd0Bmnctzt3vb86nBIH
0/XnjVVgB0O5cskN1Jlz+9sLXdp1QARVRP82J3InSuIdOemURr88bWHq21FxT4dJ61NVWKBJRpqP
CMV5VtAUlx4K9ixO+70QK2mg77qgtbjnubmnGzq+n6JvVuwnrwxREThg435IkYtO06UsiWReJjt7
cGvjA31aEhH3bZv1u0KahppK50e2IuscvXkGBKlaHeCugcJoZxDLVawOgvhpFAcMFeSGEsg+5Ghh
bi1dHKuWe463wimrH6/YMS+k1uGvWCyxbVT2Wa7WhVkRnV2+VMsUFLIOt4MwcYbIBoXDxImN7E3o
JmLaOhYel1YiXFEx7TnB/ecb3h28bWjVdmk8r7ZWEpRGgXcrjoMFUTySRYAk2qMTpGAWY00Dq47+
/Ps7m53/3PpzBzeSj9fOsJ1MO5LIimsyvy+tSg90UW49AwtmbClWk/wjMRRCmxLvU7tYIDOFQqu5
NgExNG6qsbkfbZTGFHvdthirl7EDqxxpxgGhxS5hkYCtctvba8u7B/sNIMHEy4SSdyiejU8RhjfL
slLk8kVu51hcG0byXe3gMzPcvRjifVODknSb90acZo05iMxVY9eK8MMLE1C+/h2Hq73Ct74oxvQy
sdQm8vxXZ3JuvLzdwDhELNRZF8Ojjd20+wLxFyY7tfEr/Z7p1XuLCX9DbxQ7EEqX4RPgbo4WML/z
UL6LLOLgnrZzUD2SN+R4hBjRojOCThQcESV7XqfDfe21l6gGIO/31rNRw8/1W+AMa5ERQ0EwRXwl
cOAkNHC6pkI1bWbOawg63G2ad9+GOjD1xpUT6vuaXjT382sa+RfmBFcoD0TRGOc6IUdpsfX7lM31
dqwJK0p4a3qq3mkMviaT87wY7vOYwe7vRmzNDguZg2M/Au+9445/b73lyTXKX67mNzJDgwbqzd0s
DM5aqg48o37McW+B1ZfYIQTmhcnq6GP97Bp0wnWiLljUOco71W+k5Bbvm/VMO3yZfwCQeMPFycfi
2gFTTarEjChxWbGSIxrZNgzyBWzf7fe+oxNq4BxJMfWVGbrsIk3aUsfgkoummKS9MLAoa5HXouDP
8ckI97GCO/yEFJIUd4pAg9WlDBsTMrmPeLHmzC0Ys3ip9rZDh1eRFGEeSRRi4YB0XCMC9gu5rdN0
vFZDc5RyerNRD1No37f0l4KU9Ewog4imVIp8ShzLEE9/Ynu3WVuBNm7l6yKQj3sDCJaCo1McV6Qv
ky3RjURUxNrZDCmVuxn1HDpXHEfGNhN7OL2/i7wcx4TlDhzpzHQfG8mHzubprhUs+4mBOpiQXF4D
tR9Ree2uk7LGUVk9WYPjX0VGR29GF4yEbK5Ptl03ey/s1HVEFl98jYP6wJHwYNg85uhVf8EixM1I
PvzgPxsaV2+cQm7CRM8oGR4HfRZyPEIzX11G3PVkENBTXgvbzjmKEAWHxWOVO9g5ZHFFW88lTFkg
p3jlAoBJVj3HEmnJ58GKHnWD9BGDY0ykDWQs/qRpaBFZIwEwwri2Zap3RiMfsENXl5GJw9UzT4Nj
/ihGK9m32vQI8kpe076JzoaVt3vE0AAxzfimYla3MbX3IprRPebuA22B5KAhFt8UnF1cRkyY0+2j
LrLHQQ7Nnef3p6rL9WFBd3VwLSDZi3GbVc5zPE+frUHSg0HT/4bDnoaNE+PKLdSuRCKLDhCGwbSw
m7QVm27EhbBDj5WKz8yXxDvng37W4qUwkujkuGTLGa8NIlGro1Wg/XNY079q1nPq914YrfGPqf2I
AoDdYPLuIsGW7ffZHYJrLjZNVSgdt43j4xaEZQzTQz4L10HJOsFGEErtiQdmNopMxje5eN8LPYoF
OK1jeO0E+QlNnHx837oGbGT3zsyFucma9QQa0/YbjT8QHTgIoYMzCwLhwbmS7jlg1Yn2TdF2jAND
wurr4c2d5J0/ICH/fs6pV/44mutupx86segrN/WfPooDP+TbEpuForSuHLRw8eH7bhhy9azW11it
x60mW6XVtC5wIXAioo/YpFW1q8qKmdhMI7Qj6Kxm3ItwA312xbes2c2Q8xMN4yz7Hnj0NrGEfbZT
9a5IPTknMCPr3AfcknECSDFwwSHAHlBB/iZ/gn4HkK9r7z45NBbPsoJTU2HoppaF1tLD89GUaoQB
qIVdeWl7Rt+ox/Z8QimaYgy+GGHLctl5Ekli6hT4IPEFezb1BlkbxrEDjqUayidqL06OphH4BBsk
Vm0FKlbyPMiz1Xmf5Kuos9PCs0YV4Oxi2U0EG/CrHrbyjhuVSDFvSvYqBFrf+7Atc44CickW0UXD
eHQdl2RcTsfb2vFLVGj1i+iy7GRlRzldbYNnNu0KsYlwviB/ncnG8lmtI+vVTsIb5pX52RpQv2GN
4D0r07qvTQe28gjsc2WoxWlE1cP+eNTG9CB8U9KwAJjamflX7rLLTJ7uaSn4Oy+0859N6hy0Sehz
7v7CGD1dFzFTSiYPMZ2ZfbSkn6UpGZPaPlMby9lBwH0TgyEZ9zv+ti7e5jFC6D6C2EnlbRnvlqVX
wB669E4pk0jABRRtBHynzEK6URRTJPkmbUuATvoT+3TEM9mnNwLx+LaO1A76HkRvv7pUgs4CgNYu
6JsVdl55v3HlbYSd88wSabEVfrQvxzT/JavmAR7Wtl3EPaEsJhteCvAeo0XAGAwWXTL/6Tuy0joY
uOgiHgbqCNA07a+S4Eha/59hndwaXblKCU1abzEpsgXcO3jSC9VhFL5GnWG8rdpgB/lyujxXzdBv
Jtl+KebymNxoddLvrTv4bAzoq42bDhyQGa3u3BSMcYcZw14ZeiYQD14U5T7C0XsrwRSM1poZ4dCe
EO7fFXVjY8cC5ysyQoQdBlhWOLwD9iqfJ3y9HC3zA32tl3Imy2VMSCDhxLqdnMwh24L5Z+LAEYaH
y+UZ7mQ2p0fhRPOB083aBZ+GCxLcOIC+U9Zu+GJTnkEOExsjjJ8tV8Nv9wCoqHJ2TyH/J24eE+F0
DsFy0FtL1Rna7e1soSKqC+s97+D6TuBbDiN3I8RUznJhhvMe9bQ+FCS0zG6ZXZxs/gM2rt/1w7yc
bXpLBzcrf5ZoenfKnmgOMeWHrbofQm+8sRtFmnsVHjzRcTqy7cOUGtx8y4KG0SMh1IqwuKRGb6I2
wXFXR6t2wgoEPgvqxnJ8qsFAwyVhC+VgA+2IWR9a4eZRugHRQd6hr9TDaNPo9BAIMnXxjqVBglOH
MSdzSUGql8JHr2kH5UIaZUI9hGTY31u5XNFTFmWHQj34/QUuUnt2SPmAHVAu//5L2+QGs1q3M+kP
u94ectHdX/+U+SF/9P13m04vzs/v75CYzylJ7zliBSoLgto6dwCMy3WkH8+3JS8k2Ttp+GJGtTgt
5e1zmfj6Ph8d9KZl5ByobApwv7ZCgbKoq+IJAEhlIViOa3W01D4jG2M7pdG9ivEhP3pLBbujVeHd
LLlZSvuj7ORXdsUNYUESzos9kPP7uh1vslgtD7yH5Iz/j/taBNJP+k1tDuoevDoEOB+vAJks1zJh
epz3cYYA5ksI1rHCdKGPYbYCDlHpJ4sNffGNJ+jpTparizG6p1J01T6t618ZZmE6CeOvFKF5MYXD
renFxL74boE6IMFNrpzbSLvdfs65hsQdvkxYd/fM9fHh9kl2UxTTQWED2RV1QfFSiOG2qdISRct0
rFFyH22OTEVa7hPl3OgkxCaTZI9AwvTeyKqXiXyB7+zeBd0Xa/PEFSz6V0xroCDqpxk7SYAb/MHT
GUECxBYEYatv6Elh1lnI1O1WGqRhgzqKrcw9Oej+tsKc1goLWxZcg0xWf2gtckgX+avCKkts6R4M
COmPBTConk5ps6ms9MYs1ifdRZ6nnCl5XPnzwygl3PpMBlZETBJT/FNjru4+G2K5BihVYu4FeMbI
HWmV783swgop2JiM/h5oRgvAghNUBAvIMW2wXYvSaxtNHVrGanQfRP+CSodU62Xex4lNQClm1PvY
VEfSjToq0nNlzF9z6WevCCrwz1jngXSQU9mi/Uhips3EwE7bWdDLw9oB00bZ/T4rudlRa22avCA4
qo0ZfdUZmXGhZ5NYzPOf1fXnAvh6X8f+Y12TfJzWTHGbmdF0usqQhliQpEXwAPEC3nmGUwbeZPxj
pyNIICTFuJq3cqn+pI74gdXvdx8DcZCJiwlE3DB729EYIh7NWnk7oX5FlhcHUV8+cxOLO3w3ISfo
XB+7eHGfvAecTv21T8iqsCMaliZWL8cEAd5WIagjC7BjWZACI4siyJlunTV6VB6VAfu1cseDkOQw
9RTkR90V/k1Ku+gUtxg+hiFUpwZL4nkUvA1u/4IABM+5qcyqpQZR9sXrw+UwZbZzm4a1v8+cQdxV
IRP2NL5tGze8Qw9lY8VMzQdphWVQNk55XJj2oHDBYN5VbfRo0YfcCUsMj4SE9LvREMajM5JZaXCc
96NieupcRuva6JLnxiXO3tCN+dyrBvyNK4sXJDvkkciKA3DsMeRkUH6yQgoqlyds65WhxslKIVik
mV7ZNtzhIql/RCFn04mwlB9dwxCpnrz8x/8m7DyW29a2aPsvr48q5NAFExhFiqQoqYNSMnLO+Po3
4Pca99AqqXFVvvaxSQAbO6w155iSacI66+gLi8RjkGtXhU/V9I9CU/WfqIUimpMi7wnASjKr2aRe
+xQRQRxa5pWJiYJ8lRtX5FXZTGrV8uhGeAmHTKbCjTzKhDyKQoD/G/qjjNMyI/0yeG5iTDR5R2/d
tQRai4VwRN+trQMd6wIpRO2hrgPcqWmu7BqfPub0+3XR1YvcwsyB/UfbV1JN5LuBA1Q3n+rIvNYd
usgUo3/fgSCKpvaCIEVo9L2XcKy1WewTDKV65C/ovSpxl0IizLqgXFQNRDiz5UEIMODmaN0+6FcO
y6AsNcrUsD2KjN5oKUrDXmZfQmEkUhZRnbwJw7gTRSk7goXvVmN+6DolWwHhMI4j31gI9V3qhRt8
ovFjojEd0wHG7+xazGctmWicbR0XTu026mSo+xUdQTVHKaGmUAUQOdazzCdHWMKuEfg6ugCj3WvE
/m0ImTA3iHaUOW6+x9oLt3WZkepQdXRrtOhYBoHTlF24ISg8ZefGJN+29JN7Jd65mdnN6nHjFoaO
tROTG8ADkUWgBoqZjQ5NtmpBdOKn6YYU3MD7TLO2h/HF1pOmhNKWcD4C3hO407mWLsmsQw7K5M4k
QhDdrihZGnS/oOunr7DtCkuEYLjfZaAWpq9AEw6INlSyig17TAJZbZjjTtF0HfMh+lfgW0tTGZqt
pGJuTikBPxhZuKPzta0Iqp/8+NkyN+FgMCH0DsNP44thfu8LRKzjsmsDiufGAGUBmiDuuZFdWuxr
TqPrnOl7LJcD+xAYiZwcQhqLanitdKk4ekMv2wpFMabtcaVMyFeOQrIXPI3Q7h49ygg7o0Dbkirw
GytswDOFpJfGAkqMJG6WZopK7z9mKvHISWoKYz701AS4yHEd+/V4xFNJLMm4N0UpOlQmuRlALXZx
0LLPMwyTwGx9SjQiBzcWh1XrgZ3QNfmBriBCVUW5CWH+NcTl1UfIzMgaHvScZnmvScpeGJlx/Qqi
F8g0oi48KHN9Rq22KYlYdCuKAiFeIwiFDwgteoPp2BLxfbL2u4tBJ11SHNpb1tMfGUQL93mDo1Tt
1W6ruhw9ZOOhVhscfT4NmyaXk41AeByzfrPDQ5OtzQGgW2hmxY6d2cEb3RaWW84pQI6wL/u45odA
Qm2kb8ve6gnxVTHnlG21ytVmQTsW+j6aiI1mAIjsBpR4mfciiJh9oQxVq6EpjkOfsDSUkkr2kvcs
yxyDCLCYij9OaZQHSxYAM1RxuEzhD6zcSMF+BbMkq3Vv05hYCIu8POExNGYtGwIALKAdhNRX5mPf
04t1RcKf8Obxiu0Mo152fVxu+0p/+Htw5E7aZaILK78YHSNOPMoFKAhaDbAm9EJBJyq0aMBGNFzP
MpaNvWYgx43TVl9EIufoQpRRhgvegWCafFeNHC8EZUgWia5S1nEtqoSI8WbdlInThiFsaDfeRGOK
fVPWt5Ze74ZQqx01DI9aNlAliT19phRqszYI3Cw4ssYSAb+NtB1b+oP5tPj//b2/P9rpT93RQpZG
/inF6qTS5oluKE6pV45HyNMWGZspzPQyXKpukayVfhC3wfQHf38lp7T5U8zCVMRrd27uzXKpntp6
pckY8+coFfRNALOV5vWpfe6Qu1+8ebEm5OmYPpuv7Ye1k2gX+jcJ3A+F3wXbKvWJ44J6gjggkYB4
Moe9+waio4bNUKwstIQCMFp2GLNKXRIRQgJMu4RZ4YhOvEoX+ge/8ZCddf4qMnqgpSSYJk/yKagO
48vkYY5miOy0YwpBlvL11dgFy3EvEO/pPJELB6SKXcn4QEi1daFFKL4ba1YpZaaco3eycsHZjLkt
rvp5Ec3Tz/wCWMkq9kb+gK1NP3lPKjHixXub75kQQAIrrCO0MgEwVouB/Ax5jjE8huewRxmdQLRK
KdjNLXMV5JwY4mW4I6sIKYz8WLxnot04Sbw3DdhwH1w64rylghF1hrSHGlP3WawRlkAv89+ACPQH
FZlWOcs3+QoQcnJm162mGIIXInJF5o4THpJmTVrxk/CKlIBSEraHRbZqtIXypL7H8lYWbchwo/9V
75WrtQkZqk5DFA3ZijQT7XZb7NC3ke8bvrZvCel3J39uHrm4YaZ+9Kvulveb9tm/NE/SErQ3Uts9
TMV8tIczqxoSohUnTmmBXKQ9gI8AIki+JTrYK0xj1CTCJRRsmNt9ixF97taH8aHq5uHOgs5NmgCO
BPgn2gxkFxawc+dgfwGrz98LF3S3toYPRMMeNukueZIetEvazVT91Mg45mx3r5ICb7cQFulDnMWT
cZHxRzNwhLXIuC7mz80Gb8BIbTicCbtka+4pHHOQvITruJ9GgMeJY3C82wQMW6Zf5b54EU79Jkah
v0rWADe3V4STC3+Pw7m4BRXGSZtq8gcZg8FbOaf2d5A+e8r9Ngkw2BweSta4V+wQNybghLg7mKfB
Ctc+SoyaRfVgrX3E1zCC1wPQc2UdXjEqNpxk+41BkZlXdd5cimV64ByOloC4NHHjP8WTrnrOEwHC
6AHc3cl2uPHO/VVYhQdtFayNa5ketWBNVIHrzW/SST66a/amUWGnt7q2o69ym8yYBiuKJdRWlx4u
X5SgL9U8ey63LmXAW7NU58IjZBC4TDX0Nt9foibxD/1bvCn3xjFfvRHaVu2IRFmgygXePe9v0SuG
kLNxQuOSPat2Ri3aW6j4+0lMgun6J/xDDgXiCSDjiBAPonKsHWlL0ad7ZSpT3unzTYJ6FOArqt8x
srwDqHMRpaaTnq13UruL1+wqzGiZ5Cv1Um/NDrmDI71Xr2K0oNFKpsK+WItwKVH3zkAgPhdr8yz5
s+5Dt7N5uWoekvPk6EGKS+qPQxZN5wgXakVhzSOlHCRe1KX8UT2Hby5tqoWx0k4j6N0bfA3zzDlx
/AMqrI6dZCeelZN18kO81LZLrPhcOHCHOKyHG+jf1btAfMaK7Ua6oE2kb/xN9qA/d0vj1d2VWwIU
nPxPtfTdWfheTJ0m20q2Bt0T/nFgD7hobRfz9qu7bYzH+BRT61piFI2v1O2fYURGDyEYNDZNOG2c
hAkI8wxqoD+eSCLoLGxYEm3jEx0n+ZumeeiQ1mBXZwa64FkoWGsYNDJyMDsn24AUVvaeie0qa+68
nT/5byRrjeKs+uDE2i/qARSmTTMWN/aicqSjj/p4FUZzfdvsAsBczwwmaBzT0jRpH2zzIT9BUptw
GixZwVboVgbQxwpS2UxfVBv3CtlWHWZi+Yggsh+Pwlmm7/gYXtFzC5SC7ThZAeKT9oOD8U516MbW
M2bdD+9g7mFbt3NxUe+Ec3+0duODQBOVHcPegkC7d786iJY74EZUgOmIXlgRJfZuz9rFOBov3pkl
4cVYK5/CjiAe6rQc6ikYgDurZr5TPhGZQggZStEZgdULzAwz/0X/422RiXs0X235BZiDig+coUqP
1JEOFsF2Kxq51qby0CnMEACLCim5C/NcJvPyj+gthE34KvJIH6W19FA0b+EuuZGMR9WOzAW89fWM
UxsyGXizxEvWD6BQ0UA4BfOh2K3UdVXMvXUyLMM/Vv0EG5/gyI4lU90DqaHRS1IC3GPeLEhyBEK+
JOsqd2gpoakg7FRcC3tasKish7mCWIYGiDOefMz8BPwtvHkNUhmojm2clMGWl/WTtZcgAGwxQWqG
Xaz6nb6yeE2kB+E5WtQOW3f5GHx5+zCbm59iu9aZU4+DBPVt2cyNZIVOmE2Q+gFlaUuPM+ESi2tb
E7ExI5Wh3yLz9RfZAWDEM3t0aVcItmEAyJgLb9T5keO6n9oBQqt8jCbG6Yiexa7fLRGdHgLjfeky
Lcyhs5+99qT3m3Ebz6sV0UsYgFbFHvzte3qTL8MzHnXzndKPvzG36SFRF9WL/5QPi+qDV47M1Xqr
vBNzu66W4Ct90tJso3vgRpAdFcCiuUS+Y1mnsLMbaS3TRqspa/KUeKdt5Uamq24u+jVEEmiojrQa
EWk8106Nchd8DlicTxdOO8HYM13cuuLc2Ld/ILK51L5kakGr9KlCMDgjI+2FQExccB2HsQcTJCL9
pkU6PMbbON26jsXZ3y52vkMgrnVqHhAmZv0wG5bVh7tWhJkVLJvHUHNATlZXiLn4F2sXA42dcPO2
GBQHaH+0n53uQWt2ur/CjSHvjD8ZYzuwNeBKe3ry2qlhuRfOA/sNssKeylOHTP49RXNJ0JvdH8lW
RVKDstZAmQxaccGLma7ylekktVOOD4yw6pjka7KtfXFGwwr5Q7MlRsDEipRu5Ef+e0Ow4YNSfRoe
+3ZrRMtJWwmuFs8kmCl/qaRLwmQ4swf6iZ1CmF11dV/X8woMAADwBpKjnX+Vj7V1rkPHZRv6GiZr
6cQEhfxJDq4UBdPH6iF4SPFUbkAYeefmNiEHabxozFEYh+awFNi45B+iQaLbzHvSHnoFnwrwqAXK
AIBLGfBACOuQoG1USMHBezNf5T2TRPwVntpXkjd9B0jHa7Yr1v6m2dYv6mMOiIKOMJrSs0IOAdQz
PFD+6PjJPF8UhmO91snKRFGUbDMFXNRDasyxAPoz033wxnP2mb/mPs4N6I12YLI1//K0BXaP9A/e
rkT9wls2PONdxIYV6zYqOYSDk+A7t+ul8VBCSNhQJr2kRLVvqzPdTvcmCPa4H/9kO/2cPYeAVB3z
4rH92qRPeFBnCsGMePP2uTbPeVhYR3RQythRbYPBdgKCXaJAmcVX9nF1+kYyONnAKYixWXPje2IO
xTzA8gX2A1OYbT7ScXPzm9aehGNyxinTqzbbcbrXIVLRd8Se4xcLW4ExYuuxlYBpuhVv6FbO0JD7
jaDg37Hdg+lUCKapK44z7aTt0dGTBLkEMqO+M/CFTRtv2Ldi+IGKMUtfocGVX82OeFheGZYnVHUI
8p+A/wsb12HfMk9O0VYhBmKZbeKluQ725i7HC2ayC54Ze/+BnYP3yjsTb1uCYrDAqKtatPMzJIE8
XE5+2wgF+6K0Li7WGEabttEOBuzTLXV16hSq4+Lgy5cRbwS8iTPtX+9VYsKamMlzjCXpNjJX8ZMr
zcfs80V4zftXMTu18RwsGsHXwtpdsoMKVkgUEFKzPevLS68WK/MRXpPrsa2vU9puM+6c9cnDYFWN
2MZzoFnLtrBPLv0VvGn7asEm3cDuoMr+OWi2dsHQQndSUufjsaTltyxuosNjdB9dJEUd693WZ+Mn
Q+UgosXxr7ygGcrxpbpJTt4Kka3J/LmJ1/Eue2tN29vGF+8AvhxIQ3FrEOx8UQh4VN/pz3AQZcNq
LrDJWDsUy54dIRbfBMf0ka8tHcVX8aRcKGbwsbijOCO84PVpUSQjZ99mcx4uWXyv1O44KMRflbtF
QDJ12S8e/HQyGTYoquqDecOw+x7+KR2oGuY6X6gf7s7ErOly5mOPbGd76xEvI3W9fNdtiOPT5tXC
/0xCelich5zaRiXzXG7CBWsU46V5plTAet08U/qoC5I3Zhwa5t6D+ii8JEvxQxyWYDsrXtVjxHyI
8JNbXr+RsKB+lH9YtbqCXMRZVs27NbQhZeF+uNvq5pXbEDHvWt4Jc2MDd6zw5wWQTXMtLosXS2cm
4g3lZv9BQi9otrXBBwI7Xpq7/VJbWafyVF8Rc95MiCP4HxF+8q6iCF0OO/+NXXX4h9lPiud6MI/f
Bwp8nv3VwvJgVVAX6LNZ5etbc/KVXfypPTM6H4M3d5U4RED3wdzakvOCv/CT3sKEDB+J51TgVClI
4W31VdiJDlw3ZUGoK7G0oH+2tE7m/p5h1VeLcF1tfCzwR+k8TTaTSIwznLGWjvl0iDXpMKyo53mH
4So9PxcSbfk5ZR+atnjOWRiL1xgt+6xfqgcGDg/JP8lb/wv7q/kYE/z0J7y0HywCwllapi8pidBg
VGf6yV31a+PMHMVLYXzSddspO0goGIVfItAN8Ww884/1L7U3h8CtQpslTggs+podsfuFcpzjOtrb
8As0cMLOSEU5aQNkA9DyyCzv2T12i32IB+aSHbI35OjWbqpvCnR9Fu6jd/Z5n2z3Fn8xhttnttBE
IRUz8RQ8MB0RbyxgOZtyeatbddNeqhvTo/8objESHItld+Psqu7THdDe7To6gXJ7LnnbiNAoM6C6
02SpvbC3vravnUM35pZfEagJcwAz2aZlK70cnjmwu2CcSPyYy+TaLEVafjT7nqwNo+m9JG6Tssws
QhSWzruL+Tz0W2veHtyPrr/BGBOSlSauMpWzpY2q3zEOxIZz9JscPhziOhvLt/gyvUD9oei2+R/o
mbJDtDRszr6Br+94K/7DbKVth0P+wCyI5tDaDHxZQPaP2qZfcQfEnbKYMnyveIx9O6IelD71ZD9Q
F2KhpLl1mLbPeAnfU7Zl/qJfiJ+FCRRrwQR+E5jIJ+GCDZt5n79Vz9gpZA6e0km4BlPIHOBiuvvq
ykAE3VmxuxFozWz+/irq9RYHag5NexTDuVHySiPex9D06kUAyulrdkSpduDHt3hlfTHaBn9/P0KE
lUR1wVCxom0lteYiLFnH8Ty5APYxTJHB8SzE0GWNWuO69UqQN6KW8kvPjIDaUDsrQtwlAXsvVMoo
RLvmGIlhsYpTvo+ft1idB16GbvoRIruZNXQ28HiPCjK4aqdKPdulPvv/P3qz3Ddqrq8i3Y83PcnQ
aq2yoYzLuNhYX9ZXVlntzhIas4H/nlGERZ+wSHKBk8rfH/p4jQ3BW9FcoIiJwJgE0hLyWeybN0SW
pePnbMzRPWJBpPCs4j1FyUGJdhg/RS28CNHRo2LR5VCg3EjC+lyCXZY/5Uis7DTkMKebJ5fr3QQw
5tEyNfOs4MzlCpy/LdzdhTd8KVMUJWxEtrBeg3nsOdTlileF1CsMlHajyg565QQ89sjy2J+MqolW
I1YLKjM0ztz8Sa1ug4p6dfp1YPYFapHqUwjDixXn57KvHmthJLZpVEl7i986PaeEOtyGXFBWtSo6
VNaX0mAcI0hjuSAfFA6eVus+ppJ6NlwOR4as2SQvcGIpFQcy+cmlubPoavMpb0ZtGXmogdx+vHZE
3PA42MBkqkudKP80we6S+NTMS7H/MGVN2Fiuj6PPd1yl3FVpX60bXFbMM3G8Lg22rgB8O5FErlLA
dIIZY1i5RbNqRS+YBerUxayMvRlb/bZN2WRaBPAqRUI5SBiJ9LLkj4Gi8cKUDdCIiDPmnuTiH72N
jfZH7RA+Ci5vXdTESy1mu9CIzQYD+yEsfE7DsKr+z4/ZnNKUMPofoIuJeMnQdEvFncmH3gFd9D6W
weuapdOpcAYyC0xBy3ohu8G6Smqb7JJVqYabXJFZjMvh+vPH/8t3mT7dkhQRBJ6uq3d8F6PX+lrL
jNIBA/zHBQkvVh6lg5AqhjAJlNxSp9ol4pX++XMlsEP/XLYkK4YF0Q+RxH0gqVjpeS/3ElAuD0Rl
iVOs1FeB0R0HHS/8KKKmT8o9Nry9bqHnpJ3MyTZT1nANN798leka75+AJBuyoqoWCfTW3ROQIk0c
kIeWjiuCRQgLASyE8OVnJqrIB//By+lPTkAYhm9P96y9aiQOzCx2wq03/DIcjG++iyyhRVVMVZOt
+++iEdksC1lAr7xIMVSFLPATViAe8jcfL5ormOovT0L5bgDKWDwMLCairup30bARHbsxz8nh01PK
fUaXXA1FQyfJTqsZa8Sb3H5Dql/z3AUYk64qnKhFz9YeOQAuk3ij/D9UdQgSmANMJLPXVzX+khst
sd3iuCrLJxMNSD6gTK0THm9OADvSSsq66RvisEVg1qefH+p3z1RWFAOLrDlRr+7G9eCBiRMjr3LM
hIVQBw9j60X3y8vzd5DejxxF5t3RRPhbhiHzNP8HxtTjdB5qSy6dttQusGlObWJsO4Pid80bk1OC
Nbr0NOZENHkWv+hMYpS0Pf6PHvt6fNJ9RlRc5cdu56omQfL4oE31y6onZkn+GhflfhwAaOR6sRIr
9yg2/h9SyMrlzzdL/oeexRykyLomi5YpWZJ6l4JsaWovebLCccBia+oZGbQCsP0NrZYh4ZmOZZA4
iaGse2hP4lRWNpdpCWJyghr7EYQRvf/yLPnLjMprNTEXFA9awdh5Rzcxy1/ekW/nDkWlccfiZcj6
3z//n9uuVJaeGQFfl5E1aySoNhiuZuOEnZKS9hrRUp88/a+9tg0VapceAjhqMnZsivVv3+W7t0dh
4hZVFPUIQ++GgIewRBLAuDqRRvfEKIDJTrSRwacmVJDv6Gm8T0DSAcfQxuj85PPnZ/ft60satqyK
cN50BuJ/x6CF3+T/jcEeQdG8lGSKzG2ASHS4krY68Tohx09vHr6sCCDI9HBa+Rya1JUmnEyPTQ4b
e/9FdhJPGrH/rA6lr9qIKLh6+zzOYffEnLKtGnv/cGl99x1OxBYbJQXTsN1MlKV6wlD9fGHfLoyK
ZeoGq7Gsmv/MS2hQGUAi+aDZViOez9YVXIGo1pZExYB6R0tMjuuaRFIUudnt50//bl1khE3EMxHg
nnK3Jqi9qzZqwpowTJwegdJERxYkL224kjzjGmopBZKu/uWav5u1VBFikgrfB5LdHU4u6pu0HeKu
dMaeZ4ng5lU3s9efr+y3z7i7skCrZXyiDFhEfvuR4CzVTH6ZfL8dk7wMEo+PUWn8MyatEFaLXPNS
FNJS6WgBkOltWz0DDF72qf+LCVKDhVY0e/wyJ0xNNOPRD8ckFLvFNijbfSviDzXBnnZDTJfKoGLg
D/5rkIPKrFAAtwojGb4z6bmszcMEjPKMxzxw3yfgmOmi0vj5xknTq/zf2V4RRc1UTOYeC8n+3Zqi
anmjCMCCHA9xul2zjNtqnCxkRFBQR3nNjCq+4u6m5QDuxhMKuiY5W9+csK2fv4r13TcxTIvNqiZL
xv2kU+iGaA65UjhF+kfwaLb7MvVrg9wWVR9OfVm7WwVgha9sf/7cf3cnqCZNhHWGTjSx+fcO/c/E
a3lSPZYRsQHj6M8NmXey4mbPsrzFj8akW7q/7YemEX93z7k+shAwzmuKer87tioIzcNg4g5TTfgR
KLPZyj7nZfj085V9+zmqLEo8YGZzdbry/7kyIkkxl5VG5pjUbkYXzi65t0Hh/rLXNP/d9iqS8T+f
c7fZEpRYJ+WFzwFJUQsWSQE42xYVSWQ9sgApU+krPsZBts6qsGfezl9UcheK8MLlU2tom3YpWJPm
SkkWCnosCcj0MmQnZI9+wjdOB5M/g3zQoWArVAA3jUfNiMht7Pe5mK7ghwqLXhNR9EL3aYgzJTzZ
O3sJPjDZ5ZgfKmutqLzl2C6zxE92nUqHTmqNbAYXHAF8Vi/8bPzAZy6sOw6UeCY75JH08vPmo50S
ZIzIJzOqwC8GUAT0/pzjKa02r6/Rq5kvkoFSAuxjjrmpq+cEVzPSLvgYN6bnv3SJLiJcha6j9erJ
y/0/UMNNUrDoYBuaSQ1zlIxlqWnP4lIOxyOH5mLlUmHNLBrgrY7dJiQz1TZ7/4lY94sXPPw8UqRv
FiY2lIbGZCCiDNPud0txPAqQxZuM5GWAALLfnds4PSmdfDZL651qRGuLQ3TCznOzkvBYWb4KpKnD
6r/LAm0zpOoZ8/qzJhULyc+voxC/SroCNVipSZAnxGAcfAo7hT4PRO+pbPWUh+s2M0yJq94VP8sK
f7URnbC10aVS/aespXUqAARVrHdiA85abR3GujkTC2VXrbtUQyJAhMQ6lIW/ULER1ip/IYwDcOrN
3O/wcoanRFZ3eElOct2escx55Wc4pGtFkT4HTyIB1jjAg4FLXspvTSqt8p7WY8BtdwlvVIOA0ONk
UZQj4go8C7Ppe8pqF80rozn7uvT59++1+q7KqhPq23nVQqiQkfPVsbXpFdfRaAs2pfhWha3j9sxp
kvqsyOkanwWp4+l+9OWjR2aaF8GG8MurMGZ73C4wd3z/6nfRS+nn464m0lh2PdIs0mqvNsanpelT
Znt5y7AjHqPWwruVHrHGZY+cQRlTLoarX0bINwuFbEFLpfikoco07iYTN4FaKpcD6mgwZORAQ5KG
XDrTLeqQSaktg8T6DBCwI8kokbOIPPao6mmCukrn/PJdpuX8bgJVZEMFN2HB8rDujyhUWdq2y5PM
AQeCPH0TkZ45GdWShYlertGldoPwXiSgqXvrjfpDysQzsHQNQ6ipLrI2p5toCt66q/tfFjHp31OH
wglN1HVZMqFi3s/tpTeQK9HopI9iGaDelZtIZWm8IC73tm5fvrjJCJ3QkGMi4uFs+UK3bhrR/WVR
m+DI97cIvi3rmWlq/O/+rFgPkdm5QwNe1rxCBEhW+P8SYfGXG4Kpw+7DftimMeJEJVuXE02jnjzn
KqkvZRCHOBr1Dy3ZxtgJKMv3R3h/4z5zhSkvEZ+PGs1kC+WsW9bzUReOShtzLUEtQ5yDraVm49Jt
dFLeqJj/8vD/PZwonI8UkAwatQ1ZvjsbVFGdxxGeKgitzaGWLVrv5RsMKruNywsZk5e4GZD+KCOw
mOzt5w//dwetTqupZICENixNu9tnRm2OuwmyOqlLtJvwK0F9Hy5U65aBXuw6OXkcBcRDP3/oN2OK
XTu4a8NgY6SI+t0V51WWNV7bxMQ0IflES0go6tuoN0A/wgeNgDIlxSPXvyWhcUJF/fnzx//dAv73
bVNFhcuWJVXSde1+Y+YFcZ6qRAU7o1ar9BZbRocuI70TZ5RWH8JYP7WYA2hvEwuRCqAtOqoTBfGv
vWjeyka5NNMfm0H0MFR4+fPepGKSvQ3Do9LswfhtwgyLvlH+9rT+nSb44hw62LRrGl9/mtL+Z/9T
aNSt9Sbhi2O69xXcwKP5GWLCB0H5y+ngu4GhUPTTuU3shLS7j/KRCrtmbUVOFME1MHB4eMYq0Zq9
gc4byxgnytq6/fxg/t0wc3maxUHSMqbJ5n7bpeaANQUzQgnEP2/lb0R8XkAyzMVcuv695ZGbLFTZ
+GU8/rutVEWO5Io4bdb54LuXQKsoYtSuETlC02yGuHVUNXoIdHH38+VJ391TTaTcpZiQBeX7Mi7b
rj4I+LcdL9VOessZPuNFo+DGUpm9FIKyi1R5GYra0oQtoFbMsqWC06oZCNxzUiBVGhy40bgJ7m8j
65vtEvdAEtm/m7KocyL879DqBblPwxDbb4kPaAz8s6L1zAHurg7qbdO+SC5hXXoII0r6bahp00p7
/z5OU5+hAQljpbn7bBaQ2oJyFDmWBlxCxehHBQTWgmhkzOsZOWAw3WwMmuAaIJGkxGBzBaiKE+/B
xwRvd607zoAP7v8Cb00JI6DJS61IeI/7JIJYw0rgBTavPQUzSS7nOOMQheRNunSr9DFWMZH3E0Hm
L3SszlUM9LhJ8InFk6Pt8pdlIBTmQuuAF/39zwHiWbCTgD5hIqfUCg6u617rStuULUiGMSNWKPa9
pW8qxQz2MUiO4J26Hso3shFnQtY6gLismSwVbwCel/l0DPhlwE0v6T831rSm0oxkWur9gBtDGK6+
ykQ3dMKrG6KXI2NJHzZJiRqtAIjias0mSyGRYJr6xJ2zUPLq+POX+PblInKA9oUlg8W/m0gStWDz
4GWxg6cTSRWXLUbSxTTqXw5t39QbGcGWzrmXSZ04krtRhNtNSfMijZ1OoemENtFsQHYwT1dFS3yN
dIF5gB6cZ1Mr2sknxqd0211HVOzPF/zt6qazsTRlk+Ind/+/r9IYitiIQbM6UgX3ouHHvC9XlfcW
JcMzWeV8oyp+LwvtMBnhE/P958//7oZzF1QWdNUUxfuKHK+B3kY+s9kQuZ/T/S7RlyWl+8tkLf97
SKYIxsxIn4HyvXz/1vZVlEpjxoyhR7QYLDj/NpHfqLOMUzRIUB6Ys0KldoJWt+yuZpQDJLdbNCZy
CUU8wvDAycEZLba8U/suUK1bAjNHdgkb6JEHVhICp9+n4e9mG9IZVE741jdlGVMvTRB+bYSys9mQ
VLwR8vyNWzlLZXk3iL/O+t/eJ1mBdQf2wvyncxNzkwyd6pcz9A+C1IBEjvK3hrIpSEgTZU0cvDfx
uwr4pRPAVXXsSPViE6QIYH4eGMb0BtxPBzwomryqpBBOcrfOke4E4MkrIgeTMS4dQP8m4AcIlAXU
ygDtFyaprCbMht0EW4KTZVYr0XwxTPWSoK3JvnoP60qQtE7FdilkgQQ1TXzSyI/WklC299pes9z9
UMsXs6eYkTMYRCV/U+voyVLqc5Jnb1Yv7ghGxvGNclItX0pTWxSegLqW/RKlakqQ1mWUikcFWlNO
CJkt619BRrPdNxNlkcn6Do/xY6uAgMmNcus3CngLcUmHf+4aBsBT/ZYGHHMZ9iKK05782Smzi+Fg
R1oAa+f1768NPVn8vct5QUXFz95D8bdVVf322RtUWJn/8Pbdb+1Lt5pKCgkrW1FuUmBLZtRuOpqc
8+mFKLsOfZBPiqnUlBxg3nXudGhJF4Ip30Kv/Gj8aj2K6kUI2GXWHRN2URZnWBzHUS07tqXWLCr9
j/BdskCOND6iBH044vByMlhk0cSZMmIdZbSgf7YMLjMneqlV0D1Oc7Fi8EciBHzwUjlunRYnQeY9
1hX9LEP4ZRn4boMhiSrHSAze1nSM+++sGBtNHwYARByhlmypTx+93t2I4ULyimtWDm9ijlbHjU9W
NvxyxpG/mRElJsNp00yzVrnf78sSbzUJiZkzutInuLZnYP9PJMguCis9h/lrIymO4gxf+mQs0xDu
+M9iZuwyV3kz2/qcErY8BUms8nyqVK2qHgGF7KZL6j1Yqqz67Jfx+ud39bvZlZqWpLPfZz/2z7G7
hbbal16WOV2Ios1I10VDfSfpzmWUrsc82oidsVR8HFqoNIeUL4eOxO7E5hzXqCMMH+uM/xAb40fY
q8+JKX6OsOBC8yolw1tUib+cqb59vJJEW5JeDGe6+9VXFawwKM0qc7DTHQq9KxENPXl1vhX/L2nn
tdw40mbbV5noe/wDbyam/wsSNCIlylFSFW8QKhl4IIGEf/qzwO4zXa3WlE7EieioaDk6JDI/s7+1
1fg2JNgqsmE1JuFmdK0vfYU+Cax57rnyrGuWx17997XFltc30qxYW5inLHVWszaYl9w1GzzKLCW5
Z7J+F03qq8jUV+rUa4htm6IPDpbe3jOav0gbFxkz8GlDLa5+fSU/Cwd4caQzBjEYmduHXTcPahPg
PFdyaspv4MbW42R9Syy2yzByFuSnl2pBbSm0rIMdejtzCB+/eAWf5FVcGdUzXJsEy/0YBgrHjJu8
oLpUjd39fH1629uGEoh58830untVTR/L3L4cUvcQM0+GzqNMjG+JnF4bJ7xVCvNbAWRfMZmadbQv
7s5PjmPNQFXjGSZn0j+68x18y2KiDo0SuiWvLt8sqzpmkgUUh9Wt2xZfNYM/WywGNlu6pek66d6H
xcLKCEpdTsWW6sAap9BlDc9kAXnVF3Z0n0Qj3xy+uJ3na/zh5KVfr1qGQQfa1L15h/opcRdTP9Rq
QPGKieWnCR3jwGy401xhKPVV4dv57Gr//Fwf1punJGlimnOhzIOPJeOAAVMNUhcZjhY/V0MJgM1F
1mgam0itDpMoHYZw3L07ety0ts/I+nEm+uamsw7p59VixH3WfAJUn9PJx50E3FI2bYTWxmB41Aup
iCMjsREIfaOhWAtFYu/sRVsfz+RjJJo57UfYfOLNLLTtaBAXWh3YlWS6kJF2URXOCmPA6zF+DXVn
5ckCJZ2zc5nBpuSiD+W2KceNWnl7UXcHLwf6ooybepIHpa+OKQCfVmHUlAHQrLvKu/HCaJlSq9r3
JGmOneRVhsVhKCCY5MF0b2V0SnQPS6OSIe1l7ICwyYZpIX64F1FKelaauPzmgfoNK5vvqbS3Ncgy
ZTTGJSBtb/A7FZMcAyLNumIe7Uy49HgraxOVJNN45s5GE+QkYbXOB5TSav4skGZRWZT4YDX7KRwz
WKgF54hd4eRTsgLBC2xMA+dH1wvjHXcwk6C0WjZJ2CPcbHrYdICi+jHBIKJN79qcINHwTMAgmZrx
EDN1H1kirATrEA1OtIEshGScCvYCE4ZvQYXOOvGMTYEtkKuIWzB6zOiw6ie3uAV17huCeMxRhwtZ
cBRaUONS5oU7vIO89M1jPMiJ5dEN3L3l1m9dXN6GdXGryAYtRYDmyWSkvXyRrvakZ8wtFnjMJ8MF
LMOFY4O7pXHw5ABHCgRD3kCKvWgbWTxWGlypmFq1gAOMyFo3ysW8JAa7uvVGZ+/aI0OkvMh5HwCS
vkHfujFSuIdBdNnH7bfSCQe/aMfNr7fLT+8fzXE0NgcD2cqHhNWuZNWMNhuSLgO/ttmRo/5mFDhe
oBIyR3vVTt6et/jFPvhZkEL9g+wVMQVapQ9Pa0UjDJVwZIqM9o+meocizannF1/sRJ8eRxYRJh1O
Ss6Ab/6+FZmIg4DXY7GJGfW27XEwx2mky5nWpZpSIqcDuhnderV+FWOLU2lfRwqf7fgcqo7NZ0wV
9mPi6Im8ykVv0VFghiOrUJy26N97xb7k2weEAiR97iIIpzs2/1UUo3gFiXip1gCSXYqPLYY8TVPj
NIyllmvvg1yng2UBSw4woukhZy5yreAWlME2zIrXMmzu2ijcwRXfe2MHTAG3qc6qmVAoqOaHGIWE
DBDnfeuPpX00WjBwKdtlO849wkxZ6jW00micJ53U8dkopm0xYbgTOUvNcw55pCLkf9UlNtNTxwA+
vl4Lx4jvKnFbuyUadpOhAbWZnuerWUIGY/5rSH03sR9JpdLcBtowgs9KbnHO3kPuJRI5BUqPcGHu
2EXsGwYcPV8LYwo1XXLlEqTiVYAfakwVSuZO4+sJZq9DDcZRAyGcBfEGyw9cCBCoN5l4Y5AKMKkK
m3vowPIjjOhDE0uDxjyKoa/WI5p/RzQheAePCW0NDgW9R6ezd1JliDKrw0U7MGPbJY9TKqBv5LNI
nJnPOOAJZqzgr+/Bz85L2yBF99C7sVTne/Sn8zJWpZUXaVdAP6THpD/kdrYfe3WTatjV/H891ccU
rRPwhkuQj9vIgaRYwBcuqLGDSVz2jfLF2/o0SrbJq9ClIEcjnfv7+1IrXZSVWfO+0q2McNMLi1U0
lOs5bk+08bsWYi/GJDu44S/e5mdRD1UaSlKEWuRhH6Ieu0ZWUGRsLwNtXwjoec7IS9McnMjba4Lr
y9e//mA/f0aLSv5sbPqPagNwatQtcAy3dVIzAFYfoco8a8H4VGb1W8MZAtVp9eunPG8dH+OsWR9L
rRO1svNR/DNJAdUfB4VtMmTR0sTksEPjyLClh9GoWi+mxr6XsJnwguuze9c9VikUx3okRqj7udVX
MmPe3CocVJJhV+ZM84aIdPYfH5E2WEoJdQLnESe39imiNwpdAUNx04UtHHs51dMmDESzdFzut56p
NLwGqG3vOzi6PvfKPo7hS9G8lUstuK8zBuMamHC5Z2zLXH8YvOqmUIpxEVCJRdDsRw324h5uw76O
fwK1WXzG03n6vJJAkxAAYhJWLsk+iyUc/++JC3XCAo7360/101XLmjVoBdGaRoP691XbY6usQN7L
t30l3rLx0YM2kgbTBfi6g26umtZPmHecvipkfraA4AFRyKSga/4jM5CdMkZCt/MthOq3ZOLyeZN8
HrPmOZ81GEMtbuH+HH/9Zj87/ek8oXhX53/O0fVPO4/q1SmCZMiHKUdICa5m6aHTmo/+urRweNau
s7I6zvHJr5/3sx3vp+f9mD8nk5l1paXmDDYPGzdjjSWuPPS69lSX3eHXz+VpXLCPtwklUERipKXs
Ch9K5U3vYuiBKdPWKJK7Yeh6P0a2HlKN1euswcZFvFuYudF9mjajGjHL7sLMoG6ocaGDQDoLS26N
8DUroR/Z9nCdhMYtrMohDwCcGhkiP0V7xYD8EEgTWF5gfU/QSK50HVnegO2ehDEYJYBzrOmhaUGa
TOk9eyPsXshT66i4IKZlLJppE8m0Ns5tT+fhEttNVGyfGLvzDmnJNFKlkG9o4K8XZF4UjEtifaU4
YrMhGQmh7hxom7Cz8LhrJG56GEMipVoVVv+9m8weEzjSHq2xNsi9DoEdQnLugV/iacIR3MCYSJeh
DkM4NYZbM4t2c9xc1caTS0Q8SNYGlgqrMBqezHDCBqs5JmV7wO5BrJxU2Q+pterBz8ZK9K5M9biy
omaHx2xzsOoItyiGX3Ho/eKI+eym8WYDahoP3K0fRZ1ZJiS6S0FdXZBdlcZTB46iUc0nS1h7Gr5P
DRZlX+z0+meL10OTwTSEQ6v443oivwzxLWSDsDPnoAO8R3Yb6L4mlxUk3Hh2h9LmFpyMva0dJFga
5sFhiJNkGyb5fd3S1hQ6bd8c1w49eS8C8Q29PeZW3TSjJdI9LF54CS1AdbBZq6xjBFizoEH8+r74
ZFLAZMYCnYfOdkOt8sN9ESpjhqYyg3kU5Gv0U0y4q1S8h1o7mDnvCv8tsYgZ6lNG+OupEmG253kI
s8eSCnnIIKLiNZuuZRduintc9dBvMeq0wbWASVz47Vh6ZI+dsQ5sA3i8gHjZKBhQZOpsDa3i+xp3
0fbXb+qfjt+gHxENaHMw5VL+mVfMTzuaZ49u3uhGth30ZFVRVAel5h6bEiuLWh/WmhcIv8xBh+e6
dozgK5DDF4z3hniDNEW6iVPSAKiVbuR+sQ99JsRAtE3raI4SnH8UZsPBmkTQsdkKN7ps4+xZyarb
qGQw2jIZRG7wOKnheEtrOAJ/vI6G5sqi9bXoAjLPRjqP/TqPircm5UJBqUfmlr+NuBU4PQ/RFu4e
0xrUPqby/sVnqn6yg6KNQCqAwI3GzseuppoEoU3ZKEefXWOklDLv145sG4G6w/kZjQif7jCV8UUf
7bwe9ECZpNOVp8Ju6KNXdaz0axpodLcziEFGMPtzthWqN218DidulzH7gT9kseqL5ho6KtwTnBU9
QY2jsLlbrLhT/ASuKr6d3Gwj1HHLje/YrABUFqWzzVLPxG23IJdyjV2p45BjRNSF584X3JRoB0AN
SF9GgaLrZq5p8Mac4t2TrIwIraGnrNRKoDxVjDvXip8KZEgLozW1RS+IlVzFvUy9F6dnC7aT9jW0
VD+wiGaKbouQza/sE8TStzAId0MI+ylMLD80ytv5POmcB2wwT3NQ2GTGk6zro9a2rzq9PvrmT12s
a3T/eWBDbY4RMX/fdxeeaGiQR3uo9Z0fxv37VaAaB4/TIDSTdEO1kJH0usIyxXNusUMmfYQIyBbb
wfwSzXbKZu7oqJ6Kcnz5Yi18thQQpBkqohWS2o9dtZFmQiYbI98OSZmBhTQW4H3v8lAOG/I5Pp/Y
u+1MBRPPef9izibNtS+UJZ8ELQwIuujMrflE/1jgxe66qvI5QPNKLl+fiUfbATHceRWfDXLSrTdW
q4k50kUMa/mru/iT3Z9SCT0dyrhEiB+r7wU99rbP42KbtphIiiLZmiUMMwfQvW9UjFeVDCNduta9
xT2wzoMIeKjcBqLE9zlq3I1eJIegrfQLY5wtADsPCCG+XKp10bVDcAUt08cw6Ri7GIcSW2yIaogJ
6/qPU+w/X4b/Ct/Kmz/iH/nv/+brl1JgvBpGzYcv/30sc/777/lv/ud3/v4X/77Cua2U5Xvzy9/a
vJWH5/xNfvylvz0yz/7nq/Ofm+e/fbEq0NWMt+1bPd69yTZrzq+C9zH/5v/rD//j7fwox1G8/f7b
8yuXABoxY88vzW9//uji9fffGLtzKdH858/P8OeP57fw+29Xz/WYPRd0hP54vJ/+6O1ZNr//pjjW
v4BnzyJRlcozxXWWSP/2x4+8fxHAMyeDYG1Wf1D2Ksq6iX7/zfD+RRmKY4mU1LCZZ+PGkmV7/pHz
L0JwKlQ2IwWO6qjGb//31f3tOv51Xf+jaPObMi4a+ftv2seCkzerIObZP3ogFBQ+3h6F2iZ1HqXT
VkwtNvHdxOFgSnoZMJZGJWeWmgJSSpS6rCrPomOMNVaWOu7CreAmjfarh8LenC09Dcwafvoo/3yx
f3txH7cPXpxjOJgN6rzNf8oDEFZHDHWD4lNku5s1wlg8wW2wmv6aNjr6gLx+HE3qw3m30XIHtaFt
yK8CuI/FR16ES2rHbK3FifaPAK5BAtdVVjRsx6bCPIudkppUz4iM4ENxAgr52SIPjQODxm8/sFfG
GrYjMFKe1JSXmMFQp2h+XzoAw5LGxPcizpdCzU74vpsKXlOe5DUrkfuVdnbe4D7kMnN2yK7DuI+r
s9I+1jPbdnTjbnQarAUcAGztU+dkYsVmtc0CvN2SAU9WN4/3TpSoPoNqlg99r7On77HKu2yU7IZg
oVueP+sphfaqJjWKA1x1eT7mBRlrMJi27TT1OOhRvYs9G3vV4DsfksFsQbN3Cp4GT+nbxsNQQ+Ds
uRjYd0O1BffR6jhbV268jSmSLaat5tSzq3irrwgsRyzbE6LcjG3RFXc6Mq5lYGr48E0zYjfpV6MD
HdkLs5n7XWE8v3SL9GqA5hyoec9IiAIQFG8H6eoJUKeAs9EqLsxW3IehcqMMIbjCkt/JcpsrU4Cc
SDEzdmJ9m9a8+SxwXSIQcXLg3DSDVflOl2/ghDM3NVmpbzHFbYMw9w1r/iTn367Jt+zkBkA1db+p
jQFOhuQxAlCyNJkrAqK9F46x0sDaAuqFGWZk38LCiWEqVgC1AxOYiB6+e2GZXPT4cS1a14ow12xP
YW9+K12aINW8wIPZD4uJAhXcm9EtPdr0fVzy2aV71DQvmWqmvpG4qT8qoYes7Zo/Z/bMtGC/61UP
mG0kAIuLpW2QVsbJo4mPrY8dO0gyUFdmaVw6iZ4u5CRuKupDwO4yKE2JvSk8jGICj3hLnrTZqdC9
Nk1lUVVy3DS9gEsEcs8SkBHTJswXUuhvtgPktVEAVjBvB7wB8dL5LlU69Z123EK6PAm3Q+haM+mc
ZpnTP0k7OVlFdBCzE4+XnmqCO6MynGWQe0dSUFpYkbWkeYs/DzygMVS3Iw+yGOtw3wN6iOfZo8FI
ngYrPZ1/kmtcpg6TxMEy75lMkQSV4KUm8nGZTiAxoWd0UUev2VYAAvXywVQhko6J+aiE6aqygwx3
cUrSZoEaB4u9puKzcwS3dTVF744ILyk6PzAGurAVC05rW4LEdbH7Kut4nboeTCidKjFEv16hceiw
edRkv5hRV4dAYyEWPSGQho1lY9L2ygqVjg+Ysr7U2JaF65/fQRjDHiyL8d7sUVWGHis1qQFNqR3i
nfm6T5353tvIdOv+0kj6Yz/l2VLRKoraXLoypRInyTgF21KtyPSuR94TDD5TtRDze8r8AfTIwoA6
6RriRtLCW1GH8j0spLuYRxhdnLLNtFq12O5hM+WE2PgAuHVCzDXTusx8q5++J91M+FNnxl/UXU8x
HDw58PshmcBUwZLGHTGo6G95ynjdTdkjPX9adL3xA2E3Y8fjmK7DvHyogT+xc7xBKRFYDimQUfv+
sRiR6gjF0uCqARpWgZMkwSygNFi9sYdQH43TA3P65NcZf5gXIxY7DRPA0uOSulXG58UnV6qkC5IO
yVoFqLJs+vISNZ9cxB1LicvsRCFTTPNBU9EbwW5evw6VR5R/L61FJwKp62VdddQYtaXTANvw2sdW
Y2dzE2ahztdGtKyP0stO46SSpLsbLJJgtM9jFi03Ca4oHk7cPEFkk9NpQrtSNfNHnXNE4LWIey/3
TjtC+k0GbufkukPMsUzApS/MlFv7fEUYIVLJ/TEbHJQ3a4ju6oE9YoTX55q86iFL8mW8RfhL4T7k
3RXogQsdCOOQ8ejMHW1ymG9RwTUqKTCU4rxM6TKh+2YmqgQe6NT+UD5MZGfmOE9YpyfNqDD2nZ+I
KIU7ethZraGDya/jTabGj9Ktrg3YNgDcuOycDfoq7MO7ScdDq5i4NTqJJZn3nJADllX47bxEpp7d
LFPDd1kC4ckiFflcuHa1DhJdfEfm5S5wnz95WQ0vUEvfdZUDSEgOjzZhBFzTsVbptOzasmi6dHDx
ZAgAaZgvoGHTxav9tPSucY4mzaN1DvDeZ06m95V89BtNfwkZmFug756H+8SNEYCGYhai5D3wPhGo
88OmBY1kPslsBkEMwcV5YQYjhzfGLu+Y86i+Auh1NKjklZP80cQBBTlE1YCK7s+ryPDYVqiJPRsR
XODaXTkBp4SqczmreYFLxvCpzueXo477eFvNZrCMqbrtxIKtWds1VpdLxS5PeoZl6hCm67qzv8+1
IU9nU8nnLbqsJz/PKQ+qABeLChL8+WciF7s0rF4K+jkInoBTw9CBmFSt3JyteKKxd55VVJr5gTrG
f4v40Z6fGVNlSH/pdW4UJ8GxSpkBg3rM0DuADIAmkRWVwsBNz2NLZkLVZZPnwqNfZSR6mhZhyLmT
VIkPwuZaMwuxpML1SreaRSyqB8lnG7i42jotHjSVxZeNHqIya082Piy1ObsmDVJdxrDtzie2xqyA
33rRWxLJNR2x3s8Y5ltauQG+3HroePd+5+ancxyg4LbNfArHJNdkAYCd/b44jNDSl4FD9msMT03F
oZKkdCNHmb6nov0uTOcmt5SlVTKHg3EnPSiAoEn6XgxHagnVcqiCkzKwuEZHzKHzZVfi2M1RyzFo
b3I0fItWsJHpU35RAB2LiFr8+TMz1PC5iwHHzKGHgudOpYzLTOEUmlQCaaSvL0CWYq9d/nlb8JnG
2Cs57DYLIflw/whBNGwKuyqfsewUCSXLosEwdhS2R4J5LQycmXRjHUXc5mFf3XfN9OjZFKLNBTCj
g5EWqxj13MJkVHTpDADOSIq3ph35UqK3x2mBbmugrOhJIYZPr2rjMFbKK0kJ9bCMW6UNmnSTufpe
mN6McBqewgyDEzFvqwzjSGIfPp26FCfmrtlEmSZa6gdbIsYzsMg5fxayVVNf5BisloxRYNjSL8Kc
+MqweAnJsEOy0c1m7/xlHywolsy2t9zLSsiDmc74GrpIhmyTjZSCMdZKjMhhg6O8eSaK6rQdsOSu
qG8Ec6i7VKeQKVUNuV1oKo9ln707Lker5bF+8AyHJeu9k2+sLeFFfs0RPBb6NygAjPfD6EXvJSNs
U4iUx800x/GDiX9pkx3PhtgGNrgcG+F2HkqROruyQk0ERCPOP6O5xVKCsChiA+3GmOJniqTAhmyo
43uzKGT+Itv2Tq+oQVVUhX3m4vYisZ5m8W9nTAwWfpfzfssgyj52saw2B+Qdbf9IZYEuefceZNw6
qMUg0cMP4xakPa431w2BHv4e0bs7P3/epfSnkNapfb/K7PymrbNTkhQ3QsE2JUYgGMwCt/M5Wt40
YaRuHcbWTTs9ZbMTXVFyDil1s8uTSAFnpOqrvDX3I6YKqjmo61BjrUoDswXGZE9aWp7Oy8/roOlL
3MpL/Iam6jmfICEP7hWyGpbRHM+VQ35zDoNi/XvWg3E8b8aJ5h7PMch5E08kh6uWqLeBAVOzTTXi
nrSmnIY0m0vZtvLBq7FPKGi7LozCPYo8vhkKeUoEWY1OeW04DNGDITQ/nAgzvJDTOVdnSJRMX86x
r2Mz1RgonOGGss87YnAxayfZD8AZxtk7SlzubgLuTKbfPdKbhdYRQtpqsIvbGA/C9BQFNfulnWNK
YAKwhxVp7rSxvnGnYF22I+efS6adJJIKZ8qM3RyiTvP2P6VMP1V2AVt0jjZc2niO9j3o2GDruttG
0jqlOQcpOpv7zEtvC2xaCAGykyNNyIz1khl6cndtqfbusY2941AY7JGNvW9G63Q+HSeFxFW320Pe
x7uKEJyEIm78xLrB9v0US6Ka0pleCVB8Z47iszw4UvskGOS9D3106YXdTTfHDV4OpDqEpOSWyfsf
Qi/OPctMo8XIG2KUit9Jy0sqHwQB1WUtbaaDCf7D2HrWi7c2ZpOYSpuxVODOG6Gkb+e179h9vImD
2MMFhd/IYoCRDobMLVFM0cr7HKKQU8znC76WURF/m+MFRoePmUvS3cXEw4adAq/ls3H76SpmeGth
Dd2PsjmlFQfm+TJP0W3aUiL2knBiFD+6CTV3i7rkso/Ye6q2OOmS14qH0yZGb7ehOcMUknyhFzHb
mLBZJ+9zikQDZt7Q7vuJ3e68judzuDLNrTrysvKWsD3Nb7revey125EZN4JDQqRRb98INU/0Wdq1
pOmRW9l7YyAq67pxNdZznttHFKhDyHKkfLtYGe56OEWoni6FmsdXQqR7RXAhTKzFK3tStopSfTdi
66FR3efI8w5OVt5kNvdXqdEbz+zstbCcbkNBNl1fpypbTNUd48kWbEp9B1pcmZM/tKEcNiUWa0G/
nHpft/Cmnqg96g5mtl7AdJmX+uegcq4BaJJ0vbQQTpig1c9JZxmubQquhHkEhJqIsZAKvjnleNka
Aj8ohdACcdKDzQG58BxlIP/ikJzojpZ5CT7dNJZlpY8bEWuXrfAg8QcM+1Wa4m2j0LguMu+9CxwY
QX3mJ6mVrr0felk1m6DjrmnDYD10KnrOtrjksL4MXSIxOWUX+qwX9OqJm92yYYti2Mkng7a+5iLN
69xxuouqS6BW2qDw6QvdczOWO8uLxa5xBDbyQ1YGfkn9dqEWOczYYXJKP3GBrHpMfoI/Tupdf1Nk
UamuutzV1h4TeXYsyt1f/wgCz51aMHy26HX8u0VYxj5bA9/EkMfMHWtLKQ+Phap7MOanPr+IQCdY
2dKSKnfnb7YB4wulo8UrnVb/Luvia4rJ9lod227XEYjtHAu3htBwWj+dRtDyrVIVu/M/qqZjw+pG
27++9cevoL/2UuSr7p+/qMiIP1T1mAw4gDhbDT8/zPmv//rlvx4M68gC6w3+OX/v/OX5//76nnd+
5L+++dfv/K/f+/CocQ4wtqNS8+fby89vsrMSAHB/Pc/55UkH5HfTYO19/sH5H7yWd1EyllQNlVqi
QeHV0nA2858/FO+19OLh4mwDpanoggy8sEDE5iaTGTVSt2XdhVyQrg8kZGejYLqRr0PHvm2FW60D
LS8gQUp902fDpmqKdqdGp7bBW4jPst8FLZz6QQYDxmSZvWvBc9KEdxt7x+u2dudvnv/BqzvyjRAO
uhUaAJApJJHFpcjs5ODswixxd+f/Yzt1dvHsdT40GoMz8qYRgbkuMX3cKbXQdxjV6rtg7G7xNwfD
YpNh0gJ5STl/RUDCcRHO9vZDS/bl5Ctby+F7ZJik9mqy4b7lDaqkIrnS4xAB9aD0AF1E9K3sIk0B
VwqEhZ75kCm299qOq2Q0dvAjMCxArrEM4StrOogNy87tFWarV11JKn/hWdhLuGqQbiodZVDAvJEO
SWE9m6A10cGSMPsibD85o3Hxa12Dmz4mgJBknR3MurS7FR0ybU0WB8XN5LKovUOgwjCOH0I13PUZ
UjW6iEhsezf3pTYFW3gQa/yRrlK7v4xljIbSsV9kkN4Iw7QXmqu1oOknUpqMcieOrMvWmtzFFITX
AxMbRhveTApSTKXEPqHV71s3Tfd9FoccdG6xhoz4po/mi1vg5qZUGGh0ff6KtzvawKp5qZCUDt2w
GqoM+2tLbMq4ubGS9iCFRhScD5coy0lXbDbeyuqB0pjuBW2Cq6Lp/U6CcC2MfvD79jXTxu5OSmms
DBNYg8idFZoChOosCDdztmWgZReD1SOixr2lzozyesgxa2MBOdTMnG2On/SiEcwp5nO73YZuTQ8t
pbYDNVqvo7sht22CltTcq1btwqhCxx6aLTZ2Em1W795bc3/ZY3ZTj2ieF8xP0SfABQN43XJC+r1E
S0nNNx8PXa5oWycZaUaC1KoAuy3NBrEM5nxVBYjClN3e85pyidPeeIEmzpcCaSjVW9xIupOG5y0V
mM7vvXs9pgzNpNhe7zuNum1/KRrDRTPgQhgvqq0w0PDnNkmmCJpXXgH5ihZ4m9QQCKtxAOmYfK1i
7CQoabjo1zemGjFUz1RyiNseLyNZ5TFwtjBGtuLp5SGdnEt8ihBfEOEjb6Yepy4TYPCd2lgXHj5v
Rgfut5XihdRwGwr9ZHI0blIiMfrD6qoNUkEaQw0xqXkq7GIpp0ZrdBH7SHXdQ0ftmgWERLVWGYmu
4rUOpNyyJ9/pS3NtyYZBUEs7uVYW4l9vXqt9sC6kAj9datg8GP2j3UQ3lBEe7MDdtAabBQZ8N6Xt
XeWacwwCSiK1y0yWFl9LpR+PilR/kLhSUrGTfauUT1rUIqhz2hshIY/D2ltmpsCIJO7ci8Kr4PIk
W6bqcF4aGUKlhHpwGpx20p7ZuKbu6WIPF2QqPygN/Yim5KrTjL2SMdwdFwf7YEZJy/AIfRKtjzmM
aVXK4FLJwLjYjFcWA870efqstcynSxmybAOKNtqhGNDnNjblqtDu4YmryPyIy7d15TyNg5Nd6xj+
ztW5wp5wZi6rt9zLAToTGU36eJkWVBFyXDSCeVgymYbanwL7pjZEva0Yjhz16NiI/MpLMKMa27n2
6GnXfdddjUnf7ph+wMA2rZcUvrlRs2BhJe6FK8PVFAiMUfspXrUC+6MO50lqCxeRJXGeY1C2yHAD
1fvxIhmU+KLJ05u+SQV7p9auSug/+1ujM617JSY7S+xuHUTAMfEjJYKB09KM9qNlWjhtYgtB9lLK
bqW0cA31/nEcvRsiOd/rsNBEmzYuCnczxfI5mK6sPDkCzNmw1R3jvl+iH1nGJRMGNPeWAEeemo56
b2VtG9vYedgc5PoATFHxFhYBSVqGzOwb1b2A8i1oBQXjFjHqmuYpHQ5yxJmmFc1W1qID52X7k+7c
qAEpTsoh5lrDbSajFwNflDgoDyOqWbcdFypRfDXkyOUzP9UwpMecrweVp5rtSxIN1CaqUl82uYfv
mPXDnGsZChVGSut0ShS/wc9SBIdJ6leiFMfG1k7AG6/pbdnYVl0EXf4DGc8WR9mjooXJ+rJzleiy
KY2VwoxCHwJV7/LLRpSclpAastXA/GYs6msQhldRlR5HhW3DK8urpPPNTv8R6YTBelVvC1V77EP9
1rGrddhw6RlBoKxlVQtTIyxHo3wYZLVPk5A+QAtgGgA2n3leM+g36d+0QdxoWXipx/21blM/sBwK
7VOp70qz8eMMGyE1u6xDYjXcc3E6CxPGxCetwMspokxlJpMvM+fOIOdadNyX2YQdUTTAI68fFdXY
59QjCtN8nC/N/FCwh7fVzF6hMqbXV4n7zQRQS8aOLqvuvgeu/TJUzhEig4dOZRich4zL0Q7i+8g9
1CPbdzXIwNEPi8EezKL9ILPoeEXoyTLnIpzsnVDynae1vpZmOjWX/ooa/MJkVMylBN4OzYUynIYR
Qr1B6TRzqxUcNZ+hvWfqKXfj3RjiCB+q+FVR8TQD4PsZQvxo8u6UnA4F21KzybKKVHU/KcXk93zw
wCQf7di5lW7+XEzhrilvXIo6mayRIFcnJWG414iUZ8lO1iRUloBB4nOhoS6hc39lKMzGXDWDftkr
OFfVCaJMrUrvBmt8oyb2RKjiV0K81PHeTViGBcfVkvrBBap/0OP5fsgRryB4Vz25n6YqWNta2pHZ
urcjBQ6ntyIy7B6rVYDcRZpUy0xzbsyxwL6NVJKiaH4ZQL+jOmLtbcprmlfvFG7m3tw3ictwV3Yg
rg790ZaTDzz5BA3uTQww1RuJI7oW2r6qrapcsfYYMm4TUbAbFM3cZRJ+4w4/ZFr9sCWnfmGyCNWU
FqtFUVlcguhdaVS5XdRDESO7A2bMUYdAD+3eUlrYzQaFII2ywu+9wlqbwetBRHiAQ+iqV5iZyF1r
8tW2AVHrRBIr7epCcZIHYyQ/qnJ9kw8m6UVUCGxzSalyeLpmbzh7rFQFBkl3VLhvbcUwlknGQW9j
Ip3pWHKbY7/TEu1uJEiaKy+pj/6BgjLpIGMj5dj+H/bOYzdyJUvDT8QGvdmmdzJVciVtiHKiDzLo
yaefL6JuA919gR7MfhaFkkllMpNkxDnnd9MpNwhLmAv3yOr307LiVy8xsmPfjO8DDicH5kvzpp2H
jxoANYVBZmWPdb2+m7OA+ybY07F2JoeUkAODHdt1STqq30aba2TKq7chYnBaQBQ9iGyCVcO4jc31
zl6IJI+n4X0h424wCf8KapluV4gPKor3JSldPpNSvhjjcudn6Utl9nhIBkSrrTBu+mm45rZ3nHyb
9A37oYiZmwTkwAPhZXtgkGwDwewTl51ys/PAujZ1mD5LL3qcqlBl6/hO8cNdqa+p9fyAqdRS0QsX
VfYlxyFwit2Tazfv4/Bg9VsvtH7IFeSVfwu8COr17TDZIHDTwfeQrYK+o8ueDjB4N2C8TMWItt/A
HWIM625MUoLVn4Xs3fZfv8tme+tS3rcYgrHLAT4TC8UFYvISPk+vni1D5yMb6zim31tYdv/8Uztt
WI0gi6iHRGBXM/RjXq72opN6ikGAc8bxdgmG/cLTUcmrb21H7JzsZcUDkedNJJ7xSkfEg2NeY0gx
/o+tgpWQo5odgbxm2GbFM7E3bc1gjtlZJIqDxYbUpP6u4WsHbpX+Wv2Ofw2yzYgrBzcbjM14DEWq
JYd9q3LxzB/Tqa2NjeOQ9sb/DfAuXQV0nGNrcDGSoBXx9/pXODaqr9XtGPE8uYjuyK49OTV8bQzS
HliHthYTu7E3P9WBCTzZgCgZ82bTlya3mc2Nh56/QMUU8e1YRYxwBDfOsXE9VKg23G2VidJc0lrs
1LF6nSxJVIw/HJjB6sWbdtjrNwBw7RQkoPQPsxQ79XTquNTLGurtILHU753nkN4xodtSf52G5kML
km1VTEx4aDvFW/XxqLenPsJ/vtWIo7JnqjnmZnKlmUDxlQGs1bO7Z/0+yJyrjZ91IGAkgu/U1+ox
NXi/6f8waVvcmmkGD+2KPw/HKfBoZiTz8HRFFJMD3W8t5lhMKGQaHNSPEn5dd+FJPQRd424d6FBQ
NbhW+VM9lUkaFmbG3KvVdmnbH1MtHtVTqsdE9X25PqhHqGMS9e/0/p8HpfKT1QEntXdWL8VL3E0j
GaI0z3ln6ZdTT+dPA/zAe4c4K1qUr9F6wuea6iXf+6K+VS2eB4BYofJdtBkstjg69g6oHrZQGzG0
cjfaIB2Jk31Cg392uKvyiZTb1fCbY5qYBtv98qgB/KbPP9lun42Zy7XyJEYJ1XOS42xnVuZpADG3
Jxs4OCdRqWcWbQouRajRZM3H8xE6wmcTdad5Bs3GRik7iCLe+JMnT14LJVvmN5l8J9J6YrOxv9At
/KjGuQJwDx40DcKVXKhjdc8mybBMgSKufHZrwqFR/nVICpaaRr4TZ4R8qV2lZycRT/WIbGANYetg
TyGpcRg3lJeuHr+of1Uk7X2jaGKKCtZBGrJRxx/GgxV0IFhsIpiGY4Iaj/UhC37CAiddyVve+rgl
y9FjRG1mTL5XKjY0QfbeaYMXZ83fHRGEW1+2eEcpqjA7RPOxeP1TkVAPrR5Ddt8GbXIW9gx3pI0z
z8EsvPOiNqw2Vx4CkqExKQ2sXYn5rMfdKGp4ZJ0FO2PXVtUNA1uwKoXAMLArt60LHpPhd2G42Slq
63TLjJXLm6HwUi2P/YA1cl7Wdwm2gxtfQWZmD4OiE8VPt80INU7oHu2J4xe/67AGrHXKd/gTe9Po
qZgA989Ta53MCgDJzsxia8Z72TdvorEEPrVFvotVOLDjHlYLoKUPh3rrDuYT0i1QMrv8iOtBpRIK
SLyAFHUS45Hr0OtocJLa+SQCZgciZdBtw+vb9LFzXOMeJLZkG8ZoAO3VcnT8WhxsgvfMpnTPTWte
24hhxDKRODgpMNOz65se4ZfnquYwNfOqhiq2MZsJ/t94yGaULmbMLNtSMPRkwXsr66ckpkjVF3oY
EEwyCH/fWpG3x458OFR0MkswZkfRAfqJqumosMCdB3XJNwZJJ+vk5QdP3vzFc86LwVkdxhBTIOpG
IwxPwlumOwjlO2AV78EMLlFtvK7x/DMLV2ufRflBv7Qk5H7jF0a2n21BxKSbiDPxYvC/lHbchUQy
O/X9L1pB1VcG8Bi5WaG5KTqYEHf5mk27LkHln3FdTKb/WiIL3TYTg9Oh9A5jRN2yZg9xjfQ+W/jL
IPe2eBJyJw7ps6OYGRNrdI5cYDbQy8NkOAqcGyrBqDmdAgNRRHxxXLvcwd8uB85t9ubFdUjwUvTk
o6Q4CItUzmn+ScVZYw2y4NYh6muPNxSSz2+mBTiRTuWNPtDbLvNK3OYkHp20/gnenW5g3kT71G0u
Qywfhy69WX7+GZZ3UURpJMvWRXDB1FndC/HAtW1U8wtcl2Hb+KwBFv4L9kgTYZn9LSKnNGFOOKew
tyocnDEsg2Wh4VQFKGqWVFVzPBR5ePZnH/7k3FnU+0EJRaSfKI/6nGqw41JibJNGqYmCmNLI9Seg
rpFCr8wuQwiFH7hIgwZtCS5H+fFRKEY+gj8QJL4z3frRW72vFQxCwB6AG25gkujv+8F59XIaOGEc
TSDHYqxvoy/3bAcHM/fBfKahOMQBiEA9EGNcH4r4cTYHBrhQ5tcVXpxwqMrUi0wg0SK23sqm/uhK
76lI4QEplhdbB9UjYNnaC6ZD3MCVsjwuw5JMQvO3ws80MWcdWYd50avnwJtgVnyXLDE4LT2am6Js
JoLKo8HUmP2cMH9zxvAq8+LDtqpHp+FaEFH6bkxEi3aA2vaQB4dyCrifZywSBnPnxWz4/RqRddjT
gZrzW5oQZ6rGQN4IkydLvXaDSo5qaC6erZUZkeAdtnMz05M4xTZPSTjzE4iVOCr8giDmAKqi6EsY
kRkJ4gwq8HDnt9NpGkryoGQZ3SojPDSefXOL8StqxozRIReIP9KsE1ikfAcEZUTV7mtZd/uwdp6a
LpIXQLZdVmNG5VswPercK894wj04NXGdvv2zGbofJpZwe2elBhBkW2QjpyBy6S+SLT4Ef2BG+PuX
NLZbSHXQ5uH0EJZYIMvFNJIPUsFMQ0v34BKYjez1VAHOtUn3ion2Mcf6btsGYNpB/0kYzfMf8tTU
fRfNpzF9wadcuMO1QBu215Bfmfl3q22R6MVl3immJ35xBKFazE2aEUJN10IaScSHQuxIboGBA3iz
X5bsU4GCfti8dvb0VFgRwxr6jXHh6mUQjGSv8b9w3XwVrbExDaQtGjuDxb9p6uhbO63fppkFqM7B
PmWUsghbTYLuI/9fPBy06OJfFY6KFWzhdAa1GuMdeOf/LnpqbW40OLA9MgM4FMugQVGQ3zDMiagX
3tMKOfRUdYwRXSNmaBZtNXchH/iQhAHqruhRZs/CN7OxK66SzLga6rZ+NBSTMUgoi+IoOOvvvHhW
l3v5wWciL2niYzje+3eLQ4djNpe8HOjfRuDISAF4cpAXGtCva8Ln9t/p5N7f6eR/3rYT4Hoe/C0m
CRpXXTW57E+0aaeShWNerbsogDxqsDWTEXNXNJ/1Moc7rJS8jQwtokgtxbmoc24IOjlYAZQrNfy7
RdF8UpgAe5ClT4qQ77JTBdga/QjlCOEkPAwen57eRRmwbUkpuo4l25qdVk9jG3MjQEGOjexTlU2p
uk6xO2Du73A+/nDtFcFBCEZBsVweqbLep5YVW61wlU9ICtTKc2jK7FSk1+a3zNaH1sCY+b9/aM5/
6mfU1cIbtR0/xMvwb3lOSGqKYDSc7mRkDgS4Jn5ewShxdGMtU1ju3D71tkrEVKwfTY8AdTnXLuM4
tbXQsNyCOiLn0jNeRmHcJ9I+aHLMil3oZl1ZPAJ/qWnjymvRd3xyPpdQaqZfGJO+/2Gzuc7LaIPj
rrRIityQTNlpLdovSJjYVNOzik1MGUqrO/C/v/3g79eMgyOIiwojhMn4N2+AZJCFHWXEMJlmZx+y
cmfEYbINUraJykjAt0iq0WR608YEtguzqybpGQ6nMqsUCVyxyeMlfvAwd3dksGfxO60+S101nrsG
iqUuGGZJ7AVMg1ptKolbfSwhn4zA7k+UFS9IsFIFB4L1x8DUYwIjitY/1CEvT6HM0VaUjYlVwdTt
p6BGWxbCpMpnGB7lfApMZP/ronlI+eTKi9c1Zz/E0AFxPg12ihusl7nnWhGxwoT8UKsEBnIYH5Hn
VRyjFvZn8WHGcI+S5aWAmrAGHfbvancFrmooyAle14WynUc7eNwMwNyzhIm1++9nhKCC/xRV4d7p
2IhWiK1CzoshzL8vYB7Ku6ZcCJnJa5whR4rVYx8SiGmjJKvEdO+vPkam5P/shBwuvi/tXTumn+zJ
De7rG7tPXhZ18TWKZ0VM2RV52B3Waz4ef/yRkYm3lhDPSIBf/VmUOuvsYgjYjTLfG5b93ZzWX0GW
fMA9O0xd9mxH5WdYsHBUxhODDzbU1gZDgVVWtL657ergLneHj7UiVniRMefDf5eKx4nfVrYnPjDb
p0u5rwLjJe5TPFqaYXqIgnnfr/3VkL15KEYbE0jhXYU1eVcPumtRoKtrgUlSnvo2VvMljsaWnwjr
HE/2LqvkQ8es7oSrakHh1WHHUHcmbHK4s7tmYtxYmtWepQ3xRv2hOPiB9Bl2suApZpimszk9DHTP
+aVW/LakRlJFmt+Wn2VEik3I2uS5VIGaSaV/b1PIOa3xxRyTT1GV5Cuhe7O7X7qgTKrm0TdAMFsx
4COj7gxF3GoD73mN25vqi5Mm+xbk7Tmq4xdWyg/VmtJFk5StZkNp2X+bIu9bbDa7wiMVuR1jpCNR
e2QMeZMrFVdkUCOs9ajsH94VMYiKf+siRz7AYfx0x/mLrKqrbaY+TSIc+syhCl8JShbJa9KWJ81U
7dPvdTL8MGz1XCk9BIrRQCCJ8KoKcyzX2I8FV8qagtiZQ703CjrRTIpb6wfPhQGDV7G6VMXZlZ2t
yCDlFlL5LSzTc5h4SGH/8NsG1XeIkZvOrAb6yFaeMjikIUOEIGXUoQh0bgrsVODQ5QoO1+4q3PYb
G+692zwPFnx+2Y3bULXCVLL7DmLkoRucL9iXfovVKhSsvLjZy9dM2t/0DZ62TbrzBInU+QgDoEkQ
wEj7sclxnUSfZoGrKLq2hz62fQuT6dFzDBYb+p6NR3yUR08eGtg6YjdG8xzRFuGh/3WW9dcmqx8X
pZsg4GjT0x5HHZu/GZe4KLjxs8HwfBdbBIo75Avptrs3GJyMFqOAlfLeUvTH2uAP8chKs+k2JN+Z
9BuGvmzT9GpZLbsHmFHphNfGh+Gf9052bfmQ3bWBJCHEt6la9zJEyFZMANcg4y9DUVvXAXoaJiXb
aSqyx9yezqTyTKfajhj0BBgNTStBIwjSGFngI1aLkf3EjLyju6aPHr3l2Sj8ctfEJgBgON2mZf3h
FYv9VODXi/XWDdfs52ZFxNIHLyGWY2AwlYkwgIlTBt/TJAC+xUeI8ZZgINtn7kGknb2dbGfc06GT
EIOwYhjKo9+TAz3jZb+ro1lNSXs6VRfgrm8g9kDSFKeg8/aaGNQj61nww+BMkImTxhdYZRenaOSh
MMRlXTN/186mg2p4vbOZmh/T0YDIIsS56hf7skbrXSrcYo8E5tEYrIana1YSashedVcTQte3ZpHk
Z3oyOUxe9znb/NQzmDHUOF1eoKQ5lyDo/voK2NDChv5i2OaX1cIHF/raqTEde5f6zrMf1esl6l8n
3GeZL0FFIQHXIyNSfdkDBg19dqzTYoavKI2rjX8tlIf5JOPVuGZBHlza9VN/06mf6K9Q1AGCti40
W7HgCx86HgTA8G6FvH5y3SC6xsOaH0PhvGUyKm5zMuPts1a7yKo8oKnFvGL2eDfQ/5zqab1PgiA/
lXlpoRwZoJuXklgMg8CMesxw7qg975qO9iMkOu+oj1IfhRPgoCGc7rOO4bDEtWghP2RAKuFibWPa
0G09OR6u2+PRTpb07Jcl+I4siArLo62X8XJmTRCxaWJiVzI4twAP947KAe5gCF7D6lUO0OtsLzkX
QetfG1WExBYq4XBGS43Y7Iub9P1p8sJjYDFSKag7AVrmV3TghzVbdrNt/3KmvNjng91eXdm31zm1
fkrI6YdKZQ2nzUx+cFglB3xy98U8WufAFYA5TAmvk+0SXpoAG7IWP8VJ+FpkI+nhsQmdJUZ0VPlb
PCHQwTv5dVq+eP1yLzpulzSyHm3ivEmvXOEPGl1+mp8SsVqXMLusHMCwJoLBEF4kkJzGY2eVl2RY
+qNZ+XTJUq7dxTOCjkmGsxlXQJRtvliPAobTBYJ9fs7rGO4xygVmhFbRX2gLC0Qml5CVmo0nD3b6
ORKovLi6OfPWDrDNK7P0PoMhjjcYI1CasQzfIMC4zrpoBnDRoUSp6x5mliG2bYdQ3wnSk5Zw1X3P
BLgYPxOM1hWv7qZXLaG0GdCrf5Wp/+JW64uuLrBcrHfgZMfJBs5L+u4biavFIQTug8ldfoQYjhTr
3O9MpWfwcAGHVoL9dbzX1OhynrNjiqBq8TDCaosfS5JcNT1b2KW/DSikgevIXLIRrU2+cQ8/6qCP
UhOm1YhojavHOd1BarxYqXVvueS5A6ps1yEC/uqedZ3ULmwfU1Id0xy6VRlH7dbA/1iRnfG07bae
WL+o7VNzyBG/wOpvWft5F7ho5l+JG4Ny2xUfk6IGm9DOKdPb51VWH4oPq9jnvgMDHWETUOK865AE
ZIgg45roZzU1n5Jlx65PKe3zTM0ENQe/gC6muuwRIToFOFwjtwXxPzlzxc0w8Do91OdCQjozBklr
xU+0SGZNGnPzobn9Y0rnHmQH7O/hqRfT0Rqm57XPxrOocKTLnPSuLaf6YHYHrdnSBGGc4qpta9KL
jvDs94FEWQaR8tMh/3qDeA49mUN/K+c1xDKgulg9yte8VhrUyD7Nhrxvzeg58VawSvuR7hZtiD89
ezB3qzL7XGXJvQoENRjPhbJy9/2SUdbygXGL3PSm3NuLfJSBexKLj9DEO+kGOlBs46ELHmBLPExV
5xzGDhZXH7TnUk/TlB4wMs4kUz2aytGhShYkEeTaD/Wli5rdWjpPpRpoNkpdY+TMY0xsQ6d0oGhx
bp4Nb4pOf+xQvvB/NjGrXAIR4/I3b3NTFuTTM0Wz54sTOwWADJKMJP49ptgk6itiTR1mkZSRm9xu
7imip40etswx/Ukwlm8B/i8YIX9DmnZOwFfQFRfTzswnlEQcdHeuBugq7kz1JBLqIjxDd86wrkh0
q4/OMA5dabzpF0i8GEIP64Mj5n6Te92zEu24rA+stvJN1Z56fhDjY9RLL9mp+ryT7VMBdI1Ihtq3
YmiT57T1qVHfstYgFWMKvpaLcy+N/i4LYEHHLUznjoQLYrkh1Sr/BfzZN5HZIJzJ8Uf2cX7i0MzB
e548PNWS+c3EQntvB9wg/cTpwTvRhofAAy2mz4RIEuelpq7tpERgVa3OkP87HKN6P/pZdOuVFDVT
UiQ8PDg0F5xOt4gGTxEF6V04Jr+M5K5Gc860+sV04s/GWEmPhD9JiJrczUFNTT6tj5PgWGNcpUGP
gn7rjvUDIRA7Vh+kLnO5z4zkhyX4DFWVyoZN9kXwsU7y41Qv0btZVZ+WjVhA3be9lX7x8ZUY++Z3
ERdnSw1AKia/6HrNc7G0v0Ymp446xpn6twkGXCmitecQI5hDgu6jWuv4srbNuXJs6GJ4MdNonCaD
WyeKXW9nGDhOjQ7ixkG6Ry+FrevM+aeeiODKukuINN8GDAJ3LqC7/jE5sJt4tJ7CIvweztE9M6i9
qpfScdibYxgrrhWfgJIO1cmHIGZuvw5YpHbrtVDq9z9rWcKJnur8IyLoj/S+3xgcSqbRDUrqQeCZ
j5X5bB2WlE4ekjjLYYdugky02Zkoqp1jUw80OEpz1+Ehsh1lcFCiFdWPq5bEW2ivqcl4kSLdSvgz
S03AodbX5853/IMQDCqFh+6PmpRdO0kbxDN9iaNk9KyFU1qBYamLSi7GiyCtWSCn1gM4Pbe2VdUc
EBdc9hPqGwwV4JUmSH4p/CrFp3InUWwdbtSCQeRpmC1k9kQwagBA63OIUuRCgP1lBSNUWtV1EHi+
zTrcF8+t71H3UtmPFnlDIZyO6H5Y+2NV2ziawT05Z50FGcsPQXGy8pItqWBreRlcn5PhXXM3OVuu
7W2dLsCLGD+7LXk3BiJd435c/a99I+It5llgPP3I1Nv5uahVtqAHnfo23hgtxHP6NfRkfsNNJE7u
fGhSKK1m5gd719nZPWdRK2LNbGEnEtEeOe1cYrJlCRr9aqLb04fg5qy4Uyzf3dREn87NbczuQzcL
dldWpLyiWZQuqv2AAa3ZURwUk7uX8fJoLRYEDFQXWNySKtiYwYYIJu6n1rpogeiUnFxvoDXqd0g9
DfGgAU7d5Nojuj0nuBF8As7O9L2t6nenNw5Jvd53EzeqVt3GAXilJ+fh4PwYovk5Mrp517sI1LJZ
uOfcxIaRxK8aGcShr4JbQ2wMgBqD/GYxieHDA6ZOmT2YNkrf+KRtOpbBWO5s9xVzbXNbTSPCEjXx
8RIXzV8Xihuz6UsQoT3Ac+mzXabPujDgfwb4N+NDsC3LxzyDJUR0CtMDbhutWdbKk3SVZ1a058iV
7xpyWxb2urBf3tfIuuXmSpj4mm+gwjMYiwrFUhA7GeXvWvGGUpR9NR1+BPH6MMPbnurguZfzKxaV
WMT5z1M83rW1dwxV/zowqoA1hmZL+ToQj1jvK6XyUnCzLxHLcvC6nzRM/BomI8k3aV0w8slqCOdy
g+Ig+rPz5U372BHTCI00Oyg1pr67Cmc5uLK7hsKGulS8uAlvpc7lORrg0MX9plTlnexZnvUtVylE
RoMaCigaxh94RNZMwE15xASydOndey4uJ3/MPPOXGLgvDSM9jD4rZ1ThdqAmx2EA19XETFZvyWGR
/DBy8hWVU8EfSNpqpw2UKF9poobVuMWGp6xQWZXVOYRqAVafM3RuAfPbpj0PAdhEFzwDNLGzqBqp
NlmZhhC5HPzr8zxXOR5bWO6Zxu/RHb/18URcJnilLBLSdk+Zz+3RMMDQV4PRZs1e3xd6hmAAsAD5
8ITMJ/E+DL6qmhnSZrHTyIUGsHrvO9loT1pLFCFt3hiQGr01xyAuTBYGietrOhtQGuL0IKiHmT1y
rPhEIYQvvS1QI09fMIKSJY4WZhqjHuD+YJCIjYEaZ8zrLVEXZDPQO6taenDwU6AHPRuteIyweYV1
KG5WyeLbUTNliQHjAbY3hdB8ctSOF0L5RMpdPqp6zMGFuMK6RukF8YZQsy9VaVmUnvpTzlP3baLu
DGcGPlriZb0Eq59zlCa4ZGewixW4qNP6xsN1cZNPhfVlKfyUVd43Y37Uz+UpVHdtQFLzVj7T+H8K
A0k0bl6XkDO/1cJi5TSnVn3GdthAZUc9A5phneh585xYEE7BJBTqAv/M35pUeyC4zSFHeyinfj0o
CBOqGZhXyGmp2kfkzd86mttVRi9IHwAumGXAqLfvijL9pu8haVnTIZhbBCtBvU/qZR/2KEyUR42S
xPkzboxlmDxqIW2oBPhKzRsYv0qGFKiYoiPaEsoMdWeGY/nB4Mhc6YP1SjEAaFvLvC8olObcVh/G
q4Y41gpTgsZ/WtKX4beHufRmdtl74uAeXc6HoKXeRIwu8GcAXhLlJzl7H1k1PWbRgtwysTT+jQ2/
dOAea/0kIfYMdxt2zqoTt0WZCVRBIQ7NfHTRA9QufYO6WJeM2r5X0ylVtoCRZTtM4g5aVajquUxZ
ITgV8lelQNS0Ec+pDqWbMzKWgNrQp1BrGieHSGEfVdBeZDFj45yrVt1YwD4Xj+hfbN4aiB/LdHAR
O0+Niy1o/akJA1DswUxFv5ucpN99tK1hwSivHrN1oEBJ/A+0MLhfVx+sdN/MaDmodiZT2lq3qx7T
gOpYgd9q1cubYQ/bX9AcJc5mmstfagY5DdSQWsHN/vGa4KWDkwPXdVggDTbR+qg6vWH0O6ATXWPv
PPnEvOm3kI6YR0aCCKaaKFqP2Ac1pxXq2pzD+Fn7WhTIrNkjYf/2yanGE6BozGFbePYH7q+A4txX
Wc08PcSofDYAziTuRfwevwbakMZGr5p0hg8ZGE2Li9qcFkJuEkt+XUpf0vHS/A2clqhBHzt4m9FA
SMxloYsVlFCPQpBJFaaf6hNVr5Y6LR2ZUnR0tvlnJl259g70rNl4XnETTJBXT5QHPeY3aUytnWir
X0OZ3anKaS0o0ahtD2WeoSoWXDvAKq+mxRgGt3V4JVi+2uubHBDgBgw6fFVIeLZr4d+xXvWa0Sld
ep5DaCrQT27QsVzjdj4wFt9zuDR6gOl/ZPFUNvMQ0DqHzHItHJZanzFpPa/LlmqjQFJBt5tUO+V8
wZgIeEcpHKq2/20CeBjYmGztkYWk+oQ6ynA3Ds6DFTFPoQNzleDW68cdXDIc9rD2go0x/vTz/Kgu
d70mFnnGyw35QeMhvonqvwyAlCjBdJlppiFUfu9nWCOBGKpb7uK1HIYivoBpbidp+Ds1A9eWBWHm
Heij7rVVgaVE8enClLf2EEtV1JD6/kmdAAEHY95NVZJT1a7JTdVebgAe2iTr/TwV8bbLWlh8wcsi
uwYa94seJug5htEtmKyP9pM2x2jLBbZt0cH2RA80FiyjYZTSQzvBJcU32km5coiSOGLymxy659Vl
6yaqkzkTsXdD87m4GCARIzxvpec9pSDgG2Gsp7nnGhCCjd2MRutQF6dB2bxUQX1nDC4eJP7yPZx+
a5V6LAvoJRGf+cCsJqRJ9ZqM9OmO1XxkK1jRdUWTLbeKGNDTETGGb7bEg9KMxIwhU9YhJ5Zs1xmG
qNUltQZwNLFT6LsZMH0c1VY3Na89S7KarFQ18xirOUk6oyCC9Ad5+FM30P3aPTnO8DpOs7u1OT8F
Bv1H7bEUA5cYoLbT4OzmaU5pzyHfTjQY5Hf8Lpr6vJQmJaBPsmSgqL5qUA+77H3Jqu92yhIBOjdu
p9VkrYOyZQeQMwxEOpncuw1Erqn0r1lsLlDq3C+VYnyU03gvW3sFr8nu3RAOVrvCg6sUeapJKN49
7kqGs/uRrSVZfHeDv3G2kUxJdyZGtppy0WM0u/G95OZTpGxlxHocr78DClu4OaheREAC8B/Uda2+
VRI1htfiAtQGPN+MoSZ3KMSuwt9r8lDqw6VbEtrTDmtSLD7Lb7PnaBZDZ43f8x5D5IxDDtoPxwaQ
9aDkbtVOrjAx7byT+QAg0uNJDQxTDdfc6wEKp1pSlbxpc5WskHckVz6pfVPCQWdwP1xxqEJGrlr4
HHQosLjNu6T8WQ9vegnV65nIPzKfpsBp4FK6b2WUHeOM+YA/zkQZtO1dAPZ6oM3/MIiotKrmSyp/
j+HwvZHg6mHOOSttSrYMVt12DhBgOsWtww5Sw3jaKoRivCE/fcv89UN1dyKJTmE2bUaIOo7wGfIk
R7ne7DFV9gAd8xr4ywe3ia6GER8rq/ihTTkqgxWuUqNpNASbVpE+kjh8jnoqsNihAgtZztX0K8AU
QHM6pjW9TGH2DcYhw715o8ecDVDPFj3hMRqD7KSNoTTTa5IbJ2Ef0MQBBf4VPiTaMCl+Q3miMoqH
eOPK4rc2FsLsFnipdsiHdd6G3P2dd+WLMjBS26ZZ54g06vZXWHd3kCh/abgOtt9x6Zq3lbQWut2+
wdtF+TYw5VScobGHbdmB7Kbq5mv7+hmJ5lkDwFYAYseAZuNG0SNegA8xdL89ogyW2gTOex8/qfZp
ninvsXGEn6rkZmOgHKyoDitF8Rvc6s4vInu7CuO3Hg7bvpITz6RuYPUCQgKR1eO8Wx1MeNGSNkJz
AIOIcFYTfA5R0XAYIb9t9UUKMDpuvdHfVlh7KyCeHA/Ys+rT5+KG1wMAWfXNjTHhTXGVUC+cdO2n
e7fauM+qeL+GYJqln2HHD9m+qAnO6yBmOxg0QdHNjrNbHPvcf7NslmTYpj9SRalNrXYfdTYQKXWI
04ZfieZJLtnYvPVWKHfAO9vI7+/hmkGEV1ZiqkublSUSej+X5I53NfMlWwLrAIPhpxqvE6xEpm/1
h8jaK6cxDaMOg/3Lc4XYDd6v0ptRFCo7CdXZqOloxg4oOvwYnDlAlkjLVvLrQMlnFRXEhRqSj+HD
Mph3ab1CFXDoz1xPXnDrZBkVwXd1Q+QV1DQbXY2qojUBjvxNhZtm7/Ihb2koKvVGU1UB9MODcfLb
SuzjOcQlxOq+aP+uYmW7zsIDvPmQDtDGuw+4de9DDcdoPOVejo2DWBBO20BW2wYbbMv2n9V0nAjM
X8JovytHK9UzAny8oGk5yVI+Kk+ROvNuK0MPhsjUjLMLeho9YVv6DRUhOkxWcpY71pXHajWftfdh
qQ4/Mm6zaZh7WaAh7pQbHU4i1TF2oOl2V4aY3/WUxZpZOdJupRFtX2rm/AhPM2iAmbNTH+GyFg2H
PH4NFZmnJvYPAAUSDK2WU4rX0tSouqZQqsZT37mrctdTPZiePTGjuDhUL6Vb/XTU/FR9ymGz3lVN
eAka4LrV/1lNEpkMFF2z+lyUW1zg/rKz+Ys6PWRHFocUeJO2GDDA5zrkbJB/IMBsZEB9yDl15Vck
fGzowHjq1/hDsxGQxSBVZaU+Zl0Rq3G67q9n3OEBkUE91KMX3OFgi1My6w6wx14B5XFxXdRCoXZw
NEcFcW8bchohSTQk1y6G0m0y2XaMvVfRD9M1fKBLfvc6Fl6j9Sm48anhk1hVqR2q8T1elw8+cVqa
5bkOMK5bGX7VO8kIywe7I5NSHnw/b6hEuETffQwLq7W6uHGCZxtL1HBXiOFdrTV67ycP/t6BeLSH
J+ouB2XFNqhcMjvJPmN8MPBoz4gwwdswE823vn5aHO9ZO0ipotd31o9SRFcUeMp+0CHzKkne+nuz
S98bw/nVfHEPhVt7u7bhhKqqQm82RogadFkOUCLDWJWqClCw7zvMEjbuOJ5zMZ2RST1A0X/tJizg
Udc/i+lrWoEkI4l4lrbtACTmLF3Fh65vidEzyBXbZJ1H4KWc/kzjLIthgOehbLQT5w8L8i/P4H9z
wv35/47G/2pO7LnOvzCudngm/4ejcdd9/5kO3W9wzH+3NdZ/+ZetsR/9A7vgkBmbixOxr7yL/+lq
7PzDY/2EZBk4Ku9Smer/ZWvs2v/ADZyO2g99Un5ch1/9ZWvsWv+wHRW/AyVVGR5jk/x/sDX+T1fj
EIaMGUFCtDxcRf9mfBs5C1Yd/8PeeTS3jbVp+7/MHm8hHuAsZiNmiqIkyqLDBkXLFnLO+PVzHXTX
Z7fb1V3frKeqm0WRNAECJzzhDqVW7vV6OBc2CuxIy7phiVmcVzDMPGjkP12k32gV/+6IJlapFnA1
C+jDL6DaNLexuhkJ0IdNg17B3eyVr6aA00E2MPhh9y+wzF8hcOoHciC8c/H1tG1PKf/+ZFwQIKhK
NyUp90a6RaIQIL07Xcs5uYlqvv7zL/vNoUAJmxiIc0Cdo/31UEgGG0RSc7lX1YYkTd4VZjWyNqpe
+c9H+lWumB/FkRzPVvZr8m93rRXQnkOHrQ+DL7mRHstFE1KHS8bo366fwZgvfwZBq2MJA0F2Vzpo
by/OED9fwBIZlyLkV1lJDR3P0q9ehculJ+4hBgCLrHRcSLyDUbeQeKdqS1/kbAUoxZv/ZoL6K8B2
ORPTRCNeWoawvV+urws4TGvlUMLx07Y6vn+iU1Tp8Wpo0xXQ/qWx3e8+4iL/fLGXX/i3K2AJQcnZ
BNfrqPv+0xXQDKewXKNgCGkJvYX2YLo9SOfhUrXjhe40kIjgFOfzFesk0k0tutV2TacBGb7IrqlC
euJDLJIP/5vTsi1U0RebEfnLRBJ10ZkpnOJ9azeUhFJnj16/8qUfaAJ57TdiOQh3vBCTVKkSeFuk
z1OSVUiq9i+eg3A0cfIggts/n9hvbxNQYJYnYgOWl79errmL0W4DP74HbVAjZW3CQu369TQRFg42
M4Imq2u2n/Ea/jdzcuNXEPIyRH46tnr/p1vl4bLRa6Dv90T2j4jxEH9QI78LRphE9XgddfZvPR73
gxBfo+g1r/1/M4b93SKA4Pz/+/W/3JUhyUJYgJzBHJIxwHm+ijG+LQLaMUvCP19qU19M7P46OLGD
9zzGJYpBprlAgH/6xZiVOF4GeX5f6OUWCMa9oJsz6KrTrVObsRHRgfrap3QZ0Sq9m0K0wFNvuDi1
tW8lPum4Ed57/Jspne6lz9ixNHkcB7ktG/1aBhFso/6MDvnFtrpLESMLXXxUYZWM4pswQPA2/Xid
062E/1kGu05kGQoffI/6fCeUiiOh8FDsisl6mSa4tAUVhMY7AW66rwQDNEHW7M6BsXNnded8rqs7
6qWMFYcKUA9+jgk19sPFtsWhN+mUGuEePYYMdB6FVl3mD0v1X7PpK1XTbWjGp6hCTyiwjn4xHgpk
42HMAP9M8qfWxdNFRyVplWWdpYp+h6wK9pNvbZt4vraVvrebb0kX31JXv08s9KV7uSV9B4049BtT
xu8qRVTZsxpPpmQII6RjETU+W07z5qmlWF0ZPYFjHprNthyoIY3mm+aiWacrcHUYKZbpA3JE/t3A
7zJGsQeT8iFtO3CX0Mq4nsvi0YrxHpUd0vy61FbjlN0MjmnXXCCTFW+QtHyHaboYEbG33t0GjR/n
zR1YrZYiYBvSI2AcDK3E582gNZy53JZiRHU3K8CJsYCpy+87xPxJsjEL7YODGDnY7uwddUgsnEE0
uMGDCaILiFyGjGWo3/t9+YbbwJ098lO1gaUHXaprH/XnWH4fvRImiDdc8Vy5euaMyIBkXSzlsQqN
RyAAw52PeSgStvPzaMFCYhOWXn+REImzDMhg0vPvZSM3z4lSP0Xs+SYdLkHuV7TBv1X9eG/r6U0d
Ip+JlMGokiZ3W3W8aKq+NMA4pJbeoJTdO+pKEfycxxIJnkS/oum4VmWppEA/J85uvQs6xBqvVQW4
jNKYVwTPVmGibFsblxiFWCAUjKnAaWmkds9JVvDlVgMeB9EfGgx+Rop46nMkz3AEu7dFinso4cXM
Ga3ysN1WZaStmipWRGOQkVP1KIL+u6fMs0yLm1ULOe2q5Fx8z4yN8eS4SCO1uTgyr07L2bsgc+9G
o7+ofTeuGlgGN0WWQmrhNgAiHSb7JFsKsSNtPLSarTsolFc1lDGDZCrr4gxYFctCP9vHBvcmYrff
IX2KdFh/teq43DZ10RySeHo1orw+AfRE4iENOx5gH9IY9utyW+n+yPiwTPBd8eMyHAELvcdq4s4q
WYFP88kyg2e3zXEfcJUTkVpKlBjmIMBWpsyVYs9ySzdjuC4mQsgUQt/xkZzV4FsEhU8NXoa3tieO
sJOCyYkn8zS9NDMx4bJs9WqrD1U3c2QIlYG9GsdUgJ2arhAwizXoFf2NzkaPCoo+k83S5b2sugTR
+aKswCiz9LV1gORH8urWyU2r7H0VtV8cQEsTc6BnuBgB6BYN8LEOBFh0bFlyIAQePUiDlPOt3fIB
2e2QaWaSuf2VzC4B3sNpIUTGJccFGVJDAGGpS9e1Zp1R+NZW3oQqCQUj4HrujKi9DXG5Hu/1OtLW
0PofdIh5OBNq3W7Q947sN2PtUv/FanU74CmCf0EQbZ16hH3RFetpNK+A4Zhdoij5oupOtN1EOZaZ
/gcqz0CGp2wNuaHiti4qP137D7MTOCcwC/SzqL1vKL55hT0ckTEHKxIOR8uqDm7LKtqUapssINxp
ILq2Qtc+MLdg6AilBkdWa7bNAwgbhEPDPFsFpf1CJRDI61jKTVrGr0hRwbHM7WwjUy5cauibWGNe
pYioQ8KfrgvwbhmQS/AiuvhdbQd6lr7DLtlrOpeGJa5tES+cWv1b5esvcZhDDTCeB1/eT7RkKKAX
iPB7eFsst2hq0SvJdmOGlJ0a/Bhcowh8tFQNTIsYUHmc3wws5JDqo8jTULedcKRaOQzrcOyLDYIq
3ztqPzh4CsgpcjoM4GYNaeXbiJLRXYpgNEUUn35KUL9WHVckaKKtB6qilRo2xJXxVXSNs/bnBPyT
TFpqhHQ2RAyvBpgnzi+BtkMqk67LSPvSMTWQDZBKo3JGmWMUIYT24OgOnDzIcVYYv133APhRbZ+L
dVmUa3OaoSch3gDJalpXhteCFpaHKM9x5QITQoM+XDGRTRplxUNeCrpRPWG7N32vvBZpZNatiT2T
Etd3oVOcyyouUp8g+pFa4arzxnJrORysZzGvYovCXdRvYCzR2Fb3rkiZQ/0MQ9S+wu98HEeGS5vV
yLpJ84ZmM+B8PdIAIFeg+um4hSm33XWNG//wbNq06nPEl2ybQuYSEyEv/yZjhyRJwoaaNJRmE8Bt
ZQoepnDCgLYq+UU4WIAAkSfsVCzrd2G86r6POgwTXDQKiD445BWXvBXXfGQKhH73MucANtRa7ojz
rDvRykGAdRUM1ic3R05jWYKcDp5+bGSbsAT04Jo0k8q3snGuVKe/pyPT1vL0VwzK9PWcxxgozEhG
YudJjQ4LD05mTtcoC50q0gN6ANhRltxzyw6Ql6HY3XYdqqqms26DHDmuMkLBHptTEcP+tdkX1/Mk
ir3q8LmmwQwnMOiYyxCtRufU5VF4l7+Yrde/5BW9GJMCvTl7b1M2PBuuN3yNA28VJuIY0Bz6gl+E
7m6bVhuwj7RPfW+Ve5LvaB0P0Sev6fX7TMbDSfOwnI1Sf2cV8b1Z9bsKGYWHoBoR+Ed6ddWagb3G
2W1aKYo8CALqUFCudzlWbpFxlaCFBGXHlTmmrxFbKYoUACKAN01VzSaopzu9mqsNAzpC9V/Z02de
AexG09ciqqb1ZE4brDUOdWg9QBN8yQeB9M+XJSe3GfbA7zZt5yrJOwNfixFNC+uU4zdGld18AhqS
r42ieEwEBAhH8/Ylmvd0fPE/TsNsE03e1Yim4oCA3LpK2nkVZN2TbtB/c1x8dMwmuMeC8b6yu2rb
CbAZop36DSgG5Geq9ps2iDNu3ngbm+02Qk1mN5bZvQNsi0mRXCSq/0529YB/A29gfsIUJ3rVGxQl
gXSAoxKbzIfSiujZu+O+tSPbh94NxhaIK54SxWNtGYhc2fkq0mo89uK17hFv9aP9ydbom00BKzkm
KgRaAYlJZbVMfcH8n6S977ME1GgR7lyLA0rkkOCYOkrnhy2gNzvoZ9gDrWKXcTltHImZ3TxJWA5T
VIL/69ZBnehIcBXUDAVkEhS+nH0ImGVwp+oUAtdE/rRjRxq33dT0O0/Wj/TXE1o/5bTOW3tttIm7
adzJIY7tPzcRM22ehx5tspowykvXuRfBgMQA1vVKfe26Yb1XGjKq21Y1Q4kHESoYQ4dwr4aoERKp
gPZCf1qLUofxQAcL+qjcGJr/lV4Mw0nhZGx1dNG2u9ZBC9IRIBlqtFtln+6WnS63CpJMWOOIckIh
GQP7gIMyzknUCVjO5M7P84tZ2eZuhhwfeYG17ySIYXaFHYALtBjN8EECzwG98Jr6Vbad+uZrWmn+
dgpA0WJ6gnhWK5UFEZLjMNLNfosOLEFRGwU7G6Kt14oPnptEW7I3sfWj/kFMzatEJm014Q1xh0U3
0ghI2ukmscHceXtvDAgQc8J0o7NQUWMQgAQkeDfMHudPifgmQh+eNK5Q6ZABmgjTNcJkJ1K2C2V6
UxvmH9UlKBBBsUoi4p+YgvAdcx00mP0RsicIWtBGQgUFiTv39Nq1+0Kr2N9N4iyhk5mhWI/CFYtg
FEqITIStSWjhGj0pucyPaQsnwyebifu23NZgikYpaMS5yB8YI2dqcYMGDfqYGFfLNZkt70ORF0+s
SR8LLzgvoW4bk2YiZTTeNVgomehMY6vQXgwUlczv7cTvBg14k+VORcoQg655iuiFSRNc5Hq/i/Q6
v4u0zw5rB4ugfzeiKrCZLcjB/I9lCIrLNd2hmqZnD9gV8SX/UUsR8JA5L5UDWJqs6rYmoV2dE2go
1wSDFsMe1LxX16fQ29gkptsywj7Gpvnf2x3fT3RBQ5RlA2cHH+a570LVwyAINAe3MVbJVqdqLZ26
CqFHh6SL3Fe/ib+iN4TMRq1BXUxups31H+aGjJM8DRm9+Fhxx1plKpKSkeBcyMUt0ie3H88wxl8y
T5yR4novlXtp3G56rzoXvppiznx12KdXZVQBuSwbJAmqF3R/s82AgAXe7NVeq9J0a3hI5OEecW/1
INZdO9sGWAht/Ai8gg0cn/zSxVQGAtpSDQ08UlNLXVlUmxG7W0KqNn8GZIvUF8kXGCj0HBsc2GY2
VJWWilZ+MVuE4CPuKdCeZYQGXZPc1XK+j7N07ZU+ynOgp5fT7jzU0wsjWPUG2QIEz71p6Y8IoBRr
/FEBECq+hSnclyiVykMACGzWX6xMDndZaOwDa7hYw3Qf1QTHncuFJ7InQUNwk0Yk5rmQtfpLUhH3
ZGlwDLLiQRRYIDhI5ULyuS73oFN9XMSocZ1Q56DW1bxQuYXKj/Vw+mgDW+myrkA/LALa50vjzrVA
0CxZspWCe3G1s+4QagmdYvXMPMTTgMGlTsJsirVUqW0usgcVTHGdwEmrZLWM5/vOeXVj+EdaMR1z
0zyJijnRONMz+OeT6073adI+mpQhJmM+0rJDGi7nE+qrVf3DCXqUvF5tvAvKbkLOnTGSW+GTpKRn
mWJfdN6XUpnGlcZ4MlCIot0Z3SyVog8BIZn/cSm/LSdvqD2ntBmvZkahImaTQtbsvRX5eij4l1qS
UeeV3YHKs8p3oQ03DPgkEmcfOs2dMUKzM55HIxKUYMYHOD7dSnMetR7gMVZUasHoaKKlGCPqrDbu
COY9smoGKZdHq0h0vLQ5EWgQBJPrdR6RVfWyVJOrgJWudr5onqB4ZpJeJvZ0r/ZlwLeYueTf6545
rZL6viBk7wy6FagmnGyAKC3CvqvWRwOvCrwNIYbctGTCjGAF27AiutM7Q0fbRc3aWVXHaDh+Q1zN
WS1j3rMq+ILLRNt64xEThS/JSAKiFlqUp6L+W131iOp0W3VXw7nbi8K5jWl4i403yBu4PIgEHHjO
MqM9TiBH8Qia1nPEz1YliL5h9gTjeHHcD0kXvqHuPOdUVWphBuzqB9xmNdhmXJPefx7n8ZP6mUJT
NWUWxbIVZ8ejmOmilb8ULrvGJJtEijOPX01mRyUoVAzQ4zZocYbrpTdgtTR+/RZ8jO9bQHCM+Vpp
sFPL9FLh1DAPOIuFTH9k9knu8UyHnKytFrikAZQMuvAx1il69fmnScQzkCDyDlXwcQJQVTZVDTFw
1mGjHWj17AyCRFcN7eUB7R+KU3eRgmRVegQQewpx9xbnUbWom4oGEw2LjRjGJ1ek02YpLIQfUgeZ
BKz7MP4eGHhBRALeygwnMwa4AcTTxGJARQJdZxhEZtTZE6oeGUo+S8XDkiig1t25T81tT+1EOCq3
ZlSaCLwBptyBGSJbX8pn2FZIK0Hzz38YgLlMDau65OLEJj+TnzjWw1eKh5uqxgWm80ErGAR+mZF9
anvjYZkPLe4ltajJ7NHa34CYXqPb/s2ZseVJqokjJ+02GDFV9D5iY7332pkhvkw/cACWj1zBkmr7
4GCQ4zoa1Bj7gpxtGiG/ImDkq/Se/b6vgncRsHA76bzpBtIi0FqHeugu6YDgXWki5Evx/24y7AA6
yYghi0okqcIumVagSmXpyMqQl5Cu2sxbe2p/pOFyt9RIM41dN6LoljtowJKtxiGrgQiI3nJY/X2J
QnAbckOclCFZzSYLKZW7jC56GJV70lMNpu1QUBkMdxUgROAX6KlVU/TSiAqFocNgwXepk1RDFxfs
qFU8h+iXIQEJ1dpvzmbMd1csr3382gaws/qGJSZ18OOoe+O85J75LKCUeeE6bbhErZu91u10GmIQ
UZPfaau0zfCYc9yba2REDOfAss/2mL0vVRpN40fXOKVUJeq/AjlxtDz0lROytcE8+GOzI1TExbBi
2DqkxtJBICyOCU9hpLkhaAOpSnKZbzNoYu+7l5Dy1sC9UKREglQVxMoSaGdtce0SCUYLU68B3tNT
EWfuVi0li3paKekhhUb+0R7FezciwunhDFVQRYBrCVT5KZvYQuKZitJcfGrm9rHUSL39IiGJSh0W
VLY3ZJbRkoLVv+TMiN1TclZ7WyIIo1tXfK9QCgaxQ3CkSlOmw8TE6Qa2XfFIleGOZjVGnE23rgO5
RXcs5iOgluwuuym1Fm/aog7ePSxzudFMctRyflyiueWHEnpN69KxWZtJ8qjMZlLddKvlS21t1wdm
9ByAVG688qukwbhLqwdj0j9jK0K9gSaAH6CkEcHasULLp+SAshAwp5Wwia6H6lDkAWIQjPoxuVQJ
osQaDiJrRsiuyafP8NwI7tzoPMvnwQXmXoZ+e2+l5KGtMPHUeGjYS1lKawBheXaM+WlHezzoXklS
UE/ffMv9qGGwtiU93zkBIme2nDpAlNmnsoI0XYJkR6dUoZcmBYjOcqBN1RvmimKLVSgqjQc4NJ/n
wHPRayXX9dsGNGFQHvLERWxWxP0aATMo4ZH5MOp99zLp2WuW9OALHdy2FHxSk9vZGS+YaGkbl/Ld
KtIxiMPIEOxWodVX5CHn0TkWPnI/xWzBoLbSGD09+x5JuXU3mt1W76tzn6TDnZb25TYx0VMSkJvB
kHbKijhttqlB2BB342ODMNHJBBEa9qCAcQygqOT7/T6Ihw91Z4lDFsEuItwmPboBc8E/1nt14Hc5
GSivptS+tIVUNdIg3s8lTp2lnnwEZwdpG9DTyUBMBdBY/oRBZ2Agc65fRNW124WDnjWiPSbqAWW6
CrQZvBBTmXKoB9/gofuMlIRxZCyIPx+cwj228UT4r0uNQgdch20/lc9phQvI8oBpuMB4BiJTEBSH
Jij5+jR/RJss2Ey9hlkpTM7QQA+/DqkXCyXqYFRBS4WQ1c4HZLgWBaTmJk3fGl0zj12mf85LGgrA
241NhqLJXTEY2XF5iBL/s6wnuTGtyjmOXvjzw/JaDPV5E1bJ1wiHkiktpgNX0z7isGkfl2e//GmF
nbULHAyBC9R1bLsbN0IibKnlsX788VAOQUpBsYw3feVTwqnGqAE9BJ3dx0RZ67s9cluIcofVUGV3
LquAFZ2SwHqBz4dguey2ozWOGz2MTouaxfLQKUmKulHzioL/5scbsc+B0oSKhqFZxnF5oNxv/vGs
U3I6oJN4xx1UbVI3bWZrVD1JTae5V+qXJjH0S4FszzbJKQ2GvjiEwMVPiRm9WqKuTnaL8uigRdle
w5XqyF26FG2wynAefNFFfeLt8SwMbBasJI0PMkVixIvyaIVPLEL/eW09O4ZmPkehXm5EjCiQlEAf
W8NptjYRgaJHSBj38LkYUOpPCu0VJMlgtfw1Do6xocKvYZKBJ0DXcTrBMJWX2crKC3rPLqVx6hTL
azjWEn504snWHkc86p5hK1EUA0QG7tHWi/QxWo+khkqPKuyp7s92YrMRoRrSdJqg/K2eOnn4zRgD
kI5KBCRXmiDLs17dhZ9e00Wz7QP7E9TrEEql360H0/2s6XjhjDKp7lGaCO4zZE8AkR179bA8G/vw
hcLZfNeU7OBuo4/HQKTvMY32TULb8Li8tDzoifzzz7JGcBKj6xTaRIbxE30Gk5rk0QlRIzCek55R
bhYtxJDUPk/PsvV7uk08eNP0xnZk3wl39l/Q3CyG+sUBGujXxbTHL2BjqlnsqtnZTlLfwQo4VVkT
MPwgAWh5u6XiDufX4BUzMIn/HX3Tjme3qxOlB4kMdI20QsRSsw4rFZ/Wm6k1kBFTUxz+A1qzbYlr
XKQjOBUhFxh3xz4RmI1g1NAeU7XQFH6xi5JO7izEfA2UEP0QaVioOjo55S4dzXPoxRtaiebeb7el
m3hbsNlITBooHoleoo/BVwndgbeReY9d3IboHxrzKppHbFNnDbiiyN8qlIKP087udE7Brrsj9pod
6xoiOISEPNU9G0MbL4g3lCLGVe5HEEln3T4uz5YHHK3//DNySnObSY+dsztgOwK/La/6YyhsDjKE
fz5bXnOCV1wb5gPVY8xB/ZHyeBjN8IKhIN+ZkAs3gN1ttJ6bLxBN7p3IZYue+qcyjD6lYdUABq7X
YVlPeyNoX83E5c6Pd+E06ZBnrZTCwxCc/Mg7muibrTC5LU+ldCjSieBgk/Lg3AFrsNS/+p69i937
Jtb3YTF+kVV5nZ32YzISMRoYnA/EpWS+ZnycTEL4YLJenRjKfBfVMStJ+Kjn1DAQLqDuYX/RzZo6
Qd98qwjK2zrtdgCHy827hcBwZCCTNgyecwgnU2wMFxgZHBpPuOW6SOD4Sbf5FDvZ10Z4X0lMUCWE
Hud0wVc8SG+TXQP7by554LCszw79kHEbaOFB/QDdHHa4+HpMiTFEC1jxnOKJ4BaOO4GRCecWqUmK
LKuyD7YRCzKqWKxtaN4blntOQ1a7WnyJUutzPfMlNWbX3sg2N3RIWoaUGg0n+xhgY0ZPw/tgyuAr
XJ+vEASoez1HiQD+GRDBOQ7p94ySNmzJ02wd58qkGWfS7xVZvXVmJTQxteYJC7hPrEIPiR6i+2TQ
ngJvuzO77smsSkj7Yzft57S9y2rN3mCYB7E+YoOboRfQi+vv6mcULIcN0Wx9mgUVcFpR77AHxj+q
PLbW4WGJ3jE/I1SJQBp/6N0alVN6yvYITJ5+nS9bE2/LfebXz4beQ6slfVoqerEM3lUpCNEdEiqd
CouXYQVu+ng6KOkWZ7jWEk9PR1docsoQrU8Caa0cEh1TI2+xYzT3Grd+grW0sURyi6T+YhEsUjsk
Z8Z1bhVhyer11AWA5BM1AiXoKAulUXozK0+729uVPP4z3sZWELO/oG2kTlYArEnSFbQM+xd8UTPP
gd01lK+UNmE+kauUhh5uDMTYR3okbpl9JdLDAaVK2c4y6hOq1CRpqHUg3WUYoztG1E2BAj3bTGUG
y6UMKDPaivE3HALl3krIo8rCzXmMBV1mh+Sy88m3AYEP/fQuLAZBFxMT6u4+KhwQ4VR7ilgY26b6
jLrAbcTfbaUNqnSQbhEknwj543XWaSew8Zt/viiGAnT97aKAITVc21H4x19xeQFSTR4lkX2dGdcO
OFGdkLKqU4pwLjXc+3nYBxJn7BFa9D8f2/zNsQ1dmBzUAACF8dRfAV+N3TsZpf50X6qOd+aTf3Eg
I7w6lBk00zkX5nQRoEWm0bh6rnmQiLKrLIy26MWX+NTUQMGJI2gpt2jcyMNoU/L557MUfwOFoQ2q
u470PF1aFk3Dv55lXqNhjzMsw8bjLMOWBNFrmuGOZZhkEqYNABcDGwQBwQ7C+01BxqoheVdgjiji
LmaoyYLI8LYFGTFYg5ulcjkvBf3pFvkNguMNYad3xsTWNgnKgjhEEDAiuH1aIIiBrvJ2VQ5sK/tc
fYonJIPHgKRwwWmQJsCKLsTaTdHE7knkzSQtdzEbbjCP96jkczArxA2lpxU31unDGNuoREE1z5z+
goHRd1RsHj9LkV5Uwkad5ybq4ZLWjWJifDRVkTES1cHJiW+RDJxpPdbW9JKO4f6fr7Vh/Q0cy8V2
DBO2g4s65N8Aq+UYFZpH6QOOfgLxSbc3YFTJfhXepFYrmd0oVFRWHqjR9HfIoUEogJd6Nnp7iw1o
wXZARdlzMZzS0rJBWy0a9k2v7VK1c08D9Zw5S124iAH1k1r2F9unAVwaxWluZLbt9fk9m7WexQ0F
bVFNqBmoexJSsbCCcJWFt6DRAMIZ1Kth5txUQzGPKJLFA2s/fiE4KOMibmVEXSYFUSs296VL9Y0y
QwFPaiXYQjdx+zSENKYSfMIgbaef3JmMmJ72LTORdoAEtSonVp7ad9E7cYkK1fthysPSb+2072k8
lFtqDprRQsjN2zcIPqrLkGUmkQIEGOQUQj2/dSbtyMzSd/gr0PJCDDMPenzdLFe1RiIU73L9lUCP
ehUVH5vSXGLWJ40iFxgGfrUj28tSay+14my7ySEste+FqfSLEDBaF77z2egJ93x7pjGSkGDp4Mqa
oFnVtHvxfB52WmZi3hxX5ZZ2SYwsU3kob6YVT8cB2NQqSZ2rw5t0CI5BMXy1hxAPjHzr290DvrSH
UoEEsEdiCEixR3fzS6CMMdWpVoegCL9rw3hB/bB/nESKCJGStOu78Wr5DmANODfJ0NZHCEGv/zJc
f7OjGAggGTpMAEdi9vvXpSHowJjYWpPsLfWT1W7g8hoxnPymtfe5G5O0wvYCkROhl6ead6phVigk
nR1SpKva9F/wu39HfEsLoR3TYR4hZmyav5wSlmqDKCMj2qc4HpVZ/ET4fFCl73SAv1pPB18hzoqh
vyroFbzqm69XHy3P+Zdr85vF3ZLgrU0oEjaQyF+h513UIZ+fF9G+VdZFY8esgtsb45gIsqVdgRR/
q0nV+tl5EzX9lwDIeaPqG0Lhx8BTrBr8SlGw8j7oXfTBtMNpQyXMR2F8/BckrvwbTF7aOmsOCHlp
GJb9Kw6XANumDT6E+zGJ/TVKPGiPRmu9b2K4P6ZqZpPWzykyPA63DQXD+9D0h6Or2/XG5B9SoD5N
STRsusjLNuAn3JWpqlER0rCeZUdr6qwWosYA84pOXiHoAnjQh4zkMceYpuxlcxiS8TWb4gJVCVCx
ZobEn5/Ya6k58irJhUz9YtYvWpLWm6UmHmgRu089783EWlPpk5t+oLCWfiydNtmnVY6NTheFW6bF
qgVZ+SoyE8tieRbhND/Ifr6LJvoWmoXWvF2KY1wzbSyE5mCVGUh3Su1jXTYpojw9xVWpf5pSwLqa
tVc1xwUqmlNT86T2IaSBi9H6XWiGT71gQZ7z/AW5b1ZNK5uwztEOUneeEMN9dwq92wlr78dpvcdr
gIJ2McY4O9fhSszVqZJleUknNBRFwmqVTe24r6PoeztExR/Rx/9Roz5M5ff//q/bN/wK11HT1tFb
+xeCkwFp96d17u/UqKhp1H+Uun/z7/4kRnnefwzdNmCy2ExtROYhEvzJjJLGfwQdO8sw2dz/pERZ
zn90XUeNHroyrhymhFj0JyXK0v9juNJFRYBGLl1ix/v/oUSZMK9+iWil4+AuxpkJy2JeO7+A+FFC
RP6kbJJD2rP6yKH9gkTXWWatRIsE7V9wGsyqft7R3/b2cZQfghEbK6cN9X2tOHt2CfXAnZ4SquG4
pM6P0m+LA050t3QsaBQawNcyn8YL2svHBOdzCpgDbR8THeSpfExdsCOuMp5oKASy/68mVBomF1+r
UOvPiM3qCMEnJgXceVRpQO1iFRmiwdBa77UJU3h0gDoNGeYaT10wzRu9bL6AdAfJ2iG8NsXoHJB8
hN0bcvA0TT37RSjR5IWpToyC+DCQ/kH3gWXDBR+7EmCPXpM1exG0XqOQj/gJIyej5fk2plstNT89
Q0ROnkaAdiucLppdNII8mlN9OhpZ8KbVCG8A4rMQ0rRY0iv/c2jF0VkWfXhG/yiifKdHdIv96RS7
84BiNbTMLMoOdsb6h+RoCWk71rQNIo2s7sqNIBlV8yJyObmqCXFFCvce2ossS2n7YCbZwySRLHCS
/mHC+G9fJOUu86PhKQ3nF2oGkELiJHnx9K/APw99mPffa6TpCJM+D5RzVmjqj7RM/Q47qcpYI59R
RdG8HYrGvSO1ydaJAKxC8QAbhOmDUebINjU1X0Q6h/YdLHW/99ex0997Az3OeREgs8JpV4xJcZgr
ELuzluIcUxHW8cW4LVubqKhvgO9Wy6cnZexczPJ+jC6Zn957PpL0Cy9d5wvjrHJWpBxo5qCDsJ5k
XECZxf59qhM0zs0a9xd+pE6pFrWY8N71AkK1NnrrQye+b9UDuN8/H3DpTH76c3l3+dzykd/9ubzh
27G+gwx8Wv7SCHJWGGlhoRt3ICl+OcbyfeXyzvJ0zmy5rQJx+eU07NjD6XPuPlag7Y8/zuLHqVDS
QUmhraz1j9d+fO7HYZfXlj/txDI2ng6qcvkXP95Y/gzioC/+eOen8/vjkxqwG5Fi+xIk5NE/PvjT
0x8nAVZig9sDfuVmVgALKnTwRTw0htmu0xm0shgm/TQE9IHsPpPrfkKMl8gQF5pg/JBnJ5H0yU8P
2mQnJ9dMeQ3s1gp1ghrII6+NA36ilr9zq+Hz8m+WVzsPY0Sy9HlDFfnoDM3HWk+LDUzioF5bUAj2
GD6GWvWAfDqwSQk42tAzFNPaQTstz6ww89BYwi+upf55n7rjcZDDfKhjc9i0FQpHCaaCurEX2Wyd
yHktYKU8SCQ8TzaKpKZVwqNPP6JUaO2W980WjIrb9GCotOk+1xwuNaCHbV8O9ikIBIBV9axNqWs0
MFokmhRIe4G8YGDNZuxAFtIwONK5hj9ec0MEnTq9Po7qE1Ptv/0Pe2fSHamSZeu/Uqvm5MLoGdTE
HbyTu6RQKBQKTVjRAkbfN7/+faB7w5W6tzJfzmsgFr27cDDMztnn2zW2TV6a6Id4GKybMsutm4jg
ADChBP/B5brPxPZQypUOsi/0PxhhBRJ1QNmYM2xkR8ULk73WiWql4nVOdyK5L4fkmZ5qQeOZfgWM
mO2RJ1HJ4k7gw+3uoDmuedNo/E1qdcgihtoC/GBg5N+xcGQ0BxBih1Nuecns5ClHzrGnfjsjYuOS
KioyHOw6hA76XIxn27LH8yQjwB9ZgXHHNJ6LZQIXDLKWqF2EkOyh1fdDP+s3GS09w6DoNrqPBwjf
StAKNJpY+TEWJlKaR2e5TOBV6acGvKY6kv9IdcVzGiTeuc0J+xj1hIWY9AKkivLWFB7yXh2wnq0b
E5Eo3J+zQkL1jJXZfG5khut3GZyimVXr+nkIK4SHjtyti3K56de5b5Vx0l2nOE/pcVCciNhpRTtV
8RPk7gDfISm1u9wgfFi20LFVZF0i7lHh0Z8+B2iKz+GsyEMP0gZTOyLscKAz44yZlzgihj4YBdpq
zyQH7uclIxRdCc19qZtP641V60AarQiiFKbe6aUyiuwyN5SVNcZU79ZFhl/NbmKgijBtyi4tdnYe
ziAdYx3cZSHhbGIZQq/I7usubX2YrpRUQEslEtm0W12W6bFLpmY7Ko1L7zwUd7aZ7QtdTz/HSk7Q
J5D4GiNj01InPy2hObQDZoL1CKOTk7GsnAI5bMN66FHklKAoWvAuG7nsMzRtQe6audeV1+X1QKkW
0R97vtt9XdT4eXau3t2tH00yyAY8CnVk3Xg94M2pX2cxpPjUBFq0K67fZP289ePnLFvC30MA6B1Z
9/bNl3izfw0kfKuFeQisQsCag8aFo+8ycRQe2utiosm/rFu3dr0RQayI0tTZa7iJbOtAtYAhUmDc
Vb4ypaNP2RAPnPWtysNvbRBWnppV36zZfhFj3UOrlzBw+zjdy/nZBEY0cl2P0Ph4gAzC0PgAat4o
jT3V+f2hDhLbowyDI7QCxKqBBfYcUyGVptMxK8Vnxa2PlhYBX5g9Y4ZprkVIGk27fOit/BDl00Mr
hnED6oH/mbSGUvqiYwCWmAjxy0IgMqYuBnDK4FshOhXDKZDJi1lCgTDPeBq3B5RNjR0UnhAnV4K4
mQenOqZ40KlGb1FOwukLC285Yv0+KdnnIWe4p0RYn2W2n9WZerE1MhJV2zwijUvy4DOU38UYxGpR
q+mTNxgVjMHZuUUtvEuI7G2jTHnJyqwnHWNCXh+dQxUlmteYAl8FfOo8p4+7c5fxqqUhpPLEIpVR
AAOR6lGpIWbkfeMi1uibrUtKdEEFHZMW+a06mLEfVIs/hU7BWRylnlZZATEwUJyFox8js5/IJ6jY
L6NUISNTMdZt0AlX7lgxMBk+k20bt7hrIy/W7Q8Kv0MdQ8aHxEzIKwlhpJhoTgF1chEGlJY9pWyT
uQftAYdD/xGbRbTLVMCKo1yGqJcJyNceM95nK8Tz3AoWB3ZCxskEoCxIsxqLx4TxqoINFXmKx1Kz
R2zLqJJrZ2os5j68idQa1i+3J30x634i3HYG2/ySP9ldis87UdNBKRD7qt1zYwE7dEf7GwUkDPJH
nFgYagEcGze6i0GhM4Bb0waQUOGIAFCF/+kAG9FUGXnuhRKP+9Iu4XfjO3YUE0mhITn0QwIdTZoG
9NzP8xz8jDr3YBdNhcBc3yLzt47urBO5GfVLnYcUCt2IuU8vLbdjSwqF5JnLoCEdFx/aAnFVeTIK
gDZRs8Pbh0R38cs2aoweg46QeMTu+deCFKXXqAWOOShgpgyvQ2md1bKLLjkVHygieLuhAKdykXhy
DGlOr90bHXi8gZ37phL6C8C+6YOlA4uKkvoSU86jOhbuPi5EJrPlBqVgAFOu/mPWnfC9FBuq8Ok+
Y166MQNgZ5axtMnuJ3QynV9BPt9KiYw00NN9jGxJ19lRNVEhRTKDl0yj4yXheE4GGxmb5e4jKGbS
dXZCCz+Jyn4yQOh7ahAe+lrVD/hBo2Wz4pON9tHMbYwI88pz1VOttalfCNRSE9/RxPU4N8ONcKje
y0LZHVCSHnA/7/SAXnZKBkdXDz3IlydqVj9ZOnXLWHSBV8aIEyMyfZ92t5hKE8FvaVbMGDEnaMbQ
sywkcdNk2kAw3U9joz/JpKH0q0xdn5KQZE/40ZJc2xm/DHphWFySKgsyxoBNGBo3MrmzFi/KKgKm
Fqv5vC2pcIYSSvA3ljyW4XMAF/hIafTzUBWV7wxAp2LbOXdj+cVp8ztTdci/p23kiaHVDtYIvG6M
6hQ6NUn9WWpeNvG90ZyToqsypLTusM0oB96ZYUKuhTiwFpFZ1EoUoZrL9emmyZ90qezdtKYyQqVQ
h+ILoMBBc1m6OOQ6t5aZptSDkaQs2sY6xVSr4bdHMas6zV5XKlQsenFAs58omOS2heK1Q/gQWK5z
U3S9X6Yg9yJg6tt+MikwAsoKicG5V+jJ56MN4g1Q+RINVBz3YNKGKFKL6Ui5+DqodOUhGJ/Q+7p4
w/3SAJgfYjurwd+FOQWoFf97J+9E36YMwrm0mtjnTUp5iL24UfNrkMNEThKXP6iqlO03Z2GBoebD
SyseXxix4oreC7nNZ9oqJyrE0rUL0E3hzIGZFXewDraZ+K4ms4ayZOTXSqPqF9EBv3St/kiFGEDC
hCLn2f6S9zXcOkAAOJPT4jV9WJzaSj6LvG79NIC6S/9pDmGe5SH8dsVooY9l1Mq5SMEgyCGcUowf
YXdy5iD42HDRN+F9ZuXBTTCFlI+Hxq+IEMZGa2PERAi6AYGfaKmGaON+0ev6WKcRw3TS85pSk8cX
PgNkTATS6gu8Z3BGbfurjKlqybjQ1HijasXzj+dRGy6REmEemsaPtd0ysshwzOoHuYnV7DvOLJCq
AS+KOkcjbGbyMBASLBzHt6X5IcSnQSc2aaRDvZ/6zitc9MQd6VGISIAmRa7echecdSe7U2PnIR+S
S6g+hEN3Ub2RAOZGoYQwrAmk47laqMaXUEufBpOfwRJy447Ux6Xhkzn31j4nM7rv84eSkWdlBkA9
zBJ9HIq4EGGIFAK1iR1If8qtFyPrKKnvXWqqCci60XdNFqR4jYFa1Cq+CeyKilowT15fbKsEq+DO
um9IhXUKos5aOvbGmES5uy8dvJydyvoI9fRDkvP4KREigyRvfqR5eBji1Ni3I9HtOVIfDOWnk/WH
rgldLKTQUcyMhrBW3uuVOJRm/1xLOhbOdD9oIT3/LPyad9xeYKV7iihCusjzdhHzaKWx47L3m0mr
CbSW8c+hMr5QQJxQEkIzLssg8WfJ7kFwg4QNSXuo8SMq9sHFyHDDizEH00azW5rFV3TEmPZYaBwK
GX2xY/MrdpWUk4wEtjQ9f4xygjbhpzKDFjiX+CcZU0ftnfM8W6U4FJFyCLT5rij4XSNEgyHDhm1s
ji8txiObzJnkoWkJI4wPcYUXeph/t/LZqzEqqkrOqhwmNX9pK8wmzVahTeyLE2yx296R8bGJeuwr
EjIElTHNtyhB4QMuTEdiNLmaPExD/qKYpTzEbelN/VTv26kmwx6GnxwJ+HTtcmmJg+ah5gUtJKPT
dBn7zqZbEd2GylZRASacXT6YF93tVRSuSrFzTdzcLataXGN3EEhpP9QaAmMC4rOZPxcLare3GAKN
aoNOrHTvJmeC62vqN71N2lJPKPcc8HmtUFDsxz5wvaYO7t10vIM6b+ptvRszOMZDmxg7Bymaj9z/
c9ctpZu18THv1KeJHAPJOobwsrtQ7qzfhPrJ1NXh+JIkM5p0q+Yy1xRNGM6NNg75zbhogSejeibR
n+4z0/6ptMXPUKPZDCwk4oiGBDL/QvpRphW7NLgtXGO4mzJCHYobbK3CYPQZOfHRcI4GBeYHcJR0
IxxJgZo1tOf6A2bnqhfHUnipU8z33WzcttWAsrRyJq8oZ+umKqNPJMKKl9LyQ3xYjsoAF94IEetl
7gjXdxmy2+a+WIylMzgvW96TAf3r4KDZRng36LqXlIChs9r6GHfGLy1DJj/GIcK2dhqplY7xfpFq
c6ZfVyTiW0SnqQvGxC/tGpVXZWNUwqB0B7hnnC8dnOiKp/8UGw1xB/71SY5oXW2YpC69ay0DHjw3
9Kd1MOpQxB0TrS51/X6eYcWOWehFVcJPeUEO15wd3PzcNPJsK/uimNPHFnk7b9pKXYo1vxAMt44U
18l2ZyTa947IjGdqc3xsde0J+y+EOJPriVp3MNC+S5GmIPTPeet2N67seClidtKGJUUm/bS1ydJt
DLNA+FNWZ80xDxROYyA0U2I9WiE+HlO3MRPJfVjd91r0oLpG5jlS43U1to8qPFmR9ycS5d22GWc/
03DmyhZ0qu1irBxmLoMXTBwDBWgdodLPTdD4oh2Wn4IRDgLvW7shEjiU8s7KVJCT2BYkoXlvGtQ2
Zu1FRHwdOlUXrhMVPMGdFhmkllrn8zRSQD8WzVPpDg9JaTxVekePt3V7L1eSh1R0WK+Vk+mnvoiR
ykQvJN0wJ7TT3ktkhS2oGxDa2E/j8BDLgBJhJbqoDmCcuZOWR1FEJk849k6JtlP1JkezpA07XTCO
sWrzWIle3nZdfps2i2CW1qIsJ0ZzWPkcGqL80W7otWc3rCRe2VnklzrmuLk6UnmIjtMokP+6ivaj
tBQbk1awKQHB/7KmlzybOBaUx3rkdADWbhRAywinQAqEpOd6YtefragtT6PuzFB2AS3n+Q89/dhV
SP71EFpm6yQPsUYZ+VTbjp/xcvDK8OfigHmulpxx3lH6W46IgjLTd0qHwRfFDv4g8pxfMc92RR4f
xoyXoiWx6FGWEFZ7AGya+Yx6rG1Cn9jIDNRJltv63VgcgobggkXTEVDTs+0j2LJGcBfaxiWRTr/j
TjaPwTg8wr28r53G2QaTghMGCT3bDRvPUpGUJM2xQN/gkro1xvY4yAw00oIcgiHTG0HGq1U7L4lR
PM8MqvGaWjCC1ky6+YRIQ2e29wwrj0Yb/grUPkXLbwOpi2MsjTqknDbdDWOGL0PpPOl82uCed6GP
GwWMS5fq2K5oH2VDHVMTMejJpCZusr4+kmsgTaEqjAvJSOIBsasm+SiQVvEKbx9GTEv9sCcl2XQW
sThgwhu+a287udcEvN47+9R3Tb6zqVzcmTn6OaqNVEHZva0hLAhdc/LtGALGNOCCVOOmDGg2oK4O
bWvH25I6TZw1hPnTVrX4BoH3l1hSG7TYUUSG3EWd+dKmBe1H2jPEgGoS2/bXKSxxDkg7+sFQFLp6
unWJN1N3JjGqh1yvGqm75YoxtNEt8F7DoR+txxrLcU905OzLVsVtlaYfqNuXMBzpquTOUxjUHdc4
J1rjKtVW7xg8q7mGJ3lZQbiIPpRiPtJ/I3mkqph3VS86IWvRPNUpgiL0cMVljpWJn+g5WQSTYa18
qwlSUGunE/euKp8RCSrqnZNV9oOSmhS4ReapzUnq61RIEYYwfrpz+DQ1bUaee8T7RdHijaYPX4uy
yXaRKp8QXYeyDS91RHlxnCbVbqZv7uf1U47umvcJgRxbSXctxfpmSsVWOOZik2QYV1WzGuz7IXvU
w6Dzx5ZuqabmnxudGPAMCXhO5h8MBWcTb6ecpFE5pR8ifjFi3JL3/L0+0IVuKRxMRjwRO9f6YFTQ
k7HD6bP+sVYG27ctUh6IaGaPpxJTgLD39a9NQL2ZUllolWMGpDPS960xxY8pI7OjMNyHbtZOuT3u
Y0e71Gog9wtcl548Y9X4iaBRtiM5SeFfRk2V0T60y0NKPNJDoqJs89Q4IWiPbwZ4xN/mvl5uNepx
xTCRptMDsFXUj0nwdNsuMqh1nw8OllKgauxphzEDbBZSqnvVhgcgjSc4cKC8oSqjN5l/zYPe+K1i
8OAjqa6+B2G/16Pho0MivwtHqts6HDIn5VQ71TNF952fF1SvUHJJ/Cpwf2UoQXdlZb7MeioOvDZR
JVM5CNegv+O2aP1sSdBTnFFSHYgkqlnejs6k3KskZjdu9S1FK1475aPeQ5iIA7xtu5KC8Sb5oKrG
45CO3F4NJKY5tT9XGt4V0sgn6vJ8WwWLEc/fhFEIf6xqCFrU8c4mQ8WwNjTswnI/NSx5xqlqAw6Y
kc5Q3JXcIjzXrg3ZI4yIHqfPNSQfwCBC3/KyxWhSI2pLjEWBnOu6h6zDO0/NglNoT0eIBHStVU+G
xg88GB/RLN+liA83RTJ+zTEC2YjJqXxL39og1C+EJz0lbNKDgr95801W0XBT6ToQ6twvR3KvIu7w
3lQb9WiNP+hjyo+2RbbR7Khmdopj19dEAUtqV7LBp+LdT0yTQVvc0X0mCrZp0x6KWGz/nFFoAHpH
52zTI6+ahshLfq+5JJ4jQ5m8qB74arTYpdM7t1T6ioMp+fdTVf+RhF2+E3X6o01IgUdVF3i2aZFk
hJDzqjyyaTw3o9IBgKBB85TFjNXCuKiei2wH5vmiWlN9LGr6h2Jw9qUT7nmANkIO3Qk1U3xUqAZ0
Yny2AOZya1TTp6mlEo98fbrDZvHYxpU8Gb303MwgB1U4+F1gGQMXZsboIhfx2VAujezJqtTZnSGb
85QTPKztpNjbhI5Pek/0pdE/F8Fg+qidyT9Y9W1M99VMSY93irEFmHKvxMI+8MQQNWiTD24neWcO
dU2NJbSWJlN2VASgttJx5SuEe9+m6hfLXBwgomLX9xQf69anFFbKJkXVhzLNGeHNdR7t0z5DPMfI
6jKrR21WnLuhcm/HqQwIC1JMVRIL64kU7Ccn07d62lwUK8JfypWVP5lWvysiVcBRuu3zH/GEfsgc
jlrDe7PRXexvqJLvXeN7vBjgRsVHPb0fukklSK7Qn4Xa7peKbfsQgwPsGybIpwv8THlwEORDEN/U
oqGMNsk8gkDEzdV7h2gppBc354Ya6NSn+iU2rEfbrvem03b7ekoBf/azjSopVQ9dRGxgPFsB4c6+
MwtPL8WH3JluTJmCCxjt/hin40Vz4A+WBqFHMy62qloSjcZprhljX4eaNyfaV3JT2sY+asU07rLa
KBiHxkShB+hssfqtjtzwgbb5F94+BFEwqKIgEwhHykDJr8UxRv19T43xuQC1n1DMd0YmdGoCJTuK
OakhDfT3ZP5xmZc52HRJNboaWARyUgLVfZXwLObuBbr854jKMJ+SSy5w0jl+344WkfToiZ4I1mnc
1JqqUmOVxse5IaQ6KRhXN7sAEfKzPVl7BSrAfdwYQEssLMsmtZi2I1D6bVDb3R4bivk0KFShkR7o
9rzFCX8241ebO4GExKFVo577o0HvYCAet7SzqQ+CYoniU7fkiVqloqixifOTmQ0kHq/L61y9bL6u
Ww9xQsWBT7Ecsy6vc+/2icliY/hCGey6Idf6eLE1lulOcbSPb07z+ql/e0oHv0SKEhrNe91p/Rze
hiShrx/+eqQt8xsQNFislEjCoiA49AneN9t33+/1PHkrzirFA9QfLv/xeq667m4YM8X792del193
XP+TxjG/Rlij+eupI0JPnGG5kK8HLhdl3W+9cOu6KMO/HCPPCbMqtl6vqGqKfB/rAv4EtvM9+BDT
JVYZS4wEtVrxItVaMIFDTfAOjGCfKoxcet6Yo6YxkoSu1WpC4HnLoJg+84dbS7dUDIk19yh1ubdU
A3u8lkgYQNZPKS2cbDXPEOF3hvwhWCHqonnFDr60Jpp5BIGDS/oe71glwEBynBp683n+ye2qw6Sj
ZzHlQ9p/69Oc2uaZQgmzS25VdUmZTMiAJ8WmbiI842l501fy+5LCqCfqbmVXXkp9/po0ObU5FVXg
mrF30ZKg5QfJucPd+VbPRtr7WfB+kiG4/L7FypH3yZAF96pOgyptFAK6GXPXD9SUzKW95YHNZxf0
IU0kZuHQQalglO6prhZmk25QyWHtO3LxmzyNLmOM9YtlUXFaokIe2uzbDMsM3om9Q8jrh+qYLxDG
T5AGa6zFSNfgN99v9HQ88mI7KKWzJ5CG6xU0D51Y3jQoz+h0gLFo4xlpzlYnZgv5RqX+Nq73ZdIM
fhTpO7OZviDLYeTQ7gKnCRF4yZ0xNoEf4+xG17qEMICn4KCPXl9NPwY7axkgGjTcegEPGM9nOtlt
5vfzcxRqj0VK97akJfP6vsQR4HOnEgUd52hjCV/T1HhbK7F5gAwV+LmQ7sapSaDLGPcbyr/2lYp8
lKqtIIiFhzFqszX0HHu/dqW5MtzobCGO7bAabHXP1YCRElaMmAHSr7BKuSXZ82UG6kAgzSYdVX+b
vLBLv0281HwFiceuBWYEw2M427XmxYb5sSLEWY11uNNssvLZnN/SjC1OoQudVQFKlVE2RSX/SZ2D
D+Bg8IPu58IfG+sJkAueV7m1zZW02rXTjq2kmTCx27hdcdfOLqXM5clM2q/ZGN/Pi0jViLov6thZ
vikA/KMptner5skqKdl6oz68f61F+a+8y+6LOG+b//lvbRHsvS1RIV2kmboOM1qnq4Suj+1vKLlR
YExp3BGcmiaSLlkP4tZOyCzEIr1PVdQdsRE8mmUFQiHLNfIzUbBzQqLC4GAExjVHaAN7cihi24Vh
dyMyxf1gjBOVYnZ2l3AjFHbzkaYg/Ddf/C+1NcsXt1RuB+TTOhjud198hslpTcRojySCk6Nimcg1
COdtRoDUlAC1hAals5iJRnemjOLTpFMM/a8vnvibi0f8w9KBgJNDo5f3zxcvrmJpjVGGb3jXTndl
qh0TIaMjPT9BrZitHApslHcBowOlosvQqSfrbgZM/eVff4+/FHZwLZCKGq4hNNURlvVOl54U02TU
iR0euzIATeDUxrEDndSoNIJDI5/7OYQynFqPEG6qi5OI8RATbOlL41gGjXLp3bY606Hf1LkzXEIE
M7yvoNREIhp8I6SZRhEK1IMCW5x2T1j0NJdSaUAz2uTDa4WcdJ7ihlzE4qvl9P1hLKp94hYUNi+T
eJm06fz8r//tv7l3bc3VQb3bwlHxBFh+njf3bqe2TtT2UXi0hIarKAW+vnQXimVo70qTom9jrs99
NTC27OeDqWEdPObk9wEWRdV4zrOwP2TqYByoP+yPgRHFOOVg8onZUr9PwVQfOm342AWFvlu/+f/J
o/+dPFoHdfPmR/6LPPr25/Bfl59j/L34J3X062F/qKOFqqN3Nizw7rqK0y82D3+qo7Fp+IdqUhNB
uRul6NpSbvanSNpeDsLqgKNspHVL7cafImnxD11zhcUt7BJTEsZ/JJLGcOKfm1SVYjtDmI5pmKaw
XMQz/3xbVtIAQBvm8txU8TZE10FCo+zmfZKOZ/BUfQqHGZlPpLkVjlDI+TBopSlVMC+J4qbyq8j8
bmRwL3TzTPn4SHzOGl4nS/L0BADIoDWeXjKhVSe9VKqTm1cMWdbZ3HF7QXSbtV2Q16/b18XEDuAc
wdR9TZIW2licSr26r7Ju2ElCDqd1QvSAAf06C4slP8bZDwdw+8kV2R8T+/fcug4BDEwJoUDVjoPs
NFOne8qHBQ0hgP9t1tl2NkoMIO3Je+1l/+5uXhfXOVcguwlgucaLsCtcJvoiA7tOzA7pU2dA6ww1
hGINIrB1Ei+Lg2IquzluzuuqMiBHQxKXmGI/oR/qcwRThHeBgmBbVhAyb3As7ek9IDg1ytPrrM1D
f0xgUZU1Akm9mapTZZR/TNZFyXiJGLvyq6Y0ZLgJefVCArMh+ZuKHBETF14aYftjBgFZxP5Hm033
CooIz6J4Ax9jlHRRdwdmMtytPMmcYI+tgJuou7il/L5/DHjxigCmm3Cyx45mmBFBfUtBt4nWvfLV
Uob3FHVUbX0zI7K5MZa5LqOV74X4GsAst/XFNw/vkJ2eJArosjnzi4FYJUxfmTbFMZT8VutvI63q
UzojO58vuWZQoM7vF85zvMPDyqnbe6MYLE+QgqC7S7aEHPZkENSxfrZF3vhWEHcn7ufutM6hhf9j
7rpOLwcE+NfldZ/r4vW4dR0WfsQtq7T366nDK+H3Cf/Nad5vXk8bahFj5XX2dXtCughR3fUzzfXL
XZevn/efr6uhAICnI424HrtOshr6wXXxuo488bxXTHdX2Lt17fWyvF6C6/K7zevimMuFoYoaZl2M
BlHu6yY4IQnM8U9nOLdO8t+LSRPRX70ur5vBPiYzZDaOWbe87nQ90ojn/dSCTo40cId/d9p3664f
X0KOXAoO/vpNrvtcvw0sOkZtyKq964f/3X7X8ylh58LMcs/XVddDr+uu/9t1XdJod7VlTdzhyzWh
cAbLqDzcRaVVnJSCSdlgxE2ROk1kTdU9w/B3s5oTl+AIwzu5oNY0q2pUXxXk6Uk3hhgFcI7r2d4t
rudK7ETyUCw7ujxsEFKWD0fuahxaUM7rPn933Lru9eB1n/WLvJ7hunw9+t26IhvppAKYPQ4LMqMM
Xgx/yIitt1ZfAo9N8Q9bl+MUm7Ht+1lzCgrusKUZfb+p7A6ZHu/bJUAQrzGFKR/ANsWEs5slBENS
l9DB+kp4s1O47rpuU5eG57rruthZSPmnxLyVXYoz6DLB/YdUwDJpRLxI2JW6281T82Fdt+63zpnN
iO7ourwefF28nmaAGPZ6woggO2xUzURRyNWhDrY/rXPrxCzgW1fOjMTmuqElKRsnE0MOQeqHFvrt
5O/WtcBFgbVsuuWarDrndW6VIa9zybw8N+uWkI56afRiP5L+IuRnLagT7LF2Io9v3+/8ety6Vllv
63ZGnaOl0UFm9B/WCWWjfPsypGoxsquTtbzc1km8KI3XuXWDSMClbsriM9Dj/qgqUXNaJ5qtEkbP
peaQmg+fx+VS6fgQbJG/KadQhUgxOgRdDEGNgo0kmtA8zd+wwF+uk3VdVJjf1HxELhVr82m0g/nU
L5Pc5P9FMvvKrFq5WCu9SsIH6GEeHyewmKdhmYixxaEXkk6kZoOKxEWrd6ExP9RgwDYMpIHeLTfM
+vtOy4+cBqBJCcqzslvvHXN5CaY3cxoS5gt0rab1tsotJR/ALtcrsV6YwHAOhsjtfTADp3E7l/TP
MheZwGnWucnqCj/piFRlFCXMW92ledDgHaEmg2t/Usea5ahAt2ao0oMK2xy0sfHM0ZiHj1yoAhEK
aYK6tG1AJ7U++y7qID9GzrIwHFuffEKxQXTsnlJoFX7sKAOBBYqYNHy2nVFZysKQvhlr722he53W
5fa6cl1et6wTIk/080otpfZ+cTR4Xb5uf7PTepJ1OV0Yb5rWXl4/h6RL77mBxKJQ0T86gqqNUWmx
MlZtmhOdjs3rZEQLH5SDfhAZNXKIsLRl+zrRl57XOtdgXEiHa1lej7zu01JYj6vses7fu1/3qa3K
gM+korWJy+K0TuYupk1dZ7nLSNaXS3f3b7dPkBypG3ek926fde//j3XrLq+fsh5CId2PEKS3f/24
de76r/ZwtlC6ZfDil39qvVrXf/fd4vqPJsrenD+0y1voOsErm5b797pweYMEyxsF5MdOr0eLG3Z5
tRTr2+y64zo3AqGCA//7mOvm19PC68kP71bazXJV333sus//us6iD08GR99ZKrJqDU/c0zppQZ7z
my7Lb2bXZZAef+z0fnNjmvyU//v2N2d6v+ub5dfZN+ceQe1tTQXVxHrqv2xfd53jApCe+PHmM/5+
9u8/6fqlk0k8Yksvd2++wTp73eXNKdYt75fXlW8Of93+5uugVDMahmBU1MCp/T1Jf89l6NUMSjEP
68br+uu+tqEGlNtjX/37oMBotRNwCnJy6+y6BfiKeP2IYmKEmJG0o+d6Wifj5NYn5Fn1KZEGvjnr
7Lpy3YzEj9Hwdc91DsMCAckTqYi8bra6ZbC8bn9zOi3PmpM2lFhOrLPr9tdPWpdlPT8iK0an3HWu
8K+Hr3Nvznn9SuvZ18383A8KJuA7kY2Kj1fI0/qsXJ+IddEIEYRRwbe2Nr2kROm6l5qVKHJieiG8
TvMTNjoMh6O1BzQsfZ3rxCEwvwXKrm7tsTJ4FbmiPcmi/WNCNFmjK7MsZ3NiwhdZZt2fdYdDz4hX
GS+15Zkxlu4ZOqbydF3Mxp2UJ/Aa+X5SugaFV/RC34cIwoTvrNN0P6fO+BHwIk8J2hHnDz1TfARX
XZ+Qkj9jcJXdxKA1dq0wXqLJcAlr88wmnKZwb9xWRyP1O8O2juGvQ/o5riPih7xmFNwjbtSOYGES
0sFdJGFUDJZHq7W3SSXBf8MuoELvU8r/glD6pjHaRRvfn7h3RJ2lvmORH1FMT9bJ3XXsuoYi1lFs
NsLsqizK8twBWOb/BeyA87TTvwvYLbygfxWwuwAzKLr6PcxgOehPmAEhORcnEKJxS6rhd6zONf9h
28AKLOLmv6N0hvoPuESCuL6N5Ibya87zZ5TOWgJ4mmqzg+pQFmn8ZygD7R0gC0S4TayPUQRZD1un
juOfw3S1wH2oq8LohCP31jFCxFx5u1+jSimj3dMEOWdvJsF+XVonlCr6tarKgzol5bEXP8ylv7FO
nGLCAXudVZHnbNV2vk3izCOqjEKtTa2DdIqXVg14zkPsxAQVHJGe/cSMYEsAqb6oFXn4HoUtvYIR
CxCKOeNMnpEQLU4cXm914i7IiCgiU63OKvjVvB7gvaDKIPjGiMHp5o89tJV9OUPV7+inW4nlHgNF
RbfoZJjCk4ptqL5tLGF6CG4p/NTG5I5gkTXYp0VS/Rk4Zo5/y5bCqnORcHAefGtKy/JwITvPLvIK
ALBWgxYPoAhFcBTqbDVnyj24DxYmhePA6wF7gyAoMepSdLlpQ1c/RMe+FljyVRRYOlgza0oMTgl8
dtzAl0xdDMKxMNsLLbgbw+iroNh209Uy346l+lPXHt0GuDmFuprfKFMCKA79NlktnJIctPmFUYV+
uqgny/4T+r0FdW/WvqNNu664KXUIDTKUvyxpY4SgaXjghF7cA4NvdRvgQXjvlNOxFTALVas8hQm1
5AZVbELr8HqZ/caZo7sQuWjsq3ax1PsU/4+981qOW+my9BOhB95MTPRFFVCWnhJF6gZBiRJswiWQ
ME/fH6DTR+oz/0R0388NAqhiGRZc5t5rfevaVlkTuuSY3o4xDcjUTOIIjfSDp3kGWhk4z0EhsW3h
eckM9HKq4Bt7C79HERefiEwiTdsY1QWNwUXUT7kxLO/SPEzt+ANoaXwWMcl5lNzCce7KUJY6qt66
fHbGIGx8boQU3uyw7RFDBUmq7+iyTNFChhKt0jw+iL5Tuwxu0znVyssyPc5+RTJkg52o8OxPgei6
S9xrZ1v5t4IExTM/zdVra+OaONYPtRCfN2CUDpnNWuQXaA+Z4mvS6kdYfZx0/ruuRHzpddI9BAO4
biz7WA9trwqTBuX+klQkhNVzFhWd8bgsBg6T3Ew/+ZoXgQaUe7O1sDKWOr3UvtfuSX8J3aJIzmiH
3qbBQdWr410qV7mQ4VbROGMGlCqkhwlrQCupcrZTeqkk4h+CW9MSNlyhz/cLgmtsT85npEd8e9O5
kOEg9rWlJ6FCYQuoe99bVvfkJrnFTmv3ac955uPXPePOmZ9WdtLg2x9lbIivKVPQ1rkONnDsGRG0
AXzANhb0OP6nZKnejGowuLtn9inNYngk9VPSzNmhtuWJYDQdzsUwn02XmYk1H+lAioPDbe8ovDDw
R/Zeqk27ntxLYgbA/WuzeSDC76qyeN5lZXNXC06eFrBIP0vtOIJV7QjBSh6siQmY4x6oBSBHQcxF
H3tVJpupfuxxCTWeib63pg3Y6OhL3QI7BJ3rpiROaYAiZlrB2SnT4tY0snusl3VkU6Sxxjsxf+6l
thype5N+4p9MoSXPFn9+m/s5Kgn/zVP+WY5DGxqad1ML+2ESHMgCuPm1MZnNI8zPlro5upJ9fJM1
il476zt418E5yT5n4wppKrqUACv5GBuodV1mIAlNRhxgRI1UqmLKrpXHWCA1Es4DfbvlXkn5qqn0
S26T+CPtGlQVCQnnLgb6x3vgtfmGwQdRrQvRsfQjM1nmKKlAqWuB/p6gUEO7G4sMiD/Kiwgp7c+0
VJchaD7iYo7vTJxfuxENN5ov+vjd5LkrHy4NTR0GRIy9b992IH3JmFRD1e5tG210DyhhX3oj/tHs
5CxoMOzSuC6Le29lcYPYvmmoB8hvtsD3UgfBj6y1XwdGOmdzzS9DrX4PADbbp2SEhampN0drBNBu
23lIUcUK5ww0NBrVwzzP4FlnFJLNcoqVJ0+6qBWhY+ktIaxXJFMWdyIwCBmqt7Ya+4NfCKZYWDLL
zHzoQMNY8Sn39PrYYIOAIoGMoUnmu3V8vbx4EyqTWOpG5C/+xzhjMTO5RYB2uUlHekNe0p7yuvxo
VUaSh5+Tcoo8tNYqdSAYxusLnzI9U2eHGJ1upkZjO8t7l3WcLx0NA0mH7Nig/2L+XVDeyMrxVOjj
z3mq6wgy2O0og/mQ9XpY5lO7V9WiRdXUgbjPELTaz21dOx/e+OJm5SukvuJ5zADtBg53TRs70r7U
xx99INRjlasn3BVENwSoDyoruMoFaYtt6F+z7gaJwC0mpQt5EuGE9KWbBD7KGIS3m+z7pmx2ZZwE
oWdguAsafqVeqe/C+ZKIJHkmFfdUS8lVRdzNZHAf9WU20CLqL5Z8HKyuZJ5P/kUWDE00gRTaBd8M
f8GqCOcm8fHOzZn1rNeiuDPTlAtzW5x6RIAHj5g1ewLlB8jSiCCdftVmgERWSZRvEIzxQUces6ev
bkWpO31Gffya2U1DkQP9y4ivl+Pja+2TblHr/VuPumO/uIm76w1v3PdlfpBGffCsqeLkd2H9GkuC
MlNiZoJstccv+Gp5Zn51XO0DFSMGNEeXUZdbWPh9RMFYudq7DNsCvq84ux2DMnJGdYYvaz3UVHrO
CRlUWJRQ7Ver/DX3itCFROQWUl0ce8kjT6FuLhoHsQiDjbJdXQsSxTn32nunTS9+05GeCKfhopsl
qgk6ZFMSwFL2OnoNjjy1XVLtC+zjB6/WAaiqVytDiT7LKtItXAJTAbO6Lqzv6axCTCp3mmwQT5vE
8jUGyEW8/Rh+vbM3aE/oEh5GDiPiDolyk5zGmdRIWNxb9qh9CvT8PrFUAgGjv9Ph0fQLE6yMtKM0
81f0yvJaNJy8tom3Eco/Ms5KvnLXcQ4VfJVw8rmZeQ6Ykk5fNPJ41vQrA+u17if3dUIYVDMQOiyr
i9ah0NZr41L15XjQtQqqubu6X+TXeEUQd+QTXTrH+EFw2ZWeXMUMvc2PjpccWnTI2EB8/ewkYokc
UeNs9iuAWMDEHgx9oZ/glJ8nLBmrYIi4D1OP75AyL1Ef+JhrCD2+KZi0h4Kxwj591QzrlW8572Ww
cK02tORFOh32jOBoJ551HJidk6YO2NmD5VsIJ79weq3a05EU03o563BpiAnVATAIPDOjb93YcKR2
fpFxF2wSwNtZwYh0NIvHuoH1TpMz0N3gUAjjIBYjYRzq4jDFVCMN5ySVZSDGMAhMzsyrPhHOOjr2
R0cCyMmlmLw4jFgG5xPHp0k3U8/JktCLEHLJRVPC34txMM7cvDkyrD5sTUSrfuBXDM1OyOXTa2At
AnccSQCdZv4g/1xGwsC0ijUinIgFBEY7nts1kqZSDsxRez408HG456QhkXhORIVSRhm/50wIC7ZC
Lp2lFzB5lfdWY3+dTI6VzKYpGwigwoXztfLhosyeVJ9QseqhOXB73DZbZNrEuXA2Ag7iDhIED/nA
4HR2nDOBfmlIWDyZhWX9rHd2BcMiW25Gfb1+l4G/b+xGHT0XHLg91k+t5aCjLMpDoVT7IhJ5mdzG
iZy2nxkcSybeenWb9wzYKZ+RjdaGbfuo6WMTlpWXHpxiIWmVaYp02/zqVt4DwdvJPtY6hMjscpFz
5RZNFnMQ1i+qFe7tEmf3lli+NJotuQlr9tWAdGiGrS/rE9j4Ed+HoyHqL44yxrYdQCMBV1R8m/Il
3pcpJnF3GkVYBubVNnr3hoHIPXFLeOUC4YaEP2O2KdHAD+2tS3/gXrY3yeS2USGtIzoo5h8exnfT
lV8gNjCqhuc2ByB96Gw915MVR0Zq4Y7Fvklsr3szFssUyaI72h5vjs3G9M0nMkLeyGo8m6n3Ntc1
SkYi/kgXgYhAPOA+x0lEejTgjyC3DqpJ8alkKd/0ttMWZKMG/4i/iL2TLBxmUkZL8hX/3Xzp+n0e
M4Nh4vDa+XZ+lCa3VbNXRy6N38Ha2o9k/147ckdh0dZnq5+IxWlIt7ad5pRcUjgnxzRR32FqQonm
xr5HDwBy3Y6ftVx9lIFswdhltEq1J4WH+yV1XHHM0g+pTfphaLvpZlnyK0aLqzlfFnsi+GZ4CxA5
oT67B4GZkVwzYtMmA4exK7qDTvn7dnlV7LX3OcfbORXVzyTSc3XLPp/3rm5ghGox7PXeCtMn+cVU
pnkowcAgZjwgweVQcs60h0BndGZy7tzs1PhDErHDkZUn/nfTxQMwaiaKRpcrY6vk56QBWeI0YWJw
kqZVFxDjy3G0BE9eOtxUUDh3ebtwH/D8c20bRAn48knTQQAGU2C/C6DhdV4Te6RVH2ZOCIYyOLWb
Fpwyod/sHM5k5sBRMhaYCyaAWtl915slmbMZF2iH/7+hfXixJlXuNTOGJ2M5UVfpjJX5XYgCL71w
QW+KTdOojwVFYsTc942LKizDW8l0PznqOvSuYsIFKbitznV/P43Lm9WIh0k3hxuF4/+QmSTrYsyn
xlatAytypcFfcToaC7pdgAipnB9NZY17uCEvwuvgLTO5n8CEHDpnxs2FZ2BSjXtAjjodUXoAynHN
L72VFVEaj+NZW+OEA+O79P2S8xRgPUawtMuzW0Ope5PJNqNMhCADoKyzitWnoDDca2f3S5gWq13F
8sKEccFNZY4MxkRbot6NGVrWyW3TyB/4Nt0IZ2IE0gIDMT92TrojMTKGHs4NFYCgatrbNk/309i9
dF6SRQHXgcNku9YBAr5xi4+p67EJKOLVIKKA4Sg9O0JZuctk9oWcsIz6HugCTTef0x5gilTeBUk2
qB/PY6wD4jnzNLlL+G7sNvVDZsZnOSX22Ut2Vpdc9XgNO22YwlCEpedMFJbiYtIEA9wbs3hCtnI1
7bk9jJkUETUIiHMxljBjquqrXsgLtlusS4XO5Lw2VqkU1pCmN3euU3026+zHYvJ2wiLmDK7JvpzQ
DPtkp5lOTsWhv0lQhROcyNmGJ9vAGt/YdwFQFC5HJ3f2aC4weGu9zZvJv1AlCMOaVv/iUh9Im4TB
/dzAEOnuNf9TNhZOhEkX26cxPFSwiC/tmsLDdcoDib1uL0NNXMq6ti0a3MVDBcbClQAMtEdih/EH
aSm4pHXROq1xqdfFtsnF2yA7YYQzLUrz0qyLtBxtbkddeue6bn4ECozxvQwegPXE5+3TtiCgbYFu
TNKvJZTvP7+E3pOJ6JSmjH73cre1f7UpRxJ6Kk2evfW76cLRL9J7r/XKOG8b28N0ZTCQq+6H3hkY
ZZDuYYxeGDitX3Zbs1R2XzLMPwxTTPTO9piGS4PDPjkDLjcvIhn++n2svLL3hglM3h5y/4L3SK1y
eS+/DOlD3wNP83rTJmhb7/GPVlHLhedSr4ttLaA+92utYzdtf9EzADBBFMMAckcMdIxm/2r+WzIZ
QKbVY4gUGE3Isjq7rPV10ySZgLKbsD/rJzqyYf1bS7BqDqat0//7QcUdhaMETTNz3QetK4D00x9k
GMlasC5+P1YxWj9VuCzdCYBy7xp/LUpNQbTys0+Tu5bbPONp60lT/atBSGKlaQaVhebWov57YZQ6
fdh1gVl4DH09ISejdjNi39td0GtFc/rVU1+76R5jdA5ojI52h/CwEhirGXjhI143tUI3QjwYqyWW
CuGmRCg4E8+G+4ZqfLwgnKmOLRlMk1WPF7Uutsf9mkgL6qAKBJa/OEA6qnUEPA+0BbC1X9oywDGn
FST5LOLNyG83jUExOaU8NWvAjOb5OTbGcdlvGoLfixKl0aVwsVXVU/W4Pc7n55cgAN61ICZIDEte
lrVh0lR6ShVvBKcMmuSYEL1F5nUDDYSIVCGJ0/m9qNYPpXWBgG178MFa38FYc7Wy9Q3bpOlxHJU6
Y+h1u9MgWUNg6XBC1Z9qh+MutwNIaPBXEo/LpAfB3tKZJlVkLeJNmepD2r8E4AOwMRRc02nKqAnp
VF6M1EUW97vZUp31cus8FtptjI7C7+jhaPEKeSh6ckWQAu7HmpAb5cRvvlc/gt8/Kl05hyE3nlsr
+EIbb4zwdGtZnh5Jq3rIZoi2ttH2t2lPd0q47keuPUMcbgnUTIO96/gvs5PcWEhfD8Oa1xekY3AQ
MxzlqTz6nMdCUaVDjXJXajY8iWSnrzwbkEBMGk65HRM35l80clej2ipfEh8vi91TRYUr1A/B6jZM
cFd25XPd+Bachf4nQ7rhPDiMSrXiJStssiBzrpfY3MvZCUlbq/buWi7HQkB6XqwOge8N92TAUyXV
fDCyCUTHCVqIIFDikHcViYqj2um9CwrY+lgDI4ErMJ9wcVjlpvZm6xwX9ex6nFrV3oonkvlGABZu
4L5r5YsU3hI6navtAmIoe9Mnrs4ttEM9emcZ5Mjmcwz8IMbdW6/qzkWuXoJK3aqO4NuWSOg9bBDC
ZGQ7PEjyvaRmfW5hrdQDg2Uxal9qmDFoQJYj8ntmmZU6kgeOikCBoSI9on5TYJh3YKIPJcql7kvm
lMOF2j21Dc0844l5G0iLwfZqelFdIQNLxpccocsnKlk71xwR7AO1CMpxnXaWj1PieCGQ5YPjcX9r
A2OKPGN4VY7PcK+lANW77zRsym+uGt7wakMq8tJv/eJlu2bRAtxF7Aw0epgax+obP/gXs8wjv/Sw
WJvoXa36mCjzA6P4c4YfSgNNlSTxwxKjEZ4G6p6B4Rz7gAIIZYnd5E7ZscOsWwjb5woO1GHI6yCi
/H5fjadYB07oqFg/WrUH89ge832XdBh2p+QH1BhydBmQ01tYq2uKnDI834ZZ4NgfmNnpjbcz6vJm
JlontGTwmRnCtJthKI49Y4RMfqVW8HWccpusUuzsYISYLFncStKsfsBam1HlkPrJ8umGzOln1eGU
IaGHQhX11b2s0qswHrqnxeQfL3BYMAR/W0g8ObjNTNrNoCiEtiFO+fHWsgqSt0zMYN0tpxZHFzGS
+SwGYBjOmw31+VQNT7VY00as6UU3hH1IVP81Jqou1By9ZG7PYSbzlMpFzsCn1g5pWr0l7Bjm4U5Y
J6l9yMEd7AdmjNInwKAi0xPRUrmHSEATSsSflplvGoONOxgevG7DSW85uXZrK6PEAhXZ/kwApfDO
llU2+E3xpHliyJ/shwb6RmhB6F5LWym1GOuit/77Si+6iZGRMz137ps1hgPtFdwnSn0zkklsb19n
29cucUNoj0H4TJLhI0xL49GI9VcYb18pbFe7OIEyNJJw4RvJlWsr7vr+yCAuSrvejbSJqV0KPonw
Lnzx3HuPDl7plef0KaWxwtTkA4IheREp+jQ1Ibji7gXBz3IPfql9d2yBL1zpP7uRuMdlMl7qbFwO
KPUBSdvik4tokq4aJnKsX0Pk2aTai3hCmKCoP0PH4Jq1MoQodO/IuG7uJw1qznxpUvfzWPTmg35C
3y9rjrwYBsC5rmWyLzT3vZL152oqw8LrwXK28A0Svz21jl3tq8JRaGKr07BwYTdLwtJAuUVWwu0U
zMubP6Tq4PfzDRkMd1ywkHdnTG5Ma+CzKU0yubxLyxdHZc7e7doXc8mJmrIAMQUJdl4jW15GhWK9
j0HQzYtz7kz3rp4tSrTmobHIQCtXP3kWvBRrDDxAdMKMcVpTDxHHec5uVZHAH2D4aZdN5KXzt0ST
yzGHHbQrlfuJgecXPbU0yljT0Qu4/9dph4OYgJlSJLdZ1slID74M8ZyDiS8BHE7jS0p6I4Wwiz5a
TEaawDh6s/cM1jlaZv1omwQ+5PRjmPA5DVPl+r0u1ZeWzsEKNMaUqd6zejSZ1xpPUHoqqiPaTrRx
txd1Mt4ofbiXovxBMdBWLuBGJMrKpi5G31JQ5o+zc74+tj2xLbJV4SBWlXSelC/UNeGQLIxStkXb
MjgduOj6gjwS/OQJATv23TgDCwm6JyHkSJLlHqbxpVQARdyaMcO2ACWNNnzdnOM+Xv1WGUys2IC1
Cvws2GWNSWtl0NR1ju3kiEV270McGTIdZSA1Sdp0dhzS/iTEmpZfYtfLxbPldCrj4laU3HiCoLlP
J27jQW74xr5a7SRNaZ8LXZ8Z4eMmmYIREy2F27DcRCW+JxmhIGN1IeGZOU6B7fEWx+RRjB2Tev+x
pXwfLQPtyax4GuPeBRgkgosFf/Diqv3UI0tpiJBjFARLP6CVdfZ8BkKubKHB9Ag1Ko0YUBPPezTr
pbhai48KE8Df1U5GKiJMr5J5FfeOLrE5bQIUMHBXj6UpkS0lSDnddbGtbYsxJ/V0t63ica8v8AdS
vbhWeIKvUwHfvMyNH82AtHD2ObdLmwHcDE0iolr2keiIX3vNbS9ODYR322Sq1+xcrT9180j9Y91H
3up0+LWmlvEIKfOmnbw29IHD7JeOyD88ajMF+wxMC5O/fbZ+lD1V1M6Tarfwc+AMftRFphG86IpT
HjvgPhgG/l5YFUNFaWaUcrfV7ZkZYlpsMl+ASiuuaY8rXCEArtLmrViPyVmf2mVfZN2tVo3e4Y/H
elfeKjC6nKjM/NylTw6TqWiocnQb60u3NfrR/XmoXsbctVCtT9ZFqIQzAdnOqm+wVy3rtgAd3FyW
ZVW1EikcBpagNrPOIoJVRbitbQsnn0xwKzW081FmV5OEqLyiTg2AjsymVe+rySO8ywTFeUctz0J+
ZzatT7V5Hdbb8IpRe3YcY+tQf1t4GWp/E8AxuFDz0mf+j3qmSspt/ezRmh+slGE4Q7gq49jZwiW9
RHpMWybKBqs1iIYdesNNuzSsIlvDnV20s2ilfi8CvM8nI2EKuzmF+F1FBMDn5+YO0vKUqcy6CP5e
s1oMH4QVBviAyZMls/2usGJSNlcBiQuKuSzc5hTOgCr1/Yjs5dS7BIavKnGxzhYJ02M+k1DH3XbE
5ncqN/237DwX7hh19pRBGk18huRNDWXH7ypM4ljue1pAFCgRpx1/WXbyhXpq0Jx+OfqTplbHYbbB
IqK7F01MqFtQHbbPGTdM9bjxtqWMbdI9x8feX2jneATtCqyclmP3fFlln3wTEsw2EdLgsKqC0O1V
U4xXHFlz5jBuhUK13/xi6w3+0q7Pbps2CM4jcJBzv07yFJrkMLZ0JNCLzYXSWueCQUqOD9NCZiAS
rDqSa2JvFEVha/jmmvNTvhDcZq6zULJNkLUVCWq6bXtKFDXPLuO3UPVw9co2OzeUFTYJzrRJfrfV
zebWSasDY6Sw5fPl0vYVUFB33r4pFl0mRBaSZk+yCxXMbdoo2/FchjRngwNC1Wutz1CZ3dP2lvOm
Ld5Wt4VewGxZP5tWVQscioW5mQ9+bytlyX1lL48kOH5NE+vokj98lJstzVwlzRwh5KemC9THab24
rI91ttuioreRP6y/gO0NONW23yHX5OsCXzHMJ0DG65PpTYUY569gWSn39Qjs/9fJuO4oNbdg3FCd
h2hBGFsK/1sMP6NcyyOynZOju5ZS1q14zj7UJFREgC1qYtqHezuN5d7YFNvr19rOl21zWyzrE+OQ
DqEKqLlv33yatfZgWeZNIJ27xC5Rl7B3c29V7zozdgHrUICO36lxOCshCsSAnPIC+hcV9FfuYNou
d0UJg6CDbX0o2+bZIrr7FBTDnVEZTB8SBOvMacKJWssOMP2tyvQHRhAUI7lymWVfhp3C5J+1xGHg
Hx+OrZFyDmrk9vKrmo363lDX3NWBePIb8zXv3Tfyze7axghCZpTwHRqcK57j3ODTWo7E1nA71/sL
7NOr9Jo3Z7Dodzj6E0kMcieAO+znFI2BFF+TgAj3QZkiKptsX6XEVmZUFpXlF8c2sz8P89Vq49sa
hzVRb2OYmcMdqa/kEpZcZ+3bAW/NDlbPd8rx8klRq1Ql9J4pnZ/KWEeTnd3g4wYOMVdnr9X60POB
NHWle0uZ/sHPY2vnPRpePEWNDc13crP7aWWLZQ0cJX+GfWgyMWaQykClHyF71985IxdCJRiUmRnO
RVOHKyVz/BC+RP5At6C6zq3j7karOoOAHr7V+oPjxfb3lMB4WhNri6dmjKpEEvqj/pIQCY19t4ty
oyjOUC5/EtJNwHiqHqcWVLKsCXjfTkaKzsMpz6F1VJ1+HF3/uF1Fgs4k1m9bJS3XPLfzGRkCioK5
N+6NctEOQVoFiF09/fz/tZ7/Pa2n52Nl/l///n++T/87+VH/X+bs27rq3ysy835sb3f+ACdhbK/5
25lt/xtRby7KcIOAPMzWf6s90XTizDYMgk3sgCqrzif95cy2EYgSG6vrpus7jo1M4W/Np23/mwWF
K/DQgjqOi9frf6T5JHf1H9Zsx9Vdg7Md7DkOcBsN6X8hBjRLXZgx08V7F79YbDAaAWRZnap2mXZC
089LhRkzL62rGAjALlX2FXZjT3/INdAZpFTn0+tA6eWAliIPh+qnv86Im955M/3+yW66HPqUTYtV
Oci5IMcwNOCsgKsunfpRjA5NTjPZ4Wr29U/F3H9bFjDqBFhGRpbOO0Kx3tJi+l6Z1dElEeq+LGb9
cQWeovdDRF4AYY0HjMUu5YvSnphG2RbTYYNx0EO7LC+aI75Ys5Yd65+MoxnndcfOX1scAz3ktCuW
Y1tOwz6Jy2PCy5gtURqhWP6Knm8AFTp/TDatRn69PRCJ5LQowgpsrOVzMF8S9T4tevEo+joaAixs
kkEvATzeFXUW44wlNvFWzfD8RkhVWZB9tIN/rVS5gn91sVOhYUr9qPuwKCYKrQhmImFL8JllPR3N
BqyvU7gXnRTYYxpwKbING10R/7k9DcMNZM4mWYVvGlrMpBF+OIxFZILmCnNzfkjBkgO/u28rEZpN
4YS9vfLurOBZw4O4Wzr9oVfETw1krO+XIq13bvPMXKuLNMNZdqZdvhodxFpCpd+NAfEYzV7SrAOH
HmmDTC3Gdmfl8i3Iuau4i1VHyPUvZlCPN02bHkDfc62jEyXKrj5kLvO8hF+AbEp6o5P31SjVk7uA
fwdqrjMS4K7EOId+4YJ7rvbn+5Zczmvmk0xfaNpuEmRnUSFP+8Aml4j3ANj1AmAd/YJHNlJamu/M
iqaTBdKT+Z06l0VahQQaxafSadcdO91pVksWxYKqJkMfjCYRscrkG0do7gfOlFuxoFSC1k9f2vta
LX21r1OAwGruEa7cwfyidm4176JHlKZx60DmkN+1RrfqfBb3AMPSMt2LlgCswqw2krrLbaU0fwYw
7c+pGF71jEpoNzHpg+ESTXWehVYHnal3k2vvnmT9vdB6TCqViR4graujbTnzja7jN85S8xEwdAWK
D/R4mr7EaVDicyc5pc+4ZwKigTUvyP6VBlrSaZdP2dMk97oL9q+1vzvtsUqh1OndvUcB8pAYBGT3
gJrBqtIBCemtIxsgqyPt7OI8U55kNoPNHoSVyMCRdkEF/8z23kUXf9C21Pf6Ymioc2jmMjmT84TL
cQZSWk23ll7x3vlInbYdBqjKI4c6LPC9kgYdRHoCB8OB6Ro02NkJKp0ZwyYVkQ8G0y0jf20Rz509
AFMPKLopPlc9Yxc0zTZxU11GKzFO6y5aKjGEQ3lir5F6Onl0nttO7khW/pqhBahhV82+deAKvI89
54NfvGKuDdS1GOlvIY0wfPZtj25CSxirVPZ54pjtElJ4XBKE9Nq8krL5TtvsUMthOjlDRga9C0rS
1S302JmgFqvq8YyU97UJ0ju99rswXaViBCpRjCoaHR49+Xk+IPKgtlPiOOoIcmFy0O1qOjYButIh
Hg+BFjDwKl+TmhSAsZqsIxDFe+hYKSTpoZPzeQJnV9r063TVH0xbe/ct8VSU6btTZfeVsJx7zVvp
WzGiIAZ4j/kw36afsywqS2MOjZyy7UQTnwrXEY52fdDdzD+asK96KI2nzp4BME805+gflN19mpsF
NX1mcdWgcCnRR0P4BMSju2T0ZC5lgP+V2Ras4kS//n5o+wsJOBMMx6/X/HpufeEf26j+CE9YqEjm
vqYuxVo42tboKT0smvthYTLIU8s4bsP8bZKNa4GB9jqw3xZF5wpSbeyfPZWHhSaynI6zDO7xN+BT
LbCVysnhXPDH5F4ukiwetHYqxn/dpuSEcaEO3dQz977paXcp1Tt9AdOYMTNAB4hpy6ddQYrG31wP
SdrLfuFnAICHUWlbbC4boi0J9fr7MaOfjLAiSWyvTQtjTm6jI/Nu2lJcCfOle7IyvPSC5ktiLp9q
v1rr8P7d4kDgkVl5mu3hXtdI4dsWDbk91HTS8yAForDOKGhbXzmuCpy27oObJF/6WDzS8++RjDBH
QJvg935wtjZbctck4tQVZtQb655zjPbQ9cnz5Nbg3rbH0HOzN6nonMf+s6A3cAFa7BdyPiUC4rgJ
AmCa/PeeQkGfW+21HJ2fsJWcSPNpiOeevAf9/xdvZDOK6N4dFQQYzJZW1adtYuSZ3wO1JriQQZK4
yYJMP3V2iYGPaVts7JeBmuBfGBij5/LYJXUftdbsnTTkpG3vgiybAm7ghSCXyq654v4mFm7+Kqge
xcV+BPL8bOsCrzrTWteb8IinyKcN/QbhC2JNT33VDb0+iN49Z2MrDjrUWVEpE62cBLxnJ6BQ4gL1
73YEWPpAWo2tsv1WHdo+6ffiH4+ZydBR4IGcK8Ze6NFWZhEyJ/yyAbm8lVq6DB20yNofv4ss29o2
afzHY9wZuwMayie12sW3xYL4HSk0tc18qbUZXwY167WN1tijO5FZGYw7tdrRNlzMtrDizKFTZb5W
xVRuh8Oy2tcTG2htq5s/zRlW90w+uV7Fx9Gfs/QbjsPv2pT6875dD+9pPbz9FWXze1MUqhKn7ZnJ
m7ol2p4ShBkUOwjD+Pq8mQCEX3+xPddp9sFWMs33kiLM73dSlRIhkTfTbns3az3ntrVfb/PrI9Zv
sK398THb9iCGz/7Ycpz+/Sfb2vY2v77O74/6/TfbY4SJR/asQZsVuff1H0/+Pze3J/7xnr++6q+P
257/9cD2m/3xb/yxuv0VcpaFEchUEHLTafUfP9Yfb7Kt/sv/5I+3++P5P1a3l/5e/ONLe8KGa+wP
CPUZmLeWTK+TnafXejYmtLW6cSS/rzttT8R0+lH9r38jktWNVK+r27YjPnOScMqnzrMnYfolC1IC
v/RxaP7rVdkwxEPDa+4rA4uOQYs1tKZVI+CtZWXNLCkObi/dtreFQeQqsWvUNwxlUHQv/T5s5AQp
vr1WdFYPtk1WRiNNPcRWDURBKWQZJfDWzWk+b/Uv0AIdoq7m3hPtJV1RB/WIJ9hfD7ltc8p0jtzf
29uD2nrkb2v/eEk9lv1J9QyL1jLftkDAsgJT2DQL/FN2zjggEBNy3PVNakEcxX5bVTFUJ4pSfLzY
Ht1W/3gU6fBrtdpSNwgFqWPEv9Ttm2tsaBRqPEOuledeNVQFcj/QoqkwPxOG+J6YLvOg9bzdFhta
JGcwvMZj5ZE5l9+q2aRkS09NX6ZrYTf0ZoPhtOUMGhO1ZBXsG7/pIQUnEcYfYFP9Bw13cd7ekIkp
Qavr+8cypPvlnV3s/csYwM2iUrL9H3HhPseriqDaLgjbY9vPwLXXO/O639/PXO+YChkX6Jf//BUb
5NhEra3MBnpIThg7YvPmUVfXglcFEA0f9gpr2P7EXut5HRzuZjKcSO9KfIfw4SnGwuEDmOyd/4O9
M1luXNmu6K84PDYc6JuBJyTYiRTVq6SaIKQqCX3f4+u9MnXfZd3y9Qu/uScMgGInEkhknrP32nNg
3E8kwTAlmPwOz12eZNN+EkV/va9BzscaVvwMe6QvP6WXdueGNCE0QnwE+bkCO54OnX6zGBigVdO4
+3rgnz+t3C36/kdizPEKMweFmVKghOS79KJdNoj3+yKRyP0vPgkAiKpM58xYtaO60XKUFLPVFeN1
rzrm/gJ4kdAOjoXPKsohh4rvX/4Sv/Fh5B9i1/jIBnI9MJr7mKw8zhLHQMgjEiDdIcBgw7VUoMvl
LyMP61AdCOxieSFYIfK/kX+TN2iw/zhVLr/k1wEtjl/54N925ePkff/8pbpimJh7XMtTTh5r8sPI
3VyWty77cuvrzgXCDBpaJ/v6vUJIBXsV1Ld8iHxb1pqcyXJzkqfa16Y8v+WHY+b3jxMwlW90+chh
VbjriXmi4vWPMstS5l9GSqAsG3maUDYpMWrN5ncwSdUOoXaKIyaK1I18+NdmIL414LYEEDN9EgOD
PFLl1uXmct+8IF2YNX1TaTFtzX+MSfJ/kjfdoHHJl5tIRpifys2vT18tE1jP66kkhGxguy3nZUs4
W87kWNDNbPPdlR/EbK7QeqsH+WWTqM1pLN7q8t1f7iPYlJV5aCmry4PlW152L8+VW5ef8fKHy+v9
9ty4eOpTJI/yu5ADZ+9EDYgN8VXJM49vPO2Ocv/rwy8Vuj+MnKovX0v+pvJ3kzfe8hYqCvVY+cXj
nJ45lfgNor5nKiMPxL/flM/+GqombMt7t8p8kqzo2ogbOZbIXbkl77vsyvtsMQv+lx4nHzwGP0bi
zA5fn16MJRTtOWwv50zgisP462CW93p60S/ocP5x3smtr0fJzd/35ZO+XvWXR/3+Br8/S9EQH3fg
UReVqBDxHcrLiNySz/27+y4PkX/V5SxQbl5u5O9x2ZVb8nn/66tWEg9xeYp84G9v9Xf3/faqv71T
KAZ80F6NaNPIc7ajkmAMNUINwVi83CyuUaEPFNeTy51y63Lf8tU+FI+puz/zeL+GW/nil4d+vcYl
ihcZw7ACEsqQLOYjABER111OlF/2vzblefXLvXJfPl6eZ388k3SKCTFHny4aJT0mx/UPrGy2rpq3
2ZLiJwk7kmgqb4cHRl1741M6FWSCtr36xHAyCZmWc0ddmOSlpa+fIF8fzBor4EKT+LUwi71dG8qT
rgXeLQG4ta8HwwMZUZh9m8nDJZFGB7Dek2pb98WU0Po2sPnTzalOyxwXvhN2BNma+QkNFuVG6iRo
TlD+uENe70aHah1hNFtFjnG//8Nfw8lChEcvFlXC0oCXny9NXl7lhfVyQwIAE4nL/i9IsL97+G/3
yUu3vO/rHeTr/PaYr3cYoe7ZLc4H4CBySiduXHnuXvbxsbOIoXQu5Ivi/BX7Ennydeff/v23p9tW
NxML5lSAp8WgJp+eu06R3MhHDmlNe3iq7+QfZnkK/v1mHBIdYGXlDy1u7DWmGvpbgA4yoN9cNk1h
94l+OMWpVyp+6BIthOmQqPSCs8jcxm2zp2DnXI3YDteso2hmd+ZzW8W3WmOf3Mk7GwWaIxfuvasY
G73NLRqE1j3asB+VDg88ZnjexEz996OG9rRd0OSacTESvLa0fk9rkrAFpQXQ0LdkUuTI+BIR90ud
cdcp/bH5boeRhQCCmWGtuB1vcRtmKqYBsu422Vw2WInQjo1RuRBvg/kOT+9as9KjxnV2zyVeoN4J
4Skdy1eU4Nnu+9cwmoC/ZznpBPQyJ+psVPkGqmAUwle1KyrwwdysPIdIPmeaDCoF8xneMlUK2wAl
iRF5G6ThmqjQbDNXbNEURYQzLruwbZOV2QbZpjDLn4rm3ZgEebJU7nZ2pXzmyjRvcqKMNnBNsbtb
z5ltQoyjMFdXpXNLdssbns5wDzMBtE+BZi741tv1nYuvjgTDep3ZfKtDRrDqu+EV3bmfu4V8KhKn
EmvrNIG9yfLi5+xWB0sZqlUZTdOWRXK/mdPiti5V74Z13w+H2NwrldxykoJRBIu2qDYij8owZKwd
ETldVFuAPLQ6bHhNQZHj6M1aAL7ZhmUblfM2WtVlYe+zxkQcMqAHnFRC4cuU6SdNBM9FwKxVZLyS
FFAMrgJghLKFZja+gfFvpRTGA2Js92jNtQmvn5CYun3ylsDwHSf0EFp6D8nUzetUbeO7xOpfItCw
KaKPxxJ/LgAM7REpFaEnZMuuGKCSY68F18XSFNs+tClo4ykSfelj0VjLphg0a92P5s716jcSConx
JGYEuZlJ0inJAidHQ6xmK8Vr757x2c5rOukt4nKFQrnmPOWz9sbqk1Ulbvdt0UL6DpqAf3ei6FxQ
ZuoVsty04d0eM3ftmQgPAMadaoMgOQczsxj9oZ4w6lFvouO7zgg37YA9nZo+3EWm1gPuJ4nTONBd
VDZKFb8iI522KQXWum/2hNl0Ibpsm16FpzWIaNufOW7wTabZjyZOtgUmhFNp0ftsqO9JNRUPzZAm
QAVLOKml5nPIaeduplZOvwV3wnj0lth9GDPt5IyMnYFZIdgOTxMZ7fvR4rpS0mHr9TLczf1H6MTF
bTqmP11t3MetW22ShuzdorPPM0kIOr4wvVffF7vQrxkpUioICJW5DL2mE7mCJNQ1m6auX0RM9Qbp
k7PGY8niMDlYgk+c9tHb0qE784zsyiuRSzeB+VJu9RIdWWq33+2RVkIyv4SjM6+WTj/Zo/4dBrG3
KRU0nx6q7PZ+rn4UtRXdJWrerKqqmLZh21BsIn94IK/25LgYFDV7fNUdm4OEGvEcx1CTFOeHFkQ2
cbg5qckiYcY2mo1TatXaUJ1HgnBzX2t1KO/BhFuO2G2vZcQgMIzUUdJ4BtFLzKq8XleV9zOn1JZP
4w4g/XLKouLOqUHvdiEqcueQ4glLteybF3M1HFZu0XD4KY3y4Ia8h9fsS526Z2FZO9NI73QXc0kT
n7n8AZNDq147h5DfcTPXDyR06z8Q11VD+W1EaYF1nejlMQvWbcYXqWjZcUwwLzS8nR/Oz7o1fPNG
kosyUpgnyD9IwPrb3MqPI86bjaEsMBiqPNq7Jj4Areas7U3D4ENbz4NVqld1QLg47aPM2aB+eyaR
BrWE54yI8PWj2+CtNpPgTg/iTdkEydbtu9Yfl+rYZKJIrip8CaV27fbxHn/YdDYnJSBiouUKMXNd
ykOEfDQA5hPzGSySzadZmva+Jjuli/DHBWR4DEaas4InoclcikPXkN2K77k41CYrQls3CbHQOMtD
EplI3ptHRFX2dq7H8TqoYPi6NJm3FU2b2KuafdwjKUvwE4qRnzOwJ344o7C7xT3G6OKYNGUns4Oq
8Fp19Ez1hlZQqIafStj9IPZ9AahyN4wGSvByyDmhgNiYKcJ4ZHeFFYXXxqI/WWpFOMOcpkdifq+M
+a1uK+Wc6QuHS5Rdj4qCUShPhgNNuVVpIclFai8SY3cUClDC5APxgEMe401rj27ooNoGQ/qN8fFo
E82+DlUO1GI2seUxWOmaUm0MJ72nMu+TEBfvVL4xPzW8ZGek0fdEK8+wmLBitCNhQU25rKjlX+vK
cLt0ydFrGN76wH5nxbxra4q1XnxNU1xfW4mNaDzlaqQE4bVu69W6r91zoBIkZzTElxD7QLfKnu6s
2CIqLYNGgyJ3D7/RO15pFb3gidPxqCpPGfl5q1AY1b0AQaARf1Pb0d1kb0FAV19Z8D5PKI1RLvYk
NTwPgInWA56+LI0BLNl302zsaMylKMm2FI8MdPbzyRs5xWvX27Qk06xxx3ynu80JGvBCJRySfUBK
h5VrT2QRdndkGwJRKnXCcMdDn/ENQSXaNt6UHDUV7bESbJrqNE6tdx/G4XhozFUZQx3QbeJyHLJu
xpxk58Ab94k6X6V0lDNcDwlRprNNwH03GqnPFepKz71uPWbMx4kH2hQ6UVdVl08b0lsY+pb4oddn
FPq5zWy6BnY6F94M07cNcWjaTNLq+inQbp0lO6cjQBnnu+Et6Xo2Bkpb+I8Mggo3qj2Jwo9l0Ysi
utWKZ3HYKqJp2R+tQSfWMT2ayss8ps4uNEbO+kxp8Pi2r3i9SBM2lkcka0RU4ZEvgACgLof0xLVr
V+go20fXesUfgdmpOo5Khpp4wohqTDmhm8P47LbRXnOK+tAlzbS2nXThIncg61qhsx/1B8+efXC5
TJjjyEE4fxv1SNKZN1Ve6BtatdxjMKcynEWKuVpClTTxYDoHIznJKc0nnVCLVUNmz0x89GBFP6ti
wSnnBBv6tXwTsbaNDqWDJ4Xs6pslV/3KeEAl4a7a2FLgnXBBzWwRCQTioK6WK65KdIL7mlMwngnv
bF8G1Bd4W6pX1xoOIJ20ldq6vudFn/mcvqI0wRdLXeLUFN094ntvG1mDtZ9C9z3K00crF7nYYaKu
OgdTS5vhZw816yFyvuWsf2hH4y9oMqKLtSo+5da1o3x3wqjexT3l4Fk5KuMynlDtf1dn8LJtybwl
7JiKMZqWRRrdx0N7dMoFkEcQ0rXHhRzPDMq1Xmf+rDl0fUdC53rMVfmtbhgJcOv+2Z3dz6a2tXWV
ky/oDTVXqPl6QAaQkq+0tvFM7IiOHyMhUSfR8xArt55uk0Zqcy12dUg9jojUBcKzgj1AvpxH8JMF
J3HMB6rLVxM/1Z7AZnOrvBSjzkS99MqjHtNMz13Eopb5EDM6OO6BEf0pX1wf2Nt8VJvbdCK6K8vH
HwtJzDDWgMIgAUIdnaxz87qDj+DDMsMxMXjbmkAgWzgbSsuDqhUEZ7UddKjCeGeZdsf0O5e4H3dF
Uje+Gin2CpZxvMkNMQIx+BnteNtP0xWUyIRZVbZb2hnFYADztvZGJuGpulMmsgqNTt1PSW7egcZB
9EIjNNrjFX6Fb3JurbA5dwXm/ClqFISi2hZgwdaOqurcsYAmn6UAdzdtzU4sTcZ6nczu9zzXaRAS
ibqubLfm6HefInxOMzOAKajuE2felZqJ1hWxZm9MFcXYNvEzgpcyEBshbUk/sfVnpOs/nSXMID0B
ioydINtWlpGvszzZsWx4qUsMWD2aA8JNW1zbo7N2CYhfaUu994pmN/UoCTwHUfcMno4gMaS3zlWR
3PaqIWboBJa5Rf5GOsXJiSkAAb5BwD+jsug1ayAEHMzKgJ+45ygcdbh+oPMept79YbnW+FK63re6
yRoMYdnPOFFsPwD7jQ8Ps6/B8ZWZ5ya19Oescb61KHtokGqbLrQBsxW6HxXE6ipdCwlmQpcU1OFe
KxKSTc38oUXh7UPOWU8LYqckVp6KBMBYC2kmALW6UUmXY622fAOHRybElJH8w29pWwlHTtn6YQNN
KJj6aGszH2hm5PguwrR1Se1Oi/xBMc6jQY5vjYdrV83DsComArIHYXDLtF3oePPeXhIsUpgxGxuM
R2wy0cGVPa5DeIq+0ySAUcM7nevNFqM+fZiMSy62C5YZZBM4EWIVIkYXPdyWVoCtPgQQhf7ThQM0
MOWInHQzUv3MRPR0M877Ma06Tn2AC3NH8TlzT6laQ8vqO+tbznIpgTm0LlGlra2myTBR8eoDnjVX
7fK9EVvqqqEtNjW4Zu0EYhzuDhM3fnPTJdjrMhYfjGQZVn/Lma1tlGckYucz2tllBE4bLfbKNlkl
D267y8lCy/J83s9tcpfbTrmJvOnASU3IUIDON+mcmyLIScOaiD61bdCtVTPcJUTSWgHircgRBNMG
dRp4zAQwWscJxxG4xXUCxa6wtCvsfdE2mLNnNQE7oXPRGiNbIXA4ojviRsFVU95PY/vsxveR2WHW
hMTTh+CUU3TqRWIf+DWasLVXQUIoZciPZ7oLsdITAqu+5oR2cFuUxLm5kfccVaTN0fe+0/TQ3qEo
K3YOnllLw7fSN2DktEVDWavnyOkCJjNao+s+uLTZiT4zvss1sGBQXnH6EY/2O/37nfiIh8Tuv1tU
uYB6ZE/NNFINm7u91YU7EDj5yiWCxh/7Fz0Ac+SQ1YCc3jJ6PG6ddfysayW9CgKYVVwi7rHROCsj
TKqtGebMjsiYtxZ+0soi0pKrcBi20bkvnWVlTWSfUhhGg9f0XAb6p0XvX3It1M8l3x6pas1ZJS6P
jkCJ08MipgQpfrH1GuMhcUUP1nZCX+tEDWK+6euy2bagv/y4JpmuMLRw4/RJdnS1bvX/2uL/k7ZY
d+1/qi0+f7w3b236V3Hx15P+EBfDizU00zQtk7QzFZ0wrzd+tN1//buiqeiOsSHbhuNqjoGy9yIu
FllRhu6qtuHZ6H2NX8TF6r8iJtZ0hzf8NTqPiCkLSTPptg7+UIuP9lcxcYbDUp2DaDgVg9lNuBow
GF5LlZTMQZJbl5t//T5JOfZkVfWfvwxnLzbzEE6v6WtGnmzle5WyFy2fOZiQRwdC1+cqh5uY3QXC
5Z0Jv7ejj7saA3gqnODR+Fy6pX4olhGnj3CLu9jGqdMdeK1qlQhHeYG1HCImNvOkqrF7vPUoajcs
oiASgYC1+2GnRrAGjGHZjV71GLioBYWHvcHM3mFq7zC358Llbgm/eyOc76PwwAeY4bNkeKYacMiE
S94TQp9OOOcrnIy60eBkDhRUDyWNY7J8CVYNVVAAzw4G/FE48U3hye9pKVfCpW8Jv36KcT8XDv5c
ePlBzK1mzP0ai/scs3/B+7Bq1NMtC/FijZTi2hNsgFRQAgIXXoAqyAFdvKhofikYzUBpE43Mj3br
CNpAIrgDXVU860m4b22rP5jK8DmaEVbxsXhIISjhQ4ZfEAiSASLQSJANaEU/h/xQG8e9SgX7oDRG
dz8JHoK2B3pUWQpS3bE4I54mkAR8QiE4CsX8MxBchcGFsGAK1sICdAFD0LMXEiVQMsnaDM1jAZ4B
7K66NvGrXM8x+exjmd02UR3tiPBcBN2hAfMwgHtY7NJCS1LtWie/Wyr3FYk0nkXBiCjCWiRSDbRH
JEEClMQEUsIFLWEIxgRBaz+GuJ43o+BPUJD4zjol9YMRNkVmP2PdBXwpqBWmCr+iFySLCKRFQiah
4lCyKbQzCVcnVgtMbswFu2HloWSo1ynGIBbKqLW8t8GGO1BUkc51Emxj1QW+pv4oh6HwE+tNcaJ2
m4FZ92Mb4kCT1id3yHLf5IQkKrkpmLuk/HpldVPlnu3Dr1Q4pKN6g0H3Bk+dDdYW75hBVR2sIcZa
9LfD6Jab0C6f8QIAesGXuO2HYQSiCCg3NzasETdmXSdrfbHup1ljMhOV1EkjE908nkJjaq6qGoaq
TQAKR1sZwhQjeS231WSj6tE5DxdWuJmyh0Ddr/moka/VznvW5O9R3fvgjNFums590mUfqipa4Bbu
TFZPtjWTOWS+FayGVyDnrc0gl/3WAS/wT8pcwcbo7szB0NcKq4YJI+idxmJWD7PvaZRuVG16X7Lh
NSL9fQ/1DfxQV7y5Fc7rFr6pYhhPLplpFIj5rRS9hkDUHRXvfdKqBzG+rvAOefxoJiaH4tqrx2nf
9ViSA30A8mCqu4Jp/bEL4k87ze8ZHjeLFya7EkMuUbHeWrHhMY6RXq5IleyNR72oHpu0CMj4IjZL
aE++bhzSQnPzW5zPPdNe/TZp7Lu0UzwmJlENvxFDt9a7hGnq2MyV+NZJh90IjYTLunokIQV/W2he
TSXnhJNMqU+qpYW09zox0scuR7PC2WUqy5YBwLC0e6VE7N/n6xxc+LEmdm+Jv1kL3Y+la5dVUgNJ
mtvsmKHs92OS0fR+SwA1E9xknE/I63f8Lz+XcDCvjXw6o7Xn0NDrfV+b67CbbmvCZfCrtc7eISBp
7aRPs1JVq9CpDB97wXXouO+4x8ZTw4raTYGLB62D/c29L7EDbMNMpwBROxurX8g5N27AhbkrOg2s
kFJ33igWfDWTRd0dpYjiJqgt2ON+pdbgT/Tk1fTQhlaslkLgokyFKeZ3s7WOTET7uYvbHLo1U7+P
Krf2kDzGXTs5xUY3ze9VMK3b/hocJCtLw8dKVvnVTDRVBJjXZMWlUb+O4Xqv9ZHlY5ta+dlo4nsN
UH+NEn1NnwDO+KK896YLQa3S9LVuEg6EQRra0EAqcOV6t0XgB4MSXmXl0qxIE4joArGgVGZ7QxER
p3Pv4DZWt/oSdb5BMXY9g7gWp9a09KwULXvepMlPPUfjYZlXzaJHVLcL0BKl8lGPwwsDEvcm8F96
7VRG5c+qHG+4GJwaWjkrrBNQdMzszlMhNYblyUtmihXjZ6wj6Cvy5iOC5LDqgpFLZfc5BzOAnzR6
TLq22lND8UstXLaIxz9p00xwk11EYo55iq0KPZu2SR0a0zCCe98WqzAyv6jvBe7n0uUs3lAGjylr
y7ZjtZ9DWVRAcWiexbebWTeqo9hnAznCep6i8pr2yPs46ffNPJ/ogvSHaJiL0xBssdfSktKzZ60z
wWOlxrDrCiBrSTzfMgF/qlUCjYPE49yh7GgtKPznANKFzaRaMMy7WsAKK05khImpBfekmxwAQB9e
XLRM1RXmDqCz1cU8ehhwN4U7vXYjdYOgMd6COoDHwmuHTv+JxN/BShOfSsjO6M7juzl/dvUQ9Fh2
65hLvXbULNyks/1pZSBwXQMp76APfhCxnOss556XxA2QMuiNanIbC849C5ZTOtbKaeijo1p59G4g
o+xNfIGAGnc8mNVeXc9HLFhjxSwDE78/kF25zjMvW6ucT6u6hx4QlwN9Qq/1K037qAcP+Bw13NGu
XvLaitfQaj89knsRptW7jikd4ncWn14X7oe2nUEQDeORXslabejZm81AWpTeuJSpqC639BfcmmWS
zcCGmvwYh5BX4rTB8BpvWFV5ayMdbplHQuKdohheHoYvg+F408bjvnOnNxAQ08otW2c7GONHeEWi
h7Nvi9Tzy0V51ZMk3k2t0x+ZKwD5zcyKi70HEF4TrNPJLNdZWr9rrJQOjdvtA+DzJ3KTjmXr3syd
Pq4XGA1+H6qwORXN73PT802PeD9gSntqmeT8qd265ceiyE3HyDUrX50pp2YGhgG+vwThZf3R9wwY
BHuz/I/pJTOWzaSna9G5tgDyDzVWHNTwya5z8pKcS0yfBGdBQlI5gDAq4YLNPxzC2Olw9IxFe3WM
fxb8kvWio++e8/Hg4JalhePBaZqCmbogDQvXCqnrKjqnkaLT+Jmt3bhwZa1CZ5MkKcYz3tfDWL6m
a1lvAZ7qSNOLzKeQQuVsUu+U1qjQBUbdtgE/uRuS6L7A5XCylEoYXpgwmHZ/zTHAHCQ71BjdNjUV
+lVVDD+dNv25JOo7pvyHIKL7VZmTcHv33+tocTcykYy4gm41c33fWNb8ROcy2dtFDiw0MB69BdZq
ScN5TcHCCoafJrIRHEwAWfulXQ0ZN80cQTaFnGrH5bEw+h96F2IXBG6QY6sWXfPHPHerO2BMcWAd
3BrUJQZ7nE2ee12XceknGhfyJawG33ApkyxG2J9aZ9raiVqjbHcaH3+WcsyIJwP1l99YhTruLAf8
4DxGEEjBLCJmVoZHMDo3ZdOcMdxQjjLMcq9mJrIArmtqAIAsAusM8DA+JyXNiwUPM2UjOH62kg9r
tdI4ecu6pzvBzMawYaomaG8YlOPqpCbhgMe+/lC9tD62wmQht8hcvTEsVTvoCoiz0oG2NjmAN8bI
Mmhljd+UOYeCn84nE13FOXI4sSGg7udk7g8jl028NVmxS9RBQeOenKc8NWCOiGm74ykQJpjK6SUG
cCUMrkEqTn4yVNYWBMIqITVnz4Xi1LROd8zwv+/bYLmbkyHYT2ngrEbVuZqczlilYDaQCzv32VAB
vIwxjgVJrT7nrnGb0JCbNEidqR5GlOwdQjmoOM+qceyrKbmuA7IWGEh6rTy15aLeTtSgDW2OTlC5
XrG0QUQzg2CfTuVj3S7uMa/qB8urwI8WDiz++1Z1l9tFXeJNveT1loplsPE8PHOxbtuIDQJnO7oL
NENbeVDzESEmK4ttMcT0OlTtW6dvBmZuq2bIx/OoFyXYrFMY0FheXCanEjj4S6yhQBH+dp+bZj/i
kBmH5A9W7sBlERsFpZoLgVAl8IiO27gXfecriSEEEZ3iV/tznz5ejD9JrB90zEtDPpNSUISfX9g9
SdyTN2UeziINTj+GtfEWd0a/tgsTd5ZSw2jxvFxswte5+trv6rcQB92XfPwrvtAUqmc6cX4TOQBj
2j+zDo3aVwY6a705RcORgdzaW0m6dqYcb5WUOuZmAAVCbuJodwkCbb9JJayUt11uRqGBk7uzQnvO
tJpt3wLy6cMiXEuVpHwNeaMysLMAcXaXu77eoKkhbA0RnRqhmJavRmgLcm+5ebnTM2Ma43B7Lmpo
5lqoeqXYr/HC5RBqp19kxL+oZqWsrBYV+jlSbqTElIUHJdauJSVuon4gkxa9Psj5upSFJSq6c4Bg
4GhAD7LekOhCpE94KISIMBKGJnmjCNGofUrRHOhwGJkxBnQ3wGjwK4mfSm5NubFom1jB/4XrSpIn
ZUSi3KpUi0ayOTkvPSM4AHxsb7YwwJXEZpf72UV7LHCZXBfwMSAevEoLgfuR+3oDYZL5CX1WxVhP
IblVnbB5yS2zSfu95eCbFJawVtzIrYw8h02nT6+DeGig+l2XR1+IRnnwxRpUntgVTs+BtsFaw1FA
9154uJjraBv5j/MjiQOxooHuGOkmFv+xzIzsPWuq9iP8iijR7F2YwoyRN5bAZ8DuJpOSpF5w3sVO
3rUsTunjgmcNXDyhV4KvI0P/CKYgy+/PFMUCg/lmMnpw/Wq39ebu7n/ILy+azTnCbZt6wiEr1Pie
9I9J9bzclzdyd1ECqClN4SF+y1mGo6ZHa7/0JxZxwVYeOApLBjDDOeIjG+9qI/4D+Q/J/2W670th
1ZPxjbMk5+h/phomqLdkRqekqDoKdCksrVmDwCJhKNHvLXPUspUkTiUCQCVpUyknio8EgTAdofyX
NzJDTW7NtsiivuzLO1V5J12ucePNrJH/fB6EeBXlk9jvej1vXuTm5dlLa+SHVv2YKpEXW5scd1+b
Zk3kAdcK5ibizmQA5JE3MeP85ZEDDiDyx7mRW/KBw8R1mOrNjDCBQ0JP+k1lgXuSe4AQ/iBMeUbz
UvedAwCaRzWQlLWNGqoFeJzK8iuliP2kpNNn/MmkknSq33ZJn9t55PcIKxs+/cvLG0ar+Lhd0IMK
mpf8WiFg/gH3kveN4g9y6+8egpLQ2g8FI7o0o0ruDAEEgbpRwsbG3xiJZbaZ35Tg3Ln2QRRXyXJB
MycE7Y5U38vNetavYychK2i6LWcazDJOPrhYTr+8h5Rxa3+phaG1vFPkrynRRb9sSuMpPNO9E0fD
Diclg+QXxaj0CnOfgr6VyB3DHtwNqSMgJxlKLh9f7saSz/OntTaqakQAPaJNgbmS4J8vBtBlPxiB
zrm9Aq+H/0xSg+RWwfg5DXq8p0zc+LoFOFreL2+stplW8GsKmigzK7yZ2p8YVTiBomYvNwnIIhqT
lvk6kxhZwaRNxJbcncKGFWguiLJd9haN2nC4GCOBaNmMTcIoOWoKwSKQrf56EIpdCUmTx6RF/W2r
jebtL8e33CQkzl6lYFfWcrcyonSXadrxl8fJI1vttLNmKcb2l4NfPubyHrWGsLnIK3rrAs4GPoHz
qZgEngtV1tcHlE9pbQFUmISs11XHxU+kbFki9yRoLxLXwd925R8wDzvr/+/I/J86MgYBeP+M9nL+
GP9t/5bTFYybj78wX76e+UdbxlFFYp+r2ab6a7qfo/8npxVFQUu3AcJoAuryD94LjRwoLCRaOKKh
A+HswnvR/9P2EHl5huFoEFpU419p0VjGXxs0Jrg9Xsl2TZeYFVpAfIbqx9t9XITtf/279h8m+qGw
dp1lL7Q3aWxTn4s2LprDp/qU7YEpLvq2dq4AX6Lp7x+7N/NH+Ng9Ay9Bh0uzM5i3ZKA7yreuOvbB
TkMQWOxYyVhI7tS9R8IH2k/sC0+EVdXFAcRatgM+si3eaLegT9GSVR740ZP2sz4SLnQALJV8NRS/
CDy3ZTaHZfFvRZ/flnHRiU/9W4rh1/+IRsGzLEYK2yMw8df/sQl0LFS5u+AHc56Jor+PeiAvYkEy
mj/6pv9UFJFykMavVqzd/3JA/M2bm574Br8+lKD/WPLdTX4pxzJVR7WM3969BH5aJ6Gx7N0nbzyq
n+V9cwP3Qf3ebQnZAtEVrPpP58G8L1FmHqmBpA/K1r32HlzQ8Td1tTHvtOZaOyETe8vPyyG9S0E9
n+NmNd711ZqslfP85hLmzQzlwUl2S+JjG/5RPkcn41bdVe4HRBi4r97ynH5w5bdvzVf0liVmRIgv
K+u6y1eLs1pRUGat/pQ/DQhEjANc+9zZOJ5vENNUrUmjoDKFsqg95SeUGD8nqhT7zlm5tV84PhcZ
128e6jPAX+3Y7twrw8+/l0+o96IfySP/znb6VnwuO+V+ibfxNbR/pEj6aoB6ux9PMKeRamyTj3mf
+72/zBtkXGm1+tSPtFo6EgIS5QA7v31HiNQ7K8XP3ykAT6avHJrvg+vnRHg9uaD4iZKDN4826hH7
qPcUtLssuZtvF2KmrkN73biP5V36EZrQY1bKdflo7ZZ7kAvFt3x8JJmIPAC+jvA0vxRv9naEQUs9
+TOhJndt2wcyU9Nwwxo/ZJXqbkc0HjC5SFZwVqkJOu5lANlnXC9M1hDAFeqdqW7RNDt3zffxaL+X
t8FNV571B1butPWGch+H64iYqft4p5wxfpzDq2HZh7f2EYHJ7NvZGgxY9ZZd1S5CkFV0V/rGZ7Ih
nKzfIlxWKXq/dwn8/23E4h668zp4IVygKm/jxy66do9g8QhoKVj7bsjHOC47cxttYC/h+oX3Y71q
P4NrvL6E1bxgH/b8/IbMhu/RtU5uGl9tW/l0/JCnUHYNKPPvnNPEdBNU5tH9RjJLQRZA6WcfzR36
pumsg3u5UV+BZ1r34cEhfAutQgy/bT1qa+9x4JtAmdaRsXSiG6bvk7f+AG72Rr+HVuc+he/2uW+P
nbKKvwVP7h2lfA5tRJ2djxbPONjn/GY8EPOeGyfnriWdN9tU++J93BaQ5vf1Pnvx4JqsvH1E0/Ha
u/Wel3pV9juHlJBNt845O1bZx3BGyN8f/5uyM9ttnduu9Lvknin2DVDJhdipl2VJtuUbwt622fc9
n74++Zykzp8ESRWwYWz3skSuteacY3xDTq5kpNQnfJCn9jElRIzDSQKm3HZ8g9dgnFVMJ7DeIKg4
mdt96OuY5tBKcq3IJvES3aJnnbUtKQbRoSVxDKztuMFlTqP1T2NzlJHXule4xmZIML3zRK6k0U8O
8zqo1qqxauzmmOc2HepDmtgSYpgbPcqZ7I+B7oHd684QcuxdSV/ZLXIxot2RdWe+vJrX0xPFj+5z
uNQ2ya17n531vI5uUOeZ/FJUhycD+Ee30q7BR/sjcJxFxXoYhs38yrndpU1lnXtERmDH/bnZiGhu
/SmkrbkyT0p/s87DobtHW/ICCf15Fl9FJ6f9vxKfpVMz/g+LMzm2f10dTUlmjbTgEEpsc5r+17VZ
zhYEYjqjoBZgSUGrFVX7qxm3zn+/DP+nRfjxazQLgQI6BFPWH1vEP2xzzSNEQAykeq1J4/XxK6x5
2szh9E3/nQZ/TrDiUrPF/zv57b9Y+gkx+U+7qykRx2uixFANU7VEtvF//LUAqFUMt227pv8NdCwO
XG0qyJ/k3LoqdEV4l7SW+JDMC6qXJLSQJpgfzLlhgKLSGxhtbNRqvpZBMKwXU+ZWYwLk9RqtxVgR
92k/kQWLSBdxQutJCjMrZI2qa06y6TWyRMIZHJ1VWrfHbmLJyBbM0aW6w3aRnIpFqffqOJuOkhjE
PHhB3bYvctWDwDbggQOAtrCelMz6zOW5y6lzucoZO85rWSE9xSxvzCL6S6i18sHKCujkdFXz1BCo
fcNqY3XtnjEZSechG1kgVndrKDe0a7MwB7+v/enDkSxGVNyNLkBXxmJW5sibu62Yp5KviMsGlify
JEyEjyYuor0AyGrT2JWFmHxELs1RY3iKC/4EXvaO5cBcFVbr1Y0kbEsRkwWarle5agSH3N7KwcD6
0zcdEYMj3q24FC+pHqiHeKiJpFlgMpcyRPdSExixzmtCZs56BqZYnHOgtQw5iEtQeJDmj3yNpIA1
tYgmh0suWIVZVzoacRgrWVgQa9Y5nFux8AQZxoKSiMaha40DA3x8juLIxmeop7kh8lQX1M/RmsjA
gRf/GGIGTPLWwyAj3Oi0dsPIxJ3G5EkpieGTeWSFtlw1sGY8XuI+8q+mVIO1VunsZ4t8SobuQLZr
bneljhEu1l/6GEeTyuh+fKT4ZDqHhAExnNSoy2rR9Yu2kN1YNWg0pKOImFWYtSdp+qon7XmpBHLE
wvkV8PVLNVFenXoxyt12ap+nqLgkQXiV4/YrMSdcEFzAi9qnTJ5fH/9XR1caY/NBBiYdISeNYno4
QkSBPzFV17B1RlKZXeZseNdU2VFlbGd5QuRsk4THqNJuEJAPAonnoHN5pU15S4qV4AuZKqwbSF/J
QFtWwfGF/GJ8KarcFk0CYKcqND1h+kaJ7ohCdp0q+Yu0BBjORcPCR5dVTH0h7ecV9RclZq8/IT4O
VzM7Q3cER7qagaxmPDvZcpBmprlV6PXjhSYOsUkPVn/qVKQIqEwiCrF3Hq+ZGAjelH1bWegZ2BmU
SHPGwnAbwgI6CPXqk14V7KAWE0IUIyXenxQgdt7b2iPveWKO3Wx6zNW/DWnpXRsIhWsILObgVWjf
CX6n6bIMGjyU4Wa24x5FJNAi0VMBpz509C1SiZYj2jDF+o5kA32nhKHqx3l+miMtwYsSEAVoGo9N
o+mVPTEIJlEJxnFR6J4AetI6NSAuCvTvXEj1BvfCzKS1X7cpVi/Uj1O/K+oGDUAY+GoZhqgmksYu
NcYZYbtIdOssFIiK2TrmIIeg+Iat1LfAGJEaIeCHpyqJ8XYuY89oyWf6faPPsrzN4oYzm2x1kV93
5lPQkW1bCFrLmIbhGoGulTs+EOWTOqZbQ/9I0ofC5fdDsflaDEAK8FtgX3p8kRZZ6d/+N8h/uCOS
HZEfTF1CerR5rQ5uCBBkFXUZy+dkZQEMAPm7DklGkuUhdp/A8jH8Py3PLWNAWNv9qlqbTnso4Xqs
Yp8gJ46MwV2+LWv5nlRu6zSH7DAdpI+MHK4djEbdcixgZSvW7vQ+X7j36/1E2NdP40suU898rxzN
+6o8RxAj70Qbq6foo92r3gTZYxUcy08o70/AnzGWyW+8RvqbuWsv0VrF/gR2mnX+ZFS+gWJGw0EI
mYon6qFkICq5aW3jKD4h4oIXF6LnABIJ9ylcPfAexkY6m5hnGZ+smrsEe9PYMxrj2wgSMWymW9qn
+WR+mZv6Ox7uEQLZxFE7ZtZ84/BTK672Mu5hXGOxFiziFjj12CkJoEfLN17KKwd5EsJX04vhG754
in3Cegi6xmtonZWf7B24OlFzn8t7QnSEX7duKXPSZqTGsdmRdAegw1qqKVW8h5R8W6J0GFhALZtQ
Zbq+jebr0g6QZchQfkQA4sFQZgqotDtJ3TDsm7nbup0V2OIBDBZrqSbi5sEXs6qQMdFiws+Adscd
9SeNVFr+vHPN2rTL3dGNTS8SIEizILCf2A2B6qRd8BxWbviadX7laBxOj4TVGiiFN7BMmzeZJGKs
ncQDzjZd1kyzBVg6Jxki1oY3B0w+ZF8S5aeZnknmjjOSzrFKub9mH4lzo4BBs019P/UeM2cGvqCk
ZxJRkYi58bnk2eJ0+Q1hUWl2zSdATl4eAocx8aQrvGjZydK3KeaokPHp80jqnXUXjixh1lHTtvod
b9ew5rLIhQ1P8YO3GV6Mo/o1wLRLXUqyDrXHwy5H6hZnRvMKoQ1tfnI0453+pbnCeXkJTtRP7b3B
Sl08d1e8Q/xuwhvt5a3YV5vhi5qMBGv1W/Hio37IP/rSFpVV9zre4olIa9s6ctuQH//IumQqZZe3
ymsuEaUWM+s7d4DymVOsJQ5qAoTYFtl/XOC3B9LR0Y7pTeOoujigGfXEtSoX/fnrYKxCxmY8/i2P
V+wPMpl8HLt5qt2JaFlxhVTKruGB1359k6IVPUX+TH70MDyV0hv2ZSCUprkPNYdMQDqyPIkGheQx
bWxtL9WusQu2JhWoSV3DK0Xa+KpOHV4gsKHBS5++hIuf67ZO/6/fCZ9q4cbPobQmZVyz/JqD2NE6
PVwHy4qp9rQZ9ikQx9DjyiXRUVjVfrPrU2/adluylkPnIRz4monTehOtfbYPwOAaKz0AfboSQYB8
NmRWUM2tiFEsw5XxxnXFYBqq5iP6BjrSGi33Z/9J3MMaVGa7j9bFtDJMJ33L/E63OQxQgIFWfUGn
n54IgQEuOeLyowW7EvDiyivBtEeTS8QOdXfc1xTkhbMcIMZxsbM0Yy94bwQKF3tCD3WmIkd/ll7J
VSXB6Wpadv9acsKZfNNWNvDP3yRP9vVb5tPMuefAIdg+Ntkh9pRbQV/BNfY7QFzLZcxdRF+I/Z/I
pl+jlPGSBx1CPaQsY6FTOUQGGF9RvArX+RHE5dvwhh/7nb/hTKVrFutoO/jDsgrJet0jZlxci6AY
ZzoRJDc3tsgUEaDlMXjGzElcPVUdGhaHsrx7bk/Cvd5pF0aj3ZsJP3X1Hm3aHWZYl2PCGSC4RQA7
q/ZwSWbP9Jn2BBvLsz5lN39hC+2eHnKbPaFox/DY/CEWdkbOc0hj2zoxXFM5bt2qz97RDg/xwVU5
xrd0F65VeRsqW5VxzrySZ0QQ6yzdV92mEp/0s3owLuULujMOmLAwihApLNrNdfNFaYBUa9dspDfG
EsuJku7IDkMrhBox/uwsYltWVuhiOyXJweix0th57lTBlucdkecbKDS0sjBM3yTFVZjPn8yj1tmN
5BmCz/Q+EtaT5PE6BZHH31KmZ5GcdHUjJzZFKk6YoPeKA22VEfFEuaeqlL7a+pNThYWuq9ur5+jK
xNJcSZ55ln3rgmuGsSN2IACqIGuJm4xBqqyaTSQjTVtN+xhkhGtax/pIgJWoHmtQE9yVPwN2/w2X
Xfi6/MmPv8uc6obb/J3uysj09x1pAMciy52fch8a0DmMt4r0iZ8zMc/heIjfsQKNRKQ8JoyoZnZm
1XPiPbD494CZ010wXnuJK134QYJDUAy5qE+sPxaav8y6ptvhQpL1H+kVESUVwXjI7nQglDfpRANk
UFbSKdssXn2WoCtynjuH7+xLLAaK8mENHrKYU/kcI1z603lha+evomibloPnBQc3ZXPCVsb6iFiE
fVjHHnmbqltocgq3U80nxAopMJuKxGp3T947w05PULDn8/QWEGn7SM+yu43CFZuAosB9S7bMKngP
AWVDmZDc6rO+le9lsFdfqvg5eTKrncXIfp3cHwdPVFYfE3poxiGxg2I83SZgy9YLG8WrtMZM4hOi
SYwGDZG16HcbytP+ECP6a/xa9vpvU3OIxWPZDGsknav+bl7E5RhcijUauHv/jXuy4hRwJaAsZy7b
ONwo4VF08xvYvuCpPCPzfK72SBXTDxTz9Y/i9e8V/Y2feZt/yMo5j+2Wom7haR92I2ZDDuEX9rz4
jPX+aRB9Ld6QD+jO72rv1DdWdeSahFWG9MaO+MUv5Cuwiyhr8wV3InoL60RD6UPxxG/eISVtDPHT
YZ5z1MkPELQQOyLZwZVxWrHTnnFUaZEXZef8m2h3c3Dzbw1zfXperF0qeYJrFp5iHEOEeE+DvgnY
FmfxXaXdkqmfwyJSnIhAPd4WHWlAygaluiWhz9x6MYUtst9VPcrM3ZAXcQSqyYgio91AXtomAW01
SV6ph5kC/Y1AvuDQKD9t86dBlPHE34TzFyd6sAm/OcMUZPPypIAtDkI745SwNTq3aVwy4Ko7Q1Re
OPU74GUstlpK+bHCyQd9E1n5ddgj0vozviOFhUKyfNbfVI0I/UqCFX9aUNVsNJgSzS29ZO01nIhK
YheyiZXaLofZyfe5n3O6dEYSDo6kUdybCnCJj4JPGhwkzcOqPsYuaqJZ8tQvccMRMfaReIc79UBO
V4fdYVW74TG7F5vEjxDOfvYVYVg8tBoBHpbRFTvFyfTro2nuRH/6Hr7NI1elENr5dTlEh+KPdQ1P
3SEHm/JpbeKXZo+fnv55/TLN3lz8SMvTjIo5sym95mRTAAZrvOmPYWLd8yYCaKQVvHNUUoSTxbli
D2Yoo6mYUUTLhN5iu9PC7UIVG2mGuBvDTNpNv5+QMAkMeSf4Ir5xt8vYbSG4SbvfN79f9/u/328z
RpSmRZq2LMq9tLOmGJHT76exZVVkhzxlYYfyIYnOrSg90vIUxGgk/EasM13dqo4JsMFFraFQVIWT
n1c6Js8p5yxv2oaWnGDScGPnCClzuHCOZqTn2Ip2yEF4bEgxYXLnojcI7CCLIVqroKhVLIeMueUB
E3qvYYftdQjsSLBWoWB0GAdEtwV6ge1XpBllafQ5gyh0u6S7S6keuXXfjhcJ4XGcF5lXy3TYRYsD
d8dgy6kDuJaZ3FzaVjGdMjA/ZNTCHKtJrZ6BtGRNiNEykx0gEI07Zg1Nc5nsTCWeopc49rQa86mQ
GJKH+RHLuRI0HmJThAaInpwS7+pzzenIVCLs1om5aqaQYm0ChgMRYKf27OtVutBIMcddlGRnIYAQ
MRA+foha5a6rZPYsrA9JD4OqmOlkqkLyjMJ5a1bGzmBzQjK/G/C2SUvWcX7khDyWwTmLg3fYGu22
I1RvKCfK54T1r100D8cEnkx0C0a5ScMd9fVTV5ErKKsLLXE5T905zqlEZg4VoOGJkbRuUQ6yPUG2
GQ0mSb7hPqimNz0t5M0wCszJOv0pSD6yvkFsY0nfapVRlg0mhtE5SXyRBN1HAyTp1eyumhQrQQqU
czEr7LJLBzIrmJ6X8EyqrPYGVr4VShHaVnfHAkh7mQCVJLjW2g/ghwYDYfYyRBn7ap1ifGmsn7ow
dlKLYBPuEZ2TgseAYNVFMuuOskkONUH2QmcO625S4lUtRj8LuZpSQzVk4jqOxiFaB/Ty6n651Vgs
16BIgTQJAORDACwUV+Pr/Phlskx1ivpRtoigmYhcwY1quTqSU1UiIixOSCJtI3ktVrSnSSbwlxTV
bgqnftXIu355ReT8OhSP/GVqags5bTOUrx10zL99L3nnP6K5SaWKxXqkfqefFhv4iabMPGW6WCMi
Fa+dqL4VU4r/wEWJLxAzLgL/4HBtkR9AfmFvhjyCB+ylfS01MuxyCuKq4IiqlN2tqIHjFqrCWXu0
PpvJIZLuU9U5GscDTpmSA3NFGKUBDcJS71YmvcHLaClBGWB14AiIod2XQ++FWGBsOWKEktQx6Kss
86UmDzfPkfaQbc9UdMii/FKKKWZacSXXxtmajRchGSmbDEIBDfGeVuNnMrHTmLCaZ4t+UN5tkH0i
IOsBACUD8afJrX5okhKFJSUTqZajNiudKEbaRlS3i/ikW5txra+sIta3g8QGYITXflIj31D8gbo0
6QaUboIIVaP32hZchRBfAwhUmioVdJ8wKZtdt5EzJcVNj3Ujk0mvUAb6FkJIHk5b09GLmSCyRLrK
DDujCQgeUJi3hX11Mq3iHI/NTarnR5tsBnXTSmhBumdrbFGmi+MtV7tkhaKDSsbAQURKBn7aDiRZ
yThZNMJ1BUAi1AUPHuRZ4anl6pQLOPYcabUGRfmQ9q/E43AeyZjFsIbne6t+IW+ope5P7kZnMb5K
oHepEKyS0LwOY7Jf9NYJZDVFSyr65IrjuhqQ8GmCMDtJOsunijmgIJaDp1tY+zKQqkTEhiuE9xeU
4LQUMuujzqhcyyi/TT07ErF0D19YQ3gqOC41rY8VbYauC3BRqI4y9K9A7H6J2MlKz5LErWYGa6I6
bdtha7byezRxkK26u6jvSGw4MtdYVwaeCLNrv62JwX3eOiICb0MoDoRU0pshQ9J+Lk1tk9f1RbTM
41Sh7h51Jm2dOG7ypvmqoCnN4kcY5mynRY8FLMbWLrSAvGYju5PR26ZMfxtSTrOH4opZAgceSpz5
/qGTfELsCwf7Fu9RMdAnVQR53/V0RRrhUaua43NskjyXJvFZJMlNyzS86DVj36nsUUdbl7BJco9k
FDbWtFq37bIhWG0bJI24KxuAWYmYPU9DdwduXONtAKIfknRH0Ki6AtV+LgXhYxogl0XKKRyKHdKJ
0zhZJIdafbtaEkpJCQu8gNQ7ayPdVjXe1WEvrAM8GnjsMZrgEOEclRlOaeW3chr5UEVbrRmHHSLv
m2hMTlsOdtpqko/hKWO0OtL9HWS/ZTVb6WZKu2NQjtICyWCYdR/xc79aMsRVxfKxaPEOG4ywgQN1
xlX0aDhXt3HKKKL17jLBOLGD0Tj3XKf2rLLAyxYRiC2JiX1G3cSsNVQpqwZD89ugAvelOEFcrRVF
8OOKRp+SWZIdS8UGVMFuMOOLwN//EtM8T8v0LTXSiJ0YLEjDRiYVkGcKaxQ36iCiLgcDIys5LeRE
YZ1q1NiLKgp7oyV5sAtAjcSkKm+ShLpjAVYihkns4UUdTkixt0NiGqS7gy0LZVJXllHyFOY69oMO
ocYypaE+f6ipRY4FNBi7rNLNIkLYL82NmnS9awqSsIp6iEhFCYdymZwRxQaYPohui9zarcjrrweL
p0TUZWA0dDtIhKdZ7fKNVpG70pgQ0npAezUBH34yyj9jPdDGzQiovQ4Y51wT+Xc9J5QOuLVaGWtJ
P0TuArVyNrtLm5v0NbtmQ27QOjNiehCNdh5zttxq6Tcx6MKUpwhPgbGv9EBwqpDNhqFVlsWXem65
Y1rtVZ4qbGVpfk8D8TY20exrwL662Ho1RGBR8jA9LHEBTKkWbHaovwEioOuQCI4mIY1Vcywgkorf
p89Gr5TkNxTIwKp0egLmo2etydnzIgi7qFouxMuonHQxgoOL4TbO1fFqFiVEK1P6gn/fHNSk9enj
w2ZBiOoNQfcctpsyMz51ORbJrNa3YT7/JCQdeyZKQNAEul2qqttP9NckgRNbrEayjSLcrifuaqP+
Y9S4nCSdSyJqkUB3U6s7qSflaW3LQ0FwqizdArEP8SBRKKioI8qgHwg4iS9pDjeJAc0DJYIqqGaU
nQ5IIB4cxsByJiYa80hfI+yMg6xwMmBhOxjiBNHTAjrakvJOCJAfF8NpUDzBxEwpR73ig/BTt20+
qtvf//2Hd6esJB2IENWwTj9jJkOupNTadjSjf3zz+zGzmS2XyNj3X0P575t64A5gwZLcvOLUFkjy
XexLZdvqxR8oZy3gIQv+kSjA/XlIwLVooMMXhRSlEoVsgkTYmbBaIKqip5lRuT2C7YcwLDcqXSct
6x9N3Ozvb/q5Ogu5YnhAzPVtm8wYc2WtNLZypOh/e1OADNl2d1LGDXxP//YmRl4A1aze/F9VZP4Q
SWroZn+TIvLRpCumaMWTGIwyVAst3Wc14X2/0+7/9ReZVfsbfPanrOYmDqPuP7z7r9cy59//fnzP
v3/NX7/jXw/xn6Zsy5/uv/0q/7s8fuTf7X/8or/8ZH773x/dI4btL++4v/K+c//dzM/fbZ91/xjY
9v/6yb9nuF3n6vtf/unjK6fzFrddE//p/ir1k6T/USS4/W7a7/m/+LZ/Uwgq/2yJMjYbFVCeZikG
Mom/gxsMDZUgHzcZg8I15hP/phGUCH6TDMOUH7oGQ3mwFdqy76J/+SfF/GeLnyaKfEZUJVHS/380
gmAcHpiGf9SwWaImIl6WLBOim8oS+1cdg1w3BAr1WrNuJziB0Swc8P1yX1mMt5KGiNU25KRXNAoJ
LTkNwUYPHIEBJPcm4p00qK+h1T33YS06SZek+6KF9BePHCwx/+FSNVua4FmZeO2E+8vs9Xc1n4Id
DJljU06aB6BV2QaavpHENt3Uls4A5o3g12ZngYtalXhReINbVuqG3MN+kDuK/BiIxMp8qT8CKfls
zDJBNCSz0tLwLwhd3pdN+gKqGJaPYBFk0w6Bw9G2YsUSwCiMAl2xrHoyi647Ypm/mhV9EG1oferP
doPnGG+N+IK6U3Dh6cd2NM0/MSiXATN7jSJeRuZhM+HfdiqTKOKbWj+c8tMQW8G1L9Q/wpi814pF
0ptoDk81jBlgEeWmy1iOBaA9CM63RsryL8pxYh8aqDmlrCSHpBFi8tgBlZm4pHBcoZuYyxAlnFpc
k0UyvFpNiULiiBmoNTFTYZL7TTje5r7J18Xo42EtfHnkJ1c6XRecmEg5H0FGJfBGfMZvYUXXm73/
2ujMCCLjWtYJDsYRMBlL/5YJi1BEMX67BpqpytgGaq9dlUvHWD64ahITSmFEuVj0GiQImfca9BkR
3r4BL4hb8CQ6zUBrOAuLgT1Zfofzm6xEOE/9nKy7kUz3vua833ZdbwOTtctkBJw25Z5R8cOJ7t5l
D0uY1Re+opCZ0ZXPJeysFe46gjOboYO5xB6Uiwz6H98x6oYAkwjyl5kgNrMSPpZPAKBQWZD8Na9F
maejsVCuEqyKz1Uloq95EYWJF4XNiVAC59fQOVnqeumXlyIieVuDd4dbiX1sNppLhyV5jIODtBjw
jtNuP45S6amzPDqzhqpAkSjY03QkBwR/M9oYfx54eof8JhvTs9U0OtzSiglASgC39fB1SZ27jNwa
FRcddps9pqbYVTDALTXJfhop8cuLPHGpNWrmcw1PxADLgR0gHlnMbQce2Q2XeqNEDBkny/RD2P8e
RRhjfk7vBr0jGecrY4PG1kdFOM1x+lYspxJN6w4fJLCkLsNcvUzIOmgWTJyZUwsnVj3GXPPD+Knr
b1UiDZdeeNWI0H68qMtW7QVeVCBNsNrMPUVOhuUpeus56myVcVmowEOETdR+bi6X+H/k8qU2Ug//
PzareCzWE6hWW68LbVNKzQWhfLc3URAx6jY9iZoAdigz/UYafD3vzmXTy34Abxw9KERlI++WQ5aR
AxnpooPyq8KDzbhKmWwpTlO/DErFt5g6jBUXD5yKAfapIEvLusmr/cPoEw002jJlovWMl8WF3+BU
pbXGiOygLXuXOu3cwENx4ya7cGwJ9zwUww6faCz2xKQU7cVUGNfNDYZOY8jcoCfnyuQlpSzrv/WS
E09iUr6OGl+G61jzUkFHSs2QaqG2y8KMA/cEayzIIrSa8KDQ3DCbkQak1Wp1ngzUu1MBLWLIs88Y
qKydz8lXGSIkVMP6msKUXgUavazlgShMmpGO9JL1Dh5d+i3FJHAShZUp9Wv1JzTRZQQjr7NpLet5
kraLwYRAw4C0J5cO/akRUf4aw4XcOLryoO/xVKuKk5Xmi6CPXKKmtJzTwh1H4TsV0xvoDtORhGGj
5Eyco7YV3QKkZF1+m+SIVgHZ3LJISz2KP4WJFF/SuNZ0J+WN3hLlIJfpZ9MKwDBC4BOx4uDwH7ig
iSHUKm6gRk5PZQeEmsRl7tMpR3nVm0QlTzvwcbmrP74I6iLdpaJYhwsIAbPOLD/VJIcSlCYB2HI3
wa6+Kt5lhfoi5CS5mmZqC6RpV/MhOhuVGZkNl0JRusKmCOh31Bg0Vo1R94dUso5mTm0/jgEyibIK
vL4wYsiSI1SXskVcHYffiQAYpX8sqvFXGA0HOhKDjaBpcPCsu62JDbYQcsocHY93O6l+N0BzTsOe
ZUsomAGX4TEV0QDpMH5JLDJ/YoOiWi/lwV8K/d5WItBoYMNAEhmDTkogwtWoKRnz1m1y2OMwGqV9
EIPk6ZUh83K5q5/kmUFLAVclbKozMrTqZAxCvC8yuLZtrtBjasmsJ6Zu6sVhA25SeMQob3MCLc9N
W6FVYlcRSqFGGSYE56Gbj5aSME81YpJ9YvMLv842FGQMxF00QSmQfxY50fZBzh9RyLQ05bhuD3VL
h3FJWZo6bs9CVilv4lhxa7PfteV0F0Nr9tJFe1wG6zzqaGUyKMmHAjz2Y9/qmcdYSXtU6aHQ+eTr
5pq1jnOxgLIgKvVjpPf4CybENEH0yW7/CPnky6Z8uEzNxyAywRlSGjXmMDGmFuvU65tJso0yfraW
7iFwORDT2vgczfiD4+jW1k3k5aBRcKwJlDaPm3FBlD1UULqbMXAn+OlEsYZularLWh0mJNlYI/RJ
ukMLtnw9s47kTc8Q1l7kVjDs0UK9BlnAfiQkUFOLGEwhVC/xdOyxk4K+Cf6YKrMjFI40HkcTr8DY
Ms2Cum/xfCKYSMQ1PbbnToCbqfQXYzJ8Vc9kuxtj1DuW9rHI5pVtaIC//cA6wXx0ekiXrqmiFOjS
YXigKyiLYXO6Ziv9sDGrkjQfk34WEGb2xzyRoPshnIo7Js1S3twVpePCYLVNg2rfSunsqWZDCOIs
fcI4fS0x6O+JdvjdypSo6LYyChyh4oCkgWhxJnZzQ3p0T0TZLxQ92EoRbpKxQy80W0htYoaVyb2N
RTzPCbNpWFhXS22PyGcjb8TRaas8ufavFGwp6cNllfpaCZRBo1BqWDM1jdTOU0NT/FBKGmZeeStG
kd2yyHE2odXBwgCoUO7drNpIsqOrKEQjhkDshbGd6LSVqkov9+BVeEH7cbJFHQkUIuZxw6aIChuS
wKlp5YAu2Gw900L4Yy7qRa+C4UnSEq9pE/M5Ly5lh6iHertlhhiPu5G+mNVr+5K9OWdvfEaCy9g3
7Szm2pniE8ABWtNChG7ET5Va9wytF1ZUQjDUpnJknQF2YyoWNmLlKwmK5ZKW+3lqxUs/4YkLh+vv
G9hStxl75XE02uGqAnCCaxkO6yCsM1cX5QWAQYAvpEH+HgPd13R+UqdWxVkQ2OhL1JioRyXWwJgn
oi6g9FadhltEZNPWgitbYnnEhi964QAlil61cRVDGWK5aoBRTCBvk5ML7DqQ8ZbUy12fNMuVillw
236Unh/ZU1aea1dRm5EzpKknFlKLyO7xIYtk5WIUSVKndaFFnXpNQ26Oti6HdRkVdC7GWvYxks9Y
oHtG01E33SSB21fKQIlrhCZwDifado6YXo+8uDJ+gqr+01aW5siTXBwKkRTlsNJjBErytiHbGV0m
Qp1tvOD30CeUHKMI7zFETT3UjwgH1Jbl4gq8bqt9bUbmsyQtIyiM4ZZlDFFKpZltpZI8ZoXn2UhP
Rk+bR1gEmGzQaotQAnsGgsdexu6KG4wIBpTW+hQbINc3egGSfuwDiwM/gOGgiF+ycG4QjDC4hXUT
rdniYg+9s4RmWXodRUa80Vj7DNzoTfclMyQiJATl0TEb5HUn+82CNSDEWpn0TA+sXUGYwMSutZGs
4jauhMlPaS+GVbTWeh0JA8+QxHFhXTAyOFJwnAv6VblksOlZg4gaKkdFg29WZTCeVL3hRbGpeolK
IxHSwzWfGAmOMaSjpStrX8tDD/vyvK1l6TNjoUCn2GEhUVry1HR113PfdOBx4HsulQfZVSUFoYb7
Q4cneYt7BuRN2WMvqjrGxbFI0DPOy3nqOweYVLoSp+EreW/1JT9zFkGjwsUMsH2vKVdds4AgMyJ1
uscJZRCqfSMb1yK36lO9YCSPtE8O52itF9Bv+tRvU2v8bNNKObPc7JoazG0qj4oN+BjtohQ2e6qp
CWQW5x5ZWQ8CadQ5Uj7LSH/yCAXypHML6P+HvfPYjpvJtvS79By1EDABYNATprf0pKgJliwC3gbc
0/eH1P+X6qpu1+0H6AlWZpJKJRNAmHP2/nadPpuJtbPcCd/uwo8PqNdFtv/DldwbJrvJvB2BrdQo
Sg36BfnwSKwgSZgWty69qVjZJLN9ilwH303c7nopy3XXovqJphk8lNmu3SJ5RnD7ya84I3mayk0P
Rsj2F2FZHxFmAW087LPnsOzPRhN+9iX0mXhsn/siBDA8dd8j5l2Yhf6qy/HLQAP45NdsUNOK8tQ8
VmiIlUphdXufpwotTo9jYMnhmjeugyOJbJk1TN9h5XepRN/HLsLMfPNssZDgr4to0liJPsdzD9TP
8A6tv82iyH4CibBMgwjXBp+1bBT/rKJya7Vzv6vjsLqraURV6rvnDe6uy1DoERI57hPp9HuPT4w6
lKk7TBUkrq4w71YjPF9YjmxvS8/bDOQUrAAyvKaLyaBPm8M4I9yI0yE4NWPCj4DrWEwSL/3s70KM
D+vFirIPQdYPVYBGJqrOUpAiP5TOh2/ZdzJW1tWh07NPy+iexAlcUG13oa6JgFdO3tpZeEhd4OFF
muU9QvmYC6X8wvLgW+oheMIopwKs3yNUe/r9J9NrX6IFQs4SDszrTTOS6g46MNkDs2O8uYULtYWb
C/kBw0VsKWb8HEeK0+BJSGqBUFEwSLY00I0ImXEBYHYnUgTzUsCkSTyKprNlXVoi8M5u81V6ujs5
Sl/s2j/GCU6fwpLqWlgayayT14cgZnzQ9ewf9ADlhdIS4K6QJbVfG9AzWOWl3QVTxoVMFHjYEV68
WIlLaHg084U8kJ6C00KAhoNsxD2qg1cQoBjTXeNHkVRfZ2MkLlxxnVjcsWvVswobutha6YTM6Dww
X9z6m984CaYyXexpSlH1x29oVHw4ExZC2Ur6UxqaCRsZZ6ZdF834ygoRHMcAXao72NY2VUzlkWbV
6ISOfSoc0n4sLVaApj9geoO3LIkOKcutjNaW/zTpVu4dE0Zx1iCtrtQIMQ0xIdxBrHhzS+K6wzp7
jsBi9JuqRl0wtacsZShnFSZMyoSRItthDUIOlhS9XC9raU8HyCSKpKBf24oL9VzxeF0Cidi4vjFz
/eyhwYFODx5rGzN6gseMOi2ZAJGmRDVQpxpRM7YlUZ7dQO6WYTrPeYO2x3NYks+mEitrfM+UaYKl
HHdCUEFrOtqa5vzDsZAJxzL+DGDnVBhFsGM58qXv0NK4NhP7Y1KGuAkw3voFIig7YzPhtj6jxux8
69mH60Q3G1tWJMKrr44Ag2H5o7HWBks0H73Dxm7j7dyxNGTrtwE2k297fb+YfkiEOMlsTPbiBlVy
Wkx5wn0g5ZW7nT73StXJW9yyl9EsDQCPpwgSU7oCpfcZSUrzkd4XDkDDsETllMmFuGl8Ux1lqTb6
DE0pIheHJ4VRrsWATiwg990jGmjdoz7AC8EIbUk2B1EyI7CmcZJQztosNfxidB2Y6/wFYmbRZLcm
XSfD2ERZ8nUGDLrgmZDVlcmpIMx8lQNzWeprlNGq8GVygWOh3Hi/7eKSGh0wAPCQyWw3R4AWXSTv
Dt/zbSvhtyHvyopR1a9dY45bOMoBqO7xqObHARL+CmiiQcYKzWxYkXlLxzRKQA6ymmh2S3RKtaz7
CWvlKqrDE9szl4QDbt+aVeFSQzPnxr7LKdXkXlHtgVSjh2Xq37T1IGheyv7Qds7XxOjZ3g/m0VHs
kQurhCidH7zs2RDuJ4hZ6LI9tsRFjb1BWutoKVWSAobCFRTFfs7lc9ClYDCGhZif1WIfOfULEanR
SSf5QzgBvsvUIulsF4ZoFd5nbJwufTkVO/jT34ZMK2Jfs2dHTxmuyuSxA05Pe80CFoUGrGPjvaFK
gpllpOgSpGp6gvH4riF42stWI2urUwuv8VRKZLdTWQ9bLTTI62rBKKLAdqrxOQYhRoPoW5uAYIkm
oKu+cE//v4Px/4Y5EBJj4j+tjUs35a/ex9KE+d//a8EcfFAM/6N/sfyjv/sX4h++Kywfk6OAJHxr
U/zdvwj+4UkT8oETOOIvAMLfHQz3HybGeNc0oR/YvvSwxv/VwXDMfzjkF7uBsLFP3hoif7dw/nJe
/uo9RT/K/8aJKRaf5b/2L3xX2o7n0luhJUKz94/+hehlzSRE520yo+y+B2P5FIJYTdi/DwB91rMI
QdoFDlCq8KcrU+6LDPHQv3xp/92n+LOLsnwKPxAmXxPfxY338K9u0J5GNoVbOvRFFtTbyg2f+yC/
zP0kri7gwS3VxksjWceoRTAlGLRcaJpjpXbKRYzhWKTR/OePZNGp+vOLcUzHsjzTc6wAmeF/bew0
hm15FcEUB4tFH9kgRrc29SxW7Gu+511iPmSj3tdl21Fmj746LnBi7Uq5Fj4JHq7xFBaswnQx6B0M
Tiz75E3ceUv4TGEuxDsqJbvKrpe6ShdtFnDuuvSavTG0+8ES4dGIxtf//BfR2vq3v4heFVebzwWF
/fYPoEVtmC11/aY4mMFsnmxvFFQaMQxWMXaaiuq9FTbxrk1Hay8qh5g4qm9MJ2VXkVFYvMSlZ90X
lv8eWmaw+R8+G826P79tlwvddhYSMOSNP1AQXUv4zeB7+QE06VM44AsibOTAxnraRSbs4DZgtJ7s
Gs22hnDjWpjjhvqQSdSydpjO97lxH5nMcv/D5/q3C1MKbkI+FcR4kxP1hwk7oc1RWfR74IUe6q7w
VrbJUOwauEUrUZw7F2qj6oLNjFBqZ0XDW5VjB4B9B8PcncUlR4/9nz+S+2+Gbc+9ObVBoHAuLX/5
yP9i2Eb+Zc5ROPZ7OxEDgYWhcZINzhrEiLiN4+Y5Cy+pZUePKHGSl0LIzQQydDU7ZCTlTT/iyiQ6
rHBK9uc9Fa5+zJzjZEeIgmfzvRlYvsH6u8x2htUTXdDKTZ0XSfn7LHumUu1sC5GA3Rjvk1tBaSkt
zdWSDjlSbCTPAlTg9LXUQHR9IxgJ5CnPNBZ7+NvtwbXLD7XUyyjbg4KghGYbFLAG6Oxl2UxXgEf+
RLMwqa2NSaVyPXp4p71bTW6pzsmAyLsZIubdUAy4xiji/eev13L+/T7xXCF4nfse4BWw4v/6BbMn
9ukLdnoPmZh1QV5e7Sg81UUQMInbzSGpkXulNZ3JkaAl5EfzaSbX6yFRxYOhsWdQNkBDhJvhFPTN
jyb3kGDXfEGT/k7CJn/7xKImDefwpELvW1WDZo3jiVDUHgODdIY1LbnqI+xQWysfq/lotfRmLAJE
Lech9a2XYFL9QbWeeTUaDrdHaRBFx07qhz5A528rCMitIdT97ZCp4MrWpDwMILg2KJxPXls8cRr1
NevGcd92rnjpnWJ6VOE94k39UHS52JlE4r7MLY7GtlH3Acj+O2BWBuL2cl63ESWkEpAm3bQdEL5m
JZCWUiZDYAe8CaJNkRwcZ04vXVClF8v9OmkL4ccoogu8cxMLvs4OTHBroi6TLTc3bFyrSfek2zpk
E2ICO6cCI43ErH7t6iy+CARIuRWh5U3eJ6PVe6a2FjHkPBFQ2Ysr+kELUPUVAcCD79bGuq8aGi5W
EZwHVTcU6ZCNZOaInKisxIGJnXqIiRx5cKbyJPzF/Kzi9qxjmu7dPB0N5Yww5is6Cdre0z36grTr
1a9K/3g7RxIa16pWtkDx1nZb2zY/MNti/q0JgRoH1z0n9K3t3LiicIF4YWTegsk7BLUXP3odnE5k
pmcl0vgxNHoUgEmg7kqzBoVNvcgwavFMAyVkZPYBco/OVlgyOrsVf2PtF9OVTvyAtHoaIT5PZ8tL
UNaySH0MZJwcqL6xN6q6z3EXFed2FAuWiIBY7RFoBKj5OHkYEO2JWT4xonzj9w6ypjFLztSvknM7
mTYBseqazl64DUSnALMKhll/fEqGojgarojvR1NF26THBD5rGneFbDKchWxKsHiYDyGi1DhO4kM9
6S9jU08PmjrkQ9/lb9D+T7PusNqI0X5yzNq4j7Hd3p7ZjvlC3YYvWZTYBlnUshULjm42H3QUePe3
A6FS8YGEVDTJy2tzUPi/fpC6/B1dTyLe7TVIhoPHCIVdwCrn8+2X7cDEHeAXzibIsbnmntkDA26j
RwJxoseMtK0DNwkazeXpVDOYNrYaL9QdkAvwkgNZmuAJcWxtCj/oRtXOstLoGTU2/bwU3ggDjPF0
O5hEUCiwuVdz+Q1CljSxXyQZ2ei4Wls+3A4I6Yvj5Ezfbs/yxp+v/HnrkYUjUek9uQKxyp5vh7EP
P/zZK7YTg/Zdy+Y3vDOQTt55eGsaQoeO81hXDwHhxLCig+45wnLPBDufjQowmraDN0FwOqIFjAt2
2a9FGb1V5FftUSBPe+0mHSa1VtPdxdJrBq0Bewa5pp4tKAJhTcwb/bpYfh/iNH7tJi5iEzCSQwwv
zA6cyWWOq9pBVwrDHguENX7LSh08kNKZedZnP7dxChG2oac35J0nR4KhUUDtZALvraAcP3VUinBa
rBMdAM4Pk8PIfbEx8M3Tc8gOSGTrTTt07ibO3bNuKBDHXtPsUlJl6XTNpNr5eEBJGJh2WZ5S1R9M
iqbUig5mFf+0GNq2QTU4jFxsYzNk8+uGMJmV2NE0YWeFOi1vxvBRZfnnziYAy2Hw3edY28gL8q8l
6OW1EeJQMvt8Z1YJDo3Jek068h0ZuuoHqZBsm8NLOBpYRwEsYxEljolaWAGmJFCb0I8umYr1r28T
pIJxmLHtCtfCRZ06A3lu767W3YPZSQTw6PVv49Oc+fbLxLXctJ9806gemamukFFJoY0D7Ej++OzJ
Id5p9zSyD9nNGa+ydJfkdYzVcRjGz07rzFsnbq/aGtDiDAwSEuY8RV86CRUVQyeZ98r3672w1arn
DT6ibH6WUBPOcdRSRCjscpdi8jHHIdiYQWygeVkpoASrQIn8xPl78CNaOl3kPXgVYuQUtjA6+tSA
OeLtydCmaSj8lWYpvCvCorhz/BB5uG9PZIuAzBpBn2PBJUysMcRX0yga1qswMJMkh4yhy1PS27hk
4k6RYihOnfKHsxNtbFHMV6H7U1EmBiGrezS2znrAQ4B+P0v3dlxd56U5yoYs23l1ERPioI7zMEGI
6t/jkn40wPAX0j6xYZjucxpNa0dTceRyNN4iHflrNZa7QPceopVofvDrx8ZNBDv8GLxFNVb894SS
osRgYu3nkz/Sw1ATrYARRum9mfvyGMDOiJGwRySxHNI6J5zGz1mBL6L8CSXFWS3rgBxqRgdZVkaO
e5xb+AqwXpPym+mX6dqki7W3dXWpM6u8msEPNdjIwUPsmIB+Dqnb/Iixw6xqU9oHowvuhbZJs5lm
Qk5l7i7lngEztT0+Yf8Rp8JzmI59SvOzRbyl2Y3NQ7OUfvpCOl/o+1UfsafeAKO6R7uFVz8A11jr
LCe1TNj2wdGUBTVhY7Kpdn6La8WP+/Rg1vJa9xj54sUMjxDNaBFYpfJBEHGGIAd6SFUiV6O43nkL
DT5JEmgMYXO4fXiji9rHSgeXMqqI2K5jWGO02Vadjs1LkKcUnXJyKyFn9XXDMNDH9Mtxf7NapnVD
k7RelHgdBgaHv4xw4O7eSRRGcCfOT6MaSaek+osNkWAyDa0tsOv7DCT/fmzxcBjVoexJUOzHH41b
lJeh9If1HDY/qxll7hAxgSdutcoREJHECpIOw9M+K237yKRWbBxOHvnSZFXIqKjvVOp5qOcYCnU4
vlt9Za/UxJ+QogJcpygGcBRzNS3v0YUhmA9IIzuuoIOtbfcumBOSiayoQ91EsXdI3c0Ykf7JuBJs
h0yewW5vqAgZ52wJQpwblwZd6224TKx116HGlj8yJ54f0LdbMdmJVofcqUmQdDiTf9SVRsZG9Pwu
plZx19PBaQMUfXqg2AkJIqqaGtfp2iuV/dJoFIj4KHPcGu8hVHrCcYIXS6MGiWeikwYEg3wcnDQE
JyKe9pNXPZk/G8wnd+HkJU8NpV3dTvaXvjdm6Gl5tRVGV66U0WMD7vrqlNHwecECgStPQ4UQXXKV
rcfalLyjvaGIY7k91QQL4cnnjKPQPiHHNa69i7FE5/khNYJNXw/y4hdqOFXS7e+ySZJTkeMPpg+R
fxIqfEBi2P+wvfZA7eHiNxX+KyA4qyYv5MmiS4V8UuuN2VuwFgQ3CK/EwyBPvkWxsJ6RpSdZjGHs
9pPq9q80Oc19gIdusbNlRUwmi46qtTYxKBd5B+fOmyL6BWyTnMbiqRF+D4RFh3CozG3s5p8bNmSn
nsDc8+3R7eChuVoPpgcUh0yIBsePY5yCBPqE1RNYsvyLFl0cKUrGbpyDn15nkYxrTlfDTeyjNKT1
61BknL26rwmMpqsLxQACNkLVBPRQmd37c/xhImXEsXMVZN8+OvXDmEn5YICWx/JXPZmZ5e5rKjh3
Rj9VT7fXtDs2tFN7f9dWtsFS2gBhMKnmqUxJxexQ1dyeIRAH7++jQ7g9jfZuQUefy7hADJfHG+m7
1YZLxn5MJY7nKSXlN83g/qgZRmBDteVQ2zRmRinGqzl0Z0rn9TMIaVpi9pMn/OhYTnW+d8hVWDWN
IMcpSF8FnpGz6PyD7ww0p0xwRWakxFOXCvNJkexKbb6GrBM423Iw2YFZ0YbS1HBn6eX28cmxqbw9
243y7DP+rtzApb9iGPeiDczjNJvmkRAJ5KC3516FHAXVEPwirCgJG6STMfn+ysqzadVSRDs6RvRk
a7/ZzTYlXbosw7FnYYeKYj7eDmXma1JD//lcTYCpfPBQG4vvmSlzkj9i0U40t/aUwunf1e5jVun+
6HETnViX4+YErZPnVbDmXyQnT0UEmLb11Qpn0Iix+8kwsXxmHqnrrBsOKCASwsH8bKOjHIpN9qkp
5VdytaKTAWTbDADd5Xl87lGQcmKjR3NIrkTeXxtgMLKzXljh7ROhkVfxUSfh8N65YIi0s3PHLADA
zrhLpvFznSnwI1byTheHvCCTUIckfiHhgqoAgWCs0folyRoefswtGHyj2/DFm7394PevCGrJuZqB
Zsh5TXw0vukXVUGf7LukJDSKLGXl4/YfMGSIlkBpp3tkcfKulhkmc4YdEsPWxM5e1XtLJMiTD1aj
HtJChrsOs5FpAXgUSx8oHHBEAFU9Gw5ZuV5LW7o/mq35pdRPrPPDTYil5W4eWdWQXiQOCUKOlduP
+95x4J4gG9xnknuqFgS4mLjHTV//cAxPb6WbfhnTuboDqfVulbI7FAjTQlboeETlgVIbjYcM6oko
YF8zXN4OubuWjZJ7kQQ/2pm/M9Htjm7ZQfiduXEc91HiwCGEPF1ZJdpdo6h8FDEk2PeI/FLbwI+T
AJOUxpNhk3VW1j05tmX2dQzgFNRLeSeH3Jz6bybpmZtQ+hhY2xE0A3ZPoO40qEsyaPD+KQQfbIfK
XPwM+aqrIQSGAvANxR4LgS6tv6QfdlLlD9UCl4tq5MhLBbmo5u47A8c9w5C6q2wL9oCBdacYvHpv
5+XPwR0dLEuutRVj4L5F0r4GNdrWuAuogEriiAhGY3+l7FcZVJhF4+wY05Y/O5hkVyrAh2jVEKbq
ykOzt6y+iuZzXJTVO6fkYmThW1OTYRE39RdaaRjLZD3v2oG4HtlnGI4URAKXMYRNe3pC9jtiKLIp
mHm2uhpZsKY1S3Ixzrdt2xlvPcNPEbNrT6aFEF4xfflhBbtb2JACmlDtu8ygZWUilLvqKi53rVdV
j3FMxRDNSa5Tsrak57Epl9hNxEQYYZif+6zCxqhfTdGZZ3OwKwLtOjSYRc2XaDUnp+6aU4WQee1m
Tb14TUnZdrvPBYWjO7QDx9Ia1ZZxj/HLNe/tTHgPigJ1YcgHPwH7jXuxMgEYzJHnnJKMYN7ELD7X
rKV2eI0ezRnKaWjF0DbAQRBwJ+6yPkB6OyAWz14GisrECib9mio1VNA6fvacdG3MoX/mrNGId6kn
hQCjN35KSTnBdurpWZ6clLv/4I1pDQcB7uZt3kAB+RpMrn1goXAu0wjoTsunz5zk0ZdD+FomxRaT
zRts5gHcizXcmRNeZF815WqOk4KuZ/ooDDCtxP4Qb0DjVlQz2gBy1to2DFdociAoRfV9X7bX1MC6
pxJ+npJZdRebYci2qN4PbW2tiM4mCi0+DF2KDK+ch3VUjTaANqxMMvfKbejNr77rw4CndD2vbg9b
ESNvb+mMx131GUcatFDzpSyCrZEODuSw1gf7lmfWUVXsKSvPAY361Z+zr/TnfBAKIaqW3nL94+15
gV9rVLE6EG9THivSon/FW9ye3g6OmPH7/19/HKLHO/7+7cED80ggz7NvFTtRwZHs5YeXkqfTQlEk
BNBwtvlUpPu+zhHXLb+weK/mEjt67U7o/BtSjxSJJ7dDn4CsmL4r9uA2SlMWa+cw0/EhM+DByntd
0a3Rcf9YIHjExugfMcNkK0Kkvkw5Rm3Dbn0ue20cQTC2eaDZaRr+xksXcpJUwzaiTf0U1kidvXDO
t2KIHr1dg4fuOfb618b08Vgv0Qu3jJIxCghnxus+iXltg9IevGfd0FYJev/dRAv2EgDBe5m9BfWK
Rb4fDkYpgdba/nRVU1yvXQ++RVoSn4f1nK8mI7xDmfsIqS0nTlPJmIrD7IQGFe0ux8UyGvnRxydM
cdV5Hhm4qio9BuX8nZPtMWQb7oFuPIweK+noAE+frKELroTC27sMKw4bRbgGM7Nx05bsACdn3Zc+
Zd2MyorOovLeTdqLX5YwQvFrBFzJa8MsAn4LZYk9onEw243lz+knmWPpCQuKDWHcFuuWftk5zYqr
LUrjrYLvsPVYIxyyLuofA4jWS/uh+zam+NTnDiBU5zx7nip33ALFPlSqeCuL8FQUifFFwzJcOb7o
yT1S2ZUpmo0S0ruKxfiXqKLGo0EVe6Pz0UfqUYax9wOF17oHSIHOQt5noU2KLQ38u8ac9rXTyq95
AffI6dB6eSaFdBrhT8FIQ6fXFHnZUOMkRq9DXNOAbiZHFIzKb0a8zdAxocZgbulwHFOYLKsBwkM9
7ihxtMe2wMXQgaa8RjV8G4oJYm0Qb3/2GiNaTy2YWDb7P+263bOhlAfEqVAWvOI+Fb14odh2RErM
FJ8H08llBzfZpXpuuhDcJs9wcQJcyzvv2lm2gJ82A9R0NJq4qXhR7BFWiWYXHDUgeRK/L3cOiWcy
nBIUkaXxOEaXKXGBmTZYj0wD1LHfTgf3czHikgK0JcYRV7lrWqfKBnvpBcI5DAmOg6bqvcvQ5ISj
FvEZW3xGe3A80Z0sD4yZl14k+tHK5ZcUXxD4kHxdUvF9SExIy5ZikhKjf1dL/aRbJuM2Ilt99Ofv
bZ33ewRAeNUprgKFU8VWmjRwG+TaSYNkxxvj9oLNf0A+qNklQKghI6tZxPkfSnUs0YdmyW2gLBW4
9o62kXwS5pfadlAnloTn9Z3/SVYkO6pK2TArZ8SwVbXVFniBcGzoekbzWzzVxd6ahmfO1rSIOtkD
pf2M5l2DbvTh8AWetnZpZM5bwQXGEJEBXoTgkVIdRgAE3cVu3oMODW1PG6meTH3qs+5MmdOFuv3h
6fy+IDDjUc24nQsZdRcjx8TkMKU1Qzvu3OljCoZrUATmOUphIPL1Hqe4+ARieTghKTwlViKvxKu/
RwhrQAuFZ0+hDrMHCeV2pGVD5uB9QIYrIki8+nPU3s+UtiOPjo0zaLRAZa1OXayfZnJvNr77vbZJ
nnWBaA2RwWKbmLBNaxfLTr2jMmn4rI/zjR5sbyelCzd06L6Zw6ROs+FiYevHco+st+niXV6O+qJq
uLAZtNKNMV+G2nd3NpTctVlVRBIslYM2z+U67GDxBhEaKG8oDn0KXyD2ka1MKV8HCdTXOPe9j+YV
iETuht39ZPXNcerT52i04iuydOuUdmIta8fcjFPgwtioSsRtKxGwiwwsS+6NxQA/sfFUFPQGrc3d
3LL9p1RcvTPaswo3E2hpSfG5mw+kHR617cRXadBrZpEEX9ck3+k+jlgJeXSeHlTLcGg3nXHGu8eb
WtHD4FIMGJv54jshAEGkUjip2SVGdCVIxeL7Y2ErT6rEEaHL4BWYAVBDqwkh8Rf2qwfZnYGHf4Q2
G6yVDno6Kol1GsPkR29nkihe7FaFfkJZoz+RsfZJd8ywXoEMVhGsSyXbEYjAZwWoCae9oj8/5bTG
RCLtXen1APNMs79K9O4VgOAw6ZwzwXkkNIzlmyMSdQb8vFjJrAAdfUjkKCpQLkIjffR5i3XsjzNQ
gSQk6nqn5wirjreP2f+f2k5BtAwmeSpZM4YdhaO0t7odO9z64oL8PY4ErBRuKS6xkm9m7mhUzfYb
rQqD4jnhyyitWVqIhoav5bfUlyyuPssHAhxMAyhk7A9L3oFBJCPcN9WFAnzrsjkFKgytlihcJ57O
ggXF2V4OscWI3EQaRBwrwsoEPKZpSx1jSbO5isULOVXQExN8l0Z9opKan4CaLCmYxs8sxA7Z6rB6
sdFH3xs4zFz/46Ztb/HBvswU/QkC/YjNvrt4mUCorMO9NwAZwjEXHvlGsGiyT+ymyr2SAEU/D40t
bIc8P+WZk58UKrNV0WAsr0VdnEYDVfuSmmgkLPmUuVixXImO04riHzKpM0TxhLxK5LlAuN/yqKRz
IJJwJb0U94hkYqfcavGwyaL5GKcVdE1KFneyZcDgA45kSdEVgA2GpL2PKPp5yeSsLCPqDwl1oWYg
xH1f6bYmldYdYQaOFvYd5pfZClH7OV01XJXri22S0Yjvi+7VsvHxFNilJjratJiywh4uRP7OAUNy
2nr3Td20991yuA07GXcwOpR07433NC1Zq9edX1y9pU3tYEO8uCN0PFft/YQRHvVlRv9MpPdqeeTF
+NBKNt1FN8g9unl6o0G/7puM18LiIsu+PRN8t/NZxp4a7Ambak6zg8Imm/ZK0WX12IEGMCubjGnS
MYlzIuyOmTuSl6FD9ohU85Jisg/aIj8FA1wpMpmwWISY4+yAEJSJsXkHrP2L8uyIHXIePGsRX4qu
MT9CGw64GmQBJ1Q86JaNf55rEgT4IqHg1cXOaUrMA2b2eRCWQpkXnKrCLZauufcWFGT65dXRM+3o
pekEBbtxOkWuttYq8QAs2P43GFfNbgrLYWMo66ToG30g9lvPEtFhw5L0KioiHp2REPHa7TcOBZRj
z1JPeKX4Sozsdo5zugcsQguf6l+ujYbepkVlZ0dwNsajug1eEoSQAekVA2vX85hRT+jxUwjRoLU3
y3tK9Js0tSqwLOYPN9IwE4pyHwbt9FJRnqa08BJXdrwfOopLt+vhdmVg89w5LDk2FWrwtQV2/pBF
yPK5uLni2/TVaWrAipQzdm3hNI8gWtY4fLC82jiDakpl9KE+9wq2rWDeuKMZ35yjRLzQADfXGabJ
Tc/ebUtli20f7c6VjtsnsGjOocZGvGjV07se0/lbEbg/jHbmpSyDPzh3kJ81q9ZitmY4TQzCBLyi
scc2uXPH7tuALOWSN62JrbcuQWnT2WwSy9hpw3Mvc+u9qbLsXgozcC4E9L2l9aOk//8sUzd+CRpB
hbqIBXbYAJlAYDZHZ6gIi0K8wfS1HG6pZrdHuI7+eqomB5lVHOMacjumhDgJDrYTABq/hXzdDkUx
vOPfy9YjEgxnSfDSXkXn3lzyvX49JJLQPAzThWIz4V3LwV12asGy7bo9MnXM7FF2FMC55eEnQrc4
+i7FZMolXgiT9fYYfBQa1cZOXCQK2SGMw/xYDOKvQ+DHXnon65PoavPQ2vp72uX1Jpkn3mBYAq26
JYbv9kik5ZJZI98Tz1VgK5cQyV8Px+VhvAQq1h6jkWpdAFBL/h9e2wrzKofb098H11Mkgqb0amM3
LYmi4w1ub/jrrf75WkPa7+xF5T5nA0bKZZoteQ3D2+3X0ttrtzdIzZKPdPsIf7xhWiHOgu7wVlMj
PZZy4EQYCdGGv54vL0ZLcuSAKGNd9DY666woVrcwNHp35fH26PfTUBksVEnG+OP129f/x2u/n/7+
9zZtnpQMlr/fOYvcjNpBQT7KcgLV77N4e24YFWcibqMjFz9R9WHsHEOncY7ZoAD1d6SX1xSdd8Pg
B5QOn2+/QIRBYLXVYfTGqj0FAij77X29ueDquD3ElEK64vKT2yOh/HZjJt233y/dXv+Vebf8bhv4
7W4Crvf77W6/8es9y5HCH+Hscn0jnVDB+ysT7vbodrj9QMfswLNUO6u4eg5ofh5A+FPB7WW2IRiv
OWagso6si+6syM4Ot9Osbpfb79MK6a9fbqrbnTQu4Zq3Q788ciR2pHqOFWl/w3isl/xWi/I8RT2e
/j7cXsvVzM4QAEGSdvheuiwvN7c/5DdxBogASNS0GZGL+MUr7DakTugFoP8Ui8uswQIekviOZ7DZ
ehLK2hRT7gvMaePn3g5rGYot/8XwyXuh3bxL8mJkipZbHBbgTdQrMZlPdkoJdhg3E638O0rnxt0c
CWQH044FmnXy0bjHIgWjzA7vjtbhaxZb97mV+FtrSr/7AfsdGuGvsuQ/zLuls8g9bRTluz/Zh75o
SZeGHLlrbfuChYGtUo1QL0LsTRX0zard+85KonPkRFtIURSb4/AcplIdPT7gHdzpqf1KLY5eOY3R
OwRg6PI5M7whmow7rDjTpgup/mPXproJVCLLckQtKVBWaV9CB7fu/2HvPJYjZ9Is+yrzAiiDcACO
bUiEoArK5AbGVNDSIRx4+j5gd5t1VZt1z+xnUbSq+pN/khEIF/e791xnuNPrbHjogVh4GRXxAUVI
Ktqi1o19y4x0IAWuhndRdI8oZkfyQ5YZW2RA5a/Gfe+x1m/rPjipOP/Far1jCMjvE6fHzJD4tdr5
F70qGwNEyRkyyl7OgdzEjftqT/6XYcIILbOt9gmF9sxZ5sA3NrbFvCBS+UJQnwlOYnNZYBtPAfIm
Lpi+dIBjZlAbOaAB3cVR+tmmbcHVg9CfZesT0Ue4vzGZL+6WUfSYSuaJ2OCPSQX5xG8gB1DUVdA+
wTQHQQaMy2FCQBU9LQP4UaA+1FaP1UGS4qf+w+GVU9zE6HUbT0ZMVJq5QnJokoL5eWD9qL2jHXDN
ckqO+E1H9csYPaX9fQVPbl+XpLCDgagu55pdD0mAO22haCPl+MUgEKyscKxjhNmGSFMLZECgStp2
ehd0zvPc28E28uB64I24IVHd8burTTOnOIrJGx18YCe6C6xN5hIba7zqjU/nX6vf9Qs6aaYYcHPA
P4mYh8uy7DBaKGpSTnJcxnTFOZo/uUCQEzjZFE7ybGc7zoeEzBC4NPmK5n3uwec2dQoSaqJeXpo7
HJLRnuAYAOHSus2++zsCYAP3scnpv+qox9gMnWlTxVrODFHK6NhpEYo1bGqusVNzDaD2axTVXkOp
5E3mPadk8s1rZLVbw6vZGmMVa6BVk2wt14gr0SHcAGvsdfkOwJKEXdZI7Pf/RUxj061xWXMNzrqa
CK0iS2uvoVp4n/7JX4O22Rq5XdbwbbzGcI2BNKKzRnOZK2LoJK2r19husAZ46zXKS34GrvEa7xVr
0DfiN1Br9FesIeCE0FC9xoKNmUwlGs5yCNbQcLvGhx3GaCgTRIr1Gi6Gw/fKRjG+fH/p9VmvQWQI
4ekaTM5IKFOwF3DHIrTsr/HljByzkS1/ijQdiIRP6WPqGHIzgYFtIpu1qghC3wdQGSkDqH7inxPh
XGsGs3J0x0u7uMwIesCEpX9zese/aSs9zMUyPpqD/dxW3a/ELAP+0YxWPTvVgyd6KvJMazpJKyde
FXWYbWoLWmcJubgMumMtFLQ+bnZjXfUXjN9fnHfyQ4aMiO6nqfuqxHT1s7eyyQDBV1O3jyhhiOzp
BaMHFRQjzFBLBhydGo6FhXnXUrR459qzoAICu6LG13DwyJHzSc5IO4HbQfb3t7C1rKuwxFM7kmky
vFjDcOa5ro13Sl7oYOzhpuC7CpelTXdluYIFkE13XdqvbnUaGvGH/5kL+xlnRfLcI88nUV++etNl
XlRAUNRjXcnfS2uerlEwN3eZQfB6dd20Haok3UfneOnC0eOv/5+dxdaaGPinqIXEdeU7JFttizT5
v0YtltHOgtR3mjC3ZB5OI0PvvqT7AM/gq8S0+KxL1ZFpnQ/uau7QXp/+Lz+C/d/SHlJKFlTTci2T
QaDzL3b2IEr6gZ7kJiwN7E7RYD/4UNd2xgT3j43sR2FzPscQ0ByCekzuBZjIwC4t2tPAO6rWKXHG
xcllNZuaowWxScYvPcPlE9dV8351gX6rUf/zC2evhut/eeFo7TFJT+DDF7je/9mQTZqhcLKaUuw8
6L194VryFI/RveUs2N7rQhzdUVJxMFqn0aN9iGtT/gOGuyVg2wGUjZQIvvS+sWTy07PNtxoxB/HH
/YNBxRWsXxyBUWMeVU1ilX755fy//Pz/LdzAq77ixjwZePwa34bzf3LsZ2RmLK9mqas4uguye2mv
+CUofId4a55wZVRbLE/jYSn8j9FLWR7EXQaxmj6YWuzx9l8n+dOlXChcPPkRrAoIrWI/+OQ9Zrpp
jiDKQY2VCVHhTNyLvhj+f9Ptn/+7CJi3Zqb+hwgYKmzyf7ZfXV2k1dc/B8G+v/U/g2DuP4RrexCe
PddHKl2jJP8RBJPiHw5LAmqJJTwhhUPk4z+CYI73D5ePrMNs0XRsvo3v+k+UnfMP/iiLqM3x1bRQ
4P9fUHaOZa8Zm//6MWPgYDtO4LueTe2U46+Vff/lMfVz3ZZdobIwNV1x9HTz6krOgGY27qvGHp4y
x0+e4mxiyGcVOAU5FzqN6dwooAU9XC7D2WXamk+Vd2uMlkyMsqtDSkb5Os3oDdMi3McxwvHQjI/e
EDP8I7mPpQlfcDqVV7VqyE53F1CUmqfm8hkNFOmCYsW+0lfNJV9oy40zhWMwtfynNligULmMCn1a
X/PYi7ezFTk3SQLg0NuWfXHrNLhwEh4OVsuhxU5IkTaaeWE9K/2rD4y7RFoGP7lXXETlFeGio3Id
y08fZtft8HXqH6nEVtFiNW46dsOs9Or3ebY1NEsfg17BlbmMh1c9Q41IDHaToV/6V6ipw6Ze5edG
Nt7GM63kFfltV7oFhuQFnVfX9/PyNEeJOI2y/Qr8oAKaTHa91eCIUldeM29Jjt1gYA6j56a37h2S
oQGuob3v0SOylOM1wDog8/miIo4rvFhvZk+LQoPtMwuWl9ornb3hwivwPPHHwA1f1/x1ploYgS4t
SfZCT5sW/g3Dm7BaphuGu2Dv08Hq2+zDojxUpqUOhlAYNutrpobgzbxkTyYIh8d4oH1jKqdDqYsR
eTzDdN0NdQhNCtztQU3YYAILXhmr8qPQ4+07n1EOmSaeWyRHikQW27sa8Fsh1LeUIXGcRAIscX9L
Gwg8us0guuwN8OwO+yLJGkkpimitOmzEbz5HbZhnpQghXjNPCECzAy97UTmUsr2v9lom6kHapU0t
QETlYjNyaHRtfWzsHtosb86hDxImePPKpza7U6Fbg87anO24nIudQcQ57HM8L0bjJhcLObtW5k9a
4edwjlvnyTTO7EEOlBzCJe4QcMvnX7otIlL3venFZ8dm5ie5q6zJbONgRFlA8xAxjgw2+yMTQMnc
ulTbyKFIyDGpvFm/MKy9gK9Pw6TCTmjmAIuxuWHCd84ghOi0CG5sEfadTDVNtA4CjyowY6Qie87T
5pDyZJ1lBGVsymbqKqJsPUsCjJPek3aoc7ESkvGeYgrbleD9+TG48Ju0b8atmmjDWeeKMb7U0vBB
Ro0mbz/eJKNOffDFhMX6en6rZhslnpcceW1pj1m0vqdEpbIoW0tKnXrjzN548OmwsJps2LxMuhou
ukt+OlFfnLqWK6Lr9TROZcWuNnG2ydY4wlbrwnm5wWe6tPh5Hn2zrOhyW3/9mVIFjOfYcw2ojb2Q
/RFCU7BvIo5INUblnbIamgXGXCL65u8mKu9jUNsY1/NzGnHhtmP5lhhRfUGvwYy7KpleXH+UNSUe
ncJ0ywp8x2fn3e1jrG4KuIlVLE+LtueT6UNg6VJy8VGTHBysVPukqnHjDCgJA3y2XZYlPnl+apfM
uZC7qMj5oAmWia5uiDIS4Lp30rS9y7iLZV31KQRghxrsJtbmrdKvRkCNrkiHu9rOLOqqGeQHQ7Y3
TKdHMUq5k1NRXekKJhnIf9/CCa0mjTdtCT5kwJBwqfySW2H5w4oiGEUiOrTSqH+keIdnKp+GlrBJ
DCbk3gu0vjG3KbeF3yRXf6YtE3APSA0JqA+gGgBwoxweer+zn0RuPtikHh8k9O1lYeLHaJtbR+yN
9y1cb+z6/k/6DfZt7Z7iJnuLJ6AosmzkvtrVY5ad0BbczUC86TT6q5+uhAPABYy8W7JqjraRhVlj
/KSKcXrOIvuhLtyDSJApPNNbuaddvWcfqq8e3tBqHt7NmZXf+mP6if3Q8PTvExMQqlrlnUqiJsR6
HI5xsFClMBAlTEeBM13RZNL6X8A6gjcnmqN70VnnLsdfpJsIL3zGNGzKSn31SoMaPXLSwC6yNRSk
H5dE1p+ZO4kH3zFeSURdys4bXmt/D+RKUH3kS+xf2XjA5vA3S4MBAy39iLmqmQJW6DIYLtOwzMV8
aSXlY6n1jFxvXGSU7Ma8yF+6+VczRg9DYsvXzDA+Sn+4NI2f7ZZV+gG5o1aes721iRzsyxJvC4t3
d28n5TmeySUTYPhccHPNHn9y5EIEra0NOFpWAV3cM3zQtE/DgCd+10dBhzcEFdz5HddJ8NbGLT0o
ZoxoUjTbIZfJczbnFJDO6U2beXusOv6DReSuTCgtB6S3s5pgvAhlJyHTmI8ocdvtlJc4l3Ka2Ea5
lEe9GBn1WQ2mRzT+o5fYIb0g9ctQDM62UqWmsZBQl3Qo4oPhe/A7aEru6Jp0DjDbJV0jj3Lxpr2P
AeMUV+a0k4mwQGNWMXk3RgTo35+2RSfJ6NmvgEQ1KBfrkcFMvO2E596AlYh4mg4eJLozE048Ya7t
HtmpQYVh0NuhP/y15/kLQ571NlsXc6yCt7mYbhyMvhaUiS0+z2AvcvUajwE+294c1HVpDQB28isR
83SujemjUWfDcnBLtk29hY5LxlFYl3/fSPw5O5GjYVfMfJqv284MO8WeSKrH5gzAlD3vwMAmQpUk
tQoq5O0vuzXdp5x7+akwW+dq5056yFp26kSAVBSqkmHXD5QkWkn9UqcZ1W6SbX2wVxZGjW+jACR1
6WyHVE8ZW9QFzGczKmTIx31TRdMvr7gVa+q0ZRR+7C0sX12bW7e8iHd+PwYXp62PI50nZ+VO3dmn
L2AQ5g33ilYNXUVWeu7muiai1MMZrHGqa9DzVuJR7aUa9aSCCJE7iq5wY4ZtAtTkqBj5X+kkOXst
XpmsQffyi+JPu7ScCjD2EkF6akuebMJ3+habw3OvDPelo0ms6D1zSxTCPMg+PhrE5K9l9lk4JPJl
P//uTLdGkIvQORlorQmGO73Ai4QN1fDz5DEMWbMeNqMskDFzesryuPycuKMdbHPZNhN1R15um/d0
izTbuulozpu1eeCddrBU/JABzNVNWw9qD4kxPk0LhaILtWUYuIaH0cOTITMkhBl/RTQBTlGdK3ZC
0kffjXZy9dz6D9xEMiaA+ihxwTMoBG0fk+we8S+8T3WyOjufe9+on9eeK44RTE88UhE31GnrYLb0
K075UH2M7R7oV6yN5dFy819+xrFD2GrH5MS/k5wLoe433TFZkCX94Efl3oitTg9Yf75cYEfHcgmZ
24OysTL1RIAUkbD3L7Kgk8bxrCuNeT0Q9gvFDH8d8DjXPoLzV8ULm4KfOlBW+5hBcplfeoSWIY3m
fWU1Cae1rH+EqKm1mBDns+GRMytdWLyKDNSxOAgRF2Hi0F5gGsm8GZ3YOhS+91baCu5xvphhWbvL
1vZBrzIK7S85I5jRwQIuipqyXDm/CjWkR8eOXnyjS0NmY+nRzaYHEvccCLoFF/WAeN3zmWd+AfnG
eMmQ0CLZffgQxTgGNWPWPjS0UTrx9BRA2EQ1x+GZ1aGZi2gXWLN5dmlQXk/YbUabFAcZuGIdBq3I
G/WtFM1bQi18PrjNSY4le2ez3HKaXcw0me/qtNvoWOvHmoDA4KTWCV6pc6JfYg/mADAy4Hr0zlrt
R5Wb1KhVv6u1oDoynPSaVzOzsnltsex9cd9LWjo87S1Hbl2QagwHNHZiYD2WCy0f646iSKqVZHdO
34chfl7EWi33Y988q3Ro1luA/YAVhbqMJbj6OSIcnO702NkNBEzYSamVZoc2KZ6Y6mZ3/PNz4Ukc
Pzk5biO3yy2l2N0efhUNH9R+0fbLoWzyJ33NEmJ5kWdTHNtnwcWcyk+EJJwSRlVc2yFrmXCQKvCN
lbQFcajiTrQP/LmhYaKd9wGIjXDQhLy8kehMC9sz1YX73DlE/rya2aDJbrl352hvb616ujkB7I/O
5/a0/sN0lAk/VrNZymZm+gauNHBLNHKDzy7LMTzj/lTHAYyIsRk21G4FB8rgF44YbcGpMjgZDgff
IeVMbXTOVqZlHeJ2JMqDo+nI0DkkjX1XBQDb+TcDVzNHphdkQOrhEwcOjx33gI3nmvtM6L++bORO
odLvij7/JWyTD6QDJQS3Nx8V8Ft0IFF1HCsq86YFqEYQQDhju2cohKO0CMaTHc8QzVRPT2ljAfbD
PxbBQgC9yY7Z7oo4+8hykKmRkkw71mWAt26vircMC/uDWmx6BxfZnfo23y5JnHGDmqbQ6yyxs+34
PiCg/WI11UfQcQKuxyBk8DaCeWStj2adXITWzyQqxmPdm/K4Wji5XLHTaS4sZrEGX4aU6H8+Y53u
6oPrezh/AoJz/nNDOJhpysIqmg9wx4n+cZqOOqpPjfFYZPN7kLXWPfYlrMCwRXfB+lh2UGWsNaoI
ou+umZv3FBgcjx+WPVk5KT6O+YcqR+rJ1iw+gC7vIBXz9GmJeEPBbw+BFBvgBukuHxZ1GKWHnmzQ
5jdRA9xGtX8oaCE7C51fwOa2J6t1f1vwV/caozctsR753RS+r46jiX1VObt5rAl7qt33hTuVc47l
qnye55xXfLT+IvjbWCKSbJ/E46/ZbXi7C3IRrcC9x+VzmyjS90HZ0um1SnZE7jjYloDMptmA9Nj6
5q7JobfnuOx3dVI6B3gVapt0MlSqqUJ6vZJd6mOvzxubg53lQVBO6ztDYED3Oa2IlIGFRcQy2Sj3
VwqnOzLbek92F9Jn1JOZxjPMBDDJ2e571u0DWPsvz51/rS1B3DvDRengrhkhd9ZVFdy1kXFqdK5C
EIDO7jsFyhDN4z2cEcjJ2O/QOopto3CT2Ut0p6Pxk5srf6AYo/Mi+3fpj96psd3+sasfybgd2cX7
h4j96CiQcnYtVrME0eo40N1HAvm6TORXe4YoG9fti4PZ5dbOZORDo8TyR2aLtdOtJtDbcAnLZnkt
bMN68UiCXFNc88QSmxb8xISl36puCQFRx7X7h6KQNQGgODl6Mt8FslSnrrrHqSmuzBqLU1pFimqW
ilkivDC5Uaj/e4tqiBXWhakywvBhiIJ4siqZRLqVdW/2zQFeya4vk+iNQe5xMJv8EGe41i2H005d
KWKdy3UJyiPWsJzSUqM/ElFnFFfE5p5aKPCHRM+3nmMDAFi3QN3ZJmOG7NXren2lwEGPcx4ucwcR
vZ8xsVGonkXqheh4qZx+6yeBe8e945jBAX3stXnDc7rqOW94qqg78CSMwTiCmd6XLKrYFTHI5e17
HYGjiZDoh3Q5tpE7ULIJcjvt7DH0uWaWRCFPxiKfrFJZj7X8HBWBfnOqHxsL272CYEOSzd0ZbAcn
Yr3bbhAXsVRGOOOKhbnh6UPeIFL5wgj4GKen2brD2ZdQhTp9FL2h3lq5IBhUP3vDSJ9FkX5E2WoG
jJLP7x0rwzYXKUgEgPpIeCzG64gQs1Ca85zkrC9O50CtwYGcDP14ZJGzTywrHNmfnLgv3hKHikMY
k5NDFhxQDDS9mNbNdLQfAEQCnVZRfKx5yHumu7hKvFqFAKegl2BE4CJihgGNXetefQ/HO9gD48a6
WgkIEtkEwonEwymdj77mvBdP1hxOEYNBkPE4qzMbrcmK/3qLT0Nl4YUmzJqb5ghoA2xzB+pFUfRl
n6EdOXl8kLpAmxL1BTLp30x05h101b1b4u2EN2WfMosW60Dj6+yVSV3fnpGxPLUazqhHu1nUHrHX
A9dMl/ySapofmHjSnKtb/w7XtRGCAn+umbfQ8ZMzOyi7EId2dRyTIEJEzGoKkJL0rphc+9jg1NnE
s563gRbi50AZVitOjTupD0sFG2Gham5YyR+Y2CdhkUUc8WlLlrUR3Jn1b6n7o9btvO1UT/zdDH4k
Bq+WRJ+BBo0UELO7PSomw+aS092GAf2Rk8302H5KsdSAkrt212GnAYpcX8vScG9JkuwyZb4nY+98
xgYVvsZwSR0XE4wXnTwbuF4mizO/zPTgKdqWLRskIKUAYZGyzrOLGzvDMBBjSvOJHk9iZURF7gF5
48Akb5TjZ3+uoPsGpAlYNRsNjohntl7FWmdSNzftEDNpLeFMm/j7JaNwvhYVi4VZvan8SRN+Q0rx
ftlOQkLTID0gBEbRYXrBtuw/iOkEbsS9BuzLtjVFoat0uVUAUDl8Q2tfPIPwfKmpcJAyOiKco2JV
Pn9JVjB+jyCkk+KmVyGOjTAl6L6pwKkf4EDKbTNO0cbuVXwA6E8j66pYjFjrmIr75dFIa3oTC/D4
Y2yUh7br8gMhs+Do81FfgEsgAiWPIF1vtcNtHKLw/aCH8Q1L3II3orufhPw1ulTK5ZkVPDcChUCj
TUjxODGKBd9DeA3Jma6Z0jsZhGy3hoza5wTIlcHh7m6K83dgOOrMcpnSMtEGT+gj21rX+X5adAlc
3GuR9SF+4oYg7j/tDAYE59ki92wwnN2kbYm31P5ho5qTZvT2Q9Gn754P/Tfv3lr31ziCdvou8YBK
99cjU4RkifwhY07OiQ5OvpdjH2taWi5BXSDdFU805T17DP6PnL70qZjFPUed+BSbeRIGCU6ChCgY
uSXD2BY1rQZRa3v4jTBbDIN1JlXdoQV3Ky2Y8ZpBIlX6Fecj9orMZhZB6OTn2KRrKwZYVZB0j7oE
SSeN6ksaWBOXPD6meO7YcXAAGyzJdiEx7GlgKkVHt3HBfkRZGUkrfzpmsX/vm606j92WJgEK5zNk
47y4GQz4nTzQZ2v9Yv7WKdJgmc+hvfr2+tR9NpFQDiACPo12jZDXLJMDtRAc7mHpdyiuBn/IqDLz
LIcknEtpbruWfnA1mg+cQJzDJLrh7CtBlTG+1S0OuDp0Cdd5PduXrwhs4v2yoY8EnPy9AZoOp2qd
SCBjwYxslO61QzfsEMfTWeMNk7xsaLddvvEJ1HKtwNABsdcpxT01Be7BJFShBg9X3NI+iWiNMhaU
bRoYr/ffP2c+egu/r8sdu+iLrenw+gf1qz/UdxkViluwmLtilDrkSM3iWgPOs1K33sUmdJJf3wk1
atjaczbjQypnEG3togCS8AXXEe1+vnmaW8TBacrVvsQl1PTRAfDre90Vv5u6pjlWUVKivP5cpVwd
Hbf469fDQh6ackSEZgz4XdXvEiKuZED846TbX+TA2EUNpKqc1ELwY4k+kgw7p734IqxxxLiGr8hk
8yXOZ0i8yUzB++rDNA1JtAp8wk6sj8j3FyRfEiHMX3ZGMI9nEFX5kXK4a25nuFu1Pe3rZPrZJ0F3
iO38GdO0teW4Rz8CaRFrIiMkTLmNq3Li0jByI2T+f5iq/FbNGNK8tHJ3KjU3Hp1qqIP1YeR5Py9l
eV1RbUeOus6ao6xm2thoV9J2Pu2BOdQHqLk/sbj8rsVy7Bv/ZcmKPxFFDDR6xgxvGGSwS4KZCk6z
kaiz5dCXB6D5LTL9Ea8fFrl5nD9dwiIb4uicAosj/UGPSkvrNNPvvUisX2BMjfNsaoqGY00r7swb
0VavlHuI3WCaapN6YjhL/ciTyxZYu3dQKaqzJ6jEFCq61BM0PitrliP6BA9PHL+NYrRfKVyiJDX3
Q5dF4OS3RLBjsraHpZlfg8Jxdt8zkkXV3cWp1r/r/mqlMzg1OeQ/AJUDxOL04foKs7nlviSGtrEy
+c4Zz9GbPWlvb6aw4TXeXsYY8TE36GRxh1h8zB6+dAsTiRVRWbo6a1GsZnPbMD7hLgOvXSRBz0MA
u9dyNRmgOqb9G51+9U1O65dZ0R7FVfP278+ljZt+RmfEVue9inS862b/pQx+u/1blyY3Y04iAPnt
F4GyCeUiIAJVeQ+yBCJMYfdfbcKxCXBAe4bBKhxgILSFXCPWxmoaBL2cRzjIauGETeXbZ4NvTmyo
zUKtzLGq99fNeOtgEg0nHkqw02iIB2/g3v6LY0rgOftAKWuXGuI6FeKG4rgthqI9G9gupN18min1
f1V1GXMOwN6zVo9LDIooAN9r+JAvkBs+iK6/q18yuS8tb6C35GoqLPjjsF6qbYKg6ln43tmYkGXm
8dbIYTW44qrDpR6hBXnDsDMtzJ2kWl/zDsSSIV8T/ujZT6z95GR56K72bh01UzgtxrbURAhbZ2U6
DucysXmJvQrPoRqYCA2ceBcUsrbFRYiizZAZ2kFKS+p16rkOthaN6PBonmROMYrNJKncuXYZ0DpG
ZUqZ49+MY7Q7mAd1Gt9yu0WNqCzCDCq/F3geqQMb5/Q5Rn7i+EJ8JWDbiWmA2iXOyOgYBv8qaZiw
APDjzV5JP4T+na12bGqCkn4ncWGz/gBJwlG6a2anPHWLCJPODY4xFyLL66fQmXE0J7EIMbc252L1
hZuZOA8tKDQX+33oG842hj9C2K4Kx2kN9rct1yQn+F0mBsHTeOHMXNo40XykL/SBreFlXCqD4C71
/A8OxCTXyIRT11mfh4bs5Ua7Vhh3MTwNy1HnIiJ65/H9VgYO2p1jPhuRmREtGeK9AnTHSWkSuOnb
8rDM5nWMyChxnkTDI1oWO/V5WdFZZcuxWkMq2nha490KxgOZ3rdm/bYoVmx4Le+OMp44IdAuXUQP
JuvP93b3/aVZ13ZBenyfufKxNRPK6xN+v6hWm261ngOjfG5d7Dhx5HAgJlazo+cMc9HYclexuRcW
47lmQr3+tJh1qNKIFz7aVUkGmgsqNq5yUw/xvUn3RxTERKmGh6YHceXlfNDzev6SU0NnA3O0vuq4
NK+79PqTf/+3qfga08imVVbbW10bHwwwgVNX5Zt+cipSb7ywTQNXcebg23CcQZ6V0dauSNJQlN3A
3cgw/7FfTfuub29BnQlibmSYXHNgCGBZBIpK/y7QlqbJdny3/fJriD29TeFPb42C429p21SmBs7P
YD2duIDFWZ6diqGaxPxvcDw957Ulz5E/VqcOXLgAe3AcrOnNddkzWM7rzRKRrgSl0BGgIgtfNq3Y
F1JmtBpn8a4IIrauAtAWvJ+APJX9txUEqF10TE1i+nvfRsAaTob6ckzjRaT6AQYoeFwnusSxF7aW
uCl8OEdf+dG26fMFtYwpgj/OD4MqNEG0gzY9hpONd4S7/zaPWczj3d3nvb44KEKkapP97HTi5nSQ
KjIKTzjs6ivvZI8RYHqJx+mBk+0TtzW5k27X4Yf0yASm1V/XYoHgrrwLzDVashTvkk9SO8Cwiojp
AsYK+/ccz+VpUbO/raCgbD0ql/fC/EM5C6enGn4lK110THHO76coeu64AuJMV90DimgXpVxZlAwj
uyJkVjT6PA36WBR4xP1VmHP8Oj7kL21Gm1qVJE+sExGyIjKGy2QbUIHVWKyMVqxOw1q8pPBOZ71P
71Ncl491aYLR94xj57TR0c1VEcYWVSsodmuGzTgMpWueTKkOVayQC0r5Iy0kLC+LQ4w/P4yMRC5d
SkVPheNmSKeHPsYEwMGk6IavKKt+mrzFtD3PdF5bA31JHfPnaWw/K8/+NGgAc3r3YjY005vZz8rC
wlLPPW4BaUwn7earY8RS24qb9Rbux9YYb7U9Uc07W+ySmywwR9h1jr1nf6x2QU6cGqoUrWGL8xZA
yAut4bdpGaGy7OjkkH4qMIrj2XYfM7J/ux7swNGiGWoTt9nLdy5dzUOYj5F1ntw/UY0VMxHxyeUu
ue08OuKC+m9XR8VHUCGvUE1sqyT/DI5tUMTbjBNkSBujIO3q/gka5e0zRRVgTzlCVEaXFOzkhsZm
uR3T5uTQ37bnFwBB5CGQCZcOMlnZOwag+ZbKDCh4GkZhJLw3HoKtWFaWoGps7kcYA2IgTetkPgpK
GJlFHNr9zRyx7hhgeKAlccBbiwVQnc34iwREtY5Tfnl0K+xM/seUgb9MY2CIPfHNMcKfnptUKhLD
4ANeku32JiZEVsTLOcUoTc9dl8UnLFgzSR/6pSineIx9dWhym44K6zfyvfsoB7/kKnXXLxjQx7ih
qSNFrhsUontRPFhcsN0SHraK4yMLVBbKmhZortIf5XBqCvN31E1oE44GPRYEeJJwnR4jtzpGCEOs
VpxSzGwHLw8gCTRIH5gcmFetu7WfEZ5c19ExQ6UXDFhsY7aAutxBpXGlt2x71+9D2/H/jHfLnpA7
M7mSWq5ZCGtbexnD8mWn9yYDtEOUiU+7e3F8wL7DhEch1TAWmF/h/MH9sTeVB+EJkat2sLnk1RPm
CnnwwVMxUMbCUMowFwbbUY5VU3CDcheaDmvNNR7eFi1wE/PGiXFXJS7aXG9rOHQo4cj8Ir54Zv3h
a8I6HokOVkG/hZHFmZpkI2NcNAsWDUMwbFJ5+TOYuhl+ED+Y29Af3s4AX6tIhKmCwEg3y2+JHtya
F8PV1T5O8peiaa3LXLtbpzW4343Q8FpCUwbbHJTwHXawjiY8+sjAAINaaW/c8tikzYJgQ7rsLYLU
RTrMJ1HgA+qUtXeNaZOUE6EMGoaIPmY7Jx1/0gj+vPT0nCHz75omO0UPnsQpbDmMjdAdt0UwnEyY
AxI817lW9t6bzTzsBxKDUWEfsmhieug2m0I45JdzXrvYmm5GFwfbhKejyd0zg9Fi20bNMRMG+QlA
8a6m9RKfZb6LfXvexMr6xegXXHlDFYvKIIostn40oUbu9I0bTkdab9niMUkPtIsTIqFEso7aHtFL
f3j1XRyojvmN+FlM9LXIyTcBm/A5L+vxB+afcp3RRQQegwuDYONYQNyWfMu/MXZmy5Ej2Xb9FZne
IWFyOCCT9BDzREZwJvMFliMcg2Oev14LrO6u6uyrvtesOyxZSTJJBOB+/Jy9195l0HDrfOyo9EZk
SMt3GTzTJXAdPJeLyqklWpxWELAoiJ2eBhOdATdifuNt3HD6VZhqPDg5ynY/IOqvYxzBWXXj2IqN
Ny3cnR2pK8bTVRi2LtxG+0ln/SXKfWvluH21WoggZVUOG9MoGDQzt9igX2cGjRipHPQ2MqKP2n7I
23x+KTVxGvHWHSitB9u2drAWy3WDrYTupEmvVw4mNJvggm7MAb1Rj1uN0QQS5HueTcTNNh1Cl/Ep
0gmHe2FDZAM9tzb1cjc0kik8AXsCHGuNdXVrmslz51lvPuMjcq7oryAT9a1C8cy9ZOgQd0g0OKZz
fyAic5oHR/nqzJjqbkB4SPwRvPLAts6+F76poAg3XSt3mEXis+fWp1TjcV66+C15V1vdRSDFqP9n
A2eLxcRITwO0WlelGIf6W1Vm11ACd7QsbhvfrUPEfZAbKx2fdA3juC6nj+R+7NzvTsbjOpX5S9lW
THn74EsMhX2ngmoFHYXMntla2pD6nM0cLfK+5ZlADdYTNIJ9I3KSbVmdFxBDbLMvB4zCqOfjVyKa
EwoPO1owDkfPFO1pyJcncaSGZu37u22yMru+hVr44kvZHon8wc+8VNefL398SEbgyptcb/PpPzWm
ikghUkgGrSOicZfGwueL9Y8//Vf/m6aLsWo5eM5B5m7+9Cf2iQmCdOScOXmdtfNr/8nkSJgW4YTa
CPt/TXRvkrTD6fNP6h9/+vzwP/pvn5/y51f8R5/iuiOHhVh0m8a1UlaaysbiBIZcwRnaRtaMw6ho
UeZNIdAcYqRTNQOFUvWLO7g/IrCkV8DTA1SzVK7cysewjfej9Mx85yJHXnt8ltsjM20JzqFWQkNU
nny7pyE4MXbtWrqFQ59cuPP2LLF4lyZqki5Q43UwSH1TMCpzMZkrFKVMKmlzkCDE3tTF54i/JxWg
26FjWXfAbZbYsS9YBwOMf79YM8d1YbLMgcIURKS1e+EGYAetr1HidJsphKyeD3SRrIRV0pGUUB2J
TGDF4RCDfobyGnqbfHS+lHZ4m6CC7CVH+GWIbXTDN7v0LPLBW+CZDEE9SV9ows2VqmsdJA49QwJQ
+x5Fke35K3upKL3QeO30L7MJ9NNgfbTW9JPmqtrMZvgSVZghU2faO01bnoo0BVw0oquZa9td1/4+
LQkECAdO9sNY/Jin5I7ahW3QbF7RQ9OXnlkKJj+7p1zY+pyI8EhKAoKt7lGHa783HlERAfyxxcsA
XZtTesxnmKCF7Ph7Q4MCfmBMglCA58eu/efcUA6PGuFZVkeSJ+flKzaQD78bsM9QOJgipuLRMHSK
kvg8vHBnX3XOPp5nALZOJU5954uTW/jPGTG/1Lyc6EY9EsebShK/xsnf4We+zzqoVRVkmnXYeQOD
4R+V4MFtK75h0TjGqRgTGlkPER3YSgJoK+AuMKtesWiSHZWx0WxiDY1xKgIyNUf9AMvySeHeZbxu
9+RBA+E0rFGCGiNHyJ+wezcid4+YKJG/007FNb8nNcvjp6OXrvW0D2qTBSWwjwDxs/MUFNs21QPR
XZzx+qJMmR+0ITxOtBJBwbWwIm1DtZvfOCgCtAqgYweDOpRhfYJjheZ7hK+y/P5WfXXIRtuYI0m5
YU4nc/I4ees3maY3MTq3ZED3pl5xK6Zn3yxNZAk0lmlKPxJKiBiA9tPnNwoE2BB+J2Og5aw8Y9fS
M+hV7R3QbUyEgtKLJWWOWO7JD/G023s9BsOhUj203QmqjTAnhlY2U/XinMaC5ew+yZMTCfb8uz09
/WklI+mtDRGeZGVw41APo3Hl9J8GO4q8j1pxFlxiAbQ/9OuppHzL4Lsl8Z0vrLd2FPnaCcKvTWld
nMQjWU/iosnex7pH0wh2Rw7hhxOqkCl20j31jlqZs6lOndKcahiZuY6L5Dn7JJu8W1Vn7iS4m3UV
Tx/wQiYm/vSj+sRIt2ES8sYCGHsqRPXTxIdcqzR57BAyrEwCn5Ih2w8wnR5zxWSrm7NX6csAaiH1
OseHrWQixWjaT646TQ6mEaqdUbgKX5AXgO6E3hdoui6DeynGwDjg6WbiSLJ2iNEBjbeC/GxxnPnq
2Vl6yWeiCzrCgOXjSCsnYuJYIurYYW59yJZT1CCJj7PBhNY+kwfmjrhDs+HZz+hzZF0isX8xdSjK
4FuC+wA1V5dvLT+bTvZy+7WCVn3QcNnJrmzWjJfPygaUF6V0t0wq0nVInYHztblXkcfcqkzekpJI
dxCOUGAZv8InIOOBfTuaWf3ws+KjwsYZoQMGxT/QCgdKEZCkOQUBRxoBOwTNDLOd4aMP4vHkdABV
P1+CkkigwaZvUMb1XW71PThl7953EAVlFRFDc3IKW9tkjFA+9JYgc4aBxudLVyJQEaYBCdkPX8d0
9Fb4DkpwnHG3dfrxhzYLufYDpM5VB+H1MBW4UVuSajcwmonTpFDEOTGsehrWJxy3tJ2Wl7kgVhEM
BclyC87OsuPXGdYHc4SeXc2zu7NN6vCs6x92nILpWr4GBQAHq2VNw0z4i1AfgCKx++pCkoTjzEC7
cph59vWdj77poyyZ4JUIzXIg0/UywQY0t9DC0x/IpdSx90vz2jeo32UHtSCKiVd0N3oO4xsi43Y9
kiTB6SJ1d0PjNeyaI3MAE8dr6efdhnbcgqb6NdGv5yThnr0mBoi14Iry2ap/+uU2X2eij9buYLGr
OO9Dx6DYNBFjicGPr6lbXeifZ3sUGTl1WXdHDMCxDvLiMZTiG2kwTwS4zR9GUZwDOYw/tYMpGhbU
rD5A/BUQ4UTMBKdEnewnhH5GxasNnCmZxbDrEzr4E5aBWTFEDewyfre74MMZRP1jat7A3oFjNm9R
63qclgaxcXPnVygRoyZFBKC29pNt2NucDXMEWw5elI2lIkXPO/yZzi466hac0IQMMCrm/G6SSERr
aw6e5CIBD4ra/4KXti2bW2uKR6+KycOro/TY+P7O19ULPSoGV9niFtBwz8bpq0hu7hir57y2aKPH
YhMz1OfJYGWTVfLVzuroLCAiXtrW6XZU2eVRRIhK0qJ4KtDIlaHZoC9uTI6zFSxmVPuB0/9hq8d0
Xz+XqjwlVLYrkT96Uwe20Zq31QReNomtEK0Awq6pKiMcMBamKN5HT8nyGPn0YO3pZwDAF6LfvoBp
+cuu1NGvkXxzePd28cCFCkCTXzuspkeWwo5k7Tp5wvPFORdP008RHayZkPeZCncjo7k7R0rgmOms
Ww0x/zbWjBWl50EcLqDzDtXdZ2JIR8rdPrUVLWDabXe+Zz60yKWRLzf5XVSlTFcTmqk9WEjW9M76
aOw53sUpwThyGVN8vmjOhKf0bVBteZenSQl3Jva2Pkbq1R8f0sjfEw5ILjG1yuTOw81v1bua8HhB
R3NYUO3HxCeOywl69FRVXG4zclj2sg6gv6l2DR1Sst6NKd5zEIgpjv1jK5t3LNrpJRLLNS/p3Lip
5V6q1HgRHRww+gD5tlW/LOktW+T0yjio54xKiH3vopYWjIM7/N28PagcmzJF5JrNp0aJ8L5HD+Bk
wylWU3rznwYvRUIE+IKkjQ6BRAAWrc6tJRED9oehKYltl15SiWmmYDE+GDr3t34IVe8vPsfbH87A
/4Z571bEedv8n/8ufjc0YxgU+BltbIO2xDz4W6BYp0IQ6IB1Dp7dYOKZG/uub81TDGL+gcu16+hN
nVLXydsVfZutB2qCXZzJ/5xjSqGUQsyeTXGGoiV57RdwarGAU+M0Ng7IV7Re+x7JmEPp/M0K5WTK
Xhe1zCC1NgdyohPwdTG1c5p5z20WNHg/OuvspOjwC8s2aSSY85Z+kjrYZfjxyVJqgio52p1zLWFi
3/354uu8OWRR9xxZFXMtcgTKHgWcOUkPmGbXlNvStB47GYT/yWV0f7cHcxl9x2Le5UqfrORP+/Nf
fJcAZCxmDG0EDE3+KPvI+ujqpF+nTuLD8zY8Ohx9/D6/lxMEpRkv9IY2vvOI2hF0QZYVx87NnEfm
r81VEu+BZgEDi6uxv9DsfuLBxYzTyWdzaoxjGgDroyV3G9PE23Dtm23hed9hmzUnxMHqwcaGiORC
fcnqDE3ROGvSYsZ8AxSBxqmr5Br5Z3gvre7ok2N1RhJ6a218em5THYkpRQtAL+bVd5mf//vbzfnd
vM4FAtFFCWh72GTl7xlxudOFhUIXcCAnezPCDt96YbMvh4JfN7EnSkmRwBKs2nNvImVV/S7hHtgP
DsBa2sP34cJ/VEwo5ATc/NPAloi2OogIhIRm3rj+IUodXf1tNc7Tix7j+9HUcGJStIxGqD/AyvVP
xuCe0fD8+9+Nf/dfzbf8ct7yf+TClvtb3GA+4WLN+xnZu5dlR+SltE93Q+HEX1TZYIGMiopHiTeC
6ZW7g3A6rkojNr7Bd2TvKiiC66w8uInItrnPsJX5KZi3qTNf6kCQ31BrWt3cVqtmhvFF66q5Ro7M
/vKnVCgwck57P3VE3Rh22n7vWSI9c8rfPBgROyj/y0gCV651PxdAaKPIlB9hqY/aZRqXj+ar2SYf
sd3HL1Q33T7DAXNwgXs+ZgjBV2iREGIOkDTnyHij6+M9YZUgCDeJCS7izLEuigAsL3OTwwQVHVQi
T451ttWt9mF7V5Hlk5/UnJCWd+sBpvylDEC2cZhlQQjxUtbJGAIDz9/6xut/9gy7Qrf9UnTThMYd
KagtHtseHUMqRUXcDkzckl7+viSn/eRzoAZnjpFUV8j5ZNd779VYXK16Fj9ZWg90P8OzB/WRDTsk
qL2DfZCELux8S3j32OxwXBj6gOkSkjYmw0Tt2Ldr8nuxqAy7Zi6bD2xvCMebI88u/t0haC92gsvF
7dmOhrp8z6UXrAhFeUGL5Z4SJfShdeppL1qkmH1iE9lXtM42o8xQYWF9/Pu70PnXlUhIaQnpQCsw
pfX7E8aAJzZAj2SHgIbpwUS67NDavJP9W9bbt3ihmblR7W1pJtrnDBAZLT+AskjoOfH7Q0v81MJN
NO1vWtDnJdop2kuTObk5CSa900R0H/YOu8Ep0C2q+rn1V7JtNPAfepDEy2ydIqB/H6oPhG2INuiO
rl0935ktn5n5gzjADf9PHr7FXv+b8R01Ba436BLSsUzrt/BJQ1TG3NlSHWZZXON0sq/2FEdrLzPi
e/CBZ53bhNdE+XMBLXHl9mb3zInmagwkn091090aF49lL22mPyK6M8LMW5qVDjIZPMtlj/o70j3K
wUUIOY9fLdx/K8fAARglyQsPUbkJmImldXPvOepkF+JAOzrdZWPIfFpWYpPZWuwqsW+Yf21mxln/
ySWwvH996yESuCLw8HvQffydUSF7s8QRXKlDb5f9dcoi/66rHeZl9rsn2/ZhBjV4qqL4u3TRbrhx
+TbE4aaW0bjzpElDTgflR5Ze2956yqYUFbO2nWctI3dVwWX02UTOoqr7tyD+CJEp3Pqh/1aNpnmw
qwmfm+Gar05CUE7r8aQ1CX6Vqbi2Toh8nzG2KrLXnMHbdY7rNyNq43UcpskJjmj3FEjij/LyuaMj
tKk0nJCuK24ZyPtrzQj5MkbTF99semSmeteUE+pw4b02wJqvLQCyK+vlOxE55sazLW7TNm4f0Q85
sBGbe7vqBEdDjT1kMO46XEVAhVySx4a5vDaMajbtZN99aktYs49NxpG/N+Exi6maH0thPfpdWZy7
qn50nIVdgyDqUXMYLIMZxTF6yT2z1rNRlHhO2jze+53ATTH7gGGDc2tWjAoGM2bJ8x+E1aV7w2vN
BUnrbgcDQSo2xah0UaDL0r/YojEQLSF/GZGW7eh//JBQEbe4qdMVFrAc2E4W3ojouNJxyPZkzpM9
5aMkbvKIGCWO71vT0mRw+RLxnWWku9hO85sZdwckp8j3Ys7l4UyzW1hRuiI1PDmj6W5WnkHTXCg/
3FqVZRPhnbIUvFJcUf+BNSLPC+Nz801YhHkCuEHKNfcfpnSa/awQoeCMpPbrMDiW4JvpnnBugL/7
i4irG7rNOwvJ1nXQNEddHKbEk2H44Nh1q7Mu2HpSONsRuu42BnTKaD1HCyhRW0yx+YzPvHjI1Biv
B4+vVKFHrT77ryjFVo7k3IfC1LvobmLAU4bGy79fUKGl/uvSIm3pepbvWq4X/J65qyyDxlAvDbjr
NKwXE+E1k6QUoOi2V9Ps/ug5RD/mZRJuJqvJtuQFgHlU1pc+lxH0BBp3BmDmuyIIxltj2OrYBWxr
mugr4pzjQw2yYNfDzD04jvfW5kD6y0nfiUIAjZ0MpHtV36wclbX3ASDnQPgFB7wbGGF1W8Z9DxSk
eCssW27jHNVvyHAehGiy9/u2XUGx4+si2imjzDN2ISeFEYv4oRdDt4FcI+4ErK+VKiyLyXDxlbE5
nWq/uOsgZqHu536MhSXv7awlk9SLm50a6oSkGKzbemrf9GDL25DGWwe32eLT22l10kbXfId2d4wJ
ZEJoebPtb7Qv+oNRMC0v4EtTRNxLKlx2kmE4AA9Bf+KB2mZB3g49/0pke4K5VDgfHC+6tXmC5IYj
GKO56Qj3glyVxQcv5NnxaOtlwGkPmo4N+SBD8IqN9i6dKugU7kM+o7mi8HZOSgTYAVuCS7DPg9mL
AmfrYsNezdDDrmlOaY4w6YIOc20Z5cKw06c6QxkzYE06e3lk7pCxL6K2RQmBuBq9i3hOcN7Q+YIW
14doMZO0mA+Bn1b3MXqQGWzF1o0w46GSTKJEfw9ShAFBYpM/E9pnm5iNPwhR//P7+L/+DAT/IyD8
e1EyuIxU+9uH//e50Pzvfy9f84/P+YwY//Oju/h7XTTFr/bfftb+Z7HEpDe/f9I/fWf+9b/9dEu6
+j99sP0E9Dx0P+vp8WeDFPzvQefLZ/5X//Jvee3PU0le+1dgjpx7mraOv7d/ZfVgbF2wUv9/zM9r
XEdxHv8T4OdvX/Qn4MfGXu54tnChCPpLGfF3wI/zPzwpXQleVgif0Pa/AH4CsEDCtUwTGhcbjMkK
8nfAD+wfahKfzG7p/8H++fsF+Nvp/N8lvS+Z5b8tRgi1pCMl35MfwwQAxt//5aDp916BMD+yDi16
bC9gjuliT9vKi1jEjW1EGzsghkKie8zQP7bDOnV7a09qIMInDbzjNC1BATQXnaMt7xchMO6x4WCN
NaOhkujePrXBiSAA1qXx0gDWmnrjZV6EmeRZbgI645mTARZGk5p5/Sa0xkeJ5olu9KlC4+kBEvYb
zii5jlayuMssxKCSBNpf81y/lSHMGYlgFI404WVoSIfmFr/WooEOMJznRWYq0Zsi6f72iSJllVxH
pfcYQ5rxF4mqj1a1N47kSwNaQ1Aa7qImxyEjEZAdpB/gdVxSls0IhOQigQ3RwhaLKLZZ5LE+E5JU
hCxxrkJ7xNmErBAXh6qk/I3KedoEE6PIPP8lF/Gt5ourRY7LlR7Ifq6+JiM4up4RQG2+ZsEPRwTP
DAPvwEa8jIvA9xPNmi1idN6+xzjs0SM6NrD15UWjOjfQU9FM19t6kQ+jN+xWcCxxYCziYvtTZ2wv
kmPDRHw8BuikpUISnLvvySJQnpdx+Ry6zJf4+W12jG3Nbf/CwOC9EBvaCPmZ5uavMZDlBcfDOav4
tT/zW2xsGaJw45vdEfUpwrw498Lo6BTQJCPSAbFpFF+12f4omVbu0W2gZV3sK2TawliYrWPJGQzC
gVohJyWSAOL5FqC53ripZx385MFJqZ91MOzAkbjXHvH6ET1pw4Ee5Xca3Ai16U8dGQOreVGHLwP6
RS0eLLpxT1n8KG507sHicIKkI1QvOvMawfm0KM+LYOMuSnRu/i9diJjsc+KsG/uVcaHaeYvkMQat
eRzpEMM5XvsZVHCNsnviuCiG4Jk9eT9ETDh945ta9PHDopQ3Qe2gICULcOEIEyiSC2dPPXmpLQgK
tpUXu1j5jJVNEhIbsdGLJr9HnM+G6ezSRa9vaJT7DhJ+c9Hyj4j60xrqZ1+TUAPD6YlhBsld1vRt
XLwABFXUJzJILzBYUs5WPGpEaJGUtLgI/pzz14vHgKgd4CGLgsCIcCBEsJNWvZW2p3Z5cRdgJHOU
Q7DQh8fsI8bK4Jr6QnVurFomXbr9nvr+Plq8D1BrQC0vfgiiccmmqumr2Zgl9KKs/bxloV1eWF5i
LnTxI5P6rdZmuAuzbdShKR4XF0ay+DEGiDDe4o34fKErie8O94ZYfBzNMgeCmTtj7xh1yCncYB9P
FOYPDCzjISjlxlkujKGB6ej6JU3aQ1LTADUXE0my2EnIyDFP4WIxGYDUE2CGaLEwm4d6MaLMyxzI
w8/apkuigDD2XgDsqUxuMN1T7GKqWQ84Wz6HQcNidrFxveBNwU5LmwmfTHuk+XAFRY5Iisboqqd5
vpqg3m8zIJj1YqmRi7nGW2w2n1OgZLHe1HhwqsWME3v4NyT+nD9+Thw7bNGMMDCdIN9zUUPi6wmX
UZsa1FcoVh1dBPFkLSagerEDDUzn5h/mYhKyl5dwdlb+8JgOhH0Oi6EIzUG+OGAob+/LxXIk8B6l
RYI9K6PUHrElfUpDqsWqpBfTUteVJ9RlnNXxM0l8TZTamu6tdYuGmITCxfxU44KaJOqpspDTpulg
3fdWxZmElcagqc0ANKUF79ATsO1kekT2e/G6WW2EXqpQzPlefaOF7Nz7Jt37TM5nK9l63Lz4JWt5
msvouVZjvs8gT5LEB3HISX2CaSYLRDg4OtXwZoj0B0ky0dYjWRUKLUbxtsk49HmwFbD/fG5EY+3e
NVEC6zfKh8s4YgdMif2CMfyQFkz2R8ssHusAobxV169TXbBuVc3H50f0UMHsOvEyBXobcpvkT6tx
72dMgxD0DSymqDg4XkYRLOeIqx4CY4sC09jYS7vfquyfbU8FWxf1Q4pbgIMyVJx2/mqr4l7VKXxb
7TDEH+pmE5Kj8MalXfnd1J4ns0QtpxnE0XijfI6dHU0W0i+DEpp15sSMAUMrIkNi4PQPH3TjTzaJ
u0Sv4y9vuevgO2xy1xh2ZmaEh8YB1TwXnjxx4ze7oDExgs1FdIvUN5oQ4lxUbrab6tJCnNDd6nn2
WfJRh6mBQb3gmborxuhbGSaIKMZ0wAHrH4Uo5ImoQO/kqfhSuyTJSugWaFEwBraueRFhIXaGl4On
bek14tNPN77vEg5SGO42ZAS2aiKinewmefVoMqzQfY2bQYQd/s+s2qCw8k/gld88ofNL1EFmKmMY
LylI8wNnYPvUFjSCRk5NT2JCQJc1V47+aILg0nTS9PZpa9M6R6S1Di0MHzr7kTvsIm3Ae1qBB2OE
2h0tHTzHg2UeBioy1glSpWffEofMQFpPFGR2Z/K9Np9/wSXMt7Ls9ixKA6qu9KZi+4bqoX/K0e3t
iyZ67IywxTbXTvC18vyurPmI4ekjZX68IxnvOYqAghjOa9im4ZdG2AN5iml5V1vrnlxyVAbY4KTb
43SacZuPVnvyZdx+pfOHGo1cnLnRW4fmAvpHHy+/ZuZG8z3ETZ+c2941CMMsvfFxcJqjlAZyjSJ4
cAfCitu+qs+w550oWXcMkjjIOc2hmHhXZ/o72GuDw+C3z0Bt9LbX6Lr9KftqdOCCDU9fU4+xlOir
S+TL6ZKXF06fJN+J0CYeYbyTbe9tVL0kqEbudZbNwDju2o1OROhqH20RuYzogajLAG19dLMf3Why
7HMMMVvREt1ScsuGvfPEW3SalYcePGpxNJXzzrOM9x7M6cYKcv2iI/cuS5J9BAH1EuKsWbMLzWcT
8/hcG2tF+t+9GypzM2mrONuN+wQonZwpXRtXZU7qzvBYWv0vMKSiG0UEk9Q0HA+dS1siIXqlTKGb
lCR1vvQkRK+ZvxAtCFLlpQPMy5o52AiZCMx0edomv6hetPU+d1YNVYO3B1uuVrW8swoh0AtMvB30
BMYN1FrvAKv7qY1jC2REnO5bs7DfYnvvO513DtoZF50cxYUp2tmAtHtBd6YvpNfchXmP96yxF/lM
MO9IfGHfxyGx9A1LBNWxcxl6JYjZAjwxmnjNOJ2/VNxf6yAQ01Z50deawwgiOCaPQV0K6LMFxjNn
yPcDnGOiUbX/MPb1NUimh35maDwre9xWEvxaKo3otKSEGdm5TKZkZ5eJfKkd+wtLH9TAuH2Jx3bn
RPRNtOKOowrT23mMFpFknF1kpb8nCaR5RK8MsZJOvKc7oExfaCf1V0WJuGWYpfAQu+jU2CGvU+c8
BmRObVnw5dYommQDeNHboXHEg55BFzEaKOQT3bdTNIp2bbjwL6woSiGlOfDRmsl6QvLVbkinDx/G
on1rG1WszEiWL6Y98oP1rvohSG+K+9J/qWfYMuDajVHWL3li1VjCRlb1ai4/sOTCCrGM6Ayx017T
lAew2RffpK57qGugUrwiF7u8qV7ydO2XlvqWDPVVkF5HDi45PIVNGNdUZugXGYN1vifZPUpwEAwN
TonXvSqNcz/E2rMRoiwOsJD2Hqsdy1Rtr5jtkxLf/cSYYq6ngcjWCoOl05KnG/cedwfX1TBUsMs1
RXJYv02hVV9cshS3lB79rjdAgArCBg/0PDZ2orxzvbBqIo2VKOik/64Wg0LmiYdp6vXa8etLWiCS
TwKN5ExW430RJF/5LgQEwu1eS1mIrwwH7Cu+8mbLwDXac+7bzuFovcOOIukheoxGfIxzn+eHQquG
XwKFgmVx3RN6lWW7oBOIW8FI3sCUnpXeYATpd5mS1l5k7S+cxeopTYmDdeTwBi102GiH4tBEHOjy
+B/n2VmsAC2RDS63MVKsmQ70jRjXB1KdBE+O8SsvYZ95xpGW6zFK6A1+ukIJNZl33Gj9Gs+jvdbR
4B78qUQH1xh30GIvCdtnw2J/Ba1VrhJfTZu84M5XMb3Qhisam8RdUX1dIxLRLqWNrYZwvyObBC7H
roiPuRDf1DBbuybx5MokKW6FklvSjBzitdHp4o4w7Ye4a58HOHEHyl9/O/b4YjOybJFv+5vWtgu+
MzEI6N4h5vGdZeX8EqHs9pVt1hvYAsmV5YZ6o7SaR0ZdhFwofP46gWfBKtmuSDMOT7nDOEEyb1gb
VBgbL4yIdURcEn7QgmBSHjT1QdPEWOFVRL2jwVW1k3yIG6Nd+o1yFfUoKKVXYnqCUHixs7tZVDEO
rQ7nTVeoY6jk+wTJUjOIf8mJczPcnntR6QsIso73J927tAwVmZnHpEz43QTooWIgqF6kjJAkgQGn
vCrOxGbxqA9s+YNOL8HsQhZPZy5yKOl6pt2DIbkxE4vWJBEDTtn+nDu3OjMz5KfPva9obPR6QAW/
QfqBlW5GxTn4Q3C0+gSWa5ivwM91D+lYfljKps+H15Kqj7gDq3CzvZFEAz5MdH8aCi3kDOcwhQJv
cNmPGId9wpAnfYvVkvVL2uHO8vz2VM7+9xbp5Zk8t27d5fY5FBZSyCodLjIcrm7ebsm2CR6CLOnu
AAw9G/pROJ168vwovqtc62YaDMnKvsDiAFfiD9Bcbbh3I4YonVDoKVdeCuUFVyWQhub9DsZQvJ9a
l8mz/IHqeTrbadSuZFLxXuK0NYunAW7dKe35q5A0jM7LoqM2svjo2wPHbjs6N5Hh7Whkhs8udGIl
UY+Oc/mlZWyq0eTktVQfiNHo4lS7Udn35FqgIC2g6tiFyVzdrPUuEGm98ZcdV4aWx4qpx0MLZg9N
e/cwyoa7dwC1EvlIbFwAWMqTuBPrDpyca58h57XnhAGWVVgUiH7zPOF435K+imkM8cbG7JW9tVHw
bvOUbOWWOXAjMca0IvnCVm1vtZVPqOowO6ioO4Jfgryq6yOd95cIYO4et72x8jDPbWrTsE/eC2l+
41hQuVTQ7sYANC2Rat46SNWrV2eUNQsOFsWR3LEFrMpvQxqNDyPK1/Xc9z+ssX9WaGz2SSoOzlAJ
Rgruz8oMfgqQrntt6e/CS+ujmttdUCbeHYdh0r89Mmmq2rNfHfeorCB4sYP8azqEPsbZmeLVIone
B1M3e7incod8bd3k584iEhzdZPlVWc0TV+IdNiTut/hMKahoRB+Khu2HVkL2rtr7ys6ntzCaxZFn
DpRV5epH7cCNLaLpaMjk0vfdK87qDB9PwHagyJrlET8bxmCv6trKt8xe/YfCAC2FojgSTfudl82M
jDhlYPSksIBAfdqRDUD9K2vu+H5gxI69faRcusZxQ/YlNuZdhL3dM5p96nJFp4G2YejVH57UzFRS
XLTKcUnKJOg3N+Knsaf0nGoDKOP7hEaB43u3G+olwgHQFJ5g99MiidsenFdMQnAq6A+2kEHbFlOS
kRYHZfctdlUr34Qa0QDoBNg0RafXo0fDr7e+ok8ttjdbjm/9ULDejAVbYWeTFzWba97y6b4bfPfG
0i8Yhnn9iqQL/PFd+RA2hY8rC9W3bfhUZGLcVHUZf9jE7XCgyr4gT9260gCuGVfqTgdOTKXeMKYY
q2gNgNHh2tKJaeAIXS2T/ovPr7XxVPgD8zaBJDWaVhd80YkYPKK5k/Yh92eHyQ7Mpco3MCs5tD3g
PXeHGTAIZjDD3Ixiwh+XW+pQc8tVRY1Q010NTvlTR5z6rahCKNH0m4oG6w1p77Afsrpl92e0Ywax
uAs8q0T10sktcO2vGeHudRURNYhjdmJD7wSrss+031tSBO00vMSZCYPNzwn36fSzmHuef+w4Xec+
xQPkraq1cYJ2W2LCn4uK6DN9GlOuf6Ue++VF/T/2zmS5cSXbsr9SVnOkORpHM6gJCXaiSIpUG5rA
pAgJfd84gK+vBd00q5c3y15azWsSmRE3pKBIh/vxc/Ze2y7eUcXnV5mzQLn1YfTZZmrsUPx7nI2t
fvE0NBZ3bQITb6wDHFy45YcpPBktYOEpVavOJgiyLeEfacgpDNvDINsQEQIhFt5TFX9qg0KRXb/q
vXWu++ljjI13oip3TSAJwmmKS6OYGBKp7M4e9ohsIJeOSJ6GNslFGtWvMbD2MO93WR5fZ85B6pwi
hiNsnuSMzNxMPyUxPTm1IuPqyo2ebEOZK7yIdJ9Du/22lkg3XHQbNG1c0al4ENwYl9GG+WLIXa/6
I21rAqdYiatCdD7P8XOoplOR1c9RZoXEjWjPRTZ4lJ1wLIy0QgMcofJW/S9zMkMC5U5OTNFUEgpD
D8CWW6TO6WpM8ldlUFjDtHiV9EY06g2p8l09Dfd9EbkrfeSrqpJUnPghiqgUquyNNflu5bhMh8IM
t6i4fnWRFe8MPXjxguR3OqYWHAtxrKZekRDtrBUHAETbFdmCFNlEt6ygU98kuMWcHsUKKQzh7RnY
o2Xx4rS6ptrN0VFeSWU6REVmL+Fkl6ssKsiAQfLrNzmj4alCRusmz1bZHowsa5eGNpfMUpt9izfS
1zUMFK1Ww3U0sHTy8aFD+dXTH1yllg3qYiBuTfHDdvn8nWnuPRnDPqZKCvYRnee97W4gyvDBWFW/
d1rQuvQvP3t3/HS0irYx7YO0YqudJpC8EKmOOtJJPbRB4Lbeuqab3Iz1FxKf99luQYGOKZ8T9pXE
dTbhaGFQ2xheA4i9JmBEHg2LSCsL5WcPnYWpPxPYXHceypQuzdBYzBsgMaBbwU1Ttu9B6l4dPR3w
FHB71732ODEOwRCzt7y7WoHGxGJPr4y2kZeUBpmXx6aqfocOhdwcx9umHoqT7hCsOWO2zjXctZ0H
Z6c/ShV/hpZqDynQYfp3xENPOgxE1wGemPhWzx6FvBXGtflg2joUyKg012nVfgW1VJeZqSy+8d/K
sIY3KpWELaY4yRjiTaBeHGpuuOBhRMObyq40eWubCg6Oqvr6PQ0EunbNQfwx0XJATIP2gJ9t5QG3
6iQdb5K+WNmDCYCyag7jTKCyTKx6BYTXXANKPwPWwqLAvEMz+xckbXf2ALWlz9+Fics01761xOjv
+pkVly3dBWliLNeS2BddPrFRwdmdC6zOk6OjTRj654j57q5Gke05zo8V775D2HRnZAO2z4HKLFsE
RYw36idJSYvWgZOj4DaLEOPBGkpABe1AfHLE7bOw6leuZM2vxK64t46Dtg/kbPrIVLAgBzXvHC0v
dD5jvwdrC9st7+DygggrqquHGnLdP2hz4PnEndc7cITAggUwrNpzJ2TX9aGNuHiOQ3Euqulmjx2T
gSU/mLunT2rc1VYLUCt/EnPDbZupP2eYhb5RudrGQGy0qUvtwSzPesvGa4CTRf5ywRdzm0EabhIF
gDc55+AOVnDi8PXZ2CxRp13COrQP7UDQhiE+e6NSrHwuSdxjPtlu9C4g90FkqAPaT5B42XaA9jf0
y6E+TFsnlECvW2QWWVuHmzowmy1iPGfXsv6SLEQ/LrLiUFAfuH3rbS31Gk2wQLMWBXc/JwdTYTaG
hcFyL4YV8c3fQTx/T6llXUk7Ia01Ga9pz00ShdnJWLpWlr1wCGL2AAG5D4m99uTU7yNm6LWcw7cI
S4jdIjOsx6s+udipDOPDbkJ5zGPtoUjbQzeCQswEfnWrYH4X1ObZM6pPVkQOTwlmeXWyNLwtrtBT
WLBUFAyW4LMR6YGqgJFjP3f3ZlYdVAdEvHO1NR3T2c/L5iXxOoT/6PBdVM3oJgBuS0gijp19FBku
MDrzL1OJkngEfQ07YTK2QzPZ907V+XPnPLc1ltc0KLsNnnDwnLFxNAX6e412mal5n16Zw1kU7yVO
KdSfUbuf6qLf1pOmE4UFgp8GTLCvDz1etazCc546r2adPzn0nDdEy46vCkjcSGRKHCC7y413VQZy
Xc1EHw7YaPA0p/vGweQfx0b4rqPEs8c8vzh5uGcsueKDcAmCJigkfhsoK09ksa4njR7sTHoKPXhY
ALQR5lwcwNliwgCKkYMB39QmU0LlYp3WjZvGHsn9UEc3GXAeVcVdGNh3U1TrzHTHZluN9BIs/qWq
n+x1NZZfhbT6bWn/URXm4byyIr9MUWfqeK2TGvhKzTsGcsEMkY2PxNzmzJL2fYnNVuLJJpFh5GVU
GtOb/obl533ixW2DwVkgAupPbkfNnZaL6Wp3zhUF+tatx3prNbjRpd0vwxCFFZBkBHc6isjor5NR
0qpq7oKEv9ekB5K3571VuAda6rNvK2MXMntbq5A4QtlW2woI5p2u+levQc1tGS9tOxBgMzpPw1w+
wwh4tBOkN6jZw9Teh7nKibYS6UM1aOlDQlmIG8l7DKtBHJFUn/DUDWciKtiCbe3C7MuuMDh0aHpI
yPGFEx+caDGfQiI4okco3gqNjUln805bF25d/UCpXfsqMg+uFupnLRUopirOqjx+SaVpIIXyNo0M
BDb1kAK4Xlyg5EgShUd1AbwNe99yoSdKTjYd23mODkjQK5fV2S3UBQckpul9M1Xjwc7q60CoCXaf
+q3/DRl3wHNov0tPxrtCILyBaPc4QTLGbSrQIozVRlvEkj1tSLekRaGDKRjnTarQCtSTx+1nxtif
I5kN5GRcG3LukiIOfW9ImVLkw47Qi8uEMyDwnhBL9yfUvStyTsQW1gp9hwyHb6pBE8HVB7ksImeG
sX8CbrliPFJH1nPooRSrevaM1DwmDqWXmO7xHmlgQIEFUcn5DCGzXaez1UVyuXSAuzlNpEW04bVD
Wr9q42jeibE+zZ7R+PqEJR6bCmM6qA4FCzPqPhMgbb4TwUEdcdzPOjt0qbfqrLzPARL+kvv7RBY3
RbGp8JJxqbRS4yubKGPTmfFkpNkvMvnuE/MLAOd9Bc5hM+LF2IBJhLNT0dRz44ZLLHE7tSIyA8/k
YcIdns90aL36hf5afteZ3YtTkZEwSnmJuZUya8nNi5eT1K2CP6ljdCurkNqhxrnljyrF45mWm1re
dJ19tFXBszu7tzGASzGFwriv3PFg4KvmZkySqt6Uv2fQIWsTQuJ+cFx9XcA8rRR4Ouxk69YDxRP3
48eg274+VGginY/R6em3Zx+QsfajW+P0i+Z87ZRi9IferCF4z7jxet1cw72XfqmRt5hHa2J2Z6YN
F1cEV95BHM3Bg4yMejek3X7oEaqquYMxp0M0G+FjAdF8AH/C5Eq6E0U16RdeSvZHow76bJ6niQxX
x+2/tPQVkxQdYLfaNrZ5ntMx3vRz6aP5YOZiXun9YgIF2upwucQW5o6x5nuZzb8qHzDwRW/j3KiN
PWCE67BUUO206BABtaxzOW67uDqTq/1HK5Hci0n94QeSK2H22i5qbqUobiA251A9M/DaStutTnYn
z5IRIhJbEvwsLrQyCG5p7pC5wq13Ge2toqSm6UN+B8vnZNfNhWktifQIDfU4PLm11q50c6zW5mJk
ilDC5EmyMWIvO5D4/Rq47oY5h4Llwgc0U5MwafV23UADOyqYz0e4lspg3uUwqrcuYlBvckIu/pgl
k5zdtcRUotu1u6EHtEoc26U71qi9pmaKbqO+DGX0xsjP3sTxO/ZJKD6Fc8kCeUU6ek/mza2vcZnT
oTvJEBmDbtAL6vPwyRt/gziI1xV56+CvMyx13ABtMXR4tezCr3SeN3K8jjgh+86s3tJoksdF20Tt
mlEWtWrYlEOQrLSp2fasiF0jRO+bIJz8CA3lbnTB4doRYWGOoyA6RJD6oW1taZoQZ26Dtg+i6a11
u1NZqOxY5wBdw44Y4s6+C2N9D9lXQfIZkaBk5VG3uxaICIYwXQfFmqMdRwYYrscETn1UtO99xOUp
8oDoZwxXkKai9wYTP3GyuD2n5uitRFV8LP+VKPuT1TiXWvMWD8KG1h7mppeEV24DpqlsOhLK3loW
4pxIXceufRGMNlHXPpXdoO6zyngSezAynOTNCZ41wVGpVxz6pCVawL6RKDg+IbXd6FiUfcRPxATU
0TZ0c8B0YVkTMbGgaQaSIbRO1/wi4QVi6jjN2G43SwlswLFglkceUxXDirKx8eXhR83lGqcdaFG4
7Vkv3W03Do+jTpEUepYAjYWTWhc2wWitbNZ6mpDqZCFpatMQOk3eLh+bAEymYm1DU2V+SMP+5Cia
okG8hFYajxLZByJojrUyKE5B1EbMiwz9EFN25YsZFakGzhroi2l5weHqcaRMXD2y+d4IxmPKZ7KW
rtq6IR1ss1Af0Nu7lcRJ57fuWOKcLQ/0vv3UxJ1getXW0mpjbRJu1iLv9GkraW7q+LE3A3j7FaTj
a08A1MYEVUNN1HmwWe+yqLc55Y5wW07R5IEpcKJgtzy1a8vpkASNAjZdEly6Qn6Ilo9BxsRPL5eG
CSbQupHbcmgRzgro680mTZv+THRHRGAaIvLmY9RTAcRizDaplTZHQ4SXPqGz6wbZlzURZmSJ8U9U
8VxzVTOTwdsRQA2/rhr6q63tK0RS+9LAWJro2T5hCDOUTQ+6BtQPNL11qpnk8dgC1dG0ZjLp3CCg
7WIqLj/qCSUGPjD4EKTi9Sy7C2LG+GAEMcW3O/ldcylM+mI8+Y+4i2jdRMXe7Lpjb7oYihgqDGPE
c2JUIImKLNkkSwynY2gpKh7ycuG47+z6uZ+LyceMt+LkTWj0tifRwvLM5TMA52pLZvcOQYE/ODSN
SDLBnu98kACGn+Gzm+w37Jf1Cj9cd1CxfsvyxCZrgr6IF9ufkZtBr4wB6/dl/Y2YaNSW4e3iB8ok
JXvNbcQp82cCbscsORnupnZ1ZnVhK/a9Nx8yDKYF42UqrWKWH2kyThuNQ+IuYeKF92e0aH8VJxjs
XC95nkh8K97StFpXRfKnkMiEVbgokZk6oe/djxxXLX3QDXfiQ0m5+DLVp7aZBmCqUqF0EsgsD9Ri
Hv+fvIRRlqea6DiLnjwd5sfCK69mb7T3RlcCZOEHwDyWrr3Q5PLpjYBjHcfdlz3LibKLUPCpQrit
xfWqbAw8raN+0OKF3/+NXNk6it8F91Nf9Jo8yArhpp0D/omRILAJoOUC2r4NI9ncRzWOAF3/jscg
XgafT7qATKJs5623enIRbP1BXyzAdOcAYxFzvjEZCzPam9cBI7kd/fVmMyq4a+Mg34CGwlBaCeyi
mykqOKSU/JXrQOcy4zp657grjFfOCX7uxMYRb0KBAL1FT8U1NiHCaESOpdpYXb3KYEpAlSLWgHRA
X4dzDAeDjQzd2bzKEvOlG8iaxKUxiybbTWN/ZRURBEm2nNMG95kGdsNylmYtg6a2eoiHGUdx0w2A
PxZ8ahO/kjKua13+3Iz5paNPvC1UsC04ZjbRgrEK7Q5zQnLiI6gfUUY9TOQGrb0sojrNbpPtnoa6
+NU5LsBAkMqphFLdpWC8iJbaaIbNOGpCEdtVGYx46LXEJaMvDZzUd5rfLSl68AfXlOF3spWSjSGi
kzpr12HEMx1WHsPuKPXH0tzKDnk60DQ8WNBDyftrceSnHgVWPm4gzzucqWDzmPJQCnlrDBynOUeu
Kaws4skjyEUT7HuThBVFOhdJCRSrhqS53LOnDggO151Tfg4c+KRF4NjSvBh/H+1dyyheU/ZFetvB
BTUKeE4RTXu6Bm2T77OoLvb2wjlKbfoZtudS2CcHvUT74nUX0fJMmDNRIdCcGa0F+Rbl1WceDTWG
cQg5TT6wL/N2mw3tJoOLOtE1WutXkR0hIE6cs0cBhUMZTBB6Kn9yKxosEY/g5FmnIqkOpeNJPxxI
AIqldmrr/CvA7QmiyhjFryaamc7NI1ram+yn4dg4WNi1TN835UB9n8/2mr1tE5vZjDbLtfYZwpiJ
Bm4ywKWTQLkIo1kPdiLPUTcgYqSPxpHKBQ7+3siyW2UjyzLvsg0jIG5jGMmOM3OzaUxuVZFz72qD
Z6P90Bvtn3rgLMNSOePZgf7HBDSyKFamSkIqhCDgEw6/Tos4PsRW1m9Eon/NU55uQnORKi+warwn
jDdtMI9VJw95E53Rt9lbBNw4TxvRPGUeZFgQOca6EayXn4HagIAwHIP0TtSjDzgREBbKlS2Ayugg
vW5dWxUcj34gJ72mOTdCjIkfHV2fmcgHNxMo8PZH4knUD6aL1thLd6y5Hhr05BexJSfBhdwAucUC
cUeKxrD7QXvwhJ1oPdNc6aqnFoD13TB1+j4SLfIJdXFswjqCgAb4qu2UuGvkRBs9CA8/LyewHXqS
/NZPk0fVCDRhUwj5wpk6qHGL+nte5Ovx0N1odtdbjaTzO80A+iGGQPgLkH5eQ3lgmsokI/U12V9J
vsCTSRFAutu6rl1Yrd7yaGI48aEfxWsbkCpIBgRoYWFIWPH1hRQXdLwi/l255V4pHg4bpMU6i2Lw
31Nbbzzvz9DCm52gPdm6vVdJTGOyBaGUshDbPCegVTOzVYdRBYIguluyCT5KkRubwI1kBnMEzrY7
JJsQ6u6ixGBMA7db9C6qQ9Sca70JrZ0jyz0wG5DCs/au04FgvFJcOx3igerJ5+CxPRljlzAWNd6L
hUTMvIhfalUeYhhcVVRC9gypYTxj1kFWphRe0vVt45aKyt0kwNlcBod//VKn0R0P3LibF1QMTp83
MiYfY12c7S49qom+dh+OC5RiC5mHWd1CeuWPNggeL4CMnmfnw3TDAVUHkuHMs3bmgoutLHlI4ceG
C0g2WZCy6QKXtRbMLJplDDYV6Nl6gdCG3M9BcmL7Rj5YrkBvqk2nqxcSmUHOssmBliwOyQ/adoHc
YuLwjR/srQkAl57UoqWNJvszMwDkBgsqN1qguV0IPtfoqg+uuK/uAtadIOxyAMYrS/TTHZbs+c5d
QLw1RF6k0/BUYPR6Cx+CG0muul2+QHyzgq7mNGVHOs81cieePkgN+iNJri/zggFW8IDtFjAw0Wvo
jbOPH+UwLntkzovWeVqAwlbiXbk4UDwBF1mQw+UCHy6hEGseOOJZbAvoxKi1iSCc8WJhNLqEC8K4
WmDGDJqtuwJGz4I5Rna6xSBab3uOaMZbOmD6BYosodU1Zvb481TpCzpZGUCUK2jKmhU8mAte+WdZ
/qief36ZoTDb0JiJ++H6q12dBdNMR1wsCQ751sA1ni0wZ4qOV7XgnTl6wu20IJ81aNVw/LDvLzjo
Hi40A5t7tm2EycurbRZ4dL2sFBEAlLYWtLRYINPjgptOeQIiHQC1VoOiVjCpux869Q9FT0Gslgu6
ui6Dt8LUTsECtTbZk2wo1xn+hK3+Q77OFgg2QIYvr1Ccc0BRVxMCZ1Sj+XawaaotEG0IV6xuuNrp
D2B7kdt3C3TbgL4tbIY/yoI9CztsV8/EA0yguj3qKRpzAOyCfl6RYeh7+3iBezdQvmmQc+7D/Q4X
APjPAxiabAkadDHf1WhWL8DwcFg2OfIAML1u8OxlkMV7XfbrdhoRhkEdHxb8uDeQ92XUW8DSqI6X
fCd0kGivyPrW/5OF+N/iw4UpXaw3Jl05Hd/L32ggoMV6LuZjg0I9+Zol6XrAttMVhk7uLZGERDyw
fg1XwlubK4MWClOzyf7waOPt/os16/9CJuGL/mZ1AsFs6q40LNPhKmLIv1m6s2iY8Hy3xPwJ5NOO
tCB1TjDFaHiejKp+5EbiEyYFgg31Fa0gUKh6ZxZ+q7szuuUyfIG0k/Jo3TsAmbAQf1a0mm9VlKZn
m05ZMbR+Qs4O3acx2KjIJRoJZOfFopxMnJS2eBybdx1Jnz7GAtJHLAcRZcekU4+BxnRuQjxzQeGk
UtKkdCu9dR1APW8+V0EQfzO5/xSDcPe6UUXocpEaceT0PPDMY0VOnlmn9dbzJLdYAsI1mmBx1aqY
3V0N8pClTA0kycrsdtQ/YcaxGVrkrKtE37IctV8lGl6zPoASIuqs1s7GyLAwxyaL+EnEr7NHaWln
kKs9E4dKFB4S0gzhjHSHQFT2Bfv3m9GQ2R5GWomtmovNFBQ3rWrcO9oQ2AqaQT8DXIRN38Rsk3Js
NwPBXfQCXfMilvliMQb3XqKFLzRRspCZObduc+vK5Kwchy5My1QCya0J/jpA0FYm7oHIT6CmXHx2
BlvphsZPt0P8oG9LTbxlcs5vmnTB1AMNLmlG+11lGZs6rgYIN0kLJFEtvejmMw2K8Dii9sUjAWhb
NzLtns7hH44K/S6deJmAg8Kt0nP3aAWwAx1Itk7BJgivesGTotTMLXkRqi4/sdISiXzllCAPZqbc
lVG0Z2opPzxEj75rVC9xMKb3GlNKVG0W6z5I7yNALUQVhusS7vqToeFzAkv2CxDZ3qkyd4OqrUMh
aM2v2GqbdVzBjawMYydyFhN+lAn9dNq8eE73rmc61PeBVpiaMnGCxZQfAPU99MvvEnuA/fjzHwoW
1Mk0yGBzq1KsArfOataLA2EZ/hp8zx5DXugQq/DzlT9fAxiIjtFURH/9RUGoiW8P07QnHDNZIz9L
76yuosTHy7YgISlJIaUx1ZHmIVoMsy0sxb2lI3MbSRwjhNtK0A8UDKIj17FI5XNmNLMZUKuyxuRs
C1+kieCppJc6U0mhAoELzjNZPGKTRzuUPwDSC/eVba4ZyU/3HhQNbLuIx6IOZIheN1tDa75qDVKQ
57ScACVdjCYlOcIoG+tGvYmqOrhkNUu/7wN0v5FhES0C/Tvnjb10KsgwaKTuCXZ2QiVuOZgX1XxD
f14CFfQAHFtArvsA195QkFZZJdUlld91OKhnFyWN1DvCDVK6dCgz5TFOxDYLML6kLqEkNpFAjAUT
eoGT8+kunA2go9Z9EPaPrRZWp3GwmWPq4zauTLXtqgbbYj/TygM47vOeNWT8zYxyaeRoaCqwEs2b
YLTBxVMXR4V5TmwBCK8sN1la9sfEJF+dHlPHHTGHzldG1roblTo6HqJShtPNFsEoRH17/qTF20Am
TbKdmMq9m7mxL6EL/GUx/heH8X/FRunOv+3NjrQty3XZ6gW22L8dFGkDn91uRblHUbCm9G3WIK6J
QjfyhOhQI+CCkn41rGMcMxmSATcu0b+PxPxJEd8bg3bRay5KRYGJhFnLN93E//ASf5BLfwGvDn8A
XVl4VKXt2RYuXthMgFD/5pRtbJp8aKD2o56YmzbEqKFcBnhovYyjyFpWfJ4nXwFbuZWSI9BlBtWp
NLWHIVG+Lq4/qKmI9uEalkO3G5rROdmI1eLSlWt0STqNbuZV9AyhfVHQ0+osjf9wCur/Bh8QrjBd
z7NdS3imJ+1//SkgAuqOmGBaIverTxbQdgx4K5vLhy91WZza/K4qB2DSGLJiu97BebKYaCLIY/dR
6NurZ4uwdt8bPxgnoZoricDWVI4n7L8/ry3z35aEi8xDuPCcF/jM399vbIga/P0GJXwCkNyoQ8yG
lbD3hqsWMjkOmVb9HsPmWndu89bZv8eJUbxjt82uI+bNdYP8aBOxRBrJoO3K3HstagduyzTeE/Va
b5qUo1425LDI2DBWY5BzYSkqeTcsYaOSAeiKbGpzN6hmYY/mO4M7xSsQxK9hvmgkJV3JFkMDnVn7
MPZs3LJI/UVHeyeFoTTQ2Y/pJu0bwSTv5635/4b8/2DIN5Cg/7eG/HPZdNH/8D/SsvsXU/4/v/Cf
pnzP/oe0WfqOoVsmPnubZ+SfpnxdWP8QlKmeMKTr8D88HsXyTf/X/7S8fyCGtykibYHeWDg8//80
5VvyHySfCJPtEbOiAarrf/4/mPJZ3f+6G1qu51Cj0svgFUogIebfKlU8dFULMte4N1dGRnfi5xdS
8UyumOYMN8QxdsbSSfhpTPzVn/k/v//5w06EAFkJbvJ/miNTQ6bVWjZ3Q27ph3L2tHSVNQt0RE0m
g42ekTo5bNTmtDmLuwY3+Hakdv1Bk/78wg4h8n1sDt4BTuSPrThs4Gr9dUv5+b00gqOJMWXXhzmd
FhzXxBvdioEBN+aOl4yM0WgybyLMxL4YzmOlz+THxBsb9schGC4p9x8ayKDq6XE+t+H8lAvV3yPs
O6BQ3nhUtJyQabVNIgKqnZAsqtByr9wtKMkiGvLzIuamaVt7E2cbnx6gIGvf6Xruh1NNFCjhoMu8
8rcJNQTWtfNQmRC93PSGXuk6ie41k7XjMxllEMrYYXDncO0gBCJnMTaIeg7ua3bAdRd73/ZIRUsT
DsBcyR/A3i+q7uT1ie/m6mR1km1xlq91Pl2IMbnqUNtkRRmcqfxa4FkujCDbz+JmA+lHDvWObBYX
lYU0fwzViqxI8sv4hl3UvgIIIqmIeJCxIOgh58hO1ZIMGnpoDOKKsEdJrmxdYkRTxa0E+r8GBNbQ
ZF1x97iPuuK9WgIAwMrna5qpAXCXGSdL86ty3Sfazo+USA9u6zx7kf6CJLAmxDPZe7l98vSA9x24
iFNfqaHQfTZILof1PFZHBbbFj8L6T90xbkSU+8cF04k7AKZzsCHFGfaf+q0UGV4m9VO+pLWlu4iW
ABFSd0Er7/ow3o5atTVFjIYCOUbqMMoSkCpbZo6IUmWwKa3620Dpy5xrnndRP9GsvHqOcck6Hc09
n1ZWPeUDuSFdMRHwFslvmPdrOkLHpEPZ0DsdNlm0QgwioPMmklG8znvp9Cy8JnqPVY2w1ymnbWNw
2XC4BtUZQld0F5XMiC/ExVUUb0qYxO8AD17rizBsluWj/goZAukEzlH6bPaW3uC9yU17WU8VdUIp
XFDgU8uwoeUAm7OHODsUSrugB/SHnOgyx74Yw0SdP0sYYjFxKdy+oFZPf2Z9PGeIx5C5J0BVhdh1
KQb4Hj7voOfXZpwIwBbpS6MHr2bhnbueQCIQGsRJaUgw8557RWX8sTrxoJHv2CFyqFOddG432SPp
SdeWixFudCD3V9WzVPafHiuBn+bGShsC4gua7JHjecaglxy8ebyYrsukSjH1NdC3LzLrusbW1LfW
Q+HgkKqz4Cyzep+TB1rTG1n3aMfMFtDzBDHMiE8NjlKVctvKvHxjFaxk2+hmWgEwoboQCOA6twlq
yMpErbsq2TePCgtg1jmQ+omiVBNcIbA6fp/ajG0lwprRPM6ZOEaQUnlTRQEL103JzM6q6Zt/4Fce
Ww9aVHfLNOaTMNuDGHIg5c0jvR1u0iS1tDiIXY0k2BEnbHqoMOBuzSC5j+sQlh7qkp0auF5Ca1fr
VoZ8UBQfPKREtRoWJZ7EGZQzMliBTLnQJhgAKnwnnQaq7Uxu/FPXiJsX4p7odJ7pITEf+uiUYZEi
Dqe92mb8wp1uq7XEY9Rdf1CasleiVA/4OG54vAg/cVheyftgukzTW/sbmQEDtQ7PeKiNRzsTj17C
Yja4uKNVVl9CngMPlUzoXtDffcFSwcGSqVtnAp1Li+5JL034IBMRKWThRpuIiCK8BstzFeAvGX63
ZnkT1YCCkhfJdOVsGTRSO0Jgl7KLq8ZDhEJALf5Rp88/tLF51pXpD4b1XGI6aq3ZxSrCeJQKbMjE
LeAQcIbpWzeKJ4XSlcC17zEsjghctppRdZs+5DTpoDAzMEbI6eEv6buVTh5BwpzLKM/AskgnRNjS
9sWz4NsbrpPQ4ENwn5okAOcASwL8cPPa+20n7BV99JC48vc8WcxmI5dvEoONptW8kcUCUJoLxCez
dY4HhNtZQXlpvQax+HIwMJelBWRhtvrN4rcKDGxWI9eiSQ/WQz4/xEFPYE+zsfCX8ZqqNSjQ9WBk
H9AamErexMJrytGDmocxzR+sBVfhohcElyA3Te/dkdZLf1inf1FcsyH7ItwBL3SLTHagnjZH4XM9
eBhqfR0vT9c411tTM5e824j2GdhaRYsvAIWIL7MBtkX8l/Zut9xC0tbb1y4ZFKEa/DQtEDqaDvK7
4PdQ4ChudawBBdc5I3wZx/gWupA1h4Roj7429zF8UYbj4q0IOpJdzYhwX3c6jLVZYoAYDkbd3I+I
D6eIckIFa3hymGEZnEa22gk533RmCajhEAwENTlZI983tU6iQBeYdGS94nmulA6t0HmF+hutl9WO
zFZHGYyXM0wmoqyNX5AlwnXYmp+52VwHFM5hnMCzfysisXem8csbu41GQ504nmciOB8LbnkrZ+x/
JWRdME1Qd+1MC6BHeF2Sxl2HU7RsDYfO2+utCz5kZApeGjdrjo4ujLWVnq/A6KRbr7EfEAqRnsdf
cosnj0sBvOUPSxnFkr30Us0sRJGYiGryY6shEHIQN+L4wttdOvWuLPAU5TNeykKybgaAlk2Abrqf
52jlZvUbg6gaVwN/XglWbhFMGGpiwOWl4HRjhZhWswuLbG9X1p0trLsBRTZS4vnZG/Njo9B2J96v
WB/iQzLbf6LU2NkOiNNEaZ8eDOF1JS8yibyDSs1Tl0UwFersvVNS7MoKclvLPSZVAGWQCmwVGa47
y8OnGEvD73tGIFVcPNlg/5jk1x+mlTwVE1tO09Rf5gR10q2fzVR4m6QCd1Bk2WJOx5RcajwO5nM5
8LhGlfvilGg+3WccyYDSneA1TWk1yqj5ZbjZBd9H5YdlcrPz4KuAFrPRsP2MmMD8Znq1O2IEYytY
xwIJOIniKzMfP82qIlE7FOfK/JxLHdBF9qR7RAQ4v/IzkGxqAR31Pkw1lMBW++RaFnOeXLxqqNRX
5sBKCAhYG1q+RJTu61iVNsUPdtyBtHh2zDvLwiDa9yi7AOusAdA/6m71G3OP6Yl3Jd0/GMZ5fFp1
j1rWWHkWgHCa5UZZPgfkviCdEg+tU4lVQoyJa9IzNjobi5UCgZKOXCvd8ILiBI7SAfAD9VEa/sqw
ESU1Qqh0Pkdmggg5OROBeXImgg3IMD+a/5u989hyW9my7RfhDngEugQ90zulsoMhpSR47/H1b0bk
uSdVqlO3RvVfQxRIJh1sxN5rzYUaou9wLK4AZjoTL6kbzy9L6YPfW5tH6qVvpeZeQAv4+NTyxyEH
k2DwG7s5rIJE2xfpdDdV0RenQndSZjGYTYvzLp0eTn/gqOwnsIGU1NCItj7o/DKZX510DTl51Xch
A2t+CvqsxUXPK6Pi6E7cViAqsD4dfFq0OQkChkGzdD1HBaZ5XSzvKe1lnPXapoULuCeAYLN0zoUR
uQZUgNpytZfHeTOFTzSoMX31eo2SLrnWfYRfa+zgtRrvK4tGRtpxglvi/EFi1aVjhA+gVw7vJ/wG
bvrJFSvDlDK0Arw1XM666ktmyMyaBl2K/ZCixYImE3+bxfTqxeOPZeh/4qyUcVjfEx+GV62zruIw
fRhgem/yAbmNT1/Z7tMj/aUH1IWHxZmuAOpdILuFwRK1b7RqKZbT70oqlCMUDNP0mCbeq5kWl7Bp
fsU9l9jFyN8mU5ZSxJFYkUi2Y+6NofYDApLe4x4KhF5O14ae3frGKJV+7vc+J8Wv9IbdiizfrOaA
63g1yPzmqZVhx8VJuISiLHrD5X94JKXmu5WGuN9yceCEiwaBmCAvJb/PZvw/dAgExPzOCefBih06
SfcTAQkZuX5lT6RBRfoVlW9UIllzT86GT/IJ9caYUHMnfZ7t8mmJIi7/QQjnIED3GzHZgMAc6wRg
UKq+MCDYt4PjbBpnRmdGFEI1mLdr7N1O2L7NGmjp0uCraBAnksMVJILGmDlcNdX0SH9ARjjSbF7N
rdD9dztaHjord47t0Nwtk/FCtxh6dEplHKl3COl3IxB/kzhMN8tl550wd2vmaUw4pvrMJcrBwGIm
Du08MB5Yk6u45AzV+C9Y2KI9AIOUrjERl5gjb1sLCHNvvGRevHOFc2jCEePbVBxTr7jM4VM62WCo
cjmqtVFauikXwITOrJZcAziL94mFfcCq5qO1cI5CPCI24ddwMvoTSlSCdfDExk+ajlykpLa66WSc
jYt8cCJUIiy8Z8uOX0Q4BtXk3dSs16iWcrr85wCQ3GjGK8RLtjn+TDCGRuv0Cjfw+xC7Lxi/zpqP
H17od3bt/WoyPKlCkEuU1IcZQimOMBdnfUWehPOO8k0iFq7a5Jb+c0/fvzqIimIUoBjDGo6NyWBh
LnJ6vqCSdomLxTOqkFA09ChTJESZVJb4OhGyYOW/FQ2TyBW0HTO++Gvc3mIacADocZn3tfiqT7IH
c7W6nb/EP1Nh74foyeG6Z7q794FeyZnUBu9IIiH6YwQm6gbPK2UGtZj2IfG9rgFhSD5dFIQr1+zr
81os0JVxHyFbkFlZ5HuPMiTFj27jpCFXoxwRR9T1D/W6fIaBVGNf3UJQ/fd7V/Ljy9CHIY3h5+Pz
1GNzbQ6HVJvjJRiBXKl3ELLoMY4GKmEivYiBNNtvoXxM3UAjOAzArkaUxLLe30zITtbGy5ELiW6n
JXx3TAKUFGI9ehsnspD8Lqbq78pM8j7Dur2sJJRn4hYa6bxfP4oxU5KdnCnb9FK9Ag0dOzPCD+AS
//61pfxdjkP0l+4gCezlGlBLtSH4MLXoY7g/I2sPybzEIFWNrCRq2QDT1KK8qTTAWJl2aADPcvGe
MsR18rflnWbTJ/hcVK/2FkEoYiKs8vyxCNp355ZuclSfN3cdBHUanX32ZZ3Ns1pzH2sp0epN5cg4
PLkx1VoBQlWDb8aApx5T61+9Qi2pxz52B3Vf3Vg5OV3o8Y4Noot+Gh7Uhk+8ng2rVs3n3qCeaWfC
MaBAr9RoWRXqS5pjy/rpI9yS9LbwGjrN9552o+hyIOxy/dqlN+Ict6194YcOex0lkLI/RVYMYqta
t725PHCC5Q/lDdJQ77BGiBqjhs1K0F15RA0wuBtKO9V/++DfvoNaJJ6hpKMYyzIyX/Fj6yUxSU7l
aJlb6tYlKFl6/UMLKs7tMFY85Dk5GWpVzZT7ss1vRw3e4XAJ1Mr7cw3iArshSFRoa7e34pJ8F8gl
b8BG9N3nGuYQOZseRu5F7lXqK1X6eEcyzLhX3wUR123uog+pdQcxaVdwoE+mtv/4U3lcqVeqd/wf
H/MH6Q3gcrNVewKIfWoJ5Oapr2zOrne0af1/7j7yD1xs44fYZlhcRwtoX3beeXCmIwjFYB2aXelR
lgqFPNL+x891qxwaiV0HPpbmjfps9ZHq267pNYIfaVmqXLJd1ZEm177ak9Tdz8cqz97JM5Jjrt4u
9JppH3v5nReh7N6ov1c3n0frb7vox6J6fqUMevRlHUSu7I+X9LFz0F76rtx/bNWyibqDGbWnzyNc
/Tz1EvWYuhvJvVDH69dBdDrEXrJXz9lqZ1d/8fn6P3dBdV9tNbX08Rp1/2Pxj+fV3T8e+9ht68Z1
/zr1VAWjKCe3TwSvgEk2jwbtNPx1rvuxfkzfob1r4pDC2QiAdSOcjtmQPN9MLnBp17vFRnnvpRnl
SkjlOcNA0nD7KQOAYB2nFgfzaNdnao33ZGtW3QzQ0zd7akSZ3h4tKAh1o+GvXeb+rG4qv+rPrdHC
SFL3vVyYpKTrEWEXFQKC1UQQJsoxpgra8Iz6+39eLEVY7ydhPmZAmk5EySx2Gl8meRMmE1cBdT80
XfydahGWRHtMWpRF1gxXlc5bdFFPRBEXClcMe7fgDF3Iw0fd+PKy8Xn387HZmlnF6umPRfWUULv9
59//h+c/3zmZPVqqrZnOVzjq1/3ny397u49FT36d3x79+OjfHvj8gp/v8k+PfX66enZ2nbcybMGm
Wh0J8v/5R5ty5/jj7de2BE0AXezj7T5Xzh9/99tX/XybnhIYmjTmUuqv1cen7FxGrn+NYS4waESB
So/870VFCTaLxT8OKNn1v9sviiOpbtRjakn1ZdTdbs72Q6hrB31IkOuRNV+dGwgEHzeLejDKSBXt
5gj6ibqMqDBVvgwn/8/7QG7cgEIVg1B13i/VMEbeYPLmvKeEuqDb2n1lGfeqM+MUE9f7Xp7MdC5w
O6djUoMmmNPamlLTkGJX9YdiatLz/NHTadQQos/G6GhnYsd8mY4Qqv5Y3ynZWSSvRwj8kZaV7lFp
5HIigFlfUtKm7qvkWXWXdLG3gt7BzpBIUqQLpM7LJUYSB8x6LZXKBPKejucxYmqDnLHU0X4ho9sq
LKmQrF0lqlRLfzzWtrrHLFRKebEDQKoFo6tuYO+254/HUn3GOoPmFgmzeg7hq32IG8aSyfCXOlot
KbH052PJZLIPOAg0lyUtT13bMfoFkVejR4N89tF+U/fd1nwJqyrcqfaa6rbBomeFqM382X1boCUF
zK6pGMtxXSNv1JLa0n88RrxxR2GweU/VoPijA/exrDb0WFJT64FQq82pNvFnR85Vl6KP+2p8CW06
LgkvUs24ROUHq8VFpQCPMM/OWdL8JHy+JjgdYb2tQfP6bYuqB9MSNJrGWHVAjoASOm67g8tZXkvj
5owJsD6HI5Q6JoPcj5YUV1iRPytWbz721XSpq1QScb8CuYRPqOm/3/zTY1RgjlrSGQelzgSh1UHC
4aYvKQN0MFd2n48tyADA3lNd9iXPuo3q/rwm363Ir0/UIEEFduOrY6wcg2o7Id9iE6nFgVMIHKx4
b3Qd+/rnllAb5nPrxC1eCc1bFokLY2D/940nT06fd9WR6fdutcuW7KfaDGoD/dOmGuT2mSqzPkaU
u9RGqV0ACHXhHtSR9rGJ1JEHvtUJymWiJRKDPkYrEmQLgF4UarkeKNizHJ2fHI0oHqVJTbL6PaST
sJvkaosMVnsu3JH4Z3n/YxFzyxjoMfNntQp1uR4/1rdcUncNG9GzAXpdscWTFFNTl4kv6gSpjhgf
HSneInlAfRxLlZugDaF+Vgta024h5sBi6wcKMB1Ln4BOsgWzIjM7Qp/Z0b+k0KyeXeX5AZ2xtnPX
+kXtS0pEDKIFfp7ctdRdtaQeczSNxgMDCLWnxWaKS1++x/+XVqjEhP9NWkFeH/Fi/3PWAfPq6vdw
BDjW8gV/SSqE/i/HQCGlm4ikDN9BAfFvSYWw/yUMKbXwXQcQGbEhn5IK418UMejdUnF1+c9BAvSX
pMIS/yK4VTeEbZmu4RlC/F8kFf9NS+T5viFMx/EMSximLf5IOQgnsIIEbjondsCtJ+zlNpSutxEo
FOdG57s1EBsqvovReKj9SqdHaWfbsROv8FjKvUO/h6pcFO5aezzRVqDYwPO+la77TIx3eUXAojHN
4bnyvPVYimbr+C0+cEhH9Ugx1ZgKYLEhXTcL4VGUxP5pTW+qnj7sktNNdvSvWYax2iuxgHRPZXXI
lxUEoSGVE50JdhZL5G9b75/k0H/Kq1glJnIWdNAQXqix/KEx8QfRhsbkA9HUPP8YmQk2nly7gYe4
gBgBgl4iioq7mrAl3O96RFzimr1ppEhtU3z57cIv7WvSWAYagmsaXfm1TpMu9TdmRiSoGDWIWMii
yEqsT//5uxt81z/EYcJCWA7Dz3ER4ri2irX4LbYijOn6u/DWTmEUvhaQZoLaKu6L2dUBrfgkiK7G
bTl9KZmJkfcMM6BhAndC7/ylIvbggOvF2swRlddpyhusbubOnZbjQEaRS4Y3DnVna3bJSq0H+gJq
DcukdlIJtLkRNcnOyS8YNiHvoNIwzPU+MRoA+GhMCyfr8E/0lyZPSO6p5ssyRpT11mtSU6mCzOLV
HKNnEC/UTRPjpK81ydDuCZNzcnEFJO7KIepzGPYMLp7Xq3wkr0YbTcCN+H4ptxJzjWzaRm4OHWVL
KLgc8nzHjNZs4IC8L+V5aIQdFLwumOJboRktWkWUG4Y7+hu3/2HGkIVkBU5gwTtFOWiJ2MRtZ7tf
mmnm77pm2ICqwor0Ujc9fVlTe++xGcGH7B0SSIcj6UZynodJnU4kbppBv2om9pYJ7x37MlgJ232C
67AGeB9Ry/AmWhURID3Y9yT0vEdhnG7MaTx4qaTPLsa3bHmaxwxq+WzDtz8ZNFI2YdPfJQ5qa722
0REPqEOK7pJBE4jy9OuK39IPcSAi4LWRSwIoT4oOluZq7fUYrYazmgevLL+t2SIC0OG6pDVvh7F9
rRH9IWVI6qAZZuDGFUh1G4BJG18Kf4VX2SMaRD+SB0mOMp2c4yYwzK0VGleoiGCHao/CEtkR1e7O
p5parAb9hnE+F17/PYTz7UgaAi3mfZyUIHPpERfEeG5DfSz3FJfu6a8gQKmXr8X43OJLDvKmfKkX
+63tu+9ejmPHHl49MYsNCJcfXZrcmzHeMyNJbtuMqK9kGL+gkPq6OgEuG9AxHr6SVVt3kSBl2A4v
9UptadbtV4gUu7ky8QKvqHhT85CgyUcPodEDMWD710bB/gMHrKrgTjX2ctLjZr/iQc368RbX2SE2
+6u4QlJJQpGYp1OXte+eeU8Q7nnw8T8TjriL9PmbZji7ZhjOmZXuZMJdJajDVxhAZ674M7SAjVg8
5F/ktGrxAIoY3BpGosDW7S9Y5Z9kuQvQ0lVaMwMhKqSgihghE0MYMCChGpPqIXW7b5XZfYXad7Aj
ykkcSZsyHt56cbSYumwqj84bgWGdgTtbmr82OqQw0lk5sbpPa0Xpzsu/k8D8K+S7tJjPStv6pnV4
Ps2eE7qHsa6bfcy8zmvK9jQAYmVhcsma9NC3zTN4dTmevyNJ5z10+AGl/c1epvYAvm0bluGDSGsg
SBrTEGlm1ZyH3G53PSgNqn/k3AA2ioMViW8RGT9LjryNiOE5jHb+PGTLHt1hvqHGA0ZHR+1lou7e
WHO4SdBFMw6uHjx0+nBheI8+TzlrgCarc4s0GndbMVPjne8XT9wlc3afusuNb+HihxJH6x9OlYMt
Cgsep2ufWmB3sySZhQcdQQIt8VMXDqe0hayVh99Np7jSyvgRER2ZFcv8XOfArtfQaclg0O8+Pjfr
123oVnuK15RC02+5xB1wfC9dJfvG8aUtkhNwf5gH+s5Y2s1qR1/HpsKhNM4/8wJlFv0XVpJVY727
C2vjXj6R+t5rBhTEnf3vZh8+RCjmuqmFLx+ivhHiTcyE8IlLmJ28zpdZzOPrelp0ZFON4aPYDQ9V
vs7wqEnEawb8aLTtN/hTDpVJcKKHEQKAm4ORzY2fQmkCS5PhZJqcMvEK+Ogkor1hT7dMXU5lb3yx
nJ2dIrLPPO/G9aovkd9essR5pcWeYkGwSer+BhWPuIlkvloTminofnb46qjPEuvpoRbc1AO6uAHb
JaxWvBDMLibwC6fJFyR7c3kLkAWEXL9eMOIec+ncmEtz2lu2dZvX7UsYz3euN3pBVHovRkenOet+
xIlUng3WD6tD7NAzHStZaMME0WcxtuqpxW8eapv4MR+6ai3oHcfWmznTlKzzcpu20RaKfM4phOja
uSBhY6GF7WYruNx1BL4NBiLxgzkqvrvQ5M9zm04oRVwySpldRUTjUILAYm0uzm2EgGfHHOZU5cPT
rFXTJtIXzi9cexaD35wZ7wVBjxsJMvUyIl89y/mazVS609D8VmvhlzYerq1w8DelVZX7GYeeZYPS
DPXrQqZBmaajbcZ2QeS2lBvfX+xrkNuHaRGPKUBWTXivBSHnSPD9ePuW1sm3BWTRQDTXN4eBSNrH
+1aDXRRCgEJW0Ze7rPVubGEiCxzYFevevVsFP1C3IljAVCZAgxxpxxBQIrtrOp4XKmTTRtRWfxuT
qxQI0i2v3TLRyRuJfqxCf2rmcd3wG2Aks8NDAmwDD6zBoENvdciUmdzqZ6LX7SY3MNsstM2KhfwC
wz8hVGTzyGRL4Tz1URJdjeHJm+HotIV3p9sTG9uefqwJfqPGXA5UVJ+Zl5cH7BIURSEDDp73NLlc
QSOIhj3iWvgEcX12K8fahBrflvNWuPbfctddDw67xPXeAVwBdenLKrCzABPE1WVeTb39KMPwvD7r
v8pVB0CchAjlmHReo2b4sWocxEWsv06ebI5CtyFS6ktkFI8oAWJ2dNiZlfHqtWa992zcOnb+YyxH
irWMtnt0AJvZJyM61+5ohr1h7caXb4NuDMtnF3F+MOY4RJumehFAPMn9vYldGHaL+4Db8TatEe0n
2RPDz7M2zE8ICBwpX+bUtML49jcdr9qskfOsfh2XxwA1Py6eJT/JjyXxDQ6e/yhS92eXzuzzs/dS
e8n9yC907Q7vHSD48MYlelDzW744QUpxDts69zd9K9Cr+n5+N4zf17FAhZcN3YH6CEJya+fWkxc4
Hd3JYvFO/Ywdie4yiiNqgZzqoX7tmrJ+nvrlK81D0JUkNEqsCFLjBROks1RBOSVeQFDdea7WJkAR
mh41l5GP31bQWfH5iDXZUTXoL5U/3eXk2hOLkCbEqZqADUzrbLRxQhIYGQLDWF9BX34yekHotckM
htT1d9GnxmUqZqAJBCytSfFsaqDEZi3JwQWIpxSaHDoxAgr6gVj7TH80hqAsk3IXOukBDySHvzGd
GJcMR7/0fyZRG+7KFXQVMYYoNKYpuVpMuvtZh6mZ47CESdHeIFfVH8py5kIYJfdNQTcSyBMRIHA0
OWENXVAjcsm704zKYqsRztKFrbWtBc302aSNpdcIIPNJPzWedsltp9+SIod6FNc+eubi2iuaxzjG
odiueb8dY6jxuakdEG3ikm0ArLirC5I8jPMjyiVKQtaSFNuqQ07XT1j9MXnUZ/DuNMH/vquWjIWk
BFh0B/XkpAEhJs2toTP59wusu7xdZ0ZGKPU/30ItoVke996o3TUDdbNq0iW7R+fabh3iaHVP2uAh
yh0Tyh2xLJxoZrQwVmaHUTfYnP56S3W3ns27UhIoGtkJJqaDerBazPSQ+UVYB5EQXyG30fiOrTAo
HVCcHobkUw37iNwTEoY91GrK0+O1PqXSGiM4l49HabQe0gUQvFOzWuTby7dRS+ojIlUvVg/msrSM
bWHediEnpkjLmoKIcgxQRqGzvZrpiuAv4CgeFKgCZFMNA+vkt7p+Cf0BQ3cs1pvUlzMmy6kPltYd
RWKvF3aZ+LbVjPh2FrGx12DScB7oyh3GfSOIjC69AdmQw4OB6VUTd8RRuT6ihAfoHvbmgxdFyLXT
Id4zgmE0lzeA5NENb22pPCM827l3TCM5m0VmbCO7wV5KAUnq+60depJNUS3adYUHknH7hOYL0+Ft
FlOgGqs3xiPVCcJBcpXE7UtfaDOjxBKaAIA4g+AxHV/GnVYweBAFMpB18feaUTv7zODzO2eOSGZx
vlJfeF/bNTsVBaPUrg0Jr9vnHfTQpAAvaWu1/RAb6dlfIGk5IAKv3I7zAxEW3a4voLh2MB3eVi5I
IrUgqdRje2nkedYWo7Vr8EIV0L4uptF6O6rkj7ZhYk2FMog/eOn2/VAaF5dSR4wi4taYE+bqpXNi
jm/DfA3T+55yJmgvunalV34f+6s103yibLiAdVpRXkqDkRjKte45WkBUxHAEtoancaKIx/zV86L7
KkSybII72lfJGD1Na/nLajh/T7gmaJn0J38KrfMyTl+brJg/HKTsImIrzJ4o4imKjq45Msb0iGWC
73ABqOM76cPS1xRPYCRRhWG6V/vLre2OdxlssEM2RN8dAhBOdWV/z2ePtLwQavKMXXiLTjG96cM+
uQFXZUP7I6p9MOGLrs3ypLmaAX8RLiFY3QfH98VTpHXlSYNoG8AL3TCrd+9mvDMIy+t1RMHNiLVM
BVhDeTPqNqIlpMmxb2Q7Z+3N58Rz7wimwigzzNfdotV3vh/e4LHOj8Lqu0s0T8+5l9NB8bfhunp3
YluWQ/rQkvUIYd09xmDDEd8vD8tS0iJpHeM81fZr4raI4IoM+owD0T8GMYdCKTJ3pc9VVW9eQ0Yj
Wy5i1qlzUv+Uj3D/ira+qRsoICosxYUqnTgW+W3QojQUFkyR8v6Yd6a7mZ6MjsLDarvX0EtRLJoE
OEe5WR3mMTonqOn35MP86AmoejBQKafwvg5LbEu6k8MKM9av2BmzY9IftFkndqvMLtYIL95hz207
dw/C7xnzzRl7hnXCOt3tQV1+CVcje/BKeH5h210m+LCNXiTb2mOHGFcQBgirLhFVGSmDz2YcHuF0
Q3CIiyRuvifa2d9XztrBmCGMQV+ZxxtO7Wz7zsQ4pcXaJbSJwhLLbmixVUfD8DPN+5gwKkRmhfUy
+oxkYDHCn1za+5Y9N24i0KxRtV2H1ToZMMjqEX8BBFkGR1KvsLbJm5VUI+LiaKf12bktyuieNOab
0CpGQklw2VewUeMVaXapXWqx8OusIt3Z6wvUVH/vp0V5SNL8TLWU0kvvgTTWkGCR92ZP2XCRDbf2
3klIGWFIg5NH2DMYs64JxGDVh3gusTxoC/l0bbrHbCNOoXZYs8G/1RHuc60G2Bd5y02Yrea5lbQT
vTD9Q9L77o3jopWx23I56Hp4thFKPzva9NqPhn7dfmkAfj0N0BWBhgx3ISJwmC/fUNM6WLZkxiaI
aaBmxo6Ol3TqMLRrq5ZB9pRtC6szd7MTwsebxY+oKJbDOg3NZUaX4zkrWVG9A4Vl3NeRoLTmwimA
iH0c8b3UNGADIGr+sdaHMWjhK7TZMz3ra28MI6JApvC8IKDs60sBIuS85t3FrDr9nprlRnTsnJt6
mVDYoNr2CcjhRi0lyVXdcEnWQJUyNZKLc3vFFJg8nDjWzsALjxNZR8cUMPEu1Kklae3sO0GuoZ5f
rIGyjVZrcPqaX6VmLLtOJz8kpV68MXR/2CXZEgIKGCrr/LGY1LNFRaHJz0VzgjWgh7fA7C34O0i7
XMYl1BfT/TRn69kmCWbTF2mxyx1vOcvUkthDaccMQwTqIXWzdP7LPFDqQEdF+9NOzPU8eub412JW
NQmmlgwbggPzRd6oJdAKEKux6/51v1/IQ8TCXYDml5Im4MBEsLNUMg+X8CBavS5RTcx3IETJJ4Yk
IkF2hqrTyoFLA6v0bKauv9UrIjHVY6Eaunw+7XLt30Vd9sZpng525kPg+vu16g3UzR+Pfd7V9ZRu
I5Yy4FIRc9DPlzQe49moxNz++dfqWQNHIv1X+eU+Fg0E81TfSJD9fPVvf6QeFJo7BhxOefDnL1BP
//ERvjBqpsBxG6gn4iZ0N705Q3iSn/pPr/inxz7f1Jg5cpMeaZUcLXIijDYo0HN0udLcSbIpHc8q
Tnfq6camD21Osg+dtg9JRFIqcpOeSR03XghUgeIp2hd1Hzhyfwb4TekuzKtdvSxM3tyiGLfuOHAV
XbTHvBRPrk+X3JR7AMfVu0/JZ+cAWtB37OLAZuSu0EctE/ywnfElmvkjiXTnIiQTQ7OKeLnkXUtR
gMYCJQACblNbf5vL9UQ414+4qGCjxYEbhdeDWZ/LAhMRAwsukAA0OGWgf2AvwvzEON0Zn+0MDxYw
8sck8X7FVX3rg6SNLP+uMqJvbpWRuzhmN1Rif7UDNtbkrpkHfTMPiQfLLEEtFREHiLGPVgGuPOu7
22mIPTS93+it9m3AZ+GC9AnStT5qzfyekbNJ7WOetzGglAD/KJ/eL9dWpf0KXQbAvvFYTvZzmk1P
cbPUu8EUd6qDUIa4HfJ8ercmgHAVMyPXrL+09k8xU8l1xEjK8Xg0i9NILgUfPuGLjPufEOWD2Jov
XpxdCoJCTUOG3fGbNdoVnRWYhrh4Tgra0YHDSYRRz/gvHXDeDoh5o6h8BMN1Afka9OTmZI23AX1+
azrDC7AoK6aYnjcv4+I8OFWXAce1D32i/ehw/m/9Lrk1m/lRGOtzVpFdZdg47lq/uurb7lhrdIgZ
uxF4mJ1rRLjHwl8eavKDb8bwl1cRy5w1ZEoSygfEpes2nWtdN5GVA7xF9cxJzd54YUvKMfaWyWA2
4OfPM0yuTTOte3FpGWwFdSZ8MAEwhiC2BNKiChyJ4X+kNQ9987xky/QLgxVSdD/D0LCQUtrM4ckY
whvSJ47+6JOEBEW2t+Tw/EYX6RPQEB3spv8IcjtdrhvHRtQ+XjfCOboJUds94tvOprypvU9+c5WN
BryryH6pcfCY6Zc5xJ4RhYN1EHV6oTde7PwJBD5FhAdhmiFZ4PX3yir4yp2/GzmRHKzU8oJlsJL9
1BC1wt4zISdqDN7GX7YhzSTZ8gqGmiZEQVzdxq4dBOL4kkCOGXu7YiAfyYkMMevhtil+tNo0B6sJ
Dq9Dp2H7DKIxZkNwIcUkZQXWU0n9aWEuyEz9TDJOsDz4WqKD5Rc/vCG/tT27D0yAe0HYYGuuwnuM
S7hfyiwKKCk+CaChO88JnxN41aXevTApOzGXINlwZNvZuo+p1HbuaPKH2xr3Mkf6eqni/GeV7OFD
PcLS+SUmvdmNFRHAGVBhYN2cD3zzrdNB/9iks2JVIOGEimpg5iVCcZdIP2y7W4/6vfmlyrGHVYVH
IShP6EgQuLYBfl4TwF1lx6zOiVMgscYGQlevzWXyWG9+lL0uvn4aZixSUPI3K6ugLjVnO5dvORc5
oIsca7VbMGk5145xI/+FKYEROUNXCpzWLuu5vmpO+8QOz5nGRXvqtyA5s0FsYYNhgc2pMhBri5OV
VB+7nbF76dhqk9QFQYskv8irbTJJLvcKya01waPRKuBq5iEB1SO0/Hhi/BLorGbu8ogrdz4RaNF/
7Sj3XLoqi/ersBZ+bTuTSkB4zNoB4hHZK6AwEOpF6xBe3jyGuQeAxs5vs26l3KS9FrNHg2riuJJq
rdB9Mys/5PuyIonCpP/lFDfMVuhq4dO0F/Ji/feWeghbw3gjj7udIf4VJCqs88+ePmSbZQ8JcW5Q
kQXRW9GzbEjT7YKB28f9QQBXbieSfd0CjzFsqhHkE+qNEHTfxsjWeeM5ZNgsE5kcAqRyWRREmECg
2iy9BxAKy3TTWg6VPO8ANYcZs818cCY83mN+EnSOftcDyN6NWHJMkikOqUlIVqOfOhppbV6wC5o2
PT/71yiYDTcguUG4zLJgj2c8DcrhVOYVmLKBmGkpA4p97d2M06ssr95bWU83xzSl+0EE2TVpeYEz
+lAuLU1Ca474BOtTaC7vhMaIlrKzZhgvY0Lppl+Sr+H8ayZOFqODte2q9mYyaO9qlL7xkJGOMt7o
7q+MksG+lgEAVGQguZTH2FnLIzMn2EBMZhD2iWqRVINsb1ODRazn4M6ja5xm71Zu5jsnX6kIpmRT
+dF0v+L+yTiH1prz7GXGBRdXjWvHvNWKkWgjw/7WdwOE4yGHA9bxnXJC00sNw0pYurdpVgyBW3aS
mNRvOdpZ+y5YO0YQaaM2hf1EYw3Pjk8g39Qs7BCh3iJt1x6EdNMXdW8EvYy5wRBxmC0/22JSzrWf
5N2BVo3o7AyORuhQQZJrMTcvWX6bV/66JTmDZLgosABNXQ9DM28wBu+y4UbXSW6sB8xlFokKpOlC
GmCQ1KwMDsw8OqqG//8HnvyvqhzHRUnzH1Q57c+oKv+rLke95C9djmG4/7JdoCWWK1x0HjbCl3+j
TkwbDIrjuKhsXFc3nN9QJ+6/TJQVjm9ZTPQd+H1/63JsJDs+hlLPQnXhgULx/y+6HAN80n8VcugO
CBYXEZCjmwzT0A/x/G9CjqwjxXga/OSuDN8+xZ8uPbygQ5Gx5PT4quEltprwvPqiD2wmh2JOfkR6
DMuc2V/gS13e542QtoEQ7gXKY0NGQ6EiYFSrbloru/RNlR8QeMQIPaUIkpOFtzdm7ZrAShPsHDeV
nIutRWpueya4/tg2UMSMatfHnAFTWigHd15p/Eext++ycdrVXZEdB2u8hJb9npK1ftcMeU9apf9S
CqrNdOobN/TumEG1lCTvhqZJ7jNRnMLevjFmgfq9K66dgeBILCHfExdCarhql8ie3E2jTeX+Q6+7
yqKsEhiqJSU6dM35pZ6Q0hI1dGuNZU12rnOTkRhz0YBtBGPX/Qjn8B1VhHuec6ohVY1bOSlc3K8C
QAA5Ri525WFfGpNzqeUNdnTrbOXfJmpzlyaM9G1L2SCI+DVaeiZ/uTpb8kaJKNVdtWSU5dOc9Rmb
jG1QRmDkqW9sRooll2ztiDUaoMGVoI+VeFL9Bt913eMiZbsZrZsPoavOpzEZryEfT32yi6r8abLS
qzTW8wtxEcN2qfDimm3mnQVBv9tBN28Tm2AVzabi2tK51+io6JEJdbCLGW6M+ki+xQgSbpI5jVI3
nICGi0LRHUqHWLqNIZ1KzuDi2J289kI0iyktkri6I7E3/x9757UcN9Jt6SfCCXhzWw7laUSKYt8g
RBl4bxNPP1+mzjTPr4iJmLmfi0agilR1sQom995rfauMcV54k3Gygur8+dH/9U18fjt1mtt7rRt/
W3YV6o2IjogyGX74S7OnwTGe1WYBPEiojfNLZ8lNAuKMeNPNunCUMmdXaqLV3udm0ZL+bBa4aGww
jxb/+7PaqD/or4dKxNmtkc0yhrlYggYW/rkSu6tdzFuPcwGvIDXMd4UlVsxjtff5UMncV69jKFYC
VZHfeS1l7Wrvc6MOBvVwFQvJk05PAog8LdXJ6K1A7DdK7q6eVEcHfK9vVplCUpPTBvXRfW4+n7MS
qt48OzMyR3wrT+Rihdy7URpaQ/Yq1E+KdWb53sy0UKQ+XanS1WaRqmd1npepLGv7HICg4zElUzL1
zpJdh0/Z+p/HRX5wxfBkY/te9760LCSKkNQV3+NcH8/DVNu7VPO5s6KDOKM5XGnnsVEP1cbEVg24
pIEg6LxnRnk0jChspio/IlkmT3ipkTCb/oo4RuSDXKaw21aiCqtlwPAfvfk1K4Pa1PF5jtoZQdyL
8Fdu78riqN6UvSdEvjjr8mRTTwA6qs5qY/27px4GTGRDJjAhMKrqLOQ/YPFOXG2W3rhBgHevjFOO
Ye7ilgaiDF2ju2nVK383G13TBD21OT2s9vItLTtAFloCk2h95ZPNmc3YMIKJMJjOBNOPtPdbrtqJ
863phxguuv3CuKI8qLeohklJSeTk4ppEm8oLmvrBlGZl+83Tg/YkqLWMuzFnL0IMSCwNoN75+tQH
rUTQ2JTKU39npfsxdBryFW3Gbz9dGUUCjuJOt6WU+5mSyHlilQV0At6qGXVfCl9PSdQav+p2ewz8
mfq7Cr6XgCR22IqfgsMYdMWZRKorNDto/S2/0abDMZZ+wHFG2NiL4tb4XhX6y/K+gN41lvw9tuvg
ZC0k4/alT5Yb4ZQkjXAoLEBzurzaGqP+HkEQIcYRFegyjvfUxKxeZ9KGV+EhTKe0D2P+OhyLDYZ8
4WKLMMFhJRUZLWvJJWJKrzZyw9XjaIrLm2wP6Gazwm/QdktupycxmDdD1vsJ0YIE6RR0fT2SkjKE
o2Lk/ub4y5Gy+rJm83hufCnSWZL+EuTiK0COaisy4Dt+Uv3M0Z1ALRh/aHpsn9fG8PYW2McNxs91
205Yj7VkbwbTa7oS6t1k4gGKKc5J4kIODBYlb0aQwKMlDxbF88XrnfJU5ahPoGeQr5IAOADZQros
w1mGukymCb4FuKd1gcX6tJ1IaSPeox/J8QZwP+yBh5q7eH6o44woCrsdtgB4tkuHZsZfVoJGnBQq
EPFI2yIDC+bQkKW0sqyDZY0Mbsr8lzBWPQSW9TIW4qFgmvsCWcfcM2A4DLXloZAD/KRLYAHBQbvA
MMejSer7oW14UdEXj8MKe5kvfrmYVa4xzSYDyYp/JqJw736hFbs2asawisrXpRkWQjpg6hIn/k+t
kLGrdq4spc8c4kdRNBdr8HVMwPFW0zrtPrq5Dm+LmISxnBw0yfnyZc66HtnxKHZxyZjTH42b3zCZ
BT1F95l10kfhIgGVwxfU+mNB1202t75vvdE/TkbUAcAV1so8kQ240/X0Zx7DR5th0aPi1G7jBKJU
tBiguZ8fJfoT1lby3pOYsNNXpIoTE9cT0g7BdTbYmyCXbryZn54t0J2ZBlk0FHn2+tOorEevjJ4A
mt3ygs+UpMJ/hqB/99t5Ey3Bba7Ls+1x3pJe2eG1ju8znpejWWD/lKdqknN2JkzuN040XsF6O9Dd
I+0gaiIbnFg7uSgmcpGdqE+wxy7GAQrnuCt0yMlZJlPrCI8hB/xr7QY/CjPjdqLH0FF1R7uv0IXK
OgvBanBOGuVKP0unMkuAbI9ifAxWU9tPGPVYGcw/4srGClNE2XEtHIhNp8Q13uZeN3eNZr8vLjca
L4ABt7wOKUMNhBu/kRA5T1WHGCW5Mkhf9l485KcuJ7WFdSl59vXE282iY2/R+YycvNw3/rHTzOVR
alB4o49pGsPn1ub2lsk+hIhPfen+yoT1bW1ic+u2+pVcCMK3dDKKY6vZpQmxUWRTHybXRJFSovvr
Sl27ldGMxqRIL7rV/m5q+ivdpCeHuoCWlRnkelhMgcl4hHvZeR9Mah4ykvwOi97emDNlZGAl7nbJ
jeswLneYL+mWGd6T6eXPRD2QEzsNL5BlrT4ByZV2l8QlocoDbBCDGAE6M5FUaZC3ZiKO23Y+bVIu
/bEECjMuasgonZb+Dec52csPaQ3yyXXpRwpbGEeXvBErH7WbL8Vazj8oM6JLF7UVnXzEFjpn/dDS
rinz/HH2WMrodkzANSvvqv+Yxrw4eKv2fa36QzJW35I4ZSW+2iRLJRa/FbwlPi0OQsyoH+CPN8k8
HsdGv2gLisXADihntfYnTPXhxAeBHC57aBziF+iRPq4+FFR6uF7m3Ege37prw+1ISwm8yqmFZ+gq
DKXj4Kz6TRaIJZM79kVI+DKsqDv30njbjI+d345bIyIGzgQOPFYCbbYLoK/U0/ropRlljj7tcxru
kXS+JEyzKE4mabWSj9VenLOnHs5Spio0lmSyfFEb1qa47f59yC2xOsx99XWxiY+eygqUYVnhZgT4
AYGdRZTazHJt9NfDelycE+kLlcl6z+JusmtX8cWyOp3pd8McbSZ/2Bs98jhb4oGURxu1XEGVBJSZ
Tl+HgTt+Xari1SIn8aAFvdjTS2ZxY2BaHIvkR2wA4U/lZpX+JLXJFrgLMFvx0FZ8S2Vb9mfPdkic
6Gm9g2MeuIZGw7mQG8OZSKhM0msnzUKVmL7nsSb2Fg34dJ6mUD0NQX4bMys7ljrIn7oVZzdexZka
Q5xTHQGRY5Xy8MIs5fvmT1Gs8AEqG4yIkTYOnfzzKI2Gn5tBrspNcDeyrLu5cimsNo1cD5cNfbZA
TUVa1DuWhHMOtiP0fSwfB0UkDkR7PfjSWljmVDS4odm1pL80k6ty9dCQZrPoYMuV/ZwPtH1Nucu1
K4FhwsKQHPcCbdhd9IhpUtv44lj1VyJ0piN3EbSGix7f4omcSbu0X+w42qITQZdSc3DXhvaQeenP
MbHykOQO7yL6kRFPg1Y8GrLljjZsuTP2/bUWpBWpASRgX9S7HfXRmowBSb0gMsIk0v9JKzm+cH+k
MXMSWyCjKVPPASHDIYKTqA3FXLoPxgQVvGK9UCXu97G2nWvL9JV4kxg8XkNpWlqMhTRgJK4794e+
M78vlFze3NfPV24NzRcNamepdW/GkMVwfzQPyRIZj1TjGiD7ynmdIpdYGCbBuNd+iyKqb4MxmBs0
NfE+l/WibhHRYTsTp7RndA/JGHcPs+uw/tRrcuEz58KRR5JfwiXTTY2Ks7KGFZS6TryztWS5mYF4
Wor+hqX3zhcRHOvCyR5t45fVd/ndbk9ZtSJfTBqXiX/WSbA6QIqVPIgS0fahD4TUl5J/l61g4gwX
lFxuMM+ql+WpHC2dKXt7QyhI/c8Bs3Fm9DRNqySdgEj0tbxocUlCNpqIqLK7eyDSHuwyEgp4hdzP
lzS79W7iH/S5++UImgYBwRLICNt1uA29tR4XYT/2qV/jWWGKDPpk3ZdkQ9iOFW9t7BfgCjmWWd8z
ldLXC1cF5EDoWbH4ZBj8TZOxY/+zhWCJkJCsC40gK21KGLS09IYFqVxaYIjHGe023qrHZFyMk6CH
rM2O85QtpNf7+fK9C+J/tEpYjwPxdfcKQgMiI+3m6FYUBqP9Mx3WIkRrRKoHNdaTpSNXEWh7S1Yt
JDq198moikvlTKzn/G2lD/Ueb1G1ma3ZomfNlYpsCUI7LaN9KInX8tKHIR2ujhjte2ZqFx2N/dFe
yh8MlBArywl84mfZHTYZaZ5jgQ6jjasjjEi6KeWeqllcPQgnOiuK/VQN/XbtDOPUFd9Ao1Ge1Hyv
hbMw6hsRMY5zZO6SHpbWwF+EPqv3OLiaKUwSP8BGxLtJWcFXXGbCfhVEnOcyv4SJ3D6nYDVpOhzH
NnurXQrZNR+uBNpoefQE+/KZzjxhJQ5xgARJY6RAvW1rHdOdGtQi3xvh9kv+YKbISdIouvrRYiHG
ts+e0T/l+jJfO8AZV7VHiQIMSsv0net2lUz8w/XNMpW6B1cQ2TtHqr4b6Q7FThTP9NhjtDlkqUwB
PSCtzmSn3TbOtZiYbaW0fjMiGQzXmw8ZGoqMME29DRCOuMEZQKb7JSeu+9mIlw25bE4YDPWPwi/0
MJc1jhaDNg0eFnQKN92YXpMl0p/16n0cOL/whhzaqdTvk4vnmqtrvq26D0NH7QMFfjhUge4BVSVw
jDAYRkLkhxNHaxRwL+PywSeU4170HzOs4e0yWN0JoU38AnXprBWtf2o7XqLI6p+zgcUKHX5cEXdA
avJ0KOKuvuu2E2aTxMl27XCph+G7VxjWFbovmMmxI2jaAL1WkkKxp9cxHp1a+zk2njiMNrAHvXK/
5qSAHR07+zIOQXc3EgdRlG28qAttv/bPsUNfQ4ud+W5kJeW9yMMFOSOm526r16U4k4LJgQDJfzf4
BiL0Ob6Njnmw6r58TCydGWn33kdGd6785QmUtXFLa47AIRqx4yIjcIh12wOg6FmnITCCaoQc2wte
udAUJ7TIJ0rgH1ihipsguGk3uN5yiMCthqc1oLefeY2/q2fzbPrJeCh8JnKl7qPt4xrJEfMttyl2
u2m4pb1pPKR5YIRZPllkyXgusz8N/aabl7sgmdFqmt3DghzoWXZTl2MxZt4PIHkheDC8QkaPqwAT
/lwzsk77Ggzihz3r5Ci205FsAuO8GB8sMeZjTiySpBBhu0vwHDIC2VUjAUlVjoBIS5ewautjUHi/
Mpbtrzare1Jj0WJpmnszHBS2ZQtKRnzPvMJhKMapRG7FsrX7FilTY0av+a0MnFMGDvM+5bXzxPKa
wViXZ/t0HqKtnPtsfTP43eN3hFw7DCx1SfbyXAd3hhbBA6tZYI9G9dLK7MEVZaqfgLx1FpOQ01Im
MqeM7nuTBezqsprHMouKBH/LAcj8XS3F9MFD1+wAEIPI+3XAvb1LutqA6mS9tlynbVScO6ceoYM2
8bxpAajuuJVdJ+kacGbCS1NBM4bF+oBn6eREPsnEq3NbTaSEZqThGVzLMB6LH0snAvC1E74i8ysW
n+FiafYlyEac4YXZ4mvrACMjTiWAJXoZ9RHhxPzdnqFnzkXL9UkYWMrztHyYVvS1ZLfegpLYZxIU
WHMm3U5nkojQ8VKhGroZ/b2ZasDKbkS4kz+JL7HlhXmP54JWFAO9wCOJt49QHaRFci8c1t6evQLn
pHxtU32DLR/3R1P+7vSMrBg/mL87XfOM+b3cO20Obt+NBiZk0csqcou2Jv74nKnULfA8Gg6BfiUo
OtrrnpacVpY/2zQNqFrNL1RSv6dVX65eT442FWOPHc78DUuMtolpnRCx7hn4prs4Zwqa+LWxtwYa
HSPYXYJp0+UyIuMNOihj5A9Vrwidl4fRih5cxnpZNr7ZI/EZ9Vp0m8EHhp0XiYGqdbhrQ0InClvy
peoFEGx7emo7HQG4U8FNNewodLDq7eymo8nZG88VN7q4LYMrZuY3UQSsEVtyUWcy45Bj1O2l1JEP
TTaUQe4z+o3iiPvhghooMRPy4UcybWJHn0CJ9h3u4vnYGDadLnnAWoQc5BBzK7cB3Bf0CPSr5pve
+t21noHeeLx74nHq7UjW5w7vg3GE8v29jJvmFWLYLp18LrIO8S5ai7Gg0WJiWpmYMqjelUSgbo3M
oADt/Tp0wNSmwUBIPKFdu4LSdl/qsbMduNHsCWDCAtKjxsnnyTrOQTVdko6MYm7zGnnVlnlL5f+l
p1O7AXDFjbRmMS+H7nmZTXTXHePFSkn+cpd+3voMaygf2vGcZs+1WwUkYs82bpjeRO3GCjVv67sf
35eicy4kQkSboS2K05AXT4aWzodg5gvwAsSLcwwAcRoBIDBtQ4wJk+KUEs+UxElxozERznagHafW
7C/WXA0HuwfAMOFkZBTkGSc4ET9Mh0WRMZH9AdgSjwl0RayfRnxkVXSw5phPZO3Tfbr6tI7NqTk5
RBbtsrrrdvQgp503ayRUkRIWqg8aRPqWPDoBIjnauFakXwhtoXq5YBYTh7VKD3bWwqGEQRilXvdk
6BKs1XC5nR1aXf9odkAKsl+/6EW2Hp3Y0iBrYEcUJlnW5fw+FavBVZaMi2ixFcCdFDjWyjRI+/yb
3S4YicrVukZlGYStKD+GMu82ugg8xDt6QT+yYnJiVVcYljFqO4jFNiayCxTxg4GyktY3E8tT7jUI
VHSGTnX2wD05vvhDVNygJe1JKajvgz78iaNplpTC0ImfI3qbt0rnk5q/pVU6X/0cmqsbWe3e9ond
LryAIq3Wnp0s8y5q43dkIAZal4FFtssHp2kY3M9I4fyYJWRb+l2Yzp53MwEi3viz/TGVwV3uu+OM
wSmSjwYve184Hi4U9RMNfK4Fs+W+lZ5W3Vs8XvfMMtFQLd0lS0EgCmrWPZlq+8YU83MlN0vQ74tq
fA4mKlXMMN1DizbJC8aL7QBWp3gg6xyT53ZtEWPnRdZe1tTITnVApnRVGI9moi1f9DXhWMdBuEtx
5oeGLd3HfHFbzPoejpLMh6FrH5DH1PsJvXKY+qxdA65d+J2j7JyX68PSc/7W9fJhT20qY+n8O5Eq
W60U6Q0cK+lAiWHwquOPeXHsp4zDMOCW/GVCaZQU+l2La+NOzXta4UFcWxee/LSyOC9Odu30sE39
4tA1BMtU/fhAgxCRT5wK+tt2fnErlo0OjdtCBOPN73atZnEzoDTF0JDvqtzpTk3JRbgsNAIVFioW
Ok6P/sBBZE1dzjLzCo2xxfMzEMw6m7uisV5mx7yAgPRDLYvTEyGK5cZsB4YnbZA/oG95QAk4naHL
h2ScE8ge1CkujIo+zUQWFgF4eP6BwhgCC92QkzbAxRNXJCMe6Lzp3qgrC5BkPXH9CDivJ/d3mnW/
9Mxtw6DyPzA2n+d+KoE6EF4+Z/24RRYz7p1uvXfowrZrgCQuoTmNG6bQQrEsQ2gX3OozyqbDXCL1
GIlAPQBRDP3WM3aJGY9fS6e7jpprnSyPefMqvCYUBB6DpZph+hbDs+6PzXaqB97rwjK98ceXJgr8
Kw3cl9jgXlJEqKbS1Aj27uidoPPWkD5PrkCGT83NwTFSvWEODkuH3q6xtkhBzJIk69Z/GhbaU7ND
ZrqmafZO4KbaVCMdpdbof1nxUl9I1MH9TXqoDHq0dG4y/di/VW79rosaW4iYv48jK1t/yfbq7xj9
1gmt1Xubk4oDOI2L42yMr4k/gVwnIpax28MafXUXG2qz1q5cAl0axAGTW4/BE14l+6XJL4atL99s
h/vO3NkIcpzxz4xPTfv+mvt9Pof074VQYeylrmz2lrKX1Mhp7NiT8x3RhJFJWMSlJtA86JRpwVhw
JSBFQ3GSjEovt4UnNQjqcdb3KMdIOqF5iPw6IE7McgfSpOeE5Tuy3jNZX8U+tQkd8fX4KR4D8poT
QnA/YUGsoeYjpj2ytFOkCXr5vbRAxS26dgy6h6xDqoA/lPu/7JRhH4AkS3jztneN+RybFUJnsASb
LINkrTZJkd2jYUhDjVbNuRdAgeyFg7tkioVpGvsOS5onTpZugzbrq4O+h5olJcKAWqa+ZIWBirBE
QK1DzOeaajQNBAsCMpJcnAqpiY+ttf5DIfIU2mnlzmuuAanZcfBqZDBAY1LmN4HF7S9qewbtJF9u
KUHI8JJ/idooKlQhm3yfz2mWmR1yUb/+NYeOLFZJOdWIs0QQ3uVfrvbqplr+x0P1A68R2a6zmCRR
HrIK7vL5rPb8f/fUw0R+YLVpvpB7ek/a0tqWzQIPMJ6KvYoanWXeaIDRb1NYaBAnm3xdtXG4e51W
HKoqz1ZaZ1EZYyo4NwWTT7VRD0ENMvLK6gDzzXJF5SYuBNrorAP4MOR7W2VPk36+lGHkSqSQc3Wm
q87QmGkFC97MkuZjPwmJvfpmCItkAtk0xUrTn3PVL2UN0p8Dz/k6BhkGZybL5xLPxlnt5XIPsJ0D
LzJ7UE8xSFxOiff1My5YhbMOmFx2M0HOcBvpCCulTOz6Zwxx2De1hhg/Fw6KT9OM5E5QwoNAKPPv
ZrLq64jnLJySHNWIM6XUVbIjzHDQ2EPJySGYuLQR6WSmi/1o+7lx+P8Csf8rbJPjmoB9/s8CsUdI
+oylp+9V+p+JWH/+4X/LxDz7v9wA0w0p5Ial+07wKRNTZKfAgKv5h9D0P/FNJjIxguSgPllkVxPn
+K9MzAr+y+NC4gJuwrjmSuDS/0siFhSp/5SJ2SSLMLL1WKLaZIMTXvefMrECf9FaNjrRJkXDdBRZ
RlRmX6C+1Ki3aVsCU4s1kD+FjtdIBwPim3Z/KH1923MGHANgzc8Ng4ReIvCH2SZlj6Q2NyXOuHQx
PHqLzlELxOVae/3THGDNKrWhIa4cw6DPXSG5lpPrQ1hAiV+O/GdhAIut5XmZGdsExlsVxdkuSnGu
1LaQr4UW2LeIUS2S4WyTpO5Ej/VH1k0pE0JgC1AaN+scJEeuj+7eLkCD5JWd7Xr43jsbyXIoPMRt
fR6/BVbBYkze5MYAOXYHmvwy9sNrljyzCGFJALw+GSAFxqb3nkSMYAxWfKKPf8+9G/YW2oNEUmZE
E1ztGgk0lwZtoxUFWhoo2FBT0rAkrQWNmkUXfsFEo1cEuccp06oChwdQA4P42iR3tzpzs5Nndh+M
6X4nzPd2taW9uh487jWjtBwFrtKp8E8lDWK66OYN6zwG9szPyJ3vb8RTzMvgUZlz30ymdGtVwUwz
ZiVi1PZ8clMwkLAkbk+rqTNGI/TrLhLwHhm+rtqdbiQdDxfD/eiTPr9ak30jIIUcRQ/T3cKya9+x
tA+RRuOKclsq1cUj0wdzmk3fYesJ5AOiKVD4D4SVTrqNIr5ytNDKUihN9PSSRQxAnjJK1Cbpd/Va
zujb+xdGf5epm9djwAg3QVPu0znVteFHZNTfu4UKfFld2pkexYVt4iomynNHUAjgsH64rUWhnRA0
Pzh17THxS8x7gEdxqe13zyiHB27q16UJmos20TNjUHHkKg8wYvVD3CniJRq5Q/ekFOFNCS5idTzw
FN2piH2Pwip6pS4pty70sT3sz3IvuJQfsCJC7M+ZoZrwPCh0WlQ0rs1AzDeX41jUFD+otcM2+dkh
e2dgSYuv7Cc0QuXBqbRfbW7323wha4GbByuI2HomHSaZNY8MkmmHQ2+8Vj0Um2imt6i7hXHlnwCG
HzhOooIPDmvwSEcwfhwn1O/zYo6nFc/yLpu8f4YkyY/6gpYZkle879sB1tmgf1sYncGcMqlBmIvo
XvtzBh+7y5b+S+DWPvGk0T+lNl9LvfqyJpDFxyq92X5MNcY4uiJyZI/KVN8Zk/UNQc+XfkU9hK0e
DU/fnbpI408tmj6shXurv6erKzbTslQbYX4RKQl3cTU/BRrTFKM9Igc0d70o47BIo5d41n755EdA
qcL2bjniZGQwpkiiFG7S7stBlxiD6neJRW6VERfJGlkcL5G+0b2Db8Td1fEHhCSYfbcVGRdbUfUX
3qz1xKf8kWYsSarU2HKPHfeF6X20Xh2SW9k+WEHwAtb42qNr2aGmzXb0DobLkL8GeXcldyG0G7RB
g7uWT9KAN/3MZ8GbWEY4CS6KkFQnM6sZWsgc47LJaGOTpbBm36LWwGiEfareJtXaHEaayQg8og29
ykvk43YuBxSiS04BKlr7w0KYezZaIOnL1IYzjQYsA1CJHDN4qVzAroaXOvRjmc7rtKxR1mzGvOVc
ag19h6lw3EKTP9CxwW0bT/dmScojbkWN6Z0Xzmt6lAnPsQgX2oHVKwGqwakGwd0El3wkG6BjpqRz
fXCCEHSLeexMkoJZNO1Lv/3m+DPyzsKSaTw9RmILH0pDjgrw3cM4ieQ442MBv+MwaFly/ABTtGOY
TeukynAq9CfRVh7DAqf/ig96q8/Dy+C4cAFnPz4aK5eLtUwuZDNFW9cqH4RpP3mTeZjrWWybuAGh
kglQSSiEJf77+dtaYNHPSXPfr/5JTAR3lUxIFx0ywYK3Slh6vvX1s5UVOogeICbWeZ7z7L6KIdqM
SDpvuZu6jJN+4LfVJNFnFwi4BkHp/dAC58jqPwo1SMVwcXRz3w82DCQiFLcsKDWX2YHn/LRL41l3
QAWxtNT2HWUl+BfcA3X6sQ5YZse0ehtQERKnknnYWmIj21lGtxsiF1/x0Rv1D31K2/1gJaG22jBG
6BvENf6LAGCURrNu42QrV5hhZ8XW79atvuaA1+Rcy9hYXbpdGdzCRKBGGR29x8ZR3KI1fzZrwaEw
mMEWzMcXi3g4sGUEhrctOG9sgxsIk+Gkw7NJK/LCeyuT0uGDA3ZOWHA7Wvo9TSmxZcIiUfk+TBGt
UwbnCFy2VsBBJIlPgfHeJgUjh14kBwRQ0s0xnQZ9xrdjGijL6A3Ohf9Fr41hW3omaXcDDsJFn04r
moCD1XjciguboHW0pV6zTdEmbGK3DlvqlK0bxU+dsZ4qM9nD2mFIvJ4YpRkbQmmKbRKl/0wMK270
DffZmPOnOCOmH9z/m5amRhxY95IcAa0nj4E2HtbEgPI8GPx5gyvthz+1GeOFECXadxxkr4EI/I3V
dvvYKZezvpJ02YofZJ/Eu8GKKfjguRiBvRviHPObd6JP625b5y0V/g8nKY3d2H3tfSIG8+ERwtVb
PIELztoe+d6Vi0IktTKXwc0eIt7gUGFss8ebBk6ClCBp/svdU1pwk/UIIa+4FmxHbDnc28R+iDCz
sNoIiyY6pdMJvF6Ayw/lui/6DxJcypQOAlFQZ7Pzr0bTshyhvB9NoJEwjx7qafqaCxgt6eLf4oGD
iwktIA7sdxnpw1sUQKe4rt+6kQ5Nx9UNXqMXpkb/GgQ0bC2R/2SE7pMkaT001fS6UjajeUKXGtAZ
nhfPvMQDlvfY2PtJjLO4afjeydvJCNBqiuK5SpPXqm1/UqUg0iCDNIjA8jLn2xT+iw1+grQBL4xI
V3QTFMbEo+Giz0kCWqDoMZy0EJ6WTsXp5KL1j7IJDEz1Gvv6bB25s8cYEuF3q808OISnY4Da5/nA
DXfWXM7NlsiCeF7OnSxpPzfqOVdWveo5DgCWnO5ENJ4UjBT/bpR0pNM5ZbX4IP4V9aTK46Aec3IW
QHuYbsiaO5KF+zq5xX5sEkCLaS1OWfOlzEcbFk2nbSpZOvaynFSbvMdarPbUD5xmdnfqD9GUFjlS
/gupKVZBC2KAo20bfaieV7h/tac26jd6gNdOxhL78ym1F8jX+POaalf9stFE3CUbkTenrP1YM9c6
19OXONWDk+uZKFC1/J7EFa6zEkHMWf2CtwqdticIrc8oFF+J0P/8L+T/JxqzER+zXmxxn5J4Kznd
wLaQlqtd9eTn5q/nlOzpr+eitMdtYHXHv57/fOhH+OuzjBE2tK0c2SMEo0ZKmJRgSQm8Gnf2MEHI
J23qeqIsg72SaX1+rZkUuJNDjn9FDQyLBe04q30qd3eZv5ZoGPeVek734vrYE6Py+Y/V3l8v2ElJ
vCsl8aRlI0n6d6NUZaaUlqnnUqS8u84rxEa9BfVSuTrG1Av+2YVx+CYBsHuVJDJKVJDay5Vqvxjg
3w7W+FMFYQQMwtBez5ytbgVSVEgxuMzvkKwfZ+NlqCb/fG1/clf+7KvPPnO5mjP4iXaEDPJJgCGs
z0qJpfY+1VnzcGNAqJ/M1cbEii8TR73aVbqswo9Dp9Wwo3vDmzqN1MbzMr6FRp5RTGLFzmdUuDEa
2BB0+jo+DU4iAfQeRxIP1R5jjw46etbqW/U4mDIsq/qwJ9rLPULFfifDCWEuVJzNwjMC2tEjTyP+
bLoXRrMVUa57c8Da2UboI9bl2eivtujyZz91QqeLvnUR+nTSJNN9y1IaJkTbHRovYjg9nGf0NHCD
LYhDPvnCFrgTJ66yMKkFt8sRxRfXS4o5bNL7epUrDxMGuk3A7SbBjLRp/SI79qv7wzSM7DiNaJly
hm7G6llnJ0NtMBbGLkgtf4v9PzsZC6uIONdOPrZFupF9fplHBKbGFJV306y5QwLc2qG5GHFlotCK
PEgrTtw86Ch6XEc3L+MyvU+mHFI1ELuSuOv3WWFaO/DKCLrm6jdn+Atq7+bUBdRlmpaSoqfrxaEc
kUUXUNmQ5DwOPSPPyHXjk9BgAgZ+RDBX0G2SeErvpsWKEPUaI9LErctjbg4tLmtKzUZ6TlQiBBIl
4mwUSkvtfj751++onwbSC/L5e3XvvncdoiNajjf1M+bi/zu7Y51o5Na4bCLJ81olysuQG/Xwz0bS
voIi5z4vSRnow4CBFWvrnhJgdM1C2kMwBn9YFtoUPC6SJqZeqJ85jtVeJzkSJNkvJ3dBr8rrq59F
klE2SVqZeq6VJb4Oykz9cJT/+vMlPh9WPQI0U5LRUF1yK8slL01ACFZQEHzbsZRI47n53BQoncLZ
nU9ZgcwWSR7hRfJU4GDnHClooFKCAgWTz33+4POh2wWzzIOIm3CsvD+/on4a5+K72QMP/fzdpm/s
rcE6D2YMn5cibeCwTcMMzk+Typgk27WvhWb4BxVnor4SZCL8QH2vcVkHYqt2VUSIbjlvhmXh9JZo
F7URkueiGMlTt/rbKfCi3ShN0p0Tm+c5a0xkt2KnvE6sy//bCaXyPv56zgbvsDVnE/BjjaRVNbor
efsNZvUn5zjrgOiQybc+1WWanjQ8+g3a8tMsboqRrxxKam8qAeoU2nyMLZM7g9uI0JnMI4VrvO84
NTZ/Ekb+OLDUBVG5tNQb7GbbxFihJ2Rt8H9fmP0c6sa6K78Ys6j+5E//CGkLmUcRYno2Q2XQQunT
HWzff/p0+nVZHqMSkdLXRcpQofSRr5YtcQqxz4GH6El1rV10y/9i78yW20a2bfsrJ+47KtA3N+K8
sBcp0hQl07JfELJsoe97fP0dmXIVq1w+Vfe87x2xWSBpUiQBJDLXmnPMOzfBh87gL2/og5jZToYg
qKg5wWDFUwE0Md1L85a8IdQIT4rDzy1dXfJ18onOikVYvbx+xPIWmyRJFxnH1p/+lfCH3f7ie+DC
Pz7myoi22zvILfm622O3u7e3vn2822NxxckKihx7vRNf/ds7y3/syICW989+e02YuuEOdPT69tD7
P1F0h6qJVACVBo2CqaO70Af2hmQRiEKc78XkROuOSy9LfE5l/HwoCC0vJOtHCI/lg8U8gpqEe2rG
pO/OA0H2Qh9eBDjLzdrQFr9MqpFHzOi4J1Cy+qaeY7LshofYIG1BNjwicpQXw0zQ65xngjpboLJp
xXW4RFXF+l98Hvkh1Lp/HHQ737g4ToPIyHbg3BB1YxVZuS7UFpdGJsl1ALzbdm9koIxCs46dJerS
+E62MQB8nbE6eBHh6SLWBZ+cfA+u4pjlhtlqt7WW0nQJe/hWCIPQ0yz+01j4/2osOLawav/PjYVL
WHz7/l93TfqSf/uL//z9hb83FrTfNF1FCG7QKNBdMKh/+M8d7TfXM8GNsK60Xce6pULov/EKzXRt
V7NN1dZ56kcqBO5zzbRUGTDBw/+LlgImxp87Ci52KNU0+Ax8LsP5Kf+gqoOuzjwPNbMDOZlcmC9U
BWxEz26rb1W/ONcNs7fJqHtcUtB/B2+0N0UeMx3RNHwMzonM+CA7u1X/5BZY8XTrGTEJiM3o3m3I
NLM0zKbJS+YnR6cgdFkxUQUfYSTdNcXJsKIHyk2QAb2SjOpx22MH8TxU6lXhuluUoJdopAWnlQ90
Kzbo/xM0QANwDmA9QZaeMIy0q9Yt0NoarMqJEh4Waadeu/kIPY/KO6ikZaWYANkJZVPiplqoUPF7
zXprK/WQK1+AlYywOFXCV+yTl7czovV2QdWYfjL48aKnSJXr8Vs8jbRTGjJLU5ae+qidkxSKqul8
6ylx155YuDe4z0BV7jwjOwpxY6KbMDWGbVV3Ty36ygW6aErj34dpQh9WryHMfweM6aCjwxdFaEBH
THykPDr0zxe+3h8TvzgEqNppzCgQEvsHnFvHqE2PRW7uurzgJZRmAIoow3SOaucEIucQIV7H+Xb2
fPUaKhZQ+OmMCANgz6bOtGut4KlLagzH0xaJ57FuozcNqCZ4nU9+M10ixBN6aD13CU2hfeM3a6dw
T44xbrMxOdpJ/KJZ82Ea+JpJfhy0/hKq/p0e3HkJcq+o25h6cuSKcTbj6RCjb/XqZD940b6OlQVR
XMeIdhRRU8dSW5pYjJ2+27QmGhZaAno6bC1wglrmnQZdXYKyf65AdjrKdFZn+9hOn9SU8qVnhm/4
VpgZ2sVhtMI739aIHzZ3Qx6sJ8QIYArhX+FI3gFVgN+K4y8dtVVEL0trjeekx8JspffBsAZtdi5D
a1e24T6mYkrYyF6tk6PYw5o/XLsGb8acfGXd9GYF4VvVjhfxM5bKfK1cDmpzftKqLRPQ10ntmPun
y1Qdt1MONM4FvJAnd1XSLQNjuHg5HJu6wH1qlxTQYK02hoesdzjTNGFeEO0hcyWadSpm66SH/ILl
eNBCcxcE0yEK0zc3QA+rgu6ORpyaZnI0rPkqjsm5AvxIvq9pRXvfGl9dOCWuux6T8ckOp4tAZ2J3
2c+DRjJRcqyr+EX+jakDQIQXocHDRF0/XXZV8OY3rr1I83EbjOmLo44HAYQ22SshtdEEtqLJ8ddO
517UeNXo2eritzppGCTaTebEexV/sGIm+MHjI0qqnV8kq6LGYAvLOSPGeIznczQnoHrbTRVzrCr1
Y4JIKx63ddVfTNjptZLhBWE4cL+O4Xz15u6C6LMIxovOLqnt9KXpPwPm37fDfHWq+Sr2YKdOByVN
jrR+XsQPI45HLRguTjSg2Z+vDQzKXqNODMxFfCXf6DBeEy7gmDuUIPkCoc0Zq+O51Qd4WZCWMpJQ
a96vxiGX7GH5renfLYbBem7GZu3N1i4y3a/QKeeQMQGx8WOnhCtxbCfJeBCfLQ0YywZcg5E2QmDT
t3GcH+OIoQBJ+8G2OgIFRJ0767DJpG+jaa6j6Hnom7UWjU9UZzfiYAISvKki/eq3sICyKwalrdE7
z2NZcbyo81UFXKt4j0HZbGorJjdKMOlZdeXz2anHc2iNT+ArV+Dey2w8K910deJh6+YgtSHuvbiB
8glnw8N9M1ons1Zfw5oirx+sej2gM6naJ8MZXz1gWqCUFxQC39p8OuidtiTNGltOtG4nZlT2CfJh
qZz9obg3CoB7g7ZBRLmr5kSkb2G06Z/mSj2XJpVfsWntLGM+AKyLkwe1iPdtbezIozyStixWjCL8
nEOCX9qmKVt/oaj0oevmg1e2T7iwN3PqLGJ/PFDHwOiVHJUo2hSkZoEg5qLhbKxAO1RW99r443nk
2KzN7qlCibmIzXLrhzONAGsnBquo4bSaNQDgbZCKyL4nMWAj0oQrFn/wuLK18XzFoPDSVtVH3b92
2fiE4ChcROYIj+l7E3mYBW38EgkUtoQsd+eEtmYjTqJG5xzTCC1Z9oH73HVltdByrjSe+Vx11o5r
Yrjo1fZim5zzDFSLpD/TxX5p+RtpzuiGOjCkVCJUlpxq2UvsDZwf4X0dnsTfynTnJM84bTxpOm5q
XzG/QJ06aRix1yoGdGqZxNjErC/DyfiIAD5aBHDg9qPSwoedjB3B0f4SL+AnN65eJlrCOyvWXuOA
cgLU4YVDhfYeE/nIMs7exwyx90k4oeia8PXZ48IAgoojsP2YRvO0i3vqf2HVLNMugec1nj18roep
yA6t1nxBRWQSf+C2FH5x4/p4q3Ous60CpXtEJAQy4C5Vn0YydPaaWIxFttm9b8nHpplcpiEja9yx
H6Iw1jey0nmrecq7iln/KIGipuBj08cXC06xFn9ffDvBJ/Bh46o32nunQ+Oker6CtiD1lywnyIDy
6hmvgbgZJvBZWWy2G39mmYxom5WIv/cJxBqL9FMYUcANWorTrlcGtPtJgkr7ajOp0VVztPBuwn/i
Ev648jp1R5AQbSBlPec9ZN8EjKyyHrpmwTVgUSjPbvNm1xTfIWFOZP3GU7tCZehUK7BW66lFFotv
F9MaNfaqU0Q5uGjfbzodVyQfbt7RpT85tAg3TIpYk+Tkzk3RJlXCc16YxZr519VdeKn1MlveLuQq
sK5C96XONZfgmt7dR3n3hQ7EMidzbq15ZEkISWpnj1yNU/Nqj05L+wsweKbYCcONCjMGo3CQc2DP
sf6aKsm+z62Ta5agsXt1mdTuriin564U1mtO87hm8OAUyKfuQtLQJagnmtz1evKZ6KBm/JyqaAEQ
wSNQ9bQCPyrD36ij7p4SrHUKAN9seNLr6Skxi1Nq0+/z3e1sRS+RiSmvPphU2v40qf9FTJj292my
pzskkdBPpbHsaEzg/8xngoyHe2HA9Efzhej5OyxWT7jJnnx3PNXIWpXpUDGPGp3qXwLKNCBTJQHB
8Kzuvv33/7GoLHg6rAVqMHj+NNf+iQxF3kWXI6LIaaFo58nAWApu4S5d2RnjCxOdCInwiLREAWws
pkr/8sWFouinP4+kyXX4BCreE/WnP48YfDSAQBQ7vWUSz1iTh+1GqUrKFpdEGy62Eb00BTEPD5GV
HQiheq6Y2IbxtP2XD+L+6oOQ6W0zafPEf/+6BwIEMqHb4KUQOx/49cViZpIqB9dRP0wlEwNkwA6E
Y5S1y04jfCbtLjTo1rnG1SdlwuqZOxqX69L59M+fTKzR/v4TEeunOoi9NMcUn/xP7K4yCYY5ntx8
53UsodT8YITGg9JEKHGGgUmoha4p6b7Kwxtn6SFKp1dmYk9Bcy6s+EX1xlcjZACQ00PXms/BVreV
T2U6X1suXUYMJmBiGsLczqb+5VTjVkxBbG/YJrG1CzkBxCxdbTlT0vGShfHezdTzbFi7mn0xBC5R
0dUyDPtL3NVrzXzGvLCpuPj5LrgOql2121yqadilrUU8hs8cNuLU9Te5XW9U6p6VQfc4C65KQKt1
Vj/Zo4n/Fpop0kxX6y4+dqTK63j7+KUuQBYwS0TB1i8cjppFqvrMiVn/ZQXloW7on3By5e8Vitfx
/wbfi1+cob86PEx0cZZma6ql/wxQ09MIoq9uQijUGzyZ6hmN2D5Lv8qZ9XjV2vrf0veMX+13hIJi
1e6CbyOb8S/73RvgWPFkvgtsVK1p/BhnGzs2rnExXBoufBvXTF6mkUFtRvWrdv0Ty919ZWZ7g3l9
2lt32vwYAtrPiyOhVRfPoxOn5x/Q/3EwqExI0346G4PPQkL/0OiHqMVsSDgMPyKXjiEnl8B5BqNw
EO87uOUGVLzV2zuTCahYFRDOtPdCSO76eMC3QM7DfO1ZVSGnJ7EN3U32xYaTo+CmZ32/NeP0mONi
jpqv2PWYpiTdyrPp/Y/keulOuYsmnYbW4OIN1CDumFCd4CQGOiSiOsVE7vpH38V4yVr/VWuBnTKT
0qtynXXBhzwZr4PjP0VRt+xZgjEDN551knJZEEH/Nj7XLEeLNHoRk9a2HLaxlZ5Ia6DdPb32OtOx
PGLJHl6q+i4CXdUFd5R9z4EVHxM1O4au+awX1m7o95k53Y9K/KYQM6sH1soNug1atxct9fcOKDvj
PJYwvidrR6/kAAz22e7xlLDcY8ZymNYKpytGRrlOKuyd3s0Mu+G+yh9GnYsW34Oe/smzBcOlQC7Q
rRytPwyu+gqj/uRolAn+eYD5W8ij6xlo/pC74SzVoQP+9TibHaWoTMXIqV5qsElG2HLOs3Z1/PKT
+MpY1Xb5v4y2vxr1LZUpp+tihrV08fyfhrSa5oeTmhODbcKCrGFhWvz7JfUXp6xja7qJFZbcN7LF
/vpHorBK2lRV8x2xHfjXrYYiTjo/1SNcBnw8YAoW+LaryzwzN3Cb9aiphyZM3sQsu/bmQ9za68jw
1p6liUrLzlP0U8Kyp9dJ/GMgdPJ0DysPHm0NnTj+6tr8mapPjtBYqM6nALgZzrLx2gX6tY8Zqus6
CVDxQw3PYAl4dCi7i8H+7/zkBf7BoW1xQed8TNZljjFfQ888JaW5Gw2m5E1+tJzLPIw7i4WO+JAW
8xAaYafJsJ9ADXLIrHu3/FhSYcAMP0fjOTHiozd0T5pDqFQ2Hlw7Pua1ccT1slYaKOMsm9owOqqz
s8IQdM/hcZiDD65P6aOhXqDXrJKo7i3GvvikdSic/DBfd+CXFqoevVlcLpSJNUmUHPsRzhasnJQ9
6aZEv1NXEH9OrRloeih0ud09ZU29TirnWc1VVKHtxRshwfBZfB9YFCO4yXrtnw9uTf3FBIdDzDNd
VkWqaVo/VSBzHVYU7dmcMHoun3nWL4sKfkTUsm4CmkbiRKIeCkxQSy1kHyljtCVGhewP5RHhVLoy
5/5Us8zD+n7oTPvUme6+aa8WfZmKFbpYuvX9ucnGS6gE9w2BJZUbf/aEdIqUcIDNONaiT5ObvMQ6
70+YFDBvyLtm5G8KCn+5hZVcZ8yrKAH0nPnMRsWkAgzTpfOtkxhVq7l/LQjWU9TmQHjBq8PInzGY
OUZxNEv+0uTuCd5h8jFuNYoLVO98Zbx4bn/Rum7VWeMmK76IRaoD5K9Wxi0xKpuS4khjCE8Ssx3q
L/RCr1Wonlngjbg3wVhsxWzMT/pVwGIOCNEJx2WgdWQbNJcMmtPU4QZnEmQ1omSBEjQeF7bB/32H
FKvhalt8Y6zTR9fwH0pKdK37NbGUC3P3dvXPO/oXoxgTN/E/pPBUtn/azUOA9rwderywuOgar1+Y
pUNdc4DkwkFutOPZtPd+GfzL8YXZmGHkpxmsy/SZK7Sm6egWfho+K9OYYJ90+a4NrWtWp0dxncNa
2qfdelDZGWl29IcWPhhrlbhfwS7d1Ux4yonCCxVOnRPFaKxFN+v47ClZMclOKGvWcLvEXAwRtsgm
M4mpFPMll0KpQw+a6ga8t+feazZDFe/FkDFEx45I4aa3IdTz1VkPpSgY/WwiC9Y+hbT9RS5fPNWI
s9KjlalXMe7GHHQxWRxIcoFcWbj5102cHbENrrDzXAImPcwnimp+FR0zJ2dvxua9jTkAteUxN1iP
x/NlTKdD5jBuiHM4MJIX8Z2NWb3OmnqNsUlXGOqb5KvipMfJZNnHa5OoXYekF+o2oy+qCzHRwSJw
aDnsG1aus7nqqvTU4g2w/GfqgUI15D6LCkXQq5i8Qi635gl435soh7j9+CFnZv6tqLxtn41HaKPY
xN7qNN60Q3a0RcDfNM+v0HYMn5EoUeA9L0EaADHjrBTTutkiyxbED1TcD0FIDAWpgLB2Km0xkyrT
sNyNk3Q/gU8JXfVYplRiY+eE0vWlm5yTqFpr1OtEtYkAeCx/5loU4Vh7vYovjV3rSU+0c6VEe9Wh
mhZ3F3GFjzg3ht46Bf50FvcxswJSAbKZ7usuOpKd9NKP9hEtPhoL3M1RgrjJx1TQpuZOjL6islaw
XjTJkwWLJRexU/fkTsOrVsSPM8UZAImPyl6Muh1FctWPjzqtA41QURO0jZZ3LDbDFxM/R61YjNBU
X7MetZAfo3YJDpZlPYtKWwYBrObszVXrmUs4XjYuH8wuy/AxrmyM77xXOl3Rcz7HQbgufB1uyvxK
vs/FYDbR59le6eN96FFH9OoNonn4UfvIDTai1ta2KeVFwruLHbPbfVlOB3nA0/QQ00ic4Ltx4Pdk
9DKpCpCYhOOABVjpnEhZWlFDBFYyEClkArhqWUFap77pV3nwqkr2OAecqL7GXFTLkbVDAy4P7yst
CMoLjdNf05kOD4z6dV8x+M/9tq+oOjMcizrhXPrf/3nU0oy/WW5csdq0ACNYNoOI+tMsP52MuNJN
K9s1zvSaN/yQ83Bn+B+pc1Hw6EwQIyxG3S67p4xJj2aAs49NmNqzOLAaPJsLzNhoRCGDge1MLykE
GDFsyzdw9K9VzAS3jt7QZLzGLvna1nji4v3oJeTM2GQhYOKo76kHDWs4Nkh3F2oRLccIqYbZc83J
oX+u1RSw09hNO6MqAUZ23TlzWKQHOqJ7q2TK7M7HvIjwz1FFsmdOk9HO6o2mVy9lTVZoQId74VDU
qAtqoW1BbVM1ymFxyhlqlzbUxJEULAgIVMK7x7idrh5J233/ptZGucQe8ibGl5C0qCKOsdeTHc+o
bpvtYa0zOIkx5xEF8Emtajrd4YsK9dPthyt4o8sYmztyzRYgTnrIKOIankYt43CzEa5XsjQOYgjE
hXpE07QR51/jeI+a8djT10hj9SzeTUyTAl0sjaN98gEu0LqgJyCOisTBd8SbeNT7a8rLojKg0E7A
/rMXKw0QBU9aYkOvmV6njA9A3T6bQO152mZXl8yCiu6i3kcVhFhtGrY9SmU7L0GaNW9p2z0ZSI7E
Cd06v0/9/0N8/xfiu4FdnxPtf+67P5IuE/7X6iUp2r8Y+n688Eff3QP7btI+t1hBWZZpiyX679x3
1fyNBY5rmEw9HcF5v3Xerd9ER96l3qdrDox3Fia/d97130xXGPpsaPCAOXnV/6L7zuAiJh9/mpyo
Hu9BZQ0vH9ZClerRX9dAntrkre9XyiFWIkFlhKSUu2637LjkLscmuWu4yIkM3WeusEL27++xAD3P
mXJOJ99ZxhXm9nioFyZZgRu9J4hGQ1SJ9ckUUIfhHEAJdSJCqlGK+bXbke1AHdXI55XCEmhDyh12
2tjdkvg1LTrSucsiuzR292zM0HihoJI2lZ+IW9tWlXvWDNKIVIrGd0ZNJhvznmWqeZ/V2nlEQ/Ax
nufTQEvELXOGLbPbdNl0MHNwg/4ousX3JCBTHgjhzYjykaonl6KNvhrxjOlpl5eowCu1uSQWQAC9
ihyiFfActlaxrOMUL9Bo3eN0QpFI9kbGZb9X8rcwTbeqOR6iYpOX/XpuujOsFwhNxKj2o1uTTvMG
HhVAbBqVi9Y0P3aDuRq65Ko4gUH2Jt/Z8nHiDc3DjCyI4bsieibQX2fNpOjOlCSp9EuVMmDZ1iOU
LjoeeIgWMZpEt1a+tKz2yip/IW+1b5EMQmnV4rpe6gYi6qSY18pYf9RURjKVaKMZbIHV4aKxowHh
hH1UHKdFL3RV4/7YF7TpgQ0y9ePrJvwKyGKJPsn7c5mSpw6cKSe2OdwlRGDF5aXNR2R4eMS0Lrmf
Y2tcugOEEkWPXqoJd54y4WGc3eRbkZ6TwPpADOyj2QUbm/fYJKIV1UVRvaLTvtINKMRBH6Cqp3fk
o3olJXH8WmfJPQmCrJvTNNpQrE+jS2m/qkx2hjId9i0/wlQW42Ua8108kTfpfXWT6ICal6yezqdS
O59pOy115PXbQdgi1CQBT1Q5d5qJN0GBKlVrKCjCNPzYGQOuwlpolfXyUFI+wmMDzi3tcB5ZyaZ3
mDdbDeZMdiYu7YRDOdY+ZaQbrPBs0sN2k3ub5eNGq5elOT40GL93VhOejF4rafT69jLs8+fMLZ/J
+JkWuXo1neRTSRjPMunNfqE72jXJ89epp4nH3J9gEzdxsaqY2Hk02+lISt6UbfFYDPZlzlzIwiay
wxJvAmS4xiahxAj8s201Jz0/OfRGV1pkXVCKjTRLd9YMAd4y6o5q7bwwClgH0NqWRmvQy//jpsGQ
uypyvmLmQqJBPpNzQg/Ts+cSQqVpa/pn37uEdVziIlOZ0wofVZV9LEt2kY7HHObsUpvNz5XBOqsN
eyYJ5Exi8mB93RsPadujKVAVFCuq8a3q63gFPZSQIHQUVptvapb/e0Ok7FGxg+sutm6PKcy1C4Cw
QgArbzqRlia3GrElBuP1aLrPP54UssVKamY787atzCRUZmiPfjz3p7cj3pPFoUqbiWXbfhxavFbk
Osh7oBtag954DHFWF6qf0bfZOxnRUkjUPSBmNA6h1rw6qg1zpmO+sQM4sIHtEu6yHE9t5NP2igtS
0TxmF/vSK9p9MGP0kFuDUZ6nCWP+7SH5OEyaUzRGzub27yPxIvnPJq4lq9nCEn2LKy6NeZvNjr6t
pYT4pwhj+e/ywIcxq27lndsrZWIyWl2ExzhSyE0ANCgfe38nXGo8Ix/ogTkFXs+as+botvriseks
f5Pkkfk0ZAoZEUR6otcByOtgImS4cY3PQ/HRnzuNOLLI3VaFU521BsHm0I7mIYMa21VtfBj64gmR
Uk1+XajvbC0/2UI12bVVsMCEE93RdMp7sifCYH4ZaSxEGPL0OYkWpUIZOhOT2AoPX+ab9+PUP2WR
UqzzvrAXPpTiFQhNd187ekWBtviIHQuPrKHS3Sy7dYuUeZ2iByag6dDNz6OG1RQHFS3X+bk2DBx0
yufZcFWq6vW8HUd8b0RM3SW6ivVhbl6qRnNwzxnNLpuKr+aIe6K1qnAXAvP8GBEnldlOQvw1dd5S
IXsE69jnauq+52HXXGwhedPxcxpuzyqN2d2cd9F+LnKKgNgP7bEtaH8k62wKL/D3IIA2NrWC0I7X
jaM+920IpTOoXNQiXHAbCKchSMSxRs/zUHN0wbgBEgI0s9lrOZQOTHLVygeYDdhlwWnMnLsPgKng
+g23tu4fTHGexQJWHNZNRbFU3Hf7ZWz03h3FeLy60kUib+bI/9D3YCiZTWT7UWrB21bGN5idsSh7
1l9m03BGOg4xHmmMV0bgt6TDZyZlakUXHh26UHTLG19oamNPHIy3+5MQR5N6RAproc9LfUTsKm8o
QbnYZDhCCe5opmo/NuHCVpT8Tvp7pLWnFqaed5OP2LrddebyquSjAprud6vNlHN1x0c4rCPmChQI
HX8RKZqOWx6HjimiwiOdBn/WithIW2so6U3R3c0SZmmGi5fgD7Cwi9Ldtnt3PUUdQGlmBbrZ53da
FbT7WdxIHvPtLhXHbOkHTr/MqB5D6hKkkffNUFBc5H1lAC8TJ+WrGcwNGBSkwDFeKo5IfgbAQ4hX
0smZdtjYl23ogNeZBlrwcU+HX+zXmSxVtBli0yozG8+It5F7OYyBeRa0MXqh4L7tZWknaoSsXG7J
J9IpgXqrFmsvG3+Y7KTTTh4IN+Od3JqrjsoEruP3/S6dRPImEhYweSyU0gLm13awyeyKGFoOCFOb
ox+Hgca8IcXc2DzjSrPWjqOWd2r0VZrjfNU3V0mQFwv5i97g1q1jJOtOxJjdHpO/dxA32tYaW2qi
+IhuN5JKfbsrt+Rjs/25KuL2zm0HmMzyN5WHm9xKstrGsuG6S3mU3W5ux+DtQKTLcadyYm17RYSo
Bqn7IckLwhv/gIinwmdmSdKRfHCIypLxqfou3V7v++79HJVeNLlJ/jFDWzKtbjvOCRTIyr/ah0bn
MYN3up3cN708Z9/P3PdtKy5fnRiVidwxt10k99hPjzm51xOXlyek3bDH5Nn7bgKT+07el88QC+0j
/FCvmhDSv5+8dSMyYMT9RorYo97J7pj2YT4mH20hTxl5KoXCfSG3bo9pgbZ1Gt3cjiJVqPFZXmPz
tZwGBZQAiJsCeyOfe/8H4rEiQFDcWx0AepXxEK0Swvg/tn56TKkrWLnM3RdIJtC9R6wcNk4a4SND
XXPwonn77tETvHi5hWBAW89e/UXuQkKZfrDh5d3M9BnT5B4to9zeNYhT5SkoT8miCUOY5YHGSGkl
7rpL+mBXa67zYxfOJ08UdeXuNGwH7vUc+3jYOCVt0BMLrUlDSF/irjQ9yH9YGtpDHlN1kTs6f7dI
ibNVnrK+9OfUIlk36SBHSIumdzNu/uk++ky6rymolkmaXG42P2n9e7cCZn0LvBLb+bvZT4zRlnBF
yLtyS97IXS8f84Ht+XnlAab9ncOe+nP5g9D+vsn7f869IIyXSWNupK9I2ojsKcFY5sqvMBrj796v
TA9qINvC9jtqzI92clO+TBqTbncpVOF8RPbwtS8x43712wQ6q3DY9BoHsty63fzqsVxRGEVv/4Z2
GobIX73FyFpljZT8Tb5NKl9HthcVVCPa/ullv3rtT48lIfa+uTE4HMVnlc+qqfPiDFTr5L1iJCW3
IVRLq9tv2iAuRzlVt70ZcAGSN33Dz317bMBBli50Vdmote5sxyE9ZEqXbQ3QK0TYi5cFU8SmfIl8
8a/eRj7xp9d4k7O2SIPLxZcPa+OTFuouuAf+9vvbvf/bvkTUtnD5NTSDdAH5vLwBxlHt35/tcaGo
GQeKgmeRKKmBQ6vUQLRzdauGuwZb1rrvirzeETz7w6sCV55pQZ5vZ3FxR2JJCrm8uJeGSJ6i4Ig6
+bEQMwJ0ZxUqCTFLwK7ILvSz51qleSbtWBNoZ2D9Awh9rK5+qYMKyyI/v58UkcT7h9dKuonkXdSt
jLzyfuxlUDwEeu6WhRfJYVveLyEI8OWn9oFmJe0aDLqZWdL+EEOHKm6kd0je/cG+yz+6Dn6CSViB
TDHy9GqQ87P5e/ld5EPyC8mbINZsGh/ptvWssdw1YjIQillCJC6NCAgJgBWXQGmSU7gwsNRTmWYQ
Wo6scMynZehGjH0SgCapZ3KrabNwj1d1FgOolaqfLToztIksBmJxI7c0q1+ZUdPtWjH0ygg1uVVD
YsNzO+/e4+DE0J4MOofgO6hM3B/MlKISwhET+jqQQzE+oIkhwUG3TEZJ/7nt54HcbjFZvFmxZtUK
9iHElcyYtXUsvidKvnovtyq+2Caeu2NcWaG+1o++uM7eMHh2F3ar3Kf3ClQEnhu556x6xBStYC2P
p0O4xt3Oz1axsOUPobIJqQBu53QIVMKSOBsnJThXVgHPWxjdZeQa6aUswN/T11qdw8L07ysvmO9k
5ppKPYs0U2GFlWjCXFenbd7FJBQz55YuPLnFPuK6cHtQ7UMFrgQhzZK5eLvJ3NjZwsChP8OXkzcy
g60NcuJUG58SiWnVEBuUB/lukjsnt243gZgXIp391BHBt5bvkcprl9y0x4wf3sRng4KHZrfJYuzg
90G3C41qZYk5uLyp5KFmhSs4K+NOJeuFZBXxrFIYZLu11YuEFMqjzfUy4j/kfUsmgYRY1dm5xove
64c8CyYmA2IiLG9wmyAtyvLgjWJftUboAf8GEA65S3jZKoFyIPoVVAeKCBb7f9zPggqUOTxDSSeU
1MYC5CRma9IUMtKYYRZGUcSHs/JXbLxgDD2I3nTg+r28+7fH4nqpeAPA1OEeR3Xxoeqz4dT5tblo
6HGlKoUimHweArcNOKto2drKY+/OMTkovrMJddteul6Rbx2IMmt6lkLEO0frWnXns5ZdJjUnrcmD
SlhWj2Uzu4d4LJ5m0/d3TQQStDXsz4QlhPdDFS5r3OXnrtOKe1JgS989Mt2OccWoxmHUkFbFWAkw
W60HGjLrSDOXqWucPaq5Vzcyk7ukL2nG9s4lHitRhUEv1augVRMKlWPc+7sat2ziY66oGgcJ8NDf
94bt7wZiQ5RisDZRoBJPTV5V57D8mJq42oE2IGprIGnDGxvjzmzSU+6TYUU0Tb41J45ou7K7u7br
dl6AeDGoLBqeznwfR51CKXj6NECUXA7OMBFZQf9EU0C+6fjU7mjZfaCyVR3q2ADWK7bgHX1vjAzG
edWgHg/lJBfAZKKMdJuocy7nUptA8WIsyy0EOXkAFkgheXlppWZ0grFC4ZPV+IYA5lkkhNPiL3Zx
GsKJruvT3DsfGM6GJ6OLXGwGmL9w2MEozWnpBwR8QLsl6YrcGMogQbPCvV8ta+D+kxF097orBC5l
168MUydgu4iKleK6RwOHzsaptGwRUpsxgfNSKnywSuUp9QzyovGbai2F1MzoXq2IJBFPH9aUWrcd
gRYLs+PGb8NsZYze2vT7b4UICZi0pTsPJeloxpOV0/b2S7KOCDn5OEJxWlcxiqKxc619Gc4ujJzu
S4EcGqAXVqKayvoUq19BC3wr8v5bGcAQKiEXkNyxm0HULQ27O+aNSfvPEAYvcEr3cxpfKhsSpVEJ
eUhjEDZqjepDY3KxHPJ0Nau5DvKezACXK8VShDj1bQA/2bNgJRPWNFYTsAUFXJxCzKgDsWBBipEB
FqaY74MJnIHN1H9jIG6/K2cdM/lIDNsQfeuxxKHpI8iKj6HE31UtCHG3UONUtdxZNILf5mTF0TCU
mFITf7i0UC2mkxaeRgUKmg2uhWI0hLO2o5kRudX31hLzTXAzi4QFJsTRYtUlDRd7PeBqDhebCkS2
jYyWkMJc2/qW562MItXBEIKorxpvNXKAghpzP4DMPnjo1pEAtTs1LbO7JKm+liPNkkIzfkhe/tO9
+7funYEO9/+xdx5bsmJblv2X6hMDLRrVAQxMuNbXOwy/Cq01X1+T4/GeR97KzBrZr2gQYAKza444
Z++15vrvundP4Dh/9f0vmvG/hA13l7prn+/6u3VnK38RFwECVlVQ7nDnRk/0d+vOkf/SFEOzTNVW
LM1m+e/WnWb+hV2WrriuUhYV/bl/te40/S/Hxn/r0NYzbA3G5/+kdacifv+PrTucAI5D106XkQDL
jvOn/NdaO01KZqM6JYoleWLYI2zfs64N0LVexKir1lR64Ztszx4ZToX3NR4TT0vkTjD63UdkYlsM
y8SaWHwN1aoRY8kyovPf20VieCOihuUY7v7n9ueqTciLWjhDWJmReWSk4IqMYfCKJBHvEzGxGEWV
YRwzksla7XYvV50VURcUq3NE6jleNx4Vw2zyIygSKhro0NqQusBs05F4NunU6mbM2RfnB93OX4yd
c9GCEHaNXfCwXWZGtUsJM1iRYQO7W0TCIgpn5WCZ1SXduBGWfUtKIFqCTHdguSTxh7Jghl2X5hk8
4OwOOZS3W02Xv5XQBW9WbEsGyr8g17fomDAB8coRRUzTFLeDPN3NepIfCN6sPZJG6dUQ5pnu/Kox
1mj8MDAcuyyUcbUdDZ1Rd7ykKFos4g3GnaCTvDWddlmXOAtoHCvojXARx4QJMhTfs6/ClAGwR4mj
3egozM95MiVBaTRo2hemRHMTqKX+CgHyqZ+H7WBGDtPCQmVwtFieUpb35AmSIWjBONWlxghs59GO
lYlhsMrtULHfKppMTdMt5IISpLrKztU6yRhsSuIpIYmDuOl71BbMCwhK2U2uLWXyIcxqeXuWkod5
yL4VTO+qdNtcvYD+F8mKnzNepnM3zgQ46F6WEME52xIkOmu+Qh/9WFqKfpTTzqVHcQuoTw/QgaDs
RoJRIMn08bNj0Ursa71vlqOuK7+lSjL9KlWdc1s0d1retfdqTjwfmot112muJvRr2dIDmrQdHENc
0JWijB6W2QeLzI0A0ftBWqGwpYUDlIyqLjmmAMG05ZuawuzJ61QJFgWqahWZ38nHINF2vc6z5Q0e
63Ak8GvC27u9p5Ga4qdi4rmfQdtjX9Slv5IrKVe0TRmU6X6Skl+rJ/qPeDCxfmpWTj+cwybKmlMF
2BWQfBf2UM+9QTXPtCTDriwcMm6w68qAFpc22gV8NrfQeMV6pQVLMji+mdtEGE8aQ2eT+dmUBkY3
kxIxe01nLleEIpd+dO+o+YmMF7+yp8kzO+NRTafvxShR9t/q+2GQicXdA8JIp0XGIEO2UNdTopGo
m5M3FzVA/Ojl0rPqH6oOWdW6pB4eClh0huFn+LhNfo3KxLUMCk0BM4l9o2kVLJn5Uydr1YFi+UXe
jq1Orpg6Yr/NS+No1vIVoxhiCnW8h8tO/re1+jtHR+XGI1wlOTU1F4fSjkqBhi+RK6WtjstRDKq+
e6NiF9OWCMV0TwF3EkHsvSjyjGZwJdptoLtEqALJftuIdZ5yGDOtQy/FYUpsXEE/Rqr7LoQ55gQc
QPd1tyKQXd/62dm53xpRvfsXa/GreaMWE5eexP2JIL9SMd9zZO+BEqSG7M/t7l9AzVdRpofEONku
AUIMLaxfo2ENR9NGu9Z0ETFhqg7uNO9fCw6zo6VNvYdnhysU8xypIkKQfKZDX9K9cq5h6vPnKV0g
BAte1yrM5LoJE8fpfUldMtzsaPWsWfnZricC6d7yeCTVhTLGkQtIWOicGgmzmDapbs39Q+q2DLdp
Ji8QV78f7RlfEgqtpTPuRln/WRhcU3EojKjBlykdblBuEEjbdUSgOo9kx8YvvWWA+lnTBUxKdSK3
15PH1cT+Soh8oiIYW4kfDKfMcjek3MauG5sn+Yeas0WizEcseR2EZ6wDKZOtiizgApVr8rDGkRSq
CVdOEJNeY1ipPxSHuG84GhNw9i0hRI5uvmgLkgf0ZpW7xHuOmM3gMabujrGi9KTKigOrsurDNrcn
k0k1isS9ZtzO0SVRCdSdwVjOq0mGvf0LeaseTOYKTgm3pNecRiQD74VJgyjiTmV35Zuh/5ZK8MSK
ZAANLtITDuXYq5vfdk2WbB5NR6lTxmM8F09LGWW0ZLourDD0+8wNzDsYjx42fpSsUnTaFK6b48+m
jbdjtGkvFMEmn3RXiZHkXNFid1QYcdYUqFymGh37crGeLGZdNjM4KRo9W1F6bzaI9FRpUp6qdQAF
q5QTYovvW8PANdcG4xJl9BTV92lq3zVmQK6ujL3fjhp6nZz6h5NV3yETfyxr0JRMrEZpuSVimBhZ
2cGg0JKU49zKFoHja5UXUKWjb10tz6c9cUydE+UUlUloYNKg/gKatdC24iih/gHvDM3V0GXUKlt5
R5SMjdhPdyNZjQ6lVfenZDXpPw67hPLSK5ySlGYjv0uy+5VZpNe/dOW0i2D58ZptmLAYw5x1lgWG
QFu6PQZRqnM1h7CXb5ivq2SWXXgZTy3pUIdNnaMQqyZw5IqLxpyDR5gorM5awYRzRZskj+qpx2jb
EISzXjcjw3ubnrS5Fa+2rBvEOyJO2pMDiK7+XTmmBKmyQx+ctLZfcVOJ+/V2zXGEmP2A5DpbryaM
VAwbWmKtNP0hVtJDJm3GhTLshev0TWo2cWBo7UsHiSpcMa5LWUD5cgmlXr5NM5yaw9RuB63mnOir
Pg1N3XyQJMjoRGcxVVOJSW8WGnSRb8blJVPkG6syHjlz3mSQP2eYmTjS84S0AbIOxCJnIJH3mX2w
iL0xbGRVOYWXZGb4MJEU0CZ1D18U5jpZoydyM+VzvS+0RH2nP535MtPOBebXwci5qG8kLiW0wQlM
c96phpDCiOl0iQ0tpES9cK3TW9tNS+NJnnABJ9H6TbbJ9JnBG0p2YhRuI5fqIbarDyaZkNJFYkMu
UaEeyvJBRuAOGjPz4gxzNwGvRyZC5KnXbRA5PyNmhAdDQVNKbDwS09m2oWag2Jek71zz+8CR2tt4
mIwg3tNcTUnXoOw6tBFNnXuWAxOJ6Jna05Fc0/JExIZZOzP6+wp5QFRKBEq5nWxMmyfv1+9srpvP
rrJa4ZimNPggAmNnGqfEkqCmgslpaf6sUWDOtQczI4tU2rstomksJxHsdD6z3+Uq5VAT6ilx5oWY
Gm5TaNcWvPijaJBRu33SqL16XP+vQZEsZ0tTp3DpMyTtiRHMS3K7aPV8JrSt8yjJ4JaEwnes2+az
Y0sebhuohf1Q9cN20tLHNXmJO+rIuPoQp+3FatMZ9itscrKcEr/1hKaCJHqfNEcU/J0KzlpVCekl
J49UQMaEjloE0tA8fTbXV0bSwbhI1xRPjFM5qjPXPR29MCP2eKeTyjCPD4SH/WoNCfN8aSYnMMMe
5nAo2MCYCS7Bqj+kU+vLaY+cKhqh0e5dbtGtK6N3vUe0DLw4oAwQ+5wksmY/AJ7tjjN9QE01+2CI
ieqiUjn3hC6OK3x/tLPDMVOgxKJsCIbOBO7Ty+eeApCP+2lyuyLezrUsmwfLLt/LlFbqVlSfacYW
46gB0iUIxvd2eiwz+9eccr1ISImqSOMOa7U4O632vDCtz9v8KW0llbIMtK+x16iwZuaHk1Ln3UQM
CZV2foao9dMZ8OweQKLExcvmjApfXPeIiH9jHJgggQLlW5lpkMMbKtTp15RHu+X+HMX57K1y8ntY
iosy1tq5kZ8am2y7eNAAtu2TCL2mkGz2BgW5pvNGEj4ZjcqWVzl163IYkUYfHyp5T/hqQHhVS34v
tUZLBNh0wHvSQqynYB8Vde8x6Gu8hlyKU+k8dKtpnZt9Mcc/SM9ZT1u0lYHaVi+aptBCkDfFCZM8
PqYStkIpTjoPK3Mfakzc9DnR6HU23xhRgMguudhYII4HqMRtIxNAWW4Q4ZfqueViG5ikozXrdEnT
9nGaEzL3Rmu6SPbirZtNJO14tLZCOvfp8MHo4QVgYcpp1V/IkyPVMwOzlAfyHt5D7IXsomNp/ZHa
+nmkJpS2lI97YyQhzwI92pSFeiadjEil+hVFzYKVM4VxI+QCc3mvtmrlObukhFSwFrsaTWBTr4lC
KiBhRnGtgP95tzLaRniIYdfKEvnuY3FVLKCKM1NyuKyotUtXjrPbziqJGWF8jKjnuAQAkyLvxKjI
yjRkZnWN8yo9r3elUYzePLA7S4uf6hVk3JANyWUsN/NEui5Dvkw+RyZ2XSexXmJLU7zE2rjg7TIL
oyWai6JwW3ko8PjsEV7JMKLqjCPav3XvvLQp1sT438ndayJTqhx7tI/mNytV35McoOm0NleZqlxM
TRsPWrddCJllIGQobtpAg0AqayCqY0htGRT79oZWXkyw397LyuldtS4nv7V/Q/mUzmIhy7sMMzK0
+7ncOEb3uasOxe5zUTTjy1T3S7CnIH4+1JpyCaR5ag5iEZkWBqWC4idGfzFIP2w0pL8EL9TslINE
JwAoC06YNDW9RVpwGwCY86EMTp8sDrIy0EPmJpFYlCSIpxuCpGgXr5DaKRheUy5GKLVk/Zy2pfG5
ls8ky5IqfKq4D2EON3AZxgTXuZVEEJi20D0Z4nmEeq8fUHQwrdTbO6eKk1A2W+u4taZPfplznvbn
vhbisSKjBRlLS3Nw9pe0dRmdzSx7qBBrBsuKfUpL71W9BL5XResPnbqKt+7F1qxG5+nWpnPTSnEc
JqbMnXnHXA4wYjBVQOPTOxhKSBrf5r2PiT8I9k9N2iCpRL8aqvrat2akVlDmdoJXu0s4mOFECiq1
4OeKRbTfJZWE0W7WDttZLND6InceVV9DMcplo2YYuystxULa7ltNMk/itvb1sEoctsE5tJaGfJb3
xTbCuh10B2EIGrI11T8iYlICJVIhTFkcVBk9jMOG2AZUGmlNWz5fKnMqa/INyCkj6allql4EZEue
YknyItUJuAbI3F0SsuKTUr8Ti1KSv8tj/WgMVu8NjvLc4qTgxhkd0o6EuDxLL3UHz3tShybsehXJ
pqGHPWGfFkSla0xalqcrceVruaJfyZnVE6kH6lyLvy3VA2opXHUoBqo69hNLST/0aZRJLjf6S7RF
90nVWY9Nw9BAtr0maTjVaQveRU7KdTUpfg6dFEbODi5piOVCp0vO60IKs5nntTcwingaE+1iWDFk
HZ2JAT6W+NKp75tcQud0xm9Vn01g3ty6ybTXvslUKDRkVaAbrC/Yj/mx4twjyg65ti0vJ0M3fg1j
8ZTIpXM0RnkNFs0Kk5npWZQghN5AmG5V9UFCjvKDJN4zRYHXFezQQ1eQ9mxklU4Oh5pg2J+Q5cbL
TZO2P8kZI8Nht4ER7Qb8sc2wlNfOyRhU6xpPGNk65bqgB56dq7T5rhDwcGlul6LUH5iBqH5Xl3PQ
pY6vJ1wR63UDE45Y3I8bpfS2eJxo0zKeWM2KHgFio5DZrd+1FZFiUbdnZyzRVaxnD8YMsSDJ31Wd
xD8Zg3W2aE9ADT/s1yJWnBvuirHfDYbylBgSqRiOelrQg7pNUq1XA02QYCOUIbTW3rlKamj/WT8o
XlcS2hADjycIFM+YofhTk0Oy0H535G2cTAMa1cZwhAkIcJyij57qbWUUSxQseYT6ct0Cqztogzn5
iT1/L6S0vzWq/jVBHu4JIZ7Qho1ObPlULRkH7jdhaW82r2lOmIncB9C+cCw4yuw5++UfJ+92tjv8
nKA7n8RDjIXW8127B5iJxboTR7NZI/xM3cjt2GtM095PH/aFRIvCQfuW2zg8tXUjhUHhACwUuQ4y
PX7O9yt3Nzk7rDYJhFhLSHhWtbtjVo9Ec+9Kq6Lo2qjm87DgRxS6JbEQIkjbbIOaJFYyernjtAmc
Nhj14nkif9BpCfFElTBWKMmQ8Uy1Z3AtpLpC5CQW6tL7a8ThK8sIwUczQXNtUEE4i0EP3aG/1wol
K9AOKy9iplMzrbHKREFgq1THhQPFVJSfSksOW5OWcI5M9B9m41zUeOe4TxQMHcoqkaJSblmr7NjE
/PGmpTAZ5TqoDhZmlO0YcsJU2I8Trh/SHWAJzZuiAfw59QJXX8xfJFErl1W3Lzbp8pT/dtELIQVF
/ZDEuBIVAA/sfQT8lRNGRPjtZlE9TtWSQIIITkVTt7dZy2dNra6wMO5iNY4OU2SC5l3n6JqjlRbu
WnOJ3IPCD1JOi9fekluYVGCNprCmhRnbBfYZNASUj2bfafZLTXw3atZdNumIGPPYL1pVPQFIf8jj
7DdFrTzk700eXdAkcncothS+RjM951mJ07GFSmjvHLC92dXxJ3A7fPkQtCr1YPfKGnQZ9Czt17hW
FZMjTDZzjElOjW7HeAlzJ6fS00cgzJzMUykucnmcgqXlFo3ADl5LSFFDA4AgZy7VxemgGdFCO3Ih
9k9RuZbbK+r/lB/b2trSt8j+pF29N/AMV5/tqxz+qD9u1vcqd06ENV6V0GBoafDPd7ZXY7bOWX5o
1SW/bZ2CGp2pGH7TQ5mVa7+hyOvzyQxucpN3j/s1bMOKvyp5aI3b46Lgg2HwCiE5pXrdEwletFpz
peYlpU0pU27pkPqlKnGA2imtYoq9is6l3FRn3NSMtHKnvTaplRY0FBeZmu7stMjKKaNrXfmeznsK
TBmtrlzQ2hy2G6Wn6avZmtsO0iOF/sdDG9F/aZS3qafsuw9jq/lDZnbtZip+o3JL32JGRQ99wz+7
h0no6kNJwZnhYFrEj0wEMg32ZDlTFU+IUmpIBYm44yEV8aqmfDLV+NpiTIx+I7le9j90u+rtlZV5
C1g8aNzqD6u1t8AaXiqnAK5YWs+0fl4MvVcOyajrIXG31zMp40AiopyBX3PTEt5KY0EquWUQR5NE
1qlPFPVIz/6anFuqZVIeeaOM+H95HbPUOknK+mSTOKuYBJo3XLO4q3XopAyw4yNaC20ZKOYrxBsp
iZdIWXQsDPNBVWkIpJNDJDg0zE0xr01KcX0v0zYpm+5c9jNQhiJCboB+QcJApnYK9hUrkKN5IldJ
r/xVaikEzMZBghdCp5do0JhWT+loDr3cX5Iz/NTUBEdM3RAQXxcMjL/FyV0yxtFpJUmRqmFMfz9X
XAonFLDI9bL3zCE++0opNdVTejzTaDZcBtItP5bMRSU621L3bnT67+VHRZeQ5M3qWlpl46qMk9cq
+8FMNaF4N+QH1PXjNhTYaVWmbDg8UnwEm0PVSpeCpeybp17nALG2x9aQbeZLGPGx1V/G9B0fImca
ae0k1b9lyjxTHtCCoV/BCOZx54+FeW5y05ebeg2mmZKAnigVty5N8SPKLF3LP6UkjVN9wxk7+Vmu
PeuD+j3VcJC24FwxM9cvVUmpHFE1GbVKcunGrg6GPY0rp5pYrcoTnfC2W4M44pwD+v4UpU53jKzp
Cj4AFDQCS5xsq3xzYvBTOqSTZWvChaL6iBVa+42Brj8hHUOjc+Ip7YNFYWRm1NMP2hyYVVHjZH/O
ddpDaXPcKtiNtiU9yHI0PCa6+lqvzrcqbxaqbokTDlzS+8S8wdH1O87QSKxzrLlY/vYJWkbPqOJu
lDCCymLU8L1dgoEqGHuQPnRGFutXBzWXTuNM3djBvXUwNezMUg2Ic1ZIhuXGlrlFKn3vpT40IkyR
So/3fFddWwuOPLvDcGWR9GdIPzjZ/aQjAVuvFpxdssrkOpE8S73VysukcKa12TPyDNk1u4YQMZlm
RR+DzimIhmXOTL5Rc0VoCqyPZS/g5Yj46u4qJxUxnIuAMQ3YJfvQFR1BWFrSs5trEMTAMZX8sW20
32oHcI+WCcfO/G22CPSLEmc8lW1xnTzhc+NqeDENYH+offkZHHYxJU17HUmz20vFO144Bivp8EoT
wfBaTb3NKA6eslqCXInXDbaJ7Wk6I5BiuF2SpHa5wZceMgwrAFODBIXkFFXy95zpLjG9wSKfeak0
OoNtHUyF82MgYoEEtsa8jrPtNO0nVE+NKJK6xnU6F5M40wGj4RThPtHjnaNjw8XF2LUV/cIcdB2B
v+aydbBN2yeDbjwwLecorOAcWu9UN3+0SD0B/zbuMp8sxZGfIPnSDsKDqe2DxFj7ka7DhaioPX6k
9Tewqqa8O5Cs+GD/tEKlKnFIVFi4SN+iZLTHrZEvlMjybaFmH3TY2iAdhtWlem/4upQ9dnVuuoaV
P0wrh5i80LCrOKVxV67VoWiIes4r4FVmvzzpVn0uyy4L7HZZyLGkA5k0Mgk1Q8fZlXBRteyaRC14
M7a30Tc6x50VYDTBUrtSyJEZrpNTdWT0+0Z4JYemamZQhJTrlAbnXFQf+g9QVdqN2kzfpJGQjc6o
9ROGI2+bLfOAJMF0k4pkZWMBqzuCeOQaY3mtbMFYXKYLQVU0VrhmhKSGEA22jQe7dL7XlKisjVYw
5l6qPfYNvVzYkXvpsJ70urDDYdKTMNrHuF8LkUUs9JV/PPa1KZFFhrhzVyC2FfQvoXythPJVrH7q
YakitB4tnAZI2O5O4c5Wn4Uo8R+v7yKV/ndZPDfi7eI1/1j93N0uX6z3YoKpcnqIIABbG2+VTdno
4vGkWIj3fm1+fomvz/vHrv94+efnrRAHDjHpdMESZTNknH/pNYV6chbRCeKjFTNRjuUGuwNu2bO8
ofi2YrkK9Hj4QVFsPY6QCLDF2fWxYnR9aDLzB+L24zS9pi3Ghj2gPFmT+say8Pa01bdsm9f3hKDJ
KrGsK1sdjaOkkkrGZIm2i4i4+HNV5E+0NhMctHbvQnIpVL9ikQmfkVj9FACL1UR1Wto8uza4l63s
XBrUeyedVEDkTDz4j+fF/iyh2xRPiXhpsSYWporI8HNPnw/qG2NLE0Rzwz3463VfX+tzX1/b/9lr
/rPHdGmwT1YfCumpsWtN5z0bxdJX7VOYKpTPQgMtnv1SQ39tisfEDsTa14v/eO8fm+J1JYAjxm38
Lbq9OfKHqvxLlP0Pqbl4UGs65hxfz9d7dT8VUnTxoNgWa2bL7Ge0T3Dg8P+OHNL0q1mNagvNn1gV
T4mFkfqUyKTT19v/+AixqRGW9omP+/8qtP+XCo1hNVCH/5oh8Tx8JP9BgPb5hr8FaIrs/CUz2rNt
memMqulQIP7FjlB2dgSKMEORCYuWdagNFfkcyf/+X7r6l8yMCmmBvIvDFB1t2t/sCM36S+Y/bac8
GJatIJH7H7Aj4P79AbaSbd1BM4f2yUSk6pAt8R/ZETV1+6Re7fXaVCRIUnmMWULI8v+ximOdeJJp
7wN9rv75AnQc1EusMZgJYCwB7gPPTgwmmPiiQ2r8dLZnh9KyMQdjraP9bFOIYtIdlbr52I32VddJ
81mPdPsgKdvvpZbSu2rd9i7aSqluybOg7iTTk3TGsOYS46xF5BJmVnxTbnvYTpJ9Q8r/BoTC4po2
p8dGR4qcz0uolmMLUJ5RqaOTo0emVE6tP6c2mM7GBqgZBwK3SpTeYlVSant7FKt6Sb7qxSYpwqe6
wE0VqcrfbxDmhc+f4h+7Ee/6x6/0ZXFAaxim/aaEYwbM+CAMIErOaO5NrEZMdwNdT56Erl88JBZC
nP9lGfnjMR2lFn+r3WP4qeUXq5+WEvFOsS3e/rUpHvv6GDI42YfY/r9W//tPFzv62i82JeO0pt1y
ovbenJmDN2D1WaPS/vfa1xN9jj3wa1OsxcZuA/rjLV+7EW8Rm5h5E6obCNL/sxcDW9lQcu0f+o89
fj4q3m7Ee7SOWE0tkiTa5PPL/vGdvj5P7OuPjxKbyX5QSKo+IRP5178HETDJeGKbPG/6tc20q25W
iheVWKZ7d2gWCAOxKogFZokTMu7qUDz0+cJqH318veRzH+LVny/an/7a/MfTuQhMEjiFz1Xxqj92
Jzb/66fFR/zjW4Imj93ESWsaZrs8M9sdUkjj//6GrTBHObPUUNWFrfK5Xe+5cOJF4uViE3NRdp4f
xKPiga89beaAlUZsc4vDrf7vhXhhJSyQX++xpZGBcKmSc5Wg7WzoCQ5MGjmYv1bHqGKwtRvlxPNL
RVBkA6PLnWnWkB6Sa/400gNFmjD5uX5fGgY43Z3yDtO4P1dpf2Wtk0TFhTEdpE2vEc4fe7fFf64q
uyLW4Nckv3yvxH6uikeTwbrowNFCsSUW4o3idV+b/9ileFA8LV749T7xWKRSFamzKgkQItE8owXz
fVrbhOyH7rLtfWi5KnQXPXTqRsXw/tU80vrdjleLSzuUI5xzJdEMNfciT1T3hJZBB2tyrKhQ52t7
s+ntU20Uq68ix8TqtPtLTeOqK2lDiyBRkUQq1r4W4rHK1BofPz/YmP332DogQV7ZomyRsAvqGQwP
CGEmfJZWC+MES48IZi1MhenZpjylnz3aXR4QTdETwOx7YqVRfe6ttCHtNDed29QXmyVlEX3gX6FO
IwWEJacxptKyRe+v1JBYyCQVplbhZ7U6cIFEAAYDReKTMr4Y2vSh2bT9yz5uLwDrmwuq0pzIQwo9
paxFaEe3x6iwPbMZge63G/D/3Vds7NFbYq2njHC0kN0KkoCddgkxyD2G2n2eI8rmfWNjcRerXw+m
k3yrQfijs8gZJBbCNPy1Kda6VVKgYOiw7TiRxCLfTeZWpZwQDaEuFO1GKb5tZVy6Zmc2vtTsXva1
ZEpmxn2PApWqQTfeqc4EBXA/WLV98XX4fT3WFigorUkvkLbKF6muixCGVI/cQOPfLJIFv7bFWqvC
SHIJI1yPtlb4kjUt57yx9r8w3GN0DglaY7GdAG08I4LlrzKre/aLNeiHPtobjnK1MZ+dJbwdm76c
P1cxvjtE5pwSJNLRTAxD3BGZEDey6cbAheiUOue8VuBj7IsWzCoBC2dzzGziP3rIrRpQydSuwMSJ
SeWywa+kVEQ4abIcYD2gLkeWO6VHZb3vs2B9pPmuJaf+cXmnNwGI06aaVXlErxyl33USxmRplqCm
XA7F/GeKR+8uncImfkO82NADk4/r+Hb4oVFxBTvTH9XEl5PDtKjewZrSA757Un9AZx8r20u3m1i+
U9ZDq/8co4+p3HeN7UxzPGp+xeIPL3PidyAsko9SuxrpcBdne7mMNvUDykl+hnK4fktoJ2y/VPWQ
EafSJOd0Dgxw1tSYJIgM7px7kz0Fs/5s6tiETpp2meJX65e5l66fDedQjyCTjl12XZsviRa2xVWU
HGwkZutFz6+q5LqTT418hH3VD4d6Qv4cIgjfRog6Wtjzc6oSDYTdSH8EDqm03uhAQfFAaEi/l6Z3
LRUc8/jWLb6yUfu5ippbFK1lFSQysPCrFRlUEc7jaynRT4rvmuGnOYWYOy+Iq8nAtqcQHjnUemvx
q+JEBJVn20dQPgNappzio0u9MpJv4uls2scewIZ91D7meKMFHMoj5dSTml+V4Ltar5ZvEsfrJ0oo
h0J7SrUX9Bvl3RqHq8oYNZRrd/itFp781r3Y0nmRj9rvzISRFFJiuC7R7BbHyDiYyYGE+9oJi82b
XjJCVQ7z7c5meh6uU1+zSfDwcnC/UAuG02qeFi1skhM9JaP7NVj4zy7k0Nt75/9YR4G5MdH/nm0M
qblMjm6/XcnOfS35tRnaXZhAS7Lu8vGSpedp47wAz1zABMl/1/GL3l/HHEeXxtl/bzoNMvHe/NvA
HP8Gmob5iWuYxGG6JGc0A7F2MPkDTuHWXAwYi+Rj/CS5Jln8VvXt4az8rrt7IqYairvy/oPxO9E8
xoV25uhULfR9JyLvSxTHlOgnl50N1LQvoMLShYCgYB1oNiMa9iqCucZD5XiQhS37Ig9HZfHlq+bB
kIgMeIKmv8lHPfFRYgPq6PyFVK76UmyHuWPocGUhde47n0hxfAc6ZPrVPSzvyzPdnOyoOOiC7gf1
hE3XnaYrYwjWLFhC/pmEzLhGQdnlBKHRREfzK3tHCGpOizv3IWCyWX2YyyvLDOQnCp269E2uKL3d
EjuFnHULTXJiTEbgXvnN0agvX0VxWCp3DZE3cvpArdHddKox8l2XQSih/ZD4ih7oowtuoCj9eWYK
70+QDxSXmDLWMSWCKxtHHONXWfd9KMH50MZWnkb7lhZClx1LvK0wMX8S3ug824NnHLQb/C5wTSzu
zQ7W1TNwjYbq4DeCZ00rzCDrVWh/Q6ZF9ZuErJwLJzgyugatz156KYTGT0Aqv/kNB7N17dxolzKs
joSfSDsTGqezSziR2/ODaR5uEr5JKgEQA/H7zMSJnlpzGd8M7a1F3VUchuP4oP6MtEPeHflqFgHb
kU6M+03XhHynqA/t8koFwq+5jhc/N68I3vQ01JxLAdcW0znk68cq8gZKRVyKFRy185UpB8n3Mb3Z
HH8cT9IHsm06bDIuG9RXNxPlZJWwai99rl7La3SHt/qTdBi2hyQNNnh8iKO12wRdYY17EDQITaTM
n9pQK66V5UrSr7voEuMIap7XOmgpx0sXp7ifcCjkXnmPPQSbiiS71K2Rjw93zivtO+dH/WJdYOxi
TDl0jxX4Qv0U328XlAd4zpdXBxneGsqVP+cH/AEl57LkZ2+ydja3A/YPd3KOPVFGGEIQuyd+vrlg
0VrOvitMn4bkjduTvpFtfT8zKe0/HPlqoB47oQ91NXjeOuVq18iCuENchyjxEbXJ04qywEaMOXhp
dh4L3E64yB9pE8/rN9rH5ARubpq8lsDcpoGgwFtkEZ7MhhxotM8KiNgPqPqKXZxxZS7HiStLilbR
T9uPublSpEtPjRIzOLdC221p3y1o5wkxBJfrOuh5Waf3/dP+4FveJm+pfmHv+YUJTaLRYEG95SZP
pteG80O9J97RNT1UlLZHt2KejTb0gDFz+K5Ybh0mXUgp/UluXUq4Z9WT3CywPE51suu95rVZffMu
P3Qn/V7Lgy0AJXdZ70Biae8R7HUPS4p14EizDmgv5Z8Nl4OX+ClLPfnRIvbxwDenVEYJ8nVxfKzU
aN/iZ/3O/tkc4+v4+lf3OhJqcZPBSAQ9FnkrPGiOWDZwLntY4R6Q9HjREZWLS2iJp7hJYDz8cH8R
SvEDg4x/ovuj3mk31VG9W7koMAB41uf9jKles1cZGzMN7VfjYYo8zXJL3UdKFj3hYOL/SXHNS+f6
/7B3HruNZNm6fpVGz0MIbwZ9gEtPkTKUlyYBKVMK7308/f0iqCwpWVlVXc1BCweHmSAomrDbrL3W
bxZFDbVhFiyVZGZf2sa8linXL0x/WYIqsPH8pRoxcdop8riEUMmMmiHF1HVIi0N4rJwmT8UyvfDm
LaYY4tJB4nLiJxPQDVMnX3Rz71Sd1VOy8rIGmHhRx+eo7hnTSJq9WJMMaUxfnleA9u7XajVrnmxn
qmwBtGEeNinOhW+o+CRERJPi2aEboP6001bRTrx1ToMzAAOA0yIdwtM5gOrkNln6HNXS25mPAitD
Rtx7kMVZMu1fIEI4iG5PfIDlyTqZstJyTcK2Ke95E3/m7dC3RtV5YCDeo7BNO+MN8Va6kZ1pfS3f
FefxLF7Ul9q2xdTsMtjoU2VGY1/A/la5aFNtq2yL8/oyX9vLJwGFqG2/zc4VijNTZyXwp+XOz+je
UU9n488WgPEN/njwvRY9AUIXX/ONZCJMWOlstYX7WK416pjP3dw8tU+fiud2G523My2ZIGk6i7dA
rrewUPoFZLhpMAVcNLMmMM0m/hlCcBO+MkvOgMAt5Kl/Wa51IGY3wXl6Izx4V+2segYaNPFvjIn4
lt0183StTVK4X5Py0bnX+4k2s8CVM8QzBMx4jsC3z6QFs8Y9IxlNhys8VDOh3E9psXCkGcOby/4q
38IwSdfBubDSZsZWu0lnBuXieGldxlNkjR6pDwrYwZ/p+bR/rKbyFJbYlBEK50xnoj8Kygp8CpPL
I8XA6dJZEpSsww3N4c6/KbfNW3BuLutt9gxhFB8EDB3eHqJz76qb22/uY/w9WolcCcYYbaNtqjML
/iqo3ev4Gi65PF1UT+Ktt9OTqc7YMinoVN7kRnxF1hqQBjDi26E2OLmxXqqnUubOBptsh/zPs3qb
P3bnDIQMkOpz/uh/U6fNue/M2utgE2zkW31aX2Y79TaYi1Mu6lI+43mKFi07eEnhRi7DBcqCML4m
2tZY6VNU7x6GRrcS7imHM7yBrWCEy56oiVZnFNt4E1jcTlrFF0yJp9krbTW5BWW6RjV6Udyidc8Y
U94nwTw5Y3YKXsd2X977F6Dq+d/Si2btJuJ++UCqJ6V+qthTD7FVETmkKf3Ze6XMXN7zGZ3Jo6wo
bQZnWS6NCqtjEnGZBDgyk/alf/GvBXuKGofdTCB2SiJFxKWGEj7MnFvhRTxjXNan2qJdQ2Sht1zq
p86qXbfckO68/Z4/QuYqYLHR3uObhpD8G/CRbprcCRc9rDdnlTAj+dIK9rt41ygPwVJcw+NYt3Pm
YjgUUFtOhTOwKok3N66i147QrgCo/z1AasGZRCBbLVxH7k1jgsicu+uuxKVx0W+rbhec5RtCCq0N
6CviYzK15vXKvnz1dg2XGo090Ev9rCFUPvUvvF1/344D4DhKQMNiUMmo8d8mr8B7BuWGifZS8UPM
yUHZMn4wDb40ZzoDwV25jmftGs6C+VxeZKfWC2q34E9hXAZT85lX+aP7oG3rCx0UELoCW8efFld1
Oa3yKfe9vjbuxdv8gjp8gMjmbogPnqSX7IlD9FOkfWYZMLJtf8+EWL/03EY4jPEwGDOwESI0ZwXD
EkY/E2hf3Wk3f6lXRHio+10p5+DoMTUijp5iKX/BWMo0+dRHZ023LG7DC4a88KI547oGK0Ro5sKm
cibShXzq0kMJgabSk7gOQTBtrbmJk+FEpcw+BekxA0THcKMvoXotxfNkhUS/duPc54t01pGvQkyd
zuusXtxZOteWaPPZq3anb8GlMuH5cK8mbTaXGCTFKWYhk+g+Y8Z5Mb73j2Uz1b5Lj9qFydztL6zz
+D7dgHTfuMXUupIhBxnzyp8zpcmXhIPkYWi0t+1KYXjO1800nwkb6Rox0CURKlteXpozDd/lSfNq
DmfvnNabZIlA0GvNOLFCCX+aTaWVv/CvvV2w0zbxorlaQHGR7mWaAI6yKHze4rVT7Oiz9h25RW6g
+qp4kIbn4l333D2nl/lNcBWdl1t0Es+Nb9aFe2NcSxd5OO3XILiX0bm5E+f+zH988WfCVbup6c7K
aviH5aSL82w+1e/k5/BS0OZ+OmnCVVZMynoqPIjhCo5pQAiFdcTkwXTPmGnEu8LemuWCuPhUPwV6
t7RI765ZL+xQCz4nzKTVyreWNAkXjNNJs25vnFN1bfWz2F8AAumNV7Hz0NTeBXrHXezLmXFT3qA1
4ZzqtCPA9TfJlXXPQbw4SwJ80D6LUQIObiIRr2worI1YH41ptwNZxv17mH8idwBrf1ALGqXpxlej
ct34ap+NwnENCTl/xyqEJNQoODg+jZmojz/HV84gNSk3ijods1Dj8ZhieFq5CNk0hnQdNH27dp0G
tmeTrpH8n0plgTZzQyxYe5tCeKpJ5gyVdUoq86yWvVUnJhgY0asHcpInNCvJgKMmis4F8A4XViKM
oPGJpYsugmQf2WIjJ2R8VRRwjnqlmY3ac3utwVF2kATQDwXCoBQ9ZgFYdHqIvWDs6hPZM8lgmrcO
LNF57yhkSOL4KukzSG+xwoK396kndUp2mavkBj39J+NQ15WKWdkFL1Kpk33BF8EfcCBpC4A/adsh
KMevL8D7JNUJgwZ+G1ktKgKiD1pDCzwQk+i2LNs+OZcxFZ3rmXBBonaVQ4Vl4OSYFAewopbct7Vh
TKugi6aaNdRSjKE8Mr6sWp2UhjeoFowp3THRO+Z1x1fGWKxrsmwT2U60HCkz49PI4xrJMx/vpULl
rXLXWThoN5NSGdDJIzB5hCiPf45PYkriqm5YgY150PEpFYRMno8vAfvtygqdnjEvu8/Vyr2MAh2G
w0BvXV1YoTaXTkQDNYh2yAx3v72CFJjs3xs/OPhz/N74s0BIKaNEcfckmSDB9OI1EItXEZdRaqsM
AEFFVxWZZ0op2UilLGO9eh6W6aC4SpLytIOKf5pJSovUQX8e2esG3sVMrhRGIpWseDpUcdpBy258
BSR708dYxft9e5mIOoITdkaWEV9hiFAS6JMqy6VFLejZaS9T3c/IqsNn1u8M2azW+7/GD+AcwHkH
DTz59Ob4u/3f48u6nVuxkW6UnpyrxoAv5ySRSycnf1xomkttbHw9vj0+xdQqT8Ph6ePPj08z1OPa
rA6X49c+3t9vRalykHwfH+lNvDMrAxx7ZgCmFj0J6pGonXkWVdCJXHQBWYZ6YreqzuUdREET2rag
1vLcktrHJNTyZWKp64/PxlfOoOVm9oPi6/gDRc8KcT5+ND5lssBNQ0QKenBao7UzbHX8EdnrErGQ
sYw47K81Qr6539THu/u/xx+MPx036huD0PD48mN7+2+Ob378/OM3+80ffr2Fcwgkrr4++Mm4w8ZA
nr/JyWl/bObje4dH9unvXx7Zx64zLQiXsuVTeR6u27jJT0f/6ez2L8df2h/X+NOe9i/HL+xP0ELZ
e6qHZG0/jvkPr8m4ZwObhPeb92nPH+d5cDLjZn93BB+76J/6Ur2lTPdYDEWNUUZmlMobnw7eO/jz
V18h/U9e62Az0li0+vj6+OrjO+Nmk1E49eM7Hx//6r3D3YybONjs/jsY+l2V1NsWo/afOdZiHb9L
lhk04VE+shrm2/HTgz+BJiMrCLkx3n9xLzk5fv2T+mRCrgmDMjgQwwU82MT45/j0sZn9V4Yv74/m
D393cGB/uJnxex97Grf38V47VMFGQM3/YY/+CnukiTIGd3+MPbp7zSOcIn+CH+1/8w4/MqQT1VAU
YD0DnsjSFIBE7/AjQzlRFRVpLF2V9EHjij39gB9pwI9428ShFIT5oML14Vxj4CON7JWmISWjgVn6
G+ijAVr0ybYG5JMmoaTFAaqKgVcO2KjP/qCmhNmil5jaytGtb8w+E0iWvdS0YL6zd/zaHzr7DnY7
n3emmjpiDpwV8l0WWKdDBy67qjMZxQZ71eVSQChekWauW0iVmeLNs36ai9+hK6zxxMUM58yKzYdM
aNdhBLbeq+GkG6ziQsSN86ZoZk3ZzIK2c2ZqgLWGGXu3ngkJPESOQtcVvJk1uBNy1qDnWZCLC8xp
2xqsHDVvmzjmqilEeS7UHYl3Ib/81AIu95fvH3EVXSbofxf/+qfxO6sxTlTTRYwwuVMGt/fnq+oy
vLcKwcuqc8holyaZAN+EuuBplFQQ6ZfCcKp58jdVDN9gC+GQll+KXhxNSxsygZfi/WhHK4iJb5Ea
bcOwbmZmgLKRnkNTi+UItqeHQieIAjmB1ZFH0n1QuQQhZHjRQZdNhSKkWsAXVOU55VfErwK4Jim0
ezw3BpyCIMNuswz/boyu91RgF3wHxEwFeVjQ/WEukUI3LI5U5bDL2gyRjETEygqgLxtO+dBlOogs
J1u5pnQbe52IdzyiLablr3yzAIOKHzk/8d4kv8MTqLnE2ciE/qRgQjyRuv41C7PLQHTe9EAmRxh4
12kF3KFp8ZxOCnPWqcFjkiXOBFboM8HwIM4SNrO/uFeD7dunHjA2SgPYnTQYw9FDh88/OeSKaD4o
UYmeketCx5Iy+8ZXgicLfZg6bsVJHGCxlscVro2qr1HmgEif5A2SnNqqEMjb2lW5lNBvcQLFnBqB
K65y0OJ2I8sz2WuQgoz1uZaZD22hh3hpA84X0WnyXZ9yqe4s85QieB6WzsLsdtJ9LYaoJjo4vvpU
PFJPJYVhYC/pJ7T7rBbmedNY8161XkKXUr2SZw+hG2/VJDGhH5C8NL1qkD/fRHJ6VzXxZZTQ8AyW
RUFXb2E7PBVafGkXWF9qp0ndrHGCnslSeO7bwkUll1sMk0OQJopYUGCs0THmCy0SY94bgpwaXozW
TpRQj7E7TBpc37+wrG5mqGj4FMGbSeWNG3UVWbSYv7hPv7hNpqFbEjhOfIblA/PPQlUqfB8ba+Wx
tKXYT/XYdLRuIVEULOXrUg0e/nyHo2PXYcMAM6poGIWZ2u9kAbVaKqJUYo9KC0VX1y97E80ffG9h
j8TVPWLz54oQDMqW1UPQ0YK9hDsMF3HwRjDXuee8QQpzMmdVV49/fmy/arMWvAJaC2p6lsK88bnN
ylIRx6iwWABftlYBNsJwOTRmsmISaaivVgnl4ZgU0N/eLSKJqDgaJukL8Ko/75ayoGyGjWCuEGZ4
azXzRkwZD8zEfyuyyp47bbAMCvPmz3cqiQfWakMP1WTeNlCEAb17OEf5jiRbDR13JQJsm3rOhdO0
OZkjUj6pWE+NVKKaXgcgqW7twrgJfJVVXgvGJTHEN0mycMPpa6CnFqO/izmpn2wyn0HGFqEue2wG
57NlB4llEvsdeQLRCKdpCEY11KNLPLM9JHC8e9wZdzHOtiRTGH9RE5whnUAeJSjBi5DVCNF98VOs
WHPxEiYUIn16AVAljNaWzgTgKJtYTPRJ8oSMHpDR2KGS77YZRE57kiXI+uhm/q0Ub4M0aGagUS8s
O4O+YwMV6DPjqYRIg50aY3AAOCMglGVYDEjCmtDmKm2DWADLZI+8WRq1czMgU4Wcoc7CoRsGnrDt
t6rDZAATG3kMbluaLYTBlNJrdQ2eRXej1MltJQ3fZWpFlKO7MkrmnEzAALbyrBvVoePZFhdXy5QH
neJAAIkULi4yAKQ64hmqA6LpBit09yZJBfW/RdYCOYVo+hctQh7A1z8P2uZgtUdDlA0TJVDtwG3P
lu2wwiyiXTmWPKhdLfy4viAA7peCXSDZYe1g+HfIq6dnimKD0iqNM4TN0adFvKJroRHU87AGz4Hi
Rz6xTXElmSTKwsivkClmIiJWmWpwBJuKXLQgVs42kaXbygfUhZVYNg3R+Cn0WVn58cxVazT1Msqb
gvbNMwYxBkQ2uyKiTGY2yJqE1NYTA917iXqrQuY5SBx34UbdWxnrWNl74gxzwxdoVblL7jxpwOEN
NmdJUS5lZKnOkl79HgiU9m27u2lTWwDxo80TmlMRYGnbXyuiuw21+MrMSOfpbY5DUBJQ4pLkB9w2
m4WsGgstQrc3rCxYlL4w00hLQpMixHKkCDEVCQoq9GUhjquFWwuY62hoObod+ALltuiTRzupqGkW
2n2OhdMET+xrH3goOFP4vTaleBvSTEgmXy+E86yv1mi6ebO6NHbsFzq5Ya2cKl+XkYkendtcK366
koFlYXvkUYhrzvLOr2YmV8gIuVTUFpoQ48Ssvooz7Q2werIkt4MzYF5NpNQaqnQct+27O5fAGgx5
SToKu6/A8lPsZDHJanHtbW2Z2alvZ1yrgSsegMyCyaZ6kLNsBbCUQ/AFTKltI1oyv8W5onsmNDNh
lUIqLrtwiE6lhSrZcO99pE8l15yZGBtg+VdfoOLpLeoemFrg57PMV5J1CzmQ1kCTQLqeZDQsx0Xj
K4SASkSdIyDF7QTyJo81sF3D5KyAiDBDt5ybagpuQYoeOgpN6IW7d70TXvvo2HiQnX3dladZ0DkT
H99AEPUryNczUpmLxtCWrkpj6KC4iQaoDAwEwU+SSBfhYdpmQt2xs3aWo5OvFOprp8ByN5Xy24ju
OqklZec2hgCnMNhIhdw/x9WpHrAZphJ9Cd7kTsu0c13M0H6UXKTy0DBDxR8VgDZjFEQDYym6zdTU
Osq1gEaCFr01JASaRFQmSZjetnKGrZoVFnOrBZkVVTjMRHK+UhGQmbhIYEFjQtCbWgB6lx6xPKWz
pnPdad0bF4mXbnpXuejqak668zlK2h1BK0X6wJh4ijygCCneSXb9iFj8lSNy/6NcFDda3p7i5LWW
ayJUjWglwZRpEVfCtWIzMvcxQ6zqxGi+u9PQ93a+GdOfzOaqEGp8OyuoGIhmb/t8sL6S6NWl5K+6
AKVuKoSPCt0GQEsEHgcAm9D4qJr6DNHREsLmY64Axyg8kNF61FFTtFOUUUPl2SpPbbf6njHarPOG
foyC+7LQ7PMwy65jU1vvFo3lnoH3lCemEJ/h57LQfeB+hnsXRPUrKmHYJYoo5krpeQEeUc8ey6y6
sQr5KVBPAzTms05GtNFC1y/oDH9S5jGy60ZzHyJKV5U2QXe51AKq7i3JvT5GS8ivqVp1CPikbnSb
h/VguWk9ByYVOy1or0Orp+BISlJXIh1MRF2jxWUtYsGUL8o87GcdUmNzJwCeHrTSEjQ+qlM64MQw
3NaxfQPzfdq0pHvrwkFoSg4f/Zir46p3qQggLMrhviJAIU4Jbe8tmdlE8MVglwpWTEV3AMJIVJpR
mVgkrA6geq6EFntOnK9s1o3IinSUYmSKYqFasn2xuTUbADk4gF9lIAZ8lc6cJjL4C7W8Nax4J5Tp
RaCUAFxQdKXUQEEAeaCsAFhX9Matwfpm3ceROklbjzGyL9JJFNnBsiClbJZuOEdLOp5Yrv9sezd5
gVxc0zFousouRnxgEGkBjrUsW9CakgvmIGMk9XNqVVapMyjY6N5iEQ1RlzRsnSUzzVABolQw2T0T
5HDT3KZWp+F1gO8Scr+nlbT2moTpFnyW13Kv8Fx9EbwnenkxhyXpzxBKv6sKa9dKzNWOFdwWab5U
W4nbTzVnshPRGF7rBQi4wYtVcbsEYbEMZ826WoiRuBWRfpgSR04EtSqgoigPqaU+mupETqOKAI95
06vBGurxaao43xR5VofOt0hVqNhnQjglmrotU1QgStQhgPc3p7Jd3IuC9c2OvJWeNiwjbOEu0HGh
RR5zxlq/zuYI4K5QTn2o8+4mYngBDmZe+AalxtIIUZq0Zli50qgoclnGm+9T6tHMnAOtk/vGQn/D
0KV5E7vnieI+2M5DIW9C/LgnYoAKvK9YSyltQQzgezj+tkFddQbGfFH01rxrQ22iWIQGjaThxqJN
+yxop4bT3Lt6I5MCNP1JjTLvNDdA1+YVusxVuPCa2l2h/BDOWj6PRcbcErnMWofJHgYU0DrpPkHl
dpaJ2lzOECIV1eIUpnlELgIhBs80N21uvbXDznozoauhfOemcJiz1JngZH/ryizXFH8q+c1jKSQi
U+cDHG7tQch3videYROSzwXoEBNZ6AeQJ0N8nEfRY5AIS4k5t+l8HzSlifh0ClpVsKRX16fsUnXP
calfNg2qxQZZhLWQtg+l4WxL1z6t4xr5KMEF5iXcdp2krluxnMPGrdH5HgQLVdDcTAPhDLLGZZBu
5DJeq4MKnMDKFQspW9cohw++NSwA3+V1tB6MkZoggFbCISBc7QHmgvw2h5Ja1QvkdVqgufDzMpx2
qfm1Daaf46uPJ2co/0U+0DUkGlEdH+S1ahPYMIwPFCIpGimD05k+6C6W1PRGDoI7KnRFng8YEzLn
uDWzxIWpQkI000BXUVlyzAgQQFiej8JDAQJ+uYni46gYhiA1M0cjgywxkGoIfHDIinyWasj+xsos
bmSQbqV85mOcyaB/SxNn2lUDhRIROM0KpKmuAdPKBPguolxueoDgWSEFSJwFr7DLL5s+QnnCjF81
KTwz3F3qsfboO+fSttszwiQk/Az3skmK27hAowArXniwr3mDQTIy3JIpP5uV/qQCUGT5WQOlqaLk
VQ6dSxmspyRjd5gYkPB9bIqJMs7qSmder26Rnn8lhtrU2RCmAAP2xZ6pj2SYKSLi2QFnQtCGwbRk
Lz36pPPUip5Y93Wno9ZQo1TxvKYkgeIaSugTTaO7yrG6rgWEVNN0OfImxvK0jqfrXKuSu5EBUg42
TwE3Oii0jRPRRQUPvcKiM+3T8Slu0DJEMuecuNtejDpQfcUwFjbakiQNDpNiYPVTb3AFzPLkxg/K
b0VJrDLe3fHV2Fa8Hlkqr7OJs3EIgVk/sC3Guvz4yhz8M6UMuTZ3AKTn1o0u5+Akov4FrT4JCVR3
7eXio+OT/Wnq+M427WU8JDREgN9YttywYMK8E01rK9a2cuncoqLmLTvdQshN1FZey+wWi0DIpIry
ekd+xykbFq51WaFbFaz9iCDOS0ATZoRuU1UBuS3G2lyT++9qhw/HkMMsfTRbkSS1nEKYmgkwnNTT
FoDUH1i1ER6JgjjXeyReEuJBbaEwbs4bneUJVo+TvPTfapWEnKYJr23tW5M85wRK6AJa2koTVIYJ
bggxTw2Wl7lhD+VZaOyZ/hYM0/qQ+hsXiXYKNFRPk4kKVpyKrzQZl9w9hcmJ5Okd4q7lOpUjc9YO
u/Ns5VaCVWGZHu2DFN6Y5hIi6yYTwyfE9olrA6Q7xND/VtjBm9r2cwRz1nrL+fn5uSsK+NI4YYtt
GtwNrxSvfBkaiN3wJaO7EGokJXD7VZaw/9GtYDycQxQRUmqlAAB6JN7SaV0Cb5J0MMC6fGmXtcf0
TAiH8AgKFPa1lg/+1kiz5UoAwrp6jnTQpB7giJAU+Vb2ttjmmbPIBlKMQPbURb1oZZBPLZ+LZHA+
ocW0vavPsiGPqffyPHIXtUT2IC8jED9aO1Nz8CWOaCKMPNxKE3kdpKzFcN1q9PFqSCsiPwi+vGl3
pZF/t3UyAnHTbVLJIV6vSVTofnFvmyn6a2Q48Oq6k7CkATNlk8NA/S9H2W4WlszaMHPmiULQRM49
nkW5IePMw0HpQokM+TopNpVE5x5vj8tI47kePna2/4QvX4pHTHwni0xlPpnBRksufAtoVYAT1Eyw
m6tebcGY9yndI1DOBQUkj0bixMuIpk3LvBLQkZm0EKGmJVfF8MlihLr36FXeTrDJ9Y6tLmjdeSSJ
Q+Wa6KRpReCw4lvfEz8AlRoTIUFO4+kVlOxtMo7UH0QEkc2b0FcRxB8+Y9WW0aDWJiLrww3AQ4Yl
9ZCJMSJtl+fqtzAlN2TZKYA18dUTxPNYvXZr9Bg711qMl9RDnHSO6sOQqEQTnzgn9oA/srUkeCa2
TQh8andrREMeV+hxUSpEQFR1OW/K4Dpq23M/ITtfJ6zlIk81J5WINU3Y95jlRkg5pcEqJtkw0Zgo
5j0NHksb7uuY3I5JxpHZbmDmApgOyPAIehTPk6CSgcii4puBoJZbEsNJqsKIKsOSpBPIWSfS1lXZ
DFaz/pOjkoWRhG0tkZTIfZAHqAbaZhYsUPJkOnaNTdZI7jwWEoSuahOpQQ8BdTUuV5Z97VIxXbp2
T6f1SNbk6FZisqAhn7kIG1YKvQWUDy3GXNAQ0YreWBUAd4ttABDBS+ME9TqoIKSEZv8Wibfl0IA1
l8SaYAVId6Haldssjwct7oC8mZSLuyY1lpFCdk70SSv1GiwRVpXF0PDIX6C4FWzGmgxyYG+kV7jN
jXmDz8Z52EM5RP18TgBVhFE5N9KKcAfI6NjGejVuZq2voJCZofdS5/JcrLJdUYCMQKvwTewZaav8
DPFN4JpeBKih08iGSfJGllU0SpeSGGVLWfasaYtkeiQW5NUEWFlBDQza5dZZyOHYtn02ZHHtYFtm
3RW2I/diRKdudfgroZVO0ckb8mhEwU5trnUbV7aO/swZFq9ZGsAk8NyNJuFgkVLjW/kqCVLLb1YC
Y8rUdXuJ/AOltsipiwlC5/a88a4CvX3OkWhlip3Zardmwb+1miSeiGQMwe4QJbYscwoV2Xi5FC4c
axUl3jrJVrkoZ7gMLwIV36w0TdZUCu49tdyJRbNKBtsX2QeDaXrgvll2oNYDqYDJGTlxDMUxvW/0
x1xCcRft/Fu9N1ZSZDzXpvANEIyHs6CgTmUiuExZ6xJhoed7pKI0ZZqzvkll/z4NUVT1uvbJ0Bpo
aXWwrpVwG0QS65oYRrIVgs2r9eLctuQVcpg32WBh0HvnYhaeK523qxIEoMLI2/YWzC87zFdWLjqb
LNFfpCp8KB0Wi54Zzq1aRIIOjd3AgA9iixBdJU97wPrQQfwgOxcsNVuSsvU3UQ9PT8CCQi0r2LBW
kGzajjBFL3eeSj5z4lWrrkdSVtaUV7uXM3BMNrLy5JmhASlJfzo+OWJWYWT329+5RVozQx9EKBJz
k2eDQZfgXA3mi/B60Us3VMaQuhW6TdFrE8aSbKYwLk3aXkSb1sVtCwHPXDwd/7Zc+0JS0CcOKjMi
u6jEW5uCbN+YMbU6Yy6SLJi4noxadSMudQRDIeoo0mkZBIPa9PAy1Rz5dHw1PgWBQMWUuXselp18
Oj7ZFUa2WYFEUekGyv698YPe9bbk/Nu545MnzBNz4TvKtVMp3ha4Z4Y3Bz0vSECHkxZBtI76JClT
lsbFumI60jaixY4SZm1Q1j6U4d+eNCtF501FTs9NsngjIEQ5JoL/14AS3k9k9lw+z0d3rF31mndX
r0UVlsWPov3w6VhIvkn+sy/9+Ybefbn+EuagDEXqn2AO40GNR/xn2wifS6+svr9i+2WcUD8FSGep
4vhA5iRMYuyFxo8FwzzRLSp36lDLGR4k9dnhp4v0R5fhz89wfz3//Dt/dgYfxmUyaAoO+qirgG6M
ZMgYnelANn46fXzQRA3ZGIVszPCgqPdfOf1vSRWXQzN0vCT+jFuRB2Wcf+fkD7bwqQlYJxoFU0PU
wJl8PnkLCR7JVNC+wWBteOwv8xe69xIrin/z9J+/DwGSh7Cc963kPD96gHyi4yZnmgB0xgdlqc9X
wQTvow44G5Ah4+PrXQXa57/XBv7sIhi6TmVatH47yZ8ugn5iqvQCmbTO/vFf6gcHZ/AxDJC+pe/+
Ox3hYBOfWoJ6MpTlEWFVf9kSJInRQKeopwMTGh5fbizUGKWOvQjGiYzfI5iN95bASX5uCZTeT3QG
S8NCfGt8fL2WoO1vzB7j9ttU/XdmRfXEZKwnvv8Y9j9fBEsGAwj4CDDfvrvsm94XGhlNHBKPbQkM
/wDsdebF/Y2maX2+CIZ2oqK0pioS12p4fLmLoIA42k/YRzQFAiBVHhXj9md5OD2IdAfFABv5HiB9
uenBGLXpjhsZzRO6g6aJKhPu8DgcFETtBEwraqpf7uwl1TRBWh13+tYJwyHWte9x0DDIfu4Jpn7C
pIFSoUWoODz2MckXGg4oGhzbEVTpBOgAEvnK+0ketAFDPtnbActfbxxQpOODAxDhumKqeA7u7/HB
6RMsK8RHoLLfI6T/1krhILz5iJAsSQGkd1xHYByAE2YY2q9jZQORTUkfYun3KePrNQX197Kkf3vN
zK2WFYOp//0sD6aEMU40TFlGifSrBUeyIunHBgaslrEOYEvmwYkTETDjiqSBGS2HB5/T3r7QOEjn
HXC3R3UC2TzRBgaGrBxOA0SFpqEATVH2Q8QXnAwN6diloqqeKCY4ZvCd+5vMQPd5MpSQ59U1SzEI
Fr7c7VfNowNCVTyROHeIPO/RwMH5m9YJMYeuDPDz/ePrXQVr6LlHdYJBadlQ0cQE2j0+aFafW4Gl
kFQS0W4W3z//eiOhZJjHLpZV5jviIckiO/SrqzCoWJMwgKAy0Kq+2FCoS/KxM4FiMuKpRDwGHKLh
cRgUmYwV5BBJL+67wtebEMj9HR0VkUNHP0JmNfxzJzA11gVcGlUF7j48vlwjkIes37FDAVkx2YSU
+J4GGFYan4cCuJQaBCBxyJyNj683LVpM2UdeBUU8sWB2gg85HAklckkgu+QfWfSv1wiI2I6dDxgJ
rKETaAcxkaGfGCIFJgWmzle9+WS2j7z5qnaikDNVtU/j3OcuoFsnMnG3ypS5vwpfrw2o8tGrQyIj
lZyoolrvs8FBTzDJEIgWgZH8Hjnup98vtDyQyW7vA5X/PGFIfGyC/bbwmNjf64PhkEnBUESSSUNK
aXh8wchIlY5dJKk6PQIDDoUs+i8jA/UENjz+Ge9E/S/VCJACOHJAUGjq5J6N39YAB8MiiwSKSDJL
pPeE6pdrBGT5fqeh8HcTJXQFkVQR/w5GAnKFOnkYOJTKvg98vTyRIr7nMf/zkUDRKJqSKCMu3J/l
4Ugw9BHK6+qPouuXWy/LEmuXY7sCawAdBxdRfU+cssHPc+NQS0PKYlgw76/Sl+sKMj312PCQudG0
qKq+j4a/WymROYWebQ4Lqd/aytdaLxLA6kevl1kKyKSgUNfYzwqHbcE6IYYeMuhfta6KX6B59IKJ
BBnjnqaAttg/fu4RTA6sJkkxWl81j0isqOyH7CNGR7Lomq4SJLyf5UHuQJJ05khNGVKtPyKIL9Yj
hjDuyNFRVU50zHQlwuJ9jzicKYeqGzV4So+/9ZivdRWorUlMbBzUf94WCBRUhfURp7rvEFzWz3ME
DeCENkdbec9WfKVwUZEGFZLjzp+cMgiCQWfqt7v8+fwNRgxiSVn8sXD6eutHbt/R2URABAqFA41+
NT4OWoFBZt3UVMkgoTg+vl68pID5PrItKPQFmSlSUt/nyIMRQRL1E0kkcBbN/QX/Un0BpPCR509O
nXwpOmP0iP3j92MB+VQWjj86w7jDr3QVCPqPjRdZO2A5yYV4nxZ+l1kn50wjQNbmfcT8erkUlWnt
2LagUGnG2RoE06/bgiyeDIJ60jvY7Qs1gmFaPDatqHD6IplT0lL7Ae9gKDCHRQW4ZAAH+8vz5ZZO
3Df56MkRuAFZMhlBqf1ZHiyjWTDQCCQ0vMT3eeOrDQgsbQcxpONCBIbFUTzJ/IMQaewKQzXrfZ39
NyaHf6Pb/MZ8mbpe+H0+EGO81+JX1Jg/+sKP+PD3n7/zPNbf//XPgc3w0xcHCsx+33sg0/D3//wE
cRrhJZ8+/AE3Gffz/vP3E/z9rn/a14+z+vHmynvNn/Nvbjd+0L0f5vlzBG/m/4XPL8/R82cmBn2U
/vlxJP/650/H+en+/8WGi+Bgu0N94ujt5l6fxD9veITMH7/h4DkunosfhzjcRglv5h9//5LE9FtX
+LNLMX0OPQzUYu+no95j3I896imao/nz9+THUQ5HvQfKHr/lOH79VnrfqvKnjY8IzGM3PnsNn5vn
/PXzlvdQ76O3/E6N+Ufy9g8uThW9/HzZ9+jBY/ey4Kp733+6n++QrGO3vHxNcufnQ35nBx275RVX
3PM+X3FJIXn/443/vH2vvz+7PzVASR3hWcce8DoMvTjxfu6Re+TT0ZuO/z9r57KbMAxE0V/JN8C+
m3bRV9qqL9TlNFiJFYiRnRT4+17HTtVxKIuOJZZwEpnJjH3nkbWmxIuEAmsx2ey5WWCyI3YOUuzd
3DeFuhcxGIChao/TLY5uLxSTSNH3ZtButsyhRkHKLkl3zHv4mdQZwktJ9rihbv17OZDeyvEXluQc
Vc3gVN8zm46dn+Il0VWja+JdlSERLEcjFjjTM8te4GQAkUDOxugHfHY75puQsvHZyxx0g4lGE2nc
nIVskBiNyeuJD1mEWjwp+UF9Wkp2TzFtIUd/EY9bUQOXg/fFNW13rtE8rIPv1eUc/FtlnWKeCsXb
XrTMAS/VQVcsjAHuVbAc8A9j24k0mmAoXxej8Yr2prgkaxAp+cMZdMw8F7iiNn320ZIGgUyKf2w0
X/FQvSPGthvsSPipBp3/XswSo62q08b1UR+Sgp9U1zmM/6DkmBCTtlL8c2PWqrhxs9gWCiel+Bcz
/GGIUT/Kc4G5IcasjRT/itVXzim2pViG2gk5+8BPlUvcNLKOUu5bT81E8T4FlXuLDLv5M+8UGceI
/P+c8K5xsknMe4nscQZHsiLEna7u+aMZ9SrpQq+U64uTNx/6csV87SqD0VRs5xYT9GL20WBeRM3s
JGiZ58mnlKafDqi5/jSNQTn1My6u+W9UG0X24hsAAP//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_xlchart.v1.11</cx:f>
      </cx:strDim>
      <cx:numDim type="val">
        <cx:f>_xlchart.v1.13</cx:f>
      </cx:numDim>
    </cx:data>
  </cx:chartData>
  <cx:chart>
    <cx:plotArea>
      <cx:plotAreaRegion>
        <cx:plotSurface>
          <cx:spPr>
            <a:noFill/>
            <a:ln>
              <a:noFill/>
            </a:ln>
          </cx:spPr>
        </cx:plotSurface>
        <cx:series layoutId="waterfall" uniqueId="{5B998F03-7E54-4606-AF58-61BE09B82EBA}">
          <cx:tx>
            <cx:txData>
              <cx:f>_xlchart.v1.12</cx:f>
              <cx:v>Profit</cx:v>
            </cx:txData>
          </cx:tx>
          <cx:spPr>
            <a:gradFill>
              <a:gsLst>
                <a:gs pos="0">
                  <a:srgbClr val="FFFF00">
                    <a:alpha val="54000"/>
                  </a:srgb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dataLabels pos="outEnd">
            <cx:visibility seriesName="0" categoryName="0" value="1"/>
          </cx:dataLabels>
          <cx:dataId val="0"/>
          <cx:layoutPr>
            <cx:subtotals>
              <cx:idx val="3"/>
            </cx:subtotals>
          </cx:layoutPr>
        </cx:series>
      </cx:plotAreaRegion>
      <cx:axis id="0">
        <cx:catScaling gapWidth="0.5"/>
        <cx:tickLabels/>
      </cx:axis>
      <cx:axis id="1" hidden="1">
        <cx:valScaling/>
        <cx:majorGridlines>
          <cx:spPr>
            <a:ln>
              <a:noFill/>
            </a:ln>
          </cx:spPr>
        </cx:majorGridlines>
        <cx:tickLabels/>
      </cx:axis>
    </cx:plotArea>
  </cx:chart>
  <cx:spPr>
    <a:gradFill>
      <a:gsLst>
        <a:gs pos="0">
          <a:srgbClr val="FF3399"/>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_xlchart.v5.8</cx:f>
        <cx:nf>_xlchart.v5.7</cx:nf>
      </cx:strDim>
      <cx:numDim type="colorVal">
        <cx:f>_xlchart.v5.10</cx:f>
      </cx:numDim>
    </cx:data>
  </cx:chartData>
  <cx:chart>
    <cx:plotArea>
      <cx:plotAreaRegion>
        <cx:plotSurface>
          <cx:spPr>
            <a:gradFill>
              <a:gsLst>
                <a:gs pos="14000">
                  <a:srgbClr val="FF3399"/>
                </a:gs>
                <a:gs pos="100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plotSurface>
        <cx:series layoutId="regionMap" uniqueId="{E5ED6829-6E36-4FE8-8794-96C989F1A576}">
          <cx:tx>
            <cx:txData>
              <cx:f>_xlchart.v5.9</cx:f>
              <cx:v>Sales</cx:v>
            </cx:txData>
          </cx:tx>
          <cx:dataId val="0"/>
          <cx:layoutPr>
            <cx:geography cultureLanguage="en-US" cultureRegion="IN" attribution="Powered by Bing">
              <cx:geoCache provider="{E9337A44-BEBE-4D9F-B70C-5C5E7DAFC167}">
                <cx:binary>1H1pc9u40u5fSeXzpYdYiOXUmbdqSGq1ZTuJs35hKbbDnSAB7r/+tiw7sTnK2G+N762SJuWMQoFq
4kF3P70A/u91/5/r7Har3/R5Vpj/XPd/vo3quvzPH3+Y6+g235qTPL7Wyqgf9cm1yv9QP37E17d/
3OhtFxfhH9hG9I/raKvr2/7t//wX7hbeqjN1va1jVbxrbvXw/tY0WW3+4drBS2+2N3lc+LGpdXxd
oz/feipTenuj3r65Leq4Hq6G8vbPt08+9fbNH9N7/e1732QgWt3cwFgiTqQUjmNTbN+90Ns3mSrC
+8sWsp0Th3JBGHn40vNtDgNfIsqdINubG31rDDzL3d+PRz4RHC5cvH1zrZqi3k1YCHP359uPRVzf
3rz5UG/rW/P2TWyUt/+Ap3bSf/xw97h/PJ3y//nv5B9gAib/8giV6Ww9d+lvoHxQTR298bepqrcP
c/TvgaH0hBKGqMO5vHvxKTD2CSY2lYjRh2/dI/NSeQ6j83T0BKEP/lEitLrZRq+oMwANEdLmmKI9
NGICDaInzJGEg1I9heZZQQ5jcj9sAsbqOMH4K9t+3+avqCkEn3DGKGa23JswsFSPTZhgJ4LahGAb
7+GST0F5gUCHYfk5cALMX2dHqSUbVdTb4hWBofwEpt1BktODwCBbnjDqIMzIxIS9QJTDkPwcOIFk
c3WUkDy4/jfqxxtwuE3+PX5FfHa+36acc+deMSYuhgN+iGEhuLNXHOep4vxvpTsM2eG7TPDzvaPE
7y8dj+o1VYrQEywJxgLRPSQTyBBCJ2ALHckc9kDn9lRxzw1eINBhlH4OnADz17ejBMZTRXF7XcfX
Tf2wpl+BsqEThzvIAZu3t3foqSPi4KiIAOzwRJFeKM1hZJ4MnqDjHafZu7rtt8D2Xy3GQSeUEUEF
QgdxkfKEAD2QnN/bQeBzj5XmWXEOA3M/bALJ1ZejVJi/dLotzKuiQk8EhJ42QffeZcKiJYYASCLH
ccQetYnSvESiw8D8GjnB5q/3R4nNp1udA3d7WLSvYMjoiQ2kAP6bUGmwYIxhJpkgBxnBCyQ5DMnP
gRNEPh2nAfNvs2231bevBwmRJ7YtOMPkXlsgiHkc5HAHbJxglCBQqt1roi0vkegwNL9GTrDxZ0ep
Ld42i38oXbwqk+Yn2KGMSXQfgk48P0IQ6SCOOfDtPTwPK+M+mfYimQ7j8/h5Jgh5fx0lQnNIcsY3
rxjoYHHiSAcCTTLRGgE+RnBCsSB7HwP27rHnf4Ekh0H5OXCCyPw4UwPnt+32NQEBa0YcRiF5eT/v
f9MXBhk0h+xAuwMGrj/G5Xl5DsPyMG6Cyvmno9STxa3S4auaMXDvFAIU8UCEJ9GlICeUUgLpnHtK
NlGXFwh0GJefAyfALI7TgH2st9HDgv33bGynLJhwmPJ71z9B5S7m5wJjzNjDt+7dynNyHAZjP2qC
xMfjJGJnqolN/KpZTWKfSAFWSUzJsUQQ0CDAQdh7H0+fovEiWQ5D8mjoBJez49SQVZbFhYpfMcin
9gmCggyFUuZ+9ifhpJAniApGHPGLQD92KS+R6DA4v0ZOsFkdp7NfFTevrDHyBIixBPK7R0ZOWRg7
gaSYsJm8z5tNFOcFAv0GmYcnmQJzfpT+/vS1MzAC2C8FX8/54byYgDqnDcA8xJzgeB6rzPPyHIbl
YdwEldMPR4nKSnXbh3n5986eYki9UOZwerhmJsnJTkkYsu+vT1z+c9IcRmQ/aoLH6jhdy7nS0I7h
bbUCF/OKyBBohCFQ1HfIvRmb0DAODkY4FHFQmLvXpPb/crkOYzQdP0Hr3DtK7TkFg9Jcp8PraRDh
Jw7mBEM67GmKTDjgZsDUUcoO8rOXiHIYml8jJ6Ccfj1KUDbxdRSH2+L1QIGWGcEpl1wcbpkBbDjo
FbQ63V+fmLWXSHQYm18jJ9hsVseJzTYuXjGvTJ0TAolL6jzy8Y/zykyeYARtaOCUDirN5jlxfoPK
ftgUkuPMKH8eFLRphq+oLRiaMiUUWn5TGkM22DgHUQpUYI/Kw3fv4/4XCHQYlp8DJ8B8PlI7ttVD
ti1uHmbn39OzXcvMzrs48qlv4eyE2whaM+S9mkwyY5sXSHIYkl8jJ5hs/CO1X8Zsr6PG3Nb1a4b/
+ATqK8RxGBS+HhswDg0xNugJNGXsVQVYweMgZrN9oTy/g+fJ8ClGx0mhNzF0x5jXbWdm4Gckgor+
PTtGT2GS9ARJqMJAb9MEn5fI8htsfg2d4nKcCYBNbMzuT1nGD5P0CiYNupIwlJZ/5sUmpg0SZ9BM
hqGX+X6HwN+o2YuE+h1EjwZPQTrOfMCnGIoyr11dhtqltIU8nBPg4oRJaA2g+Fd/02MT9xKJDsPz
a+QEm0/HatiMUY1+Te2BHBnj0KJE7+cezNdj97PrYuIcds84930ZB7TnOYkOY7MzBvuRE2w2x7mN
Zp/fePVtNBxKlozYAt13LE2sG6AGjTO7ltr7wBOuP9adl0p1GKOnoyc4nR8ngTu//a63Jn3FzBqF
vlnMEeF837NsT3VInkDBbVeTvucOQPGeYPQCiX6Dz8+RU2yOMxI9v+3eLLd5aaL4NZvPKDlhwmFI
PjQ2Q3Tz2MgBx4Ztagxc1H3704TDvVis36H05KmmUC2PMg7azcn6Vpvb4WEx/3sqt6uBEgDBIYed
EYd9acDzYL/qPhSSk0Lby2T6PUgPzzNFaH20CG1u+/j6FbcOwv4NYGmEI3pv6iaahGx2gmzorgWH
9bAu9jmdHTbPS/N7bB7GTrHZHC02X5VOH+boFXQHcm5EYuifndZ1nBOIfmwqYCPb3WtSBd0B85wo
v4dlP3IKytejBOUiil9RVcCYUej+h6zBfXV6oirQu8lt8EjiN8ztOWkOY7IfNcHj4jhdzEWawb7n
V91qCzVQQYBQ3zdq2NMsDuSlwXrZ9sOm9QmbfolEv8Hl57NMsTk9Tl3Rt6F6zQIbAfMlYAcAuS9u
wsw/pmgI21AygB1QZOJXLp4V5DeA3I+bwvH+KOG4vC0KM2Tt9lUTN2DChIRdAfdhiz1VF9hgK4gQ
u/6bg7npl0p1GKGnoyc4Xf51lDi9j+Dcjzcr87pVHQhAYZszlg85GjnpHNjFN0hAgxpsrL17gSt6
HIC+VKrDOD0dPcHp/eoocdqfIvL/oAkHzJwNRTb8sJVzSgp2Ggft6dATvUdqkm57uVyHsZqOn6D1
wTtKtK7A+sERPbe3D8v639Np6JYSFDI20IXz07Q99kdwKAehBDZN/SZl8CKRDmP0aOgEnqvjLPt8
3kI+pwjrV+ULkBcFMuBw8Zvjhe74AuwGeUhsT2jDy2Q6DNDjsROEPh+nW/p8a+o3v4ole9/wCkoE
hR2KASOo/ty9JqGpsGFXIeGQLbjP90z80ovF+g1OT59qCtWno7R1n2NzrQoTvyb3hrQaVBccAicQ
7V9PuTdUUKEfEfayycO7DF8k0m8g+vU0U3iOkzgsNPTrvLmC3oPsOWf0ike6Xf/jqXOP1fnJJ/+3
Z+1JiI7B5NoOsJLHzhAOoIA2e/CGDzuHJno8OQXv9/IcXiST4U8e4f/TEXu/x+rn4YT+tt7O7k41
fHQC3z9fvXtcOGtxMvSemx+0v/u5W938+RZJ2PX7CMHdTZ6w+kebrv426nZr6j/fWkJAZQrqHpLC
8SJ81ybx9k0HVhMuQUML5Awx/JHIRnAFilbFrjUdzlwkJzaEGzYco8BgSzjsv3j7xuwOEfzzLexU
Bv4Ky4BjqKYA00U/D5S8VNkAKYOfM3L//k3R5JcqLmoDj7SrnJX7z+0e0QEaDJubCeTR4FwaCkc6
QMK/vN6+Bzax+/j/iQfdNSpGelU4rfHjyMiF0MNVNabzdBCxBz2I1qyIUrkYdO85fd7NcSZKr2p9
O6rGTZTi+cAj5EqWngnkDIui2vR147zTQf4RJZkviw75igprJuEETL+uhVgEZUXcoo9WOUozl9aL
qlHNmmH9NaNVPjcat15cWpXf6Lzx9GdxYaIqXXBtWtfktVuqLxmLx3mRkNYrGrRKWkt6vdN0rhXw
s1F2zbwfqSfK3Php1QhfNPZCFEq6UoMQVb6tMtosGdVXujK1q0N4VmXX0mupKF2K8CJsHTeotPBR
YTW3NW/tVROWywwao2e8IW5WWsM8yXntRkW2LXO4gS6HdV8N+XyopPKGvupPkdAuU+tSiu5CD2Zp
I2V7vSTWLG67ZcL6GyO+RkiXvuRW6NGEWZ5QmMxT1VduHifM6xAJ/bCNXODSep6jlntFjFM3tMS4
bFgwEyE3biLotyF1CGQqf57/eWiF/H2BQDYPUwdWCaw52JT9dIEkg9CtastyVRJ5Zdeo9e5+ZMIU
nsNM6YZDI70xay7sBoSime2OMb+fzH+WBTJUk7UKG8KhAwx2vjDBoQryVBQMZ5H2YZqWq87SxI3L
4itBHtVLZTWXIc4/WrK4jWn23AzsVOCpilDwzghIFnRAwREBkxkYG4ZGE7FsZaz4zK7SwYWFHYyh
FyV6VtdYLwYrif2kG0O31FXiWqYrFkFXr+Ex2KpSIxClf8IEA7X+m0S7rDdioLCQOwLL8VhpExub
Li9MtqIRTERSWNQzssbu0NWLXiniWo1OXEYzNmNJetoV2Ti3snQdJWPj9YRhL+zkbduX0mNsRAup
ssXdrViQznpohfBMkHz4Z6HJTqjpNMLuFyYoEhSqjBP0QtCAuMgTEFrqcR6bYVknYpjVrcVdnTDk
w4kzsU+66ivsbWq9KgQ9jAObuVTaaqbxTcWGYkFkbbmNpd6xPHCjuPqYBWRW9XhwVeQHOJVeViXf
a1UmboZNum6Dyvi9NXyXjTmvnN1E4Pimt/p6Hjiqc50Iv8eiqmdNJq+eeeLdwpg8seRAzuEACVvC
ztPJE/dpmEV5aserou5WxMqoq6s4X4Tdx0iM+Aw6IWeyoIlrY5qsER1tz7JQ4GYji92y4+G8JL2r
2zafc1ZFrq2dedwQP+5x5+JeXrUVi70kOG+CtJ2xEoyALJvSL7JgK0vUuE5TpWsnRfa8cJptpfpx
qS2ducouZlXAvTikM9oGz+kLOKfJY0PyH/bRwJYASFyC13u6OjNk+JA3JFnVWl4p2XQw5eOFDrLv
VhM0i+pHMSi/wMia9WYwfqgcPdMzbsJxLo0O/Z6d1iZkXo4cCvH6P2kOOSQbQg5swXaEoHCk8VPZ
dCUzUmuWrKphaeuUr8dMfVFCg0sw7Kq0OHFHy5nduQPc2o7LSuoWITMuyZrW69qZVe/UvMHfDI++
03FIZ3XI3sGyNH7TVsJTtZN4aNQ/ILMh3AJfjXJYO8WpEM5lFSK9tHBnz1Sic19k+aVJWupbYeyV
qMzXcRJ/i2nAoCb7T4+N/m7CHJszSHkhSDZDE83Ey6dh0sUhK5PVyALlO1lySc0oPZvVlcfH+F1R
EZ8W9aKryakM4M046NhFVfQ+yWm+LOImcZ8RaeJXqITzB6EVHuJS0BHYrDgRicZWh9pIxqsokKCr
9nhhR4wudF6siozTVVSLdBm29imG06n9muvzmHeWZ3L0nCQ7NXykpneSQPskLAcBe78cNFmvSV4z
S1ugpnUceA69MVFvrfIsbOZx0nUeBjuUDlG4HnHkhaXtKxWVyzov+/XQZcwjNf+YCRzMomZkczgy
a6YYfkZGsluXf5ORQKqMgecDa7KbzUc0rWGZ0Uz1YEqMcy5rJNfaSn0q1ScLC/ONVP4Y2vkpj6tg
WUbfeTuWrtNh+9yJ83MglDdpYmJXlDepI5MPPWKerTu3TUR+ia0s9IMYh56StJiJMW9PE2x9bJqo
8tSAzSbrge0JnfgWL5+d/Ylb2M3+rq+bgmfgcELvVCPbAaVx5dTxyqaD5VZ17UdVO5zGQoR+bYrM
JXUPalRnbo0qoBVZk8wCMuRrxyjLxbxbd8WSp4n1jM7sNmxMpxzDniYGBwPCmYy2mCzQNmStGgMe
r7pELng9JK5JVAK+frhy7C7x+iTtvDgd34uAoN0ERm4EP+dUz3vc5EBCQ3BsvHB80wfWypGxr0rC
VxQPaDlmZj4WyGO8yy7sNq/mvGWh38YCucJiyziLmyvS28htxsTaqrxcOaQ1XjbUN31KyxkdUeMF
tDnrKHY75eTvmkpF80HFnVur1PIqHA2eVJ0+i0R9E7T5eJo2zXmBU3RRtIBjnS4rp6y3Ykw2PV7D
VM9UHWVLmWVuI0O5sNIx8WvFRjeIg3wdgCDv/tkI8ANGAE5jgPAIcozgxtnEHANdDbqRW9aSAv1Y
dm0M3juP3HGEB88ah12SvH0XSBZ4ImiLeVWJbD7mVTlnyHIVCvHC6Iy4Mu2dFafEd6I8uRyE7Q+t
KldaFbeK0GrOaPg5yKRZgj4LL5Ta8THQTLeTXbwSNQ29IA3kvLLLi7LV9GsZXPHANxA5nSkny+Z6
lF+SMGJ+onHskiIIVkNL1Ho0FGgHtt3MGjzgTjv70J92qe2VTfejM7z2nc6p3ZBy6u9Op3a7ikL8
ZPQ2MsPFmHWDpwXEC4QrNzQyXNYpqdzYimovDHS0JFW9REKNbsms1u8y+c0JLfyuUMMFSFy7lVbz
0VLJmo79WpSO9P4ZIDTxl6CdsLkf6vUQuQFXZVOAbFnUymQwSxb8PgCvLsxFGhT2suwb6Q5oWCRO
PVOdlbqVqIHI9MUVy9LU5UK9ixxEZhnHm9RSmUdSatzCmHr2jIQTknUnIfhx4BtwrAoY8AnJii04
ozCwTLznwlXXfsiDMJwpG3w7VOzcDtTMjeNh3gVqnGca+E9YqW9DDDSZD8S4qgyXdOSDy0cIwJ6R
DvIFEyMioNUBOlDgNyhIAXXep3Z7EMYxtE9glWlMF3FsSy9sum9ZwtN5gMvQK/tuOLVoPZwWeUw8
J1nmY4LdvdOLqtD/Z4HIPqJ/6koEITYUlGGfOhwahCcTlunSwm2Fg2VPMuw7xKTv8x5oFxKroi2s
L3BpXkO54SyM42iRl7cyw+WWqK8o6WxXEaKvG7GjqlG+7EYRnVJ1C3SmOQ14B7+qImDZPIrJZZCP
/ayLKjF3wCx6WQta0aKReG32KWwCtW6jetamfXipeQwhFWj1CqDcJL25UaVKNixR5dLU42WAFeh5
2AZrDjM5j8JQeKNsyYLp+LtOouisdyrspkq3M5kAC4bDj9ck4ZcNMIx1JEHOVvuDoeLaHlzcFi7V
5ZqSXi6rIjxtMrhVIpWZw6+5qNzEDt9LNoqVisD55yHNXBzk8bpMgs4jauwXUWt+ANzGq5KWzPEg
bogui1mWaXioPPFqYcduEY3t0ia2h3PhnKowRj6PaHKFxVeY7GhDiu59YNNgzrto9MM6TT0GATQ4
OYHOWFk7syALu08Bz+aNMXQlC+3HCxZiX+BSn4JD/WbxbnxHeselHFISzjhkXt5FzjrbZS7CIYkX
SGVfObL60zhrIreLc+CzeVCsx5Z+zQvqANeL/VRyv0wtthl70Z/mosncCrzvUjYMPFaT9a6Mgmih
dMC+jHiRUrzQUTus6hz/GMYUv2+yZMvHoYM80GAthKGD27OdD2FiwTpC/S9gBM9zZMkNSpyV6erg
PBtF6tZFO3pJ3wGSop1jmeAlCfLS11FQz0ouu1lf95VHRyu6LHFe+YQWywDO+FlAdIMXNQatHovG
Wo00KX1iBbYfKf4phB5KfyiLc9P11jxmJPEquzceZF2/inrMvCQs1HqIZeOzTlxHNCvnBe/SM8gB
5UB6M+3mSa+vIGzO56xJOYwcChdZSsyDFtZyVKh6xXR30/G2WYQWQ55wSg0Megh9o8oLSF5sqGNC
P+bmlPRpvpRD95GOVeUCqQp9NjZ+W6HaNZCfm7WYO35WslMqDaSFOsN8bfgCU72xkyzapEymLk7S
ecMKy0eoTr3QYRAXl3m/ZDF9h0lbz3nRA09t+sEdVWP5SR87bhbk4brPq8ux2X0F42c8U/Y7u0Kn
UQthY41ne9Kti2CeyGb0K5RjVzDO3bRACwhx8EplZe4HGs1Ca4TMm3aAI/IGzzQn/YIHqZhDzuVz
gAo+MyZIvbSV8WWW1Y47GnBfRHxSbRW/08gK3CbN0DxQdruRaECfSAAKGeGP2Ar7T9hgSAWafHQx
ECbfiiLs9m2I54qZRRqEwVljxRCPCTbPSAVxbf+hLQa2AQ5UJnmwlJYzLlhPL6TFwo2dX7d2x9yR
Bo7fpzLc8J3QsZEXKOPCixTKXMMRUDCIkucpGSOvjcLKlxEtwSovKhKF53i4Zjnyh6pCm7QdLZcm
Kvc0rWLXSgrnzC5UDsEgChfx2F7RHC8jlSRnbU/ozLbAlUs7WtZGeFnB7LMW9ZuAdfUMF5H9zuob
H+0eXOm8W6BW6BlNmv6TKOt0FiTjxxThM+CP1jLKC30hMAiXhnHwOarHT9ZoS5dbEm1GUTVeZLer
BsfOIu9G8qnkSeRZKmpPWwJRLnjDOEozD9RqXhqnOGNEhx6PU/q5wCHzCUmK0wGHxFOWsb9WAa3d
JGWXRo50AaE7zJOA/ASiZhmnzMwQwp2HenGtOtL6RUgtmIza9iDp816HSH5gFoVUx5DgU+Qk38qs
DhfA1GqgkucDj2dANCD0r8YvVIPpqZrWzzIEqYngNm8hawBR4w1WlZlXDmlWxFjtRTxqmMJcvmtT
w2D19ZELYTZEOEW4bGSP/GKgFajl0uHRVd71+sJWqvZpTAqIx0m5SLsNDy4AymyFOv2dy96BbC8q
V1kDdqi1WnIOaZIvCIhM7tRm3UVxtMmL7DSL8WLMqndOBDqoNLF8OJKyB1tvWk8nxqyzrm+8uFkQ
3W0LRT/VnV1s0qTEfqt5NS9ptY7TxC0hM35+d9fe8MSzYxHM0r7TM2iWjOYUfaO9BlvVOYUXZfYC
D9q4bWGXm9HgFSE59WuCXQuzfF1iuc4oLGi77Y0rUFfMy+h0TBL9rhqEcoUh6xEFaFE37Qeds2Se
haTycqnZfEBJ74+KvS8HjS4iSIfzRjQeVCmydTfWoxsTba+QVPYyDFvjWnY3s7oM6DeTgZex7HSI
S69xIOkaKCq9pqiGTaf0x4yXwKFJ+yVrtnUOyRuIWIirRXreR0XjJhoAjnPb63KHeZCD0nOwF52r
syQGVplcKO2cFYwlZ12Ua6BrHZ4HcCyFp9IIvBo4wSpX5EP0A2gkOrXkMJN2pVeJpWZdkYsz0y4L
qIMvaaUCF1bsKovwl1FydBZxW3lptLZ5Xc1QDhSQSPDRpVQ1hJFNvZRFelqKKxlB9CCHep1bBrk0
BncLhyw5bpKIZheC8llbttgjeaNPbVZ4LNbWLIgwcouhJEtkrNDtUo7mchQf017e8CYqNpJG6zGH
JFeTlI3XqNAN02A4HTujF1abzOw0aiAKdxjEMY2nWNhfZLSQC9kZL29/mNpOLtPRep9RHc1MDjWU
IY0qP0sHr+RtutbGwW7ej4nHk3FFM6kWHGo4LlRTornIVeoiuytXMtGfRNx966zPfc760I0ZpIgH
rxKB8yHdFTzAjq9AC4QbS2CGjg4+lp2nkW8VnC8Ngc/ikKIznM+EiD/EDaQZQeUMON3YVUOY78o6
44J05YKl9daO1boHT9wP+YUF+W8XIj9IO+m5srJqPoiCQRYaCiSGfQq7Uc0qEziQMwve8Uqu09yJ
XFZblhf0QeoOfThv6vKc8AbKNMCd5hpRL6HOB6DUPo5Zd9YUlhvGuZgP7dhAGib7PsyCovlehpp7
LSRjBkO+hryEmD3IloKmVxpSI65tNV+ajkq3BTew6jIRum1dFUCJi8wzAzOeFQBtw+mptsvYz0e+
SOOx9OwxqcC8FdLt0yaYQVXAWcLvFoo9jmZ2P0Zua7d++blryxT8aRr7ZQauOQ7xVTd+wU2dz9Kw
iX1KVOuilBKv53k966rhpuxID+lbdoNo+SnpdAQFNxPMAiuZWwLoRNDU8yFVs0zYX+OIzKvUdLNM
m0USO2Dfg6x0u0h5Ee7PbNlb3thZX2itAO5hC7E9gshHLCID4XbWr0SBWzdK08xvCqzdgJiPEQRw
QCv4DD43b1tL+WFUfkeMnHKWG3cAJwcJmGjTFpCyS9giIbT2TBXlM53IdSHZqVZQuBvD0U166yIt
ZnIsuWd1oct5Hnspr2Dam9Tx+jy47ALp1m2deEmddX46oshNIPPvgve6IOGi524w6NTtIXBqIn6W
7ZJBssTbuCk31WBlXp2qM21l17gYTmV4NjBagDby3aIvgCk06Xkd6hrctba9KPieiuw94/mHkukl
a8uPNeQb3BHSGn4lIUinxblOy8wtcnspQzB8EtIybpCBunRVcp3W2M+7AnITzceoVrELuUTkkyCF
0MSSK5aGyP9mVF68y4VcRmAKfJYqMH27bKDd4nahy+hDqYfIHQJHb6AECCpR9ZY/jPobkCNw2a2T
+iySH1lsg+tExaKxqmJtdj9aaFhZiyIYvDgvgKrs3t5duPvI3dv9j2Es1jGH5Knb3v1vF7SzWjjb
u8+xvAM/dvdBCeXD+8/cvR8qO95ZodO7d/sPwmHmci57+2z/9tFX7W7dpSIcvSoKgiWyWrA5XbIo
qxygeHpnXJd4nD2+7WCwD4n4Yi/JnZyPZNp/2aO7hBJ/KMYkmyvcxqN3J4btxDYQ+ST0fg2fyPfo
lpPPTCZuOjX7++weMWyKj9JAMmoIN6ED4Tqt7XzlGNNeQFV42SZwTmbH+63MmiVw1WbRWyH1ShGN
a0vzZjG0kNkfbTVAqbS25omhmReitrskAgh+kndf8qiZR2m8bdNik2lIg5rSsb28nmuaEh+6BT51
dc9gqTdiZtdp7cZVWM9Q334Oo0JueJ75ld0FK1NHBbg2ytw4r3K3SEvjItJe2mOqgVpZ+UoH0dqI
sjhTUHtnvDxjIs8viVz1TKSzgkAIBgFINBNRgFzY8PTDRDJ8n9jfdedADJzGYlloqtxA0n4uVmMB
/Nzqx62Os3dpH83CrvWQXfYui5VXQbbPJwKsaZL1m8xJulWG1ODqzj5NNHmnh10dIlDGE/1ZHUVu
GWf2UrUj96ohg1BK1M2Ccb2IKLsKYK1s7KH3uJOomaFttBDWZYObyoen9gvSZm5XciiQk2XoWNb7
cKYhYvNCRQOvsjiHahdMmgksqG42AzDV7DKzP8SQ6vb1yK9F22CvJtIjJqpd1q0YLB2X45sMOBts
CANvFHVz5JTVLOFZCCW3egONE8Tj2IoXfdHoDSQmgPe0ga9y6/z/cnVdS3LC2vaLqCKHV0Ln6Yme
sf2i8jgAAgFCAUlffxdzTt1bdR9MeTo3SFtrr6BmhhePXn7mbHsAr/HLD/Rx9lXdDrkpmUAf1G2J
LTP5jUYkv3UFO/Qrzl5U2B9LUDxhl0F5XGkAJpd5B71JVQMqrg1RtAdHOzwvEZnLrC2ykyH2KR5R
UOOxvXbhfNDpet+mZDxPZIOOFX2E2hvLVAOI8GyY8WlBp0dU3FZ01I/5vB1afs980t9iGyVlgFFf
mjnnR8Jic2nFUBtnKZ5bnEMU0EO/GFJF1v82hMxWufP6k2PzoZs4lJw0VpdhtGUA7oEEW36c1qVy
qV3PuQLl0UHJtMVUZxNNS6awBlpP6TL3PVp+4cXUS3Xp2UDUYziTOnFtf1qC/s9gpunA/OgPsbQ7
GrsFp0Cm+b2LhirQ+MTwmbg6zHpSWrU84auJBwY1YYKufPeoD0Ij+ytGGFw8smEs9yqoaJKok+po
M27NtBRhTTyFM8P5OejNdSowsHLe0tfM/Il94Z/xpK6Uhg01U3Nj5/Sn1ny7rtknda+rc+OJuxwE
fiQebF4tul8b10osp6H7hV+GSMqp3x7HibwNbfwHKlK8Zq7qMnseEu9COokPyUZy0lnuVV3cj+XS
5hB0SRJVkyuWBovdd6MmDP2oz4GZUwLWiD9GNFQ7c1RCaR5uJJibboUi4CcZFuK1QOXi6zWM56Ch
7jP3QZ1NQRMxmBjWcJgO/ph9hEKwyowgkiDTvQkxPO/ygFWbwaqd9oeoF2+DaG9J8ulHHQFr6j2t
Dr6WjrVdlUXTUo52ikvfN7LpW/24jsJWY8gmXNolOHGe/JxUhqIRt20ZJC0rsx6ekXBjqokW+T0Y
uqvMAnNUkfvjU1MCMr+Gy3bs/ynSBpUx6UWrQjRpFvzDANyqzYzAEDR+D7LtQIDzj0TGrFFeZg/Y
ykGV0tkTiUIMQFhRunGspggEP9rkruQ2AD0XjqwZP4ExjGz76zzGF5eOXtXLoja7+NyG60sx0blE
wXgfk4gdhv4dyYNyCaflInxCjz0NHubMHLULL2FcgEWN9Tmx/ZvXe2sFTbGtM0486DkxO65/kn5r
0jkHCE1AtEw0nCuPRVmjmH6joC0iTv8xL3/OpY+BRmJTORc3/YtgnB9GLjBH7PjMBvZgEeBuIBYg
RfxH4nerGiHljbX8o7BsLmkLN4Da2NvifHKkjOa1t4EDL4hMG+OWw5Z54yGbHfBMNJZrDDIhkE0a
4G0GK+YnONbaB8+/9z59XxYBdSLafhHYJspwDIbKKgvp2rXvdIj/htySg9ipJ+fSC50AKcQYZi+R
7A5ZVPlm403Cs+gmMAO61fsUFPVhy75764SGZQ3nBy0lL5PkPQvUxec/re/zKgqJRvGz51Z4Tz7v
+RH7P1zcQEDNuYxXJIN21pFVHb0pf+9a01+5z36kAHpc+uEhVBkgPAFdtpn0zbntFJAoLQVm6OA4
XC8ereZ+jquu2NDPMuikMzUnn+o6HeWIhp786uLOL4dI6pMa54deJT8VCNxDIQdIH9kRpOh3Hcj+
OhTh39TgsSrqKjejSexJUYmFcuBv8MJ5j5HZFYlt8nDiJQx5y4mFh3RCv5H31j9sSkwHnV0k4VPl
SDfXgPk8X0Dn9YO9bcRtZbDNbUO4fMFPZU5YXcc3oQ5e6kVlhOqJVrVXoNjX80jD4Lp2e4snRHiR
s3xbCvT1uRpMpZZEN1Gq/WMfA/Fjqbr4ojAl7S36wbXvYSXKas/X4ymR7T+SuTOMKtkRUARleYOy
7cSKJkLGqvLBJpY7Q7XFhB2KGQun39mroew0t/q8TLqMDStRONNRpfU0wIiXDP03AiKzmkKTV2Fv
nsLYvk2TBikc9dth9sHmoXxvqa48rocqa6OLJ7qx1GY+rWkhm4TFSTnortb7JPULMjZ4R0soO0Jv
7cG3sTLO29NAO4YTS6dKBR4wjQ37xg/apGEJGBCQFStkmHKCTHfj7d+pH+ParVne0HDpG3BCL1RN
+VEFi60z8+rmaPoDXnzknV/BZrFcHATaj3ZoP1QsU5AEAuAo4FfPQEafljNxCTDQOh4TUrjHUaLq
pF52xST6k8xtDl1kiC528k3Jo/DubaxrSMtRGnT4vQ36Q35pHYtP6HZA1InlJxPGNOG83PsioXee
peeVtroEmt8OIvOnc8qjQ05PctH0UqNxS+uc+dm1COmD7Vhxsr59MeQI95zXiHU9pnTVaGc6LBI/
w34jJWv6xeL0BGopZw+SkCx0vUZqqcYlfufF9mJn8c47yNm8Sz/UYsKD5x5VTCL4l+SD3wGSxEw+
wMJ39dvoyRMrzsCWlZvsHlNM/wpOgDtNNMNk56TOd75TiA+iUoPKltWxiYMKlcSvOfoxjJHAVNK4
JhEwrWXBpC9Be5uNfINOQKvcK1gN3v/FBU9yZbtlE44nLou2jC2pNcXHUUt2ct56gz8wbrTRgFyF
26E4vxN/6R4Str2oQIP7nMFHQnkPvEcji1cmUnmZeqouoG5BSk992jZ0AZvynxuVhry+whwUZjOE
pdFsJfO8BUvsEn1rQ2hUqvW8UggaQpHZLFajeapVPM9oYNHMn9Iua2ZX+JevQ9Z6BvY7QCcqt/8c
UuLmussiBw+Xry7ZfhDhfMmcH53E5E3lrNR3OP1IuUxZeNlGD2BRLkEtN9Fft/Sb7DvoBN7ofsCd
2wyRyk7BUJjLYlY40KL5Rjx/vXwdPL/47/+wXKVoHeK8+rptgD3OcHoZQrpeZJeBytz/R+QGETXY
Wnmcg+QcC8svLWipy/b1Df/v70ixrLZtDsWVZZG6JoqSUi8yAvMj50vqoAJOPfqHMtokhcEjbz/C
YSQNKCFLF3L+es8p6gTu+9+378G+CUaKE2XpdgFlTVlZTG49KOe9xspsF/EDQvN66fb7vx5kDBxv
JvTgLIgICrQUXl7BvsHKdEqqdEH/0Wb+0ozBChl96iasimAjVm1t6XXJUEb9VE2cxvXUYzBOvpaV
nQArMAL0Am4Rh0Gw8eLu+f6lWEzwdVwB5mUh/bkgmT2CDjr95869f8eFhFBoPl0eLdDAkmG+cBm1
+J4M3wRi97PZ+8+vA8VSURvQVmW4ehzCleIXRmkNt++dpgwe1EXSGiguKHU7rxezHwZPwDIDuVye
VupqJm146S3Q9ubl4Y8hcfKc98MJXu7kkg3tL55yr4kmjF8p2UHZQV6+DuCz60BlgMobzyo7khyM
hvzvnV//G/c/13yBkiKLDm5siJ6dZ7GI79xaps27GBdIObxsg53BCbsF4PLbnEYWVJr8gTXuByrg
72krYYCCiUaPCYBnCLvAkJWe9v+1M252ense8+tA/Pd4jKFmEg2W13936GtLWFafQhN9BGHwnuhe
VJLoqmDpC+n1wTrTgTpXZ2Div3ML3PyzTdR3ziCHRiNeOpmmx8zbnuHAfBd6K2HX+WZSIJBM//J1
gfcOuKw9/ok9+X/BfPls1hTN5uKbCp6lM8unqweSv8o3UOZhGLFrJGFgBzRzELQg9TFARlSl+TJn
9jZ0Dk3dftP/HQT4KIgOqjtPVpZft48Z50ePomff7/t/D+3HffB9veTX3b6SWbOa+OP/PU4XGv76
rxu/HudEkh98Hj/MA4MqNLHp1NporCA1/OPJ9hCPcLvwov9OIOLVK9gmtljvWwYEUGaskBe9+nXu
XRkl+XVVHmyno/9gCEsr6ILPnsgfyZqWMFmEpeCRLLcWF4Rtfdlr8hJHuxKWeId2KNDD+qhuEe4S
OaQN3XPIxnLJXjHlAv+f0rN8XEzVT2Zrknl9CFA8bml2ibd+rPOhq22h6UvEZgpED3AzzQO9pIZe
jWDmnnSYVuvO3bXjBB1jkZ8cNs/jDMsnD9kJREJ48mb+hrY/A6bjxySJUe6kfwjhUa6xnbNrUhW8
BpSbU6xagG6CtTgHxrBYro9Reo/W4mQ6Lp6MG49c+PLSkfC8Jl1WI0e+HmluTh1aFkBFOK47mMyP
YCLR68vgX5YZzNHY1mKAkkQj+n0xMyia2DUZ1ny7fSAPpC/ZPPwK+lEe8MtOv8WYP2SpeJZ8fEpl
+ydOJv/qd17dtrcFS/m3bQiP/iCSM82javMBfq04yiTXZ7Sz39iah9CGIdQFzP6ZRf7Ow6g98F0I
EHN2x+z41hcd/AZBK0sW5Ydcdp9UbN9R7fEV5zPiuugluu4tLsxTlsDkBL3fjcZVbMA8k9ty0DPf
oLk4dYTl66/3B33WdqN5+hak7dbAhJrVyE68IXEiL0lsXeXJsavSNvu3zBs5CvdAJgHb2hpdoGOy
woMveCWHZHCvMZoVloTBMWAfURr/zqapxdSF9gFdzTa7F1pCjTUZPk9E+t1LtfSVgoikNFmO/cqe
QPUC5aI5j7pm88KTEuo2GTcfEm9CiYh1Ffv9kxcFP7Ooe9pa/URhBkhGNJRb3BU1Ie0K0xgHdT3U
iec3Xrx3mg0f0qtd0kcXQbwa4CQJE4U+OTRvbQAReFq7P17kQrAL3nXiAsYk9WCY+REPgKtdtD0N
c/a8puAqZPLib/qjG/X3qesessScKDj7hC5FSS37mWfwnzm9lJGHaRFv8w2/Y/0LV39AOqR9Tsfu
N7CWq5KpO4d2uKHQ+9CV/qRivql0+2uC+K+CJI8C/cuMMLSJZIN2op7cxNYqkEJWiAfcMmY/mcj/
LTCaLzASFOvqY3YGT5H4Aw/Mpw7Sn+GbVIKC3kGhdHz+bf0UZ7/7a/IB5BlJtqo19N6x6Mfgdiog
hGYh9LstQoOeiMIskLeYohIMRZSVMLj/wLjsG+pnINnn6G5b/13maVdT+ITBw/sHvr8O/CIrQH1L
oQwN1yhfX4McqQcBNRHUCasSIvwSXp3dBpgB6/lV4U8htFvkBcbQ3ZCWhUiPDz4If6n9eHujXC7H
yU2Q+vm1U/KHHP0J0v9Hnw9Do7CssoCB7NOkuK4mrIZ1KaWXPHYm4sdgCkGDcnAU8JAH01bUW2Du
kU7Bgo24ZGo46pXfUgNhA831Y9eGWNUflz02FPNvK0jetE1u0oK7yvaaFSaibEl39ru4TKFJgVqL
f28+bDgh5bXNg64OWwXs66u3XNCXTWwlB/NqFsgnaoYC4oH6RZIH1QoDkAYAsPhiJ2/NT5ilu0/4
TDfxrCLvFynyF5xhCySCtV0/2Ralhy2NZ9NadeTiKfmoBnKZ2+Q0h2C+trCZ2fYOginK/H8wP0+q
gEKQDS/zbF+1dB/LtgCOBeNF9+y2jhBAPFwencD/GIDACvrfMIYMY/QcDYioZLL4DBJfVL1WXdVt
0UH0Phw1ia6WqRfHKZrhchWwkvxq4aUrC01+us3XTYDPMWJWdt5TQng5+A6GGuiVKvoENXF1CXJK
MVl+S2k+YvA6dBEpuoy/i4INbU0JtKssOXpSvHd9+g2qBUg0BQa5H7e/cuZYM4P82e/bo+I/iE9M
hS7r7jPvgQbud94X76aFFAqlEIa4hsjEATRM796K1XYult9tR0EFLgQLz8oPOifBQYDYr2yB9jQW
3yEmxdVG8+WEqAJiXlrD1xb6QA/GnsNQ/yES/cug3NOa+rIkHfNr2GZAlk//fNCiWFz1c7sSTEq4
CSzlB7TJb0789nrEjtSwYrRIeQ00wSCCof8wsle2BgiOcZja5m5UiDIAAjP9y7ZZ/9AX60c7BaJM
hV88tmBTS2jJnwFEgRPST33Ts5mdO9SS2IMQAWMCqz0k3Wrn4XxSEji4QUGBujC6zQ48q59ZXuvO
vxe7jd5fyKXNk3tu0viV29dID3DqzbBXBHDjJURS6BRpg28J389OL6ks/U0Aaq7cCZziDVkRRbaj
Uy0/RWjEmmzou3KM2qAkC+zrc4r+Er+5E0B+Fv+GYDuNBWxP/cBQX8NwqTN4GUu3wlqFtKS89DKP
DyZfeIU93d5IPi6vkg6gUGKhj4CbfVMoBQJaDv11Suwzh553K2KZ3dKehwdkSzoYxZL5FrBiqdsg
fCjC8bPVmbsR5CjOBprYVmT8pvZDPveyMQEuL7J76SXccyfWjNfZgCL3Fzdd+wgN4jDszBLckpd1
VMVhj2HakQUn8GePKYV77uuQKwcwy2rGk+I4JJm99CKCJwi0fptuCaA1FtEgVgx2BAF+DEvJ/esQ
WDj3vAJO89g95RDu07LY9lQiTJ9lIIsbGQm8IqlBspCy7qTh+g35HN8MFsNqIWot49nYyijhvwKr
6tfsvHS+e82TYUKAIwmvqZrDkkioX5pt65sMDDsgFQGUSGl4zCmGXCsT7zmav7Vqzp6+/kjbwB6C
XcOfvbnUcbLFmAawFMQhHN2DEO7euQ7rago0s/gRVjqJ05OGU3zrNLYtiWV/jMI1vY0Oyapg7U8p
FLoq5cJVfgfzT0aie5EZ2OYU8Zp0QCxiBBNcxdkWN24L5RGb/4JzpS4tN73GgJYexHUm8WoawrCb
ofJbH5yLLO4mP27RYl/xKnVI5cliUX8cKA/qWAczbHjaVOmW4jWPpO+DW2uxxIlwgJkx9BZcZOMh
mafQMnTu7KzyT0RHZ69AxKgDnBhpQK/KaCxY6YkW/EW6qAMRGBy6PWeJEB1EDOc9mDVRdd4Bu6cK
zjvYY2SNaRajpJKTZ6jDIOUWhtFGcqxMvcCTI789pDhlxyUFEe8t4BWFkHm9abgvYB5AiDK+kB6G
ShEJYMXs0o7x06zpOQDxBwTlCaSX3nMfvcdXoFctcV/5rag2h85vixTyeVhAmzinTRC3Fr8qtj60
hmcPHTXj0cn1cXHxzQk2HUy2/hi096eItxheUlaqdre34De7kPDFiYBfB60rGa7jhPAxQCArc4MK
49RnbO3d6el1nvQAzdOQchZtXnfAcNGMZXNCqKXPvCbBPuxNzmxbjjr+N5BtPUmwebA4mXtGyXX/
5xKsvjTbKsIL/tHBJAZZs1u38ZqT8G2xvX3MNw/dJ+p/tOSlsd0Pb5xfZuGVJmgJjCwDHF52xDUC
TImhndV9j1Idz3FYwwBVeXZy0I1VXOu8/RypgKE2sqAG7OweaP97nJLijGYfBGoqBIqUXY7xBBtm
TxAp9tLkYZg4OuIVkey2AAm2DhcQrwJeLSp3rjlABfWhkaUfSMnQJ9lu3zkB/OiUOk0tGja30VtB
BWs0i6/WqD0yXRgEjrcyDeR8aoeoBZqR3Sky6Kwp8xGHZO0h5Bu5ROmIWemP8iUKwhON/5Ch6IDB
4bg2kFavhHZPKtHemUCTlm3AK1gTkFPqgqugJq/nvIUBa9SsYeAI9zHuNyoCNeyKgV+tDA58woJh
TX7u1LKefYSvaBJD7NHueQzGp46z9DQVogXmCPrblCxeOZjsEevhN98sPzCF/HPnweuZu7U4Z0Fb
wtzpPYbh/B5ChTqmSn5OlG4XlfQvcBXvaRNzszR+SFWfowsGvhDT9r4Oa+nSDa4TaB4mBTmbtgte
S+oqpVBInPvJ9apAKyY34SM+EC/oqEKF+Q0VmSBKSS8YXz24vOUpWV1luEL4J1uQPp/is3Kw0rTP
06Jj5MeTa754VQLTMlSJ5GOEIyJKdI6EiUage4o/Axd4h2nIwaFDkWh6s9SkkJ9f0fivM8YmqZuh
f+wQTCICsVD3bUlOvg/Wbsmzq8Cprad1FvUcAyKOwdKWA5AVHOZIf8IhAh4YJEUe05sokmetLBDT
Hif+Cvv5m0yuKQZ4RRKjyixJ3CmBo/++xC9fj1rlCodmgUwrtimA2XsCBtGdgAOq4wUuOunRTMOI
EObHbEuLI2IYQAU0vweRmOuCxyWPJ/qAnT1LxVMYR4Y8qAqY4x7mQkR4LrYXkPzwFc30W++ztewN
vT40M9edoL1ch2AA2ESaZh4+u631T0EKMli4oBmS/nOKYWKFpaX7T9Y+0PFh2yDgTgwWJoIZsPRw
V6VOTseuQXXoKrZvJYAAOEKasOl5cYLMws9o2RDzhm20me1QAgdKXBuE59rsxwgyrkKH+UZjvOQY
LbpqOTmPEc44fFEXhqBVKZCAVSk8s/34FnODtx4QNQZncooX/aQiIK5R4OkdgVuSrEsjCqLKr0dm
Axrar5I6JJxVbUx+UE3eWmlR6aAhwb6GblfZsd4K71+kdVExPrFKOyg0AwLUK6Ih8FlVDhYjj4d/
UE/3CNvwFCzg4sJtisogx3sMnNZdByvEFs51T/WtT6JfWYB6NPjrfe6AqP0FMd0Qdb6Dfgw7I+ZC
8uhtMS5SmLxwDBKLT5UL782MyJQv1P6QCr1YukD18Xpc7Hjxm85SACMPLjMh6v3MQIykJa47JAnj
9ZWBwwME5zGDuTBiY16roPv8Wk8cz85jO50tfdJh8rtb0DosBZ7yRd+tETxBeKgBljST/t45XLtg
9jwkNSfEoWFC6XH57iF9jINoOqaLYVda0OC0IkAglDQH1qHJzUPA+XzcvG9pJ81lC+IT9/27E6l4
WLmSDzM0dwbN9JwNkznvGDgdN/40RiiavY1/qHaLnzRgpG/CFYG/sfGiUD8Ncld4XA2tbaq3zdDT
pNIfol3H69fB0+pn13ntxXpL0oxzf/Na5ZMKzJyuAzQh18llH93mwT6b2PDBGr8/EYckOOroC8R2
fXSh/7IkMj2gliTXSJErzCjAQ0bUC1r8E8/5z2IMwoqL4LlTGKLSes2WYpHcB5W/b+vQqfi7l0FM
pHI/f6DXLolFMi0mFxeDBMW3vJniDLGnOO49vzUyK2Fw8s8yP2V8LI4g+dMSXgQId9yvx81fz3ZA
4unLdhsoHVVBiN0RFK4egIEuC8CEbe/UwjVsGwEBRs6Q/jAR2/Ps99+phhN0yJBmAH58ToblnpkW
kTJXr0j3CJbBbbr2GEubd5+BZGBxAGga0+E1lskEG85fJOzyOo1gwA7QrZcZvEP4bIut5pU3fEvf
5ZKvaIMAl1q4eybB31cg44ob1KCvQgR6ZcbmClFRLgLLMRm9BJP90017N6oy9P59/yg5Zn8GXQLa
PcAtL7np0dxG05llUP3BrOkmY4/Mx5YlG7H85GOXCCBF+EXCGI6O3gLvFajGSuiPwEPgmgCWYfc8
8N9oDwO5VHJcL0i9wG2rsah+nac0/e5t8KbFATLzIRJDXx94ccaVLdCWv7XfHIBgDeiKtR57oARs
LHuI6IcOQwDGlOCvtZ2pMSdrb46RxlIwS+QbAWg1IDKRqgOjgLna+wniiRMFZ4CCFQYoNQPsPlJq
BdQD0aFboJlm53mAjNcv3WXNus89/C/F+MkmjCYYaWH2Drw6tHvsPNevbSDfLYYVMkrYSeW/Q9Bf
IXpTZL7bWL0FtR5QsQaL+jgd1onfh8JifczPfdB9R4pe1NOGIBp2hQAswYNmmR0tS9D6krWowK39
9RFgB1uW1/6Kkk/uzFnU5HR7AHVtqwzbwVQ9nJ9JC5MJ/AGi3GnvKkfUJWAv6OPvXouAYBbAMLfX
Ky0OGqYIePZRyYVFwzfg4fEKyIeACKjKkH4Wwj58UeqIkUQlQxcPm8QMCo7a2ovTW7bzlCjt7kCW
fZeLgT0tmcJPueDdPfYpA8URI8a3WXzWuCmG1u9OjIiuTkCfl95+Hf9TE9V28YJhOxQb/RwhWlU8
QlhmDOo+1NF1pDBQJFtRjQazPbeP6Em6O4cKVTLwth9adxxpkbk9jFlrPxgyh/6W73SG+tuD0Dlx
k/hP+ez/Nea1LebwJ4gKOJ4n5259nNJTErm1ahFWrz0QVLPvj5eZz+c+CdVDZPSZaTR/+L2v8EED
47DRwWc9W3Is0gLzhGCHlAn2TXj7MZwXbHlQ8mzEC25j3a+CQ9+dPpMpwAYeI+bjPkLWQP2Whf0W
htMD9hS4bzO2AyGrprBEkrO/xmdw32hyVABZDzzzto+exOcoUkCJ/l4JTDFgmUVRiUYvwpTCjIvb
/KdT9pKNyDmn8fCx10PME7gOsmbp+s8uI2/zwJ8nF3+Xtvszjump2yZUNZqoEqxGBdOMxiXNXjng
dbSBIYz6ndkfAXfjfRJxgzcSM4g9l+xRSLY8tktXIeqL4b0AdiB3K0tnQb75qMjFuPb1mJ2+FmyC
3tYPrwjN0bJtk7GmEDwUvepruOafi5+fh7hAOjA8d0GPeJZcfhORY8xicPkqeTM5dPKYVcgzTwWz
5cRRoi1MwG7C4ptrDO0YQgoWP/qZIkxdtq447XM3pMIdGD6O8fI3I1HuVp8OpefJu/KBFdUOJ0xE
DjFHWjmfH8mCyeBPSEsLUN1JG99n+PDKr0++aqS0aWofee69Kh17kOMRfwOKWFxxD/dssHVYCPAL
MKKUBYpch6yVye58wPD/2ojqa7q0tCgRkHjw4J0Gt4jr2yKEoBSlVbKgLBGY4xHYeE/3mzEfTKnX
qEawBNUB+dqaYeOPOSgqa+O7x0echThbUcB88q+P3XTcb/ctrFaArnk9aliFYBlaCceVjKGY2od4
I6r+eq/9sQIFDtsjlXO7YM+cvd1ZMj+swggzSfUPSETtLD0WnW4SQ5lHEh4q0CGTB7UkRbFdFAZF
jkzTmK64eAxrmGLjZ8iiyzrkiI/t+2TRfjqNGRhF0u4GuxRf2xXUNpZdkxz7U3V7b8889zDMye9k
QadCGNbnDhR01i3FcfT8tAHyedcFabwVzR1GfzmOiAx8RXNzSSCghztTaKaGDG3JBVpxNgIiZHlR
Z9j8COIOAhneFr3yMOlL2NtSrOLrTld0MLihFdiXTQyOGZl0d0REw2scR/psQGpj4j9nXLmGDsU3
gWBN0HvPvcAGSj0roJrGCi0jdt4ia+wfA97jiwrxGm/qXe5d1rhmV6kjiwQFlunch1zebU8U2e56
dP3nFmLSr3F6VIVDxzYA1nKkOBBAWk/t/7B3Zr2NI9uW/kU84Bwk0GigNVqjLduZtuuFyJHzPPPX
98dQdsnpqnPq3vvcQBXBCAYppSWREXuv9W0k/mgsJyQlk0vIeP4+9pKPlHcm7/anvHfjpSPQoKFg
H/K7rslG5o18ZINhPDllEZ3FaP5I0q9gzIZX0qDqKI646BDiJ2h6cTLvjDgc96VWxbifTXdliahY
ImuI7yNiD8skKgjC2AJ0UeqSA8+dJ9I5y6wP9BWX2GAURh6E+07jF7Qzo2Tdu8OnuB2DlVvFiHDG
mhS/2oRLgof9CknPWu0176RM3LF0MT47Bpoofvy4NTpSK6U73XV1/aDxHg+RQMg2WtXODPtyU433
NRGvCd2SE3mf3UyrdgW2HHQ49rbzcQ1OBTwNmBFaGMZYTd1q0xgtz1ifCRDmhnzpBNm0GcrmAewR
ppYxTh41A+VNzu0bI02HqE9vo1PNCn5pEMTLFDV7GFgtPk4IOFv0JFekzy8e4MPVuX5l2n3LsaWF
ftB8aP7v5zzlv/81n/PnGIn+u7Wo8sxaN//Z/MdR2x/5XEyl/jjotyvz6r/e3UwE/K3xFzzhvwEQ
Pv6oCQv8m4P/NTqhEDOE/E8K0F/ghNzQsh/fmvBb2/w/TuZM/Lue9otOKLR/8QMGI0Y6yCZ5q8Hn
+EUnFAZFHyFRzogAStbzVP6TTmjq/1IpLmwIGwAGpetmdM8vOiE8eygHNiUgLEtouvPfoxM64iMc
hukDJVdUIGeasNS/wGEsfbRdOw+7u4olc9CQgScDcDRnvlww8Qy2mua1UX7GlfHoqDzFinxq1lk7
MEGNmFBlDvGJEFXCsnOylyI379XGeXY6J977WeEduvLn0CbHzuH5IxT7HOZJvwAElKgorETEA2Vs
TcJ1vkuz84ZFkpvbbMYiIr+uFtlEwpy7MamPsxYoF7kkLQzxpR7iT2AdCV8Z+J18dBVKhej5QV1b
YOFWcB/IHggC9hpvskrTY4+K2dC+RFpWLMc8XqnDJw8uCxpJ8+KOjx1sMlwYBH6z52oKfgaVfbat
6Gvbu/e1HZz6yjsOTbafF+yxNk8ekREt2pbkZ9FVr1NQPCPPe4SF9lYn4OrUYY1coV2lnvhskulu
Rfyzq7iB21bxygL0Z+43BjYA/swU9brYhXWoLNx/GX+neIZh+aJ6NfN1EQYbIyXQ7dXrqM/OjYuh
VTO3DuCuzo1ekw7JodaTMp1qdeVn35nxrKt5Bq/yZ/NqpjIGp0QeXt754eQ3KYu0JEakOp70WOF+
bvOpmjGmPXMRB2m5RLxCzKRjbo03/k41MwITKHYC21nPkyFzsP/wRPPtOi+cKUhJpCzzPj0gdrGI
s/AEsOU3RanLhT39odnTKoIHscFoitx38JFSMkPvYvMyiWRaFoZ+N184MlE+yU/bq5XvZvHiYxBc
FNDE1uXgvEQtBDo5AfDz5FL7+NPncA9OUwyKE7O8zNpZfUmofVjUmNyR5/bnNnNLsvnZup1D9EZh
88FP/idmscPCmyf6bp79rI3JXSdRdpeHPggsvjr8v2U+Zi1aUWtoHsRL1TjdwU38byxPWUQze4tE
RdQD05KREz/EORMgd61V5kkQcqaNCYRzoYnxQem0b3r1DZei8qjX3kpLWOn7LSJMI1iVM3jH8vbo
ouJNJUR4h4Cwd4gRGjXvtbfErvPEjowC9tN59uW6AxmXjic/Fs1J/YlHFfXYaFzSbqZjqu5zOfgv
4ZSc45DPlwlfqhJ6DCumTIRGyyYLkaB7CRNWlp5lxj+z2PgR0bnRK4adnnwbOm9ZIC5e2Zn+6DZN
tfARTLQNUmBx1slNLx2St7D8foCQCML0sdCNtZaN28RUf5L2HRaTPv/wyhjxGOqg1LLOwxj/lCsD
XeevgiT9xervAqLenhnzS1BfNACefEeZTGpKhnHjaPZ8RUSXF8s05bPyCbMupt5/1VDVXNfmajnP
SurqtY9sbYFGzGdGKJcyCj+6paNuyyI9egZfh9B4Fi6TKeyid742oXL/Gpf+hsjvUi/5W7e8C6TL
zFVIb/cbcwqfw2nYaLH24ARBsXQEP5qqw3gVSPVJuitNckxBShDIEPEaBiF+Lyf6amhMrrk3OvgZ
vVdEKeNdy0coTPGsE/WYJ2K4UL2M0FrosqgaYpAR3E/hHYVLP+hR6ffJ2hX1q4h5XVswN+Vei6F0
PMKsOrMEQotTPGQFdyDUI0T2yQIuijj9inkAz25T7tKCG0uGlIwkNBaR2loXPp5QXcVYAYpiUyXa
Y+uQ1Yr8sr1LayZKGEGiRV+x5HD1+TfbFuViDMV5iLhZ5lX1Rc/dn/qQkGmpkxWc2GHloSXL48Lb
5qZyICw5bBvfeEB4t68C7BJGyT/IDT7XNbejWOQ6eivjGPYR4ok5NlbWRIrdxtxUTL15GMQnY14d
Wqlz8r2DGjKLd0PjCWoPgBLYm85EgFOLc+Lb8U8jTz30jxlWrMA6S1IpOc16CUQQq3eWiUUwOp9Y
mt3laDmWmrUogVUAY2M5ky/UtK0J1jDtVVOSucJv136gZtsef8tywNjRaZlKYMTJl6grHzQD3phx
r6R8FIqXHfXC+xbrAo+hFq+CIvreZsmT0fNpxdZr3yB4nUQ8bfKicrflWHwtYpV/c209dzx8l7YR
8NNLHBR4aNAMc16LcS/xa/2CETda+W7zKJLgiWjK96EdPlU2Mj+nabhZ2P6DiL/Lb/nA+jEOSCMR
4WvsbW/2BNfrEaSlyO9DA3F7ilAszsxqVxoY4uQDSy5E4LzwiSq1h721zDAasjSOrPCr0RX3w9h8
EW32M8BLE03tW17yNdC05Luq8FtMDdYPIGC3KbR8yLrmDhUQ4XyYIGSmg0NJJhVhoLe1Bmtbcrcf
vXYHdXFceLp9nnpx6nt16UUqd+BZIIypdd2G1prJEc+piUiS3XxGWBIugmS8IPOCspKVb2E7CXxa
PIyIxHArJ8e/EPPCaOqqiodTclZqFsUyWCii9Ivaxy9Voe41LGvhwHOSxHmhqj8sM2Ad5A1/NJ5O
lgYvHzPuL+a8cOyKo9W/YThOVlXFYtHTymlRDaj4epubjRvbOxcX21I0TbbRavScaaiuKvgBYP24
SRFnW7cFN59eKM91N81QBp8gSKuT8kGh3w7DZppvkPaAprWreRKrhppgJjmUJFZxwIF/m6NifUvs
j5WXvx1NsUg0DPl8ronaECRgcS8fh/x4CJsy40jm2VcUFqQItW0Xzn4OX3mexuZ1iKcYNkBrLrOK
m61lXlRAhqGmBhtIoRNquJPVEJeLI6YNilU8KT3/lsA9GTVo1DhPYPyUanYk0+TnSnCepy5hoZ9E
TUJW6Np5nNRX+c1xjZzlilsRShr3QabYazEgMGh5xG3MzI7X8WRWi0qp7/vOewmxkSSmhUgZqYAR
80Uy4RsPENyGwHvQpz5YNRHiu0D1cKkXAT5MLHRh9sPpNXTxll2Aj/O+AL621sTWoBB4hHjnZdHn
NGeqFMMwau14Y7novHJCJzZWjU2jmY/8ybM79J3NodGHX5tyzJsDllBYVmOVMWVa20Pn7gm/bh1U
/ggcgEaXNk8Jv1nVNY51Jsf9vsLwt+7z5CVRh1WAApxLPqJH/eILK9rgKNJTskyThq+TzbWt1lOy
yjocmXoxefsgT+6jyBzILahPjtPW+2I06r2WpTXq5Q0S/WiNfRIduVm1e+lOKGanhGzKTTsf8Daj
X0P0Nr/2GlJyoYh6b5dNTrS2J1sDLPEQp869aY/WBqZLs3edygUDTG5NMWp8K5WzUZqN7fT63QQz
ZqjNs5YG2lYNZyNZ7AUr0ywjbJxxS+JBz7a12SAQlQYN7EUN2KPkk1W5yJnlgTLmK9cgYWDm7Tf7
qdHIt7TrsOzmz9P3+SV50w48EFapKj4E2RkJvLoGkKMTL8N5IuzmWLQBNPIEwVmVYoj0muSo5LqK
6MGw9w4+p71rGmtssMOdrZAVzrInz/phD5n3VE8GEzC3+5bnVTdTSboj6e3APhPhwV8wy/B5FTJP
fxSOD77Ms4h3dIBMMEasy4ovjFOrw77pPAXa1LwbC50pjp38lK2wIJrVtmJaaFP0JF0P0exmkHuJ
QCgrfCgOojhEeQgcXRdvmQKGquTLugRx/SpQH2Cw1wx06LGxt1XCFYtbG0WOvraz4Lt0EqghzIrF
ddeMzeUoYuaOHq+jVIW+h2aAFjQJ3EOKHWXFNCfmfgcgJE/1Y5l3yqGKzGLvQ7uRLb0PWU65PhmU
wekKhBKJcpCbeh58bfbFZyP0vI1NnH/NQoVUSNr0h8ZttLXeA25Qhd0dUrVjbSiYBMQYbo+2Fwjc
AZa5GCuf+L9qQWR3rUOZZvZ1z8OIuzIbImKyTw5pS2+f1dOelLK5lj3GfJKdZfx4K1TpSKBO1M45
eX3U/Sh4s8WgImepPEzDlmqfew+5Sue23aEve/s0KsoxmpiFT2b/FOI+OTepdch6ffZ/ITUpRas9
K3XmrnQYMFvZtKbgbKRkVkTP3KzoVf05wXF6rGc3Q98l4FO0tNgk7sxJDY3+j2Lyt2IQ8SW29HhZ
xcNb2or0c9G6JBUzJghxZjE9twNC5Py1A2E/v4sv/ArE/F5M4APskNU6ldQdw7b5sjj4bH+HHSYu
sCgzr1rguHW2hYg7r1XRxpCxyJzntmJWY6gsSzrUL2bI0+t/8vqm5qi6jbbXUD/AFl0EbqPbFO1d
LYZP1lSeK8FkkgWkEcbfmezrOLIWrR3s0Stu//Nrf2QIy3+6sCn1YGpAMT5yHpn8K2YIi+4uGVkn
zgtGgrJkw8k3+ea4nEz1Tg3qX3jJX9Gl/x/7+o7NAmlaU6EKfh/EwofOZ/vvY1//J3lff17W8pBn
/Ap7abr7L2oZwKziY1NNe0bRX8NemtD/ZZoUS3J1S4dL+y7qRazMMCGhgmpF12vBQ/0z6mVxCIwt
Rw3S4SrlNP47NTkMMX9Pb4TO+f3gU5pR+XyVgYQbH4DUjujGNG1V88dUNz+rYfSPs6Th3LUJ1TQg
aX2hKgTT5ib6XmYtjyfkIJcqqpHpCQFposqXQ9APFz/opnXbpsOaykP5U1V19YUn70LKXeXGbxtr
2SaptQ38sXjyy8I8tZbzIITGwqvpXJSLSEn218GKM+4Jh5HFmvyE0hpgE42w808EWbwai/RtI4ou
PzlBEwys1BTM0H0JQvBvxsi+rhPK0WNqOw+Qp2a697kSabsxfaWfl3TaayK0s1VW7Q8tHg6j1rZv
1CPJVt2AqTTx44TYl4GxEZD0k6l2E9lEnZz7lOFnVHEPpbpXnszGK+CWeZ9uXbJfbm59QIbXdWm5
SHg4CZ1sfezbi2Ig/wBPDOA3mzd17A8H2eSbBjW5Sv/S7+gsCvq8SEr+jIyWm2s7H2KOyQuFTr+r
kr69g9VKH+WM57MyFCYZADyeN9Q8IbRdX/weeT6Gs3nabaYHZCOk5YO4Sw/x6Nt/3fXCND2YhZLs
yIoSCKgypz/ZWTqc5N7Uk69nVlFHh/moPNCUub/NrAaTWIRbEkUci5zJA47Rdf4e6JzzWiCjRfT8
5nqEoYZcWwq3Hc7BwJKoH0Xxpmmhy9zerA9O1JqfNTAHoi/Kt0G34XRDHtzIYX2oXkizGI8isvt3
p5f+nJkx/GBLWtwS5A+0cO845Zwlp+lBLTzbnoJm3rO7rZ2pio7h+962dY8fSNHxjSiVFfgZ515o
uXtvzRvXBnjZaubh1g+dDZ6sTtBpHio37TS598BUulWY9r+uAQJnIrtHKrvOopk0xqZTLSZvaYe8
Z+D79eGAHHLrq0MisThYCZaKCFUeKpqtVpcvstVOJhEsufuxHSgJh0giiEOSpILABGLo28isSnUk
AZ0uDrfOsIF7VvpQnZqweZQbdJvbitn3Oc3a5rElOXiosvBSknj73mn1eVSD9ItRhOC2C9f/hPIR
IWEu9Hu9CGaappYi8OwLwPL+sLUo5nDw1UJBZt0wh1h7OrSboCaGoEDVgIA0hg/XDaLdY5Zo+3dd
80HFKa2lFfvu+nYgZHX58F0fhuDXufPANIJ7FmUJUSOienNGD28+Un0pRJUbU+dz5mGOs3sWp8pN
6E0IXRXjlLZD81iZSXtUHeV6khdG/k4Az1qMuW4e3XbKjnG6lY0wmkIETXP/dTeAFnwc3cJZ+5Xx
60g/H44wEUM2CLxhPRJPW1S1GpwdAHjgW8xThGvx1EIJODdzv4WMROV2a/pgyWKW+3JcC+Lhejyt
1e9Gqu3HLmjwopjqIwn48REEw7x/3fR6sfXrESxSGWvXPrSmaFW9CpATXSjls2Mj4tfbSU1QYTX5
/aKAkObRsBnuqUJh8DEG2YOToORTEWx4E61rV9zWm6iHHiObFPPIHtxRT29jb/0wluoNznfy9vym
9+kEdW2ioMipj3R3GQxW+s3JVwom9K9qY5dYO9L45OAhPvXWr6fCPw+wIrD5lr94Nx/427nqx4cs
szRD12zQ3DbKGfJfv09W8xo/UoNc7gcFM5ix8hc/DkZFksNyO3sjEpiMswNA0TXgOqlZUOcjnPJt
Mf8VWwdq26Bb937LB6V1Vr5TRwg41XxQ9gXEXRZiyMA/9qF10hAepCYp/R1C5K/JZAF7U6stU/Yv
sc43FKXBcCnGbCNbctNjb7bb9PnaKKg8FEzhQ4MM8NlqAHJRabA9yoNF6vfLLKuqnWyqhM5qO8d6
HTnZPWl+ZW9MpPKLRI1eYJk++KQAvqMrfI3jVsOHHRqbLIwFcFDnmAadzWIjUh/CyIT8kRjh3qs7
cMbpVKxtT80+kaNCFU2KaztSpGBF5iPeoybFz9Z15iNAJ/NROAQIuGuByR+iudklrL0g9M0tOcyp
EzCWBS891sJ8vA7btVoY49cxqGfm1OZ2wPCydZtQfCJReW9XfvfV81HV8u2aHiZ0BgfqFECSSIf8
q3fuAcistbQWqykpmP40sf0P1WN0/feaECZfBeFSKs20HIuFDtVUfv/SiEgf0pwaNZCfVQ19SBU/
dsTsL4a/jiMdYknZkQ+YmvLBnrH+o4egw4iG9BmxaHMUWQtL0I+Gg1HielUm0ztwP1EOzEXdhZcq
2orlsHe4HZB7sk+Ok80PfbdzPxz4u8G3PmaYmK4HdLWhnpHIM61TYcbKTrMcbxt3ZveQKlSzCUzF
fB1F++Ti5v9ZAXIsasP/1qKJrrKFb1gAW4kWWALobF+pqNVlO2CKQMJz7r3uXmMKjVVv9SA8XofP
J8p+Vwc1FYdkYsmWRHclRrhd4aGSciMDK3ZsuK8ObvBRy70foZJtta4sdqlrp0vN7fHy6O20ZiFe
L+sOkk9C7hP3+bw7JOV9RFptL8fJrtGzcygyEY+5WKQ8GqyvQxm7R2QO6fOUA2Ih5IClj1DwBRl1
fFELwkB1PgsxzDy+GJ0SXxwzSGGBAiKSfXKcqZTKXergF5JNuemdUtm30fh66zKHLj2JydihEaMK
RUV8i1eJ0OzHxiecpct0sO2D3JhG2UOB10g0z1OH2wG5J/vqsK3+/jBBLAwaOu7wD+c16LgpSVcb
XxDHVkfb9X9AA9XwNbUwmBLC6IYfPmuT3z8FY75OI0t5LNCaHwsXS6kGRfSrLcw7z3f0FzGl1ibo
/GTXk6V44uHyTQ4A4vGjsKz6ybXCcmeOpropFEN5qVpnaxa99tX1kP4Zutvf27FTHHn6TCt5INn6
Wbz1Jz1dZqYB/5c6a6cY1sZptHVSM5Tr2vW17p+ZGgdPpdc8hHmgnkrTDp6QfAMFEcSz5EG56ZTq
AdSxepKt24jSCDl9PuvPa8gROiGe6zWayKdAiJ7qwANL4vVO7Dn7626Ua85eMRx63+0OD1OPH16A
gVqXVqt89jrI/izjoMMGjvJZNZCXmw5PA3nUroaVgmP5KYgz5REU2taaR3XZVP5DbEL/vcqKKVQe
dBa1lhwVN6PNuvb3u5YXxEOoxEn2I9bd7gGIJpjYyKvJ/gSHLp6JpPFZC9OK+L/fHaNG6J+cNjf3
TaQcgwRK4jKkFM0Kp2W+kU83BwPvvh6DZB92iGg3cGsg8QvMr+iv+n+o8GH8Xu2Ot2/B/bA0C3sP
UR1rXvq/r32kaL4i8kQY33xDOdhVnhBgCePujgBysbi23TAIHupZGjBEGJqunQ4MrdMwUVqsGWNn
EQQoHSZ8pqtx5E4rT2lizVtWOZUi+SVGLANSgOaVPsI1tqN72Sc3duKCaMbHiu+eA9a8EYjWtx1I
l7H/h8mJLIX3LgDAB2bw76T2kKU5PGY+RpNwfSLisgfvu9JHp9LNckjKkKwSx3itjaLdZT12N9sw
zNdIZY0+gwjxSFrhc4lLd/IK85UoXXhHiRNnLZtem39PjLp6MBxFuQjLf7qeDTwILUAQbOW1KVp5
IbBphu0+6/8Ih6ne+2lRH1T+ItR5nHev7YayBnIPa0qRbqxirA8NVQdwyZCaz/M86u4DF1mfFQDH
auGGUaloFztWV4H0jx3qUeAckxvKfZAjlrv4oSljVehgbFLk2fJ5b3pgSprGeYXHUxO1zoedS/by
ibvGdzmg4n6GJk9xHkEwip2XV/GmHtz6LbGcpRm68Ze6DuD7D9zUgd7on8AuUQ+vLoy12tnvm+Zo
+4vIUJ5SYfr4vGcC/LwnN0HBAtshH7L5cADYcbr/z3NTG/3U+/jP/PGzyjcoCusgsnLl8XfFvjTD
H1V3iOzvXe2g9LFCdMZwPUFGqPc1pWwe4YOyEa65CsikkFOiKQ8kCiYIHZ2tbPk1YNjAxydvQ72k
FNsuWSiN7lwiJfYucUV8Xm3Tzx1uLdg3vXcZtSLeWr6rUaQlJ5mvZr2BshmapzxDDpx8/4VHlHWQ
Z8h+jMTzVWUH5QAceVXZkmfIq6ZaoC9vVwlmfGpklZjl5hcOZ/6RX28Mo7T2JIxIKVx357bck5ve
Cax9b7PiWcjdFneDWhnWXRvDsvzPn4ImS9/+/isk1Ec4l0Q3hYAJGP5+39HDLMHfZYGBLWCZhV4Z
36dV8ug6YbJHgxPfy01HAbP7CC/mMi9Qq8g+OVbuVY0w1r3mYg+Zz7gdGMq+2XXB+Pqhfxyq+Fz0
Tx+64/nVdT86NvkYHG6XkcNqJTJgMxrK9dVl33UzG+0xOCnXV78dqJVsutMB9c9iol//ELmX1X58
8lnR3fpvL6ZoBTV0NeUgD8r+0GzSfeBAukuzsmOxE7CBkAiqRbY/7soBnq0x4OPuu9MCPDQa9MQP
F5vbjVJgByoUd9VWgzjZKlAcuSeQy0D/OllR+xQO/pPhVw65JhQjTt9CeAkaTDZ6HjhHecQm8HqU
zZGIHPLmEIpE5GAuV4L+U61rL+hV/UdibniFc0FeH5nwGzUoaoizsXacEPQ8F4l+kP2ED6JNj1rp
DieZ9qbbj6NOGtwmLrcrtEpZyVF/c1UtK6d/SIOQ7PjL/cNF+KE6c3VYQtgf8yBRnuML6fT0O2Ee
PmHbwxHUtrpzinv0vB7pTdnKIz0gm66nyZoYc7OUne+O9BF44aQ8ya5mVNEVmEg+mXSbPZp7ric3
w+S7170aqQ++Wg9YG3U+1Z77lh6321AbmrM29c7FJZ97T3GZpSsy9yK7MmqK7U0Lh5aZOc5FnzfF
NNc5jhSMC3NTjosb6lSott3ijaavB3eMqCSgrlZGJk3r8dPOe7eN7LMDqNjcoiFtzkeFPhf3+TDm
1nx32Ir78U5xWb4j6f54/X/7crdLlVQ2PUBR+buhyNbEHiYk5nPMzsecEi9HuReG9ecOHPD2Q/8w
D7v1GRVzfhdRAZMxIue38z+M600fzmVvU//m9wvkeTkze+bO2s/ACPBul+865RVtgoLU1BHnoLXM
gxf3JtQvYsWTe4AKjfkXVpFJVJWNM8QhYFYjtK7jbmcQb7x4FPnZ3rpup8lrBlRF856IZ6tHh/dC
1Zym/9zo1psxB/sxteNUzMwvyEC7JWETuNTEah8GP1lXNqZGZ3SmVTJWrKnaUhyDmjpHCm6iN5fQ
lAx0gEQqgPipyRPkthijIsyGLAoopld697o33RWOKD4rde3fF0nzhmOr/AxCtzi2ZUdZsrnZhoHY
pTEqxevYlOJTFXUZ1/F8tK92ijimYT5XoGlBuw8RvkfVnraFpYRPPY4qFnCJ+K66byDBqOFYaiRh
lJDKkSCjdxThbIm0G/MTvZ0eC1NAQ4oq5U72WdhwHsbQuZ4gu0hvtJssKAGKo855lFfyfOPiFnlw
kiPApfIPJKi39r2yX9ouXNuOBHhFfpkb4DhYACYEEtO7USsJXnCnlBt59HZnvB2IebZYOpH4W1cv
L3K7od5e6dYnRwMs+HV5744yG/Mj3J8mnuONi/xJPtev7fnIqFlkcXA33Lpuj39YWn+ZDchxt8nB
h8vdzuVPkPx6NVPrg3+YLMjU9m9zBeokwpLiPyoLk1mcb8nvpmwGLtzKjeL6m1n5O90OiyOWNX3T
ltGPoXIndWOVdXG87vruS0Ol4T13SvWbr2Av4y7+WQsMde0NlnuokViemOCaq7TKYUjEZXBAIIBA
B4YfVdqow24DEA4D1XnNtCyDGW5CdhaB+wqZ90vh1fZDkvvJxXf9N8L6/1C0c86B/j49tagG6ZoY
PEwN78DHyKnmxo4+6Cq8rGgwl1U0gFmMvcUUB/aDbKmqA3mbyMWSuphYcVI7v/gaizF5NO3tag+X
gZIjrjA32M+xwnmTdxjGElv/vFcY/X2nTgSi5hYZTxv8y7wrNxb1dOxpVPe9b6HoIy23L5WuOlAd
Qd120CjvgxDPuyAK8ewEuNNblyLObYVFMsDYxOtaoX/0bTZEUpWD3JN9k6lHu1YgWp8Pfhgmx7Zx
5yN/nw8D1OJaYdid/TEsPzEJszbCCbMN5WGUz81ItaPE9IC9zU3T0F4UxbXuZUvVV+UwNZ8prWE8
tOV0YT4W3f3D/PVjGpl1s8sXctZCMLfVtY/BSoRC4DEqS/kaoqPbtpnyh5F02UVuUDMnJGiiB96m
S1iH2kynUM3u2tHOLqEVZZeq9dP72EqXrkL1BICavv0AeL4LO2B7bfvF6hXvXl5Lm686i4cn1azO
t9ewQj5Th/uNvJ7sV8Lqk69lqybWp0tbwIaKS6hqrWdphzxqqM/p2fpjAn5oGfZd/6VvtLsU08VP
bPnbLLGdL3pvY6KyXP9pjKZmgxwWRW4MzQLFJZZpOz/f0kEU3OOtGlr8PkVU2Y+uaxlHmSKiGkF7
SrTyb08K2wYhZMgJYj5BXldxhhZbX36mUq6WLIsxfv8KlgJzyoKwVZR580jph/ZUhRSujtXmUXbx
o4AWSNmCtWzipM43hFH8IV+Vo7CPplf9yOIif+iN0L0MhvPU86t6rWy8mC2sSX5VSLXKoD3Be6CO
cxok99Vs2wXPZL926RCuzdGZiz9Aro3iJFwRucsP5phsbBx8p9smUO1fzarBbBJ3xNifgtk5TBz7
10b3TIzErYVLwfOpQYljcCX75JARs8YhqNHkxSor5yrK2xf9WyU640VtKAuWliDvZBM28rCpjNHe
YNc3XioekIu+y/zzr3NyvzQfNT+wtwEFQ8+OUZoUOnaSbzVFKdVC/QP62KK3le4IfiV/skcW+2qU
/VGO1riyQsXci74ZPyF+uMNOnP1B5T4N9EKc7vI2BCOADEGORz8o+HUWJhMsTnetxXzyW2ZwDyWQ
2/5T8VdNVz/GrvjVYVyao1aug7/q41Tc8vuiSlE+fXVqVjQAhOx7bd6UUwDdOlWjjezrId+QTFT1
u8rhOXEbFzhFfwDMdSx7ozk4hEJwfQza1gcG9dKB1Iw66ktELpyNXnX8o5l7494Ysx1lgquHzLJ5
IGX2TgRh/SC7GpNq1p0F1PDWJw9YANgmNelOnseZZeXi8kxzbWOpOkuj1EB2QbqgP2iBY5J4Rkci
m74P6J4o3Ngfrruy17ZrHRX3PP5db1GQ84miYScPNPPR6+j5bBCTVI3yIGliDyZQqnjFkzkE4V0d
A6EjBKw++pWNmXQSzdKKKPQQ1XlwlBuKJQRHKn6WYF1wBN365J4zH/23fUbcxwfPfr6NkkPJkVHe
RO1cZPR4l/KiFWtFKaE2m5B5F60N6tWaVyKUInBxSDWb2tOQqMxdI1U20eRPs+zNuciuusuSPYkJ
AAy6Fz1QtpzHPssyaDHjG6B4/870jXLTFvb4Ru3Bg8506tlLYpO0H8X75DA+GKqIQNekwItnPAIq
e5T9qGH6dTUKfyebOiucaErfrMjBstkuAO3Fhwgi2qIbYbfiYQ+eO40EvNs8XXsCDCI+Ncr2gV1Z
VO1Ki0NgNQd9aCs+AjaKyWeTBH1EYUG7eqoDX92j1a0X8igGVtQN6ljsFCYOqzHywzMylWpfD0m+
bbK4fdTncpUsWL2vfQmzqjG9H7ZdvpCSrl4AWFo4JzipRLKM8F1WLAzbbCFBeajY2RUZa6brBsWt
CbuBtqF63raIgB0Swy6NFTJPhyyUe+ebTaxuCx/yL0jQO5nbyToyjhY6p61M/Khp1s/Air2DKueF
SUSyHCY3OXlUPHgioHnO5oW872XWOm6UYWVO1MC0hkk8BCasPM2iovvcKgs4dnLPodCgq+b22UlC
shLOsInV0QMqMN94Z8THHQVr3+R918ooC3A9INuAlVbTWOiHD/fn0DIe+5bCLClaep5RqUchiby/
CEBIK59a5J+gNFJELU6DNxPKq4jV4tuQj/vOoQg2eL8LNdyx6lM9lVfrvLPcOKWdHiPPXquis7AG
zQcUxfLOeaa9hpNBMlseUFpXR57cbd3MVY/eOLH5v3yd15Lbuhamn4hVzOG2pVaOnds3LEfmTILh
6ecj5G3t7TkzNyguAKRsNUUCa/3BzbSDDN02nTqwDcSoKjabyikvt3lz121Uxvw81Nspch632EVe
amjSc4RA6FILY8hisSqeZaORmgf29WQXVKD8uELfyE7qtRwLirA4lpp4lVHn5+K5quNvFjrgC80g
BVi6ln+WjVfFyF4AQ3m894G/V864zq0CFP4P934nceY9nPjJJ6EbhmSEg6+mmi3YKGkr2Sknq8Dk
t3Wcn+AMtVuAIOnHaHib1sqofZFivSBE8E12x5GZrJOsxaNjniW40RGuDaOznfvui9ciuDL3t66D
EXEK1RoD8fQDFy1tMSY4YbgaCP2LXWhfCgVBpaLkQZAPo3cpczzpyCfWX/2EMjzwHUR/bR3YgtH7
/HsFBLFRRLOmS7uXTYJjCDyMP/EAiRSZDVyIgZK3+0wOB9hT7hNbRzK0dNJtl+rKYxUr+cXxkHFq
oIb+aKeFM7TDd2q8yJ6jEngu4samstrxDktSzB6z4SpnRrqKeaHnvlraOK6U1E93Hhym/14rQM+e
1HJ5cfpJ2/ephlmqPDSHxKge5OFgRuuy7AIsYV1tb4vvncNfpvFssXUCu3qtMq2dJZiijaDM84qJ
FTaKvEFWLFvr12J0+SJnSTI56mU9733fUpdy1HHrZNvYCKzIsMl4pJkavDkZhkLND51gnSLDnD+Y
k5r2UzBVaPzlIvzpeaCz/B5VOtUndeG6zpfYz5E00Nz8eYKMAtVX8/ltiGKnuGGw6bUFTk1amiBq
McIf6b1Cf0ErFL6mU45fm1bdd7DwviS6uaVCELzYTeheJmN8pEIWN/Cikk/fbrKjjij8C/JI4tHq
zAAauJlvKcGO+8LiDTNmB9lo1PtuRzLsNAeW8dzcpwDSHx5RCSAV1AZIcOYICwDv3MuGPHC7h5ZE
4QcRZso7mI+uldrsNgbb57NsCi+LtiJvv9675BGeG9rKjApto2RZu4xMY/yS6d4ZIE7y0joRPilz
fzD3x6pyVpLxeUCoY98D2VnWWKQuwjEsTqRXi5M8Up26OKVi/D06zqHsk6NeChSmh9jyYTYwyPRR
tU6GPTTHmgLQAjnk6hvsZrQN7OxzDLp61egZTk1lpT+XRvBVn1gBAxfdhF6L4NkY1yd5pJP9WrLJ
xqxUZyMyCxn/HnHtmOJWYNU8jum7D8iTxwYakeGgTiMHZN/tCpYePTss0dam3hw8XmMgdKMz+Dpq
1hWa7TIcmwDG3Bz6JK4fbKU89PWACDPKkPu27CvyI05ymUrRk4+FKe6wXYYWOXSXpnXiZaKhZQYn
x3jNXWsWtM4siEr/CZXahnA+kuTKvvou4plwH4wXVS+iT2FgPJVhpns129SelR5M3LFUKDndGK0x
Hi2vwDWMxVTZpIOjsFjzy03PwjPf8ihXt8Ycya4oD9Jz6nQxCqVxvcrhCpl8LQxnYVI9uojPLYa6
OrqlHT5pvZjWLbwC1CDB9oZ4aWSTjQhUJJxDqcJ2wP9dfLZOiuxmFw3HSLen51Y3jx6O9Z86Ptyr
AXeSjTwd/A7GEQhWVUoMyY7CPQkKdyeL9bJxwty7hXKgkBX++xwzhV+UWxgG4xzzrOP6JFLRvqf8
PvcZcKuFb4bte2zAY0SBGqvUeZQ/JeJSVe8gAcyoio59bmTui9lW/gWfZJCuo3oscA4DilX4F4qU
MZJyVHPnSHbJJs8/x8E2ziZAwcukeOU2Sb2LCp1liXNBsfWrpnnTMygtbVajvzmHqT58bcfeOsko
93V0IKv4SUZIuQTO0D2rGUTJuKqWEM3tQzP29mGuWImHaj6UsWyifub91U2KN9s/E+XAX2EHSxVs
GFp9/532v+b+r2u2FRVBuNsh65DUOnd6EG2MGg2jiMQKtGXWzYvIjDNMkt9Hu7N/tIKflWlEqP5X
zbmKUuUT5cp6MRlG8NTPd6vo1XE/psgV+GhGr7RRTTb+QNZ3gL+2h2cHiIenCPYf8bkOlPJF9kch
suiyP9fSs8Vy6EkXX9ssCi/VQNqtxDPnW2thkxgPwRv68izWc/ZgzeiObzX5BzlBsWFtRpo5nKMR
mo49oWJoRkHzDf2zhwFs2pdMsc3HOnaLnRam/RNeFQhWzNd24/gH5NXyeQgaY2viXbZquMc/J8x0
5QSjVhCabaeS0pzpnEoDUHU+n9mnJmL2aKtR6ENZLwYLLgHhspH4bwkVl0f3gb/m/RXKyRWO8Zh+
D8Hyfil59Nf17p8Bg7ECmTeVy8hGLsAqxmHTVGP76WL7LLrkS4OcyNpFPosSupt8IcmzQD1gJBdq
TCAaqupRTkPI+OCRRHnx7TTa5YaiPkTtWO+H3qn3ERJf+3so5r7EVToWOPOhjG8T/5xy7yvR24YW
Xvu4af7fk0NYKJvaigCVFYjzJgZ3ge5pL3gcIDhp5Ufk+LSXepwFv3rUUFvFh/Yb8cqazegzZyET
Snw91tKyI/9fKSd3dqeLUF+TGSTXI/MWN9H7LYN0P+EWx0qwb+bJ6oQIAz/pcIcFzoJ6F5z0SJ9+
H819ihlXv0wDraFo9A6G7bAtmRsZ3psiAPjeaj/vPX/NmszBWkx4MANz6x7KumiekhkbN4IlAs7X
Ykw1h1qrmCwuE2/pwU54sWs3B3elfMY4Z0NjQ9cP+RTtCBNaRU7Qyz/TCg+mxLd/jIPzBkO8f4MD
bz2adaPv48xRj12ETGSTos+MaYCy050MhLY/uzMatnK2TfG7GUxz1iywkfLV0uAiB1qlb89qt5IB
Wr6+gy9l3a9I2u0aVKVyrJ8fjEBNfuI0UoZe+ktE4c9Idan1KNg6AG+fjiGlqV099ZjHuX35BDQR
LiQv6G/pkDKDk1gjXdrSsz/UxoyXHlrw584GSG4M5qMW1avQ9xqYthP2MmIlEc9R5TrIrlbRyZ5R
fRq0HISei6upoC2jm7n+rZ2UM+Zc/ivugebaUk3Wr4lWv5qu/9TkdvllcKzXSc2KJycR+ZOKQM+C
7W26lqEcUOoGUUAhTrJLcTJq2ZTFWuOd3TIoAK38oSXNO54XkF2cpl0ZXjDs8AKezmwNh0UcDfl3
s9i7U1L9yATyZq2nJdfUV5BoqKJm7VE+fgnbOEJUmSnNaK+NVus/oXLYy6By/MPk6e4BdqOz7AQu
TpbINvJzSYhzo7JGRZC0th8bfGhPgz39bgrATvssENAp/un33AHxQRGD8K/YNi3uk+9zxp5yQTHC
AO8S6xr5aryOhyp8Y6mnLsshzDa30J0NhkL+EzKcNPz/Yj+ddjK0EtR4RKN6e5Jp4Zs1e2Tjz14f
5WjU+h8kpB28O3D6ZBt8Kgenu9wuRNk5yILkSZ6ooXKKjE927RCsvb23M0BnfYL2inxpy76uj6kh
1vbx3iX7Acn1Fdnk1g62bPji9gm+dLgGrvlVawXwUfyPq22RTt8BDk+bTm2yc1HxQ6kKg1LkqKEZ
iELMj5GSqz4WQDgqozl1ZJK/RDmEWnWquiffnzeCClBbG6XFvUfyYl0i6Xslq64uVACnaKe5/tLG
YX0RVWCtS8+Kn2TjdelWBRd0ukVRQ57WVrb2lCa3Ca5iTWsjFrjyIfcWdPpOsZLhKBsfCXLkI+Z4
9D7EFK+mJvDfCt8J9/2s5mEmk/cWwdNc6bkTrvQ59HokUbi9UD+bw9pIf5S56aK8y6lWijAbDtcv
JD7KJyPFcG6eZLulfiiNBIetOSwCO91gZxU8qi1GmSZLkwk2+qEvRk9bjaVTPQ48nWbnY3RJXNKh
BzUuYKXJocIrtAc5H7tP/gTZiJNekGZo+rEQOmuQSHexkV1lVFhBe/5vv6r3Ixri81w9TTGdY64R
6s1tGpjVf11D9suuIRr7A6mq1wKpT7kZooqlP4qOirKjZ9E7pku3/gxBYbxji3rrzf3/nS/7RV0U
L3XAlsM2/H0nUACWR3oGvFxP4eooCcnyYVSmTVEh/H+7b+eVp2VS3Jj6ai+7XATDLvKWrf1dS4Vv
W5WVUlNe6d/va8T/teRDgfZn2Wgh66L/rCfvc7ukRw3CwkizsT9ImvSfZMDFxrfQBnTmMMQimfwo
CyF8TI9BQ6lH9hsJmqFqPfFuU+38RbDOx7Y2D3TjVQmzCJKbCbskU5XPRFe+1L6wroZnJLhlojEh
+22XhRxb85KEliew0hT2rsc+dMetR6L7D2+j0TCOTZOx3QQztYP1hnLxkeCVkeR+lLFarzCNGJay
L3Ms/XGKu+ZRqzBXrWv9UuPN8BynTrm0vLpa8/VazyTN1X2FEvFDUCrms5zy54QBcCNb5RjAIv6l
L4PePE6YWV9RVof/gfcaYobxS6wgj9E0zk7YE2k7fLwRtHUyH5pRdhks3CGp+u/yNG33IrAfWD+0
x3EGp8lGnzdeieV8+L1otrIrnjdo4dwgWZIvwD8mFGgo4SkTrsWTEozeMi86DTGC4XgLZa7QTMpj
VNr6Tkb1pPNAdRGrpE64ZhHkP8sGgOO7MdgVtALPf55QeXlk8Y5L3Rx2PisWs1S+mEnroPpalitW
V+NFzi0iz1ug8aLcroYzLHlnJ8baJKqUZxS19efp+9Crdo23QqGi2hqJ3dD21sqrPRsFxbcctMov
1Yer4lntB/LEODHnmGBFjbnUY2xPF1HSUsQw7ZOqxc21Rozmil/CrSvPZ02EeUY7tM5JDsppcxdW
Pju4HeWGPR6AMujALtIQRVijYRKhjKMWUMCDCajZDHuQw7eZlTZNSzQlm8W/zpSTkB/+kfSdshhI
qz3VDXJZpjl+TCpbfdJHYiVD+AJfUh5elyaabrO0lpya2wI7j9gozg1rGm7GSQCj/dOXB1iBUSGt
oDG2pvKg4u0jVJCuWNbzIsQt1Ef5ZS9D2UxFkFNWQv+qKkqWwrJTS/F9W8nDBESKvZCH8sx2RX2z
3LSNXW3SUDRPQRXCvzUd8SNA9LQydfFNTVXAALXRnFsf3eJA4/Xk9zZAO6F8oTQhfuixziZdu6Io
o+6yIOuCdScsSugR1X4XsaojuToWVAJPJKNX+0e9xqxSwGDIUku9WLlqvOIMdkjmSI71MG7kmDrP
nMfKGs2s/8d5ckybEcF/zjM9nB1EmISLJilRsxxyKmqzcBCY637Na6B8LgyveShmcI+tYDxLTjC2
ZwnXCN0TUEKY8WT6RZnqYt8nVfGogWD/UrE2KyfjWxfMf3KUNKjlRskJ0KW+kAMadju2xo6p7vnR
1E1ooC/TcoNWDq/C+dpp3J+HQIneQo20id5rxUZrE+UApActkcC0dnGVWbsmFb+PBrvY+EqPwQe2
WcBg5in3UXl0Pw3lahU+mR+fWK4/DJVhfwSOPq5LvGvWg5f6H0OmPYS5mX3lNdU+6lqWoBdSTy98
TRebB99DEPrpQxVP4sWvQ6BaSaeuvFERL0qcDGTOG4Q/5lGhNvARyTIYueO3JL2wkumM5MmCXvsC
T55EsGpOyDf9c6XGAb1dzCHzH6Cn1Xs8YrpD5nnGIhBo/ZUybBz++HMjXBsbSnl4mzh3Jkr8pnEn
rWX/vamm4Ar2DKp9Wb/x2G9+1XPOAWbDD5a8ApNKL30pbScATtqVh2aI1L0ZIapXKsMpqZ3hKnDO
uw5otSvYZhxll2zQPV3oCPWeZUQGe7jeRuUJYc0KQajt4n6N2uPxnVbIvMyXlU1kuuPeC+s3GWU8
Sk5a2QMSmqnAwLWdvZjpwu3c3MNMQXEP9Vhc1WZGsRwA5Y5ukzmzh2UsmybxE8hKFbrYXODvq/4r
jqPgqdJNF0K6lW00EGVLzVHUN8RC8bbASmDtB632JjCUB3ozWLtq0tLtOCfXAx2kUphHxSrNw+w1
xI95jWyOtgztPH2N80rf2mHdLEYM716FlYQHOzdqHDfnMISlpHvFq4wqBSyrhzDOQvrI1LFR7eXR
vVEilxKJjGNqWe5tZhN01T5uEdSJyk57tJXuxfcsxGwQC36NmrjZ1TgYLmQY21a6z/UcjTY1G16L
cAQVZJrwQefJyEm5BzFghpTaVv/aR651RFLiez5HOemOUxyPb3IMy07j7EXlRZ6YBL5xGYNwL8dS
M7KulaOs5FhRls6Tj6+QHPNy3nht/lMO4c2TvCIZ1wQYtiN8tEFHz3yR8/KxQ2+NjKj8bKc3l5TZ
UYbuGjQaOjt/9ftxm1iz5VaWF69TSH4St4CTHHNnk0s9HpKDHORnni0yr453clRxomJpsqLeyLAQ
5AlyDJVXZqxR9y/dfe6X0bH8bzOOS6H22kF2T12NkaSNcuFtWqzBn0LCYdkFkY5DxXyqGivMmdpp
2uCscv0dyhPluDw77mJ15Ycmpm4l+gyl3as7lgPknHhlA+mxUuNgdO6A2phRLVvf8PhTzZ19Vfug
MOUkNwJXrE4kF3t9Ot6baQjUox6b6Q6E31abIzko+5OR/DcMca9e9xN2H7Iz12CxP9wnkT+PcNVB
Vo1F3i9Rgm6j5AtuFQ2sZTHYKfblNGEATBqFu5mtJFu3a7PbEA4uT9GIM+G/5shDRYmzg8OXXTjj
cE4c1BD1KCh3lRk3b1HF233wrIB8DGGtV09TosYXGZldupwMMT6zemGrURySAHXEvq6Kpa9TII8m
xZifWOY1rJJxNUZZsMQcRQrSgdQyRFGs0GeXUv1U2gOVutkt1mrvHGbudEB0z7zK67glL/DcuEzz
9Yo4ak/W6APA5iNkF/SjaTcm7S/ZdeufUjRLQuSi5T9C9gm3gNYrED8MBZ5qmtebrJp4RiZT0JwD
dL4TfOePs7PZuZ4b2a8gQRFqqnGUU02cDnGadH733afJs/7Mlf2ZO1YHTee+78po/OKjgalohfox
YJO0GTqvXcVw+2R/4NvTh1tP7cZSq27lmVX0wEIlPKBG1i/aqjLXXSbE0+hk/VOobUK3Na+yhxWK
viHPiUzd5PkoXOZ4Hymu1SBE6IgnExDfZbabu40CCIKKE4XeQp4cZslPAbB2aePK/dYN1XbAIuxq
dGkCsdCGxsGDQssi9zX8KjubyO2ea+FQfOGEfCBdUSAxJ8ds1vtnTxnf5VhAuvao6/gsdm2kP7nC
egum+ofuF+IlrgL7ucRWRkFma8HlXhUM7I/mPGanDUKmSdFu5FThGtMasZKGhwWj2eR7hz/X0cdG
XidOWK/2EdThRtPPxrwzqubdUpkbOC33xlFGgdqSC2oxflYKNkse4mCneb4cLOb5amP9PZ/8bf8o
B32cKWbR9rOThYCWcDV8mNzB3SFjnDyUfWk+8ZIyn5ArsDBo9YptW4fWU67pwXksMQ+cB+W0UBvM
ZROQjr+fZfXPBdStqzxHL41uPSUjHvJ/Thq0+gnruPgoz/GVwkVojw825xl/fbAMgzg+JHX0attC
O9cWSsBqEvpvyKX88mpj+hlil6wYKcxrmMeaq0+fbRR0oFUMwEe8ZlZVbU37pPBJrClsggoQktfI
GdtF77jWm19mmyDHaaQasudmbuqgh4GBcec6L/AF9VwWEnpkHWQkZzhV4zx4Ho4H8ixPZPGhHr1v
SMVaCI86BVvmpOpAajn9FjZw+aAnYXIS7qDjeCPOICIGFXHHucWgLjhq6qecceuCiIgb03xGRZXJ
bSp1r81dst+e2JzkMQJuatGJc2E0bEHSpPqcGqNeVqo27prG8N/7+sXN9PJz6lW8NkXbPVpRUpGD
TKGIoDfNIxTDpMory9nJpXwy/VZ9wEiy3Mo+Q9NI+LIN6tzgCTpc8eSThAXdUYgHOSZnlQg9QFOo
jlYvjLMxN1aOOW1vtfFK9jVaYpwRkzDOTuhc2bjou3tXZXTmKdKuesO64EGeXgIV5wefocOcQDD5
MdmJdZCN4nqkuuRhISoOCxwUlxm7o8V9UjN0v6dT78WG7k8YBt12oDK7Nf34O8+NnwNiPeQ9sWvR
/DDiF1yIZwi/DuV8dCpz/Ag03VB+WcJbKYFafRttG7+aNrOexzDxHifFsQ+x0Wi7CD2lGVYdXJFc
2MVWAE7LWhpD43yGaeau8EEZ1tocKhTvUEmy3l0DWehYaMEjzin6cxEiSZFOvrGxcJ5494L8FcKd
ddGHPH6ZqK7K7iYJY0wx82Ehw8DwvWUmMvP/e5JRJsh0TjXoLZLTJS5gdmjpy7JtDX4NY3AOMAkn
QNZcVT9NxC4vwrTwLKv8g+yuNZjEY13jTRCl1UeeIBFdDr1NgXmI3qjE3M4ecAhd8UzvLqmb7QaK
MZ+kYlDwACe0Sssx+DTG8OL3YPIwTY7OpPErJHXoR+1GW/LDmJObQfhZ4QAVo7IeYiPHQgNH8rAY
8PoSpvYI3vKAx5z/LNgxHoWm46gxV7frnhTQKIz4CHI2eeH1spdl7joKxWpyW2sti+OwvRY9VZ63
FtQ7fuR1sJTTDLgwsyxtfsbdVruOo/UhL1sVSYZnUQCUaf6U7tHtpEA8elSIXcaPsrIuJv+TynZP
7rNpeKJOmFvNFfqpVKKlBTpg24zfLKHGGE4a43OchMampDZZrEPdDTc5DKDDZFFHSDp8w9Q2NKE1
tKI9tQIKwxD3e5KrGhbbt74iOrYB7qJzZJlCIFVcJlvFHpGMLAt0tPrMe4mqUTljr3aQUWKY08us
eTIPuaLv9gXCkHPaAm4NhLVDUVOnjzrYfL5mqtxdRfiRud73UljKD6TrFxQrcAduWei4fT1+R2dk
dvPsrTe0Y6IZYITepzqIxz4a6udJGUaktCokJ+ZQwNO9eGq4HLXZpss0QGvmEBYeQ8P3T6U+W10B
reJB/hQNPUGfVcvEQORAjqF4PBxDs4KyyGDYJMxItB84XSWHBErBis+lqJUYLUr+7C+mKjPPZYfr
lwSB6UP1K1fHDP0Aimo4ignsxwGHaWJY5Wz637W6KTeGaYF5Gwz7sy5IuTbNV37FA8LgkKt5tP7S
/XCEyY5wOloO+OU0mK3kMc5eijY4O9lA3wCFKQ+ZyGEx2s6umpu/x/819X6+0Xa4891jefotrFvy
BVWuX92OvNFQJuKrowILcdRiFiZwK7QlAGqH58hTwq96gJl7JUzvpa7gP4OEUfFVoxrvwR9Fga1u
9krc4PCk2umuziz/iuSUWIdeyIp5aP2r7Ou7XFlwLxsrkaskhlPBfZiiv4N2ebXugDx/jLX91UVh
6VJDYXjOM2Md8oBgt9pN2BnYIJF57tmP3UCSCBRDd8BaoHePYwmMwQv7pTVSgMzBfjy1gCRQf9QL
PNht5Sns+Q2VrJtejURDhd9oMmprfv0+lQPeZbaVHK05VDzlocI6+hXJHyCmwnmS3W2OCV9SZuHS
Z63wzjveB5RviI0cRab0FyRV7yQHZZcM26Lfm/DfX4ehnzZen7iPGOxon2TEjp3wrWc914KjEzYv
yeAiW4xFwgxy4MN1LV51xeA96nMIxq7GLCdPoGYSQkxQdopPJRyBq+jViMoAJwzy+or1mRfhu2qN
1kvT5PoKrFjx2PAFvBj+jKR1sN8UjWK9uBQnTmYZv6Y94rt62w8rpTYOnYXojJgRnjkCNQB842Q/
ziBR1KSC7YQoO+gBRuW8GHOcmgXgVUb9qKOOkAG5dCvvCki43IGzsy8hUADu22b4rnUV24s8++Kb
cfjI2p7lje6qp6609IWcUaIqpxTxdwzHlEXjUo/3J1AdTu3oy8lDtqnpnIdemU52FR38usk/nFgL
QYsliCIbfvbRmy5a+Oy4OlRpT30ZUkPgi/gQqeU/shLV10Y9osIakB9B9Ct4mDQgLvhePaYVt3mk
I0zhmIZyikF27oaS1wy/f+tFD/C3NaqyvJppGG8yQ1GOHv7ot0ZNqycLTY7tvb8FeZmaQ7sd0ZuF
gTAMn8pUnDswzr/8LFnWtpp+zyMyenYN2AkOYrISHftEdVD7vT3xwaqe2U9tqfsPOsIt35xSX8W6
Nf4yAn83ko350uhFvVDHwDtYVox5aoJLLj609Vtk5PEOaZ5xIcM6tBGET02qdPOonqBPgU+BtQKf
Vr9RuC2Wjua4m3EetXUSRrZZVXs5ymIIFm/LX0IhOfE2gXlFAz65yiuVuObZRdO/ANMZX0ZML+Q5
uqHnG78s7DMy518BdHW/fHdrqm3zk2Jw9jAkWvlqQ6d5bEZcxTKN5L4VZviAkee9qsAlF2NoFV8T
t97A0Wt/ZZW17Um0fInDoF7kUT1dEz2C4qxgKp+XIf5gKhZkk9/pr8ZcqnWhbv60uwXrv/YXj4Af
mZ2ob22aOoAJvII7DoZ4ChV1PaBjcLE8EMB67Kyshu8RGL/YKfkLoFEt2lZOW+9Rq2nIaY1OTInE
TOq9bOTQPbT1CFCVi27Zv87JU1gVWuUpG14fxamemwbMyVKre7FEc7I4kV8CwiaHtcbF/+nPSMSe
jhU7c+QorJZXj51EO2wLl3fxrbGKgNVR366qPgWvOg9gJwEwI2/0TwSz/C26yoR1HLuoEAJYnaeo
Fu4J5B4FxRct2lMRx0xDHo6BNh9iHLwufHG6jaDXHe0FTjbhSh7+a37onkcSLFfPbFYR2ZH3STXy
IzVFIGVzGLVBszEMHg6aL4J3tdONJUmTaSNHeVNXD1PR9Uc5SlEd5S5FfbbGqnqeLzm0mvImL4ns
f/sgQ3nJnurXUoYBy5vbJWWIVsLaMitnw29Q3TUt2aoAOhYiZWr0cO+TR73jTzsLoGd2G5Gdf835
X30sWDaN1x6p8JhQ61/bMoMebQj30gWOe3HhcqV2MR3u/eYw6PgxgpmQM9jfupd0RiW2ZGKpUP1z
ql7z1ei26B/kvGFnGhRleT4n6z7s3GM9H2lu/PtI9rFV+j3617z/NQoowb1dr0iDo4+aa4J3xa4d
4BOiRARD1vVM01zIQ9OcWHXIw9sEOZdiHm7tLv7hMpRNLc+Xh/86iXKJg4EqvtJj6GQQBZR6EwmA
ullaB5cpCwI4GxrLyhqYTpV7FB//DIyJE5wgky/ktHu/l6Axy/MCuD2pavdBDremfgRV3O/v85RY
j3ZNNH4MFn4rre+pK2dWcNcT/HSEhdk7zrTEk5uOu0gtfAzC/4ybZc64nCo7b/NvsW4GOrhAQKCo
Pj3E6jl38+lrUNj1o5rm7S6Mov5Z19oP2Y+/NHYC49DoENVZ5qV6EFyzRlMuuYuCGjd7u6wbW2HZ
ERrNhtKjilrdgOjsVLX2HpTlbbY8hcWld07KFxlQ++Os3lIw/AxQ35yvKRsjBVsMhJenymz+Ltxm
Tp7OLNmHvslNkjyJxy8rV3aiT6CmBuOrb2TttVT16pqWyZtZluMHCgKoE66qsFRf29fad8Rr4wuD
Yz0R4lVinX8f2wbCk1kwnaFpu4vYLvRVb+DNGAhkk4As/ayNzjnoUTq8RDUIzVBl9xTF/vDCUjfY
dKzAl3JUaYr02EzeNzmYVobGEmkPLiHtFtFUrzQjOBujANFoVt5RNllHkfvB8sd2LRQvfrjF93F5
5FTdBmMQfdd1idqtWyXyl2VOdtWLS7G3BLmKB99Xur2MnblTHv3V56Y64ldkJlmIYZqJ9Al4H9eI
Dq1wgnPn9r8by0EuGBPgavXXAIQBVJ8qV324D5DfC87ZbMvO/bL4q19e0w+L5xHliq2MBlvvD7VP
InnmBkm2z6T1xdYyC7ha/9B+ZL/FJg0q2p1IxJytwbx71+3IhT10v5zsk9f8M1d2/XV1PQz2ml01
G3OYEgU2M9IVlt9tvCSLS5gI3UiZDuPHLc5v8yGxPMpRSsV7ITroYcnTx/GNE4JW5snUJzxSkAHT
hFKe7NFHeViLcm0ZKzEGUHLUZP3QC1wRJ24UsMr87+oxeh91bqPcFNmjDHPfKnAdBZEGbjh+N7T4
Jy5q7kkOJtYTvxLnlTn+hQLjBRPh6B0so7ezBXKGclIwVDWPq0oH3cD1+VmnC/CQzV5OxpzkWFOO
vrq2TT2Ne0J2N5lVI0trY1Q0n6Sb7OWULzfoQ5l/VomdXCSkgTVKc6UHBk96uSMdwKD/1VNon3Ei
kgtg4eaGl/h/X+f2OY31cb9GP0AWg6686/IRTAGJ5nBfq/5oLwDQAw2bG5iN7TKfUp4TedlBV1S6
+JBBWD3Io1Z2TpPN5lxvQ3Zu8yQ5HjV6+3v+bZY8IcmoqCP8BTT3r4vI4dtJsRMmh25XsCPaJ17X
rAW6/SR4lX1oDlZ9lIdRnwcwrOgc+UHy0IDUANrPEWDsIDpyH0Q+2ZDYV/YR2ZGHIj8N3o/W9ePl
nEYsH2TRUVYi/3dRUg4BCKhwhKdRjHDV9nW+MzFUSysIqpU+o0lr9uc3PbJb/Ge4UXulP/0Jhwid
amxNkDDTUANqlmkyLPrKSvaDFrcBRu3/6Jq1xnj7gNiiynL6E96ugJ4P9uA4UUHqnPqr9mlblnGV
TW3r3RFnNuD2IU8vETbKNnJwORR5Z1zzJjWvuJjBGFF8dXHv83gGL5vEofA6X0oOFE7tP4w6FcZ7
n6raH14ytXt5JdnPc3XZgB+HRsSZhlbEF8XBvHf+PNlVu2ZOebZ7kufEDoRb0erbiD0W5P1yOBgt
zyvhe4IVKtbLOYIdHR/cx7RqbVHsmieMfrBUynjYBfOJpZwkD/2AwqMWu/+Hs7PatVzn0vYVRQrD
6WSGhbXqJCoMMzjJ1f9PPOurtXv/rVarT6wYkomJ7TFeaNafC7F6Xtl9Vv8XC7b/eUiTNLMfOdL3
Q8/GZwLfEHRBffWBM6M2PBe2uAWjNRw6pnkLYBptVeG8EYE197LmJHV9zQ2tujpe9XOwKlDVf5vk
iFHHKqdD0Xc3WkgRJ32pnFFZjRZ+2I/v6QSdcuj89mkQGdbEpeKfvbbXdqbWpAcdAedTgxfW1ija
+qaYlljFWZS9TlPFprm33Le0G/qj0uESvSBB4gLTpAiyITuV1VHLI++k+wGdSAX/6ZQjdH2MT6Ye
LlQ2xmpqxbdiTizGUexcXLtfy5osFJ4Ch9Rof/ZjkMzeV5HYll7VwFjw7VVjp+ahCSCbB1GobM1x
cl96pWbTmuvH1gJTSEr75kUXx7ISxBApEmbje4t0b+Y67VXWHu2Bd2AvqJxIQOBXXOTNV9+OrIMc
oaZpencRX16QurZ2phOowRKCBpCEpg63n1dXM4RARU7i/LOtaFIcko00W8nLyAt2VTduSavzieY3
Zc3FkCftvgzDYvF4C55qsDawtRezmQ3DbZQpzmHbbz/fc2cb+a0gfPpfP50YRgRkMkDz89uWw9Fh
f3y6z6a/n/DzHcSmS0okDuzd4yVzthsAVVg+fL5m7DhoZuZk4D5ftY8Ufw0V7s8nlBfEMOvPJ3x8
W1HoIvU7f7rHtXUrYL3Dp5Oj5fXlJ2yQEft8k2L+hFn7+P0eX4vA/hDLmz+fTp6tOtZBCVxQUfMX
Ic8usvxrrNfW4fPyDmnHxVAr8QoYXvUM7mjmu6rlubQ794lU2XOjO94H5BsU53IfgKXmV++Fli9L
W8kuhe6Zaw/fLKfF3Y4Hk/Wc60TkwsnnKRMlZD1TUz8pmvFNdsqiAoxhWN74GF/3kOZbAqAbmQ8V
cdid3DL5+Tne04gfMuez4HRVjLkU1nrVLNOeDcOqiV3tKQwK/QlFqZM7tMo5nmtj5YhDGPPVyk45
zPaRrGe1HaIKyRC/DZGjcJE8nq8hC70th3XWO+U/2vyk2Xi201wfrzLGDTF/X1/Il5Fntbj5kLkq
s4OsDtrYXAA3P2ryrKFFzqiyK8Q5/77fEOPWaNLcm2yKEXzYISZRLD/fL5rhvws1bY5yBFZY4dnR
m8c7lU1ouxMHHZKQbB8fSLYZH0nQd4+vBLB/uVXjDBi/8XXwzoaf55dG0SCwjkF0lUdWmkGdEnW5
k1XHSlFyr3QQCJHZxqt/jfYSddjXsB0/LyBHyIJX8PPxzyt8NttJGUPG/88rfHakVffnVQpIKOjH
sx5SezSS1TBbA2UmtM2iY6NbigGlPkj2LOcRs5684UjW2SXdXlcXz8MqYVDD9m6ALliRz7FflNAN
lr2RD1+sRoQLbTDG73HRnmu39397E7maPBxYE/ZklVmaBYvU1YFPqeEPx9R+tU6gfAkzjEINo8tf
dXg9qwy10TvUJbamhqFimZhpWzvsnaOj9O7ey916Pyj8c43CkTYsrLw0/wc313gCqlV2i0aWGkv+
1uizvewZDG9mHOXkkhd6n42nR6tjeIuBiQBPYXg88arlV86X+AQR71e0dNNpLE+WVT6ns7V7njTm
U4X+0DZqyn1UaxExUy+4qh54EPDFCnKMfbpM9Kw9T42tPsVq8yrb3SAxVvFUtwee7hqcSmOVl47y
AZ5V23i6b5NI5vRBnAu9Q4JWmOGeW0Nby2Z2iEdRDepLfMery4UGZqctUqgePMsNy0SCkGR806MY
zPTYNGULR3k+nHRUK1xLOwgtwMQrDFeR25fracyzV88mfdYNmCO4jp2+lgq2CnYBvkNW+w7KVVyo
v2VtUlr36sXeWZ6J5ov1hEr6EqVg5uK5cPMdyJIW20UqIim3KLe3d3kuHsCvZhCpF1njk6DL64fx
SQ5NBSDAjlD9nvCB8pKx/9xzK5TqwiybiFg9BVaX0VJ1cmM9RdGftimDz4XCdQNQ2CLOJwfGg/6f
7nmg3U3lwR8L8MZ/20trDjT0asKDdHpLcFsBVl2l770y6sj/M/PLqlES8zRiMzgEgLTeWQO8qVYV
36CrT2+dtZKDtNxLr0bZ8z/mCq4ew2eyNVYC8ymY7JHOV3xQAnPvqPFwFM6Eq+vcO5H/BocUvI6g
q+6W0V7qNs3eTc2NjhPOgYTjOanopwILOmHPvsTpu1WqCijfiM0DDitH1Pv9TZBAw5RFLH15vAgf
nnS27JGNBlhCoqNIwUxBXT/HhLXGBDvOLjFqtIejZF3wDW9kpxhd/0qe8VGTTXUngmWejtxC8+ke
Ke2j1lpkvIaSBCSyoK9KF8RsE7gSgWBvH0MuAMH8W7Oa7yg7APuJZpq46ZS3xKysre1PM2duQKVP
Ycr2OruZmdXeAmnv8lvjQJ/S5jS61mEWBXTph+1X5SLJCvW1DG1SLaauE8g2vZ1AIWrvKdOMJymj
NcqqxWuTsjXjTyl+EF9bPa5U5cm+FL35LTFhKtgQw5+7lqhXm0bZ2VALMnc4ce8i1fGvoWMUK1dL
svfIVn5mjmP9Sof74zqYXt0VrFY+Oku0gK96Bbd0V6z8acKlaUhfJ2ytcEtOy5e+wQkqcfIn2RQ3
5rSAtQGyeu6suqzaFITT17KXZ2Ny6k1sh2VvibrwS3v8vBb5uDmqlbQn2e94WbbuHP5kykfudf3L
2GerCjnj985yNeAXEd6Cc9UoLWdjh12FkHXbvLMTw8opGaBPyN4M00x0W581P6ufoFY9mgc7C495
MaOj51FpwT0HfWTAxb2zjkJp04VpKeI861Os1CYUS9OehrNskwVQhOGczsUUt/YKSyeGzGcIhGxH
sKv0yLquIlj62S3bZC9ycKCnMExUmzRe4tLqXxo7cM5t4QzL0Zjcb4TgDsHgT2/lhIFD4TfVFk5m
9CUwJ7wlUvebAqF5lWMPeIp6Lb7lpG+g9erOtzwe3zXMJwIyG4vQzwW4RhHdPgun9c8NC50jZMbK
XSSul+wnBa9aOSSNnD+DgwgNYlPNz4kNq2lhE6pbVFbbcP/LOruLTZXx9URWPt4aBM0OkwDKI9kB
/Zj+qCeUlSQ7oKUGpCdEzQlWwehFP1S7iy6SHTD3tfPI/8N58iqmNexdrY6u6gRVQGlIxPtW4j2F
lvCe3Ab4iGvfZcuoEvRBJqddyT7ZZrvtZvDa6SprqZUku0agXBZiApcvbb+5IVo7nOP5YoWvu5sJ
zHekW/ZTiMcKovcZGxOjtZ/0YnLvqQPMhT7Z0tiWsvbhs6/SAvtlAMbx2oAActZAZbt1HS/jOKnf
tCL/cyTboFl1z+NQLsFQRF898duwi/qLU9r53oHgtpbNfhAdPaczSfbytMI6BimDTERf40n9AWW/
v4dJV1xGY3RwGOYyTW4gFVE44uIZanb3dfOXbLe80mcdUNnI1nCfeW51ku08W1u0M7NuH1tZ8CU2
Sc7P11GEkm5TJNi2ssq7s/6+OyHcYY1hfPQVhZlj1Tl/3l3PUmopdH/TIKUSV6L4VTnalYhs8WWK
C2tlJ4N69luvOlYFYo9CRMnr1ANRIE5T/IINvkzawbx2hp6tOtPwkboMMAGZjz6LrFNwXO6Tk2d3
/2yXY03VfAtMN3zte/Oopbb+xR8qdMjyJDxXWgc9XvWLtY6P/Pugp1c/crWfsVE8gYrL3o2AjyXq
QjnGxiTOqFPAHDXD5gOs/D5g7f1T88uvWHOZr2qt5JgCE3w3ola9iGCKZtFM/2uiBGs5FDkkHJ28
snkpYH9verMLDipU9ivqUcNS10Zu4tHskeIefVBtk+nsjdjbscFIpFjQ+5TX7UJMY/rVKqPvZdb4
34kkXAoEOn5V+rRWeexjtd6fET0pZm9O5G9gjCygfmzMIqt/eaF6w0yt+2700a8JR/WdYntio+I8
8oxxb1eUz8hFFM99XbEBHX1tI9v6yayvEMd2eSGKxwjkCoOll5qEMXCYG4voKcxj71pGFijm+Qgm
frPq0iJaty5yIusQhTF+Ae9Y6ySlmV7ZN1pV8vTobX14SbHbRhjII15EurvjOv855dHGt/o4RV4/
1AptHQ9Ru0ndXlnESqpcfVfoR0xCsQ8KivpbH7+BP3a+p3XnL5He1s78YPbZRHZ4Wc8d3fgjg4f8
LbZFvA5q9gH2CESlVAXyaknsfJ/MEkZGF34pRdJvIjdW90ppqU9uHGIZNY8YevvFgIP5GuVmsEMf
1AW8Z9evXaY9ywFIEmULRP2AnDVNvdWVSOcrIF8EFBN4XfPFAZO9U1LMZ2uMYJwuCd/Qv9f3qemJ
tTuo1ld77FaRk4/vfj2YO1fHN0S21+r3dojSjw47t20H/GireZH9Nc0y66vhElEYUtXZVp1IP8b0
u+xL4Dhv2FYbOyxbpne8qFeyXbPYqMZNphPzGsI3Aso7+RLEd5xVpERbw06VZW2FWJ2xlzjKo3Ku
frbJDjOs/78hwvRM+BSdufrXuQNI+wOq7jhaIvEnizoGp1xFpfGPtjwTWN0rUbwlj4AX0d/B6dyB
Wr+L6rT181/tegvlNgza87/a/aDIzx2I/z6xx2UDa3kphHjPraa+VzNz0UXD5/i3CdZ7c8ec5tFE
lq0miAQrVmFbG5qjtipx1LsHhWWsW3NA8KT3vE1pmOXZY6e3gxU7HNWW35O0uL8PbK88ZkXY7xpU
Ps+Wj6JOm5RkMBRc/LAadm9h3KAJ4NfBc6b1KMTGLEZjXb0AAyiutW2oG1vDZTvPLZ+N9eO7UMcd
GgnsTG07v8o2eeSnnnWAGXSRNcOLA6SMsrA6NySkolTk10dbXGdYCGZqugrHUX2GDB4c2qkGwOqb
Y8VeL1wCgBZ32WulbbVyIuxBZdVIXHEqx+J7UWfqc2PW3QWxxVMa+Mpbq8cRGV0r2cmqaWpikZex
/+iNxLQ18Ql/InsavLR6t5Kj3In1S22yjldhKwL8QmtmtCbyhMKPT2Fttm+RWS+T0UCO2SFSOJl9
t5bVrk1+wo0fb27WJ/ecvafVpoBEZxvxEr90dC85KcOtqiBjslML/F0d22qeapcosJlG507F/DBp
rejcM/nLPlkEoq3XnR7Wa9vWphQgdHczLVvdBiBI9nnkZ1dZaGaVrNTKxtDOKPJHW9ROGWylIMQF
1AbOOA+WbfIIBme9UzsSnJ9tvhL6K9RetAXIw3Ja9+lAbmTW4Mm8LjvEkJq2KfUb5yFn13cdDyjv
1dMN/3eUHpgw3F9x5f/Wu0F9y2plApbUhNe2aNwd+ugRWou2eREa/N3SKKs3Lcb+O4ZA/Qssr2UY
3m+jjl/il7xWTWao0X4UbeagUNdn9yopsDT9r+393PmvNmIb+I90i9QKf1dW0OgXDzwzlAx1WpsA
C87FZGhgI+NfWBKNqLqM41EefRaOpWVbLelgUWPv5s1FyDoE1uN8GBv1S6+TIf40epPtugJPX7Y9
Bv8dJ3s/Bw+1Vq1T1fR3Cmy0LWarI2gjmxSfpihoB6rWPm6C6D1Msm+R7TVXJu7o3Zyz4GnzFvjO
QGg4e5anTFWjH0gZiqUclLKDBfkF24MoLHPKyLQxCZhF1uAYr3ZsaqssGZtrqunpTlOrDPyCYZ+q
OE03YT1oTw4ksaWATvIhJueJIPsM5Gf5RdJq4cNkj3yWIaFp1Evoju2T2TCDZJWmnjS0ag+5qwS7
qVKnaxnm42rEyPRNCHbJ5ReeOdnJtEpSAHEjFgS41GQFvDU9BTOVyuugQi5kXRZA8mIQDt2ER2Py
nx55DTlcjnmcI+u6gmKr6D/Gxszu4Sx9rQ2iOA15dZVN8dwEAsE6x6LdyiZZCFPvrsQKFvKcz3Z5
pM+a2I82RjyG/r0+0mDbxwXVjDhdljRXN8yLkxyvTpGy8a2pAYhleFuLwNZxquLq0BbCIwTfhWe3
MYwNiLnkhpOVu2LjMj4Xo9WSMDaqec4tsSoygpXbwTszE1M7otiCiEE2q4VodZtsZGOs5W71OHQD
FJp9omnjUR11IGga++ki6JrnXqQgwU2fYHWmZlu1EwgjDqW5H7O62udzZDJGkXEzeXV6KxUZytaD
F1MtsqWtNtUXfIRDdEIJLfYIk8LmzFkqj1t/3kQtABaue1EhNeYXztZxx4U1Az76SokObMDxe5ur
Ttj5C/gSyilOs/7t77DOAV3oDjBmitD4M8xvbB/TMoZ5XE22y6vZ8zBwLf8cxirEBicwpaekbeut
krok95NRf45su76HPMHtNrSqpa9DCuhRJDjUXqo/O3au74rAgsk/D3axennOofbMQ80yK5YaWLed
HKqpbXroFODasmo6LYaXXqXvhENKCNkg9TkLUda0PCt5KwN2Pd2k21/amMUwP7/2LZmQkghb7aeS
96y5UoS2iVUsXMJc8SKot2wzMF0FT7Nukqy6K0pjLpsOqnkd92g0dRmhQ5IA3yCRn4uwI24Ru7ug
Ltzf5Ode/SGuPsrMKpeOUplPBii5TYuO6tmOE2PfjZmxwzStv8grIvWTI8rlo5rdD+G3umB1ytw1
x44fV6wy0DvzFc3eK5fjLFJoAovayz3Of7cL+lcbGbHqEGaEtidrF0JSjAtzyPGbGbN1hv4QKt2K
UWb3qC2L16qrXgth6JfR7/NX3mUBuNEiIjN3TkqB1J1r1AfZ63RNjH6n1e9kL1mPCnUn38afk3MJ
w1qbhlj30HQXMDQV+Hcj/XAj9WTNHiS2w/Yk8L0vuWnPcqNRd/HiBmBmr/lsz1sIYUnVLxrDaX9N
Gz9Qyl91mg4L00ASSy3FB9QO7+Qr9Z+i7ZpxnRapsfhXx7+qdt2w24IcKdunqEA7xMNCMJtM7xS2
hKERX2fTGlvs8Kto+MmKDEHmQfxG+fANQ/Hwi5ehEwyvSFzjdLB2DbwcuC5uec1ICK+Q2ba3tjl6
S6Y3vva56CAYHG3NRUduMLAXl40FrqgYS48JmWnLZ/6aokVkBuZJNI3/4gdivlH0FmNGqlnv1eu6
s7C8mAfjEmBvJ8NEbmOuhp2HjjNmyI9LOaXXXUKle5WnTuyKnxA8WjrzULvtxJKlT7RJ2U/Aiwym
ZFWmbDwLQxmM9y7j8dOs2DcM4QJI8oDzQ4TogLUqk1H8UkvtOSfL+M3v7WahO7b3hp/XuMRzN3tW
OzVaIzx99DIHncBwRLM1nor9ABIH5RNNKZZt3R9Yarjg2enVHDPdKpabrorEz5+zuRjJLJBpuMsW
1Q9OnjPtVbrOYWh7Z10rrAnfbujTqu1nKyBCQl3J/nokIlz06BU3nX+OicsvK3NwF3moviQO7Csb
SYbtSPppY/t5vZTKQlI4KJ4JsG1RztbxwFrVqcERMdXfHJOP5yb6VdZUQuggr1/wVG1uGprDh7rI
61WQO9bH2Bc/nczK7qXXKBfkoUl6W4L7CJ+HORp5J5vcfM/C7qfFd/bB5NLhfQksIDa6aIli8w23
eXEpIDGtI9cFSew5WGZqotnXAXRrH73JEe8c7HbU6cTd8lWbeEDiA4L/W9sHG9sDYYneW/TT44cx
akXbJVqs7AgAfh9rhM0zEwHyCj30P1wWFCJzvXTe8RH1t1id5Fu7Krt7aJfn1B91TLkMtv519kNt
UXYh6BzenLi6CyWM98MQ2UdEvFGEnAsrvQblt6IK22ARCPiiRdT/FvpGNdTtEFXel7Dwxbo11Pro
soG4BrzFZdyxyDJQcNjgum1e66kLloJYJGyhKkYp2guTRdslDrRP9Wpo3fRNmy1WEU/JF75Tlvyj
xk2huu8hWrvfXTdCWUVAOGNCibd2jTKKr1ri3bOBa9Vm2P8IrHFbBxWJu8546XPTg6Wn3AM737Um
Ygujg+jImOjLtsVkWmShu03QJD8WQzPsbFc5+FORr7XRO05p0y9Ugh4EYrph00eGvSn87kvo5C0O
7260aPIx+o4u0821KudXyc2DlDMesMigbzylbQ9Ivx48+M0XBsxm5jAULvkILj0BBjIEYXyXBQJl
2lFJUKWfmxJFQVYsc601uR3tLJxRO6ui/DK45a2yc6LxRf0CfTy9IuysvhaKhoCX5lz0uGzOo1Xf
RAyUp8zi+Bh5v2K1y08qohNePIz7wEEBBXh/YZ6Ui9/BVAzt7EOAytiCTUeaaa4qo32dI1tPtt6L
S2e3ENcVQG2mEkerWu3Co+51Z63tXDTrZ8ThDEwMPY5YIvxMyhCM1Ih8gWyXBWQs8PRyiKx7YfOV
RX+Oivb4OuAtdK3S+LXViuZCoJU7aRJk+ETTv6luHi8gWWTbOup/umRC7tgEG+dhcKA2mmG0ZLVR
nDi6y05E48UdXwTgylPynbA+I4RmjXsvSsrFox7pzrAYGz0FVJf363Jwq7fKiLs1ppDlVlZtw2b6
8TT0ZYMJ/ptXjkvRQgMlymbkx8ehw6716Jsw/ZYzqOKYBOYTqWBlGQpMCEPvkDfjrRpj6+pmoFpF
uzY94yf7umqhxu13YVr9bWoz0k4FMp919DHV3Iexoi/HLm5+C/NZuA4qP0nonSrSTAtUqPrVkECe
6WKsyCOl83cYxRFw4na+ZSh53vL5iDT0LdPTChInTbKzLyBKCcGzUlZV3cwuilZ/T0D1FPh+vdSJ
2jMHIQslq04UTOfRJVjGPPcC5lM8ZV2xhAZhv5SFmi0iYAIkzod/eqtNczVNDGbd0P7231mryRGy
w2N62Bsjr/7Xwc1BKXuM0t+VX7qHoUL70e3wt4F1k+0iE4YV/EyYyTXaZGy5x41RGtV1cmsHsqXa
EcMJbl5bFbuCpfoxd8nLhdz+O+YQknMFUgoIHk5XRJmLtR9F6lM3JQ4uQ0J9KdN7XbMAne16730f
x7vexBE+Drz2OkZz8sVL6w/dz89qxZ2epANu68CZiHIZS9sxspvRWeau8yd1B1YaJ/NCT9ea5VR7
zeZqgLvnKUNUZKZZl8JaXutqbf9yy+xZG7EJagpVxbZGWQsrLn+zy7uEPAs/gp53KMKkQKIp6nb1
2F5cbqVtortiO1jueFMdN1ihAa2/qyQodTuLf+f2mUwW0HFu5ps9tM6HE6JzWvVa80SCqdtUaVuA
danBRhPGYs3V3IrG7JZ54yTfq2JYhkWd/lLDGhOEPEpfbaCBmx7pk+M0Gai0WGB5Q09o5PTHs96a
7ovreRqP7A1RrupbFFrQO121OvimcMATil9akPCgdB2g+FZjA4Tv4iNSxPGayM14yTy7XPSW9T3W
yuAFKuK40xBO3SJ66r2yR0cqMg9+IGMBgDDPxqcxMwW0n1rd1HnfvaOLepAjIrudYK0Rn9NFU2y7
odmpTpDu0YSw9xr5hxO/ZULqr7WvSE94qwgh/3U3EHQf9Wg85YR9F0Pk+S+WaRIOqofDjD0RBgrB
1QBacGjTcwRQD0ZN3a5rC5vqgO9yZeN/uWdyUd66eAoXbu+S/p57m87FccYyX1R11iL1CxZFLRNp
DaTCMHux7zqi15Or5R9e6vwSIE1vlRebt8IIf2LWnkOA9hYlOOolPD4UFjzV3mMiNW6HPsmfAn2O
XBdd88NGPCuLOu0Xu5xflRo5rxXST2tNSz7csS5X5D29WzYXYJZRUiV3tPNtRVfQ/Gi01VSDWQr9
2rvJgZ5nA82PSWJ/tpXKYBP95cEyX0UOS4kr3dzHtR8XS23Mdbrr0AuCzUoQrt2izM9K0GBAMKUI
P/VGegJ18dUBMHmODGtdhM0zEtTRUp/009R4RzMjjut4rnYuMXVfTmOoray2HXZe2uh7fEjGazkX
0S4fCbmAMoh2ZeBFK9Pu9Hd7RE+/HobfkOGmULBjR9bqtSbevmhar1gLBJJ4XKbBdCCDsAxNxcIo
qjR26giILa1sjVhN4Oz8RMmX/OW5X7X0S+jpyMC4mMAYajmeJsiqy8wgHR3bxrASVkKEXh0dKHVd
1y+StntGLCjbybbPAlbYf4Y0ri7WwhHGgtXI2SRV8O42gjCMY0Zvsxrlqs8s45Z4obcJIWf7mbUl
IzWdIBjlu8DC8UboFYo/UXsWtZE9o6jAuhqXPbBX5rCXbVoG9AV1WeCgintjK+D80nTCUNNsR+Y+
BQarZNwmvqmKMh5Cs5gO4LH5dnwyGBGk/lMH9oiFYPJFaUg7CEi46x4B5l1WDe5dxd5TdfSeTQ9O
8/BeiZVG7HHCqFumQRadwAzn+2giYOEC81hVzqSvjNDzEXcRTwHRcM+ySeFPsWKfWxCKPny1u1IE
xZ219Mx2xjZislk1BaB3X22MALAjD1nkIcT1issXQfTEfOH/Y4PRWaLwnt/cbrbj7V4dyMg3Ip/Z
o6jIS68qFMLW4zxKdsRV41/a8oesYHSqrkmYJivHqacbClPewtDagSyLMd0ebaplb/XUNcG/MkR2
sFswrxYQybmlFHGyVC0M3Fulq0+D51Snrkv/HKVILaDQjQwjoteAlOWYxyFPIv5XqdpvUmbCc23h
7quoVrnNNM+HVUnB38Dbd61D/D6fzlZtMwFk8b2tlITbn8ciK1gHp1cUujE2gUJSW85dtrVuQaCx
QbY0dnW2SY1Pko6oLqi/7aTm+aqoxkuHHNBNRdlgafhhcA9511tCcynZQoFqfjDdXMBEJ266Rmgr
dAVNpmnfPHqlnm3b2Pzowz45h/1PguD1Je3GcuO5PmoxUeIcGh/RTXmEpjIyOfLws2idy1ANI6FT
7EcGW7UxmnDQq1bSDx+Nk68W9hYLy1TaN5732rKN/eC5cmuc2uLav9oqf4ooQbQnSo52hzev3llM
LXNVFgJRD1iQXjEUC9mlD8Stc7FSRKrfjOYpkuJMqp1iz8MX/NBuUgnH7WGFkb6YIJWw69XnUB8G
blJgSRZVqLEsCO1uowWq8RBwqtsOM9JBR19olnCS4wS+VuhF26ekQEegjIN01TmaeWgj+PoeYK4X
LbSbJ7bTC3XIiheUH9fAJJX7vFD3u0Z7N1KvOtVZ5D+qVplly3gU8QYBFzxW8n5Q1piXKtsUmO5T
YxY/oE6AEcuFOHCvRQtBpupuFQl4OS+dtpbnA7iqlbcQb6snMWZLs6ubl2Ac65cic28lYsKXMlDq
F88Q1rIfx44nLFXX1fwtKYp45bf+xSpKce7L0b/kmK2jzxm/B1lc7yM1LCFuBMm7nRCbJA4Z7WRv
Ao8ajDypMtnrKxhX5YnyrLqm+sT8sZPNg9PnpzQsQDax0QQgOYWIN5DBtIwmXcGHsF+tNEHAW0c7
HEaV/Zo1xL4Bmqkrd65ao6pty4LpXUkc6zWDpQQkVEvX8lzd64MtCt/d+nFuB3KY2d5A4ZfBrPCa
TTH5ATppXCrphwjRdvhfsqpjUrlGmV/dyMG5AJNuIjv66FWDJCd0E5bbx7nD4K8Q/FG3crABmWJV
h67/6E3tpls50Ox3crAaCUBP/ZyGla87hcrSbNtkC250Zzlef+2D0dlk0VSe3ORYEKF7we2r11Tx
MjNpXrJ6eCM/550LlAV2KDygrm8M4tq16R5Ku3d0DAU1FtnWat+qCWbWo6k3RHIxQSr4aqlHSJfm
5pHsyMEVrrjK8XkdpSv2zxH25bibOLlgiReRJ1bjFIM6cheZNvzIS6v/Vpahjk24YV3hpce7CN2o
lnTYrbOS107FKsz2cv1ATL1fxt4QvNeEjjcGOgcb2as12H60VYq7yNxbmED6mqK/BZFrvHXfmioL
dnpYIFouCNvFmV2vGqWqtyCXmbfcYBoPHjYV1jq2nP8cpvOhqWWVvvzHgH8cmplWbpKZ7RVYT/4o
gjebjwdpeVwpyAC9Gfzb7n6KEdFcUyxhXuNgfJK1eMqLSwU6T9bAWFknA4eeRTTLq081Ik/uMKB3
Pl8Vg05jM6trrWJbMa6jr/4pTGXvKFAOP5tZ8JeH1AdMOQ/6bE9NNBfDMbKX/+ooglhdVH42bj8H
yyHEI9jr2GjN/305v2fDaNWa9ooxwQZ+9/jhTra/mlpPnEYtV8+qTrir0wEOxuyRwxGxiWh2FJJF
NdsKyaPUsGYdDIxhJwdHIdmm/T1KiznJ3GNP+68OOVj2otqL6cd8ZXkanr8BOgoIWawnQNSPqzbE
loE9kZTqFiCZV8k45Yeiif4UcAPzA5Hv/CCPPjs+x312/Gvc/2LI/2PtvJbjZpJt/USIgDe37dlN
J5GyNwhJox/eezz9/pAtCRSPNLMn9tFFRaWpAtTsBqoqM9dapyfdDMB7mX8dJ+Lqs17pf+Hyaqp1
7F/v8q9XW+9gdXk1fRMoP2//r1dap1ldXk2zuvx3n8dfp/n3V5Jh8nlo/QS/Yxi9FdV6G6v410v8
1WU1vPrI//up1v/Gq6n+dKevXP50tVe6/493+tep/v2dukFYszo0Ckh7J5Z20fIzlObfyC9MSRMy
KidGeB11lTszKV7K1wEvhv3xCqKUqa6z/Cf/9arrXasDLDT71fJypv8033+6PpsZtt6DGbM6X694
nfX15/BS+3+97vWKL/8ncvV2mh+taugP6/92vatXulV8faN/HSKGF7e+TiGWdPmTv9KJ4X+h+1+4
/PdTuV4NdG5tfJkUK7p0Sr8gJJJsdkl/NWJJpqk668ajqEUjvUYGrL62X8cXMdcEkG68FFo2Ywje
FkZnboPGoraqtZQ3RZQCoNaOz+yCAbJdpLSkkrAnv2Wxy5g5Mu0z0fd/xC56H5yow1yDiCU6aZoR
tAzbJAmsBWz/FrjoB0A90ofKVdKbwfUgfB6o83Xt5NqAUJnelTkIpIuXkSQwyYk1chTS2QL19qoT
s56Y36Gj40DE6YCWkanKcKTOudTV/dXRB1Vy11iRC06yRX1JMUOxw86ePEzIVA9hAperC96NRf38
UD2YHBoQt4+p7lnEKXKqh0pLqwdN64xjYFakrsvo3mimk1+R2fBitDN6JCbn3SfABZlRBjZ2CS2R
1b5Z55Kpw8FoONQMLtf5oqzqbuM8BZb35yXFLR+H8U5nYXF1M2e2aI5+8tR6pIgZvqBgYai/ktUD
j0yJ+gvi+k6l/mqehqPF3+1CUm5wGzYLl70Q3otShq/mijwRT/HMczZ0ZFW4ZUXRaQ7SR+HclJUT
XgVPizyyYRZ9STouAFccXl1HiHIdpjhzsiXo0e5fjLl6NlO9H9Isv7weOGtTeNPFyptXc4loFfYd
J93WjdZYcNWnEK3N6hDcR10W3EuPZK8A3tY6OPqkzBLXxroaxG/w5uRuprJ0cV1HXicy+reum6Sc
m0bmWZqZo7MzzMjmWXoQpk03mZJtxJj9chPRN80gp+CEEQXF0ZDNKpveU0kvg20sBHisq/T7XlG0
e9H2kMntyak1tmK4Whd36Q2zypG3HtyK7+pBxMk+KCWQHuRr/PBdrYkWPkEypHNg+5vRmAvzZOru
l1Vvk0+og6eVF0R5fPUolvViHhyGZNUNQJgsd/3rvq5iTqkepYbuXm7CcgKdT6TOQNhy/bM0VlHA
WH9tV+2Q2GgLakI4LVx8MzJbIL6eYL6b00F5MYFZlRwYpEOqXCe8DnoxYT2C9aqA0LDTQUa/mEsT
x2V3EVF6a/NKR50esLFsxLar4b+aYB12vYY+eocCaLucjU893mZsEWFA1rPHUA3zx9jK2V3FEEqI
gfO2BA5qSGoLMNLBpXXPlALM+UZkck9/KB0rfIZoQT2Inuwx77yOWH1rIbaUaWTs6vNKLIORagyv
vZnV5JPS5UQySgskNzNOniIS1G5ch0MDlW/Yh6o3TuJBAZfHntsLH50ljT0vqK4r7bQmpcoBwn9J
J+mXdJJuIqmnnEub0OPSFWW7WKS3+siQZjw4I/RNq6uo/yRGkqKyzpSq873ft9Ob2bMezTYbnis2
3OfS1Ov9VKf5l8C0CCmRYMXR2QTI2xKCUhP/Y2WRuJpUwK/FbetvlHa6kWRjyUKWpm1cf2tZXrZf
dZK2nFNVt8/I39qK4Zqe7Ht+fDRcvvovkp6Dtk9uQF78enXsqOJuIhBzIbjyz17leWd2rma+ka40
YLFbpBA0cNpftTVl2mOlWwdj9QTs1IeGc/EhbgRN7NLIcLdqIxIsORYo7WYEMTQHUF2dgxbanKi5
r0twn6UnTTllVNvmJlkdfvPDkPzqpQFJDiA5m0dxVg0DOugkBBO1dZqHMU/fx77nAD6cknKqpBO8
IT91MaGsBzGES+9v+mzM36e/5kj6Z44ty9vWK5M7sP+Tu652do3H0SegXj9UYpyrYSafpNHKG0Bo
b9XZnYaN+DQDGdTEPWGGz72E+sBlrqxvm+go3bSzvruRXhxf6ORS8T8luOC30lc4Mh1HIwPozvTO
2dKMtgYi5SpLD55geEns5vRar/Te+U+60Qr9swLpE5zui891VtGKLGOk6SdKT7ZiqapJPRFV7i1b
ezTNsHzfct4cqiSy22lovuPUo7W78n0Q5CoM6gN5/WrxXoNC/sEa7CcZEZdueleXLBpLk9Nau+NB
Y1JyfQnz0L9ILxvKz1Pg2geRhqnyL0FDSjIv958u8a/eqhtIM4VgxId9YrGuhutgmUdmfHW5lmqd
Xd5mCyb+b+NW5x9jIxUWCic6qGFUHKvZDN4oag0KfeWlHzm9+2SNpvYP5NqeZRL6dYP4KXWS9pPX
J4R04j58G8Yuz0wrVi52a6eXV/N0gH5dwqEG74Yv8a2mNs7NoJScPwE7sGkhz7mNoJeY7jpQAQ99
TOoluQh2/SFOFG+fgta1cTgoJ2CaJfvBKLvbbmkI1r1sVp24aKq2T2pXuVn1MmAVxU10eWnYpznx
4Gr7bUqrnF9eYR1vxIQj2ix79C2LQqgUcgcHVPKjiKlaZvdelt6TYJuU2y6HzSIIYdsKjRacrxEG
Ls2Ixg2gWgOB89+aAr5e+F4tsL03YooHDRxr6ZZBBgtsxbHaC6VfFfbeGGKy3LymO0Raoi0lB+GT
NJ0JgARc929ECioAcFaPYXEb8Iic+acHqybyHzXovbUqb3aEHYO7WkCSqjZl2e4X416UQGeGd5MA
IqWLkyj/7rOOWX2aBXZJDHFsBCeVXD0QhErjHVghia+V7/oGJrqfwk9LpVTKIac6imKY5blnBMU+
BsphK4/B9alYTCDjhoth1V2fo4vBnHwO0pfHqjTrVKthHbZOtToXEDZxXpvlPNfb+Yla/3HjEnE/
zwl8MXrmBMRaKSlKHb+rtg1YJWGnvx0XI8AY7rbTyMwW31GxrUvULHy3hdFXhFWii1vr0YNYo5K/
SJ4BYy6iQ2T+3gzGhUhIfaqnfU99TEMmHSkLC925Wxg7v7PDmxyii9vMAYWLPVGZ7KQLsPjUbNyC
zE7KUOtDO+Vjs6kM9Yfr1b4Old4QLRgME3sVETllp5ppJAkvUYq3LtXG935raM8TQc+tkTjmDVlT
2nNYOy5o94EP43QJVJhqDlt7ib5aUL7eWEb1rZpVl+3qoiOnMSAJrKtv5iUOK40ZaOZN1LbfROqW
mK34RpTu/NF3mXMdLj2ZVyuU+gaUrvQyJkNF/TrrKY3P4cGsSZgRXa9Rrdl6vnecq0K5L6nT3U9t
D9vcGJTbscm08yxN2pDgVCx0ghtRvDAt9gKsj3OQ9T964vLC20iij3mh1ieyd+qzrgIs+YttUCgH
RSyi4kJYJLyIqhVWwiYjdGar+QLB/5OfUJxrm8o5ZdRJPYay8MWIUSsvlu0El+sEYllnmXPgrne/
bmPqGwLlc5Buraj8Tii1fCICVT0pSvqZWH9/ay6SplrjiZRJqKwWj7LSq6ci6nZAn8+P4q9VM0TE
IyVSYlQsu3mjtxzdL8NlkO+nGglHcH1fL+Cm2V2WW9T2G2W5HTgq2diJV1zEmSyC+UafqBSS68MQ
od5MLmFJgKud3vjQNbVx5yikx4roBIAqzy1VOSJWntNsVDNx7vJAUT/8GNP3mnGnZOCM+5VnfFjH
sIiNH3Udtr8QTMvISb9m5OA8FEtDCFN7CPXM2o8Le+mqE0NmFvAkJLD8iCiNuIRm9DSSnXheVdKj
ZnS0OZxZ5yF26J79HMjfX5e7eurUmvujR67rcgvSjI4JgnoeHgdfaS8We88StAG9vehjfbKHYDq5
WtsCT4sq1W2DqhWRpSva6xgZbjcEEUnFrZp9OJP/3LXFHwYUKjWfSaSctI4thDRpH/hkXS1yoyr6
VUm5yw/z6vhKNy8jOrvzfgwWs2mk+lEjL//11FbquRncnr9NW1L6cjIm8BvBBUl3CYwzH7XOG3jT
mpB02kHxUXPfAYrsvAforL5rYigDnTHNP+b+VO7dgPJyttgAPdfqxilUbectmflQQecXa8nclJ7o
ZhLRSSteLNIUv3oiApOG2bNSYHmG5cVbDDcqa+ZbcKm7Ry3M+kdds/zdMMB4s+pstQrumtI/imqg
6BKU2QXS1Zjc8UaU0sQAQxxtEjoWnOvucW3sp7j1i0eyMx22ihZFnEVTeyTcc8EqttW7zCKbjRLT
XQy85qkkWv2+a/iEmtiCcnhhYqb+l+pqv2sv5iIOLRmsVAj7t2K13fDLMHnTvQwlA/Yhq/XqUWyu
WR47007fii1S2g0ZOOmz5mneuwH6YRBePFt5jkDKeyRhs7kUPhmpi5QBbXDtdV4KCYHWNzdiGK2g
fvRqtzuBpMV6ZHFeDV2o3Kia2UF4gZv4kscWHLqAxJTVV2aHRK5KwvA6+moLa9IxFEPbK0HgH7wh
BIcgDYoHaVQLaqi5hUBXRAiNfxiasgGaRlWDw+qcL1YoJ4ZdmJRAz/2aJRm14iEIdW8/dCUEQb8M
MsIaOLWLFQcwJlM52CBt33Ad+ybXYI1ZcClVL6kgl6VXCqzlKq9miAsBvBR5atvq1JgUL4fJfCyI
/4PyFPSPvqHzfVt6RnIXwwH4QEz5hyb2i2E59eEPJA6LoS/bmgoGkkk5Ld77SkqdfuyBEwgA7c3g
tc7jtDRU5cICXHM6lmqR8xhmlvNoab5zbMfE2aw6U1O0WyqcLqKSoeILjM2mzfWQHEVmE6MWBNH1
MqtuvYzXU3Hcg01z8UKnv6Ewm+L0tJw/2Cy5d5nZcR65iC5oVJTtm2/GXmmeEtM5Bqo+k2vSB5eU
DNNtJKLpJPu0C5qTWKNq/BL7S6ie7Jx3Fd9e8QJbBeB7NoSQVjB11Wj5AViO6CjiHFdkUWqhdyei
VpPxqeQfciPs7nlTpddB8LOAPAxSw168SsNSNnVNPr+IuQNgpw7htlnxtbXLAqYF4IBumtLJjzx0
jSeCDTzJARL4V2QDvw0g/lcwAsetA1/3wytfE5wAuFjwzVNY3lk+7ije9XatOhuXfmmkJ00EFdXF
qUK/AgMdi0K61aY3khbATcSkbt4aXht/GJLWi5/LvGs/lGr3Xeuig+tU1ZtyUPVnytJJj6wbVopR
aDyPZHvsAmvwj2KNTPb7sJYYJGDgPMH8fUl80qSSxbnmDPGREvCzGGV8XH1LXXZDognL+FNQKyBc
L95KCbD/DLC8alnqLuWn9lYaiq9UK3w7WH35lmLOmbMkFbDL2U/SrZuyXc1NE2DUX/5tXxyN0LLu
dUf/7mcQko2Dlj4MBU9KlpOg45ON+NAtjRjGPLdvgjF719rVT9UyIM/d8q624+3Vv7ODcxzOd51A
lC7g89Jbm/YPuimz/pPfOiyO+f4XSjvuzDRIyJX2QdyZTCqGl5pTvQl1EINopNeXxEk2Ir8ykwsa
ncLIvxX9dQYZ8spv1b3wKcHqOPB7+K6plc4igwu/uNI6RHqv7yY3ORsaWdZt/uooM65zi58RKta+
4qkCUjccAdvBBVWab21SHqwFW1pkoE0ikodJaFx1w2jAYfRCXgZ2opQxa1O7Tnwuy0F5Q+Kg9dQ3
+TelsIZbkThy1Q/szaxdz/fmCeKQU5QU423euRosOVRqTHasw2+a6w+ik6bPLUAuXb3Yi1gqM7m7
VT/fcGbL97+rw/dkQ0dUqGkdXIFFfjC9qbtLksajTiUKzsqC/MqkHFyTIBTOdUAOehA+SM/SedsU
Wgc68u8GWMY4PfatD6K35ywGhmJx0dJ/moFAksyRFW4IOMSo85hTbBhkqQ29Tiy+9UTAwP+WQkxy
ydq0uDhj/CYyrewY/1KJvrLrsNy87o5UtKPlg76OFvsLp1+zie7vU5a+93P2tgyOJDm5e23w8rsm
jXqAFqg0KKkx2UR2H37PSfOkiOgf/jIfDbCxPsxa0e58zU0figIkQcD99NNkV9qDzRptZ/dduaV0
3yP40M63oUl69qEOKSVyGmfcvVBKVxojIEG9bw2fdC1ytsnt1ufb1TwBcd9tOp+PCd7kL6shAh4W
JjY4L9WseMvblscxcKQiUSlhXppi/iSSNENpLl+aod7rzVS8FZ0aAQRTzy4/blQ+pNmEaqO92MxF
BfyJfpwVo9uuuixr3c3Uk6y+TjQmX30N7vLrrJSDnSmTizcyh+hyD2xZPx3jg+hYHEXbSo/aEzgj
D0U5QfEBzdLb3rPHO3Az7+JFoky+ejuBwn8ANG3eiSgNZ/jfSZSPOZ3ELW0s78En4i2DRNVSbX0E
2aDf1gBDUyc8TmSS+VAzjqX+kJIdb5ZzdN8ukuj10DYvrB3OIrnqbJKlqE/V0YFyayPKa9Oo+oOv
QxVmdCDNiS4cVOPenOJNk9Xx3vaU6j4qLaKzQPOeUkcz7vl/uyQ8O9q73iaAovZm+K+p1LYZYCgU
c/fmOTej4ktYUbjqgkoF2JGi7JO5cm5NEErOXqOaR4dDkceeesgdECzqB6uIvhLhqv9x4iOMGsGB
50x9dKiee+w83d4WVYDO7jpvU7A2v+1a7yxWW0lAvE8nvuJwjdonlVzImxSKm52h1/YtZfPfgVQI
KaDQoPReVGuz6mww2k+F2lFvjofolXEqe7Csfw6jdvP/Mt2friq65Q7Zd+n7gEz5eglftkvTLZFX
aSg22sUk/N6uKvEI9Ek7dLrKH3TxFZ2MF5FC0Lfku1s3Iq3zUiWTgwVyLCiXOneklS80y9lz1acU
izqfgbL3HhoibFOTV6dCV6P7fGip/rUM+w2nQTBPeT7gSvCQbqDFsD6PVvc0JHyDlbHZWgMxTnb5
lyu+6guoVelOXqbv68qkVGZBVtUNi0Z6SyMu84LO2i2n1tGc/TPr5fTAEw2Y6zHsv1Kscq4oq/wQ
AG50pL68P1WRH0Njo361+I6dctcBfqdwivcjBUhHz52nvYjN2PZ7iJryo4j+PMQ71TLiGxE9fQG/
gujiMvGofB+AZEW5EdBblaoqd/A/k9ecA79Wqa7+btTyH2K9nLeK6CWeDxRZ/8MqYvZYmvspUL/3
8+yB/GqrsA6lJrm+bZ6QHT2wg7E1GEv4z+wypVfvRJImC7MFyEL/Hg9Gnu1H50a3Oejn2MCgHEY1
rr1lsU5hTDUQBKLQTAwmVA5XKz81kxKlxTutLX1f6gPYs7/MXmUZ5U5mvE5LZe1myn1l30IVs+3T
vjhbSQZPIHSxu5n886+qBQiD7n1W5sHaz1oYnbvazZ+MxPgKiWd2LIOAPJ0uKO6kcf2xvR3cBxGm
pqq63Wo0lEDbWjUUS2NXDScADd/7eUUxoVfrG093lPt2IQwhGhA85CloS5ZmvNCXVR6Ym8EFfDJq
O84NcJNRIND2N3MP0yXhi/hTp4NRaVvul3YIeNElJTjxPXUZ3dD2YEYU3hdggr5oZV8/mcaUnFkq
aXsgnocvCcvj1PC+mJzUEaktVXJhde2tObvfZRz7AF7flJ28Gal4JB7Rmbx3I+sKSaaOT6Zma5+p
KIW7kxSRG9k6SpOxFQqdktfUspuUJqoo+1TbCoLw3HFBGi5n56707J1sQt14oWvLg63mt+pDk8Tq
Q9H4n+oo0G5EkkaMceJvBmrj7la9oevmbVcacwVVpdp47+3ZmO9sP5o2vQqp4AzI3N7TR/coYqZY
72B13sLGCifGAltjanHIp6aHt9JL5jBrNtINAjdpNqtJdVs2LbVGZjhDXjj+6EL7tzFb2wPNcR5v
46UJOIXJd7UxfHQKuzuKAfYtH+qTqPhgmzkVh2UdNvytB7KHpBsusDvxQmqxvHBur82C5HOVr04d
ITcNri8AsZacacmKbsBz09h+hg4co+BSKxwVw+c666d24e5pSJfnrR4bpzbT9Xdq7/+wAn0Xn6cB
ZjjWCe6GWrrg6+wkxzo2zX9A2L9p4o5DPkAa2D76N3bjFI9ykJ/q1bxRgzy8iBhoYbivVKDJ3MR5
14wz/EjJ/Nn23fKQtiOHj55Tf1z0RaVPnymZBZaVrzDhnW1FhtS5UMfoo+kmgBl7zXM3gQKZRf13
UbvZEB5LY9xY2clmj3YGuRuk5qVn/i5Oyjgs9IWYr92re0i6FdThgOf+GvNqnqu3Br1AvlnnDDzn
jUMdxLHOneFWCYoBwnuorKxBe+jgMjch80Un1kQdh1tpijp/VsbAOSZNbPt3ogMahBwavaw3MoIk
k4jj6WXWKp+Tk0b8p4T8Fa5vapLKdDgkv4q5+AM680asVhR/Khq1O82tplPVsIyIwpZIUGlHVOn9
cpQqMCB97Fur/cI2NkmAtuxZ0JQsQuqWIMZRqRP7UIJnBtq1rqm7IGj/KUuO8pW0gieQuhcqK36S
vfN/hfa9G34YhAD+qlsQMl4Z3Nyh+HWdRryFJf5KHP/7/H+aZtVd6eN/jcgtkFX47XI30XI30UIP
Ld7rvVqh/jYwc2OjKU2144yheIRhLH90lh75BRQw2Q+ikWYOYZGrB9t54eql7cR+6HQd8muGsZoy
HmN+t5eRMrXpqv39xFmWqMysD2G8sEyOkaMwPsyxFXgbjffqXekOe01EGZeVaUE4UzUPakDZOGV+
fXcbkRG63plcnXpfOPzcuT+uBq/t+kvDoeP1Nkx1IQFTdhA5O28yjp06j4NS3arcN2njmXfkvZzF
pi6qYnAA6jAmVkeLKIa27IZ9rXneTo9Zh2/ZwfmbBvvCBu1cffijPtiA99zKLDwVujew2ax2cv/a
G1Bd7hw3OblRZ923VpHyfs0IgWqNSooOyAb38Wxa99Jzg9q4Cdr26eonQ4Ih/Vfu5/Mp45/BwTcj
HH4Sp7Yxoo29zCp+61RLXujklMX5ekkNrIyIqqzdsEQbh74LKMEry5OIcJ1DBGxRiiSimwH1UXdP
EAa4F/glnGvzShSD6Hovjg7lFMYgD5L7Z8RDuoHfpn4Dx1z9JoqJeZmlTsXXMNV8zDTUmbzUiTNv
wXaXDqB1iCh+MraNWXuYHDBfx76ar2nC9lg21GJrsJ5fzKL/0XidcxlYNFACD9ISxVQ/DQtleQUR
AnCcVtwU9QHscjAngBmstCrYyQwvujKteIvFB0GEHxrUSLMKeRTkm1Bilhmc8G3s3VIyzSHbYMGW
Xg6ZurvKVKG6t1evyQtAsLDDry8slgwqlvGgnrP9pk6QZXjKesWsfeUyU1XI+orGSkoFGmaifgD6
6No5GcvoNqLOFfR54xxn6SHgjPMUO5RVzWVlnYnZ2qfAHN4qxkCVNajIG2Pu2wMbqOlzwikC9afT
Rz0AE4FvSHuo0/6qz+16vuqHTH+hF/+ZdJKrv5l2yh2sikCyjMAnDVV1Xy/sumnC9rgtp+g8L9y7
gwO1gAaB3qFZyHYNNi4nflHhTqwB0Ky3vp3wglrGVvlkP6pKdOoWX6gP3LMb+O+BMJ3fNHZvbJoa
1B6w4DYgdhtfDK2DHiPoI+DMTUpc9UbfpLGX3PdRmT7BuPRQgSb+iTSr/GAHjQLAmld+8qhk5vyo
pNgPjnYC/rAmZneUaNZ3QFdDIFRBAjS49VUV2CEARUTy6zutVjhLy0jPFmfxEYOI0pQOdex+ACNP
EC6YL6uj9JQF0rkYvq3Ti1omWXVDGH3unE/pWMyH2mgC7VDNNkWLCtu1HUSk1ZbnaMMyajFZcVLd
jp3BUzzz4vTAAVK2+X9GkUsVnw3P2F0nkfmuTmbSf9AUoz7FRhzdr41dkEU9TNtVAzxSdA+OJVwJ
c2Q9cyQZ3IhudZFeU7rz1tc0ZbcatMllGKemwdHqM+oOl4tdldItajI7QG/aGan58i4Mh6O4ruy+
uHUynAN/6s+e6vxoRCeiGFbxhUtcKenmhfxrGmX2za0PrdZWrOvgv87lLBdW2jI8wdl8A7THfIxG
J9zUC4RWC7I/UABuuSsVz7jkoQf0lkBtJYBG3SXEd7aTFXHY69eTCsslY9SCP8o06xdxAX4gAlkJ
AqYgKK3TmDoOq8da+TQM2g2Vc6Bxq+FI8GvBLl/01Vx9NxKQOqI41O/L1jw3YXcYlP4cN1bxNczc
hrekobyLYrPajY0yPNqqFR0dsDUuLtQT2y6dSqjtdMDv2/ZL1jjxO6NUnMeCQuIcuLd3PvGY5yI4
i0kaoB9IaVYbeAPxZl3xpmnMDZy73yq4gp8TQ+f9aShbkSzIjJ6dkR+Zm3S7ibX2zjE2thIlT0HY
9U/JmMU7N/PbY5rZ/ZNaFPEdT8D3YpRmDPzPLqvFW5GA43COjUntZqxyLLRlMneZzHPCH5PNTdod
OQi+m7qWgN9csIZZQHx6ELLJOVlEkE/2TqsfqxQ0oChSBl7CP5l4hBhHSxuAnS3yS1dD1ZRfoHlx
gFjmFEDJQqJMY/IomVZkGT5UbZY8ShLWYmsWSWxBHD80aqpuppZVh2O1JeHCRN2Qq1++dQqzeMta
mmKJfM6PIorBKKgTjmPnXlSN1de3eus8X/2XQYGy0KUGbHrSqY/T7WC2X2Mv6C7iQiTDfWhne7sO
0NR2q/KQvG00c5M4LIKTMuotoIJT/8bLlIe4DhQ2SyR+3kNZ1t9nQ0P8X00pWvGB8jwaDjULcBTV
R9/XDD5Ev9lWVkiIbHmZpnoCtnEM7c8iSSPGYvFY3f69buph4RsbinsTZV/YLuiE7Kld4Eb2U5y5
l3EMqwc4SqotLK3Zt//skTHH+PscnVbBSWIUwalK0vapmZSPPvd4WyxSnXfhaR5GbasoZvNkFGP7
lKQfdTNN3orGgmMEJkNrOIgtmjzn3hzBSQqa9k0a66Q1V+Y9e1OYubO+/zrwyg4tJf7YOp5xaDwj
uikS1b7veBjYg+tfal5zNeW6dMfZU/ZuSQIkrO8ucJgzZEtzq7+bgF66inpv6++63ndeiKtVnP80
Nufs7wTmbTbr7a00ngryAS/dAijHnzrpqR2IFxwF+0RB8iXBc8qg1VVBltxdld2STRp3zimzjfk8
l6BjCyh7BwMS7yTnuddm5TT1Han6uR59UitjC+hn+JXESdLBIved7sRQJJbk4CQ9wK5GdG8Nin6f
gCBDcRM/k9ssKPdXox23zo0dqB9CShoI9fjvi4ZHhGfP3bGHwGZXeLPxXIVmcyH80W9E1AEHf4ya
BJKeWum2hvFB08vuSWw1AAuJUoX3ImnlVG7d+zniUf4IBo57mRIl2ZIAAL3IZE93fTUbW+iWwq+O
4RxYKVkf+rYEVUQHIcuelPB9uRCCLQ4yMlmISeoRRCcZydI6+jpX1iGfHOvDMAzlsU/2YQD090zG
cP2vqILncGo15b3dD19rq04eRFL1903Xqu9IqeveEFy7S9MC5u/OJ5Kpp8FWRD0fsiOpwPaePL2P
GfXxN1Vt5zNZ9sp8Ksm61lOOhtSlscIRzKlfvTEDKYPNwHAQgzRamdpXPwfAjwugYdt1fNoQRIH+
qGtAgPDDg5PDojW6HTvjekruvU7VeWKm2luQmodtUjYuH/ocbBqnNoHjMsZt6QbFxe6qyr12M78s
LpprcQTtlCAyKt86A3RuDtwKqIZG0sAn3lKFMUCL07XDk+4vnOGZGX9LfX/L0WP3Txb3jyZgVJ/m
iR+MaVTlY+sl5akfbM4ItUy/N+JK3YUaAXswu7/IoMm9KUEh+u5YQ7YJ1bx+l/cQrdeO32/qAAZw
4oM9iKL85prJrE9tYnfPnEksXGPktou1LsKAII/5TYxOEXhPfDBikga68/fwd3t3Ihl2424NdyDj
bJka6OI/ziXGSpnd3+eKIDwxDc27M5fBMlesPwdpZu7k2K23uhR2o6j9cV73Qu5Hxd1mHYhDzbK2
bnWwP2bwYE5gRVjPqRY7h6rPk327rLX7uAb6VuEJ3C+iOhrzPafWxH2RFK3Un8bkjQyUyRyrvIHB
Y+Cdhx2CoIpqrcy7yFyqMf75SsG7Moh49RiBf20CvbVIHQ2T6ND1TbcRi9dXP8wiXn3UrNFuyPO4
WQfHJTuLAPygjTYZPEZrctwuug23GWmsxAJTnq+Lyl9gz9VQmyJomehevbOI5FpFi88zEHmqq32y
1JA047bzD0NQTJ+NGeypn+quAmlX1KrzR/Vv3jJJvpzp/eYt6jCO/+UVYBuPqtuf2DlZxwQ0+mdz
Cr71dj19AyTkrQIA0XtTjy2KqyyVys2a7U83zxvxAGbxMPQe1Zx+WJLQ3n0wYm3cGkTg71hNgryq
Km1xJ3JH3viw4EJ5wzeW1tB2FeY/eVDewyvjfhr0GrajilNth/PUYw3OztlpOuW27z19PxdD8wyw
+QCuXDN+K2pjefCY/3AwdAR1eNPl3vzck9gCPolKjtfyqVk16R5/0MOhdteapfocuGDBDpb1wz+C
KGr1X/WLf7/4+w7+Mr98oL/7r9cNmOeVv9zP7/5/mF/uv17u35mK/UgA5dnwrO+h0Q3fOlCg5ySF
H8bdUEkXAfhv5SeODPRv8Kf/a4xN5wzIbc+C07JOoAfFB9/1p8/gtQHFVisfHB3M42rRQ148fQaR
Z2v+0ucU2l31i//smv2J05N2k0G4cmnMpK43aabYl2owHAg8en0nFmnEsIrSqxuDIa/MRdydu3Ac
T6t+0gaLk7JQfYLWGVymLNE/lX3zziWq+g94u5nigDfWzcNphKNmOwLDckhLrwbajwY+rfpWROlJ
owyEywOzbUBC4ZWkUKJVzu2dNEnptXfR0ojoW6O1BeKl3a262uw4xxY5UOb4YJjBvJFxMkQMUwmq
LDWdNfD+jvqpnw2o3urgXeFa0W0/ONpVP8VAnIypDZ2mCiMJewPzvh+Af0nS7Fw5HSzqKdlcRy+H
uBvsduX2fwg7jyW5kWxNv0pbry/sAg49Nj2L0CojIiUzcwOjKmit8fTzwaOKSbLbqjcg/Lg7ghkC
cD/nFyR64c3ZUJEnfda/y6bHIWR74+Zst+zxEXeQ6dHBuwBKaYf54hyDdjNi7MqCI7Sg+VniCrlt
fGwGFwlcYBkoH7tVufQHB0ZBIs6y1wpnnhUosbWmB9NjixDXvBtmMdksdVV3X6Ng/KShS/hHEl9t
lAz9hWWBj5hmniCy+us2Yd0icmAHndq+Cxhu/RbnueCMBNS8xdR7rHxR4hp2qh2ADNAQdlPL4iBb
A6mRizwrL3VXDrdzhWfsyhQJ79kAEAgOP6yh1Id6XsJMvKuyYsi3VTeyZEZQb0lxcrgzoW1laEGh
9KN3X7w6Xw7FaKB3WyhrX03DQ6z100NtRkjOIiy3G1TTXTtNUG+cAcdYTfGHlyaeBR+bLNiLqB1e
RifSFmwAM3wY6J3KmCcKBnhGGg64lJQ8MX4cMIH8s8n+KDoobokePVpAZ2hQ3XNtt0vWIlRNIo3b
RuzjiTM34dkjetdlq2jQ+ZN0e1bXzMESk4JfW0UtXgtl9hCvY/dCwa06GqBL8IZSOviSQbDh4s2i
bGBHZI4j7uWBxf1FVzWkDH20y25xZAcMpbjWILfv8wRiSigmZLf/mmKEZU/eMHj9CE2IdO5UnYT2
x2Wok2Jsw5PxNrVGmHKZTG220jyMkCvAOHfxJPRPSPGXvtp8yk3hnx3EPBcyrMYCBw3DetVQtaTe
72ywYAc3FZNQXClihiur2b6KK1dZtVHFHinPjM3UaenFif3sdkixOsEYGglsCyjKOQdZuVV1fNjM
uh0vqd9ZsG80+x2J5k1h+Pn3vG9e80obXgxb7deKiOoTDm/9KW/yctWLtnnqytRbUSIPd7UWTi/k
F4DR+BXki14bXwKnfVfAmkATpKX6JuubtH80ssZ4UsFO8fFOLxnOPNdgch/koHL+ysB50BZ2iNKy
yNqtog7xpjTQ74P7MjzrnXtSeO5+thx0MPUBcE4Y4joJJRNduqFvPpcjFLrcTpz7AWWxY6+BAxhB
an8uSb7prl18Qnk/2fm2H27rxmze5pKRHIBLLxq4Y9Ydqk6IRxGWLy15161PLmBXzcKvjatpTzPi
aBNXdnjA9BcSJGJWS8y+xJdB+aMUyvgNQCl3P/jiD4Frhzu9CPWdU3vqfeOj7Y3w2PQN/BACWsrX
yncScDe1uPo2ttV1Z2M5C9Qhy+vo6M4K0vLgjZN6AvuTbsYZWvERu505iEw7DV+oW485Dww03mJb
NwjaP67De2NhhIq9Wllkw8GfbFKLv5/KtjwIwxgOKjSSfx+kNopK2dnvh4MZlVwFAGMARgipBBWQ
mR5q3dmvQvO+qIbuGrmfI0PHVj1Jg+zkj96D7LPdxrwPik7dVRmY1B5KQbSMzcBYd7mlUcOa2z4q
s0tuzTmybwx3DTQeC2eblqj8jYXQdlNFSRoyu806WKPiU0/gvzGw7NprXYfA/tX+LFsI3rbXwnLI
MGexWMuYPMx6CngVaGeMTLiUjDWeeE01pTncRpivIvUPZCgmtEQ7uFs5WAu8Y2b8Yynse6r30SVR
XUxmAuc+1Uv7PkvN5oCndriQTd8exAU3RVJ4nTN9rrX+MAiQLoobT7tGMYwNiw71DQAi8qfKvh6U
ezJP3f1gl/HBMYW78D3/D6OI5yXf7GFtPlola5OGutliQEH5WcRRsqq9sub1E4wAQAne2TULFtuG
sq6mlXNsA7WmYpt3F2+2K0AidnxsW1CCo6Gkr76PbbNtI1RnWagLwPO+L7w6/oKLn7/oUgNjjx5J
tdipBWYQEdAMu0ufkIvFC6uN7PuWxN96HIAfQhvXNk1Zw8YAeLCzMqEfOxa9e7/jbXTU+R6hWs3O
mPr4Dvo3tyJriC9YLfJYZBdwP85mJqVfTI/Ym6mkRzBkG2zHRHtl0F7xT4hhHPKjthGybQK7/Gao
477IZhF+z4Qx3E5YHKTBuLA6zX6eLOxxw7ZiU+1XMKRFvHJrv3oFgYQzhJ4jPqzb1WuRLNgL+a+j
auUnpESSpRyV2HC+9cTBdmSehOTLykkyZFFF3Z3N2qv4TVsVVqil8uIELqRIl+xELrpH01eW6ngK
zHOXFCGeNUN2EFgofdWL7JupmtGbqgFfDCMHX1nNou6aJBNAWQupi9SvztKuRyDab1tOWegLta+7
izPTyCSTVjJuwWJ2yOF3D85Mx5WhPvZRZ0k6cXCdpHic4C4eMJnuFmUVd7sBTNwGeyT1EjdhiH6F
dpYtkLIAU+YDyoXNNkafmCekb0TrUu/FQilS6wE5FrEYB8t779rygguE4y941FqzoC2vehdmMcyR
Mgs3mZ7zpOz1WAEcleDpKiIbYkZj35Gm0qeVD+GKdWJ7ujXLzhObxkSQyaEszccQRRsn1lT1oMY1
PlvIjC4S4ZV38pDOxZuKd364BeNsh3qNcZKdamqgPkKObF2amHkkDqiQxvCjc6KnG0tB+n4EB8bP
ODeuUefq1yDvyjMEQ1Rd/wrV81mDwqQ3jPbxIz7EirG06q7YaGHsoxONYefudjnuiGB3RvN2KXlh
LEfbU131f2j1hLb+EOTf03PdO813JTbbheGU46NTTS5/qdEf2Nm6q77Jv7ACsHDRoITcqVlAJQyK
nWx+dNyaFK9it87ufosPRquuInS1V3LYxyHPSWEY2VVGDCctnNUwau1SGG62HryDKvzuQR4Ch7fW
E526l02UyjUUf1HiGeruQeFb+IDMZbb1HQd3+XmWjKGmCXtdi9yDHNc3EF/iydvcJszDchFkm3ry
xpWc1VdG91BV6guWpPlJhgYHr9mujs5yEti9HLeRYFdQoThrPYm4UcO5Uq96krHI8nP3FG+Kn/ob
w9L9A2ll7UGbkHeVIwa7/kJ2S32sVafaV2bdb7wGr2A1j/Z1Xpg6Ji/CO5cNfP/WNU+okiDhipfA
yjRmkSqsCVfIwFZ78pbOq8XDJSxs4yUItejUg0FbFp7lvOpBza1QrSJ22bn5YnrYn6ROsGxyEPOa
5sT7OtW1E/i0cBtFUX/Jm6ZYozaqPpCtt5ZGXUcvZRlq6Muk6NJb47uCIcTXuov2RazrPNuccRt6
kwevhEMbcHN2s1GwuyEbb3kI6yfjm2cmzrKZ3OlYxp39HCbWOigm4uivbLUJ3VQz04e3TJCV7pB1
9chE4EKuUwKZp485sLCgGIpLW0zVvRf0n+X0whHWKjWRZRdUr+MwvSPZrO9dF6h5WwzdWbftbB3g
tvtklpoJhTULP9cW7tFyy1P1+7DrrT8QOXg2rTh/C/O8XKq1Jh6yYfQ38oo9W4/bFW10W89K2mM+
NVj5UzkMJtB+LfxsBt2diAWbKK6Ygar4plHxGr/O3jO6CJw3K9T5PHpLP+lpYDwGPTCMPrHfeh0o
i4L6wN5ARfpR9RN2kQgUTIWaYeiV3VB0fma0R+4c7VKi6EC1tssx++I5ZYgBlecsK60SO9+l2XcJ
Ykl9j2sy+Row1I2xDRUswmXvELNDC4BkL2WvXkJqt6EW4u1nHhVXOCs0i/0vSbDm4a99KVutwbQr
VU9mWCeXUTGymao2PM0IsyIX+6q2xmf2+sXBF1GwlsCyX+PhHJdAtF/jBeuF/xSX45WhqKhIpuZO
TSJ/k7pagAW9Hj0Hna5s2xj9A9uL4udeKMXBEphfyt5cSxT2HSNPpLnXdQVu6kNyN2lzEaepv0i4
h6F0yaHvkSn4QH/IGPVOyvE/0B/KYCQHGZMAEdlRm9QFasChto7QsYtD250z6ZSRlUi8lQ539lpY
WJ4Ubw2O1y/VLKBPEhCFs3lo8t2MN20OqlFmCoyxNc7yTMxnCPpfBmVKDjL0Ec8zq9n2P2bJDgri
f071GvOnWSKYvlVTbeyEpkWXNo3tVQ7dZ2UWqKzLmDz4UBt2onBxtYLEc6mrrmWBC/cPnpex7Ka4
4y/8MQV3sK1bts7xNk5ey/MgTTYzceWnoKJ61sqewDu0Zh0qq87Iq12F0O0icesAw835FWJeQV5b
Xuc2e34Fo+jsVepp5J301r23Jg2mnTZU31z9e5FHwxezyPQlb0N6obRsHgIMwjYCu91LoMUmHmm1
vVZSl52l1mUvltrBzilFuxvmZmZWSC/HTnWQvYg5dECZgv40qmH2Yrbpuxv11hlOd/ZiRGzl+VUd
moCvjZrwqvWkFm9g+JA3CozoHClu+ghz6CLjppPnIDQgDU84Kr3ZfbEaXSt7wfbdOBZ9+Od0L0Vi
LERF/axbyX+c7gNqebOm/DYdEXbj6NuuWNqpDhpDD71l7JLtifWRvYDTRp/q9tVF1Oi5qWrl6icU
0lMn+tTqgXMgxdPgaVPEnwZ2rRvVrkFL8ZksXMWqt2L0cJjTq+A8NLizD+hD7+oRiyTFH7tVExTm
yxRafxQJ7hRlcg81mSX2TMKAr7GIrPzs6MZwkk670o93DvF9x47D/Mui90eoKvEs7NPIA8Jatfsq
KR8i1KnVLZyA5qcm3jHtHquoh7JV83MQVzAMPTdd6YaBAuJ8SNP2PUEuZT92JcaBYxOlFw3F8WVk
2+1GNuU4de5IR0ERsdKz2wWqoVq5egIKr9PHp8EjixDp9SsOhCUV8tFcgUaaEwoIbqPJndwNPNRe
zCZZxGbcvBq6pR68wVGWcpbvi3aZmthEy171dUTe75VES3hKE5zU4Hg3rN6jdDXWXnGoQ9VakdYM
Nl3CExyNgc6Cx8gOzDZupzlC3TWA3BP4IbIkHdX/OKjTvT7L5KxYezuLpq94vqNRtiT7GD07TQwy
C6/U72kNUs+zvkXAEEgb29OjnmFDOwyGfzRM+GxIRYRrxYZzb1Y5fkUT6Waq6egjml967sKUBn2k
LbFN2A5eYe/hblvnOnTLlTsm4rUS5kW+kBEGuxguJNZwPEgLdQJqkHvRRZ5ZdflNUQKbQuAv8bJq
XAzscRdPSX3uBoUNZ6ea3amz6v4kz9os+vPM7k3lqIZAxRnwEf5tKO7o/a237WZdFasgMRlTNovb
IN25WFndymY9H9BdKaJX2VnMcJE8XIyJkzzJ4petGJ9ZKmV3sgv/gGwl8LfYyk6WIMntWmXoKod0
oJwcxMK/YmJnrjBqAtoUwmaXMW8+I+++VlRBuRiXwlu89ES966jeLuSIjwlJiLSUaw8lKM2/LhKm
/FecEJGf+WVkXM6KO8dYuTF25LLjp6vzgsYljNTinq1E+1xnzl04diBB5pajpc+KGrpn2bLr/JuX
zpocY9o92zi64zVZTCdzbhbgmRel4fRAJ5ipIlqzFL7bHdp66p7jLhiXKT55ezmXjDfWkpEx7eTc
QeWGPfaBsb39HzQURrwO1wQ516HItWl1NdnI3j72TKCPs79eiQVnlVpYKHZ98eJZ0W5Shf1uGYq1
SgA/QB4Kiif4g9dbHFWOVcx+/qQOWfPgGOKzjMvrhGONOqfbTFcrg3vdNZPzPrSGxt22qS5BGLtn
S5gWaQgNDcEmHVb1gK1k6QT9FRZmf1Vmen7FY3JSXSBnP+KmMIMVhUuTFRojZIdvaphVZCiwzCG/
UBUXYdfxkmFWcpSx1IijBXdMc1Xumwjwt8Yqfl26YtzHFDaf+ny6b6oen6CGXOBo192TZUNGxCHg
1M+tWyhAzaRCc1a2IvhqeJkn/VE2Ry/K1n4SjBsvBoPotK21ySRzRw28dlHMp5jHb4yqC+YlDLF2
Zvdo4HqLVRMFgHBmHK42xdvUnQ5ZYStvDbdUM2VFztZ6h8go3y4QkW9N6u4wUcufeUjURxRiZ4dd
4mgEfR1xvVG1R7PP8mA1XoOy1I4hy+yjDk/GacmQC27aC7MfqodMydxdMEbDdoiS8SkVw1dS/9bX
yOI+gl7Cp7wwko0D8uJAMj28IoGLnIwVW1+d7MFSh/ZLI7D4tT0rObsaoIC6BvWq2KlxRBuhXnis
e7jN0ZQHL+6N45yYAe4/B386dWVUb8t0Q30Yzce5vzG1eOnOW02W90sMCbwT+WvDWfW2Gq5CRbFX
bdrYZxy8W/Y8Eb+WoCh3na7b4Gvo8M0awGhnDpAUuVnvZJCKlnPrNoMAsolrdYsBpa5Vq6F3ourW
9IB3rrmdjaWw8BqblLvx8B1zlwqbhmh68F02nIisnGVLTqB6qK6GeauqKkWbsrBtl2VSV1c5xOMZ
tp9yzVroqAE/mPPBF4hv+Fns7mVT7/zkHKg7GM9XKPek9asXE/UFfwFx/kHlv/wW+HGMXVKYP6pw
V9ZqisVAgSrL3vamYM9uyT8nbogfErmXx8AvlQU//Oa9K5M/ryiogfx1xRrdrK07Zeoaq1CxM7QY
TYuq8l4RYv5eWXp1DWASYPfovsjwqKukV9LJ3TrzqMLWt6YItSd22xOm78LksybeoY+7GsByH3Cm
ql+zdCX/DZNTP1g6W17odHZewMVOhp+buFsqC4pQ1jIdJ4yWeqM6RQqE0804n3azFZA81Fpp4x3C
mAIBlGYhgx9jdJR7t2aRqsswI+0onYE1Me6yhkJVxG9yYYLRfB7tRFAHmuAB+7m/7qvGeWms+RuU
f8JYzD37ffjHrQVoc1ez2lsFRpt/Gsu04dbqZXvfU8KV43ndRinBXQsXp66040nl9d2Wr2z+miF6
0s6JWwMKzCouYuw/EaK9N307XmBtNn1uQZLyBEuTexHHCeVTH7biD6lGeSYFF2+qjLceNtqscr3N
x7gu6tNlaKX6MsObr2+z/jrOh6R0yKP7xfc2RQNEtmRc90NYpOXIWhT95dswN6nKS2G+ylEf4WZk
gWOKPN19dJQFCazIBsAoryZfr1Y7DbyrnsWfi95fG9wazkk94HPVjuFDBpZnKSxQqGMFgKEP8vJd
05oXTC/D75lONVS03HVdbZu1WsEW0PAPwqkxlVLM7/oY6K9uOQZkcNLhSfTxsMqK0rh2SMBsRB3V
d62AUSJ6YyZ09t3qAy/fBUO7dAoXih4FMyosfVDfye4aPijOMP33mg3itiQdjBRPHmMTl99PrYWP
jgaMK1MKcu+xwPwNo0k+7bA5tODxXmHmyeEReZZ93NXBsqr7fMddCtnFOjJWwXzDlYemiYrg1o7N
KqsWeg2T/J//+N//93+/Dv/H/55fSaX4efaPrE2veZg19b/+aTn//EdxC++//eufhq2x2qQ+7Oqq
K2xTM1T6v35+CAEd/uuf2v84rIx7D0fbL4nG6mbIuD/Jg+kgrSiUeu/n1XCnmLrRr7RcG+60PDrX
btbsP8bKuFqIZ76o5O4dj8/FLFWIZ4P9hCdKsqOAnKxks9VMcaww3+EtpxdkgnfRvegkW33t2U/Q
3sEb3Xp1VpZIXl5kRy4GqFVljq6Zg1CX0SXrttGLV98Jnb0zJc1KNtEazJaVk0anwSiK13YFojp9
jXWKQcmkJUs5SI27buWSCt0bWficOdl5aobqqhlesXP9vFtoeg59XAaz0oGuFngn2SKlWl0rTRnX
We3GK6dMq2tud5///nOR7/vvn4uDzKfjGJpwbFv8+rmMBWoopGabLw3KOWDq8vtirLr7XsmfpSm8
noEpyibT2kiL+ahTX+QodhMJm2l2BL6WfS9mzow8mJ3W4ukTfweaV93zkROP4vbwY5Q5Z0p+hFTf
MlDlVdtl4UfDS4JuxeRRLpAtsMGQUcKXoEnah2xyIPMyxle8+hyZBlmR6395M/Tfv6S6LlTNcDVV
NzR4eMavb8ZQeWnj97b5efC8tT6rYWvzgf1Ty+KNMxOJIg+EwV/B0hmCVUWR46eYHN1S4z/GuWLA
GZ9ny7Y8CwbEgdUpJYU46QhENe2GHEbCQsCKz1WQJLdDN2QRqucyADlWVZFTYJRs+5ULNtzvjnKO
jN+GUAh+RpXERxeh1tRFbmawEnTsSv/+fbLs398n9mqOEK7uaEJzdHX+sf/0YxaAQ6eOLfWXqaqb
jWa06cZgDb0n3Zs8R31+cYxI/Zw5KYWo1gzJ+wfRJXATZSE7Csd4RoPYe4SWHR261B3X8VBiR1g1
j5i0Yu05JcFD10TJ/tYM5hKLrLOoJK63rRJh0BMkLVzVHz2yFjOiex/3WLp9VGbkmVB0++5jrpz1
cdGfBjNfvq4c8RH3BmC/SCxyXwDyciyy0T/aMPLzWzvQsfvk3drKXmse8jEOIcHgNsOVMz66kyjN
rGWvC/+/3G2FmG+nv/6sXd3WdFPYc5LB0a1fP6Fa1Wp03yHBd0pYbvpUdXFZQifJcSGeko5h/46F
3Dnyqu5UNC5iBl3evNq1CI960mX3oRll91qCS2rSu8Zexm6HDoaMHxQYt87jZAwR4JQcT9duZbMd
rey+L4RDsjlpNqN8cc8rKH7nZbeGOuMhFwKdOzb0rFkMlYJ+tR5zWsI8IJXs1MvY1oqTmxTwhX46
bRBm3kWTd/XUGlZAlPGO94m54x5mnaahjLdDr4eXPErEGnhtfx9x51hhWBk/+R2pPLIZ3otS9FDx
hkl5S4Lgi6IC0leEc0KXe3qCs/ZQGVqzmwCQkQ5u46sgJ3yVZ3CKvnEBFCx/hPIGMcioSV8Mdxqc
24Si9GGwpuBnP+Y3HfRLj3RlqHDXymdhvMnKy/gz6ScI3DZiVL5a2kvD7PFDFib06Pkstick7eVp
PYXuLSibAPKNQ/OHGVMj95dg2uM5bZqs3SYA6i0PfrwznFHZUwSOUfpWan2pOQFWCYgNnLAK8E6J
0nRH8vIIBdCSccuv2Gv8dAr4e41q/XT4GJO7LG5Xsm0J60tk+PXWy5t9qBbBc6C2xcqkRnHKJ8M5
u9TRl/pcFGjT2XgzMV95FOcbqqzGHuNy6sheS123ssYbnUEyGAbPx8rQgfI6Ex7GziUfXQPLkp2A
lKNLX6GLYHpTsTSqdFyMaoRN2DxYb1zK0Vn4but2c5rcXj2DKv3zkGUY9ZATsLfs5yexqLtUPUca
8EXk7TdynKV9V8cmuNhN7NyNGRb2g2cF724POyYeTbZlXW1e7QG9OzfXw/eqyyFoeU4CjshQHinH
nY3O857JXXULNzpQSxvPilep/rrDY5PyL3A7tywuugK/AuleLMbTqTzKWAbmFU1QrbiQ0XnuCzQ2
Knbq/pqtMAkwMLC7ETFnf12YLG6VDPyInCenyDM3iCAcJfw1H9eaHITzE34s6yRIeGMjMHhrY/KC
lc22Yq01ghUO6vpn2CD50fQq61LbwrqMEajDv39yyOXEL/cl3bJ11zEtx9WE4chl4k9PDrOMcDdW
rOKzYkTZ0iYrtM3LAm9RgExvnYmCHbp2L7njtEfyyegXzHEnQilRLczpkkyKd/VN41tfWCM+texf
WE7UB1MM6qeoLBYyHnh6uCMbWmxkU8uwCAXB8UTWTj8ZwVDdLltqBQvyRk3Pkxmkm0RoPcYLSbgR
ju9wT4ntTz3yRvEMiv0tnvpLo2jzd3+MnXWPMdA+QXfxU6jmN4BxhFbpLY6befspIZ8sgb6/jc+I
S8CwGyoROg7HsHLyx7kuuSqy0NjIpjI2+QVW6i4m31UgvCxgeAddvo/avHjEIJsKS1N/H0dFW//9
p+X823OeZ4hNIczk8zIFZYxfnyJVWesOVczgcxe0OEFr+afJqr37KC3tc59X/aIx2/5taAPwA75r
wVZ2tGc0cjZYYvdvZjckW6cV4dY00mZdByBddPAlR20+OFTWjrIpz2QsMAW1Gts+RCLOrjzHkXRR
WXCVeCFfEQvELnbgR9OXanHytLE/FZhlPDejeQmqaLogSpQ/u8L8Tr2juZOtYE5SNkVQH2UzbcN+
Wbl2v6/mmaXPVs2fdHsre0Nw42s9reqN74r0EMyQMzCQ7amb+UTWrB3fLpu6r0+g9oBayojs+xhV
9gIZcYfdQlajNNVG/TduZtZc30uFRX2M3OYD9+diF0c1yZREJYURqwzV424eWjf+zvYgZ9buaN/Z
SLlNC9PI7bu8Ms5Vbo77cu6QvTKuNZb9Xz54+cH+/DMV5ChNTbV11WCzpv2+wOuRou5619ffR+FX
q9wqQNSaSn87xHzhUSNxX/IqsjZsKaI7q3Ss+3RCeNdGYFG2qIMnF7MzgIOyBZ5Npbp17hnhIqvB
1Yw9UmbygFZUdnZs7ml+YygssvAcd1CdItUynDuWevu//1Ibvy/yhamrfJ11FSasruvab0uj2DBL
R9ci7d3WvE81pOa7hrvMT4ehR50PvqPGAmWyFyni0negRvqVkXnutUxFvonZ3mOkhAapmeXeoXRC
66ACodl1yTTded1QbQqsma/Qz/pFr4/NsQg1cvFGUe8AXYMSSqa146Xe3gC/d5BnhRp1t7Psx9l/
6v2IfYyjsBb/l1v1v/34helawtEMRzfdefP+22aIhcnEnn2s3qM0/Z5lF9Lz3t0QRdY5nLE8Ep9j
ijReoXhkrj5i8ixuHXHSMNi6TSjRqFnI02iaQcR6OW7kBeRg2YGSzZz98I4jRevxT6h3h8JAGYwB
WitOf3eDf8tTdahnqaYxWffkQMEdQBgVAHrghon6Yksdkzlmh612dxsC6uvW1OchPporC7RmR2Rg
6+xa1emTcEzjIM2GcCLOrr5qNjsTEV0IWDTlQY7N0/g2NgXv7yzMMmh3vjJs+kjU0H2dVlu0Q3kH
Ut55D9QEe3oHMB4ZEptNrPlqNL77bvV2s4S5gLqI1jvXKkGMVcwdiA2RDs6D7AKyxr8Uk4fo5tyR
jaxdGm/EDNwM8rt2UOf0EB3RVHwyAET+/c/Elr+DX+4BFrthF2CrbTuAEPXfMwNIViYaWrbv1gBy
vKxDkl+4C6wjpbdfSsPrV2ZdW7tgbio9GG5Vb7I72cujG/dessJjYZpPGUsnGR4tsFM83L6gBmq/
tBr4Dyc31KXsdAU2LB4/FQ5zr5PfB33/hDtReTZL074z/VAsW5SVvwBzh1Glj69TXYD6wzVln4V+
8VQp1Sc5oFOyemG1Y3OP3GN8DPwpWSfeoHxuwoUckIvMXRVuMB69InPxifd49M+Xxk/vifWt9cQq
Rt8NuoIbmSReOqlF2s/v+XyROdqqWlTfj/MB+s+fsSozqnt5QCrl55gc/DFXibr6Nu4jJiKUklhT
/HKt369f2qCC2CYJquePtq2eAzghb4mOvVBcDtk+rxX7tY/Qja/tt66BQ5d0aoVak2e92SV24FAW
WZh24EowGEHkjDj0SqgJdWZdu2xA8zqBGuq65b4rKPwhFJLwM9F97KKh+0fQ56qxP7Lw6IMXN28e
HQH2ReT1iwtB4G4yGucROJu+7l3E3ULciB9Hv+qwucP3KEK6YsnCBYT50F7k2GHCwSupFA/WKmN9
jWJYlU/JQvbeDnmzNNxouk/YEJ3MQdO34odQitQ7+U3+5ENkBSPtaYsV8/UjJCf8Nv+35m+Xa2H0
rUpTWAs5V8qsfFwvxXLsoBZYGuV2s+76XL+ahdZQ4OBl9flsmGOyVy1ccTv7+3E5muEbV6XG5s0Y
d0vC3eWpn3vPemsZtw5y09rJlQh52evMo+VZMfiAUxgXUyOadEgQE2sxUNRqdC8PudcgZuCF6XJG
09xijWlMezub4cLzuHY+qE0LvyUWl4+pkd0qZzG1yz4axRp1o2fDccd7W53qpdZ39VY25WHItHbR
d06675piupcxLQUerEB6ki0ZL0Z3nzvFePcRas0I/fw2uma62VzN7LunUSquExyNSLWOr9h6fafe
6F9dRTMeBi04N6M9vJqlpYOmQb0Jh5SfR/UxdxqolecxLcDlwxhcRqOelsvEP3tImz24qjI81n7E
LpqS4dbvpuFRlKN+mvmHjttlJflJPKDAuYAUZGyXKw5kFB5OWvwoeEagyz/esw0sHtUhbdeW1ou1
bI5uHN5nY7mUrduIsdSWhi+ULYxlUmc+e2SEvexqo3uGfgxFx+qvz3bYRNo707D6ei875CHpgX1u
XFOftaz6aiFHy57GVu+CpCgfNBfx7LIx+7vYdrSz1wJIAkRafkkQIEuRdfyUp2m2zdBT3JlqXjxj
/XUvB7yHwrcPgV0rIWp08DrcxrgbHGcgpzIOFyiw6RkywOI2QmMlc1Ri4/QxQg7ziwwXNasBmWyo
DovlymF3HGBNPpjD/J4l1VHzEZEPUpqJ1Xj7LOv1NWoNJcqaJCrswUu/6AjolLE1fMOoCGAxlpoP
3eQjj5M21s6L1JF7r2PfhiT85lzL/mpRVJbsimuWpeOe53GKYsWnFqYXJn0DAoB1/ufBnZsfsSI1
+BhnouUGhJu7CKjlvmLVt5TKAWllo7unAsSMyty+BCqPZakYMI3/n7Pz2pEby7btrzTqnX3pDXD6
PJDhbVqlUi+ETGrTe//1d5Cp6iylCqqLWygEaCNSYci915pzzOTOSkv1VPS8y1PRQ3yG2vhpsmfL
kiINl1SmVKUTJqLqTFJRfntFo5Sf8A2hPgqcHC9N2z5jzTWTrPw0IfLf+vVUbJfVRD0Ug488bBjL
3TTq9WY5GSSkl+Nze+olCbyTH4/rZXtQh7smUozHYpK7Q9Lrxmp5GqWyLnJCGczPetABLdzJxDB1
3IL+8KwTY+yW1hJQNI23BLl/WrYrAu02+u4l2GD4GA/HYD5cbSR55xDYt16OKmTjqtcmLV8U0GfN
LCSInf3wPBoNCIDSjclb8/rYNh5NubXcoamnj42oY9KewvGzEQl865X6TYuyHW0SgQhT+p7jjYwo
VFxLZuyBS5t70+dp9RKL9FYaOu12EmGGY9oYbjJk8x6GCX8Tx+rM9pVafzeqTc5YbwjqtR8lbgU/
8eoYUua7moJDsOIt3cSZgJIfPauB7DDDKivp7PeKdB4sOGCxWh6XTW/blyW593v+UQw43+3QA01a
T7zYthpMErqm+GonIdgeXfIfx0xLUDQ70o2TF+KWGY7talg46MSyzRR9djHU4JYW5SmStf6oDYp+
lRthXMkLiWcs23rZtDykCG2IaRnaA61IKrMtQwZHVoLHPkZwi/QlRkXSho+QOqxr3JVcr9hp+vFw
L7SXvAzDx0JWq5U9pmQeOUNzHuaHQo3AO2TVTvaz5izbFg/z0rJzOazUtcIzMPGtl23vjiuTgdhL
8wHTjnKqVHk69k5aEqBTRw/TQBtcIL54CcnNaHT/pTOC0PVBT9FvFdNaoBh7PQkDX7mJEsU1kEof
LRVwrIIjrQNYqXU7SW9uXlehyuunsYYO41prHb/dY5MRYFAV/EwiI60eS4yCa4LBgq0tzPIx08BZ
clW3SIthVS11gkTtHOjlvBpalrULYEl7y6rdduWBAWb0ugpR0TniS0R/NB+cTqZ8VgvxLVEf/HiS
PyMF/xoh0Xwe6tJ3RWVYD0ml1qvcNoNb3H/5JuoH+TxI5UDxepQPyciHlJgFiBXyfDxTVtsbHLbx
Tua/vamMzQVTnrES1agwye6+KUrQf+enIVVJ8j1iZOfGRCN8KMMxWFcFEuHvdqamq9hM+AXIkemc
+lLdEbPID6DQzQ9ZmWmHwh/Hm3mtbAreKRFkj6iAE1dStAmIqZw+WkJHEi2k6rDsdZQM5iJceyTx
7FW7oYdy50ybZZWucbTtKeitpzFLH+FR6W7aSvHJyevgqqrKdy6G3VMYpPmuwGezNgFTPoncUSj7
FTJUFvY6XXBSgya/azKuIIYAbDNvtkq9OuJmXi6o3VMD73ZdDLW8XfbyZYFyn1QJ+iyesu9XFTKl
DzoYvavV6395XUyB6Xo5R2uHjUo8oyl39R2JYznS5JLIrtgMLwLU4squ0voJXPoTziS+n1Hv0fF2
vtiTj1BrPsnAe7IdAoOo8PmkwEappRFr/DQFyetJpt17dlXYX0SfAqiwovpOzK+UqsFfXwkRXP2U
VeLJlIT0kpbdX14JV+9ukkyXa6mBSnRuxi8t+uWhSpvNP0zy5lpHvjTrX7vytIdUXTYpnCFA+rXO
02Z+EUgyfgorCjTAn218VKtM/ZCq0fMkovoK+E/9EGgxCta6ehhKhj796K+Wg/BiE2uM1Pr1lKAZ
D5GOqmhZnQWTWyh0Gh8cT2EPUr+CTaLtlmcEEYnKoohpPs17xzC6xkTQ3CjMyg9Uf8JLnvvZLkjI
WWC0BvjDmMKTcJLcDSKmlHk44C5NB5KxEvNhOUIMTzDfuvtlf0DsCK/dXJa1UOFWlI5ychid4INd
OybAFI3ZuGxu/UqTZiGhfcJbij1oXq2lLNrFcRShN2LVScoBvKZj7ZZVvTFxhhaNegzs8Z4L8QfV
NrM7K+6yu5gpB0pMKvRdwW/BExE/3jBLj8teFCPt+fefoKL9Us6iw+c4skGtxsQlZLwrZ0UWV5Oy
tntmeMO4pUA4aXQlJy6MfgocqyFMOzq3hqwfzSrjS8W/FaOdTwPVHI0bP/uiynZ0V1R5fFcSYr23
Y6OhPRZhLHdgicqAibe1HErrMS+6j3LHjblNteYqahvaSjHtE0ntPk5dP+0mAxlnABzuY6lB3pgo
gV1MnYQc9OGvp2MPafZ2zU+nn5+taHHIOrZZnnviST6MyLOX0+tiyg8F3WECuDisnOUUmZ5WpxT1
6ZP94zUdp46PtpPp3nKUMAD6KVwdj8tzwESiWTeuJDsavIFK4I0KYe6mIHxBcHm7vG1yDDQx2gC0
bdm2PPhE8Wx06Lqvp4JzVk56aT7JhOieBPmKu1xL4b3NS2/b/m7p98dZkfPj+Zz/Lr17ljh0jC3S
aXqI8m3dSf42CsLQY4I2zbO06VZJg2RjtF2+etsmlHZada2irZfTlh2drpaenlrd9m2bZdgA00a1
3Bj99A0dOHjMWjH45Ql5b2iUsSajh1Rdh/Yd/PfcM7OgfVY74wH9WIAIR1qzAQOTbJcXrezqT7//
fv/SyNY05ggIMkxc6JRtl/1/aRhlJpOcUG2CZ0A1YXwwrV2tZQ8YvJoX0263xlgrn2RhG16gWtq1
hKm/r4LJ3GL2z0859Hs3RzjoorDiSz4/SGD9V2aMEnRZVevm8vs/WXvfNdEsx7A0ipumZuu2brwr
nJmKLMKArtSnaRxWkTPVSB940JOCzGfLanZMk2O3l/0f2+TBIuKbPDtXTfXu2crqI9Y+5OYKFiva
CJin0rR/Fuj13dRI5XMPM+xeGtOrmcr9c1HxAalEyuzSYIVtuhCZeh6bitLmoJOvnSfc5E3HVohN
ZM+ytDwsB9KB78mtCvN/kCBo9rsLE/9w2zKBKJuWjp4GhcrPzSNc9CgMsjl+wOSCaSRlfqI/I+Yg
bxat+SFVRX7yCzznFLD377Yvq8sRb8cu2xIjh9Wa6GT9zU/y7ri31bdzcwfjDq6mCCas3t9pwM2P
geE8YxygBlLrIwENljA2tl6zdz4EJ6g34Jy/WTah1hr2XEkn2LTsXJ6kl4lxqu1Q34GjG+7kouyB
adwYUc5TSh3fTVG1UFvmE5YnkfwycJEFiOPyJDjMxktMdNyy06jbeO0Xvb40So4JNUKGnLTn4/lh
WWpqPXfBLLfrdzuyFFa7uxxo8lPxVAWQbNUWFji9ePICLewerMQcL7whd23aQfeaH8rhGcdUfP+6
36Q0yiC5Pi37EGeoWdac8oTMG7NsYLmKQCGzQZNPiVL+WFq2LQ/xvPfdwcu2ZW/d6NbeENBp+kkU
R9lpKT6Mya2hFAV18T8flp2TDfB+k+tjcVzW33bLEUhjmgYDTVqHvF1pkjbafOdV5gcZXUaktOnF
nu/DyEPi89Rk1/71NoxIfkNYa0v/fd47p/mA4MzoJKIWWJ6kK1P51mg3y77lqDCdqj3U1ZGBynwv
/7tXVbpxH/r6j1eN0kH27MFAipBOEwRdAhoTkHvPNUoWXGmFc8W4aV+X1V4dpWe1p4qvAWA4dYOa
XdOs+Uy+sHaBKq9fliXT15kBkpJhloXONHFCXLLsiJjnEyNRl+tl9e1hOaOC6/q2Sab54LZKDCal
6aUzAhdgbGpmbwLZlM7LtreHwBSBJ4owOVA9jo8wvEgAnJeWh1ryx9xdFulaJRvYqNeoDZJTJDII
WHaRrW0+hlUVFdU6BbMBVQIeNEWuAeNb+12UOfyMvsvu64a6dT+q8vp1tW7bW4fYIFXT/dwzsorS
S1l05NFxcOD07SWLphPFn+Qs6OGBPTVs12907WkYVHPdGvW0XVZzwgFdfRrjaxnU4kPFiEVxEv0p
mcYOw/JPZ5ndTYpJhuFmE1EXUOsv/JoPI6K1J9/Mq23eM/3J86CAaBneLQdAehtdK/DNmyF0uqNR
5CCEB6f4ghp0fgK7kOxVhiDoCFhIvWlHfXKXHUigbqmUNI+dLwroMgBl4wz1emirh+UAo4RJLVF0
6WzyVAsvTn29e+gdJq0+jDZmztVmNuF8HlaAExEPxRjYGDJrOz9U9Q96jeRo3h3ZMWpuk/lK2lfm
2g6M4TCLi/F9gZ6TAulYLsS5QV5lFvCsxZghingf1EWKL9dpjkMufhg21KH7Rj+huCUDbbxUZUl7
Cgnmc61PayVspCu8hfFudKgrFWhId3GmDncqlMXbVj8t+5YtlWIVqG4C01tWqV3c6rpuHshUDPZ1
qGmbWFbyj2NWb5b3whzazguaqb6kSUkLbzSM17cXEPMqy/LsWdH4UZPKI++HYCjvDQKfljMzJQaB
Vhh4EmoEOJIunLUzjMEnvBqvH4TqA9nrbRidGlkdVzkpM8+sACNIHcjLTIdtWpf45DC3ls7rwrgs
kCT0uvDfXaP8/3PMry/B82R1W83DgreXkIRq/MNtWf31rkwylSYj3tQtzXTe35UNQzROarbDo65P
9jVO2ivxHeWz0pKP2cFo2S6rGdgOs1IpmFV0Br2+pQQ59is/F1IX8/ZYhZcBxMMkKEVI4v9cknTL
YZQxRttl6XVvaf5DaxJMyc/T1nlkRVvStAjIRUKkvZ/zMHeoywIN9YNe9YA3oe7KlabsLB0Y57L0
ts35m23LcU5+JTXUHaWUrhTMmGQfUpw+dFNJ5TFx/EOnFvsxmyJtqwy+tRlb7jyv66TTbOAZw0QZ
kueubZKVVlfWoXQAihr1fWRJCaMyM9uHQZhyeWY1GrtvpC8qN1iZNEx/4bflKCoA6VqzSTJbViv/
wULS8lQgF9x0tV2Zl2TISlhzYfGktow/6qAh/3FeDYt8JTS/ehDppN/y+2PMNwt0RovkpdwhcTNg
pmfHfrINIDlde7q8J8sfNsvaGLfOdVmqWluGMkaeXmyBn3aXjZKZPkPQ8vdvBy/nU6XayPOpr8cu
5yYtd+NlYzeQOh4KDZespvhbEcolY5W+eKIEbKEEKJLD8i+JHOeOzqVO8TbsHrsmo8LLv8gkr8DD
Uz5A3Mos47lIw89BNKVfwyl61qtcZ9g/+HxBbZSNhEM+zAeE3CceQ6PkUtc7iK3n4dLr4jKGUseY
T1YZ29rTNf6It4FVpbSF770NpSCUkrmAO247tXq6scOp3DMetx9oE99qWqh9Lgw/hpgotIumBcVF
lDU3oXlHG0yXgh/WoyNnYm+FVbcpey44dfR12U/rOVhPCZH0eiPP2Qx+v9YY/l+ShHFFrzjFZ9WJ
nnB5dWD9VONAI1daLdt5172IeOCPM0t127dWvbUKR/oYAK9ZDkjIj1qrvVYd4KtHD1lIgWZ+Qlno
lWePk33GPaxd66KjJTPvaH0avpCspFvVr/3jlKblykwN5ybqcbjAJf1QV3kNvqwQjwZzg0Io41Nn
WcVprHT4SWM2PmHzCDdNqGUo8tkbFoBVJaKfLsveCs+TpWdPUJaGS0VsAlMSjorDadqOQgKG1IbT
UxO1sScTf3NcTrIcsW5Btz1IdS/dWBlJsssL43vZW07QrZaTCF1MVo1vm3uQZvW5imCzTOOEsKOe
Z01hpD2+rZIT9WO1LPzqSGnpr6vL3rCi5LCc28zpSmEpKOmm9B4dnca/EfiHUHTGj0Vufd2cT136
BwUbt7T+Zd9yhuQbay02ZTQh+zjzfeNjOdQVyA6AcwgwKdnHNGg61dwn+Yym8wuZXCkrOhajb9zH
k333uj1xTKpuKGTtZvBvGU2/LNtrhiReWgMEwLSU3KRN0bjBLDWRRuJa0sDWr+ZU9hf0n+RBRGB1
uxZhDXDetZU11uF1kbwa67Cs+zRjtsRuwsjhJgsMRz9nIxjLuiSq53VbWZrnUJ6kw1/ENfM2odyO
SLV9LhYMX1G5dVH4perFnRX54UvXl1uSivPALdIvKQHhkVu0V2bGRuDmcQTRQkwv9ehfzcruv5C+
822qcuVZnfQBKhiAu4GytwslHsyub1kgBRNmEBjYHO5Dsg9Ps7Mpcs2Ly0HLUq01ZEXZduot26QK
y4wrBTxHujwHHYRwC7/z+7L77Ty7J3osCKZ83fnp4DpgzvGaxmItmaV+YY4r42ZVlH3mRO0Z3RaY
OCOo76WAsbI9Vd0nSHFXX6BWdKWVyLru1d0Uzqamxdm0uJiESJVjMKH8mf1PzUg0hamludtVg4UA
jQeKfdgfCjLrHBExEMHMqvL0NxDUuoMI6o/KnM+2PDizk7gV6ZmAeOm4bFoONQOgkD6c09XbsVZA
8qBiBLskqoyVqo7iqqbNRHqVOZJMl+jnJpK7terk2QO5WCreW0180QYkMDVjaLeLi1UM1udrPsQz
gU/RH50Q+OHyTJVQfjxTPge0aqakbk2pMs6UtnIjDM72vJIwDD2n/ZQAduvLcFNb0pyLwB4r0SN8
iORzeighqZpEzY6F9DTMS5FSpidRVM0uJ4HwdSn477Z3e3NR92sZKz/qAPngUBvFVTIvBqYsHySD
h2V1eTA0OzPXrwdBNjRUgjY41I5NxcuVIrzpQG8mtpY8IflRD7be1ivVxOoMLwMyWEB1ALtaemMn
Gjms8w54aMWqd1r7UIrA+VAlrZeY+kBGCtL/rO/GzbKK7mtPkpzxQLZPRLsYA1gCfbslz5W3mtF3
Htb+J0LbQy/NZ0CZpFWbLAmzE1hetMxgd7flJLpbxZlGLwhwr8sJzQdtrjCJudbU9KG+t7Pq6W3T
smSXvb4K5zRDmcAfJU7tE4nkNpN+fHOQ5gxPnVeXbcvDVDBycfEcEhFpA+eDGHRbUQDzFPphgHQL
UArL+jSvD7VAxbSscxf/c12k1ZMuZzC/MvmjjH44reTsOxNEoJ2ZwXwJoUEQ6+YdWmFzE9hFeDSt
VJxbe244SU312OYZ9AvIvi/tlySJ8++Zioa0qlT7UeKyh3Agac6ir9RDbqXxNinb8o5ZJ4iPtEy+
dARuLmcpXXEVI1crhHu+x6V1+/vKn2r8bLuhS6g7lipTFnYMQ5P5Ov1c86JGGXS2XPhfjXzGH0ya
OKbU+vB2fFdrUX9J42n90WjBXEcErHtxeB5VovGUGluxZCjhtVWHPUlIRP6VvsaILL+EUVXvW2el
WUW4TYs8uAuyuyRurrkm9IMsGdqBagGBLnmReGHXooDRMRswa9JXuTxC/RoSmUsHT4eDFsbnpn1S
dElfNSP8Nup2zRZbBeVkrcIq0gTEWigHcxbfWDKuIIDSH1UFuFamfYxeUM5qN1P+SBidg9IHgrFK
f5PkKDs7yYqvbNOqfZSciaAiQQMTr72xo5uaehgrpaMV3VP0gOqt9vXVGEni8jtsNiEU6aMkW7Tc
IaS6GTmtmxRl6qr3yaeyg8TzDSXfYOGSN72faJvJ+NrqarbvKLWsLerjngHIdEMFfPCsqmDsbbR7
fwqTHV5ctDITuqHYyF0QvRg6yVCTQv7kOqfHExswnNPSHeRwuu+BRkcS6Y1jwD0fey9METW21uiY
pDXCu2IzarbqxkFP6z5uypUMkI3kB1gyUq9+jnOQfZ2ZletM+JkrSWW6SoVa3EWoAZEUqGcg1uq5
weMUK2FLIkPgQbgZDgiOnSMJhoDPawxS9AyD+xjTpJcMKiVHct0QIZbVHg7fCh4mzfyo2U9w7IE1
FK45UDGIpvZrKpfaCfnMFxFoWytgzGSWeZS5fjeWB6rhohHpKdX0D0NkagfRyNYqNsD3MmoRXqQ4
DdmRZk2P5YFZXXrCzJ+eSi7SYwD0tcWRUUV+cR/oxYNhNOnBCGlV+/qR8vUVLJb5kWvvPrAJdyd3
3A6yc66Z0VMlJVvF6ntCrcLay2lH3uqI6bpKd5PAQv1QBATAkaCHUzZyu65rzq15mJBBrGea54ZQ
33Ob2NM5yBGoSBZdcaxZp8InZVbGkbWxBt04FGX0IU/9/uyPFGVjmBm2Uvm7dlRvbeajLpdkew+2
FCi0OtwrUdVelgfVgpw4lBkRfEGF6KqUtaM21kjlNOtU0I299ihRVqMZgO+3iKFFbOv1/uQ28lmU
tvEB+6FrB8GxpIp9kFJp2I9O95ziHz/r6oA2WuNj1BC4eqpGsDAzesSN6CdXXQUgwZ9sdTswkl2l
quWFkvZV7su1GqrcXsZhOMtZetPgySOdHn0tJnnwGKPWrOKsJQg9DdYULJxtIqx8BUR5ZQ7is6lq
3T9c1pSfp9tc1QzFsAzsnlQNiIB5rwSGRJZZTuVk35AdqU/5iJ6K7BirkzDkNJbEpAvTMgypdeFH
WOs7o/hOboa1DbijkZMSE58ex4eYLnsbdiOuYX7b/3Dl/bmRzZ9o6VQDkCsrKp0IS3/nVFFkNanS
soheBpKhQHqTOdjL+W2ZKDmZtWO/Uy1SVArqQF7B3HGTKLWr9SitFoxwMUHliEag4lqy0RSz3tBw
YdoSNultLmfOWp4CdTPN19os7kPPMRNtracGGUB58NSM8j+94z9XaZZ3HOG1YiC/xxTyi32TWqaT
xzjbvqUAzQ4wF80jip0VOfIRoUwJPCzCWnw3w+/qUq71ST5PiDRXbZyHhu39/s11lJ/KLctfQy47
iFzHUWg2v/fuD4j81Y4LyjeHWQjck7YiwDt/6exgNi2NzWrSndg1I0gt9mB/16T4a9s0w6ntnWmf
6/a2lC3mLJQNd4wNh4MvBQjOmtDaKEEJV36CJtl2wUc0YPKlnoJLXFsK4o4uPKetmmxbkjiM9VL+
IKryScpD31WL6CFsy3vuYs5aFH1KollibCtZewoTgh4jHWqbbsZQ4+YGQ9Q6LW8XEKK2NOW1Irp9
mtaqFxhy541CqcjqsrARzauVaSbrureOAusXuQ+pmw6kQQLq/O40YbA1wuZZzSbQikV+l9u6c1CF
cuhD6R42WPQh5lfrKrbzJc2BBWpjKx/R5ei7THADyaUk2hq+Wh35pVSzrrltvxujfuV6gAuuStZj
Dz+28uP2pMpNg6bWIbRBLo5N2TbnJCWO2RR568Erjt1YtkPqRMoN4QkS/ZuQpNJ6nL7//vNXfhnV
8E2khWfwy9dVy7LfjWpySKlWaYjsW2bJw01XOQXxWr7ee/R17utAZVpUUFVX529nUebBrcG14Pd/
g/rLd3Du/aJR4Yuo0VJ93wdWJKsesLNO35Q8+UqqW3NCvZFAl0sFKlVIMUtzWo2rM0KPLTMwsQ9G
ZVhT0kb+3Of2JjTULwQTtOeBsFzQMKN0TGAKRGMmr/q+U09TTyzo7/9s5V2pcrkwETOgO7aqOHMv
9J08Q4mZTqJrsr6FFV8+OTY+O22vrggeBBLii3KfWSYSman5YARrivd74Onap9we9ty6MauSQ8gg
pOgvUle4VF+dQ22NiRvZZBMQZuApfGYMhW3lISwVeT0G+Q4+lLxqanFUbNgTPhGGZp2uyE8x94OY
6hWVU3vb29T6+iaBs5KSF0o404z5Tp58acg2Vg+NOaBXfSyRj65L34fEIsLuZJkj/RzayFhxiSRt
86h2y2j8kun0NgMckV4sje16FIO1yQ07YB6ad6s66krckKOzEa22CXKjutX6JsU7n1jrgdyuja/r
ESMSh9GqIXqqe1OD300rV5UuGs8vGLg60WeMgUFdfpF03ThzZTdWkkR8r2ITHFpiU3etKByphfkP
WOWcfa+H31vGfbiWlrHzMO5B8Ba7om5QE1N12TJiUA4wdEOgwV9ljVhfACFa1ZGrlTfB3px7bTrT
bdIvQxImA31f92JY9yDMuAUY2b0DlX3ndO2LAUoxZVCjKjsFQ9xNUTNSvSJAYn4no5s9+OPJUYt4
F5S94o6dHk5USzLPKBNvJPr8RrMkYmVLWJa97ASZS+dCug2zj5mOgIEkCiU9krfJ2DBTVqL/Dmw8
va9z3dzpXT15DSVo2VBuANzPMUe4CfOpqf/hNvDOEPT6VdbBPliU3x2we+8MYa3sO/wuLf+bWYUB
o6kuc2NLcjYxCqSNIoctTeeuu5im0V10oZDvGYljnmBtZ/CwGfTuvpsDB3EuPqR8KL//pf16gWAE
4BgOggPFVK1fADOa2k9TPPTxSx+2V2TDyr3iIHevUBh7Ptft1dhWyU0DDQ2dROcp6ogjTbEVrzEY
wkgaqd51reSfBrtFQRtbGiLIqLu3+gcnt7+MYiweBD3/fxKLOO/vrYxVNJVOjKbZjs4v7+cZo6mE
dVoTWfAiCcA3E0jFPrcemyTixgW+dGMO6uAGkp/v8ezQHkIWew9t+MZKnEOmmMZ+mUx1snaW6gG9
XrZXe9Ky8pb5jkI+hStQV1pNX581pdhHFA63ii1mEAfGGohpzqHqJ9nV/HpLNNDXEaXYsxbbCFea
6hylfrWlNhw/pF1F2YyrT9MOT7//5N4p2Jbvla0zebNlQ0Xr6rzTy0xpCxFgiKMXO1XrtRObgvuJ
j+27tm+1sIiP5qCYa7xSL6NEUFQ7HKSxNo7pUK1xLwEg7oOzNsjVyUiDAr618tEiuP5Gs6U9iYWd
1OgfMPuSBolZY4V6MXTLOuk8iiowPSJRXqbM/9TKLRc1n0kVPtdHH1/PsWphkf/+38r355fPG/0P
t1DV5ktqKua7H1HVp0Ztiyx7SQxDXqGk7S+4gR2Ctjth7UMGPdc0jFfoZLKzM4l7vQm+++WkerGs
GptEd8R5ecgdSruQe4AYGCgrsVtFbRvfcqny94VdPxPBPJwkyr12k65DqboQqDwAYKA8irvxovO3
3egAh0K+WztHF2TaJ5J+M9Duu8TZc2jtidRISLMkxwEeTuZorlHY2F1l7bE027VPj16LdeVIKDla
/qaTIe2SEtaim8mwxxcW9xLqXjtfRIHXEhri1iKbmx9MsaY7I83cUTclQk1SECAYdK7gDLJTM1OP
ROqURNgDBEdLwx9mtNIHaUzKFS2KK/rF/KIOD00zhTumnII6vYmpO80KUoa7xEMIrnqT9sgABYln
3b+0Znt0yoosH67WwMBdmorxNWFQ504IWtcRiSduOnP4TaMiqrjMLowgnaNt5uGRJlbuNrFu7JTA
Hw6jPX4fwlal65ApB39OdPXV7CVoSxAO1DFdQgOGU0FKh1+SS9nA9hu4FG4MhilY5Ch4yEBr5lKo
bswVuK6zXKJnjkNXARWLkg+mXpFpOSfwqjY1NzRDeGOUYx2M9VnvvtOgb64JowcXPMYe1lu/1f0q
/oDQ/+BX1Ijz8YudSOLEpKfcDAKqd4W0zo1GqEPUxuWjMT/gkHZJaC1Owi++wN55qfCB75TcuAB2
1u/0th12FjTVHi7tVQ2RVA5G+jVrq7NuQqVvbHHTk7N1AyzVq5X0juSI/LsluBeaF2r71lOmTKY7
0no4ZrJ6GQxFvR+VYDvaRXzTM+OBeTY2Oy5L1Lf7oCdCKMBJi15vZ4aU/sGTcjMuUmcdcSs/ongf
z6KlVDXZTn0jyD/7h/Gl9csY1zIVQzOYP1qOgt7w3XW4I5mSb53evpjEx3hxMDLsSfFl2U7LNZQh
w9W2S76Q9UYly71wIwHIw1TEKiCYcWuG09d0CI1tEgOcjwzA45+oelgumCxnH0dzhYpxPPe/EwmR
mEFA4XGJE2e8GW5sZj3pL77pqho2adGP9koRI/j+tB9Pcv0pTrKdhujzDkRAToBg1p6hVxmbKFe+
LzQYXCNbsku0vTHQAwJfFj+ndZessI5xF2kDJua8Vp+GxgZPjLrFPIA3VIT5sQeqFc95n1ldtfdt
pCre1D2kdL7grg3RWs5AAwVT9jLYKI3MoWu2wqehFM9fYb8KL13UjefQNG6aqaheZ/X/5ydqXL1Q
5L7mYMUQgzXvVv/3IU/5/3/mc/57zM9n/O85/EpHMv/e/Pao7Ut++Zy+1O8P+umZefUff93qc/P5
p5V11oTNeNu+VOPdS90mzZ/0u/nI/9ed/3pZnuVhLF7+88fXvM2a+dl4o7M/fuyadflEEP3ltjI/
/4+d8z/gP388ZmHz8u1f983n5qX+5byXz3Xznz8k0/y3Y8lEPwEfVWdd+B//AhXIHkAa/9YRf+CG
o6SDgoIRSZZXTfCfPyzl35oxy0KIv+b788e/akJL2a7Y/6b2YyhM/7lpUeG2/vjzH/8D/ff6qf09
CpA520/3QJ32G2w1x2RqYjHusd9jRUDjVpnSx8ZLqeXn5Y4ylNAuCyKztkpnqo89ho8V8juHdAfu
N7ItKa97sRZor3sp6P/Y+3fnLk+1HPx35yrO51CAnhVdUR6XB2YiQBne1qkTlcfZc/e6e9mxbIvE
BIvm9UCpPpmAMnZvEYPL0rvYwVBPpWMe75zS0Z5EkaQnBoPCk+ZVoqvQXvQo7FXajE+q1XwDg9Vf
xTC5uFm4XVfRZuHPGEXpZY3iPHVi2BgOkgCk+dZEzvMcnjGOWFuWJbNw/CPzSpNYxnnPsh6ThX3o
KK/GI50BHVW82+BuEiu7n5TjgOqjBOJmK8dlPTDbq5T/X8rOq7ttpAnTvwjnIIdb5iCSEmXZsm5w
xmGQc8av3wdNjSBpZj/v3uCgqhuQbJFAd9UbXPlHHgXhbgj19C4c/QxRQw68AwFRyDmY+48DIhQH
MygzfLsjCQr+dDoJHXbRnRiL+x7/PZqR0MmHdoN9q32GWNJuvNy1z/50NvYg1UrHyNinbuGCwi2X
Cwnj4yzaRpKfLfq8zc7tdHCliINVIACap4jR1J3X5As9AbyECJfD+64+K149nr1c0h8VumprFezd
puxLA/nZvDt5efVUgKteyT7i4Vc4H9Wh95eWaVTXRo7rK/+OFpN58PYiJw7Td2XhBCFQj2meOQKr
/V8XiRvFRgscN8v2Xa9lBeZKzcDDN3p/EDmaYf27AZFr9fzp9W9ua+chbBHD7eJLqQX+o+tKxrbS
aVmWGKc8gsBRFi27hBX7gnpbRLV25F3RHHKra2HLFBhZU/5fp4h7XNXe1paGFPnfotgCDNsDZ8wR
hF6hgImTZEcxS5zFb2dgM4Jbbj6zKBvvwtg3wWSXwVKxUmProOrlL0XcIYq8ZUXn7VDebVbtOGFF
qs5/tHraJfS2i52Hy+w1r6YlkJSEv3zafnXhJy+oXSiI2krByahVoPCsN1dujYJs1uis2OgBKAtw
56jKO262yWMVAwAKIGfZKrPzMB0KqzMWPW4HGzFQ2oOv8L1hRPJr1LeK/KfV9KfCjV9uCgy5U0iH
KUzp4ftoEYF60BB64uvJP+gtFCoP1biHOpccob1oxUKfFsNhGkfeqo6yGsdbWlsieRsPK+WHmSf+
zgI7smavZS6bVgrtrSH9lFAXh6sN8Dfp4SDC6Rm/tuj3LeQiwIoW3iGWAoqRD9hZRsO9MxFfxSHV
V1wRvM/g57nIihIsLJzj+x6Xql7HnBNNwuAhczN1oQ4lkKrO2/UhezmcF85WWmyFCY848NRzQbXy
HBEh7mI8TOaYP+DFHYEKWSWGQTU0y5PP6nHF62Z89lwECyatI592mj6CogVNSkfeoLCSjSW+hg5a
bmJqm453oZ5kf9hNKsrH2rkOptFRdRT30cFhZat+1q2xlCRofNO3f0PTA9TnYCC3UJ0gP0jsAnHb
VInF6ef489R38b9OP19L1TVaSpBS17o2yk9N4V0LA8Z8EgThU9Yt4WIlSzcb3HdobQHydjEzvUMm
8ZZHWwgengBuI56ZLHusrtczGFwMvF0x52+wcHHFn39GkZYnSDXp42CDN63arHsI1LK8Q+YO3z+z
xoI8AmvSa97XxJGCvQ7Oe+OVdv5Xe6wDL/qrSlgFwxixd2YcVV8lKdkn7AG7sX6kvpjeS2ZtXBO/
ObGGbZ4B7sLqNE19rVh185wCtF8gseVf2Ah7u9LDFFcpKRY5JYi51gVBmMhyf9emkOuSqLi3pnyF
zipy4qOLxKiRfhsb3POmfONgD46Gorp1k8h/UeoLfTPrGXCYtGsbXN1F2mt1JPXz4Mlz7PpY6yPt
9c4LXjQ1vK1YPyxY38sco4L6aW3jWAgLUnOlC8UKh48i4+/4SsBF7cqUTfCdwO0n61DpXtgY6TJq
tqDdWTPkrnZtRptXeYb39gTzkry6uhurQbv6nvRt4Au7UbqMviPovjs4F9FdkpevZyKH9sd9lI7e
7lNezO0bs69wrODaeTg0i/tSK/kf/4/biZxchdvcbx4sVMXWfdN0d3KdGHd4iYTrJBu95xrJfRRC
zV+Ga9wX0La+iamqr79ObUf13VTEHq1fmaTdh3mifDOhDayVXEEu10eJiTaSLo15em833Z6vJOJJ
OuCX6UyO9chbeI3/evZx9PM8qQ82PZ3327XzaGZXykEtG30pdFGkyWx0Pji5sg81s9zPKXE2z40o
EN+J0DSyu7pP3B0WUQMc8Klj+F+XGVl6Ubu4R6ePS+fbfb4sceSrFKndqs8iXJ4wNeDlGaLNqZS4
sUHDCWrwcF5en0babdgCRPUiCKD0L5KA+onhlDgWAlqWjPRJCbGiVX1ZfXqLRmTbnoIAjnsLNUOZ
omlMRCpvqnnm/9N14/QT3u4y/zyPnyCit7H5501jc/T2mxlpbO2jnEJrqEyosBzAQ2+o2SqxdO8k
cuJsPkRiwMMR3lT613n/NdlHr/kPIHPrY9NbZ++kaSBYHM2cBKHZ9Hz8Ivd+gAkx9N9f1CIe67G0
H2wrDE9V5Lb0CqNxWhL8bKBMPbD0CU7FW94mX73l2xHFQRylBjG/twLn3XyRx1X5Z+z+FZTO9abm
I4R9RGNafIhuZ5PYDxo7xToMUBF0fCSz4W3yoRbD4iA+meJMTOTtqC/MWT3odnMbM49lMekuSahT
PxYxeL60ddJjMS2Kk0yTt76Mx7gI2f3HD3gL3iLw68ajBncFH+AkOwbGy4ibKFbyxjEu6urSqahj
1UGU/CwMoFeu2b8kLJMhr/wzwzR+ucahgt6yh5CLnJlissia41z7w2pAMAGydwR3/orTZlcFqqU6
AAM+/RXzZsgsnkH2L8mjYSQtDAUpAbExzJRt3KjSFxFE0a4zculLHiBDgCxJm1hHtwq9k2mWINre
wtyV+YXDzr2NOoFVPjgexo+8b4wRFRhNj71dlcsqIH3OtCknzkRuHs1yV9rO88RZF0AtTOG5dwCe
lxb4kU09gXCj0Xs9iAH04ns2hf/kxJSRl+xSDKCYjLtgOV2nTElxGzFbTHSiwVm8Kz687u/fv/P+
pQYuT3gL9odQSoypPfSpxekZbSBBE9d+GSk8+yoIlLvm7WBiY4WNzBTXtc7qMPfWWh1UhzlVpPxh
4gA8zOxPF1X0OPGgPAm3O2F0JxzsglBH5HhQ9OWnATHaOzE7W8TK6gbH7302BlZ8lrM2XAVqAgw7
UPZGZlSXCo/3Cw65Fc7nyTNttGF3mxuFenTRUUFoYQ4/jWrm4BAaHMsu1560aLDvpzFhEfI2BlVX
hUzTfcn4XK4zVSroEubhUZyF3fB6Fr+dzaPzmUcV/RipVbn9338bRQh9f/wCIN5n6qZhy2j5/Qu7
4UNUi8NBLn9FdYrD39rKnU3pD7gK2sV9jpgOdGmiWwpFTLhqaTPALLGdJeYmU/w2HkbBcOgsgGip
LZ1wpDTa7eBk724jBsQFdDKAGGK3vqB7GyI0NErfDTW9Znmp4ByDX3YNa7z0tHtgocVL5+beMq5T
+VH2xx6rcMk9FShi7tUgLfYIqWiniJfmWumgPmtJioZB5Xsv0x39CKAid9RdL7raml9uMbfXFnVX
JD91Wd4WfTc8BxR416NkdQcEI9x7MSMuze4cY166gKbGZ3b6ePbYzN5Z4jPbFUO+MDQv3swj88RM
BYKlefRwUa6qHpweUmTR+4964fiPateoK7Dv1Ubk3mbUSJSvYBNdhf2dgcrkRnXdAOtulANFLoit
ZFM4rP3QQGHH6b3F6eSRJyaKnOSASxsnAUIxMN8rERvXVAWwVk1O3+h3F+AKzo3Xsx+eziw1yeCr
IAahFJAuPubFDDE4XSmmzhch95mdy+nKt9uKGSIvpqlBf7utSH26/ONtgTj94Z1tf0SB8c6mgahj
CW2bxqRa/BmoVpsBtgJwLn5GQ7pCb9PMFs1YsEPHb+GIekZyFGFhuAgMoRi8ykb2hAsx/GkiPRrL
Wt6mi0n9dA8xc54ubilCcUs7Ny6xiiFzENbDOUAvCY0zN27OCDtPmbHToHyLtJWjWEU/Ga9nXuo4
PL6NU7XF3d6Ko+2oBMP5Nvx6F4UqErDnBIUq9HJRkX91F1LCDKzpOwsiKXaPCSIkkymR3GFP9G7y
PG2YRnzZdo4SZLY853YidTt1m4AXkKW5G7eKs1OVpsMmZ82+sKi9nUROHAwqCwinTHNAYtzl8lDu
Tb/2X3PzRLzWXu8gck5uOIc/PO7+Je4rG46ss/1i/88TSvsMVQL8HhoOPNQfURWta2oXqNqUdrFS
sqZH0zfSz/O7xKYjerZfRCJI8XRciHfKkIA7icbxdb7IiSvHYESR+CdPkumu870+3v/2Q4PQ+tvi
Tx71SfWQTIfWuvqyXtzf1gzTwoEt+JzxbLAReXinoxnQ83d5iFC9e8RUwVvB+9fpujjGYzqa4dEs
cAYUo73SG4/TBcg8VLcLqLhyQQf5u6rSrVjb4CY9wWrsbCdCLykaxJWVbCdPxXQfpNltVFTe51FR
eRej8jT507UKKLenLOmS/Zj3f7uDmtwEcm/yuV77a8wjZS8iMdjYcQtUofw7mdR2Yxkb9R5JIv4l
Ce2sTYhFWzutHJFGjbBVR9G7GOTmaFVGvjYq13uBLrIsXYyWxtFdebDIt27f+CteLv4jvp7+oxL1
a9xipItI9UGfsZDF16ijKbwvwVzhjdCkmFIF7RI4uXMpAG1drOkM7p63oJoS7+eBHrjqqZDGpZg2
58VNmjpt3w1QKwSmLUssNhADGI8tTlWJEbGaC/PsXpbMn0KeEldnoFWKMWyFPKXbZBezsbtr5Pt/
eBBaH1Elk9sSyt26rBsK2F22MFMH5l0Voulcu5SLsf/Rl1T64Rb3CNnCRDFOrNMeMiNxcQmo9b81
aFfHEeoP7pxptYuspFuKUBza/IuZjsVVBGrA50a3LHcjQl9JjZMXGg8iatwUdE/g/h3BvTiqLSB/
aquvEgYo06+zrgNuN1U4XyUMbMff+G0cYVz3zzxNiBs4zeR6CLYLF+VpEQZUSNpGeSyvxLor+xg6
A16vtYV1vaUaJyBcj6K4Lw55lNxj+5GfReSiELqONdB2t25AWJrz/EwZNFRQav2gh722EmeJ2dtf
iqG8E8r9Iq8PkX5w4B9+Qejgc17rZJZDYVDC6ES0/k8rOWPqQL9fySkTJRbqNtosUFWpb378m9oF
UjUDQos/qqFDYMB1y32dNOewHya57IlQNhPNYCJUe7OszuznKuMgJk9h0rkhaHjtGsuxdXKAV+xy
x/EPtdQlJyscTTiCSf/Im8VZlEGQ/GUl/TFqcihgZYy/SRupv6xhCBepbJxVaoInivgpFS57oK/E
iqQYZdtemPGQ3qdWtHCscdskLpbMECmC3/hy1Kt08BMQmbx65sPEWbuzp8Ocg++zkBXsBQF+K2uH
5V19zVrEKFGfT9Re+0ZLfMJA6gbKMZL2rTbtO1d18msTD901rN0jj8Doa25dLHx27/hVojtxJg6Q
9gY69ahFZVUMdXwaRQKADpHqydvbtpnG0xcoVe523miLvfkculMxSOy73+aKlJhhSvnaNdp6X+Xe
cJwPI5jpYxInSLHW6k7TvLxYzKO32PJpWJlomhhhp19GnEPAIRcnbYpEquatc0QM5SQinjGveex5
gs0QIisy58QUejgvSjNU244ab/kj1OR03dW9uddSYDhxPnjfEw3TamqXA6YwSfpNAbwo8hlgn/3g
o4dGZc7/rmW48Sam4lx0/IseFL1+Mqc8ekB0Kx0o2qmEFmOmDj7q927RK8MR7UDzMdWy4KnGfnsq
WKFWIQJRP9J9259GRBBP07z23TQv2BSh4/8B8wEh619fKZ6NWJlYgLFQUPvsRtIj/5A76aj9SHy+
L5aOWK04SPYYboohrhdzTkffDnESCuG3OWkcy3d884y3q8TcT6GYb8hDuogT/klWUT/60ohQXutQ
GJ0OgyEvdZ2VyJwyg2pSgVDTXaFm+m2ar5nRxpShCYocWEBlZSBKsZEdcEKIIyZ7pS+cL4UpyWtT
y+noTmE+6uUuqm2fbQchYGf6gRmUYRE2tqFcWlk/iSiC/voF4QERiENitgjthta95wQ/Q+w8j/AR
vF2j9whDTHsWoVD+KSdPm5Lo47w5Jxl0rm+9tk/XNZo9HI1OjRaj5H1voiT6irm1hPWizytl8NwT
AgEturWR/F0evb2sNOavj1OBqTdHfZpqFPjuBX3fYQbqW3ReWv9sT4dCppwrIzTgQxM4mwayP3CI
GRBxZ/dntoH6XipVVOtFzkGs9AzvEqLChAp6d10hqTgJ2eAAcOnGbXysX0bLkb+GJss0LE/ipQjL
vNO3VuSnaxFWKsbaGm6I29vk2PWXatyWRxGiBf1sGX5zwYlJ+eqjFoz+BWZ6mCTp4Jce4YAFp9xU
nsVbTKTozR3Z3wYXK3OsO2/Cbw0ZfU6xIVMS0J25Qi1p3qnN2zIxqhYUlD7t1yRXzva9EtgHDMN4
+tTNEB4KSKV+L8OPVwFr5QP+LdPBS/KKhiFnYxZlPO2c1ZwSZ2KamCFCcZBrqzq6rlJt6boj2OI1
9lZ1LW2dZUHwbGYZvuVw+U8RZuNf8Tn2rTZ4RnYZyQI3TZciVJ1EX1mmnOxFmNXpscWvEKf48Ltb
mX9FymCtPBPcnuNnSMT6MZaQ7fAi8sGURx3zP/MWj6gDhCzIylM7tDedCBQloeiJim6oGJjbpnMO
/81dPsp7qQKV68p+tuHlh13TFM4H5y10ZQN9tEIPtmLUo/Yx3GaX+JCfxmDv5oV2Cp2wWHu9nq4R
l7dPcB8BpnVd8Z3CwbgMfBOsK5XJp7xx+bKj6aJHkr4NVSzYqlHOEdDTTxgKNY+27ju3y8dp2qfL
kwbr+CnPUklfG0F4FxQ42M/wBy3LodckAKRFjpWAcqmwfhHRkOJrYYysEu3Giy5W8xQgnoKJ7bRM
8Gk2rnrAqOs2pIElcoap0MGwnpwm+zAtNZ6jblI883PJedCH60hxL1sqDly9SEV+wtAa/1F2Cnca
LCbsg9ualz/sJ4VW3/tFl8oWHoiUKeOlZxrsKj8uuqxEwqE7bfOXHCkmNEQr8yi3aI4stEDheDs3
XcNAwC+Xl6qPqLYhhm4TxNDtUBr5NuwC5Kgrv9i2SRrfCtH5FNp8Ntdiy+XitrPNpCpeiw0Z9NrX
0bBNsgeHr6rALwg8gzhrquaptJpgP+dnKET3z6CYLzAR8zRH7p7Csbpm6OmOaRQ8RWG/ttpkfFaV
mO9UkEiUuMrh2elGNBGo8Z4jp7tNk0arPSW9BGl+WgOxupA30HSDW39M5OaV0KeOxjz503LqUzjf
mfcUetHTD5pvijAVtoGhfUG++iz6kknQPShS1H3TS6NYg6at7xwpcmBdopM8cVqfK608BxUF/kYU
iKFkeVd3wtUreV1cEFlAPUWV4XPxj9YqmNmYNdMvmEIxTQXKdJcrMB8ydygoa/fJ/fxZ9obkqUXQ
9nD7MKOF3u+0hD2umCIOuOqwU8Z6quky+TDn57ninrcvjWRkt/uFGQQUiHHlkk1qBAwUXExfGc5a
SFjedCyT4GVM9OEoIpTM7Xs3ehaBuMa3XHWv1Tiez7lP9+nT6E+wWmNCDX7YtaiACRETQL0TYiZl
uU+7lqiPqsT1s/yl9rHUoi7n3/DrfQWJJmLzsTIqAwKsALX/17AYqHPje1Xp+VFsNGvn0pheexVB
VJbIMri2vxWh1DfKSXb7622TG0XybwT7vbsWIavdoIBXdvsexHzoNN5Kwyl61ZWDuStC3NvY+qwz
RNtX9Tg6F0PvoEg1o/bNTmEniZw5lQtCnNbuZLfYighR/mbC2oFt6tq8umJuX+kLnKL0B9sf1+KX
SlQqD3JkogI07bVdILkPtKqXZuZ1j2JGqcc0cNI424uwsEz7gIY3H7FpZ61osY7PQdBtY31M73K9
X9Wsls5mPlBVRM8bFpSPvIyHXffSt5vUXImhSpJfHNxWd4PjjUvPQ187G9J25fW9cvWtCu43xZ2r
Fw3tCrVO5RpOucy11RNi5SzbrUiB3agHtNJj/17Iv2iTe5IQhxF5Nn33IhoDGXkbAZuPrPtRar+L
R0eFysumzaVkq6AMc2zq0ERUyn2o4x79numxXaspynNO6dKs5JEuDlKC4k1kVScRzTME5E1c9XYP
MSPw+gERKZA983NRPOxUpfJPtfvrU1qEVqv6J0pVIpgfmeL5KMbc5tf8sBRnhX5qhSzX9LLK7TC6
QwvDP7BvBAwTYriBhh1gGazjqff5Af+pRvgVezzUR3E4/Atr9nuUCN2/zfpHm8IqR3w9X2cgCH9V
tfKCGGD63YP/skxpeByQ5A9Xwrl2NqINjCrbo3D3YEepNqJaWr8a46b2o+mzBmxxV2ED3nvhEu1V
bzuX5vo03mROe+JT8GB7vv7z7ST2wlsm/OdkGqoV6yL5LfQbxEVOkl9hRNdBFlo0hlSyFSHpKCA4
V0Xt5pu0s4KHAG3uQ46C3MJvajlGWdXwVpIcORuxOODpUz6EwyWWoASDX7ubn38W/xsb1nvYxIv1
AoLrtW9La/Dz3r4LovgL85+RG2h+NAFysi2c1KuhO9XBknNtXZT0kCyg92JG1ijBqi7LCPpwY50R
xERLsbDUPcYzvHSxwz7m7FyPcEbMowjnQ1nI206L/f2casyo22rA18evSlmhOYxZHcU3/ywEpYVc
tC2FJlsqJKRRvpKg39lhu/FhGi/FsE7b8h47ipCdh3fGkTfc2kHsLLRWc7ZhXI4ISqXYhkc1dEyl
5MODNuKyMlzrW2EZP/sRC5w80haWA4xvMXrDTirK/kckgaVQm8pdDRTFF3ablY+Z5C+g6ZkPcWUX
j1nYBGsULaONGNSC2rq4UPbEoEh5SiotagqSexFKctwdDc9gg99FdU6dJn6KQy0+jXALV7kBHndT
VDKUooR2iB/TXJF1kx6KOBVJcYim4dsZvKVskWMGfZsukiLkcWtubb2XDqgxowHT62Vw8IPwGRKD
c3GLxLnAC6NQqwYSAnP5sBYDHWI0KLHDYWP3YiE/FfBYsfvhWVXpnPXWt7xV3aPX59UypcRTJKgL
fR1THLQbQw2v4uBJT0gauvcSRedrbaT9UcHobh7XSh1fz7xXVyKnytVfdtaHLBSQYu238RDQKfHy
v2ojMVeOqWZ3QSdbZwVPSnRJwVf+x4zck5VNl+vPGtuzq0f9U5vqICIKDe9dNI2x0qDlPM3MFMRH
3qJpbDDN6DdK0GC+M3RaGjBzt+9bgSX9tqcSeluuC+BxWrVH1LQ2fEnx7qkV6auBv3JZQvNwpaq9
ykq6j+NM+qqnRn+HgBM6cdOsMEflJCz8HO0cRuPQr1aQqUEXY9i0ELdWszhGsr95tzlAlCvblm74
+huEngar3YtCRDlsDddhFQFia0TNfQjidWvS6sX+rrqKA/3Sc59nxrpGGdsQwJWyokPmBzXF+2nx
d0vGg5HBiaaVCreMV5gpsTebDEPzySbUGaXuEvp7kZnT81RfMZJ7MRAnSj9NlWGxbtscbsQuyGR1
TY28WoAujX9XgMuUzP1tJXZAh6Cun4zYAbKPuvpdnyvK0ZIWfbNkkSitbmCeODg4Jq5YsmeVh9az
3+X1XgtP2Zj9SLxEu/LywYJbc76ISktmu0sHOaWriELXQujLdW91GZUi6LJtiuwgBlt40ogdjOiq
TCWdQDPrbRhY6krczRzK4WCpiGAYtlttWiULKWk69Ird0riTdTorJcTERefW/g++ew+tEnlPusYL
LFcTbSMHSJcMU4eL3fS2KqXglxVrCRofcfMIi0jaNv4w7EAhtVfo85BmpylhRLUFFMhL3En8RVof
8Jqa/EmIRP+PxaQlWxaW8zovDIQ4Pu7GMIRKPTQM45cgQG+iLZp7RGCra1Sr0SGvomIBaqm+ilxu
YRAZFXGzFaEYGDWkQT5e1UvKbsicWno08L1OR+SbnSRa6M18ArYiedBkT11TjQISYGl1dRQHNzEK
aO7yX6MkVcfUs/p8oVpqdZSng5giQj2tuU6czhe/u0bcpx/K73/YvQphjuwd+km1eA/B/gEHDS76
X/9fVSlXfpdoHYL9abJJPCVcaMgonRAUs07iLEdMZFzgwnktkSDci1wwLSq6wmCAPgCCkxL6ZiLZ
RIF9SlS0cSJ4i6DJPTajpnL5dNaqsXrLwXV7Pfv/n9ep5aY2vHEr+pQGgGCk0iisiW2xCD09FH4l
2pMII73H+3Bqas6j8+T52jprbQx0PkyeQ68q+UGx5C7lXrHu7CzLLvYQ7ZIJ3SEO1Ou1ZQKhe0sB
1n+MRye9mJa21FW5+FFGA4I4IKEwVGvVXR6xiUSTMWJfoGkLXCXMXxESRfy1f5lRIy2SuA8PucIj
2cyrfGH3cfrsDTzyJb9XtiJMe+sLkrvpQ6rSjAOdd8abMnkO4qzCfbOBaiDCcERTAJWFUwcl76uW
/g6TMX3u4jQ9ajrWGOJeMA1wVLHl6iBGB11aIjdQAhiVe7YT/AbiZnISeBvxG9xC3fmSIQH20Dhp
ca1a45x4vrE2jDDYNwDrVkgXQsiOc/c+CCeMbFQEP/hyfA/sTHvUUG7fmwGcSFzYyhfb+iHVlv/j
04Vuo/wB/Ad5/NPmkxIVWgBgQQy0Q/4to4P1YVNIjpl8NXuWHTgE2fqm8kMT89l41bSNe5RMzT36
bfHgexBkRSTydNascjHHsGmovAMD23WdnuwHE3HG1NezZGmpjbKw3LHaa63RX4vCzO8zs1l6ZTxc
RSrN8BLBkrReiVAM6KqDmF4DYHC6yIKcc1f545OIxKF3lRxyF1WVFsjvOlThLVljZW2zxh3XaOlq
31hkIrYn1/GdARjhWx+ASrCT4QkknbcvQitc+m1r1BMcalyqumWvxJf49pUXX+WgzrY6VktQa5F8
5LW0FXYVwqlCHPJIVxc6BhLvBoSZhbgCkb5kK+Yh4/pD0VwES50cflzrNTSnnKg41m9nqMYwImIa
vTYMYNv62ecOgO9potTL51o27z/VAUQ45xDpxFFMvxOZbCK1ziWDWvXgYFOnW/h26h9ggEhfvdB9
0Xn2X0TUQJ3WM/sJrnfyIFv+hbaT9FVFPOcoy6hPCqI5JKVga1JqrTrQqVcIOOmVZ3X4UPEH8SPZ
eJRCDoXfZQsHS9SjyCW5s83qZNi6Yd4eJVdqjlI2tEcnVvFmmGNxNs/B2Z7V2XRg23f2KTKrrdLv
bps4n+LFwXfzp9l6WJzpsM0XfeaANB8mA2KPUvI8z8hggFVSOLI8wEZOCRBON0tWUNoUioOwlkv1
/GFC9B6G0gggobeRe0L6ZPFpWligdn9jx2FKpR+jqvQv4pD2ZXS2h3sRUA2k7Exl+WvWqOM+HbtE
X4gRK5iaT7pC2Xa61OHDdLTr8MQTJ7wiLL+Isy6+F1FuojjnUYcUkTgkMS2uEX4Vywvmi4Oe+6zl
c3uZRK1/SsvhV+Ui7RuZuS2ifNL9DSWkj6cxEdFzu0VVgsxvFLnvxlpIUStKr8nKy80RjdsQucTp
rO768XYmcvAwtYXcxQD0kYo+4JyTH7RMcWm3WQ36lLdzRYenmIRxikVAq+7tYhj2GILGd6qN3n8h
De656ZJxLdHqvGZJHuAq7tdPqVFYC7ejb9G3we+Q/eRPY6L9530NAyBAX7QN2HRUZbmwcEH0oHc0
d0kh2T/wePsbJz37OXUyZ6HnSvKUwRJbuTZkpP+9oPgXcxd1Rxvp+OmhiiYZw5+UoPAU8NOuqKwn
ZMjlhXjXdnmDj2oXxgdRvu4lmKq5jNeWePWK0SSoXkdlBU83MTpfK0ZVo983apY//Nf18wW+CsLY
QPhzOKZFD66lRivnEyPAbIDcsxnG+udWxLInZyVdRX6Q/XL3lJduiSSN2T3pbNobwK7ICF2gxOff
RlS/D72VTR1ZQiqFMn6B2sBDktD0rIZ2do0nUo3SumFky2IokCczaiTIsDbYwf0ptgbSzk/NaFzF
RnCoR39hA3h+DDvD2FVIgW69OrSepFa7BlCldp7h6zuclg5ylaXfsUOQVwHL3JOupViMOaqxdjKz
/ZpU5ldR5X6bmlQoV4mpVuuiKzxNtR1s0LocPcNatXDUhZG8UmK4U2HWHGvHZ03XDJ59UmnBnjTU
Nn6oyXg1+VL+QHz7NzrB5nctR3TDSdzxG6w1f5mbZvvUI9LLmkdtHuMwHVZFQ5FClup2bRe+fklT
CYdOq/TPbomuUt/o9Z3Z6dZOlXrngJZQcsCsod+jAykf7aLIdoMJGdAJsmDb9Ll1zkNDWpvIe92r
wIJpAXbNNQ2zeBWiX/KlKlX28mrafa09Q1s0Sa88B5aEU3HeSS/WOD7zLyl/sgA4WWNh/TY6THWb
zD8gI93uio5/Totw+GXIhuIhzYsffagp3xVPl1eVpxSHqIIIqcTdQuSTvra2Jdg25DMs+bvvTW5Y
tv+lay49X+796AzhLocqDVOqCpY0taKfetFg1Bc1v4fCxk7bbPKnwI29jWpIGsptqXeyPQMrALnw
vkWd+RVhvOa3NIlgN4a+MbNQ3Q3safCajZprkrnaRmvkFsHUIeKB6OWbpvTzxyoJeVz6WvLDKMaN
gibyMcqCeGlFuY1SlzTJdXEQISpMFWsQw1+JnGIpeAWLUzkJORWTbqfOdDmy0+kxCt7dRky2AyTg
LTmL96rkIMndyeXZlQP10JiIgHmgFnFoR+y0kvT0t+Z/70Z//JnyYl72ZSo/qMWY7iS0+HY60pf3
km/z1Sus4kfl4bowXZPa9t+NKiMpm+jRpuGjdzQ0mNmSklpAeP2ecnQp81oMkwNPw8dgkjcWGsfa
pHYs8mUzPs6pOU9X8lFEnatCikCA9HaP/2tO3ET8hL6NnxMNmIAZ2MYKspD3BVPQ6lwn9r0qhf4X
kTKN+lDRTL7IU8p2ygQCZSBvxWBo2AlwMpoBInTUgXocxmSWHFbLqm/X0OvOWjzWFxPflMfaR2wm
jihjKW28KxArWbdTVQvqNLqoqlNdCk1rHtXGezetwVYCIdhvWmQNu5wyXeJ0oHjVwi7vegPsmjiI
MInQNe0NI0XN1NTuXSXz7sPgADWXeqVISZ3xoslO/ZobTb7owACKtRhllZEf//f7hDrDxwW6DWHE
BuVJa5UvJwZvE+btHU6x0NJkROdOfaL/STNmw7M2P3So8pnU3R5uAv6Os4W2+RpNY3M0MiZm1tNr
vf8wcxqbZ77dU3gEvEVv1wWRVG67Mh1Ry3Vpp7hNR3vFQX2lBTP5f0g7j+W4kWwNPxEi4M22vCWL
ThR7g5BaErw3CeDp74cstorDmR4Td4NAWhSLBSDznN+49oiLNjXyMAKK2ioxXpSfGho7ZRcgA8Uo
0Ksrr84PYWLBZJiN57jBizsLVVpZkgcTJ8QtD4p6qVkhsv5963bL3nNHLDsQYgG3BAcQtw1njHAi
MGIU4XDykFXyTIlI13TBpPAa+KuB6BZi4Vkw3sVeg0jppF8QUwc4klUIbidKBewkt55CLVaPrB+S
xZjp32vivM+R5v6cWj18qbVebMYccTzNT6w70zRCEMNBsy+xtFoTjYK91VqPTpmVT0mZb5PMLl4R
sYlPFiZZC1kcwCvy1LLaTT3k5es4IWY+C0sXZXenpHm2Iialg78vbG5zYRV3Qb2etAbIKN4Xe5YS
7brPIMFux2n6ZumFWIxJ366JTLsvXak/GiRb/8x6UihDASUEaJC9Sw0y6f+iB/HLAtcITd9C5NE2
U9mS1NCzDH2zqVxjCZ994V32A6KI/1PX37q2ay4pzGJz5zt1wNaptIjepNZF4MBwiImUrCFdWF/V
UtlIYSQN6dFrDz69ephJZ2vsa5pzU5rNMswSluAljvSE1BF1rtkr6yUgFzCnkeKK4xUi54ddcIrG
4TSoQRUQIogWrdLAB21iRKpHof8KNPOOMHPyvYbbu0D61391S7yLWJQmz2MfaSufP+aSRl67yYGO
n60wG3dDC5RljPrw6A9WsSvcwj0Tbkw3cY0kAP8xRBkMEspjkCF8yxp8OhvVCDdCL4x9oCojzt+8
A8rBI2bu1+cB/gGK5tSbfjOtjHCg2/zgGirkt393U5MKz8r5CabgmrMqWuu9W5JA8U68X7zak1eT
rxARhfotQO5gndpueGrjqr5LEc6E/NLp3zWURwLV/jNSkYSa2sQDGYUaf9PWER9Wr16TIrvL7MT+
M0vTn7ki6menqsr/tPS1PskK8KjyNMPUNcJpqmX+k1BfOySak3bF+AJax3uszS8u7nmvBnIZB6v3
YAykSfWWRUhD2QpqUb2ojIdB15DWoD6ZknWPgVIID2NplEOylxsRWYzwqvtQlK120R6rqHzwJjc9
+VokNmE9lI84uNfLgWjHm5FND5HE5XruvrSc6ldjl98MXHdfFSiey0xoeAp10a+2bVTE1RuSN105
/hE6+WODYtBTPdeHgPHR08auvj9h/lrc30wpi2RCbX0qUH+a37gyLkCCazhHemnt7dQx262FNvKi
sox466Q9K0uI4855xHbgPZjuCG0FWro/OXEesEBSB3GSZR+PiVMwYLfX+gMOCP/YILvYpc0Q2bH1
6mGducNLa9oXiSSU2ENY7ulprsIrsXkIEZxDYsIVK8iX6tl12mrtqPNmSFVLJECi4UcbwVzVA+uX
41aPse8qXxEUsJZJXGsXFBgdnv8asbjfwyMfzJgczjd3HW5bgfmrjvrHycBCozN9scNmPr9voBWg
i2rnX+s6ajcYY2ZbpW7yr6Fjv3Uo0V2iaoqePGizsnr0cneHeAISP/OgfGT3Z+q1fzJDtX2Nip1p
+NlXr8AdhyxxjXcRxUEZn+Df3MeTGP/Ia//Oia0KUco2PQrN6NGApz7A0AxQXfVstOMq9yYNa4gS
xTYE2w1W8ifA4x8PtzrVacXaRHR1IbvcGmQRpKhYw1lyVrloRsTpsvTBq1DGZrmh8qKM+m2E2cIp
qGZvC5aFhwzkwtHgBkW6rOvQCMm0jRr0LvDlaXZmj4fHFJutZenmzUvSYlyO30v3VQ3RNc7i0fiG
PRE54LL4WaOmOia+H6L0t3UtsKioKvuLLgkifGcLkjC+0/7ZBdGT0U95/AtteZarc8ZsaMgL+Mgi
qnOpcKODz/PtQbaR0bm2GTMp/nebzMn98zgvqcNVL3L9yh7wzMgGVOqFSNUCyoQbaxyKMoScNXOk
28BRNqZIS6Cu/CK7J08N9izjg18wFfehX0RvxEI0HhRDcpd6qXFQkbbZZLHuPLn4kMOvjrufMbrF
LhIKtVapi0nPlUdXm4pty2LgMATIJQUV681KTzEkqYJj5OGB0agJ0v+z2CCBz+AXkNMsN41fStm+
FSSXX50OI5fK7aZ7wynH3WTgcWb4nblJlDQ8opSCMnrYaEej1qKz2lbpGtBX8mqI9As6AN1PUC6b
LjHD2XpQY2c4hheIETxpqjzcBXVvPDghthvVqFvfHfEHS2boBmluiHMkaQr2UIrjnJ8UM19BNoAI
ej8ztXFA36CYFupo2ZdetG81iu1fe3ccN05uEmucgVitZq7UTvGex1RUJ3hN0VJtzegrYsTA1fh5
7GTRm+pzhx/JY+237YMokid97uUVBgKw7YgozVwkeEfkUwn/zC0MJskn8FWUkJFuIKkpGh0yzRGx
/N8ewmPXrxQkp+5llZM70a7GOIxcgXFMkwHCReB4W7NseDKoqbJqtK57TuwBY/e6F3+0QfkQ8+sI
FqWyxoMCi6Q8Lo+j0Qff20mD2B9E5os6IcY4g3CQU+dB/UV6W5YtXjtdlqOs3JoGRlx9t1QU7rRr
K38Wjob2fxCptf/p3YffHgFiHQQ/orn/xPDWxARF2q6UZ+HlGtgmw1iO1dTfqyJLDo2o/Q10yeLZ
L1iWmHrm/CjBBQYtN/Gt7wivcT8mdywL6B6V+XNZhemixCXi1j1TUaSSU6cQXA/XvvPU1swmafxW
X16J2sivA6lP02NLxPdn3WqHoSuSP9qmN5dRG+cXPEX0XcG+YxcUWnzBIZo1mFIEf2QwsgMW5XJQ
L5yEKCg4jQnchD4/CUori56dAGeTOTsfInj1jOT/QjITZNvv0phMn9vmcaBcnP8gKwNk7vNGCcaJ
gYaBCpxORVrlE4yO8I1vAid0ng1Su6ukGxNc9bBnB2KWbAGKNUcX2/ByIU8Rrm2O7Xy4tuTm6C1l
pUgbMpHT6C6DzAJJak9niXORcBh59gkT86kohDWiHtHa5g6yFNpACD6zAO/dJ0fTWXS6CH5qSuWc
2sTu1w3SGi9IlSB9On/hWXlCjMH6IQdlSsQgJ8Zx12DPLwc1STC7N7nGi5OWLPXTe10vwx+dEGtX
b7hLqgAD8hEwDOy+b05rT189DZ1ruCzWozom0GKTyMbKylR28A/VfaIm4dkCLrAxJ6EcvND8EvpE
yVJANidCdN4RfGi8UbJJPOOiPNsoifGnD7y5NfmBzK5DZGbiF5F41jry6vdBBMKj6yC2rdXvQaNE
CtRIddWpHl0HxfOV5m3T9Uq+rohn1bdJkQAA2vaml6G8OYXRl6kNvs1+ECccQ+IDtksei12ijOjI
lutmGIKdOccgKwM5WqsavWsMEnmpxbzffClTC+Vw8JuKotlfS4RiZ5x727XDpiaesnOt2JmrKyMu
LoGZfM2czEceDa5u0+ivyBj6d7JKHmTRw+WSwHt8+lRvNrq+RDS+XufjY9IZ4zE0cWQhAwKZeD67
HWRdEvTlLslPPKHcnn2b+pQnM+A49a2TNmdrHZTQF7qb2ye9t/UX2YprgnWqvaegHpo9/hPGazJ5
G5J09pM6OOFDHYqndCaBFWbj7bQssZE11o210qEHVJR1vhPE31fyrtXcMd95o4uFg1wGzK2ZXe59
bdxaZfvLmrdmA0D9DWEcmyqKSqydkWp3Hv3ihzE6ygnVcucsF7ihtokctcK2bF7z6q6NYZvZ6/2K
4DTLmQR1N6HGqKc1IehqlmTsMoMVcgXhqYzD7Mma4o/1E7u+Ibeyp7m/1WXem6mf0hGEf9bCsU1Q
bzXlJ0Klfs/S310Jo1d39mTxD8jCCWRh657bJCxelDZYy33mmHfl7G+RL0Wid0/jgC526RrxRiYK
cTg0FllieqeEr+w1jy+lqo1fQJ89X0EwYL2M1WQo6oa1sXPI/E45u33L9jLGidJqk0swxzrxhjrY
WW69iWSIAYp70X3lR/7eU5pmGwWeiSxwqi9csCo/Wn1jJs2vHK7DW148EgwuIBH+daIon2s+NuWg
F2LslG598qp13lTIfTLlAPZlzhE5hFvnn1PekDLSIy3YyNYemmQ1qyI7+H8gYuzz71xCJWjv0shJ
TuikR2ivNc5bl9XrJm21P7OiUxeelkwPKYskgIC2u0kj4b1kbf8se9RZxIY1Sl/aMq22nZtHey3t
qsduDr7JHg7CE6WFNG7JM23Vznoj9XwQKmQaNcy0lauF2C0mdkylY2POhZXxCxrCd4aeVhf58iko
MaC8yN/t3HYrtUbwofR7nO/zQ/z3UTpPdf75/T/Dbcj8aCTq/lkLCY/mRgnUYXyekItXNNFhmQAm
yfPMftXP5jSSGCHPgs5nA2TCcVrFeH6BJev9TZcj+wM5BR4+sYljZQ4u2XP1OXESb23zqNqOZhtv
bD8nKlwhXSNBxvGscdMW6BNVENYwoGyONk/WL47pfcndRMc4kpIa4GKWx8+4uzcXzc79A8/tGg9G
HGRhXP9wAMo9lF6j3CVTj0EmDLO70UPZOUuGh7DtMWULux8WSrVvNZE1sAv9+BobXbSM8AtIxkDc
FTEs9Mh1i7vac3wcCUWzr9mdZuwh12NX9U+Drk6nNOr+0Ca9fxqrXMe1tQ82tkdWoeRd98OzMRzi
u9slWqzsKr/9PtbowGVmVvJ9BMZKaF79TeNuz/XSeTVH099CB863+L53D6FdnlOgvG9pZqxkXklt
0SUaRRFenLh6EEqIrdkQ2Uc/h4siD7w+QSgWFXJrM09o5lX1v4TO+5YMTVR5X8MCH9rWUOuj64wt
QXWbV2mHhYZhDdWmTnzzvubphN9V5W5cAaJgAWsb1aYucR5xJL83gMF90wDMLIqywGfMKUs2POOm
UN1XHNT6764b4bom6maNP1m8tWtVW/IEEK+ebUeL2gz7PwPo8HVQiXDRGc89tum/LKxp2RTvWrLz
q9GBsTAm+rJttXYhsDfdJmbrHYuhGXY2NqX+VORrbYTFnjY4goGufp3ybtj04OI2hd+xA8/be70E
v9cAOvzeJeLikmz9ScqJmA1OhoEfuhvkgtpDCixGsv3o8BctMB+nHtpCehqCMH6Qh6pSNRblQPjm
qkRR6mWEOeK6tAqMyp0R/oEovw5ueansvHwGlfus1V56j4iS+lIo2pci0Jw7PS6b82jVF4gAQPqz
OGYL9zNWO5z0ouDRg9e9D5wsMiFiF+ZJIfbsrfF0zt6ETdS47NR6I4vKaN+7JdtDvAPEXWdjUx0o
ef5mKnG0qtUuPOoeguFt54J/RkVMMmhCj7MKzaakDINtNor3etmYEMQkXDN3kWXUxv5QnCJf9f74
QmYkv6/S+IXVSXM3DjF30iTwPxJN/0V1eVIDDc+2BEl+8N4VD5nbG+dhcHZWamK2hqAWAT0TCPrc
qI6+eOgHjF3KKflOjpEeAoWEvRfNPqOyHKGIi5Q8xmn+kPd45bjVF5Yx3RroPa+1uWgbtrdUPa3b
5+gzbyKvHJeibRTkX2wjP15PHbNjm8SKy12KuTYJeEG5urIMxV0pQuw0mvFSjbF172btlt3n2vSM
H4XQWOHF7XdhWv1larNyqRduvamjt6kG6Buz08FWqvklzCfhOuKlSULvVPkT3OEqhVaRdJBIYh7p
SPj5O1VE2aLkdr5kSlde8vnMMbVLxkP/KKtkY1802VbgwbqURcBN2Z2i1d8TUsJF41jPdaL2exx9
6qUsOlEwEXlLvmFfaOOLNYrHDDOedC6VBYxNrIo7rHYG5TTNB9Bk72dpgl9cH9rfblW3bre+Hoxi
Uhtc/fdIx26OoHh/YX3nHoaqifdu53tQQodsF5kaevNR1GzD2kjuSCWOG7Ttq/vJrZ21lyHtIURw
8Xgz7wo8To/oEbeHkNt/1yEsejJQSt3oozrdD1VbrH1wH0hmJkhPm0J9LtOHurZAHbhT9oCudbzr
zbrex4HX3o9RFxH3Sus33c/PasWdnqRgC7S8+SOuO2MJUi+7GKRddwCp1F1fYkNdFTp0O6Koew27
P6TglPmVIVD/dwztm83GQldr+6dbZk8aa4hlQ1TwIgwFK6C4/GVCKgt5Fr4FPZ9QhElxsfII65mx
vXO5lbaJ7ortYIGVUR2X2IId6q+q1XzX7Sz+ldtnUJoILHAzX2xyz29OaJTLqteaR+ReOqyN2uLk
DvXRi8kJ+oHSXGAYdXhFkgmosLwMizr9qYZss7ycNYmNSfYGemFxnCbDOuvgSFahJ7SvphjPxEBc
EpWexiN706h29S0KrWktXBX/iL8MM+BW8KAka8+OuLEfsqaLj0YUoOSX9eNd5s3bF8v6HmtlAC2j
HbHGaLutHbBEQrLooRvz4E8PmNxCy7PxccxMAcK8Vjd13nevhCdIkNAjmhfOblVkD7poCnAAzU51
gnTvTJ6916a4OPG/TLaj2tr3nll5q0jMclVD7O1GPRpPeQkcf4g8/9kyzebi1MMhgZkqDLEwKtK9
wdCmZ1zc9S0Z5HYtwV0B3+XKFlG1l9CvDmFzkCJui6gVHiNN5y46NE2fVbXPH1W/IGTaWkerxlXE
MHux7zotWONemL9BxPhJ1mW4VB7UjsIIf0TzM9dKvEXZK+Uy0onDjp5q73ssD7dDn+SPgY5HlVp0
zZ+2VyPm2Wk/FVIWlRo5L5VqTmtNS97csS5XRW54l2w+QLAXCz3mh+rbiq4sCARpq6l2ynXo195F
dvQ829y6MebstzqU3eC3WDxY5llkt9Qa7It7nfs6WWpr2wBUQy+m11EJwrVblPlZCQgAwhlk/dwb
6cmLvT+cxPDOkcH+OmyeJjztMaXGL63xYLnX/sHxXO1cQlBZTuhrAz1BFN9LG32f9+l4X86HaJeP
Wb5hcxztSnYKWFN0+ityp9+Mehh+kZ+bQCqzUGG3jWVotmhar1gLYt88LtNgOigpD2pTsR4GniM7
dVTiVVrZ2osdB87OT5Qckcac+1VLvwKESVeT27DgUsvxNPmgRzLDcjaxbQzoASXFxlVH51RUXdej
pNQ9WYWT7WTd7aA17l9dGlcnruYA/2I1giJh07y6jWgWuWNGX3pE3Vd9ZhmXxAvZooKFAM+9jY0J
igCEBPA9CEEKvRKYuLZnURtsAYlQPWXkmRaQsoe9rNMyA1vUqYVUrLiX2Iicn+SicEFYtn7gPuJM
SYhdV7+pOB4fQJ5OB1OBabLw0U6Oxjk0gW8uC8Hkq9JE6ZtQQwDrwIFm4LJLADw8gErvEUAz7GUy
uPXaBkNvhREJySCLTmo55PsI9xr2a6qyqpxJJ7Xn+Y+jIx4DOzjDjcbrfIoVAixJt/W1unggngYl
Wakwu9VaaOM2qyYotfWLXYzxeSCuQSikrV+SsnDvvMR85vdjP+NZrc508L8Y4rh051cWreSDVezi
VlVPAlgSxGVdXDX+XVv+KQt2GKrrwsEk2XHq6ZIgjbUwtHaAmYCT2rUOtY+tnrpgL+YusoHdAhop
Chow1JQiTpaqlbMAnjXSBs+pTl2Xvp+lRomFVk/eVYlE05KHpc/1lCcRv6tU7TdI5qObaCE5qahQ
uzMNTzN54Gfg7TuYVgbaImertnkBZPFDWykJtz+PRVawzoM2DYij8M3srdpyHmRd6xYHPWmmXRG7
OgJTMLu61CYLP6AGp+ZoqlTjHVkn46KOo7U0/DB4CPnU2xFPwJ3C1rLSg+niKuMcQrgHwbrqLdXk
NQ1y0yt1uDix+dZD6juH/Q98hkm0dmO58VwCt2WUOIfGb1iLzWdagnzOtVKW5aF17sjyjpu+i9o1
YVNSFCVMSKGkb34SJn9gJjAroijtF573WKvFfvAEFiVam3Ht39sqP4oo+cbmigR8VwPe7yxeLXNR
HoSng6q1PKID8Npo0gfHPuRipYhUvxjNI95AEBsxfoQIzheMJALKyapXp3vf1gX8DU2JluVEPMBM
rHQVTYrxIA9Yf7EswNpiowXqe13ddphLDXq1H9LavPYTmnZHQs/GR9nyNmU848QdzTzg+zktPDSs
n7XQbh5FIxYqIrjPptPjWKYqD/NC3e8a7dUAsXoiQOBfi1aZZct4FDGW1mWMt1OPAwYu3soWCaaU
XGzxp+vHBc4BQhy41/Ctbc3hwUJJYzl66bTFv9A9JrXyJYyL5FHAkDS7unkOxrHGOMeF9NRqd2Wg
1M8YxFlLDMA6nrAUcWHxt1pPaMZv/TurAFQFdcu/y2P7hzZN8WuQxXgfqiEZIS9IXm3YMmtTNNFO
tsKIQLsTt2fQK7RiM4HKbaI8qa6pPvL+AMZC9eBg2pWGhb2w2WgeHbzFlmVvGTvLwFEeFREbxlTS
INgEegweuP2SEUrAv8JVV8T1aR1VbVsWvN6VxLEIsYTodwITXcuxutcH21Ir8RuTYztAZ7ztifPN
nVnhNZtiAhkvW5Oe2J85TtW1CEyLF9Y4qBvZORcp+c3BRM5wnkoNknxddwTGrmOHwV85JLS3srPR
t/qqDl3/2praTYe+RVbtrmMj7GarnpSQ/BOSKVSWZFiTLWY8O8vx+vse6ftNhjv3yU2OoE+iZ6VZ
9poqnhXNwV+pHr7AovLOhZkPu6qHvKkYg7jvWiToot6DO6RE9rWu1b5VE3pq16oesYI7k2Szr5bo
3MbsmAGaY6EtXHEv58jrKEXzJI+2bo6BmJMLlniRswI+nR6DAOI3rLc/MWztv5VlqC9AeVj3mW/F
u2hwD7iqZZfOSl46NQle4SPrB3wtULz2huC1Ttp2Q6x93MhWwAMNNm0YEcrWwqyfsqboL0HkGl+6
b02VBTs9LNRVKawaxRC7XjXwVrdNTJITTwtkkLwSd5B1bDl/nabzqalllb780OHDqZlp5SYZCR8E
1qMPCfOLzZ/35JnAeAcv+GLwa3vw0+IgS4olzPs4GB9lKZ5yJFBz8acs1fzR0LejinRrFX6ZarSD
3IEcnZw1bidsSUGmrGJbMe5HX30/mMreUURwf6tmwV8eUj94kZ1u9anZaetwJFP8qaEIYnVR+bAF
bp1lF+IR7HXQMRO/L+f3bBitWtNe4MNvItGOb+5k+6upBdQ8arl6VnXCXWCnVy5aL/Df63AZzS4o
8oCv0vtZalgut3fOO9zB/0S2ar/P0gKvtaGHUPKpQXaWraJTgg+tkH2wX7FFQ1SC2Ot11qZxF2kz
AdzrIBUTYBmn/IBc2PshZqlwSOeDPLs13PrdGj71+y+63KafAMQnCzn/bZws3vrcrvRfdPk01W3s
337Kv73a7RPcunyavglmYN6n5k9Xuk1z+zCfprl1+d++j7+d5t9fSQ6Tn1LrMR/sMKy7/Qmy/lb8
20v8bZdbw6cv4n+f6vZnfJrq9oX9T1f79An+p7H//nv526n+/SdF3qFmdWgUSwRCWNpF820oD/+m
/KGJVBSj8tR9H3Utd2ZSXGe5lq8DPgz7l1eQlXKqj6P+/hPdrnrro5J3nta3lo8z/X+vz2aGrbcw
Y1bntyteZ71e53bdj7X/3+ter/jxL5FXx8/+YlWi39yuevtUn+puxc8f9G+HyIYPH/02hWxJ53/5
pzrZ8F/U/Rdd/vepwNR3qxGHn4UZj81dN4TOugYRv5TFsJ8lA8y8AblDKxgta6lWrr9S3KbQt2mD
qV9Te6wo52bZcRgDMHGAV06Q1OuDXuDZtJLNQb/G8dY7g/mFQSer+slLj5XHKrDUS32LZbSzMkkq
LeH9LUkzAL2c7dquZm7S101ausHZQ9JTnlrDlCjLm9Gb7rwPvFXdrOB834hROW7Sb37UKHsTyedl
nmXJlpwU8Sg1Kx5BZe7MKm/vEFvKHxWiLyfLay+yTfaquHM3nl0PK2jh+aPspidYiYUEWw6yi+6r
LJFylqbMKjukZQGGy4wBC84XkQ3/5dV1t784lu4TRP0XV/ZGlJd0/3uQG0TgclecJ5BY48JG++Ms
y5hNhssh9d6bbw3m7y62qdClGOhSiPdhcqw8yH7e71msKgk3hQl5VythtBh1TBZAnsoDUUJESm/l
D50S1z2Dvhy3H8aAPP2r+4daxBVTdzkYqkCmDw1/XN7su16LnDt5luJd0feYtH6qZ0EUrVif8hv6
NGBow1OfBKg1/DWH7CEPJdtbVKDsfnurk2dh6vQ7aJA/P9XLScrGPdblZB9ko6xyUrHJ1FHspWm2
M2vWYeRk8RU5y9yuvWu9bJT18ux2AF5nH2VxkgJ48tQlmeLX8ftYOawxI38VGXWL51k2bIAA9Mso
nnRvgb5ec1lUGkESTI0UfrVAqAnb2cMm9or2IgK1vdRa6Ryc3n2WVbd65Leerax12WvQVR4y4Mgb
2wz65TiPlHXXa8iZbpXyOq4TjNfryAa1nL5mRd1sJU1XnqED9fDO1/1E3UWEzysX17brueTsSvYu
srCgHdqVhy5nSA73oLaGkaJrXmXNQakUm3NfUet/OG81o1aXsrvf1v1wbDXdxma4z1ZNbLxzpxOl
81yiG7CjbwejbBDrJJovqz50+cy8lu1B7EK6/tDVUHwhh0siNvIFiwidf4zTiFmbBkTpJnXtYziD
InCIVP/ICtSBZieNW4/Q1jREgwXOzftPoJ8kA3y+kZXO7BYK/9UiALIqfmOD0DQ65nZA5miOAHKn
PEZkURGuRBZPHhBkz/CVa/uraF4p9aTnfi3ZsGs/oBZijepJg3Rc2TzMCgWbqK3jVYjUe7gEKZgD
B8nilfC9+qEUY/0g67S5roPUjeUQMdqNLMvmT/MManzfdH6w7+1GnHrV6k+eIEO8kOUYFfqjq98V
XTHkq2sDwSfwAIPTfQ8xtyFxr/foLwfl6jZDl8fvc32qC+f5fP3uU7WtRspW0YeH7rdL6If3yruL
aO1PS2II2oc3zPW1QwrweO0jyx9GXl8ywo/UZQDoaQnDD31chYxplkavAl7YNp/N5uQh/X02SlO5
W1k29yK5jvhUL4vsoPstyP+vjejcaUHgE9aUB4k5MyPlfDvkfvNeNIN20QETOclGWX8d28PGWQZT
Pa1vw4iq+6u+rLTlVe3WhHAIDUogBmgaUQQIWKvWitO8GWOXBQdc4cUpj3M2plFT7eMprfaJkbrq
o7CIHaiDm8/O8eJUz4dEMhJGD2R0R9aNOOSdrHJDvViyGBXIgzSami093UaveHCmHa857R4yq34v
zzJ8QPUp6s63eh3rtlOmW2gX0dVTAdUutKG0tg4fG4oflbcDYT3+ElDfq0hBxPraHJkeUpW/ryZ7
N/Mlh0IhJcPVbh8grPPm1Dfm9Wof6vO0Ah2DL56Y9P2URtWWOLX65HUZQpWKb//QsfMIu0x8d9tc
LGtI/Rf/d9/IcKZPfYXzteYyaYWecqCRAugaxNFSryGclAc7A70mcW2u7IiIJEiH97oCYlUxVDjs
zCOug+U8IpyDelXoLpq5pUbHTFvJGe0h3Mkun4fMc0OtjVB9Z4RsLaxqleqOM9j3YNbztdsgNMy/
zv5hYzlfakn1LbRjdD2sJr2v6gTvX8wMNxY8l2fZV8q1/GNftZ8s0jRAHxS9VhaOxitJcgYaXA8g
wyQUZxixaqCrJlsl20C2Oi5AB9kqxxYdeUjVM0yvXvrMszTJky/q2U+KeD0R+Ar81K0oW6vZiUq2
ZgWuMrUJoKnRUPn1uoXppxB1SKbey7Nbw60unFtBcGhbO4atIPvJg0CN+doAd+PHRIZvEoIk6m2A
vMSnmeQlRtROUIRmYtn5du10/lCgr5pzBazJcMxybY/A8SJ7iN/gQWEHo74FfAEkCyOkhkWnvVWW
BsiqHJ/GQsDPU5KUTHigvTm56pD8VP1zkE4qBoj8YOfhcta8zev9QLz3v5vVH3S0MRQFfx8Wj3tL
uNZW83uY2eCzFuiH9adIj4LXsJz2QUW0v3Xj6bmoiuUwC6PBnyvu9A7bqGDuBWmRtbONx4xs9RK9
4k9hStkqp4SVJ06yNTLVD1PmY06imDnctvhBSiElw+AVIOid7lFFcHzfuaG9wezK/qJM0Z18D996
pAA/92XkWJuwsRBdNlGnEot6sqqtXCdPcWQcTSdfflorQ6pkBT6pqnG04vfW9zrZEjX1h5Zx4PWz
uC7VSfjsjKJ5Smb7RiNNUdExm0OrCkXc/S6SFA3O8jDlzh5ydHm2FfzsmKjYNZobPcqDB8CjTMDi
yRLaFvq5Mtuj0ZsYwGRjNmyzTvQ8ZBkwcf8/OlnaLmf/rW2BFB0mMa16KNvOOcsuo+6LO9udtrcB
uj0lO56gsOrlAKjM1rJFPv3a53rdKbkviyK8TmIg73gfjiQ+5adwgOFj2+5bC9lXHkBNpyuwTWJj
ztNPilsuB1wRnpR0pcZouxZdI57GoNaXkcD4VtYNIG5PoKJ+eLPeq6yqChOpoEw9O3OVAJ2+SWqb
VeRcLNn0PRrWV9kmu5sxPFIvg7LTqr55GDP/De0QcfSCQBxHfwCFLk/lgce7ouBr8bvD517V7xbZ
Rxb9og2qhSwjdRatdWvqr3Pe+mRFPPrL22g5r1WP75/jOoUsl5nzrIo62H7qYjcqb9TAewmtGieV
zjMPbq9EYAcnlVN5uJVlu+wpmx2kst57yrJ963ltkl1JSIxLLUBnRHaSc8iz2yXxJlCM5b+8muzJ
HjVEdRBkoqo3w72DwOAqHrT/o+3LltvmmW2fiFUkwPFWFCVrsiw7sR3fsDJ9nGdwAJ9+LzQdy3Hy
f/85VXvfsIjuBqg4Ekl0r14rC2g4eDFsA5/Ogzs7qxEcFJsPjnDMf8Sot+w+2qtpH9eFcWjLNrch
p4JFJveByXq8jVgkAE4qnI2HneUFpPbtKmzncUdDOmS9e6+bQ3qkUZOmxqW3pnUJAaFzpUaeGUUX
NGZepzRg4Tj1vXUTym5OfK8XYBnwiq8G2r8THxwvM34iDGR/NF1deDLjcdMlBXBKTesD3jNeWkeP
H9AIAFxl+EAHntoCCCIr3OfK5nYAqs6zBnEXNUS1vj+XEds3pvc6gQ2AMFgQGiQTWtGKwJkH0Maq
eGBvy+NQOf9c49EaCHiXDXU7FdAMjfSjIZY3NJxF3QOMZic+DTU35/dl/Vhk+evVwIrUIH1pOzue
iwyom4ojaeMq3TJwiab4l6XRGhTrUCxTtqSyACK+js0dR6McuPoREKoAiqIhHXhip8DRVNH6g+M6
hHaLuYktGxjBR2640MmRPIJUioti0wQeewvAx7UYu3mDKjyo690kvuiJu0plXfzhpbkmJHkoNudu
9EDz0dz/cT5FxCCnXSKuV3i7PjmvawAUDC5fgNA9UP1vrBgcXlkLCb2Vjeadk6uJAJ0ZEYgErPF7
K9JonyqM9YqieztxfBnz6Y4OAqyppzrsQGsv5F1po8mjSMNiS58JFNOQZLDa4zJyUUbrNGtaZfTn
ePPSpyv+4s2REns3t1dzR/WnK/XMukGtOkKHU47Wm6xu94ALglsKANj7KfbzRBX8laXSU29vT+U/
5FqC2rAP8sZNguucaKzylRyi13XIATLj/8N1rtee/vvn6YdZ97kFhrImt/ix6th2SJm1EyHH+1Y+
DPwoGyyDV6+cH3Obp/sJLcCQheRHMo3kXWIovEFTTmAID70kagpF0to01CaoR6ybCIRPImtkQEZy
L1ek8AlNSAGar9pV4ibZ6126lsD5rGqTyxtoYgRQv0tMH0kNc580hQXoNu75IsIjDxITGHt0fyc/
cjnSDepGiJvX95pwSnbI8mm3+IFEZ7fP3c1UCQ6u4182XTmgf4fOnJYt9hLMOxBLViFQMH8emFXv
aD6ZaIKBr88a3xTQoqj55BiHwj3aTGqbtJjQzzHWR2AlmuNsWPXxb0NyUIgEq7Xdzmit/e+xtFKe
RF8dG4xorf1Qa1zz6cwEaGU5K5WtzjWI/715/z0OerAaUMFIZrp58IEbi4YMMF6tTACYVe9xZKJD
Gw/ROxnuHNCCPOSgbSuik+FEaD5Dfdk0C2CcJ5MDwJw+cGUOiz7bS+ylfRpaDVrvwZGkAcA8V0/M
QBIeWSAQjqpgvNEva8x4p7lLnfghQrPSEw4ZfrYm3mOgcGEX0HvbVrVz34U21CSvQzSH7IYIhCZb
rfMWbwSysktqm9YRFOHT3QyaFEvy/gASNHkXmjh0iQYW7CZha2eocfOaUjs7zu7rBJpFB5fny1Qa
0fzJytLAAZRmXbtNjlxnL7eVkfBLjUaroK+RJzMtC5J6yhZqpvDryu6WEHJILLACM1u5r5n82UeW
sUdqmF/0ttzraayfjF64iV89SfSKXYRyyV5oJ8OebgR3vARC2oXcZxr7Z4k00awFdLpZ+XTN64fJ
I3B9p4DF1MCwH8ieC0/4DSQ+tstS1w9DbvqAqZMvH+S6XPVkeJmzK1MWgTABGzuudpZuog03gPqj
b0vDln51NRpyBu6W9osUDsw3IkFav8Rcl7g6rrbrMlD7SVczfqfQup8ekUJ7QkOl9klU0tpWvVnf
iKLNP2kzOMsAfPz+e8CUQPCijZCWISogqaNPhoPIi+j/9Njma7sp3g9NNaRg8lLwdUjeD3MrG/B0
AYy1P/YWPxUZ8EBT6D4D32qE+8gAXTqaeMDy1daaRJomNU/I7fITRXeTWGctHw+V+CevLHMfg+Lp
gE5S/Fc1GnQq0RlatSARgxU65tMBKSHyShVCZ3RoOzRJLZ6PYzsRfG8P3yFpZqMvWsXRcjRGEqlH
K3SzT2UEuvYoGwq0QePAZyPWbqYGCfsZzxF/sJrS/SfPzeIANHCN1GdSFIcOiCg/c0LDp0mdm3tB
0vcJ3q1KRzNP0GpG1/oo0QGoFNLVEKxR8uzFIVSMIYq1eC19aC8zpAFOaMB7wq6zeu6LdF4ZVRI+
9T3gSMZQyaewSayVJ7ryKXQgO1hVkQcVhU5baRZ6dnuOjiaUDby9AXXapU/bTNNwGRpLjyd458hL
w6uX+ur+X+fmeZT4zogtuVDdn7wHPIa3iYF3Bc852YrtBOUzoNglaoaHMWoCsk2AXM7rxa2mFENl
BK1awURDV+AZrA3cVqtvQJ/iBhnadr+wLH3s0GJw0YeGnceiyVdkL4vBXBc6YOSeAvWi/RmvZsZz
ODdijz9AB6WSIvuC7rZu1UVeeAss4Hxfa+JC9ogVzSYPTQuJMVwk6cSmNwEnEuDZfEpeeJxOP8Y5
glwBbmuXoRbzDdRPmhvdLKJ7bAeBobdL+0fywgT4TygS9GbyYqeghXl9swbfJDqfoOm4BoVFjh6o
N/l5MqLVIA+kdPIT0HjOuWw0zdciC0+zt7OoRKqUbMnb2dW7nKVTdepLkGMlkX2J8fa6w3eR39IB
TezmrZWGUG2EcuDqg4OGMg0vdV24O4q9RoDnHZkwC5jTIY/uQe5XPhhtngahDth/1aFxLNXq2rcG
J/8uptSfTTm9RFAXC+Y2ex/RqRLJv0YQT1SeJn6RxPLFjDQ0fJSg2tyC3abAr0jT43OoNhxd7Dlr
Swcn2CKiHNPmxFHbEPKHEfobtMQ6eOAM7deecpDXy138aPL2JLW6RVOI2tO8m6bWRg14OnTtSSip
XTYg4csbr76XACbuRldjm2mutUdksJYIjqafVSFBPGSnaIkqUR82FN86VMC/ovRsHMCsK+7Boyhv
wX1+w0t8bF+vZLWxJBvXFEsHrudfQWFnHGjU9MmMnsrhBnzu3R02l/4wtyhLhhBzI6Fc0SEPV3Fk
R+ZOyM8OK9fUAg16VGyHIaeypi5nlznGyrVt/YQGRT+PjUF7SEIpA7DuVzY6ZUCLS4fY1vW9ZqkD
sOYF7iI4BbbWZGgp6L8VuDeiUqA8FK562v/TaRlBBLJFOyz6Xhs5XRJ1vwbZl4UaTm5hW4/GhfLn
HIpyc5X0nIG7hbpfA61A6dyQ/aPqJ4WUKZ8OuYzN1QwWjjUFkuO6FJ1FWbdN35b6EJa5Z80zii7Z
gnKFpWtRWGsh7PLOqnNsNM0s3bZM5OuOJdhp6jka53sdOqNm+22sC2/DBn2GFAH0qUm7mmzCG2Z/
0qbuQo7/aNPVXHT4oTX1GkNT8rYb/V5OxpoKj1eC6KVs+a6OGUO9aBOO42eqWi7uhTv6z/OlvGly
SNItnNN91duboeo/u8ka5Jcri035aZTDEAeZhlZPp/xjmKku43JEhi4fxJZGb6FC9SK36vBmpxVp
RHaKeIsnu6kEkt7i6ZIU6r3YDQiYasVaTYeqDu2gG9p5dbXRmeLPPLHKA40txVgueAnRr/86T7gj
moIocsya6DSNmRNUTfY+5rqiAPHaFtWoH1A+sPdNY90ufw8agvUKbdH4A1z/RaiyLWFkcksHVYC3
qcuQPB9syPh+DaO2WRls1INO4M5G7AJ1x38AUD+cI0CLgWE1VsRB0EVNcTRN8IRSFE1yogHsC4rK
/M9JostOr6USIzGg9G2WaHerMwkNqQhSkVltTycaR5DH2QwSpUSyaSrmfSC6rgPcrZxlNrmREzZQ
WUT+DdhrDuKh9KeJyttOKyW/o8MsBmftjF0UXG0t2utQQtSjVVHqJrbFkGoflXAYHZCtBt9qi5x3
OYVgcFTCYbGdcYhRv1DAO3M/GBvQ2RY+2a5rICcH3FPnOMsa5LBLwzuxCK+a6lL92/WAAso382yO
Hx145/iO0uuwuy7eePgZ1GaPL5/HbsCgBEoYJdoKUsP2wlmFPmvHPHclBF4hDtleVACZKIAOqfPe
RKFqIsDK1jLx97Wuy/++lqzEs5ekxt5l8cqxre6eDqlRQfHeCPtXXRtRgRSJzZ656/Vc3A9D4d0N
RaxyVNCSGSPoq4Y6opcxEleoxZfGa7SDdpy7CluZj9HX69EMXa1PNmlO3t2E9WnU18ZTUsRPU5Y4
l2nE616T8XhHQ2rd8WbngC607kQ9PEXqRZfUONCAgmIw06OX0fyUqL4fsiM63GYDUFOthWYwv4d0
3tro8MuhGRSDDuTXS12XUpdykMSF7DY+jCGq+BK26PNTa+jovDqOuEzhqcqWHpabSI8BsgBO/y4u
htt2zuWBTHSoweq0hew1A5kjwpB5BJd8ijjdAngg05xm30xm6kBJGLLbN7SVyOgRR6d0AIdjuBaG
Yaxom0I22pbQ2dV2nfHBRguYqPqtdLfqgxgNoIAMgS/sHWkYmkWdXavnh4VODO2ur4RhlWwDy2Kg
yBwgLrjR0D+5AcMn/zxndbFBm0G2aVQ19eqVEfs+GUDQoKSX+OhTcoIPMHkakrdGyXHxXmHyBKdH
lTZe5n5wLEspbzbjmwxtQ2S30EUETaPHuQZTV2iA0d8dDOsx7NkLBJnKMzl7wVYgyWOfmqL17iWL
t2SOCwjx8RF9uBNL7Mep0rtdqdfZmrxW1GlB5KWoo6kLhNA+Xi6wLDk5Hy6AYuK7CyRu525AZQrU
K9pcxNGKMx9DpF1oWFgA9EmD+Xk27EHg6R77UCbrzkqSbw0aOWYG/lMIwZmbkVU2SC2q7POktRcK
AIDSAdlFxM/XmZAHjL81BjbBXmg+53NhbSDugq+VBdb6fCrAD6MwK4MCu1wPZCshvAJ623J7tXtJ
O24aACWR54I42IepNNQITKnmok8XelFvC8v7NMGXyeqjtl71Sp+CDnbVI1FFp20KCJZQh6ubbHKO
4vU8IhFEjo9LLOvULQrFyEKvOWvt4/Uw9kO3H2pAl97sEdBIRz6BaG/96xQth8PcvYupRDJtM+F9
G6KpugVXMju12oYGoIaGzLON1/HF3hRbspOFzoSaM2YdO+Hd5mqOICgJTjsUWX9b9N16V/tvi0YQ
xBrKLnEdn6FzSu0paANiha69nabsZdmiUOFEHT7sP9Ao/AzRL+BplRP4MrZJ0gnZ4t9jHbVaEycv
yw6IvMt+ZmjGNQBN7iHlRYOUTtk+dDka+HRtRjNK0TjgEW6cT9JGZzoIa/6BhJ372cD9Ezk8IzzO
adseGAcQEvpF/AF/83EVa0L/oYkz6XypOVbDXueEhhYeuyiBNHdWycAYpS+LCrtiZLRfBO7PqwEk
Lue2G0DnoUfYfcXF/NI54H4AX6T08w5cjs4oqzUqKukZ0ONpZ7tS2zKnqy6u4TXY+aAPi3ugW1bk
YTIZ76ahY88fJhmi1cC2alYX0YL3wJXM2ZmjJwuoTuAFEv1BrbPJrJI/Zu10m0s3/57xDJ2UeHu7
B79mix5TRMSazh/bcbil/NnfIt7W+I8RaGJz/RJdwGu3zz6Dl6K4I6BDH+iobj1asmvRABZ/IkBF
Fev2fgLH1gJzKGoOqCfUMDZ8AntVD77dbc3Lwa8qE2rbCgmRlsmyKM0Xa1pUAi1JixKGAo2dzrJo
b8g+SCFaAmgxXlN0Z7yL9KY8QtsAOxCIky1DEqkn3lgDJuROwLCiXnfIrkxtqpfAfWGJt3XIBEFP
30k1A39m0PfbAD2i8QokH9Fxtll27pSQXh/H5fc+BmJKeN6LnPVwnWOjtURYQh9WMUA6HpB2G7tL
0UD1lk8FHUB3rurcgAMycpLyp1ejBR5syFxq2LrQbBRtmhUD54N6IEf2uppmpNdkUZyLGlyipGve
N+kEQNWfjtbWsJdQjggZtWVGNnj4FitHlNbmkXHwEJ8mpKqKqtO7h9f8zsidYjOhQE16d+twkPpX
kT1BKbT4jkyf7ieenG8N4JuOaGAHRdhrQDkkQZtrwPNpqbuVot9YunAOtgwtZ410SbYpQaQIlBE0
5smdaMw5JPj3gH4IepU5Wu92OUMTO/3LALMOOND/T/0Epo+rHdw4gZln8dNf4m1lZ4lXAdnYgYus
Ar1HnrX4laqcJI11N2pXKBtbELRD7sKrjWll2oWAZGzDnzpUXlqBJCSSA7dx29crYtkEzwoorTTw
HdLQtM1/n9QYJsB5pTwhSVWB/lYdNPBUAl4I/Qwx/7IpRwqZMijCjIA96XYgwW5cG25zTDspL7E6
lJMVdHUFdnc1ogMA/2bS4aVTWbyi1889asU0AqUj+DiA7IMkcnS4mtKpLQ7joH8hEx3s3qt2rs7E
MrNL2nhXttZPSPT0B3B/Qsaon7IB4qBV74MI3UKNaayRb1dG8lAknS3hNDaj4meZ6zrwMtl0xJbJ
CJp5GFeEtTRGdN/gvRweGlMMndEBLGngLciOVzPoewHgrPv+dULbQWK7mfVzxhxIGWnCc3BP1hj+
cn0bBrKJ3HWacfmpG2LkUS3vwnRgueKpBnuobWgHcs6jrqOhEkLr5HVB/3QD0erQJ6+LR83Jls5X
dBbLTxa4oB8gB1C1bdv7VaudmxHcYhRZWejObmSp72gd1uKn01mjDMjLun7cG+h3BRsmPhFwHOld
yuo9LUsRQEKCsE9r7mmUlCCixJazOdJqyFn1ILFvJGi0bOiNmtDDs4wB27A5Zp9DNLOi4JGAJgpK
pDcjvsg7DhrdE7qycWtuo/pTA3KMlT5Cma3CHy1EwieCXFC31qN0uumjEoALlVPFdtrwkyRuwIqH
YcGqmK+AZshOeCiBr6U20Wyjmc46Fanh52HxW2DsQAQgbIqNXjZQAVYlOE2V4EJVmsuRA/KGSdyS
iZx2BwIb3TPHDUWQw+5B5ETzyXZdxLB6YHSL/pbseqeNkKSBZhb69Y1j2zflTR2Hl3DWTFB/EaVV
VDAQWRngSJ3D9HuBZznIVZQn7jycQgsm29jQDl6REdzNCKfTJRTUlWXQ9yhLQZ567XlPcSXk+ZoC
kJqJtoAw0W4ocUCOpDMnCGF37Ro3WH5Hjpx1qHlXxhMIMvK9U1Ulbnwe25pF793WAroGhZVAUCGc
Z19vnfRJjG61cuYi/Nq4ze04IiG/muaXGhs+/FUrgQ6SofmZmcWjNWblS6/hvxb9y/Iz9gPFOi7z
7tIPFRICpmWc3Hiab2Tk9PtG90ao8rI/rlxN5vsrW+rKWlzf1rJCnqXKX1C0f3/loc8e07rQ/bQ0
h/OclBuQmIGNeza1rVlJ7Ssf8T33+oyBDLt1A1D8e0f0/A971NGNLR9T/S4DoZnvdE39bHX9kwJt
Y/4/oDZCpXPOvmqGpj9Fg5OtGX70d1Eealv0b6f7JEu70yTSObC8ufrkxCEIo2PT+AYhjdePYeBj
aGEUfes5koAfPoacvT8+RmK61W8fo8WLzYnjPdnvJ/yemxHyFShCFJ9ABVtduMBtRY1MT8cBWL7S
keUtmfC21a29jvdbGtL0eAZWiYaCT8t09HU7na+mojEAPeYgRXZmM1kPPLYgEG8UF2y1AEwQ1gP0
BKyHIVJJGIggHcjWRpFC/SquK5AcPwBhVFzs8HU6JMFQT0wsZBPMXj/2wnw9dOosA/zd1gagS9XI
ToYZuZWcI3GqPCDngWqPoe90sFSuSdfBNJBdQAlkPoINFpp6+ncyQ10UUjEqinRqKKqcpTzWjX7B
e0voJ3UNPkw5mu1xUAwqdGBiGPB+DDLoBPSPu6ujbl1E62/RcmqDSoQ3kOvsfY782Y6Kd3kG7isw
TLggQwXOmrzgvPZ2VOkr2Aw5Xhf0snYYBgtwYB7jeBWGo7utEqPla9J7N5QRmgruloTdSSyezsjL
wOK2EsrbCGBn+lFAdR0kYec55p8YsdSqkbT1T0RhSz41uvpUpP4W+fs8CAwvkTVvORrJAAsLR0sG
mQCHEr0CLm+DZJySGjoh6mWRSuV0WKJNwdHli9L89eBJTQayxtvvGNs3qalxgBQS+QJg17rOvexJ
Jm2NVj/YiZs2SzwwWTT5YnelYhhzQ/mi7Nd4g5k/8fo24h6G3MukGNvpIDKGbpGxT5Bug+3qjVRc
4YgZYAfaLZZ5Ed9GBh5cQozotJDO9Ox5YbSeeMH2VN1xqrt5lt3Th6jRSVVtcZ9jB3/R8J/WcxuF
CzdxzLVbxihwKmHWkXfTpZH4L6WyxsCwZ6Py2sQ155KbOn8Ay06g4XkDzRSrP2o59mukVMNyA69z
LEYTkdKxgexLCWh63B3IK3JrL0FbcR9FsUlrkHmAtOgxLrAGLcmRBwMeKStWRVxlULDq44daNg3o
dwBUangSP1Qg7gdZi+vPE9hn/YYP0DQMQ2fTmParN8O2mqaS6W/zVQQ5HTTYBRY0adA70DqiVv+U
biEwdyqzOeKf0i2c5boVt0fyzqoyTt56Aqsm/ZquXvo10TB22Pu5fwum3xruatlxPJSJM/ml7Wmf
tEj+cSYn9mob384+xGkptNynrp22XZnxQzy5IN1RX1rgIO5lPckHaxD8UPcyh6ohvpwt6L45di/v
7PRlDn/Fjym4QOehGm09qG0HCSKQmBzmLmYHyYS9hiQ8X5Ht6vjbELkE1qxo3tXNy9leixgK2R8c
hlo/xxN3LVwOiS/NiM90KKr8E/pXHSAef5noDLxung9O+TyoSC+TjHXagTbFdkGB9nt0EgPsntvf
rmYuo+R6hcKpXq/gWMBuKdY4z2dRnAc04xpsa8VDNBY7TQPLJrqX0lVTTOlGQOUTWnIu24lZb251
VenV4sI76D0gBqrSiydtd98h5wSZhQa6rSqCHEVn7gz0kC2T0F7crzuIm0ljDm8hRypWWu7VX0SN
cqTFivhQhEP9BD2yxd5KqBRBkMgMmqxtvtR4VzWMqrrnZQi2okICaazsg5qODqjoOr2B5OpDZPeP
ELmo1tDeyx5GHekWOiPbqGxS2ejsfydOq5BeKHVwTU9TbPgen0G3r+5o1nYepHg2WSwPUgdmmaxZ
Xhj+NOKOUscc+hVBP4ME24MIjwaCvE3bpcaWhC5mh99aRqXfZ8WU3SUd+0FminITV9+WpimfVZTu
OVteAA9TaeYD3jXLg2HhJoB6vPVAtiqO1xOaHC/cgj5JCqHmtQPU9ZYiaIIpke5UArAPZFMTBhvs
rUsewGVRAhBfFoC1O34CXLrdhUPLglilvhzYLWG9t1fYFr2o+L/ZxzmH+mwTruIp7m+zcnQ3GRuq
oCrj4jNoDPkNdCk9Pw5F8XmMWzQtO5Gz0jwM0zlEUqIGPSYFGxx8PkMx3pIzq9P5PgMJWYRXpxE6
W+siqtgn1o/JZXTEeDNktqsjDWeLfY2HZb4ajSjcmXxrWF03/CCHVoHu6lCwSeyXcMj2QW8GIlRA
TzVgYZnr6dZMqv5JrO3JHJ90rRMQnJryFQ2julcMkxpkYJUXqqQ1xBXQykLDYoKCWWSND6hMexe3
t09kxl8XDEURQO511mJJFypoBYRgbsjrGPIlNKXYZDn2d9fHLbIjuVwlyJBAC+DdY5ietteHbzgF
qqn3XQD5YlJggXOGzMvyrKaJDDnoBGRIRxPs7thDGuNmUFW2op/EfTKHG9HH0ZlMve5C7zhuf5CP
TNdJV9vvk8Q0NwejH39Q/P/vpKQHWgxsD/hofeciT+pMZy+NAPWou5E332QbHbQUb5sPZSiqT2UW
/mOot67GaZOVi5fJE+gE+TK0fx+S9xqMjFV3ug7HDB1nRh41a0/bhabqLJ64O99hFFGf8fDXEXfK
cjXmdnMPSAjzrSJmF5cZcgNZ6fYIIrhhP3YQy/Ectzsjv8zXGgATn+cGQhqyatpvbhPvOgN421UF
ODf4CSAUWvBvUN6Jn23mMD9DuW1ZctAU7aNTvi45zgAs9aP1uiRayo8RvruJ6MZnrWIDqBlxJtGD
t4LOwfhcdrgmnY3K9te4is+gifVAWOpPoog3pPYdIq1ysh1QXDQgTg5o2PYthMKhyElKYaQZVhfM
Ob3ZSVrMRgIDD+MsxbvgyS0hG7zCiRni+bOCVMdy8t71LzE6AD/7YU74Jup5v45nJ9wlniefHchZ
92NVP3ZGlZ5yMESvJuh6PFNYkmTaDhzB0Nk0nVXNBu8mzVi4jdGsuEZjshkkY43/6zqf+zWvcuh+
0FgKswetiGkGE0SFoAtqzwHXnS2wTD9CS0Y74q0H6Eqc6ezNfjWRfbaMJZ4o7slkKcDIBDueqtGO
7GQi53+1f1gf3/F3n+f39elzeoToeFt7ZNbGQ1fbxtBsE1/IX4cBRLaS9ee+zMD73owuShdl+q3l
TpgFwLYj/9P2IBlRE5YYPqcQekkdqMKkuEv/udTV8rbcMj0Fpa89FVAIV2oIZmWpb1FX+57h5huy
kXZCD+bT2zHXV3xg4MXGo5SbkbFDaVRfcGOjm5srq3P7kwOW+c9Jw18fwGn9GrbAyFSYJ6r+BNYQ
+3P2K2wW0x+r/R5G06swwn+xjW8/n7ExhgLTWdQWNOl541ySLjEvQHuO6B/GF73Sj7kAswVFdiYX
N7bNXXAlMmxKVHw7J6A6jFtw3VKM1Cx71XZA0zHUWJYYdQWwL1vvrqCvl/B8DOcjaCPuKJqWnTzc
t/hSHNK7aT85QK2YoVbc5NDBfNRrlCRCJ4xONATV37YtRPKgQZHuoZB8LVWPa5Zzhq6nrlrRcJ4N
fgMyZn3x5lMMIMxUljfkpSVjCG6caKiWlDk4+WjJEvQ6eR+JkxWFoEXRPCQrYp9R3kQdurYATBxy
cEfKpfRRPUMTL4k2NDSyeDwwHZpFQxOXnyLUjR7MfEmlUEDbgPL5Or3rGt33nD4wBIdKYZR6l6lB
qxpTaqH1OIB2whEAGvcD2B/+jBhdcWgnPOo/RAA5hbS4Knn8ZQ0H+/f1lHDow+OdpWABkDhIqdjc
xHFWtPtDqm2ISH+xLX6Q6oNkv2nBAmuVmrG1GhNVCQZWU9TBmqNDQ5RMliEhbAhTE4/WYrpiat4m
EVqHot5MNKLQt4kM7QjHOEIrdcqqc59nB8gPOg+ABjsPDmOPaONqTyCJdSBZ3rgB8ttTQE7haN5J
ImUllJNMZZnfVk7OwEqL2VlipQFa6tsNTXf1zsBOtP22zFaTIKWxBbw/uSOT7g54qQLx85Y+wTS4
/SGGHvCKvLQGQw2u1NlwIdNYa+ggGp3shj4C1LWbvcVsHQCQX58IpD9Q/dLuySL0AqpP87cwTYYd
JeA6EORu56avlwTemHBxiwfthZz0JUM1FqLvaXyhL1icCbR9/D69K+p6HdsM9M1l5u4SPAeA3XV3
wmuKTxZLy08F3pP4lE3nqOH4jlvM9C0WdzfkBEJ6vuEgSvBpwtt03K8KkLhKJ3DtKr3l/IFAEwwP
oTUgvTPYd8B3nzUoKrfjlHwDDe5Xu4e+D4hGvF0RQ43RyXPjBRPJTxNlrblrKwVoplxresp2loLg
G1ojb1AWNxT0orugLmytwrrNNy5YC0bIID33WcLBdpqjgpErJSkl5aLsQNayd/bf41EzPDGvjfsd
WpcnQFgzIBVU5u9DDrB2ktrnCQoaV8e7ZGFLmUBnBKtmmeAePgwVuDTG8AIVr/BiG6iy4PXY2w6Q
sb2AIwA5fxutX6PrHSmChalxN/VfZ2lZqZ97sa3ow3+GzminvqXYgVu1JMXSGrSk1bTQ7FNXaAaG
5G0P9e5wQNOb2tnhvmRDxi8SOxq2TF/HYIX9nGDngdeWP8PoUTFYUND2CvHXsEatRkDmtzC1j1lW
IztdVOvN7npRWq0fwKg8ZCOAExAm24o5yw7QBcsPhaGZWwkUwjkeK8DYK8N96EOkrhtmVV9YEn9J
4rH+2aTQu8ucKV7xCRDoNq5+9l7zRWpx+aVoyhTSOJnzIBl+zLUW52cIVLxepTGm91exzSQNUAdr
QX/80nD9lTUGStPjAZgt4oh5Z4Y25EIr8zcbTVIUHG5kQGLDc4McubcHiMRUewslGwjzWOYD2aLu
WYzmcD8aeBx4FmSH2xlcWNd4SF8B0tjpeEttjfayHJ4GMUO0tDLvLDnZe65eVm1gNzZGJlOUsefu
jGL7BLTr78ZFPJ6MXEWmgbmfOtf9UWX6UQfLyfXEsY3F4v06+S2mSj35mIjmhd6R6W2ZXpTlALH5
LtR3ZB899xxzF9iHfP7SR5AduKZ3KQ2s7CaDvLlpRxvqPJDjYx1BqQJSEcY6QZ0RknPpfMvDTvcp
wPIeM9GYflyiWb3totzvZj3azIll3mpA3C4Hw2Px0evMYChCpLfIQSEj5Jb8Ej+yDdkG9P+tdSuJ
IEzXd+dhBF2IsLJpU5Ud/n5NpSEB2ck9XhrlM9hzHUhUWtq+V0PGNo03OU81yGsOlgv1vlhpRxvF
7Ph9Bwr/2dFKMGHVP2vJtRd14mb164kBftysgyCIZaC6WBq58di4QqzjvjPPowFtgaxNij0KBmB0
CGcvqBlUEVIjLP28BvlOpOTpSnXWu0B7A8iDsW6g6JdOuhH85xgKpEOagu0kVtHXxegsLr6WpfCw
3eJH2nIOVTzfMW0+kgxZljJ5p3y0wyRfy/BtUZvTN9+/zQMfCljuJ/OlhSzDCsRH8UPMQ3cjXWBs
RtAYnljqJUHfdMZjpfVfi2qCmnkCHjy81X0H3TNfTWqSxn5NAvh2OqGhJwWzpqY/ztO0TIKs6jKp
rZDQAtxEC4fskDSW5ufzmPrIOWWHKJxA0k4eEaby9ZRcc6YjgWIV855PKKCVqq2y0tAInhgQXocW
WHL0QjBoaEXX3mtmWvtV3cUvshjPjoVer9Uwfh06V/xEy9Q/sWu5j07OwcPsTuY5c/QMuk9dvMdf
tj5lkrOgM13ngaXdUxJG21nVj+gwVtIDtiZG3ziN8/9h7cuWLNWVJb8IM0YJXtc851xZWS9YDbuY
xSgEfH27gtxJnjp1+1qb9QuGQiGxVuYCpAgPdwfp4swbThZloD75fHTHfjyeqNWZUJzvxmDaEySo
HKBT3jeI6M0IIQ0fAiXL320tAwMFiVKTM/kNH2MJdUTzkd//OJ/XYI3uZ90F/BsoTzG5sVkiLL1r
PoMlHZgbHaQRLkCBpcdAVabR0fpAg0JoO20X25QGN8v4VmPbfUr8oMIu2TQG/A2jzdwcVMHuRlWk
qNxNAoQLQJyU6AN1gMkuXDmeiPefvLFa3jRj3l8XZ49rYu+sevrkBiH3ZDt4RQMu8FcQxATXtqw8
Z9UhHnAMnPC1su3wNrbYt2wAv98xBwxkswtqrqZVmoQGni5jsQGeCKIGy/NpsPMKZNZbejB1ZHdH
6d5E3hUbpZ2pJ8yRgVuZLQCCaTs7//Hwo9kL27FAtoiydM12yDQ9YmQL1GXSqUnEh0sXGZWVukD1
AZuhh5AG3ie/uLfKeEOOXmKhPMipuHO0XTXb5hmcsTo0kGlz41VRFZCbsCz3Psmm+uAlXX4Ujjfe
TRCChEZcWr8NkHvkRmT846v6wEqbf+t4MaxpUMHS+qByC8wjgRzvHEw5DypMdqUngiu6A2JEbB4U
Atd2H6Tj1oZC36rQlQpMVyrQoRrqNYJWwdVxlQVcjd7ag2sjBv0VSg9AyPjuh10TmEvaqgbeHCGf
1cdgs0zUHvpokDdGOucOmOHhrshUfbUZFOpbu2AQ3wEFipk046kMzAdqMW2iM/CW5AfJdHmCHkqT
UIcwomxnVoDf8bAR77MEed5tbIlIamL5YbIVLjaaQ2aDkHC5FHJL+DRA0BxotmFMD2GatrcWpApb
31fJlu6oUt9WZiKeoORmX6jVhEF3FbUE7x/66BDUptoyIC62aRm821C5+hCWhj/fi6iqFddqcu7I
n25FkMe32yhW9XaZSIXtvQPZ4ivNg+Aw6DdGniLIBEqVSvNfWVnyu1Upv/cgOnrXhmCtJ3vLPL62
Gss+N5EYXuw03nejb73lyoKStWjGPbllSKHnFjb2zdTbp/9p2sk2qhVToOGiaYtQiZNDsMDGkM4B
VYPhtvCmbkcsZNRMEVv/1Ix1kyjLzKYOt0tvqBCUMMXvCK+Flx6aQqc2w7ekphsjWl4yH4UIujf1
NEdkXAGXqJtmCuxhq2n6qYmUQXLNqi6bm9GozGtUGf/MMyHjcUsj8Z1aUet5t74zv/Bpml460XZ3
BnTEqC+2nPi+yYMb9Q1ALt43owPOAFwRjBr1AxZYhxAEKy+JMRnAFI076it623pkIAykcdKTzdPY
JWvqq6YoeWbF7wq/vL1KgXWXoeifVCEy0HLl/ZlpcifAhp1DarsVtHTAFzW7oJqmdjzvgVqpyG1g
ABNrR83eAoZbZMGNWjRIYIG+QoCgP1OTpuS+fOBZ+jxq2pO8b7JHQ0dtRRW7eywwesjdxNVxQO3+
jVyQlIlv0KA4LgO6ojX3KAQAgkJPQgdZJO08SVTU/dEBdHkFhokAqeyKrdI6AJq5cl1jZRteDJGt
Nti4cgrvq7wM71EtmR8SyButTPKpbZTZiUreqJcO5DyeRBCx+9kpa/BwafAbmOfNAjAlmV4WHZZB
y7WEvoyVgsI2yIS3QcEVMCRBZNpnD3+cj7VAoRKgtan96e0/JGO+lRxB8Koz96nM+wNDtdBTFHu/
4nQqfgozQOaAly8F6NL+5pA1/CUYy2p2wIu3P1QjNl16hhybpUcOHplVwqBpL6youvLccF7tdjeF
RfJa1UN9G5IIOG1tlkLF+wzA8R2SUc7rMui9idV6ikjWNJXn+c042AHukSQuUd4HeaRPBxkC8Bb3
I1R+0dHodyudQead37DhSZwh2JAlsG2sc7Ky3Ie5gBqe5waQdc3brdfa6UtbYCmYdFH3q0SsyrBd
93eLNFbFx/TN6xDUyIHPxk5bYnuI5ffJqhoU2+nhIcRu5uGTbzYvSHn02zTHar/RWAim8RFt4+J1
yeWNWtwEm8LUZe3aGi3gO3Sv9NV7bxShXL72SiCm9NCP8YE/iJ0ZgME0AYU1YgEohO91jUrugFYF
N8gT8vY+uKKwF+i5bX6T6pn6Q3C7bWwnmM40MNcDOypumYbnOk/GE9dlFXXni5unz6gZsRD3adhf
rAla22DhAD9jXaoLuZHHZETlvpMgiz0CfCTXvlfUyHiOxlwbEOZpuUosU91bvV/dgH0xgGZF6pSp
qsTvs9LipP+OcKIseAAhIDjMc/cnb/32TC8n2STBDTJo+y7Gm37d2FG/A5Nes1mWenoAU3l3JpMC
Td/O9B2ApBEebVM2fAvz6gjiHeMfy7MuEC6d3lowC6w56v3vwJtlHDxp9geUlwK1qQdxD3WLqVkf
pyEu76bQFatsFPE111WpWQJ4tIIk0Nz6sHutJ9pNoYqTcMCluJDMABYKXR9DcrCrmuJEHTl+Xtsy
d5Hjt0MouUpzvNZgSHuVvytlydfIHiJw5IIVLagD57UF/9cutdSwIyewtr6PsVntvlo/3Sg/qFok
D7J24ie7cACMz03QVzVp8pS3ZXPBE+eNOqc4rq6gqL6KgeUXZ8zyDZRxIbCom4HEG3BFp3QIjRSP
MN0zDhl6OIQ7tVAP25Kx934AEpc/uCOvbznwo6uuD8yvcTMYm7K2xZGaGTIWUMdUL5mlt2DA2a5i
MMN8DdN6ALbC9I889tMzqk7ZGsuhlcza9stURPHVNMYABLqAAUBIttsYpR+dSt3Ubq12M6M6viJe
CU20qEEyDCisDahs4hM1P9wsPRvAYuBGI1DB1PxAZQcYtqrye8AQU9cR89RsFJBW0r8NgSgvqIhj
mw8PpCRQApAqtWbaI+xAKU8e0CQqv0f1+xzkYUBxDlxE4EjGA8l87JBM2041akCGsrYeUUpvPeZt
sGsQpbwjjyJJHSAOgmGF6BR4dnnKphWeNuORnF0HNdnt2ABzhaE0otFzIhzZbN1STcW6YsZu6L03
G5paxwx0TKtOM8N4U1idqQmRGufFk+17MxrGZJegVHkz1C07VAKCYbRXZ/jWh7ZUyYY28tRLTdqt
L85up8IzgjrpirJanduBKjgV/S5pfAMg5UKeWtfxzyZQW3N2LAtByTUgw0oDyE6ps2Yckv0IDNA8
0zLgzzkRKYIq4SaLseyxcwDd4qLP7oMMb7Rh4g91KGAChuA82P63xdSnDJIIbqHWUZfLdM3jot2k
Rpft5nYVTZqzPHGOc9sK8fKtS3GjKcqCZffjILE/1IOBt5vnz1FiC5K64ZQn5yJS2QWrnffD5KcA
+/zZjsuqPxfNmew0ogsDBzSqJlHNODeuweZTH0IwmKOW0gkNe0U2T3fg31+uBUBR24UGhM4QRkca
FUi7OCmeJm/0nocWMJkxuZOt4T2TxTGmI+gj5H2rTb1j1qu0kvxMHgIZiU3TQgmtMRqGFRVKJdsa
HFI0NIaU7AnFWMGKmiiJtW7/y5W4U8v7BBCXBln4QOYeKqWnujh3+pAMDtpyjAtghqbiTGfUXbpy
ADmxM4C38WNMRO7UT57VVIHP589T6jeavt5CSivZu3mUbUg3/Fjo6rAKv5ON3ZjqKgHAv3p5nm1y
03bOAyv/acNMXiwl3w9R6soL2ZgPfj3Pzc/UOWkPCbYGxNE+XKhnQAUdKJ3Bq1YYD0uaaup5fDbH
+q39qCx3kWYgE6Wp6GB0oKjUXtQiVxo4xd08cM5o/TvXMv1/zkX2jysuc9n/XpFmtoVwzqjFxuMT
D6M6Q+UtIXj9jya2O/ZL2uGxsvRiOfG5Sb1IiMe53Vxdz1DXwW7DI15tp85Ogdgh23zqA6ByTC3r
RDY6CFahnlkfUGYAktLXuMMOArxdLR9fDMDv/dR4rbq6/CEc/9XHD+EHqKDnE+BJ55P/6DLDgX+B
VMZJdws98n+Z4v+7DyTAUOUF/u6tJz3vUg/MXRHRQxHn8a6BTu3MDuFwKLtUlendOnzlL7b/nEy2
8/q3QaFvNzM7xH8PGtLKeY0cN7kogeJLWRjDPR26hOfQylwvlgmBuHuW6AV5FmvRV1OzWYrK2lsJ
9qhMWeOnoblcG2FdhvOUvQWuDnPQQQl9BR3Tu6/D2NpnIYhgyeYiQ7lqOi5ADSqqbY+a+mPI2/zL
aEx7UdsAtWq76WTBYldR+W7nYGw71sDXffFK7CE/7Iv/f9rLGvVrlL2aE186ewXKS2gyj3OyrAZt
7UUGzfOSP8t7u973nj+sl/yZQgoTUdjE3y1JMelGb3nkDmcyzfZ4XYaoKKOc22SE2SV2qufl0hIP
nH1dx+N6maYJ+89TU8do5fPUNJEJKud7yez1ZKFCsGUTAoM5ICm3vGJsbTRtgTqAIbzNPXhCjUfU
tbwU2kZ+jR1CQREIkj3NMI+lCT5mUWD3QUGTnvTjgOXpPNNiWuask2yP9w0/UydwYI+pl8tLjzL+
zVBwrLj1QmZeeeDFV40uUrPa5INn+lDmI6i6dJOWK56IkGtTYXYmG/NBcABQ+B11zm56XoZU+G6x
Cfv3Mq0x+p+npUGBgWBWqtoM+ygsg2jaHozW1EmH7mPasMVWYaywqho6wztWHVZ2tJ7xI+AgqEnr
GWoyv1coREJqYmlSL2rZcL9kFz/CrqdHBfE+HKbvQYctUcTN/gJCcazxqM21kc7okIQCErFZs6eh
IVjW8drQQ6i9zBCWIPh3+ubxD/s886eLjHmQrLgv1A4hjv448OjJdnvzG4cQaxB6yc9Cpv26GVL/
BsHf7gIaD5QTjmXw3aqv5OBBlXhdcnDK10NVXQV0RDbUwfYONKZ+QNm53rBaJdcgjopbPAF7gNRW
8pPZz31lTd8dFKVvoGMr9LI53CNFjNhDC+FOvHPHb4Xptqskc6J7IZh7ow5sAVBboTsMlNjNHZUB
/uXQRh3FUJ+4FYNa0dMQqKFVj2RTnQeU3diPjzUigzsnMtRdmMf2ndWYD61e1KZIJVFLdUa8M8CY
D0VgiDxGnNsnRFWOVNSyFLpQE+rO3gnk53Mn+ZOdDiNSSycvYYc/7XpasEMbp9LqDp/8tZ0ukE1G
fEZBztz5x3BU7yJ/bKr54y31NuQGSKQ4T1W+X6a1gam/pr5a10Y7XBlDQmcAJv+uD/G6RqFZ8thm
AWC/JRQbhiYQa8u1qlfeNijjU03+zfeBAlBK/AwykCcJJn9LV2yyrODQD31EMijFLiVv11XghL+R
OgOMO89+DMkv1OjVL66U4zbGo/FSm6I8W8iu7ibfxaIS5AOrqPC7n44drY0pL36Dg/uL9Eb3NTAG
BPcReb8xwzSPpYvSfY492UMq/H6tOtP6Nrr9UTEr/23y6STHoP4G0CYEusB+yGW7ilU/PZm2SPeh
W2enmrfZnevH0cYKevUNSPr9WGX5P+YYf5V5On7p1TBi92mJS2BJ94I7u9zynpevXCIcqF2dbjom
3I/PdZN46ypKJSiwvfac+Nb01LXWE3g6vG/QaIaaU+h2F+iHVY+gaftBdnwZRGX6Wl0FaOsemjYG
kDrxN0aA4joQYEY3oxDJtbZibPYdp//ReFuWJuInwDWQydIOdsvGPWoo421qZ+IexS/ivgxR4IWA
Q4V4vVfcW9Be81dVgU885XdkQg2Xgcy0Cpx4NRjlITK6dKc06AP/auPB9vNkhbCxOjn6vTd3hKgW
mMLynloxC8trYcfXZVBe4q0/xglIPD8mEkgYb3AzpTuDICJYUL9PTD48ttpV4Tc/iext0nycVSbH
c1eshKcp32bit/lIPnT41K6GaDq3wLpKyz9BwmblMbB4lLlzmzELE6QxEBxId4RxiITdXlGg8YU6
ycRi62o7/bt/C4Q70mSRdzYa31sTHYVbNl/LxLUebQTNLn+x97X4bE/t7quXt+/+NQBAa2KvwO/m
axCm9uMQoZpqjmSJsG/f+V2RBLlwBm5QwiRQqVoB/oWu6cA9Ebr3+MOULz0kmQ4dSrh33ehYXyc8
eCPJ4x94hYE+pc2Myyi96Q4q1T6IMlCQrEcip1u+DHpkWyIwFLFqHkkOXogiMBrpAFFxJ1OIjvN/
R9I1TQ6IIo30Yt/82gJ8RA5Y6aH2ItoWUeM+AiGe7vDPCC4qS8A3DPHqg9M6FfICsQO1cGlCj9oB
vapjZz8hXbQbKz5FqEmMt+Dosn6mLioLgZhNv3iTqTaBrey7UkXGvp/67sTqbrwgzw7xcV7WjzUe
8yjP68UblhHPYQZw7yp+nGQDxrCKV1pVxH1rDVOs//bZJun812eLKvPTZ0sMAyK7uvaLSrfioS3W
rRN3p7k4SzeBmu9OVPbV2sYj6kjaY6WyTK0QWQWFHIXr/IbXWycBY8BsZEjbbv0hNlZIYwvsWju+
GyBmto6HEH91MrZlgnd05F0mreI16IOQJt+1EcTOeTXsnYGLkwFIyFUxOVzpjA4yLcFQFjK2WTrq
OvyRtGa4Kho+7Jw0co4+r+JHf9QlbSOofoE8uaDEs3olj9F1bOQ3nRdU/6g19Nij04BHibOk9T/F
+OdTcprgRCkAnibeTg0xtv1goxsR3PW4jxqUMN/WGlbcOm23sjogA3vAgp6ZB4i0m01fyS00QXPq
VRUicD32GknSdbdOu/URavn08L+5Dbjz9wJQRMhYcfnSFMUepdzI6+HO29lePO0L3VR5tU6hG/Ka
ido8ZTaD7LgxmW+mN/wzpoF/j0TzcAc2bVSsa3/HCti6lRyZKz1tIcWe/MeUv09bIm58mApUtoNa
Gwy7Ox+YsTWyi8mRtrbUrMw0Pc4bX92Lio3kUxOxzOSY1iYy0TWqS30CrkaJ168sq/e2gQjMi0do
V7wkerZDecb9+xWhTnOOOsRp8snuLigyAb1EAaLqCwQ6Q3sXVSgqL/mgdtRPB4Mn31NW2ftB2BI1
LDgkIuqvZVuXKOXPPTDI+GxYkTEp23cfh0m5rtoW2V/tTR2SRwP4L6G0kFVI3kJrXV6lCgEmhL7U
uish0agyoPmRuscpVl7dDoxv3cpHaHJYkbHRPXTmAylzLGt+t9grywb1x9wrnY1VAWg4YGXg4TV+
bulGwy0UX7vMxT1Hp7H/VDl5CoUzxM3pgBxVrhDS/bfdgV9IgNefLJ9GUnvKEgua5WuaaxkDISGE
4vXBLrizdYec5TfQg3U7E1zgt8oKnaspXywN96IDmelsipWzZukotglWKhx7kNC/TFGxJpeMbGMg
Guj3xO52maFJzBfsTmLQ9PlSrAyokp0CfaCzKPM6ASYFBiP2c8GWrN3UuIDvai+Pu1A6b8cD+ZDJ
9cp/R9OUS5t8qFmWheeulx5m8XJjMQhKNgoJIyWS90OKaGSDenm088GvQTgU/TPbcuohd6/h5a4v
jN8UgfwUpMySBCo/McjTO6DZL9g7fo5m/hHcpMG+F70YifEFKGjnahvgB1ROPEIpfkyv9ZgLcC9J
4wFFaPa67mIbMZ48WoExUvwaomwLkKIA9iOBcI0Xxv/ItP5RRqz72ozI2xssNh+x4PHBPdma+D+W
2REvrR4sOA2q+Xm2ZXi54n7wBP4WqRov86nhSONkNVhTiaxGJZHuoQNTQGaNoMUbsBvsEhtFe6DD
eAPw8gFinc2TP1XBBcWCzZrshgT5YtnE9V0WOtN94A1Yv+gBMbgCkDEqvbOL+uJnv4ScrjLFS1RO
zWoAI9+FDqMyioupD4uNmlLJdu3l9q6cAAhXor22LCpfAqBgH1s/XJt2EwPXsmmYyF+8oStfEHkF
vLGSj+QYlfkNKCn/jlpN2vwaRD3Ok0CvDrSqeYz7UM9Z6g0tHkTqSM188qYNsEDunpqdXyE9iAD3
jppjErbYjTX+xtEXBVdockR2w1lTLzLxxqkuQW9BvT7rk2vXYYVKveZgN3cIGTxQJ5auyaryRvNQ
GIYzgW05a1CQ0Zw6LA4QSiqy8IrfVnilM0NVX8GXrQ62VXrTyq7DHgH4EUzwVoGNYQFlZn1Ghwiq
AKcwwWFp/s1vGUYjyIWGLc3/96mWS/4x1R+fYLnGH37UwVslj731FMYQWTagElKu6HQ5gPjD25RO
NawglJCflw6egJK+Lot/h1B76fb1jEuTzv68QN4hI2lxsBz+36eJ648PRlehTzIbl6uSkTW1W66Y
az1MMsHeTX+IZQg1Zxc6pSFVlb5CebM+Gk5S3neQhvSQCroIzdhJh2r0gAIxwmo92s67TdFZmu0M
iBpdR30HABst210jM9RKfIylEWUKtNzA7etin0zUbk85nkR01aVjBL2OYiq7CT/GylzGPdtmVRKs
5yt+TIwoFQq3weGt6Nq5FNgl11a6maeiwbF8y7mK7+apcmlV2zgx6tklMIKbAxKiPRgm5IlJU57m
M57372d/sZHL4Ls8x42NcXQQH2eLjelpllmpY7HVYAldpy7ueNC7BY9Vz8FNFYNJnZqhlwWP0oaE
tsrsu1h71JBXO8Sd16+ps3b94LFEvKWolXmdBykJpUAU8SDyBYiokK248x3nBpqU+lc1eTeDmdUv
V/JbzHEiYPHDtL3wJAc3U2CGR94MLwRIJxh6pLHoiATM9sVEHmQv6ukOVeYrc8SGIPfSexDouQ9p
kvIbHkhbatHBmMDmnDvdr36MMmT6OiDyqqBu1z4LwWLAi+jc5K7ez9fsrfs4y1Lr3UZnfe6ytzge
85VZFvxt7o32phU8ZVJmD57nZQ/gvWaXtpvOZII4RPbQAYh/F+JZBtW8IVqTW98/xCBjuicvOnRN
e8icUl2pNSRpBh6+8rXkAkwaemYyDS04K5hhR8fF1pdOs/ZTM9uTC3XkskDRRYkiHrLRnHENOdGo
c7PNctWIS2efDWCgXuaLnNw+cmsAXsvy8YHTcvLPLuseaBh9JeAiaiiVVp9mt2rQ8KbzR1i+QoYd
pQL7120xibC5HwIeX5ZPJnmYrCzQJKImFX8w8m1ZE64Mg/FP36q2Q8BIbdBVkQsdggkcIK3VWvO3
okl5H0B0ryjkerms2Qn/YNTArS/ftG9642T66uvyh0OAFLz/Mj8un24QXnBXRm801/w/DIZKR13H
u7k5Ve4JDBtKF9OoI7chkmCUxfA9bbtnOy+y5xSSjSdumkDoajv07Byj7G4T1uEAf/rtrgOV0dEv
KvdFguiOnExmW+uOmc01cTxjY3hlsZIQ4HvqB+uL6kZxVbrFqmDaASsC5uQ6sJ4aNjT3PkivOj+z
nsjUW6D2ioooOZNt6KPqUCSluZ4HeHb0NFi7UEoLTJyA6GFd3adHmhycuNkJURFrRU0aEODHYjBr
eCBTPyGUmA99s6fJUW1SXFJH/EOd9HGNxDojhRvdzVfvHAW0WcK2NJnPM3Uz3epG/nQI0vR7mXHr
Qq0By8N9yO0edCL4QpMxRA9Aqmyok0wlJDJXbhMOJ2pmU+UceIJgHbnQR1CojDOnJzIYHBovQT2Z
B/oAoPUwT5EcsJXEnkolr2bi9A+Ty+V9NalfoQqCr5B2H7dQBBwP0YBmLI0NSLeA0UyD4FI1BRT4
UEH9FTyFLihxi+5c9Qmga/bDbO6hwCfrGnwhiNGs33fcoFA7zDi9BZufIfVx7kW1+gTUc9IWYuKW
82jgY1dR+Er568gUP2Qry+cKSbaDbCHxgyht8KwdKLWNNeAPt/1mIMj5I/UAgMyU+ztz8rsuH+03
mXYj9EBt8cCcpN/7tT2cwppliFNkJlgD3eE5G6GMKyDQ+VMPh0ap+zvBcF4gGIyfaLgLnRw/jdxE
SYKuI098A8wWVobiszwevkCjAlzOsC9uSlef5wFHGhEBtdmNofae3FAd8T7bqN2W2ZL0Z0hEB5A8
HkHzjfIOY1WMvwoeA10a2K+QHa4BSrSKQzt02Ze6dy+8suIfqOfJ1xXg0TfJbfNaWiNSa86Y/PgY
qXKIUdDIkkWAbTuOuTHSFAmiSORf6ExELJvP1F9sf/OLTMvEc7PKP+XZDOaMZzCDHT5l9eYcmzc+
Gd7EjpRem3s5smRbz6hRZvKRoyNnmiWv2wPZhzRfiQmJ3VvVV9WegX7g1S6qmc+K5b61zRy/OQKF
BHHevJz5rLCWhj3tQKBtB8YX7e8jToYqNcAUvLEEj7JdKXursfPrmAXgwa7j7H9oq3UqV2Eiw3OQ
QXYEUJmsvBWTh4SLpTbUgTxheUugIehs0mnYAEMVnhe3cPTi3RjlfD24qOZUAGqcZdH3z7GyxRYs
ZcNubk4gYnNZg49k8/5ZKmsCgWt+oU46KA7CMBR1PVCLZhsy630211Lvs0WOEe16KTpEvHw7WxFn
FuSHLsq3mhu1WjNvD2lQNGtq0gFBXhBzRu3NrQMANrVHCwKxtaulRMj2lzlmDz3gP+f421WcGtqv
VQ/uyXh0qycjs87EzRBCnfSQodZqO+ibAhp9iY5Fq7saot1PrprOJsRft3g48nPcRvG68yf30mal
88UEXfpMWydFeQILZbWJgJr7Sm5hXrsXy4z2vl32KKpnP+iOaVsIV9SIWTx0ptmdu6j3N2aUJT9k
cS1rJ/jWZ6BdnbopOZlFLp70QOpvshIaOjbgQk6SsWOWYx7W2uxXhIBPHHfqB7Klat27QXyf+ZYF
MdcJLKNOOUFEOXv39aDIIiHHKDYWkqc9GHrB/eGam4HOHGxVlZA+wgU4m3v1mRN/97oBKu4+yoT0
AaSYMtq3APTuvc5FUlbiSdRhGQF+fz7tAzxnHmqO1LrmS5v/GXE3blqGoCv9L/O4Tx+gLKc1uO69
wPS+5eDahZii+mZPg7mWWaqgpRepQ8d642Ai03mnUBK+Rl5uequH4UIc2oEAe2dSqm9mnUMOEvUX
hkqLZ4HSe5Ru4yxqKsiG4pH8bKTy3bb00pkwzXarRANmIBcPSpRoFCf6yCHL8wurm+/zJ9ZfhVUg
+yKPIpYHKBakL0FRXcrSCJ5TED6d8ETRd6Eav2l7buJtYcexe2IcVCn/aZ+QyFiVVlsf8Pgbrljw
D9fJYwr60G65z+wqWdXmkI4r6uFxMq262ov3pRqha2ZAB8EPdFBLNxcbz/LxAGxb89DrQwtifWQv
YKMmdSy2suXtrg7tfk0oN8K7YQ/8wF0WHgnfttgNnk57E9jhVU40rYuyVeA0D8ittVsh8fSIDMu+
E5lnbBN9FrHx/Yxsf+sFsBT0OcBK7lP8ek4+Uge7duLVS9OIXw6ijL+Sut0hEKe+WUWYbYCfGm/S
9xHZs8p2J3LO1raYjFXoF9bFJ0YEChRT20NEDuuc6EQmOnAdRaYzpCmg5VpNEKIFeHWXcolqZV1w
RyAusoEAAPo3DrsikFPeAv34FdJ+s6fOPKSuh0dyZQzZ0TUNvCXqDBrofRu5ENOx0l8h7grfZt73
KojTjeV5xS3ITP8cT2W7HaSQqPVGvTjUPH+5bfF7LPvu2Y+Tbh+GZXGMCg9KaXoy8pgcKK4nrfcd
of10E/JJbLjpjwdQCBJGnQ6BEPU25J69paZC8d4je3dwHW/PigJw8bF7mkSI0v4sKY7IaaDAEAoP
D1AGebfV/GqE6VHEbPs3zYrQwatWd046Fc9FbG4AWVTGE6Jr+CuoJKo2VPufIXV1QK7XxisMKk8g
UmweYgRjZhs1qQPo9u7grA0OAoTe7e0XlIH3J9euNDe1j/BhA2mIpclAoIi/q3NNnQgIaZ8F60wz
jEOq9Qtrm+iJe11+6ccsXBOjN/vXLksnv5SOlmdCBH4LLt8cooTVCret9QN8GxKYfzu/55KN4HrB
PyL3kv7J9BsQDulH7Ri/+/YxGI0dW8aPsQXyahkikYW94fTNNaHMM8jxFXIx73YCYoAjc7aT/yTS
cBsZE2oMui47uCqJd0hyIK/nT3guIlcOdhsUhWR5frCyovtKHnGXuPsU4nwrLLaK9Uw93xnmsP9r
m4jnkS9DlYznBwebgRouZi3Uz+hPKpvPTepFxF8d6e9fJ+q/ev8Yuzj3eqraN+R+iqaTGpF0hRR6
fR4QAdiJxnKeBCBhkDkW068yvKsGFf7jTPVvx/P9F5lb2FlGQ3gBCryZx8iiMrZiRKUS3W/m6Db7
1IhLxJ70GkjqBY/ShzyYnLVpfl9qppe66gpkEseihriPi8prxYoWAsWjfK/EXvygyYC1eV+8uGZr
4neqGnDTFM4u9wAuTrK6uqIIXmwBe6q/NNz6SaWNBvuJx1b2axljJlO8MULvTTL8M6lqDQjjerc0
g3aod5BHjnc5j6KLN6L0yhteCf1elj2k6eJwvPmury62xEYmqUPre5vNDs7wZA7WCtmCGggR3BIl
VpgIC7vVhWRoCt30dJN6nR61ndSLvaL9Qr1/G5uxGJmLQoBA1RA3LBOwroQArV0P/rmWJpaa2q4a
BsKAsXurpV86v2XG/Ufo0W7AcBsVD3GkCxhkcgFTt+f+FKgh3oBWw70zKqj+jQbPXqK8bLZQkpqu
KPnKT6zK2H6qSufeSStv/X8Y+64luXFty185cZ6HMQAIGtyYOw/pfWVlOZVeGDItgt7br5/Fzequ
ktS3z3R0MAhLKiuTBPZeprVs/dqK9JbEmfwBYj/wjar5ros/hzu6AXyjjQSE/PGugD6CQihGJSer
bj2gB/pn+vlTvZCpvXXycnYfUoNIruB2H9MUxkjvhkRJruut1WiI4Y4wJHpv4LmE4YdxhYINlKhy
oPYRXFkUVtAdqVgP2VuRqId4O3xsHX4uUmvIQA/7H8dmIzA6RZqsIG17sion3atpgQU0IhzZ3CLR
ZyrTYeriZWO6DyMnOHEsPknPIGy6Pzwr01e76+WNjdGFxBDMtDO3gI2GG+o1JOMfYOn5V6xt515U
LQYTvfoYvaaV619zQb9i7pVWub1p3MpcI0IJgHBfspfAhDYcftfefaor6HHj4X8GRwY5KK/VCLp0
5nkEVBzmiJV5q7OqXmY87T+FyvzSKif6QxQ1hk95KCsusFVi0XdbwWi19y0GQzYfv2m/gjZKNyBN
0vLg7HHjS2x4cl5QthFPTlmov9AyjTYILliuC9dsowMt1pTEdxBk+HxNal6k69X0Xnw2SrwqJuUv
qq/7BtSOqV527vK9K9XDpjPGi0EVCwj2jluQZpIXB/biKXf118QDDdqBFtsljHV3cUGgBtSg1l9D
WANYDNobwgm87c8jIx6M1zQxX1KsbM6QYErPWPWmZ+xAwp3VG8+uGQRHMww2vkiKhzgO26sdOQC0
dHAG7RFzWZYeYztqNVqrPvm++3luZYP9vQL544jFEXYttjRgeYkIGfWlA4TrNlaXGndUCgplr/79
r//9f//Pt/6//D+yK2Ckfpb+K22SaxakdfXf/7bZv/+Vz9X77//9b6lc07UsCQ0LS0F9xLZdtH/7
ckMSHL35/9I19MbgRiQeZJVVD7VYwYAg+R6mng9uml8gdKvkzlSTqgKY9Lc6GkDDbRrnO1LnSJ+n
31pjNe9j/U5HRzBWthGtsDrLaneAmlnxxR51snVJVw52qXKhhyLYzi6DUVD/VAaP+KIBhHlfZoSR
Fa6QjUlgEAJlIjr4kfexjjoXSbxi+I4fYE8M9Ox0sNKkP5vToQ/rcpPhoQdFpj9b47L5BDH9ZGe1
DCt2K7FL4JHcdu5CY6kzTQA3Bbb4549eit8/etuWNr5ZloUctC1//ughj5cZXeXYD3UXDDskgX2g
pvi4TqRRvJYRkibTcqIbwYMuXFleqYcNzhOo2gwwsb/vVaaecUi0+2Gejk0yG2bfwKzYOFhWpV/j
oBSr0Iy6swNLzGORQydjQG7qeWTiCR+v/X3qCv1pYLynrsyD04gfDyf6mfFyuGt0aB6kFHjmgtLg
/IfvpTJ//XAkQ9QXn44ENMS2bOvnD6dzo8IFdD59mBfpdm6Bl5/JZ2Qosns4yrb3oOo/0eMwqFJj
Q488Kk69ANdK74ccXsVCqy+IATdr20pSqKbhwaTTCmYNllV/Ek15dqY1Il6KtzRk2Ytl5LAMyjt0
HTJ5rJyrNrLyCqD9Bgl76yGb1PQLaNtC7iDyjlQHybBoW+fQf6RWGlAG/caadPkRNYNrbRlI8PbM
ZIngVLgfnRSq/V4KymPvQTPD7KJyWXlgEer6Ad711sMvfSW/VrbYu3Du+GVpTw5zorHUYWok+7mx
9cFO6hD0wPKXnbgM/ig7lTzW0wGRwry0QgiAoZAEdrtoQT08JCpPH0XDy43Bx2xNrTS66+J5dAbx
3rs53ihzwdZC1tEHcfm2dqanMq831FAIpv/DN0Kqn74RFmMux/8WHLMd0JAdc/o5fXhS4ckiBkjJ
+A8WXlGwj2P9peOQVyaeYVA8c1WJL7QIk0bbn3zL6y+GVliiGSWsIMPoTK6ys0ssmcfO9rB0Wqo8
zxf15PYWAAQI750ihLlMVBxpEDVQ8X+smyfzWeRtq8oFymYw3XjndCM/MunyI53JPjKLRRoMQFsh
UcR20g33782/9ZkrZNls/8Oz5+fH/vRhQgDKlsx2lYAQnbJ//jAjXTIeJ8y7OX01IBWbqAUHf+Eq
AkMB9J3wdRur9DVj1prWutSjLDVYep3soHAL4VmkEXMX3OM231XIM0zP2XJ6un44gGR0bht4uaED
VcPjA0EnrhFO88d0WUYc8q6CJfdcRcGCgi3UwBLjrQHZmQBRAsi6G7JJl2GeQ8vGU/G9DZzLP38q
yvntK2ZKh1kOF5DcZdL85VPBikr6aR3bNwa73LM5GWZA2iQChG1yuSVNVN8Ow1Wf3wf2GK8+SC9n
MDQguWSqg34eiLEupORJWtlzBuDgerteVWVoQIs7qZYEBcwsyHPACtk/WhNiMPS3TpM7L++9Khvo
NIfBurGbQkO5F0IUIzD8HRWbqa5zwVDSg/lbHfXLp1DT3HnqR3VD5WKpLY3XcpL3Xjj+KB/wGIav
iPBDKHXZxZ5aggIeW14JGy5q/dBbyaqCQa5UJ92I6SswfMbXKd+Eohp3qQWgylTPst7GMwJBRaim
YMcPwX4XYHzLXbSV6h/ERCDJQURG6hY7pak0tXUDHJTiGmE5WIRpP4W8c8e9Pcy980tTB5CZH2vv
6CbOpzht6htVZXh1rWLkMDZUpAYeg0LF+Jd//o4I67efjoLfhuIwF1CWxC58av/wHBoUw+tuMIub
1nyKOqcvYVUGX9MOoEOvt9kVmZ8A8DwAgKGvp7/mUMRAft97zZFW2sA3FSoZjh08/jxSlS3DBmY4
qcQIwHGFFovdhSViUpCrpaIbjGudN+NDqx2oivjpJpgc8fLMyM6QiQXUdCpih1HvXGdSuZmKSQnx
0cK1+h0VQTR6m5KKsEJeB4CarV0T33JiBAWeqNbBaNcfqNdgi2NlVJYzcQiBqnEfS1DdZuq1lUBI
Ak5gfKZew20uu/NM6wP1Ovf7at10STNfgq4zgJgD3LeInFchnObeFsq/i1rwX3uQeF7NRsApnLHk
BISC88j9Yu/pnL9CVaTe4JnqbalbGEL/PEeuq6td4J1a7CCo3pb1l/dpTX9EBHgaTtPmTeYjFJ+f
qkaOwI3CunEoWv0IzXUJfA6idaVT7YcKGQHQCpwl1C+C71g+pYtkLLynqB3FyjP6+C4FNnTXZK3Y
00xWjQzg+0wdS/ybynuQk+GT1Xr9UsA0DsFpcJPd6UD1VlkP68oymyW3x7c6aqB+PUaZjJnzHG6w
hYlVdef6iKCkskk+QwD+QM6QdVgfrX5UrwAx2svQGTT4E7BPdeqS7/oAAXsuTBN34Caf3aA6VF76
BDJDdMfwOLwfsDGC5wUMrq2sfUSey4ednZ89ZslYwSYgb7dUtIu42VctgONUhAmzea0qtgkbM7tH
hJ2vMhY7N1Fk8R0rnC0feudGVX3g1StPeOPGnOqELCo4d8zdvS5OLyJP9xSshWkQ1A1je08BI00Z
sqmu7h1go1sGQjgWSy6k216NlN8HpYWgXlbtTa8sfrQi+mKGowvOa+UtsU2X14Kb1VbGlQE80Ai5
BrA4N3nQZLe/myeO9n2SF1sELNp10cISLw3yWz6xUQCDhEvyRERJjQymjVWc4ieFOjpYMA6gvvaI
p5QbFMjJ98MnN8tW45ANT2EEgoZb2By5FuzYsbqVIGhkeJFO4oZWnK9ALOoPXVmXyMB1bRedqzAr
lhVn6h76pHprunkAx5lsOEUC0XlAEp0HWyBRYGfa/QpO1TpOfPnDb9SxrZGRoeGAA6h76etgC0DT
uPnnJ6H569sSqwbJTIYXg805xzPl5wchwlBFLXqjhWE8R4i185BeIsoA5KauSjd8B6kwRESoroV3
lK7bx7G2CxjeQCXfdnJ+H7Yp1gNdkXzL8K0EuEy+vPcAht9HotoLds4ksUI6Kw1EVrH/adWaRFWa
ycCWzmDhCGPcpV9VybyOMIE+XjZyiC6NrsWVGhgyINd//hj4r+vS6WOwGNYN03+2TTvsD+8Dp++B
83ZZc3nDtDtqYpLiJ8/gfAwRL4QBTDFCL/P9Rx/75kr2ZvHrw4BG5DFA/vTr1zn07JApC5f/fMuS
/7LOcbjLXRd/ORcPD/nbzhNMUw6jwSC8zAv60XNKKKH7wWfEhOMpKA+1nWhbKI9t/6ymd3zJAaX6
vdqHbuNczcwm+AyrjffeVVg7KysoUmg0rSnMmTgqeBIWtFyyeD3oCsLBSHms0ojrm+EXb2cwQpCr
rgHNI/W5XA3T2Xu/FBZ5/2E7TvuH90iIhXc6tsESGwvTVpKh/PPXuRvGPihHK9oNHqhe1tKEKUs7
wmrbwUITASTn1o0dDHUnwknXRFeA3srn9x6eIUfkh0S/6HwPro0CVIag72HlpCEwHeOdAxZoph8s
lhSHbmqlIh18JIIHu/dPWjJ4Vf01Pu2sCDxhzr+y7vjP3wExRRd+/ufix+s6UAmRwnHAyfr5nwuq
RTIgk+XvZg6XmS/niAxi++os/BSJS2iolNMhGv0KOuCob4cUnDYIVC8iGyqOftNCmI85CFv7wtwO
0HLW2C+Auvuh/N5OnDC3/A/fZvyRzCka8OEfYzGBf4lSpkCER7rur1EsBlffzAl0tY2bSB4a2IUv
gRQCgq2z/E9BoiCBB+C565RgSso+WFA9EEDOBlqMSEAHqf6kWBbD7MiyLxw5h6cEeVHqlmZWevQ1
wi5UzCzIUldhxyDqGGC13Nf5ARmzrwBbhT+S/IJFI95IqW8iI+W5r5PU8BKRweYmvbjeJKwoTnXc
OgckkbttXcrxCm62v8KjXLxM87S1F/wYx7d5hAGlRxvJxDy/cF/jBQIFyfYCoP3Z9aPsIPDr5lN4
qIECld+cR+OphO7GhXpRNRWHphh3YD9/oXqqokY6DG3hrTiW/cv5ClRZTVNWvG8XTZr6W6r7cDHX
qbfNEFbHD3VJmyanmhUrqyvgN0lD6FIWyF9bEZfJxzrqY1hlNnmgtQhY/H7XsKLGntBlaouVVrH3
GVQQYzDH4OLIwc9043QFtp+wTmEuEK6PuAeZvMZoj1TO3Mxf1j4PsLod1rFX2XBVG6NhCQFlvFHs
OnlwGu2cR+nd2VKjNFU1sccXVc0seIVYCfI3vjwaMvnx3qOz2A+IYDt4tMsI60WMRCLO2dcObJZp
DjVNBOF0iBY01pl6yLiIdoiNIwA9NVKdGck1Qlf6Ol8pUcMmGYZxNc8RYMUbjuGdU26DKoJS3DRO
VG665oo763mGzCvuTfhbvk/q8DFYgeiZb2lWOebeJYj9g2sxK1uCDghHitwbdjGbr1P7njzBuuWF
utM8PdL6ixpCmgcqetqVE2sHuM7pFuhQ+NDTiG1xolG+6xu7MsffhO6K6kwBOgJy3RfqH8gA4hwe
1yv6bIbe+2xmVXByoQ2HZ0y7EVrKG4Qe5c0cIYUFPwm1rm1Lp8veiBZwbEnuqQswBiYobHAjDYTI
1iKU9Va1UBOu4i9xF8ebfpTBXhoif45HDwsQJ/4CBGS1sutMHOE62t+Mtv3KCy/6AlwUlhJpzS+u
r6I7rE7tBTWkdv+jLRzjPvCy6DRWdbyiCyAyfnQnOGPWDhdI9UHGvsefgi4Se49Zrkyor/bxNs47
ta2kkX+C9fZyYKW3EXEFaqlCGseoj11YIPfQIBi4xNMl3PPIYeBY4yND5JEt8j5gxdLDQ8zjfnpP
rdwO2pWNnf+WitpQwDPBeHWeqsR3uECM5uKqhj3AECPYeAKBPCoWacnuQGnczX3rHvxsWAVkG68y
v9FsTu4YW5jsWkvswvmDMHp5S8wjtc01KZgQCRBv8626Rp0esGeB1cp052aM/RVEREAbqvDSRDz2
7Z6nmGiIZN2W7qPJmDyZMn2758527wAnTud7nr4OG2gbZGu6amwBwT46DjLp0wWmA9034s3dfF//
dM80qK+M3+7Zj0oI9iPvdlen/aYzImvblGqfIzcHDlqTA9hhtFha0OkQNyVgq8iJ5IFj7RS1uEYG
tmIaw9Zt7lmD1BFarg/XtgkXMs3RAVG98QL3JTI1jKSpjkFeVJ/odK7NW8EWgNp5qRGtdIAXgBk9
hFUBPkcJlTcsQeIH8C7jhyKBI2Wn7qkDQAPmmoFKtaZiziJxw2DqSEPgAOauOt2lG6qrXCSLm2AJ
K9Rhn7Xx8m0Y5q10DVxOU0B3W7TxA/Ot+m7g9va9R1IMDf6ZTbajuZqxVmd8Imm7LPL8SP1oaOn3
sGNjfbWnurRn3WmQ4etYjM3eNYt4hchuuJV1bx1YlCZnvy+xUu9XXprv3SiDvRVLk0Ws8+EPPW7i
1Kl+DPH4DTto8exmSC6EpZcCEw7hu7GS2FiK2r/vPejIpK1IPgvuIleMQQDMYqdTiy+hZUKIvx6T
G125HzLrEIa9vYc04DZ3bcgLidE51qH+w+xEgTSpAXFL27XOAd4aG5n7HGw6WGYPUaGWzAPmwajW
hYQwRwyUxRfXZxdIaE/pT0Rt3B4fcgiggA5E9t1o/G8FnF0/2T2LlrIbvIcK+pQr2DAw0D7Gt2uD
xZ8ffrlu0PjuPfgQoM1p3T0DJQyCMwei4KfrwaIbfL6syjdqyKFgDvXzTQkNkJUXw0InbTkW3EPL
v4CYt/BaUb2qClR7DdW4HUMs41lJ+1Ak06yl4kt3hNGR2bf8Lg0i5HJoJGKRni6GB0/x/ODATHpN
A5J0O4rQ/QxqSQyDnK7aA6bvPo7KvlL7aIeI6fKiu+gc4XmwG+F3Pl0pUT6EvqTziJ9dve+ZjjaF
KL3PXrmZB5puuxbNmB04Q4QLJn+f5hsBanZhpPjgImwIzgL5m2U2TQjg0iELmvR5dPWwE6CCb5K6
aV6jfFhQB8MEPw/efckR4kvFTbkwn6JLVRbI2xVWDVcfGIiTDQXMFTUYVrVReGq+NK4pty6kSrc6
6o2XTOIvP10TEnfFatRujBQuED/wSC7mjyuDsfoCeBf/ZhtwqPEmE2EaUYZA/CCQ9FqPtr/tx7zc
wYVkeB4z+KxMH3SUQFcBApjJ2R4NBQheKBYjXklPSFY9FQMcPALgCXaZH8E2bE58I/ttQTsB8Swb
qctJCIYauO88GD3MOae3aWmE1i2fDm6MtV1hhsaaXp+BatHgftN2X80v1DwJxm0G3Z8lDaJeLdC7
A5aTZyrZfaPgutHhNZxlYotlLj+AQbVwgIp5iqVh3Ed+fuRe67/0ToYPB2TPORZZlhwwJ5b0a2q1
Ez9eGUjd7Sn4CCTpjzh32YVK04wCKIqndJoR8nQQVkf80ipw3T/J4rGG3yRIISdgT91TY7VYnbZF
L3ad09yJqQFcN5DIPjQbfb7DQ9/ej3kIDzvgstyTZ4k/Twdtw2Vn7L/7/HMnfYh9N22CIJgyo6V2
dL108Y7cFiaT0RJ2jFvRuualAt/kNpZMn82E3b11Tg0k/PomWc1lgXghGJpFDaebabIqhQ8pC+/j
QMU3pMYR8Nfqj8aO0SYaN1mLusLXjC5Uyexbk9d8DSQ6WwPvbEKJyw5fYt+w14mhMhjboFh0kGT3
dJSfqNibYgcMGlZRmWc9pGO+zoY0evF1iUzGZOqFhXT0ArcEd1sy7601jPtoBcWmYU+tLXO+yEyX
dzTU8NejycBYiIv8iuDLE10nSWVxoJtKpvlBGf/7m6LWBNFHuikDCp9YLETF1htGdiKU54z3nIop
EuALDzuZWSyAuswyAh+Qob7hIcA+dXJITOB9orkTzRlMnawkGVdF7a+xpV8ClhQ+AAcyPplAu0c1
2MFUYl2GJRrU2KnkcnNvjiyaS3E+nEw/667U5tXqDnpd7h2VhM8eCkhLziWgKl+a3uEXakv95CvX
VjCrhjM4zCM3IrvzfAlWxgv8NrwTaYNDYLVcpGoAIGS6Oa/JoFnAY/dIrSne8wueSORpqBX+7/hN
xUDaNj57sh0VLxN2ru0y2iM1lj2OthNuI4PxFRX9mNVnt/Q+OcwO8C2GT6k/QG2MGlmNS2VmpQ5p
ZWSPfdRmmzREiJ5aO89MTtWAJ9o8toZOihs/UtckhVQ5AvVYuE8X1U3XruH4ECP7jokUFBgOQP/H
ZVddYhPWAnGU8BXy69XFKuDzC1AOTkMNjMUAx4bNXFlohaai4tcwaeUeoYcBlnDTHAxAkMRMPpWd
3vcjMOoQR0wfuOqSSxHoCzO4kQEsOmLDxk3YCU2tVlDVR28A4sxLiuyB6mB09dlKBIBYU1WgOpjG
TxuhgSYYOFgLIqvw9MX4ngM65WmYO1KRRoh8o6OW3aiGa6z1BiuONtSmh6i7Igwyd6ceXQ/D6yZH
JImKLsKeEO5vb6PTf4ZUTn2i6toArBFf0PZARb8qJJhGoAtQkQ5dKR7NOo7PdCU1gl4R4O0FyhJu
lA7MWsF7Y4UvSnztZM/WJmvaNZ40xSatM2dFA9uMG7fuj/lfWxVqXA0gmwOWh1nG0BR3URxuhR7S
B+pupUjMCjaKt9t3fYk9kPWiIvhNLcEXBR/fX8LZCcrejmleI2dCZhvu4b2KzqLe2QDJ15+pNFfB
cANpw77fglD7Nhw6/yag40O7hNLBXue9s44leA4DULDXNnST+eBV7mS44B1Uk0FmJqkgd9f36Vs/
UzXdpnFg7Kd0Hqy6yOdn5LPrM5CAySrqY/3N21OY+b2dyfYf22k8Xs0JNn9xtkGWy1kVSBEdmxrc
fHJHfy+SiM57EdQhyM9MnUFTRGcsv5/eW2lsBVjmqlSs37vIYN1VJv9BKWHb1ZBoK0t7SylhrNrO
A4wIbjVWodTLC52noYNesZ90ajN7KAn+1DZBfa+kKu5jM34mJEwe+u7GyXO1afDqREp2MdigVYJk
nG3fdbZio0xOGtuWKAp0DhTQn11IYyvqdbGCFE6/HrosGhaOSq/QPQz3BJCa6wgmZfd1tZrN3eD5
DYBI3kMB3WYuPjQIKetRArKbgjgD3T/ziVphMQaDY/g6xFHnb3ofcbrc6KCmyUXGzjpSa47s2NWc
DgPUL65+kn8dRBkdqET1biPehlIdHZht9KsBm7Y7y4TWcQBx6uPgVO2jFTXVui50temmojS4s7dD
P1hSayZDdVeU8kCNVJW37UqZjN9TCX45kOcdkuwID/aPszG+CfzSvodTdn0zonMj0u6eT/bnXYIU
uvJqtqA2qrN9AzZWQYeA0NSf6lR0rstGnNowubwPtIeeLaj4y0AztZAWxyDwwTqEKca3K9GAMEm9
XSZcN76kWCdAdIEjhOU7O8NIxTH1Ovu3M6zwN9zxgP6qET1CJA1RiomFAHhAV7TWiUpNb1hHGGN8
oRIdAPkfliGczrdm0kGou3X9W4t46jSYpvGC2ph+3cGqrSKobk8z1tqyTl1n6JutAZKKU3hAjs+C
/kkhZK1XUtsuJFDx8dEhLMtjbJrGmUpDBx5t3/FnKpVO157KzB23MTJnp8DXcJScDtFfZ1agmm0d
Fa/UI+bFWw8qDnG8tGQewpZQ1pCgBQlohGXtQkEt+9IVsbpjU0MyNWQSYFYIwoKmn3XqDmTjtxFg
u/4YcwG6jhXv2wmiYPJR3kuoX46iuiUTTMHBo31X5QijUAeq6yYxIANY2HlQlRny3lGb1DnbVr+0
IxEALJ3KCx061cOGDR66mxaGStjQo0G7E9B5mFok+Iu9iZAa9aNWgAsfW7iy7UhZK1U2LFFs90jC
WopDY39BDVSeWg3P/wbMJ/j3Gl5CqerEw/uZbwx6lU91ho9WGamPre/9+sw6wezmq+664hXBWaRD
8Oe/IO8qbgWykVRfwoMeYbMq37E+KF41tklJn9vPbYMFDyQ4seWe6t+Hp3CpOZaAZl9rAcWaET5O
L9hIQAB9OiunOjqjOmqlfl1b6l9bXdW9jc1Kr1yqToutMZogydUaIklQ4j8AgLKmqvd6Osvs2j83
rqy2yorGRxl7ZwMmHd+nE0AmOzqBKfxc45Rw8p2tyD38JZqw0Qej5NfYwx4ioL8cnVZqhFmPO3QI
kOBvak8HajBHoQ/qzxEu/qWXmQrkwLgFGA9zXImsr7edW/BH/CmNbRf76YqKcQWksYWwzYKKVR9h
m4aVgl8Golmahth0XRgCO4ShCgjHRYFf3tGoTf5IE5dhgcDqVNQ2JlYpYu0eIrzQCR7cKwTG1rkW
/UVN5KCoh0Uos/xVC9YTUtleLc0XKIZB0jBK8iVXsXwx7BTRWiMtwHMrzJcyr14Hy4yvPuKfj38z
yOADW6WZsM8pbLUNI4ywVlr5PlCX+MWsAjrpxhXeWPbONm1rkxgi3Q7AeCM+jpcvFc1KYmc1vXyp
WMNPdTkmurgfhlgeRKyMJWSghk8MoknLtrGSE0Iu7QswaamEZwL10rk0QDdT/SflQrQXgk/JyWwN
6kWD/66XaYALknJbIxoStS/SONMMed28XZaKv1wWvaq4yzaF0fEV8ofJ5f0QmtCDy9n5vSbheI8v
gMlalqWVn6gB7iLpBeT35sQg7PspTfBbxnvmCS5h9i4ZCmsTIfP5qS2rVTxhlkIHJgZ+XrunEEqw
d30Ly/MZzISRXhlGT3FRv43kXjKPpA7xXyMLkZjzSEI7wWLyfsjqXQCvii9Vuu0hWPWjhBPloshb
+8mCSsc6a7vgXBZGdCyNXmyUZWcPiLQgt+W08lszNgsaFWXDa6PH4KVGMH4FVJm+aInUKrcQvwMJ
NrqFlaeXfhIXX4POhcoDMmeRhzeqkVefxkAV0Gyp9B3kItu9W2avWPQnq6KXiEXBeAl6T4P7GQtO
YGqb4MdkdBKB9faaJtxZepkVXHntiZ3rRvYuMzmSRMDfw6a361+lncHGBu9WbnivDV4IDbfUxSt4
9tiCQrDM4RGy4yrLHhlSVaB7qnGZS50/dkPH7mq4JeJ3lz1SD6t3d/44xFeqsktVLUPX1XvqP/qt
tS0SHq+oFUH8+gJ5tHu6FFW5ul/Baqe5p1KtTQW+EXxMaO4gKI2NDU9lSMPiZmzfzACCzT9T3z5L
yksSWGB8B4YJM50geUTo6tLGafbZDICRlpD0OZSuC2ztCFJHxbPPgzdAzbOR+FLAy+NTzr5Sd4MD
m9S7WNhTEboMTlZ3r5nZFDs461UbqoaP6aqWYQIuRSL2mdDFmiZtDeuQ4cf4aKc1KHmm3ANDFt2i
TMK3RwLcXTkt/Kmy1sOrsMC7GtHkW14DZaSHFiSvtIuWtl82O6h4GUiQTuX/z8HzVNPV/nYC7sMF
NKwzqK9Mig01mP3Qs3gKOcTIGp5bC6pPeT+ucr8z525l2n/oVrvxx242Fkt7hnXyeQjIEhxJxO9B
VKtF5XD4JdSjfGFw3k2hB/3MmNJ3tl3oxTg9RLE+aLcK3Iw1Fe3CQh4egYITFT3zqfXt+lmbpbz0
iR8hjYnJWtsCmbiBxGHYLmzk/L+Bzb5iIkVwAsCmY8iV+ixNuMnBOpHdINbSbvqoNo6eKpojyN3u
xgxy4z4cIPimwfH+bLXNRdD4MYIMVBeU3/MUFhW9U3dQaIX3cO6p9OLkQ7OHjPWwC72qvksGA6rC
sCJ5RoLojyRs9Q+f7Sxh4j4KLp7c2O3hRoPfnjGRzMKw4FswA5pDrUe4tbaptQ6g/fnIpgcFdu/9
V8OuoGWNmBj8IttdZDJvNxilv6orYT6lQe3u8gJBCCoOgJTtIiMK5yJMTs2dUFU0Fzsfv9IE1mcr
loXyKWY9suVmmuL9imJthT2KdjZ3dpCu3hUwUpxb7dKvdw4iQvNYnTlY58UaVoPT2NxG9qQaOOwf
p7sCvSeBbZzRzq2JBSJp4zKoUE6tSuXBzufGMLfGyjO2fsvZ3DrGobdFih1kjGnm0kEiBJbg5txq
cTg9WwKC4zSVDpi5ZTV0VKmIdxvfjk0F2YJpbNp341ZYHkxTpuvyVvRb2LeBqjVU+8rN6503pE/w
Hur7BViW1ZkO+PO+nYXmnVON/enXHtRNg/K6QCIv3lKxymEynGoLpkmTfWQihXtWYw2cUe7d4eVr
OhBHsYNN4UP8lCqpHx38LPzqBECWUokabQP6k03SbcJp/HvXMEYsKg6RC3uvo7NasEeRwtL0fe4K
zqxHV1uHKvDwxqNuXgjObQGtnBVNzBM8fBYB2OMJWNbH94t5GexHCiO7RtiQf7g+KBwVRI7ScE19
3y/miGhvuVV+eq9vfCM5QLv6ma78PneQCneJwBif53AePIeDKjrZrdDBCOC0ohVcsoeJVfZndRxr
q15QWcAq469TC6k06LdAcsA0khUDwOI0n1LXOo+Nha7hx0ct/zBdHQdb4flILUyXHKZ5bL/BrojK
cjBcSIwoseahi7UZdHBVx9W+8PEtp6JtRQ72TTo7M0v5zyU83Kie9665L0qGZSzAV594BSqYXQHu
DJSzfEoQDaD6KFH9ftQ9yIE0OWx5kCMBrhAxECxoOVIBdMjrUJ3K6UDFuraKDfNAFKe6riiQpEaO
P18wwSQiU6FzDp3aOUdxtWqUOR7xEpaIjU0Ntue0awS+8F6JUqyzqSO18AC2jVNvPY19r6cz5fG3
YVScx5a+dZAZNFe/FnG1HQZhnABpiF2ZnOkwyACCVdOBzqguQMJo9f8oO4/d1pGuXV8RAeYwpbJk
S87b7gmxU7OYQzFf/f+w3F+70Wgc4EwKrCBalsQKa70BHHS7+VcHUuMQENfXqsGpNhxmva7O/2pX
I9RLSZNH+5bt8udf/K8/pl5rtMEPAohrZI7Qbz5G815f7RHntQDX9VdRKwPFHFrJyY31XauqX2NG
K9Y3eqCNB1N6aegYToKhdBufvLrID6OI87ckyh4VpWSRUcrPovvniAAw+v97RKQ13XZeOuRhAxRE
g74jeNXF5Z2pezvbwmv3q8nLU8QRvupfr2jNrD9aVXMPPaa4U+2fg71Z97ZDgaOd0/fdA1rzMFts
HDsmYicB6b7WO2JLVYXN7HQPn411KQ8A+lYhV9qqtZBtnuw4Y+tbdZvPDsPDPyZDTXvRVxun1dtp
0mZ9k+dRv/lqS33heZ/1Snk3fXUZBnKqoXqlavxHv6pLiRbGv273nwOn9R2oHlWoO7qG/1fbV5Wn
joVdjfHLBkeYfQYBbRuQcZnCOp7r+wk3RjI7VaNfGrgpuiWoqp4+kma/jbsWbiXf8l41uq27moLM
VrrNWrRPrVE+NYnOXGIm3skPMsIlY5s9mv676lMtIE7To0fkcfPV5jr4eCQlbDojc9onAVbgqXpS
w1WRWwHbdt33Pv+GarOFniIaIuTRrPzxaBQ6GJiiyO8JxuX3ktjHUaAC0USVMfLb9SlVjxoDlrMD
jz2g47yOVh1wJ419NVhIhhW5ea6cbJAvUYHhr9NghRf48XPhJNOHUYBZb52iIw/dYEqXxwAkSjmf
5wZSPRvH+AEhTQwaNRiYGUfncCzs+RdE+w0klDEO834Ea2QFYJZsBAXypH/RIpJ4g9Ui3eEhva3n
WXrS1n0X3KVqZ03z9FJLwOSJi7K+4WenzzthdEpwJULwsefxy4vyGi0FIqpdfbEckzyuN+c12aH/
1dWVKmQiq6MtLcSe4vje/bsgtAb3fWJaKxLfPOi+/FCdX+3/GrtMjVixbf95j6+Xiswfznjy7dS9
v9rV1VfbUvvJXYJs9voO/vWXvtrUm8kWpJd9XAj/HuqXdnJo3BKhrdiR9wjDYlTvxdZ+8gu5a9MF
/H7xGHgQObWq81/q0nyosV+66SRSX2RvLOHidfllGIvgZYl6uSXu4vEZ0GvL0d1bbP935loNVi/d
RQOCo+6UDq2Bb4z4rjodpIKeIh4X9tx3bebU2LDFPOp4r1NGq5wtGSiwDKquLpFJH88gWlfexxS8
FhE+3/k0XlUNKudzUerj7bMmbAJb/vTwWXO9Y7FU+qOqBRkREhfdgNLyvoE/hzY8dstNFSZA2F0Z
WToQBdrKxv6rowVRieWK7+863eldGP5rD6IqYcwMdfy6Q4NOwC2NxaHME8zo/74z5PhgV1qgLwNM
OKE7FfYO7TH3oQN082BXXnqcbQ9m2VADLVkLi6jIfYH1vBlxGmFXSltvxQerXSa2p9TU2DSxzbB1
E+jq2Ps89Jgmpdp0pyfzuC2IbP1Ahacx3B8tSntbPSvMO0urves8kFZTHQ1sc3w79Y9hdOBwLt1v
CFn+YZZddS4wa0AE8OsyBZ59Jq0rl00am9W5M1y8uyYtOmHpQMwZQqXrtPWLGICBs8K3J4J79UvB
BufQYoW9Vb0F5ML7dizeCEbn3aYfl9DvE/lUr0lVVGaW0PFwcRziAFMAGFLYivSlfpZGtHwWWTn+
s/pDW9wCoV8tvhAVgpeyXkVLJf5RVR3/asvXcbVfYkGrXmIs3Y65xTm2wIEmIch4zIXYeUJvYcUm
6aPhtDBhGtn8kIP7Eky69ZL1k33MPDva5/UQfdOgEUxAaX40C5Kj5TB311QvrPuJbOemaafyNiVC
l4c4holWgvJCD2OMTobM8IqUZvRgrgWnpuY6rkS2lHD/Dgwsm3Q54hpDpxrGEv2b8HV6VvdQhXAT
QODxHloquDRhL3ibI2VoW/MfVl2jtEkiHVeoPj0kA4jwaHDENUXH4Vo1As1XGblEIqh+dYi1Wtgd
0CcLE6avDs11mnsN4KbXlCjnltJ7t+IIrWXRehcXYvG3sf/hrs0RHlCnfg0OkiVoQhDM8dGA64oC
1qjhjupqd5CH7d0YFyR+1g7Vpnodg2MuYu2MAQ7bbNAgDLVi8W5BB0Lc9+zkhz7nT7JptJcaaNdR
Lra5z5tSey8dbaMGzDhsb/sms+/UK6MSqI6yXsFm5KkwdPK7f1lBdE7OapdZt9R1zBsRyXEfFxoO
In+3qas2Fc1mDWfs52Ae4BByMhrmyeeHyWtV4bS5eQ2qF1WxKiaIsAD0d5oq75fXzn22Y9+d72wY
fNuvVzXr62OrHkI5R95Bdai3EoF9wMInRmR+dcX2oOJrvRRvM57vt6E24pCEPgHndpkPXiO9nRrm
R6QIXDtg3V17/79f5QxJ89pjvqRZ5vCAONHwABsBqQ8Ln2QySXdf7X1SkiheFp/jIMNUR5br+h0h
1pN6kWrn/0X0oRvXEJdn3ch2E2Efffeb7ujvSlQnDQ7oDni/tVgi32/49ZsnNXc7BODrrFh0J4lj
1BFklnVzavnXq/lE30EP/2nF/W9uF99/6vwpBUBvlaYRDi5OSYSh55c0oOrohulW5pm+NXMDMLD0
72cDVTWlSJUO5iHWE/9e1VT72qRGBYuIDp+JX7OsAPzZrniuZzN61IonQMJQXtZiwZJpmzZTsldV
4KKrjXIzH5p0QdjS7++k0c03ZykQsiTrvoFStZxUZ+JN8x4X5nKnevG7nS5FiQ+P6m0LFL1mcFyq
UzXBtABqa883VXMiYgyRvIs43pTmdvWbzlc7jQFA6TYHkL5R1S+/6k+jG1Wf1jGy0bqN8rTWPX+C
G23Mz76PbKepYWTKlnd51mD1cJiYXue1ppp003xDJja/V+MlP9kDNvGsOusIHxjR4yBsAvjcLIBM
gcgGSDETGx0zuWKPxRZwYvap88dZd9k92sk9eSl9yxsaH5G1M9nYhsybj1M71IArzWwzFzN+e9qA
S0D/HndO8JCdXSabRw9udz7PZFvzwjvYRNf3vhe4e7vK3+u01gDpu9pGkJ48ko49IQScPAYRk7sB
R/EPn0C33aHQbJi2hcaFPV3VleYAN2pqBBxNl6811cYC+/Z6FT0ONsSfWKUJxRI5Y0ke9Qi3YxnZ
W78yieJmK5L86E2Pc7DuiAKkfWP+PhIYc3W2zHbZvJoJLG/kM848/1MIjO1nhcTeU61b8Sn2i49g
iL+LNA4OUWIExyzSiG1xHGaVTPgVLa9OMucHd0Uz+HI6pW3N/4p+jp9gU2w74Yyc1EMNE3EvkD3I
ItDnjfHSW8YfgWH6oQ4ibGv3EdFOzQtbiwSRPgP8GeN+M4w8PUQJSjynOmy70AzRH4JAR/6cPGFo
LgICEImIHaBnD+JpPcktmY7dOPasy3qeXiZgi6GouvuecHxMxP5X5pRIzDZWt4sro9nXnVaEow3A
1MyHDbqSAJ2SD8Ptl+9d0x/wLzzJxblZdatfAgm2lcVp2AVJW4ZGMv8Z9d/bEvVlzr6/kcLms5Af
qAwe0qD8NhSAScy6h4pbPZmg1cKxxVze1L7FZbZx2oZlpemwHxP297x8R/drb/HJlAGmeZMnf+ts
E7aO/QYboDkDOeZ0gtlLaKcDIQNNGzfmUuYArJw/zMRcAHyzpwySSmwY8AGZdFeXLLBzgdlUU2fX
xAVZvcTk7ZwMj4Kp6g+gRb9rY1m+9NGfDRK6B0horxrRUfYJy7WeCCAVySo4NeUsHou31Q3zCh6T
/2RpUGUivABEcvydp3F7NWYLM7T8pR8G49XyzgMIyo0WiRcDXsi2QtlgOzEHEPG0T9iLX+1lOldC
x4krK65jh+eTAUVmt2R8GSR6h0MCnvScxKeg6XaeiXliVLVY5NjjY28kLZvPrjkkLqKDw9A/AP3Y
2u08gkK2z0bla6GeJAVIu/7ZWyoSlnO1bPuobM8iHU9tDzYXqSVSs8DXtV4/jiMcs8ouAb6C60K2
nmx/4mGhUpMm6nrc4gZcGZLIvfoeMGdcc0TfuIeuT9DOTPSNCwJSIL1wXBZ4DDYWQKERlcaZY7m/
GXuNrXvUnohhh3bTzaA49HMaCPjhTZOYu2Zu5LnPEE6/qcsG3lse/qNvMXUaysodDlLvT1VNoAt0
JK9SdzFU9+cNYjyC0sgMi2kZD5A9StjOdhti9T6ho7HIswgSc+/0+k036+YMkHzhCUt87FI4H2/l
DMikN+ffrFUuNJkleJRiVZNnZxCy+sVn10RcoYw3Ue3hQZX7v57wc/pIfQ5ws9ckYWn+MF3vWUR9
aJLTO8VwVXdeOvysJV+PCJaH2nYR8K3RbiYDX5WrSPYQ3No8S9APxnjVFS9lsjS7vAeI3Pa/Cw/N
EoC6HrKpdb1btMS/DW10KhZfe44Q+I3m5GJY/WvpdNUe5ZKPrsy1nRdJvjyEHVH/Ge51Vwyk8ElU
G7J6lsnwR9zaHUqGiXvIXBIq9djvo6EtN7zf7FIU0yFI+ECKGs0Ws3CG+6biwzJy8VKM5PXNhqNL
JA5ZWuwXAspHV8i7oqiQ9smq17HWN2L1hsGnEpsoPNPIaGb7roru2hpViYyHUTeGhzoy3hPTI1Qj
24vOeWPTL8Owg7nonDVTE8TsM/uUC0Qu2q75UxhVFeJJbentn6j0pOFkp1iTyxzD1PixKy3jiEJv
G/fOFgXkypPPei7eGltPwsCaOPr6xTXx3HjfWiP6wjHY1DYoTqbBJiHzs/euDZawz/x548m7ustD
353dUAQlhu9F7e8r0j3XHshiG8vuWjo90VzkSBBTg4fVCR1NStm/EtNPQzE471YVw8gi5HQTenAc
czRPfHmutPl34KF/5QQfzlhg/2mNp5LMU5gI0sUsztNmdoDzVWbgbwhDT0dOXjnZNdRs8qK5pGPH
HOxP9h7zDDPsV6dPKzfeIHRPYFfbO3v2g21aD3hnZJBTxZheVDEIJ72QHb3kRetCHXYLYLzDs59B
sCCyFBauFvZd+2dqOW/OOP9szY4cWGLfAca+1LAQvZk4ou36zRYdhG8Ss9GdV+YvyIo714nlPuza
vD3WsSweihkcnpb0j6JfQrsv8l3Bpm5rQsxCFCvF4csYwdIW7qY3cFZuTGEhCORnx7bw4ztsaSLU
fqzksgSFc4rYqZ1FkhnndLRgaCblcqnSbDyWiCDfAQ23DoYQ8/2QFDGbWWitwGOa/TBijEiuydjV
aeY9FF2c7OL2vumh9djCJZmKASTaGWyJywafwwTx382Kgtx0mU7e3AYS7wjhvLhWgF3gIppXKY+D
5uI3UKb+a0fSftN6To/afoLGcA8MyJqxZEIiX/+2NJycjGao3rWGnGiQddOpdmxnC+VVhh3T5fvk
wPRJ4LW8QyvuACeDfQCniutfL6x3FjCcFaFqvU9u3+PhK3S8NR38M4iLvMcIooRM6+M78XQObFkz
vBtBNIQFKKn3wEEKyVn89j2umCLQMWzeoZBNiGoj8RZr1hnDQfOK/mRAQMKLtqqaisW8lhosoil5
X7qs3sBLssF0x92+sScWWds+Jy5n4ii2h2uHiOtV8r9eJr/dAzjjrMwCtK2DAqpl7jn37LWJKAUP
2tJqL13GRzbam8HlXSIxlCHlPY1oJCMK08fWGgVFzQdoFLDfGAc9d7KNjQtkfK/rmsQ4RX73h5wU
M9ogcPyrZ3I6835AT2QLUsjd4IZlhYNh5bfGGb1wFpm1ywgBh5YzHMwqC/AkT8f9Ul+HrJmPvUyj
68L/oqXuHZjF1zyJxAOB1D5Ek4olq9X0G1LoKPqVy4NrzyzYVTtvCCSArkO5m8QUJ1l9SPsNZIZu
b60mqH2ZbmDEZzd37KtTsOC0irQjHiz18kfVV/iMVMuhwZVvN9fBG+Dgbd+OKcQXnv9oAfE7N77g
X3HBhmA43C2gtT13F2VJHEY5gVbZooMjuNynKZQhEaHxZYz5g6tlV3OduuOcwJVb9O22RztUQ4eN
hVtAfCAggBZr5Gz6oPBCvahIRLI8dGnkPo11QFDdKfayt+pwrAhqVEHsbzMM4EJJZnknk9rdzn47
nBHqcO9TYaT86BZwC5JwmWEzoZZsoW9eld6VVgNI17qbkabbDc6cXuB2NAc2/g7v7IZuWnM0UMwQ
mowuHY8q4lD1T9tbeozYhHMckKJJkpQQ8uwZu66LqkMVi3xjp6/SNZqHeJ7MkIjaH8zeZJhHMZ9L
JxzmoQ4TGWs3t5b9dXInLSxJ199LMYoNms3843pwTrDeKCvCPFnXPhDtBtzQA/ypWhQoSwcDbc8w
UKZH8zJElNbXjewKvXHPT2K6dpJsIzaKwTmOfBxTC/8eIffDEGt5OPj6zSags7PceQ6NTjt3QfUq
hOvdlZ32u534oibHsO7tuil3cs5+SQv8TouoOM45D1Xfpnf5ME6hls5eOOEy0LHuowrBsqK7xRkj
72g3R7gHiQGmdB9FmK4h3SE87bc92ePFjoBvTXWySfrJ2UjB76SvzeKsiQEKqEVgdJ6qkz8POIP4
VXOH5thVbzlSWUBFLCwRTSw3AMuyIxOFe2mnAEeXic2T0Q7yAMl2l0walLVGLMfCySXQyvqlk9Wj
pgN4Q2BbHjwpPwyRmxurNWyesJyHL7BvSz/Bklvikx/jWrTGRPshyXbIQbODj415q3P6qINEnOEo
6WSvlj+ktMDKsS3Y8lDAocBnfbNME+5DffCRR6Uddt5ArAOZpilHG1q6N1Kl03UCZIhmkdznfvzm
IVazmwITN1OR75YpdjkMD3xAwyD2bhzpO+HlbxgCTduGkNkOyVV9lyegCSstRmjFrO/KCT0sGbFE
Fa5thR6ScHstHbxNV6TdRkTJgRhcfs6Q3nV1072wx7/D7LJDxjx9sAxDO9Q8SGE0P+QAOMYiFY+S
82zskGi2fPImAl5J10hOrHprstPnZFdb8XQoatfYpgBsQuEjJ5veYjE5bG/ksClASG4dL3tMAnFx
Hb/ddUjkkrcu9P0AHe+4eHoA4xeRE+ZwqDRDVux7hN+X3q2Q80rxYkBPfR/N+k56fhtCV873UeAw
k0Qi3qHy9GGgu7Nrejk+GwVhoQL2TWOaWH0FAZ6lFsJfTZROW8wfn/mqfGIs/nfCn/leaDhdzNbW
y8HIxATlQOt7LY4mLYJ2ZlQA85nEW0J8Bp7rRgMbCKi9azcDW4p946Bg3qAEATq86p6aHAqXRSIw
IOffTiDo88meQ52dtN1jDcb88wOZhfEi0vxRi5plM+hGdC+k9eHa5OGXoT6nfSZO5cx0bWvAuSqy
GbV38ThlQj294L27NXCh2zSNgSJSFUGdi8ApZfLcmSUgrylH0zFuwgiB1YOucWYZGqf9LJwFFIRd
FVgjuc5jFGTLHo4mZhgZhNR+0TipT0UKECBoTlhe9udpFMNZXX0VsWv35yIFOgWnhpXaI9wOvv0w
l7l/4Mutz1au12eXeNe+W6rrjNjvGUmk5ZwWHNoCeEkbdTe/IxnQ59OhIcGIDM2F6IUfEuq/CiNo
z1lTvrV+QQCltMf2uCQFR+QAVrOfz8gS9/N5tHq0zD2JF65rFEXoOKizmKV9GrTVEK8+TPNSnllF
Sg5BU7Rz+urNTUAFdENccX9CLRKf3cKuNlpSJZyl/OisCrav7EOT7OoQdt9Hmt6el75FL2t0Di3T
4bnVM7CLCdvSsGmrlzTrfsqu7D8/K3WlPqZkcdA+n6PFR/mlF4dodaNU5wx15a/V1ZqP73vb1uXE
m6Zwp2g8u/ErpKaaiW5nIPXP6YKsbOClb1YZl8ZG6k126rqFhPuyNcbs0dCCFDd7/jGSbw4ylChB
sIOXMoo2TFLrG2huQyWvmcZ0gYTuJsnmqAgTPYoOS94cR9kgrFDiipgmp7GDl6ixWQMGO1ln9Q4Q
8yAv7C2vpO1q/Cosf9moS2kkNcffyAqTDhAlUiHQv1+qMuBoNdrEazCkOgN0MM8Cjvmm9uCxNT/8
Jf9B3MXnk43QkBtMx+d0TB0PLGxQE3FS31VtTtW5XQtVVYWNmAc/8/Wr/K/uCCP6f4wevUDu51EQ
XCwPRj1uMFv+4HDSb6SNKtzO1WwERsrsODRFQFKHAXGN/3flp4ilz2EbtOAzhdcAuaMYQPzt518C
TwkygJOhdXdR3ienXCuQc7/12ATu+2R4LKP6LmMeOKOSjUNaXXxHTi4mUC6hafV4zC7mTaINTzhc
83de1mohwGjSCXG6PEVNUTJ3L8XeGONHj6xYVDzju/7a6r51GNYwge44xXmKkYlsW/MyG1jbHCAi
eM99yzMcDD54yaJ6CRQNEvuBMoZIOYwnrXIzHh1/vooZQTbH0yS7JuKMAeINzZCfI12gy91pbKsg
Y134aE5owWhOuJB1DrUJkJZvmWEWxPYzikdlXWfnoFp+8WXjTwNo9WSPJd6aZtptE1Jk5tgF11Es
1oGgcg1rbJNyhNg6raxuegGpceAYtRF5nYZ9Hlc3JyXjjJAVov3lAaL9siULEzAKwWdrQtkWjxvT
X7J3UP/tJSpTe4MlcrmV2tLcZQhnWEalvdVMs3tvav1Tji/RI96Z5KSdpfs5ZeLgLR3e85397Hmi
OvAIlMeIOPpbVUYoJqTa9z6y6w3ytAOIUZFfNZ1zjwyGXZ0n4ntcJ69EkjY4cNsfQyweEUT1fheC
eBrrgllq7i2P2L6UcdqErY5tmy3dH0TmfWIBzFGe3vVHgiVPpAbhuPQNRCuiJdsqltnJRHF+6xX2
ckTFdDkspA62oDSt7aJ1csf2cVvVY3rQmzXeERCRKom0dqJ3rwD9sSsUw1MJn8RKq+Qj0moXJjjJ
BPM5q/VqJa8kO91ylyc56h+dNN7LsWtQJ4cwSbafPAxeLamfBugAjeUWzeXsUaRZAbk1m5mkdt1c
5JemqMeLs0bvZqC+o9U2x2BotVesr3cisAipwtjbRn2+m+I0fgUp+ENgNHVvt6b2YumOhn2GPu78
vgDZ6FTJPm8n/6Mlft0GPth6Gc0XAp/xNreRUxrIIB9R5N/6KLl/l8FobbzMM26cAKxTWyfyIOGe
PSd2B+udTPjvFvlgJ0h/tRgSs582rMegyuvVe8Q+BtYgHq0mIrShifJnXv9GViAhR5rU4dK6wTNo
42gfJx6E4WbBY2vJlhshhl+z2Z2WWXTPo+z8xx5hi6QEz4zRdHtACZzpSOW/c97sWeW8M3JpefhV
/+xWI1WjqqtCDf969Vfbf95CdbtLpOZ5xMq0U0zkE/bHamr8eVmN2B2rurpS682Q6AxS9X9cfvV/
DVdtqvhXm7qPapuNrtxaej2FnO1ytN/KsmZRXS91jy0M4dT/tVqDzYZg7c81ILs7/Nj+qn++9LMU
M2lAzdH2cSaasyrqdZkd7QrxMVW35fy/OurV7CKH9K6azfjJMXQeB7+wNoCI4ifVVhcus3tqjwfV
pgodbrqejNHdZ1PhZg8x09jXizqcG082av6fbaqjlEtLfmfVOl5v/tmWajI0jEE/fbVx4twgZm/d
Kjs3dolfxwenRmq80hrnqte2fo2KIGHpm7rvrW+8FQCRn01dm85LJIqdiwHRYzUvHJ/iOUTirfpI
QFwcUgwgjyRGYC3DTsRkb2uYwbAd2pxYSlTeu9Ug7+w0P/issRecPNkiLVl+gjl2yDjyX0okWw+I
u7yWbe5doR/qO41jF9NK7N6P3ZSyw9fvs6k7I4ZSXHDvFVjqAOQGRbXsrMBwMT0p0I+rlu/CQ3aS
Dzp4JqB/X3at/oHeWrkVo1vu9MV4IN3cc8TskWmssmkjUTc82G1FpkdHkMkwIcqx9d5mw6C/Nt4I
YLTLVjYFkaQcfygsqGLrPa1/WbKXnJQBNPax87aMdr0t4M495QkiBfVU/SCWP19UUxub/TXIi5Oq
qQKicLyXUL+3arxq63rzNXCG9k7VhqRayDBN9103B+DUOrGtimx8KkVUQoNNxp0Wj+OTaksqNruA
o66qFuDKeUma4jcyNH8NWCakqolKgkFZ76GKwvwzGR3xqG4T1Ety0rEuDL8GDD12D7bW5ifV1vDc
3nVadA0kOfy52qKXGD8YS6Fj4pnNe8+P1/AE07Zqi53ksSjJoKompxpA3ebVTzWvq6ZkXOaNXhvm
QVXTWVZPM1HxzzuUWGCbAJUU5lWBXIGDPqR16h1TyfyKZMv/QLefQ+TC/tyIvn21/3scIf4SOKRl
7tX9vgYORvI8kY3jZFOMGxScqnskA+2TNa36OU0yhapNFUOlV/fdWsSpBpzTnJdV8wlqzt8dX4ON
bPGOtak/fDWpqzmPqvuvNj8tfutBy+6nTYLQb2V6X5mkjAVmvZ9XX22u1gEiaIOzGqGRYfocVsZN
ftRMwDCdiep4WtuYoehF9xoTCNpF7Bn2qmqIqsANoYd37TnyVUTRCvJZY4Xr4GQUxTEVAlD1Wh1F
X+MYDM4EqSbOXsJ9tYIcfFtlE2FeqzZJ9aMpQe53Y+++TmU7HoXGjk315pPMjl1bz9vYhis/dK53
jlo2JW5GdE7XDIFIWu6+eEPJESwQb6rmFEb2vOYJVC3xI/fFsh1UkrriUTVVfcxuoqiXO1UFMWVv
8HD8aNB52JpTE7w4yaAhCZZoOycI/BeDrdFRL9nUqWqF1Av6a2xy1GCL6eIBBsNFdUYgOl6+mfys
h804WzxXdf2grzfNOra7XRCUd2ogtsTs6eYeZySMC0PVNrLy7IREhSrgfB8k9QCJhiVvUgubWpt8
04sId65pnG6ALrKxXHM5erncC2/IwX7GyaFELeQlHh/rui32gYYxdD6uupej+0yQwCH5a/S7ClTW
q5YNRKdy/VsfZ6zuc1m8OsY0s89nlsM0JmcvbnmXJYHujI5o/jpoE8mWIHpDDhoLjgnx56C3D6rW
1GP74lknZsdk5+Jl6YEKOnumGUDfypCiLiPxKiciWXlDSgoajXk0ytjbCHICa5TP2wwgXXZJbvd7
wlhrbMxnO188z71VbmyziI+BuUV81H9wVz8YVZj50bK1m1W233pTw4rHb+YbbxoZjmoiXp1zdtEs
aJEpyeNN7NZQDU00BFHNqr535fAQRY3+gpOhQtyErR1EzwVxraxhr65rDZ/PbIAuWgt1JdY9hlvZ
93EZ559NxhQlZ80anlKZ/6xd3zpKbCyuwkEfbmaLeyma4p29t/zp2+I6TIXxG5uNfRZIh8PSTc5L
yIa8JIfddcAlnCwMEFf+Fq/4a1G2YYw3xqudylMCkPenUSAMpz3k2Jg8mW51QZm33FcGcdpSS8ud
P6Y1Se/kG5u+5jD4EBlEFwj06bPuwR6qlkCAm/xsxXc9XtxDII0VnV/621knRlimosI42ydoq4OM
dRfzcUnH8mXs05VdmIuzquYNeqOAJu5g3rsPUT+Th+rHBq6GNT0krb3yy1K5BxWcHmWDRoijlUfs
njBxyN32SNCv3dkrrZyTufXE1p8/v5CDJEGxBQS1SzUS/SS18jA1u4TgjRva5iOug0/xwgxkMdXu
48iscPsuQX1pRv1qeh2atUX56HBaex0W33jspLlXfUifBpceD+1wcn/1TM6vtvCC56JGnh+LjNfB
sWZctDFhXvsmhOCINeNqutZ09BafmoHI/VobSBY/lTjxqhp6wPWTDLK9iGrntasazHbL4qD6+sDR
H72oPX7Wart57MblZOuZjqyFecyafLkWa9Hp42VJO5NwDbW6l8N+8DUXLSPTvU6m4XHmnYuQiA6a
AarRWntShzVmnotLYbbuVR8NeqO5W3Z2kgwI1q511aUKEpjYPA1XVfm8VdFIh6RqRRi1GMVxHArC
klJgmOY7rYAwhHKYqlbrHyAJ4PLqFfZM1gI4EdWpMxm9+Ppy6sX88llVPUZbD+fEya5FPrzbVVqd
CiJe12Fo/ipQwPR2+Mo1m391jHow3Zu8la+xneUZVignowkBkCMtst4l6QgGTWaKYIAdxTcr86e9
GCBTGrke33iSIAm4wzLfrR5Gqk2N87EGuqmq39gPMO6IMqyv/2pfGol8Uetq6DLGLVu5yNiKORIw
TinKtCsBGEOxHPOaJPLaltjMnggBxcA53O6lcMrXOmrEVdWCYI5WaCWO5Gvn2KXaQRvdlIN02b/o
bmneu/h+gBjpAL0wogGWyuH4+f8YO6/lSJVtXT8REXhzW75KJa9WmxuiLd57nn5/jJp70aEz14l9
Q5BJgkqQJJlj/EYKYU2OCb36+SpFrQXKARkvPUqxnPL47A8eyOHlTGQ8s8d5iG5/WKpsa9pGdRq8
SMnKBkKsA5ooUozwft/b5hKIXk4Pbau8wMWwN1JMdcd6qqHgSkl+Xxvop9TO6if57dmC8xqtWMFP
c/ndC7Bo0rVyL8USc3m6Zo7bjfw2O0MGKUYIainJ1SK/f0pLQrwklkmtWVqubpWqqS82yQICyVPF
WG0WzUm1yQwFmH9+csZi2sRB4HwHQHxXs4cnHe9TY81/iFu8T0RCv5YddBGS8uErPt986pkabvDo
LB9AcKSnsrD9S2vM4Z3vK9GJPGR+KhDxfNSz+D1Fnu1XOzkv5oRfu+OWv/KssLFcTsaLVmJq7Mag
b4j9RL/OJOIbIvgsDLTAjR/SMY9B4gTBHSnSYzzOb/acGxvkOIFvlKl9385dMW+ySqN786b2afYo
G8W200eioUhk+98dFB63fQID3R0q8mlB1QO4AnoOh05FY7ODxeK14x1g+flcN9UPbDOVs6Vl05vV
VXS78UnDD/4d37Wf+exuSdCj3F36h9AOf1ddljxGcYRubeooB2j66ntpxRqT1vagubr9KbSPpMTS
z8Y8DwdDieK9q6R3geL9ZLquXsw6+m1GxY9uDE3SO5Vz0kCMkmVzMc5CaGys4xQFJsgPXmgk3waS
ROlkuUCRKpKVDi92Uo3eTg9JL1UAAV6K4khEPiblh+l5m8eYv6BOTJZA+1zNgXeyPDKfAN/TfRUi
j2k6gJUGsPBN0/tX65sL6/thyLUXQ20uENGrDVmo4KAWRMQs5C4JvIzEe1Xm5rVjPI7jNx3HE+O5
aG33NGUd8ocjAOV6S5xROWkKeTU4TdUB7ryOPIhvXH4C9VAfUiJgO/SV7F1u54uP7Hzm84jEph18
rTK3fp11PtpU6Y8OiXvA3U5IxJSNYo7hdfTin1OO6eI4oJ2L1eKfGRpM2eoeboBBs7X6sH0measd
rcoKL4GVE5WPSncX5KrxDvLzx2DF5R8TFUxyQb+jrqsgf4cE64sScYih7TYqInVnnPuGF7XQoqcK
lIqUZFNZrXaAOE9wbGkhG7/UQbqM3p0PWeUFGRUN2F98Ahuxj/FieOw1U32dSK3uPZ1ctxQthBQf
shgt+OVgD7rwdTAgY492f5UqA/bB0Ynsate4ifbq9UYLyhMA0VKSKs2wEHxr0+QiJyxfn7PBl5m5
S3QqNH9R+yy718kH0mpG5bOU8KQK9qnrY6GzHBxZ2ZCvbi9S8nSte42UFISAgyS91Ol4hJx7L7dh
0XCCbJiUHHg1sBddTghcZdonVaKCRqAFs+r4qdPJPiwHlWUzDgT+FEgDZ2lBqHu4+AUqUOslAze9
IL6a3H5zFg3FNvKm1ykm3DFZmv7a+Fij5XV4SbOQL13Rxn/s1kZXmrnTixPaL+nwq8QT942Y5nYy
rBFrktx4K8fyZ5ggNCHHCNGqW8QpvROIUfPN1vAzVHpv2Evb3NCDS4VNzVaODiqZHuzXraNvPvG9
LwHD1FN28UJmEFDRohfZII5S7KvEL/bJf+r0Kco2QeUh3m3r0csUjKC8fA/tb/OYhpHx6had8ZrM
CoM+mJazFGPF687aDDxEmmiDbbzyAZucLLq1zxvSyCMqrSd7Ob0K6gNwdx9BdLhtldI5L7JJ4obR
rhnGsxPEzkuLNvrDGCvQzHUAaIUZwI7GkeYojYkIhs9oybGm8dt8C+q32XODxj3A5n+uV3d/ikzx
9zD7AUZhm/ICl07H4q7pbkWpa816V2t8z6SEiWlxnCsAdrei7nPWnB19gBuPUjUaM+m8Llax9aiC
V6mbZv+i5bwYUqpbpT+1Vl3Qgj8qm96eHkvAIfe3KliQOFoN3sZw8ujJcXnNW7Sz7Ek3N+R2yRQb
Q/AiG08Nj2phzA9SGn23eYhq91joaZRs52aJAteVs5GjRcRXPrV0QmdNEh/WOsNLfnuqykevL5tn
LYJV9tvBW3Rs1BfZ0I9Q8OjJVq91vjl8qiN1vKLoo770gR9fa83+sjZIWKegvNE0x7XOxa6sHW8X
bfoBwQpkhLbWaE9XPYqf2tHLHvgGZg+k0C89JIiLlDDKtNWN7Hpp+KK1Znv+q05Os5riR936wU4r
qwyQT+48y8atiRI6EAJgqFNXqgogXXIx9bBL4Ki+1rFfvvpJSXjNi6Oj1GVRTqwyBmIe5kW5nSpf
3dD3/bM0Ng08WgtUig0T+E+pYoeVMszugy6qX+u5fGkJFN6j91q/Fgkit2ao+FsVOiheD8Od05k9
N4CDIfCpHYlUkFKaXb+qUx0/NrF7loNShc+YRvC+8c7aNJQPkzne2XXY8zwH41NjDuXFG+sOVNAU
ZPd1UO7zcq+oQ7lrGqfeaVYwAzzym4OpGM59n0DRiHs/WezH9vi4fW4Mv4AP31/9sr+3+gDF9pCc
FLyEH34XH6wQwYPEYqVTMAPwSq06jZH9a3ZzEGz1We0DmBNKCKZb7fVdyxxk2zD7yD38hfRsM4MS
3o6RApHU52su2T7wMbDrTTDoqjJcQEx80monOgZ8EAhwq0DSASn3vX6nzmjNtZpikFyAneQqx3TU
31l3MdiAXtiVhvqQdekZM2rlWnUl9Nh+cM9ZDwHOMD7FzRCz/HNZJ4P2zPrQfZ0zS7tMZLSJd7QE
E41ik+VTC2dqo4446aJOTPp2wg3AK/tk0858I1kM36v9sxY23tMiwjdBYrCnyoT3GBhXs4nVg4Ix
yqaI3ud5fiMjtItarTwUduve9RluMAQC2F0304ACvG1Ud4iWfQZhMeJC1/aH0gnxcdV1/6HPf3GZ
8ILcirFB93nYOqZB5rZQtGvGXDWzRvXZSLnyUGXznYXgbBACEskULBcTHU7elJwabagvdefXe+wj
h13jOME1det5p7b652DEPwDEVLcPZiga6lw+W8A/nivd/KTEUXXKUGu8IpMIroRvyj5tnPZaFgVR
En2AvzX726Ca+itAglNXI8jY1sk2r8ujl43eOTemapcyb2BpZYYbAzetbd13J6taEIFBp+3NwU4O
AIR/INX0fTETPZlkybfcrX4LHK7bos5GBI9+YzcKcL2kbe80tugkANdCS4IVe2fwtTds2DbqjyrR
J3h1Zn03ADQ4K0vAw2ieZUatLdNqpih0o448SBoizJInSEZEQ6t+0rPvva08pCk8X8RRtmn8DHr5
z+wa1YX8m8qXMKnRXFMvU1FpLyYMD5NuT7rXrocE/I1TbY08jK5dXgWXYGSGkWm8v1OIL0/alcjt
DUvvLTNCVk6PJoUTfcKolwlmQgzVrur6GNrTD9dU3evoJu2WUGAbEgq9gR3wViO3ZDvnoA9xhAgg
02g5pmVFvURKPkMEyLdDHP1qshKX7Mg88S3vExAryFvVB27onzrFImYkDE/2AVOOtrKeCIzomxh0
2c6Pm1fPbeCYuQ3ub6pRnMOacTBWzO089M227IgJ1PkTmqbqtY8i7douG8fEsNKBhJnmm1AP/L3Z
gdQLNZ0ViuJ0jL1Wsw+SxN0CyjpERfBLIfOAEkOEohChjJ+9NZTvLbLmfLRPXY6NnePCadIDciDq
CD3VY3p8HzQAeeZnViTtlrxnVZoP2JpnG9wAPqWxGvLnHWuBUO8myMWPo0eAvda7iaxw8IKwCp/P
tgKh5KsdOHwzvo4gLzfYZjGrYFHYJSocHrMleD2nwcH2FvXZqv8VuH6GQJkBvNHVU0AMZg7w0D+G
M1aNOoT5TadBZWp/D5AGI2C/+8YDzlfbDlFnZ2PmrbpFaLrYq0UHQrlTMGDRVAX5SPRigsAnsVC6
r1M1vYyh3VwJNWbbuZsQRcvaR9jLL0Sam42FnvzZm3RQoLpvnR3bvSh+712UxHcv1oLTqeLue+N6
1zJimDUbhWEsrarTjMISFqrfBoCox6rrvuF9YMAJtoO9UibT/YBX0dUheFwsBOIg1V9Tx70D/zAx
yx597uDwbWTVTnQjAL4Ux3vd6PxNU0CiyOKKQEUbmGTdSutUuVWxsRK7PQJdLwDFeRagGz4GB8jM
FycnKaUXaG4hHftaWp1LlKfQdkkcH8upNY99XXlfUu8NLlOntv7P2a53cN75lnoLREb5GRn9Nrey
4KKPAf6IldrsWKl7px7g2dECBwruhJSU4rN46yDcO1ZB0EM1d8wZ773RGp7SAY0ihxJiMsm+NYO3
PFPsu3VTDYVzK9rM/M92DUUMm68Hy2fu6A0WOEY3A+hZed7BD3xvG3qor2kMfVuWzBtdDXgVfdO4
m+uYtCmzj19pru/zIJku6ox8E0JRz1oc/LYWhyioOld0i6UzsjrjQ7xsFvEcMx+1q2rW7fPQt9ND
Gy8jNyWvDNrnOmKqW9XpsQwcNdymDo8RTNhZaVl/dH3KzMOK3pNUR+fQLJ4sY7QPYx6x/l42vns/
ex08tFaL9033nDpNcglZHlxS34l2RgEBADZ2dGfZ5rMeGLA3vJEehd3jAOKK+F68H5T6ecagksAe
i7NuETjTspNgwOwlIw1VGFiiaS1eVyAw/7NROvJFPdqmhYddhhEiqeWXIDXGzGsJs+DX4CB7viQC
lFnf6z62rhhuwZHADNSDYx30oLGmYJhYcfqcS2jkiqD0mY5a3DXm9KSG8wi1w7d3I6o022kpIlMw
bXuTh2WmLkAzJ0zhlXRIT84a6CLPLO5AZJyGCUYKcKWHzuyelRb/p9yMk52Oiea8FcxcuBD4LfBn
e2eYcjgFs/swpprGVLDLHj1Sc5e4qd5n4Eaf8NoAbVh8D4co/aTmuMR47S+38OncEiVwllBBPeus
dFI6lOO52r1sJj5hAKw8ZedLazTAsVcrZasA9vRBCkx1bl7kMrhWvkV1kJ+zuGTIHjtnh2E38BBS
CoDginlboJgWOYXNe2FvTYa8+0GD0lsDFMB/bTgkDX8PyRH/PibAekrm8D1ECg7x0cOEtdzOcUYI
7gveCID2LtF4uuj/pso27es/rGvau3bIjvVY85kEFZg4WFqrCSShFh5nXZ+d8GuRl8ZnJORR5Bxf
9CSwTumgvMwEARZ6q3qszMV4IP6mdsYp9saQbP3Oi2fvHEbWQ0wqbZvqyCq1ao7wnwFi3L5zTX26
amn8NqqsUsMqQEYxhDK8mDRVPro2ScPfAwr0flOACLK6O9gkvMFylfZNOCKd/nSDo70C23WRxlYm
FgIm47S24OrztG92RWp7T7AAnEd1eptB8D0ZgBHsPGgOVZx8LpkYIF8ZAa0sSaZKcU71jDlfmQHQ
VJRj0rkh8ycjBf5i7fKgM7ZVWfQn2BHFW2fWzWmELbKVop44DXjj2sIvVGnumS7z/7SdvdPL4Ndk
K9OxiNP5DuGPp34G7G26dvIYIOXyGDRaTWYYKUynd9K9VdvVsYQGbgSwM5QEibmMn7cwNdwBqWAn
JMlYBBtnHrM9q+hHgzgHo/guyx67ELDY99x+w7SsPWcLZqZccHUhCIuz6TxGC260Nib1DDAiXJCk
spn06F1RDH8f/6dK6qV5trx29aUMuK9eC51ukxUpWwF6NjrIaa2ugp1/mHCEPFnhW9yAFPBfxyZI
DwF0Xrs14BYN4ytC5agb4nl309UQjJDghjKTBYMbOyh5L4IbcqDzU0iS44/JbYILuCxr3jNZ5ZfI
rrzRVgWX7CS7yUwECRYW/95QF6B93VZHQahUjtMCKWQum12KHrh10OD14G8SRVviCNQGYLH2ZFW+
Okq+S9QAh9xfZj+AYl5uXLNcUfZWfKKtJeq8F6iiVI5zNmUnaRk5LXcGWcTgn/Pb5SLSSgvVaWM7
WbqTX5mgNU0CFuGzxdXvGDTqURRGHG8LyX04g+H82S3PbzQj55SjRi05YNkkcv9lN2aJTEoL4zsp
Zll1DEtFx39m+U05uM8A74yT/En5GTgvh1E1IE7SV3uvLH/JeekYwDFfHuPtCUul4KVyn6yLtZBG
17qx1LsjUit4MgH6uGF/pTdAuyVDPU7puFf1+rvggWUzAKPuavh1xFORHMmqwcaMqHJSxni32UvS
+4bzCtXgWw9zce81IU/URkL00CbNqzx7O3EfB+I+h7k2GNatIUJvj6k76a3ikjos/9oQzbb1oYEd
1oFQN8FOHpc8Ddkr8fhMNrIrvcAKdZ+8crfxij6/4OvogT6T3WUDEYG+oRwrvN4ZW4ZkBogAzBmr
YYxA/9qVsx0cKUAiu0Z+ue3OaQ8ayo5O8vfGpiFG3eziNvk8j/pF7tztLkEt3RRWOu3kXstdSdqC
9X+rIb6yYADkmcgZsid1t+4gZdkYKY4hTRcC0UT0cehe5MHfuqbcmrU3yJGayOemAsO+k1shP1Lv
a+5PGxT6lgg6s1yr+tEutiHIXd7ur5k7/QzwyjhkzAboda9albcwbcNDPkN0bvXpRV+GDvlsZ7Ht
HOdgBgmMHd9Ghc6JEm6DnpCV5MX/84f/+g2yi+0VZHc91G8tb08PNRkcSntD38kQIN/3Drnxkw0g
a3xJ4fLebu4NTvHXW/MXqOLjHTRI4xURrMm5ORhhrs372A2/KV2m7tc7zCB40R0XSvc6uKj9U4aJ
5UF+S+9Xj6k9qwc0Gvt522ThtR10BZjHMg4tr7WcKXv/tc7ryhnhgDDZSU/o4/TAFIaly9IR9BFp
JxOO9dp9lgZ2NdPA1LcDEmwn6cFjZw2nKbdYllT73BkwPnIXcOV//bt2kZ79EKywlxvAFRZAytr3
5vje1RcAo1HY9SJvw/C2DMvSk6S41hVEf5YRydJnZ+871QBmJX1yAoUxUtrLZn1b/+qit105Plfe
cPIacys94XYKtgJH5b1tSBDIWMiCvTmi0H1e3/C1L0udFIOlF6p9f2gA6R1DJzrIMVM6u7RYz//Y
BaUsT032budI+bb74bgUP9Tdum1Z2fY/Qw+2ciT4U/McwJXbpMBjihSQW2+DcF4+HLoH0TTQWahO
+gEfCvL0zAvkiQ+2jjGo85jP7bPD3ID14VUnYjGrBR7byXMOKGWouztrwarOY/mcD253MM2ZqUSj
qzs1KIjd9AjMbEjwHoR3MOWLXaQ5D/UuiMpHB/Pi9cHLX5Xi7XVay1K5dpMPpxRD2p567AelM8qm
XoZr2dMT6EtmDOdJ7r5cpADPOIFZodv1PrT6rbwlsNqpld2/agfX+JJbiCjJumXCNXgPqe6rLVyK
kBvWxUp6Jg4ONSRe8A1jon+KeuDuyJjs5R7LRh57vExPEMpljTylP/JJv3ixkR3UebxLzBKBMq87
ySCjMWq3cHZL1HN3YRHcvgBG+wtSfnaWC8qTlz1G+nZhw9jR8GsevCfM4twbZtlP7Fcfz7NDLj1i
HQxUTXXOnLf+Pr0dtV0/Qbxf72KZOYykyfKZydzM2vkWdCEhlcAL+AIu2WAm7iE/Kk3IrUE5MdBF
GTVrf9Mxk8kWeN3qOLnOeQKYQz73CD0SjeLI3mY4ht1mV7dVVKQFBTk3XbsNwnCpH2ojMQ5yffld
vh2N51Z/nI28Paim8SxPdX20spd33c/YmKLNWBQo/UMh/2eBtg4cinz7pXyb2LE8LXGkYfkAxn+v
ZXYOO7/Nh3sE2c0T0LTqIqydIeqqC33hTxlm2e35ypNYx5j1wfCB/p1CzzQnr95ZEKSRxXAMHE4K
XgKXEXyHQuC+5JbJk5FuHajEHi3gwX6Bb8h/BnNpsI7o65O8dehlvF9vwnpU9qTJ//9SzNVG2Ev3
61AvP0aKt7n4Wpa9W+UcYfvBhBZhBpnoKp19UvFYlCbyZ29TLtnFYZNX7bZLXvsfWP3tQym/869Z
xu3cMne3wAKuJASxx+BDL/NXkiOEruU1mQvkYLbBZH5Da4V4ctgnp6IJQ3UvzW+7/vIFjQCDdEF6
m8dJT5UZ3bpZ66Y5I+WgoRSpARNbJmHy76ybG0pSyn/NZW+/vpxHmDj3Y4GuW89+Azz9YJOlmrfo
9RYkoX648kPM+qK7unqWaZlM6mRPNrdLL9NCKZIIQvM6gACyNpYma1H21s36GNe69W98ODfKP3UI
dTCGMWbKwNkBBMhPUpY3jzuesIxfjt9+/FxqxSZSBvWvaaQ8wlvPm78HEO3P0l0jlHQBTS/PIOw6
JDekp/z7rpx9G6oA5TQnt0x3H6kgAUyRdQn3gRMiBA85uh5Y14ByQDZrOykO/s9Bq/Pz7dcvPflG
9ljfmdt85taZpdbT8478yX/eO9m7tZLdj2U56XbVv1p9/AMfz1I0Ehut/abNSM3KuLLOHuTcf6tb
m8jR2zxbdteNPI+1KHty3n+96l/LGWktDT/8qX+r+3DVD38pWAZ8jObqLoTRt7zieDiTq6jm21pV
XnjZEEqBnAmNiMX7EmZbN2vdnOEJCv2ONlVrsHtrJMOtXHxt+tcR2fXNAIQQKfhbj5aXRd6T9WVZ
X6r/WreeJu+dtPu3uv/rpfw5X8j9RQzab9y5OLQxrV3mwvLhWje3lexa/itW8W/NP9Td1hPLZW9/
Qa7zoc3tLwyJd9WU4Y/aeeFWhgZZg8re+o2WMWQtyt46IVsbf6j7UJR2fo9gQP9Tq5FESAobIh8v
J7l3prfShW+7UivlmVA2y+qsyg66V7yuwztgKmjja1mZFxq5lGXkZy4UEFGyMsu9hY78wGrnrQwP
RP+RZG1QBv6HrnYbNGyVGIKMLkU5Q8JE/G33b8Pt2hUcWfSvbdZusNZ96C5SlKNj0KSELFyYXoM6
m7vO0dN5K+vfBIAB4aJkfAvaITrc3ni5KevmNqyuZbld/7UoB9ZXV4oBgZR/hm8pf7iC1M1ZAnZC
S3iN1sH+NrG+HZfns57Z4FXC4i07WwRGjCVC8tfKcW0m58pGJgZrUfY+tJNBdK376x+XIx9OGbxK
2c/GPajApxoqBa4B0oJIuaGB5Fg+XCWOeO2rDF1+lmTZSe5MmfR5dppVZ9NkjnWSl319ord3/69g
5l9ThbWp7MnjjYqeiN6t0S3IlTuInhhxhEyKjlb2MHsl6RjUXLTpQV7RW5xSesA463HzRV7kf6Ja
tRrssc4mddKQHMzz7JwgEQxLHNKabOqGbOVmLftWoKB/FlqbctEddmYLAzIG5DXyYelacDR1/044
2xYJgEhFu0buqjyXOoPKpFfFWxnDMxE+ub484LlFdKe9xTM/3H65qX89otvS9XbXZc0iu7fXPCI5
OXvmtJe7LH923cgPWItyYz/U3VZ1cuQjmXNtKYfXf0kPQ31rY623wcYQq7gg99+7Ih6PBkKAex3G
LEWoZwiQFmd8Jjlq6eTODAeZnuWo5wHz1JME76Y6eI207Kgt11CTOrsvg7rdSKu5y8aTMpfmTu0z
QHrDUGyaiFddNl7mmlvbA+CpgSm6pol7UKPQyvdIBmG4zMp+T1QS1PDknBs9aB7hZJFrRjQW4nnm
4F4Uq9fUH98WRPtLgAzsC/ybeodq3IgqB0WpyxA8yhLSE/WICkRsV+lL7DkoC5rd/RSjheAAWzjo
5PaPnuXPT2nV/ITveOpNrXwfcxNXrdT/lpdMyWt84C9+oIIUz5q33put7x7RejK7fkDCQWtRxxmG
TdDU9ed6BtPLkrz8pKupvUVRB3hVhGyXWiy2ACah5Dm3KvSbVHVXIRGMMlQJjhsjxuphXI4QSsJM
YMBRIEy0Y1PY5cM8JdWD7MkmKwoH3bM8R1iYILxVxMGurJAf8qfhq0ny7Niqi5RfplYGdiQoceyW
APDG9Vm5xUWM6rUK4dPwMRJVUTDctVkBJshrB9bDTeFeQGqQXvMItreofk39FD0NywaiS/Tkq8k3
ZDWVs1SVGSbd6C6iylUgfGZYZGuc4KlBDftJJRP6lCqatp3GMWAFwYHY9oBWpTb3MsdSFA/ZzTQM
3YOWdN7jvGzqDNieTd+CXU2L9UCoZ+lWKx1c0QayM+aE2dw46ujC+L+nJJofbiXQHCj/OvS59fwq
srxHVGaibRW2G3RPjb2jWeZumpocjTfA9IWhmRfbAeoMrFXb6baetBus4JHBwAG89MLyWkG1uzbL
Zi3SP49JQQx1QNrIhptW6pd8NlNjq5mGdpFNMQX/W1n0lbKdPFjuXpgSbEbU4K33AYy69th/TYb8
i0EqHVw4dH/eLRM+M8hE0ApFhUpMP/8m3fk5zBP969QkoBUQxHkLxgzYNTpYj7NGLtmaEuuucvP+
ovdxe0rTuHjgEWhQ/lv1pRkVOleWmveq0b/VqAbdu1HyONhVA/VVqV/insSRg9jjXopygFToJ+TX
8309bnqMOzbT0jzWUkz5YrBcy3lksKlyFGi3jBm7v0628m9OOpt3cqm6MbUHxwtPkMNw6syQRTvw
wal26y9og+RPGM7J7bq1MbePTdfucxVZm62PxXIfZK8YFc4E7YuGtbJt3kG0aF7gnvcPhI7PUsJo
t33BtA4yVDYi1rS0kDrHKD+elLhvqoseF66BALWh/RCxWHYVGHRX9NP6az0QVi5T1E7kgIOSxRkZ
zAQ0G7dCN5X2iNimtpWi3J4sVZdPlQMmbLk/9jgCdKmWiV58tMc/t38nTXL/aBc1nLPl/qE6DSIv
mzz86ekz42CinCK7sqmCGYb7WpbeNrZISP5VKYflSAe5Yzc8ApwBgRcMG3BdWCqUFYOSXn+p6yA8
9fYQoPEeVt/K8iDH4yGsD6mOalM1Kw4Ba8XFLZx44LkJouDaLZshQffENfzjXwf6PsVO5j3w7XgP
hSG+K8cMD8NlI3tSZ7LKxrLBRlEt1qIGv8H/0lBOubVez+5GzAH/L6ek7gC+QtWOHy/TdgUit8/j
Q6kSDdx++HXSWv7IVJR6c03bhUdB2tG0WhiwKFLeR8smR2DiXoqT76NYGPkD5HU1Jri+HC5VlMs3
ayPZw0Hvjg9fRx6Zk2OXqEpYVh6eGJOiXJx3Cyg+ylJy9MOpUpQ/3KI6enIQAr+dKn/trzMy3dx3
JQCNjweWXzWVMWTH57mwv6TYk4Jcmt30rp2q9M4dIwAnGsqbXUaeUSVbsU+KUHtVy3C4unr9Iw81
9XWwC/VVD+uHjgH2gdw0TBdEB/n69Qb6X07d6nc20JJ3N+NSJHPK+xQ1g/eoUj7DRw4e5aBZBvd+
EdtPcgyk8D6FUPeSLy3H+j0ZNPNN86Pik5acpQnfnOxVbRrolw9hnU7XPtDS+3HZIO6nDxszqdm1
m3nDmA0abylKG4imJHJ897eaDLiXusQuYS6l75lXo6OtGe1WikbfDCcD19RdaVoo4m9sq+tfsLFC
usga9X0EofK96bFFUOHrHRd+5TtQsHJnZ755GrHMfCrt8Q0ITffVKr/PbuN+thS3vWRlhHSSrXdf
mxkghepY+RMiOmjphv2fwLHbr0C29N0c4yJuN/6bBvgMDdt2AO/JXhy2+xlrWPjC/1sFLfKfgx/q
dMsBFZvN13Lw6j1+bSUKc07xlimWfWnSbkJzuy/edBjTL1i/b+SgAoztDQTGZ5i86r1U2X5DfsEd
yqMUR9Qkzpo3JVsp1rFrPs1k6aQkV+wG9V5F602HEX0XTDO4hMIKjbsarRho0bWPCpud3xN0j7sd
WDxkPZGW3Vf+4FzkSN/63t7UBot+h9vJ7DPyIBgTvfdq1W/h+EQXKTqRagNTiPo7KdoYEeEDqftX
Kc7K9N3lm/8gpanPnhiv8ycjBt/jj8EpjAblOc1a9T7yoRGHPnZVQ149AfTZIzvRP5de+ymJW/UO
sMLwrOstr0qMqnyVuFdpIPXoIh5Kpc4epEo2JipHkQ2Boe50DFcL3GMzO3iW5jF0tKfcfG6a4uB2
boVhYb1Hxry8syenuIs6yHKLWHB5p6hsmq5ykZlVp13s9YiO21HzGGoOVuCT9YZCWPpVtSpvj25m
eZIiHB0g9XrxXpojkpRGD5Zgaab1k79B0w9UTT7irqy2AMWr9Cso6uwIHd856OQ+vtqWcZe7ivVq
hplzXyYWAIulWTupvyfQkmc+bdo90zoNNyL23GUza6m/JYLXgN/937q1iexZSvu76nXt+G/n6y0A
mM6OH+txbh5GpQIuXbhI34HqMvkS/c5V/5M5DvZ744zoA+V6cc1Cw0bZuEpBxA3z575yn6XpaKTX
OjK8L3WTqzu3jq37tPQwYKlr1FLQhf0EHemngvjVPi62LrChq1ryUrlj/L3TAIhZhts8emYXXBTb
SY5RGqqvqKrUG7m8M39RS6/52ZE3AkZkxugwTsaJmG2J6m5pPXs2muO87g7Cllq+SbK6QBkXjapr
yZh6tctw1/t6fKkRJ//nwK2NHC7XWngkgJ+R8d+pc6DGOzkegnu8ytVix6XSrqATVo55vhXlsO5p
yXjg1Y5uLQNNf7bMxDqq9gB3e72E5Zh3NvDyixNayj7VCh1bqsE5WeB9z3jdNFfNMJ2DnWTT04SP
y65v1eYTb6MK9Md1vjF3fkabR/nTeG/ukDAlHQvr8Pxqt4X5E04iYpEm4zy9j5c2SxxIKsG8r6uq
foj1tj6ZRjVcIre1cPf1S2wJOgd9LMCqDHwwM/USWSy/97/GwfgpiUzltwLS8vaHslxDKq6wfk3p
8D1UFOeLZjcZasfa/BraaIMzRQkeoVC7x2wRFVcVP73r09g6Eg5IH12oQGCcG4v4GQOZ7c/hVwbg
b5APlV96gA8y6CRm2EzCk8A1f2coI+td/xZgzdG0L30HZhmd4ubNa1kTdn2lPYLb6IDn4LAE78rZ
EVzz/ZOuG3hQjc4iaaCmuMVpXXYne45TkwJEAuG+S5B1wb/mRXMG7y1PvS/aFCv3Zu953APke+sw
rS9S7AyU53In7s563CNMpTEvO3clULeicb1PAYT0TTWE6n1flf6nqJ6/6lagP0hpXhDgjm49SlNP
c+4izfKfpBT2wbFNy/TFLHT/kz+TSyys5rU0nP9h7LyWI+WSNfpERGA27hYopzJStbxuCLXUwnvP
058F+mfUM3FOxLkhcEWVECZ3Zn7rMx/93ehn5mvMq3LXjnK7M9sheCvUXT3UxltJRxaWOVW9H4Kh
eMHmzu31yPrFOPKEyUNxqX0JeH6AeKPrQ8X5XrdsiAoqzjjrLkqWcQfsaOImArymRdqf1e5QB6YW
mkH3+LNDo9WaVxmdvh2wFLx0y4QLY/IavJG9dXHdQMG2uDQzbltYVh9pduKbg66iuwHDUYfcXXHR
lokBivdoSdo5N6v5F1mAl66MprcpWho9WvQccKBA7qXqSzwP09tYR7o7LuujZf1/7m+BXPrZ37d8
jkN7mtsEFsC3fx3/Z/3/dfz/3H/9XrUaUG7bYiNyPXYHBuzXcpjqq2oKdWcs68Bl1Nd1Q87g93vd
ugugyOZaLuv+67O8OcFZSfYuVnknrhN9UVvaVSNvuTKyf9bJ2Efbudj+7LZuHGPbduoavUFQ3kpZ
qyOYRPM1KvUQbEzuda+HY+Nlo1LcrpNR8P8q+ifVUZpqo4aJfAoqhHg8pNYFCO3yqV0m66KhSYju
v5ezyusZrsF6/NfWdf3P4vqJdR1su2Me0dD2s+r7SD/LKQ+9ebRuS07Xe4/9B0Qy+zVBz8RFVeYH
20dLqo7mr8no7XcNAB3ZQnu41S0Lw9EE3kqRyhHVV9TECI8PTSltNdWenyEyDLuOo67A0ydkWYf1
O8KMdr6+avUzTtj2xe8UCl3LsTGvuFU5a4/0jei4DmjaVm3a8UatQ5jdi+HO6qjzba6jhwXiXAZf
64Z10sPq3lg0WaFE782DSEUJXKf1r5mZSFcA0Z2n7m1sxJJ5humiwY4BQm4KhxAEXUw81jupyvod
gz+w+NpXJdo3ECPDcxTjBJ90bX8bNb2yl+M2O/hjKi5hoOKJIZXzUxqmXzQdZl98OMQO/kYSAjoW
1r9X/GR22tgFl6pommuxTDSZ8DAswCUuO2jqIkVqaNnQ2/KipOjiQSbLm8Euusu6/7obBk8bTCMn
DNCA0ySLJzst83jJ9sk1ANaBr1qT3gEdwiBCxxhN6+Rxiw9afdGDLtlVSGvOSYaoQhvFfDItOotR
xxtHMxuiQwHK+GiLSD+Q9ihu7GkebrJqHA+SHJXHTCsw9vH76JQ0PoinwbROSTnh9VqTJIm6xN/G
bSvjwCDXW8suRoSuQJcBQPV31CfKTRqb3dWH9gQ3mN5Bnjh0A1V9fz93WP1g7jw+RDp45E44fReS
lAoK+bGhBu2Go6w9jZYFyxvu6TPeM71TRdN49vGhAkGdp141hREkLPhxvJsQfPjp/DtprI2PH9kL
1esGrk20aO3n6J5e0q/IkOffUqL9JvGLvFwPSJQHlrrNWl7O/iB2/XIEK8a/gz6wEouHkQGVMQHp
pMXkd0FfotqJd5teA4aA2XCEjTre1RipLzT+Gehafbb1qQOFzB3AyKjcZ40CSAZ433iJobUQlI/7
XEjRgy/Z5sVUUNOuRvCh6JHc6f6w79NhehEGYydFCR6sgjtFmfICbIA8vkQ0AG6Ccuj366fUODnU
2qDc5KYyeOQSixsUQTFD1aUzWLcx5PBb53uVmAAirrusc3+tNJYt68r/3vKz+5itfEK+4Oc467qq
stChUcBzMxwDL3rZYuXYSt1Th4HlzejLGfgKTkkGb5u85YDSY1mEaGdvprbA53JZVMWEaEnoxWFd
9NNacVAnxg4mD4jkDJNBwTJR8xC/p1JM5XG0kwoHC+bWyc8+69y6Dqdx9m5UWpSGnG6s/8fnZoBR
JQL1/zj2uvjXV5v4CByIhJy/1v18ZP3+MSrnmyx9aaYwfOCZ6ztFbOoH1Udb0efavWyb/k4bQsmd
c/7Npl3Ed0ZV7Nel9UNCs+/bLrPPui7tQRfNF7trkBS2efvcj2blaIMZvLeB9ICgyP4UirLNLR4H
cMDdQMnViB2A8nZZ/EUy4xY6SPy7iuqY107Tvix2926id+WZPPdRBuJ+RihQnXOlCrfgTGcnEXJ1
/tmwbiXA+mc/gSVP0Zqu3D3RIoNz83KE9SPrjj+LvTGajjnU1Cz//SX/dWhpTNALqf5TSo8qwMzl
S34OsC6mg7yn+BXfeNYgmaduDDAgwjoUxxepD5GQqOadgOR4lxrL01cp6DAQofW9DqUvlkqptTdJ
FZxNGeOSWAb1/724rMOpezhHy2RdRwumssEXjSrIsvVnw7rfuq6q5WwrBlwB1sXW0PJNBBbG6+KJ
9H5V/44QLtiFXL8qwYT8rS+nJ7Nk0F5PjX+fz3nv0SrWX9UuhoZpjtmtpQFViYG4nSe9H/YFXbUQ
HCN69rGtOuipDRNkeYoPphxd8lSuthlj3TsZ1i4ZA7LXqV5LJNaL7JFfF7rkvK3nxICAos9CvOEp
+uI3qfFR6v6NTCIzgISDrimpE0Lpx6JsDfB9JBkoaHRf42Sf/DwvPrQmfpcEWWqeljTQ0zWk6z1u
WALUgg7SM5uz4dGvhwamOQOIdetohuUxzJACrltzLDxPfj83zro1TsMMz0uYcuvWqTXSSy2Jt2Q5
EhWP/Datq/t1Wywsck6AlojJo9uylaVLjJMQ84E+R7fr3DqRs+B1VuXq8LNqncMNNfRifHy+P/Wz
VTYzcxdTiHLWdWYTgpu0GnSnwEHdn/1+vkcesnMjCuPGn1X2nWNcqVAi3Y+JXVIi8imeKKlytK1O
OcroqNCsR8ounUHFrBvWyWhBDXKlZZ9akqZq+/MZxZc+yrmEbPfvw/y1i27GaMjWg/8crcemw+3N
qfS+j7tu9tOYr/hrz9mQJBc7LOFpho0QbDm8NNRIBFGw/vXBdcP3V64/MMxkf2sL8fS9Tlt/wc+X
T3bCJeibnXxowtb7X/+mn73/Oa7ymQVwG75/w3IW1rm/fuzy475/07rl+0u7MruNAbsiFd/prSUf
i2W3dQdf1KR51tl1yzqZ1tO/zgqrA90w/LapCJ2lbtgSbWCnNjbnJokqt8bAIoiQmgVN/q4XzQRD
j57GXj4YoT/vTLv7Q1vu5KWAFeXoo1cTrCOFgR+FDR/MHrpDmLafdebbW2KmowXCNKrUyFOMaUHZ
2h+GhEV23DlSzYMc0KwAh2/Z5Bgb3K2sOnlinLlHhPcomt52em47uB7TQ+1XNBd3j0owcjBkfhCx
k0svNyczRn9Z0fVEQmeTkt0qhPoeFsNJouo5FVgiTiAYyqXgV0gUHRL0vnt0xAxT7eQYScq1bhPp
To4Z8pb4Gd1V/lEQi2Avt6waxh6ZVJqcv9cpmLg4czFkh59PBWTyvKwGuYRvqnS3bkCD9t7OKK6q
tkfKOd831X2TiuFuIBBqzRoWes6QfJhpGQFeFvNDgkepxGQFhxxsD6rOhOzQjs6I1FTY9Bvq6aVX
RhzAlsmU+td6QMefFUczGHS6/pkUZItdNGbjVi1gja3rcggMuxmXNRKm/1rXzQQSIE3VXYWLXmHp
/m22TMBR2KVZ3bUGuKa0hYszEsPczcskSrVyb03m5KyLPEG0uxgaBYKh5nvVz/rGEM+R3mo36ypL
qlS4ZOOMXWhTbNZ160RTfZUyEczGdZe/NkDM06bm+4vX1bpaUN+divywfvG6zg8Hx7BbzWunmor1
8iPXjVEi50fdAEC4rNJJq19MU/KGIIyvRbkpEATftYoSXamZf41R5R8GRTsDIk9PI2ZVd+vEmmH9
g7XStz/r0qnPMXGDzJ/IUiwhafQ1PK+7m0RP9DuS/fr3Z7vI2MyFj/tR2Da4aFkM2vwUj6FZL63d
9zIOSdW2LlLh0ufL9rDU1eMSPMeNdTvbRAf9XFErqjpxZ9uJdKtHx2BZ0KL4n8mo168dWcubSaTL
sBC9D+5/NGb87DcmUI7SmUfveiBTLgy8K6I7DO+6S1lM3vcVNZdRQK9x60BFbm6LOguugiTZVY2L
+9IPxuO62zohJFMdbIHK/bq47qtAWff0is7x9VPrOhQVKZKE5MwYbnRtObDv0lyz7+Byzzea1r0F
fg0lZFmvmlmPk1Ts+LGF8n/dDQLmgcp9eF73IPK7kyNFO0Yz118xRe1eCmzjDrGoeYeDWLVRQgsv
g3E279YNSgvcUy4pzqyL6waAKeJSpQSMOG9IkGPDllKyprl9xPM36fXTz74huVPMzBpzl6pVvLUm
OibAWYbXEjWEhz1LstFMyGiu2Vb+VrM1yOHwW66gnqOraBu0oVpC/mAkH2ppKaZCi5fJOiF2mXHL
ws1TnUeijTLADk/CLMRfSH0+4OF/5pZF+HrPeYuXH94aNv13i7WKjzn0zTqHXXNG/fqmXVRC3dLC
uM6tk2FtlFwmDGppnFxXgq7tdrZKxXuMAb4U00P43Xi19HnLhN31i6zOpFlaRrGL8OFnQoyM1GFd
zlbVQy+yZ7EIj7pFSVMvPwFvIpRHxqo/0ivAbtAgSQrA3b1ZJ2rVjjMGR/XC3/j3rJraH1GiwsBo
crCP6+a+n1GIrrMx2BmQ/0lMmQNwPkU7KHvfZ8yasCBJ4IzElkEJcT2L35uBvRyXrMwO9gl2ByjM
kC+IjTRpEhK77s/UiU8fWkRaVLsR+y9PV+4DfB1viq5/MTmtxwg7sG2riLdwEvZmXLpqEw5T2Eee
ONlm/Xt/zvY6t/4HqGGFGxFwriRc0o5yp3p1Eoh9i1HbjaEV5cFgkJBUce1IcrcbhPGY8lfr+ohC
H1GHzH+YS0CpicktgPSzpHtxjYh5EaXlS8e1ufyz1rkMaMOmAgvCe7dXbhrIFkFlUOjSSkh8STqe
/joxSJQ5b4bdgFA0FVeSMp98Pwm3KtQ/RBZKG00/FUM93jShMXxPNBGNN766nLlsessUtbpB8lvd
2HkFdHydzS27Vzbr7Gq9us6tk8T0K7qdbGgYS+98sdixlFqFQIeg43+9sErbzA9RBghg0Yguf+Y6
Wf/gn8Uu0yDLKPhm+ouGaV56FNfTUaya03W2nUl45Zk5eT//mfU6/Vlc52xlwN4KAS8P7wJOIBNt
afv7meidCHed0I/J0nu/XgfrJFoWB0oc2zlqTuuq0tcxdwgsopHV1qBfHQ0Mqef/2xfFr1RpatxH
tRwN2KIa+541O3U4JEC+EMlzThc+RCWwMVgn62IcQSFWIumrJqQcjhhDts7cmD2uKFI8Hk2r8DRs
utpinJwgw1o3xJ/ak62KUYwq+ztyP592Oj4o5QLWJR7BN7bAcA4p/UTpfKNmPbrR5JwVVejAKKNQ
OpfhyaAX5hz4nUu9vXGGKbtkCq+I3K50z4ayepSr1uWRUVJCJ7NYVt0B3MAytJ3lK+p7dT8POAgZ
Fp605nNbt/lWUIShi73r8WJpgm3UYkQpckfqM+ojtAl6vHB5aMS3QlUMd1ImaeNLLbYwvbqF/Q+e
bn7URHrIy5L8HZZEUSNeq6HCs3BKt+CXoo2O0K9ou1MY1LLDyxFlclgUXoMgI+xOgF/pJ4kp6Uoy
pdcgJqmClsoFyhZth2rxiG41unBJUVCcdudSHfA3thqvBFHRWOQa+/GrMTkxVm9jlcLn594+BVMS
uxEGW34ey3BNsSiNFNLVvQz4Vouh42OaWfVfsY8iW6aTyh1n3dr5sG6kst23ashJgEMXCYMzLUK0
4s0g6IsZnmxrSV1iBEk81nyavLqXZ4uiwI4xjUOe7DRpQggs0e/fDdKOiGJ2qT++ETyHG2tCv19K
RgKbiDYdayb2FGhzLPBotG/yhwe5Pe0T6zqCQNpT8ZRPNNPinmHhwCDn/KNLVLpo5rsAYLAVWDJe
W52AOYXqKZS+Wh9vmXo8L1eQGhvtOQ3nPzob3bzhRVkxyJZM/1Ko3UeVQUdSuUVdZegxa5oG6o2h
iWOOHAuPhOipSBoccA10Yii4vZR0giYQhc+JnLpGuyBFYC07o9o++7wvPCivDr7M+INmlHAsvsuo
7AgmxNy7dOVMEL30c1dJ2yxo/OsEcX2urN9liqteIAfvUy9tW4uB4KD03hIA9oYWHumV2+p2+CnB
YXWKEW9iZZxf7IqEBQlIRfpjYpEI10iLDppCJs+O5SvEBcvVptTzw/5hUqwtRri0j4S0YklCptrK
CElKPpJK6bZzNXbeFKblVrKeQinPHT3O/E2d5uRn+nyrG1JxmkMOOLRkBiNFuQ3GuAVNOR06+Z2R
f+jak9lvuvq+SbBqrfHrIp+/MezyVWl78CwAkiwN0+O2f6IjVwN2FIcuLp6ZQzSouDP8VcfGMNVp
pzFzYjPc60KSnR5klxGLJ0BilaBJEsxXSnxUyV4e475iQQyVlW6vaIHOtuk5sPt3P6hqoE7FZzy/
zGoCfC0NP2jOzbxGfcRC8bGnX5KqC7TU4WiDTF1qG+3YWR65tnHqTFJmNAEbvvpF+gaEifEaD/ql
GCnap/ZJqOyWKcNZk4n+eabHmx7X4bZsTv7cYSCbTzvseQ3cZfNwP/3GOZt89UOSd29Kh6G83E53
Iiby7+YF11uQCMQanUKf4AmdA5ns6BkGbBhwTbh10QEEi997TpJTl5gCS5p0KEeCrFAoldvuOPey
l5ok/LEUOGrlts50/4q3YbuhtBO7Y2U+GmPmaXnHg0ACQ5umL3jcp55iU/Bu6jZymiZ7pl8UkWPL
GHpMIvyS6N40aoyEF59YOqPHTSOlT8D8r6DTLKd57g0IdFWUoLsfDlakfhZS8plF6kdTaZgF1pD5
ZcZQZLh3+dBNWyujWBAp9LJbKX1E4RS8KGRBxwzY3zAV93JcXaolUZVPSyH2j9aYWC8M/OCQVtmm
Fw7cu3ozSsYidy5v+zB2osIgW7I06lbBeCgUXgoZPUIG8D5YLzw1jcCNlUOdRbcmjRhOmRaXLCm+
Ms08VJXx3kQMvEZxF1pp5gk53dOoQj7Ib/FrGXx09dZw0+JmFoCq9io60DedFkPkGfrEMyTc6FWp
nRxJz0fP16QPC7JR6Pc0okfaRmAqpbamsZvG+gGbN8rQmdiRBdjpM5nMMH/MR3krcPXeWqFB/zA9
K5HOZSYVL7ZcxDe9G4TWwhD71WshtPH0aZrb1IM/8xDW80cxGs9qMV17w1Uzo9oawXieQXMmBuS5
Bv9JxTDOBRhrq2jgDBYqFTXRHBLfp03b2A2R5FkRXvevU1S+2UH6YJTdaTToaZSHp7BN9w09OMnI
NRG3zRYkG2ia/hQCDqShDTBanepeUjICl2pPq7k/ocrr6b5qioEk7gQzDj400AC8KwL9bWrHN7yp
M8dMpcfGAmTTRuprkyUfAzg9rRpf0Zf9oW2XvlhtN/fRoRPZw4SM3E3l4lfZAS+P4DD1CR3VnI97
gYnYrqAMQM+fRu6omXcUIIGpNYeg6654GuEhaJEfH1rzTyMa0BS8YfHYxuo9FyB/ASg7khiwvJRz
sE3pSW3zawKax1HmQd8I296Nhn14zRoAfdCGDsWot/D2E5rlJ9ojQnw0cWM/YopRXNAN08Jngk1X
uSNLn8wOWeFW/5Cz9pTIw0vHj2Lo9xzRhAHpM32ya+nIk++e5rLS6TqTUx9cFJzpC13dtfGwHwt/
2+ybId82nBYeEoz8qR2ODrW9iPh/AAVslpeILNW+xU9NbjAWG+1TUsD67LSEekq+HSLu3sHy/6Qp
FsoJ/Wn5WD8bXXtS7faus1IXP4dr2QZvesa4EQkZ1g1D+mqiqYdPWvQupRlcHgTWnzPXBhUBsPE5
YUOtDEQ048bSZBqMu51gnHGwGS0X2QXr0Zo4IJLJVXG7dM9GS1J5Tq3RgcNzm8Zj41QmREBZ0HCk
ZcFDYaR/ynasnaxNB6+yOxwjER3WoXzoZfuXqRFETiHk7Dzoj1pDlF12/lvXct/Nnbo1gHmbTX/W
yN5BTkk8EHeGlFINrXxQovROgdx9hkFIo1NACk0jd1j3GifZ5DRieTLzQFcyr1NNG8G/ZTl9PGRe
dt9kMKL6RJK3qgazoamjXxjAtz5se15wRJJX+1Meu+6kACJjNKbvLb99kMQEdtPu3kQLaXySIvpe
ure6sbdBD1K0ifAothPbS0kR1BQ4UhrjvVyWuHkIwioRu1VARqCT5YyMdbLP5t46YDL5bEbAe3iD
d335qbTExtPA7VnA14mjk5AKHOYGGIoxl0sV/VJ4/Hiok+hqwr9njqpTEBVfmIyGjlA6ykrao99Y
GJXkvxXIddZco5JQcATzIwt/zvzcBdXRIFgM2vzS2xQN8RcBdXVGQPRErP1kUbRw9WDxilDHj0ln
BJBY/XixbF41xuQlVrc4DPI2NzCQihs4qtVzolbcHYNr1LN8q/fZSDCeJo6wiMGMlL6NIPrqyWe3
R71YCFn6CO9tHB71Ytgoqj4SWGGaEZmwHYzuThrG8hBJyZ0WEJDjSZurer7TyExV1TwQ0Ib9DpG2
1hiZR0Lo0QiD3/CtYKcm9OyFSsUdwEUjfZH0e4+K5OAb2ogzcEu18pKVYMxA3Asnpdt2P+tB7TUQ
Me0hduNZP9edTW9q90eXbrBaPkUYs+YkoQE+0nuXlBukjHdxL8RWzqtXIAs3XT5DfC4WRPNbJTCu
Hm0FsX4RPpbCJBKiB8oiSeBUckDcWURgJmlBz60dTUs61pDm4MYG4h5jQhWiv8cdCMh+mPBsN9St
0KYHVTZOVcwdGHKGE4GpBFXJP7rp917aQhzONqFi7CJjfJvHGzpnHlM6Uh18QapNpnCesBK/oMSg
bWRmvG6gVWqnJQWvP0uQ+ZbeNhd6yIvaHCVla2B45Ni6dC8Kse0B3C4PqcKBg4oUaqKBerfQ5XD/
SHiwSdoRdOBrH2q/VUOatr7aA0tGQgrRkOFpmoK3IyLUba7+QkI7QGCCbWKIfoUYv41CGEmJ9qUZ
be4YI+l+HWoSz01SiDp4QVW+RpasQpUzvQSXU0eyuUpMXX0n4fIHD+Xy2CdUrVUK9xNWRYmq/ALY
l3m0yiCg1BRPTgp9+cAmIkfsqSqFfSvZCR0urTKOe1PpLeKAuHRBzTXQU9qXWKnAUbdHKeJqK2rh
NGn5GKc5ciTjBjCmNxfEz0Nr4+pLksIx0nA34DgOtXO+GLSwl+JzUuyPMptjj0a2ksu0u5r58Go2
wwck0f08Ta6hKm/FGOnQkgcQvYgv/LHW4ZMMuUsdRC7FfZ+Y166xkGXE2bm3OgoolUwh236N9RZH
+0x78NtfnZBBdcMQxUEMxx3Z9L0xzM+pLk5CMbh1gxY/J+oYtWzelow6+iIfvDCS7zAceVR7XDHt
Lt8G4fQr9PWeXkDzSkEFA5fYh9k8v1j2L8uQaBJRFxZf1o5u28YE2ASY4OsCL1YLb4Jii82509cd
9YZwJ5X5OU8fwebZFDv9PdekW5ehthljhZFYr7CrGuUbSTU017ppAoCdJP3oXcAb3O7oOcnNzVDJ
L1KaUmrp1J0/wtwbfczwUjBoldm5Qd9+hBWt97p2IL5o8pQAYzAdnaiS0ddwKycHImkd6nCKS1Vk
u0rRG3wNfgipLbk+vbl5pSmuZcWfkxm+hNQpp6nLXKmHDRjb6nQwp+dCROnGV3epoCCdo0NFgxps
DHxgCtG9JHmwZKgZ+fsx/zXbqF1eCNRKaoVMK3510i5GRDoZyeM48vbWcfXelgMhR2+0lAkbysMh
JtG2acNQ/ix9PDKSsLy0QbjVMBLZ2tN4LBP1dyoh2A1jyO8Lb6hqP+hIeqQgXmwlelScijt+Y0sm
Y0ObW2kYmks+bW0owNNEup1+rsrzkwA6W4EssEKJkFLVihu0f6lPLiSKPgs/PcmmBNQ8LnEW8nVK
T1GzDwFsODQtmU5dqJ+DBnYqfVQMM98FhfJmKtLenEfyJzbdPFr5WRSgTuF1f8KbeSeiHraVGl5m
kMOQfZPExQ0WCsF8W4dYuN6NvE25FREc5u+0xND63X/hb3nxbSyWI55RCkbnWW8+2cp4nGpgJHDm
8JLX6tu+Fu85/yyQKNcosdWdtFguh+V0SnUZ6nuUd9soYpwmE/uX5fDEPUobCE31y+PQ2NTBtONz
VMG7APBteMBW6DFRVMnDAWv3hJDUd4bKp3vo0x6fK0t7Jrf9YGYd0SaNqfpMxxnW1UgnjmliM0zl
EeVrBLzcmzTZkuutatprXmVDfasUeqkyeiZI2P4qOHlOPmhXKU1IGQrtpaduqQRD7+H+s/BU7OAU
6uIhmI29khKgiwBTPp5ORACQ9hjDWirs1qrTaDSGJEzC6s4Og2v5hwevT+VnQFk5hv01FYzUjBo9
TTxgiyLkl7DGqGFSC/yghgcApOmWHq672OxPlBUQ+knpRaRB6zEIPA0LuXXS7pX3ILfeza55amQu
zER/wvviXjVyTwT4FGIBDAUcI9nppqm5W5B10SG+bzT5pWv135LZk1em063R8K6LZZIxMe9/c440
FBP9oeouSQUHnAcAbXALvFl59ZfBqyUFpxlSIUjtU6IaM4m75qOsxm1lSk8plsSOGWqDOxQE3rJO
N4PP1UIU0+WFjVRcyI4u0pvCb3/nAglF2M1AKWl/qrt7MxVHLTMaV5U6Yqqc9nsZQPUYS5InFn/e
zlY2SMGxoo+LjzAL94Arbuoo3MqJ/hlaNXmqmiogTqpYKUY7dSoviYGhaF2lh7LHMrWTyw1d4e+J
0tAuquLQrUebOKHwHLf0v/k54GB9w084duGtGeU0CQ+nXFLgOxlK6CB69Aftl98iofD9rzmXHlSs
hEajCB+k5A1mYq7PqisFMt1Yg3qZYI95Wqt8mF17UO3ovhiorKMA/Gz95WSH6duk9M9Jjq4atwXo
VwV/czRcpmQ4FzHteX7wTgjxjrFq6JhFv9XL6a0rF12ezItcymw6AucC9rhKtx2x+ZKpHHdU8UJP
m0jNypGKAbxKNiF8s3UcKZImP2UpdkqF/iuzBkEFXXqdg+EkVyCk7fys8ggXprVri8JyswHIXd5u
oiF6idJauF+VXn7oWvrbL0t6LdXimkFrbM2Mh4tR47akt+DxjnM+bHz84+lyQqutlEd0Rveq1NOc
jvIXlcV+GsAShniDxrFMUq/Le65Ges5noXkyNVUYXAFakHxwZbedxxinxCjZzoF5REH5bojqLZ3n
2x7OF2U148wd8mwk0NqkzrPzgh5MK9ipdeyaQ0fDsYRbVDxfEC/dQK2dd5WubXTwBrx/FPwoU9dS
ubv6We73eDpA0acNfLQ6IOv8UaVm/xpNkjcm+RRHI6LjKs7PWvrUicTDQPWuDtuXsKcEvlyC84TF
FI0l8jYwuFDQT1zm1N+REX/xzfZC5vbWB5TPKAEdWlopG1yIjqnI7ttQfc1GQzDQCwlr0VNZNpQn
0fJizKP7tVUgkEnKkDwu94zG7jHVfinb+IPR7wMq0PYANh9P5dn30L286OWpLv1XwgP6MUJCFJ9E
/UmikFMrmK10k55srEzd02VEWi+eNEKGKsAfUjoVZildGGs+jxm53bkzt/hl516hGwNj+tHeZjMo
mlmkyT6vz3khUSDgABsrkT4Y9zoTWggR+dZ+nCV0kxnISkyygtEKbvpoYNAIOYHavuSWsY5t8aTv
piZTbqSUClaFEoFKhMlAzQpl5BnKbprs6oA8LnLqCQ+mUdGyX9LUAI03k2a3Ln6vA0Mfc182qe+Z
SDgA8Zcq76oWs3EzK/AyWNyfxhdLRMC4MbAwzHFyK3s6FCaSdERObwZ5ZEXQf2pqnbTn79nOCoFq
J3wyfUDsGdo8zWnd7Hoi9HrgHdbXJCCj9h5/4feuTRdlF2+fWRoOQuntnel/mXh2ulOqvNNHxrum
od0tlkWAz3H6KnUAVQuN0N4YlD9+bnHTEGFnvv9bi0XnkiKyPLABwtaAOMs5f5PBY8mqbqJhCdlC
6Ria9PD55kdoqx99Q/v2xEPY7/wDJGYA6WSsWlt9thOg3/q2nKRztXxdtFRgNIP2qQHyvW09wc8D
e5jjLDHnbj/Fp1k2fmXlbRmL3onT4T4PqD6nlnWoS0FK07xNVNTkpvVZjzoQ/6C6m/T0Gi+lA1vK
SBuO9VHIweA2tcYdYeMCj6rsBn+M3KuCaqSG33oE1wO3tXbIe4Ghjs7oba8FoQA2QWeHbEAkUMwS
JmqimRAag3oT6+VtHfcvY7YYLY5xv/O17GuI5ubcQtoISG/LOiNlLbB5wU4a9QFN29ih/BJN5tkO
vtRGoyZb44dmMeAsIyvn8RjfZ8OTr0XQhSzGaGGgBQ4Sa2dsYTmMxehadszY2dQHh5rqLo5k5Tmx
eVrDjmV0S4plzPCHUqKj6Mi+GL24MMZ+MOTsucmsdCPVIqLRIniBMYKE3VJ3qJlkl0YPHoNL06GJ
7RCZQ5JUnbukPTe9ilhd5X+sLtXWWcIYUk+SHUamfEo9atTCtrJlvM8o+bOBVKXfU1wBoYLEnYr7
0I6M4SR8l6w8tdzEMBQUTf2DkgIElDWQL31R/g9j57kbt5Ku61tZ8O/D2czhYK8BdudWd6tb2fYf
QrJk5lDM5NWfhyUva9kze3AAgWAFVgexi1Xf9wZgVQSsrPI1iQXaL3m/S0fizFpqeXvd3DdZ0y7G
gMRUPRF8cpzkuSXIx9OmUBY5oIc6LcJ9EHfzAlr/YkFxWRCtDJA7GaqLmmUkVnTrpZhTT/5XQYRl
qSUKa9fmWBOzBCZbXQVQA1sWIze+zV2ZFwQ7WxXeSXfdwa9bglEp115uoZI+kvawZ8eaVhDxi6a2
J1/GDYMyQrKtQlQqWN4thippbwSe6asae6NZkP9AXP4UWGKZtsRtBhQ1tJ6wJmupch93AsUPngih
MP2laCP11PTqJmNNuRgdmNPRhGO5qZ690jS2ptqKDQqR+0nEzsJO8nWoY9gyBTwcgsCsDz3x9sQF
4B4nw6OdAzJVmweyZvz/8wnoDxFZP6rjq7QgrM6+FZ3a2MZ6pdugxYCKhMijY+OQPxUVQfvSGBRI
sehBpl62nhqDh3Fff0aiZ51b8/qzgBo3dXsrYSZNo+Ixtydj5+gFaGazGK/Mes4JVcBpsN8Aw+ck
FevaFD9xuBtrM+S2UHoTAnZNIJAfGtss23rM0ipbOlruL5FcycFywnot4yWWbTkCUPNP8pwOvEQy
8hM20spamqY5+ymIo2XGT43Nd+trjb2LowQAEz97aD6Plc0nFhYvCZ+ISExgM62RkrHd7snyLIDF
SXZE6nM4BMWNSgiFOypf+PxX1mFSI/ddV2z3eG2tHDcYjXRknVllOeR61rZbFss46HYmG3fshTMs
Vlsz35IsNtCI2XjdqQgxb4Er+6zaZnOb6f66i8cno4d12TndQ+3D9QQGVG1zjGiYopvzEE10Ur6b
uAQR1gleSsNuV47bXgXkUAkcejrCKMFI2NwuX9Fv5isa40untgrm0y4MmM7FdiOHmCBK8LQ6ETod
s5EWh82cO9nykVvjhwTrvzyZY8N0M+T6HqGSYmJZYXHPmaX2OgTWs6p/74bpFekZzC0QCrfEZapt
FWUcnzi0/4z4Flebur1RUxgUpAxRr6khmRD3UPruuifHbOPiE4fdug6VL15luutWqzBci5LiRObP
WaeTizueSU6HtNdS1VjpsM+B3MuKlX3tFmEfc4kmRrLisb2PDX+8sn2V3AZbHzMHkuMExbBR0IIH
h3zXKKm6qdwLGhcsDNXxsRu03VSrRIWH6qHpyIjYfbPUg7xeDr2nsVBMJ959cArr5ktqkyIzvutd
dHHZ7bMJ5qnYdQNQI7YD7UACOvQU1uy7Ct74OcCPRCkws8bcadXXymtVdF+MAF+v1D8lLdhKs33t
XQL6ZUwIHnTlfUNQAL83D93f3Cb4YTx0PtvDGPWGNQSdZ2Vmr4XOeBgcrAuyOL5RzBL1fGvklpvK
YlEARVlpHXs+Z9bEr8v8TTX6l6ZTWbHY/U5j7tnOott9kb6A3cC9EvVT8r3sjHWnuuUTxdxVYUz4
xUq3IRK4gA1XiRLvMhVD58o3LqL24qui5t42xCrgS16MpQc8kCS4JjxrHTZ9f126awP07ModTNw2
2udxLM48YWNWwcbCLKHPVUUODqTcjPFM2G3Yd2DaBkB+Kl9jSFZsFeI7XfX8ZSgIvYaFFXFG4CQN
ivac2zBzlW/E2vuvSrAj+6oi7WRedzVptmnIvznOrM1isjWqaoB1Hf8VTZ22gTfV52g+WETfMpC0
V7LKTgVWRkQeysTm09azBY0/7DLgj2BydeZSjNVdxUPFv+rGVSmYh/1Su4/bKOY+UJ9q5CVWmq47
y8DYubZtrczJewqi0ITlRky7qLN+XflsZLIeHkS8qIZC7MVQ33dOOW312IjWXZVeD0DGyB2TnTOq
VGz58WBs7LYJOsIDuVoycSzhmGNh6SNTQXR4bVR1e92V7m2a84XmU7rISq26brymxMN74/LQd0s0
WRrSG6iOnSt/JMhPmLEJh5e+1VARd0jLx632aNggC8v6aylQcoHRxVIoW3uVc87IiK3KyayXLFrX
PtTBjhQrmjmz0Ub/Flfjyre7BvvCq6Rqhw3C3yAX/WtvCk6BzV6Fbdkm0ctw2SsJ8Ritv9LwH2CR
M7wx5SIe5bgXzahuRJsQhrGDx3Qk/2nyXApQkK6U8fuAf3DsG9p1ZBndqsmzYKOkOCMIzf3uWGA0
s+ZxaDp/YSKDvHRGdenUI/OzMb2ag7urDGyy4++OzQ06Zek3McCtVZ2GtZ+CiVE+BofeKB+qBDBF
w82l1/fwOA5eBcIn8MO1H1WoeLT6wvHMbzPjhIU46iS1pxtLX3eOOsjrlPzLugvsvQfk5wqi4oM2
24wHpUK2veALcMzXOoVsCY+oIPi6GXwXUZs4vfds8tS6g0cRWiBXdjGeO4PsgWX6X8ILCBRmlaXf
T+tWB7rfVaexTdItsIz92Pln7EKgvhCLSLQBqI7DmME4PmW59VZNw8k02zOrVGSLw0Pi04O7UwEQ
VG8Ss+Xunldn5FHOdhyaLGfrjMiJsRNWs9cGfNCz4U4ZJ+3UggXSwQFvimiXVSxxG8940xOjXeR2
/aQUzUScK+FhwPemw8wUgJ4qNzw05NKIuT3rZtMcNcxi49AdN0rTeKt6KpaeGXK3RDcpygzLgLm+
qLbIKu3BTPIoT1Qdfn/5NbWxE/MHA8dp5S2w2ufETF6aKpy4+/VtL/i/mBHmhfitb+yp/hoYBCHj
eKbTx2TQDDye9MINliYSZUQYyNhafM1d1W0APjHDXsVN/MD//9Z5qcrKWwXECwjTEvSvPXWh9Gyr
rOBtqIfbWnfeyrR5csf6jiyEv9RjBZ18B+MsD0Up4bMdMLUZvUMeVcE12DaBZGN54C7abBJs+VWy
zo5vHBBKe9H83l2KHJzYnM3KG+j57NTSFbY7+26wEX+4Go1x6/ALyoNimzFx+7by2Wij74ib5USe
xbAtVGBt0N/D6i136id8pohG58VZmBvN58nJnI66srfLzA714/xFT1yw6cO6dSMgdapZ4ssA77Sc
7WeUEYCdr706+hsJTXcdTt5pAJK2yjWkEYBeR0IF0+uFV4M1aYs4Ck9loeBaaWRHG7Zakots24yW
ugY2Z7G66Jdtbm+1fghQGysFFiziVmdgFNb4+SfmVcWmNIDRibtjCPHaEw0z/HYs47ewELPoVLM3
coXPjSunaRPFYXnLJmz2QBv7R20KvQORjeVQ4z3uWpG2Hpz8Piyri9FiBIFMNW8jWvUZWFeXaDl8
b+tkJ2yFBOnyZTSqGFcZyRFNvRvg34j+DSUZq4EkxoC5E8iprWiUct2X52ZStUOedZs+V4KVSFiU
lfWuyDXWrcSEozzivzfkazecTlHGBOSHIl+rZXMVuBi3Byq2CyCONE+p116qQFfuPqdDta66miVA
E1wUjUV/nxevAQk9EWNG6QVKtFJG/dluxNlUm13mpeO60Vjvpk1iEw8yIAulKLL4/aUJjJfSPAQG
syY+gQ7psO8eGIfCtKC5d94bHinPBL9M4T6SQdkO2MDBaTkYbErDgGXEEOhnCCvnsFfPUd+C9tD2
ZZBmG43wgJ3Zl0H3ZigPy9FSYKQ4gnUtK/2pHqJ7EJYsR9GhspoOokZuX+eTcecb8a3JnLJxnXab
VNPWK7Urnyc5ZNFlW5Agw5pyHcdEI3HsjKNqoYvBWAGjpOQGLHZKcDF1RtQcLndUhNux0zZO07Aq
Idjo4VmwKJX0aA7Vqx93r0lNriKeFpq4TUXb8qOB8ucXn/XQfo0G663tCvT69ZWhpuUW8XvyZSPC
CoJdux2+EJIlYV/mFcEz5WwU031oOY+xM+xU3diLkKWq0uhH5Hege5hgdFoeiFbttovjd81U1kIt
eWAgDdF55sYSPGHV/qXKkQ1MXkzDxIct2RPUvbEdInFpUzxNvreqxsncho324OHDKoT3JWxnRHwU
HpUeIAVAO1wgsuFoZfieFjoB7sx9UFFxa/3ijOBRB/KquxMdsZgmgAxbOPYJ4hiGdn55m0FkWHjT
eMxbbxVNFi5KdCFjcjTQSSHN6m4st7o1rOy5qvEqU1QHrX0AaWp375mElw0PWoHl3vWNxoLNWjHl
koFGIwEYrvmQYNAJ3QR5McuonnO1XSmgVAWuoUOkn23NwTMU3cCYmHtb+rv5kUde4GnKE2thhjnc
dKg+vrBuhFFfW9XgLsk1su3GtG6hCOOStna9zsH09C7Ix6E56C3Z4IB0SqV8Q8kBq0diq4u+QkES
XKru8K/tyZenqca+1NkTgmdujLSS59q0bbX2MVMJgaGKNDPStwrE7tqzWZSwUOxhq8xpQPSkImQn
1GAkOMDq16+/ClfbtJV5bB0HPZQSZ8iEORtBC6cgoNk2p740m5NWRO2JAMREWq9XdsBH+kWtlMM+
q83yNjaV5JZt9XwuK4oa/iM6RTw2bR8tSD8MtGVlqfX2RzMdlaFbY2sozrIKOAB5CMv88jFI3Acx
87g7rK2pLm+Jw4hb4GJ3pYp4h6wysHe9Fp66e+8w90oxMN3wbsPVx0AE0mHp97qyl/0AWw83g8C+
fh5VHuCW7EIIlaSteWeyrrbrZgnCzkLG5a+6NHKXGqI+Z9kD7a4RtEtMQNtK+rM5dD8O7O1uXDPv
r36rN1kbIKXTk9D6q78mbFQszCN5Uv36ozrFWu06AGEkB5X1aTFiPRVaF/Yim1IX/iXG0/Ne+ACn
irJvrmTR9opk9oCb1tEQt/deFaQHXRBLzIO+5cnRuDd4ICxT6DfNMneGU68y+cpLx8qrlwFgvb0s
xqkXbyE2mKv3gQO/P+JVSNBsftkqRXUu0d67ypdyvfKJrIt5kq/UR1g2Tr4bEJCge9+KbMd2WlnK
YgTz9NR7+kMmFN6Hqp4NodV3chyNKwllVOIoB7JyQH0i9/yNbG1iazmC6YVVkxY38mClotokFT8t
pLLCcNnaBVoXfVYvZTOI5uKGF4x2FR7MzOJznyyaQlBXJLU+xknqcWA/kG8JUuibpjGiMyH2cFP0
Q3ohBT8jB8ryBok6Z1UEUXebIKm5qlFVuBsrYS992Df3rL2qZdDb6WND9I3fndU/hRN6dk5qOZ/z
wcoXqdIWX82qfMNUFrpklT+5XZx9G8oc2mBsvOYTQPbULb43AyuKjJwKGY5i2aklE8ekXvyBFc2i
OhKtApKboUJj2jHwA6yJWe509J6KbUgu5I1ExMFoJvGaVs6NA8L/JerjL24eVs8qewJWb7X3RSd3
u0jidNxEZYA1iqeJG8zk0dVMHaag2XBZ1gVJCaVyUlj8dELcyAYt0BwmCb9cy6JsqCKCQ3GQKix3
GOq9XxkMaxuI2UoWm3mAwtHddTe4KOr9fA28ngvg0+TRrF4U4XKqHHWjGBoqxHMfOb5HTnA7CKt7
f6uyIa/9dpvX5LRkFzn+oKjg/LuQfH8hwLPBSN9NXYJdJCnQM25B2a4VVowlaBme+Jkp60YZ4jtE
DKJlpVnN1yxVrnWr7ANyxDeT64ffRWY9A/D2nnpbd7FAbqDN9k5KVMUTByUvjIOj9+6GzWvH7z/T
yYsb3efe7z5bBVIuobWGPcA/aEqmm9wp7S+DrRfLIOinW0+Lio1nZ8jtZHV3Bbrf3eLa7J+xNa1X
hkjURxCFMYJJ4UWoyW0+6fq1UWYILRh2T2qCXGCbhOKaG4dEUVAk1wlbp62B1sIpScx02wpUUtKc
BFeW9OMpsYxma+SgCnKT5H9ratlJa0d9i7JNcNI83d7yQ3GOSQIRoGDC5Vd2lQM62ZZQ+3eGFYc3
rEZY0mmO/S1Ir9CVsF8b9uGLugnGW9k1siaFqMxfXYeu/q2rAc35VsXje9s1FrNvm9yBnoqPeJ9t
ex9tU9SWCWfIOgKe206UfbjusQtdlZVK1s/vbzK9xlk59qe1Hk39jTxgL+ssDeQkNrKozf20DiZu
YJTWtmRqw7g7JpaNqk+w1yMxvF8XxgSVXd2vrkiCv064+SFURaQfrP+lKT1kb+ApsRt0dwUuKmAs
e8jA8BJuDFSFV4B2hrWs6wvXv2F1D0YfxU1yQvSTdU5vrPoReSZZ6kM/u0aibCdLciD4ad4uxj0P
ODNjyINlWj7GzfyGPurAc1akcm193/7sR/5jpSNtd5ZVpefmSLpVu6LCQn1I02al6j3oCgIozUaJ
Tf532EGGa9iI8DGVKSGWpddnh8cCQIC5kthksnwv16JCgI847ntPWUQ4n1DTfPgYQjYUVtCcbVLq
aE67yMD09VnzR3UnA/e5kvImuDH/l8rAstWdohHilxfKjvIgG+Chkg6eL56mEvh44tn7YN6AirAy
rjviP+cgE8BaUA38StSwJsljFRe9RKjCmuDjFC0JR8PJ33K98G6iAOKNJ4iny/rM8e6Q+1DvvHm5
KwS0GCVs6Z8Xh6JEFcoacZv2x1ysZX0bsiPq2/KJLI6DONGAvWpM6jKzsJzVwl451A5300KeNiPO
pfnQIWVuKQdZVcUJrbL8fiprP9o7D+Jaminff6uXxd/qLN3V9plI1r1LDBXfq/EQ6uOPg6rWN1HL
Z51M8OJZ6FiftRjygVom5VeSdq+WWdrPipM/NprW7E3bMLeuFodrLzNQ/UAD/tEsNNJnMDxy3WU+
DTR0mao0esLxElNjJkxQGcq6NsaDi8qWP8bGClQ4818+XI9CZG9jiahnW+ufA6tWQZAWLjv2Xrnq
n3a61iErqpK6X6i9Eez8LGdr3UDtcvXsufS0L/iTK7cIZheHXEdmMHImAAlDuxFZmT51Kkm0UUm1
jQKF66vtLxkgW7dPXRWUV5qo0o0KQWxftEH26I7jnmBk/qz1RgHryfcPWdjFt74ZfJcvN+ku/0Ex
FGenyLprPyDLMMwXzO8DBCU5rRhsYG4H5hY5yZcYSdKTPBj50J6E2QKvtVwkDhR26QKA5MnQI3NY
yD5wOedTYNpw4MzDj+LPIWT3rCyfsiwtdh9DpwawYFPpmnUroAYMw7RHt8W7lqU8gYDmdMjey2Jc
gWIBnrrv3fraISHY7GsiIKDD1GhZCKV6GjvyqnFuii/ORN46GtL6uUizJ2Ae/Tcsmk8t69G3urOh
ZOUBDvbFtChcaAILhY38HI72Avgt2QBCxg3MmW6fwRNv4CnP4nKFI1CY07VyEWEtvZXFj4YkVTJ8
kMFZdoS7z9Gj0mEjbiBIfXTtUHibugTi2w92vQ+N9kqW5EF2seZ+sihmdpHZB8TLGucmGlRln7vw
ujJY6uzSO0QUdMhXq2huln0qxVeXaUpMtLIs+vBY/caWXrl6v0TX0mWlB9b5vTP/p2sNZwmrspwb
CEMM8vM13q/v/azizuI1aiAFh6Fs+s2yAYd9GyRZfuvPW45IrcDq/Kxz67ZZJYTAgO4gCQdzRb9U
qusehR5XR7gsT+yJrXsVWhV6Y/alrB0kZWPw5A434lE2Wqjar8CBlDu1BCfYdEa5zR3wrmljBA+R
XzjrskMcQY8HeFTQOzHP6aC6DZl9P6WgbLwiUN425Nf8t7xjSWpUjXWfMdYagGxyHCwjXJVxCoEI
pMAd0cz1wFgXwzKsu6nyCZw6OjtMSHbszRF1N8wmXshWxyDTOTaOfyQ9j8BoFKXXZW1X1w6INVLo
VfQinOyqymPrsTJKB05FgBzIlEVPpUIAYe7g/HoludSaoLobvoAXeb/SZsZalmOtX8gtEXF3RHrf
pzCUEPCMbmLfRzdKawpSJKmz7UdbP8Q8I4DDZC0Z7bg4Mr812zFTnWuT72ftJIlxU6TY30Wq4twP
s2QRerwLIUx3W7f+NC6y2YOhdUbtRKozJXCJ6tZclYPgP5Xz4b1fU5kF3hbKjytkSzOOOCT3po8F
IeR2ctxrEIntrW204V1po1kRIfS2lkV5oIPp2O0tK/uZBYTw0EcHWUcHzSQcSASk3/tea+JM2wUH
O0+rUx/22TrJ0uZRj+Jv8l+tGd8jqw9fY+5VgukjRhfzNS5SRQdzviZ1iClUsVk/TsacPuj9NzN/
vyb3Um2hu9mPa4QNLiVJ8wOUKu+gNaN3IOVJfqvXSUiIOA82Cc+GCjdsmnLZ9Pspi2BjpbTRJh1E
1mJSYMLjw1V3UfPpUXnGR30MEGFYWKrLMZ8rPg5NGmEADOr1foJIu24HHNfraDCORa4n68iKlSdI
8ueeu/DVirqLWffGE7yFnLR4/S9d/aw9y6WrGQ6X0ot+dP1tVHNS8VgvREIY8VmvcuNB9avyPuj+
Voi6Z62z9fcWzftby+/XlF7Zb+vKB4QyiQ5n8VodeMbC+CchqppreZpoCAJE86H0YhQm3bOKbteh
Sub9mjzN0aBV8FT9tVaWUYavriaDkLU3Kle5FRygjJjblFTxFVl55UrWQ3wneCortWxw0UWee5P0
8/KF7NXaWmvtZIda1spTeRCuRa7MaeNFiXLGj/6yZdSCr61XhYeRef4S8NPYpQOBOS0T+cXPtfwi
z1iFPjYkU68+6gc/0HauQeJeXvprX9CmP/o2aPcu0DhokR12g5M8WAh9ch9l5toRGdolTQv3W55+
9KlH0h2/95HNtmoh1tJhLBMBMwzuFcTfD3neqMSn51NdAfElz+ShDnh2AU8KFx91ne6O4vRRTuwp
2cQZOmbyYiiOKDX9Ng7hSpI0dW0zXbnkyP42BgsnZ5mPgwq+poSrhVxf50UXhAzyS6CG+UWkowNH
3DdW3qhnf2/YNR0Cfh+1pWE4KzKtxkpeKA9IK+eXelfNPWVF3YMPs1lybOFpZDjNPE2kG0+YIYiF
LEJlKra1gdKSLOomlFEFruZRFiM7WvGA1O9LT9cvSWbey+o+Qru1MfGQi8d8fKo1Ur1sIZy9bFUs
9YyT5nSDUbZ5V+fT+9BearaHPm5L9JS4iIzHuEZXiP3o/La0FDXBwlKM6x5fpSfdx5nkX9+tOb9b
lmHhhkzS8PTxbuWQCe82qxFoFrD0t1IJPeNxsWmKAFz0LJb+ro4+66l/FEUdwkTzgNDIVtkwDSkz
uyynav4l1dJ8J0tjJg5MlVB8Um3txax1oQVG0QVtt2FVE89eD7UzAmUKs6WPUMF1wVII6yTfIv1Q
IZ8le79f6Bgh2Gnhzr4e0cVS6ugC3ixga9HfJPhfHBGQP7TK4D6pOi8/egOsI8+7iC55qOfq3INn
UyWk05s2cZ+GxoiXBOKjo2xt7BhPjDF5DDTQ042Jxc7QK+5TBWlsk1fxsJFX6XpPOLKN42tPSb3H
KT7Kl3SVTj2i9EoGcH4pP45J5Fa5spXFMRm/TPjOomFVl/d14K/lS3oNuTFtwvm67VL90YQ1lkTu
qUkNMh6qCrkYI6sTTtnOqRcWuZdYs31woebdOKYmckM/mwcFDMPHJdM0jUyiSOxbPFoNC9ZJ2N0F
YdvdYbRE6DAFHOoHFJG8wUCmH58/emit/9DHRnqS/XE9qbdGB9FSFqt5wDmLO48lr+mrzFqiKeJt
PcPaNu1YnYccvj0LAKD2lcKvVUUkszXs4DW8acOueMXDKQMnGMxeAyZs26lxIfr38YNl1y+eoeSv
ia8Df7HFZ0O3xLpBmfBINNI+lZMm8EDynK+xIlayq3DJ8+m96t5OKd5woxrxJLGq/nYqvW4hX8+G
pJh2tnj2S6CKihhYjCmJdaghVa6LyHafAA6cZNcm1r90rgoHUbc13hQRHfkZCr8XS4d91F+fIWEP
9f4Ziow1lfwMFayhhygXL8B3u40vEnOTqsm0AxyQrXSEPR5ksauSfKWHqv5gNvWP1skLjL8V1UQX
O5JG2Qa2M3kSQ4kfVXzSV+qoVteA4fu90JJ6h2wyOqJKlK4cdPM+j2P3BATa/O7WhzpVprdGME0g
Qh5DKOfqyfOr65p4ZtEiuNAb+XOfiXCLXlaG/F3al0cic1hGzWe/FVtEnrEZNpsl+wB6C9GPsCOw
gfabzL5ONWPtD0p0JG3kLlPirmtZL1wdLBBE5/xoWMW6aHosI4KWKwwvwvjFG9z3Afq94Zi4ammz
vZ7jqEfTBAs6l0QcgOIpqvG9satCbV1VHYoEc4PsIlu9Ti8OJBBQ0Y9JUKEEtkmrwDqZxDdP9nyQ
xTDt7cOEuaQsyXrZQ8vIH5H0cVCmzmOo7/O1fYHHUWhlmxDXm6UUYIfp+lAi9H8XBQAmaw2chRRC
d6b6wfbc5I50evheX6bOstX0+itqG7DNu1fUxnmGAX+5CUrT3wVIB23dMM3vkp4kR6Oo3avRq0sE
oNtnFdWmFTKO2jXSqTigtWm0GYRSP1aq9hBUSY+kDkZZY+49WTEeKrHmJMe2FD0eIMaIav8YXNhj
QMbOgxto5f3R0Bv7xpoPpg5u0SpuxjiyZ0Wx9gQE8wD/D6xlZSbVXp9YVnz0b+s62qgNWzZZJy/r
QlD4Y9RmW1mUDWpUvSFbb119dHNAUjl1kZ0hb9o3qfDrs9spy48OKMuwNIvHbx/D1IYjts0EqU9e
JBvaNhpWSRr6UC4YSNZpTT5gdh1le1nsCt/e5FEJGkLFG8cLrCeXLd2h9wAByGI9juEapRp1J4tO
Ujw0pLsukKn8Oxjqm7ppradyDCCwebfaEJsnUhdI8Afqd2BY6jauSrY0sk4eoiivj3CuoC3TV50K
Y+NPVblvuvwLWGCo556vrzTVjW/7Mbcupv7SEluAOINdxR4ZMyivc2NRFcmtakbqSiU7tJZ17w1+
+cUYde0gS0gpWhcvf5HdZU1kaeqeRevfx4nTQgUV0Sjryuk6iKRN/SWAQ/U+BpsL4Npi+gL5xV1W
HpnpmNS/Nk9AEXqvdx8l338vyblqQOXio637pfTzOjnJ/ewpryPn1N/pPbnqeQL82fP99ea2WXDn
31znDQHox6DfB/2YnGA2Jicr8W/bbOx2yLEkp496efZeJwYSZj3IBrp/VOcVM/1Cluup+5YGAPPx
Zzj5mVWc5Jk81GJEU0VPWwzE/mrwNTUa/lY2nWhXqEF2Fff4UL4P8zFCVyvjWotn7b55fHmQY7Eo
6Baf/vivf/73t+H/Bm/FpUjHoMj/gK14KdDTqv/8ZGuf/ijfq/evf35yQDd6tme6uqGqkEgtzab9
2/NtlAf01v5PrjahHw+l902Ndcv+OvgDfIV569WtKtGoDxa47ocRAhrncrNGXMwbzrqdwBQHevHF
n5fM4byMzuYFNTSze4/Q31Ui19q53nU8YIDXyi7y4GbCXeYVeF+xUKLeY6GCSUC6CeLEvK4my3g/
ZJN2bTK1XpEb5rtGLcm8BpVfbhUtaBcf/WQDOTcMNIsIyeQyIihq5TuRu/3JyrPhJM+Mn2dzD5RT
cpZx4E5DtiYnX9f2TdQWN2UElNY3x7+VvFzdW6E3bv7zN295v3/zjmnYtul6luE6uuG6v37zkTWC
4wsi57XCxvVk61lx3bdqeo27xXwOe7smvzHXiLU14kwGbGNAOmQ+/KiOKw/ZQFH7J4Xk5iozVQvB
m6G+8SKnQkKBusG3LeCkahfC6vurXLbVN5FWLe4z4aMArn+OyIY/qvpjmjTtgwFp6jYByy1r3baJ
T5oPxVAWU42kymAoiOfP11hwD9ZBWleQ91vrEaxFupycPD3I1rxI/jb+UP5tfMVQ931bQbT0NVxP
fb9BrKPuTkSf//MX7Rn/8kXbmsp97piuBuXLNH/9ols3d1mwBvkbEZEevRi+P/kNB5nHl2ohZQGx
D7U8+R1/NPcFsqh1nl+99wvrFqYwOqJXoTlVR8I68GETbrjMHltMM+fKzp3xw/LU98351NF/9Cot
+60TrLtEUHp7NKuMdec203PTLMaaePiEQcxGzfR232ame2/52kW2Z+xyiJjrJUxO376ukDde1p07
Pft1cj8QY75nDvhtwBT4wa3qGQANl0OKbulkDZfOccJj25cnWUIkcLz8qO8u+DyjwNeVub/oDJQf
gbkYK9/86MKljZm/X6orZrWaWJ/sihiUR4h0CBL20XCr+uJ+HDQNg7eOWJLbzJ8lUD47znpsLfWL
ivr/DrCQ/V60x+g6h8N6Z7iYBEWFlWGYytX/btT58spAC0HeGv/1y/RXy+nwW1GOVRSEzW/Ff94X
GX//PV/zs8+vV/zzFH2rihqQwH/stX0rrp+zt/r3Tr+MzKv/eHer5+b5l8I6b6JmvGnfqvH2rW7T
5q9pfO75/9v4x5sc5X4s3/789Ix+FmFWzFmjb82nH03ztK+pKj+Sn8+J+QV+tM6f4M9P/5M+vzxn
z/96ydtz3fz5CYblP1zPRbvHc1GY1lzH+vRH//be5P7DBD1lOJrL5oYj01qO/Fn45yfD+oeK3Z/j
uaph2rjKOp/+qGHqzE3qP3Qd/VvPskG8q4anffrr0/94iL3/2/79Q0379aFmmQzjYtyl6cDtdPVf
ptZYK/X/x955bTmqZN36iegBQeBuBfJSKl25vGFUlsF7Gzz9+VDtf1f1Ht3H3J8blQxSUhIEEWvN
+U3ZmVI74P/ydoLkM59gQ8AbU3Woo51R1OUBBJhOePEqgQRx4C9jmP06uv7t4Prz2vofd8PxTIc6
hqm7QvxjhF8gZapxGeH01ADpVS7cM1Pkd6eDZAlrOGpSgYux1rZUEhy/h8YcxGI2/w/jn8GP8ccl
/v5teIZhmlKYnmNLax0f/7jEu9JIO280w4PeyjoIIeKt4FFx1ELfJFaHnOrPmR0+2on3mZEDiHPV
+7VRYMcuqT105ogBhwXp9o8j6j/MPAwp17nF77nHumOOicTE0g1GZtPR15/xjx1DNm81cBjCA/N7
Wk36UO1l2tyMKnYvxLF7m3mWc3CvnraLoNrO+BDMqYCK2nQDNb7RrraWLe19SJjdWFfexZjz9uI4
+wzF/AWi1XKwPGIRKyEv6u+bvHZQbloT2bbKVdtyqiwmNfF8o3+nTommPoW0Qs9ziE7bTLTqGilU
Unal/9Aa1z7JJyt6bsjg8b152quVMKMtk3YkneOnF7ozTjOcvQg6tl3fHeinXEMj77a2bsY+y/b+
qhfd93EmjHGZap//dnnV0+XFRVuw09S3MOox6abVbu63Dg3ycer3rpNXQaaIgcyOhku5YRz93i7M
XaM1D076nbBKGIFTDDEip4YCpnljUtWkvzu9YtOC/TwM9rbzzjRc/FSwkM51ae8MLx02loMNxZ0u
VZKlxzamdDmCxc2UK3fIxYB3HN2YsnPKbmXFT9XoJAzUJF6asfejX3+QMkb6lnwqLFvt534ogiUa
8ZIAm84A0ftTJ08eUp8g6d09hN9w36jkBz2IaEN1ZouQ+6dTLo/kFT02cKxTGYrNPDZP6UuZN+/Y
nlsueIQypBUaWIaTG+KyDazvia2wBkSW8i0Ty5eD1BVw7B5SACLkgT6TBkrJbCG/h+3BKTPsMp71
YjAp2wsjPZJLlK7ZlNOmxq1uFdMHV4CmIr1h2GozNZt6bt6ZWZCF8GgszlvkLNqutnACa3H4CeVp
DgwI9jUTmad+7h+cLP9hSCU3fUGzoC0Wx6fGiwV4GuOgdL4YNTUv8FX4CZNbqr9HY20S1YIjDyFo
XGScALMOimr6MeM3tagyYSLzQJjR2tykdY4k1h3wVZfzdVAGSuloMB9lUQJaaYGMuAopVwt+jEL5
NxUZFOjo2/mVmn7mtiDJF+HOJh8INgb0FwZYCYnaBsmxIwTWCVJZW9cybGk1TmGQNNg2agO9i5eb
0KRNK4htSQaWxQ1mu5VIvt4lbuTPm6KPraBJye27v6BZzbtK8mULM7Xn24xvdtRZO2QEpMSuT40R
66TN/fH9ph/KD6ilsIP8vcn9XrZufH/H7xfuz/1+eL/XWvOyTzXrcIcks/RIFiJc5SdsOfYvwPcd
bn1/9Q79lir/BLXWWNCrQf6eElkBzlhJ4PcNDRw3eKgd+xd/+b4Nvrl4QQ3J5hwyCLD5SlsfwgYi
i/WNv578dXvfKvEyatETqu77w38gtxd7cE2QBOtb/9gTpevxIVTGtu90rPONQTzK+id/75uLQhLT
8n0X7s+q+87fPx7vLzt2v9vcd5chBE4f/glp5+BLUu/HgHIe0TGHpxYZ71OGR0zQ8dlHVs9iD45b
H0fuDlLTI6SH/TTpkLegmbVzixJ3Hl8T2X2n2zciTflo2+JSFjb46nJ8IgfwozQHBJfTCXwmbFkL
bllYE+vLEq04mAuRxZwX+lFjYIdOE7mUIttDqEfPUrPF1koAdY5O+oxFc5Pa5i3MdO+gmv5JRC6u
akQzuIm3zhCbG7trZRCvMCIrqjGPuCS4lSq8lOUbhY3rXLvY4VKcKozf2PC8+kc/OoR12e2hNLEB
haLF0mSlYJx0gsNKPdlXY/2gzWF8WuL8KEe1vAqz2oda940eA3FtVL3acpp91vYZw3PzVFJ4JiYM
1m8dywGNGp50/IlWoDtK2ySqjgK1UFplhRn2ScpwoHeYWImDQyQCkGoGYJUod+skhWD4XW44jn40
nL9fmuFmx0MVJJq57PrvmRPZFxrcNTqbMqX2Ow/boV8vWrj4B1sSPOri7O0GhDxYcfV+V8DYpYaQ
QNar5g/KNriclaLdjUzw8P6duxkJtLNEB/rNYSBwf+yS4Xs7FT/ksryPevvB0tryWRud5iA07+Bl
XOoiGlE3OLdwOqJuDYpKq7P8yXzP24TATSsQERsSY3MEIePXbqYh4rSD4ZtOUm3xk2Hdb8U5zqgy
ePoJGSYDAECAsY+qzYhRSFvgVxSYfTeE6Y5QIAIy8FwdK7UwENXXdfwzqcZT0Rhnq22+G2497aCV
b+vmhlPvc4LNLhAO1CWnGU6AQ7YQG00Ill/LMRFnw7VwZOTNfEBw8WIMGFRGicLZSDBVGfa7KJof
ZNYL/IZNs6V2jnOKVJegqs+GPV9zVy4+eImHRaNosVi4joQGFIuqhA+NbOPpHAGiMXedYx6N1Doo
S1yyXEG0rQ467KCAA/tmi1jt9Ij5prSj+iCqnSHggg7jvI1UDIKxJ36lYjZzHOcfC2kEmyyMlh2q
zB3W3rek0hcISbnaRPFTnhTfOMWPI+XMJHOKrVNb0I2KAPzIh7AvU2Zz7auNBWV8dgn6dmfM4yGd
Zq0VX9uxPpgx4i6tpvOTuPFnM6l9W3chiZQLAu76li7QBpoRULDgAjWHfuZRvBmJGLokbfSox+je
rOV5tM1nVaBPC03Xd1wic6gq7bQxcnxhPzLzO2YEIxKFUB20JCZsPJqfW4POhL26gbTF/EnRm2OL
hk2FabN0Cm871vBjCv1tbnAaxl79TZbA/QCW9Ju7kLtJuIplyQvad6IDRmQQ6Jadq23WtzmFIsLl
J8Zr7W0pF2mb+QjE5SQK99F1msfOBhQ3a0T9qOzLHE5XXTof24yhySs4DrUT6XdQyib1OCcRX7Ry
n8K221rG+Ip+N+LwwK6LHwCqhgZuNMTBEcYx5oUIdagD4CwlDozepjjUzvgJOJXlu1B5UhMgxxjn
mCmbXV9ChYV9fLGhKDi4VewxAYqmLnY/w2HU9EuZY0xbxuHcLs9iicXWFSioo7B+q02wsOiMP6ZY
eVDDmK/OcnaTlfAUxlcdF71K7R/urH9Vs59p4Qcttk+ZJDmSKW1MHgoZli0IeXWRnvu9nIpPVW3C
+EsO3lmRYkr72gHABC/lwQGhrW9on5P/3djmNikVq6n1lftzv142cpu5lE1zuapfGy4yKADE5/tW
YV2023og6llx+X/AdTrshc5h0wsKzlGIBZJcuvJhgeF+ETMJXHGhHjCQbnuhFducrBPYVd5K8QGV
nrQ1Z6PA3e00HqAvWgGgM1s/dPWfzmGsGnUxgfht46RE8QNnEM3X1ewFzU+DmV4FN3znUI1M6lz4
9sIlLcQLcDW018Rx+B+ueyL1ftmS0Fwwqjp8faOebT0Qe4Td0REYLAgNyc+oX8rbbFbcQOokCmH8
SlbxCBzCI6GxIrsrc+dwVTnBZOf3Xvi3ohfdC7LIvFr8EN5ESU6b37TaDHJANCyRwkvaz+6xoMnb
JSAGyhILiAWeVizDg1tkyRZw0k9Ns28ZiNvT0ke3SZgmF73efDDAMThhnl/fdSwMvKU66pV9FNU4
nCarvUpwO8A69ScrF/qRpk5xqVURxK7W8V4HFM/6I9ZFQaYKLRIgarC8VGeordvA8ayt8ahaZ0vw
TrXRsJwOsvGOfVPDWYM6/ICCYyrD7AFOe3MwVPOeVNHJlPAuvXTKTt68PIcDYad4rOlXOw1ltexn
bLOPHvj/buTPFBxZ2WJR3rSyK3Hu6xTc+tSUjPvIeg6GaAKyCb+4Fr8KwPCatR+eJdEC/c30A9cl
dYpdYuYyI0Qb3LY++XYhparG4tqP684gUKLoqubsqfhY9u70kK83nph+oO6Uu0LnQLfJfvVUsbEO
eKZYDPXMXKSTKV+nRAlSKnn3onk6wIbKLk5bBUWuo9AVC3kf86PlvaOH4LCYTvebcb2nVUjd6G5z
txuMxfDvL5nR4HKRYkUXN6caOMPpfi+N7Srf/H58f1LeUzXudwHF8zoL+b+2/49PdtILMhMkazlU
k9/HfNv2Gslxv5cgjvzvD++bQI74a+Pf772/7ffDf3yUK6FvzQSWMyfjD90/gPHbIvfiGK65QNo9
EuieEPT3zX99zi1X5cR/el+Dgyexq4zq5FL/2uK+mUO7Fh/t3x9dNEV3uj/89Vm//1RyT5C5vyTj
cxGO8tgAjNUd7Cvr2/94PZIrr+/+bHbP5rnfvd/cP28YoDS7SoD0a3s6ruvfzBpE/Nv73Xzsjnkk
PpBcxawgTG8kJeRMPE1Ibxbm5yoybvDqvU2fKZCBLPGOaYRRrsxIlkCDGgYNVUJkpPRXUgzVMwjP
duGoHmgugYBHcC0r2LuDg5gEq8uuwb99RVnc7rS4Q3G5PhwjI78mGhBoLbZmEqAneTE682OqW3K/
kMyyya1QwIYEohSAuDkkZWscXdc1Lw7t5EVvXwirmmKZHgaU3pc0TvJLHbdrDiXXMCO2/WXqxqPb
6rfU8ShnL5ZqL4rdI6BCxDsFjrNfqgtxTx9YiC+XsdSWy/2e2womCZXHlXZ9wVhvShNqK5MHVNbJ
X5tFi7FcTFvhTDMMaLQmFnT2ZLG+JIVdXlMwzJtFsSboSC7c1GYYUFg3tnqPh9u0xWnMw+jSrzcG
tYsujaxj2jTGJobWGcCl1LSrYKVyioC2ngUmXC5sfEd8IMt5Li9LNV8YTXHWRsVrIyyHcZkt2kib
Lpk2wVkiVQdxElFRGvw6luk5FYY5+eiItoaxj5kVGS2ebll+iz3ACOFAeq3XNQc3RrS+6NYZLfoh
bFjgLTkU1spLi709J19DhPO7Pk0+t56d7Ikz0S967hIsvt6735iTwnNh6Ysvcqr3KWBXaj+ayU8w
LhkA3ftWtfJKlEcFrHraUeemKO2zZRqg71wnUIbzzWM5f4EqgS0Jqq+2PhrWI4X1BXVKaY9cqf7n
udihtIKgtxun5xqRwyZdCnm5H1j3e+44RbvUAg6KbEExcexpOwz2wSoW8+JNvbnP0vTT4sHCCcjP
yCzj4qwv3V+3p9q8uCis4pxJn+C/kkxEwenVcsQ+dqpVBT9ZB/zuWDB/Zk6Si9AL7XK/l0eo+wg1
gXpb1DjrL04PZzYZLGQ+pqWV2zxvPsGYPLU2iAxC55GbZWN2sUWeXUynp8Ww9+Rs7O7PojtuA9ss
qPBUbnpx/t7yvvn9xnHPqT28UujMdoPK+pM5Fl4gFVdixPr6JV6lLu76HfbrQX+/MYakIr7EqLm2
1iwErfS8xNNfN1oSjdCb1se/7oKlUOuqHTastny8vzCsb6nSYfi3De8v3T/t/vr9IRYF/D2Zafz6
M79f+P1X78/9fuj1jRkgI0c+/O87dt+uNrvipIZPZur2FXavJPtj1zE8sgSQ3u6+6a/9+/0Xf+9e
c9/zfKRyFtIL8O+vTBxckLz1/e/t7vf+sXv/eHjf5B+78fsrGPvkGzjXa0vm2D6Suc51FwCHVWcv
GfkJ7hTTMW2J7pB0UR4rCs4HszY/E2ZIGm0rSj+i8oNsTCY+mWnW1QN/NBE9/RASn2bq8ze91Wp/
Qee7Qdk/BKWVG6cqF+JC8RGtLpBdZvWx6hdizz51jr7PqVlsRZt9E8xzt67teQxSrHQlrjNiDQjU
iqjH1rqpr2tL0t7KfVLlDiZUws+naV5OMhHgmfqaI1gYeznQfi+VjjAp/xyzrtlT3WA5ahIlykNx
ZCfgO3VMBy0vdXeagdhRRdclLN8KXbmfxvhr3ce7up0NYLGboh3bg9aOTyWcv01PQ5z0Ksrcizu2
26zMvsQal2Uy7XAvNxSSpsH8BtngWzbk8rhWOmCSAdjt5xTp4/ilC93HwtLtnSaR+sHISY1PrNOs
c67yLVme1pbxHLBwZVBSdcHcNS701yH2XkJLF36VKkaiwqUBMMOYhrvDvB9IDmktS9ixdPLkO+4N
jOX6dCw5BZ9FlVlU0JGB9mib9p4Oh6DGLze3PFUiG6MaPPuGRJm8DNjXRKe/T0331uuWsYNgFgAu
M7Hufl5SK3opumwPvcvecZBcp4lovkqmjyNiuJ3TzjdcIA+joqDDqSxP+WGZZcYSDFRdb7dPutdv
24y4mGHUygPG0elsLYSLJDfwSt0e88Cp8qR9mV21BKCtcenCCXzo39LQdi/TqOrX3ktOPeXLYzWm
khCNsPMpflm7GNOQb9SVfZMDy6WqkOVGdstuHGvr2UgjdKbkj42VfZ20ybiGZKeldWGeoD6RRxXG
7rlJph8C4sWeG9rQKleHuZ+GLbWzDGzRsuzDQmhE2QKEBWejHZmQgMMgXC9jSbzVC733U4Deu1iO
4EPVoj3VKn4YcO8d7bKgyjHYKxK3FodKpT8J7M5uuqwI0+CIotIGujaZ9vSth52nAfJGem9th3x6
Z9WH6cletplriSP8imNm2P3/b/r+XzV9hWF4dOD+e9eXNnecRF/LP9u+f73pf/q+4l/SEJ5jIBqy
XDqrdOz+6vt6+r8IaqCBsjZfmTvayF3+6vtK919MK3SB0MikyXXXGP3V95XGv+Bo6aZDE3Jtk9JI
/n/p+65/5M+OonDNtc9p0uWEfCp18x9qpgbxC+DgjiDs0Hjp2wZ11jJapwpEeDV57zOgqhNtxhi4
bk8BFkPzrW1UfPbQGt0fDUblnorcI5q4lU9FXHxuqmXCfsEja8a9oxkxmJs6ImxSx/baPVWaJi9x
2Zpc1Os8yMowOYmJfgPjEIs729p0DVgTeLLmRlmFcTCbsnme5/FLnWf22bHH5w6kyu0urgJJY7K4
1ruToIp2JKD5xnf92GGnfy5JyAFqFFbw2vUWzdRQoM1O58PdNSxFbz9Qqi9EFD0Z1kCuogK4l1hd
v8mXKf4KGOiAx5AxMB5xjM5G+dJAp98o6FXbZC6BpcYhJUzHlE8sWIi5Ce3HMRTaS5FaX00W4E/z
KNtzgt8WUfU3u4qmF6eQEy6HfAjIXN9UjVBvka7XPnoQRhKcnRtZ2O1OivkMG49U3JyQBEU97KWg
8hk1rndxByoH5HYUx3DUlgM/HwwqbBYPrhp7MrLpRNHAji8upIFawicqe3U0em2EqjPvaomuRxlc
z4ep817chfggIQi2GYGvdFmq3wjitoNpvQIkY5Zto6QbqbDZLwTVhHt6Hqlf20Z5KyvykJ2CEblX
h6pLGIS7+VTG6N4Ha3R3FZs/pE4walH7mJD0thjADbxUWoHQTJZvsXbE7Ww/2gs/S2ytOAOdxB1n
fF5C3Xm26OJinusfJNFjW83M3QDOpfXk5QbIsDS9xr32RlIWjZ4eAkKo6O7kzceo6KuzMQKyifX6
eWpIgLCgT2zUmLnnOXMsX8xc6Ec36g60L7duKjIwnrrx2NGc9qcxdfcOZZmNMm+DwQz6jwHiPzXx
/11bhQ1acp65DAnoGyxL/POEo9sw5Szb2vNkOwB5wwqDfwj0v5+rDTPda6cP8dEyAWpCrTmWSfcF
514XsJyc6P2QGfi/3x9hiH+ICtgjCdzToVlBOueqd/h3UQEydnJbCTE6e1E8HSnopTvLAqyX19Pz
gJvmqI8ZURtNh190sN+IFdWewto6twTmUVIkaSBdASRgzfucanGTewsEyTB6m+R0sVljFbIgcYXf
jTZWGr2Sx+JZKpAgH8/jkBa+YdFdAYlE+S51w23aWUwJUCuPhPGBx4+vdm7jZEZQ2A+8kfnMGESe
11L9JhkPpgKyPC6uG2wXyw2H5XWkbVYrhYN0HN2grG9GLu1zPAKC1I0+91NoBhQtj70ZFu/auNB6
CjVnT+DctZVL+hoN/UUZsXOGse2SSIDvOcsME7q3fc0QU15pcjMZqsMccXrcX4u2fBFKe5s82BNu
y9W61T9mIpUXIlRPNvqvR4yr+zg0gMCmQDo8D85iWotX3Y8r2J8ypb1H7sTzXIv0EAOBw5/NFBFb
4NHQHOg1088ixDXKWuCD0dqc3IkBkMvUQNx68YMqdU5jYr7PUZSS4Jp6W7P4gr0gguNfkrWWe6yo
CuMrMSeERAEm3mfD8MmxwRCqPsP6OjVBXXj5USNSaeMAF/HXQAENHwRNneIsuxLGbVS1SEBNpru0
idCKHNml6hCrqoUCpYCNdcybm2kmTBRfa+iQt1oPzXBIgfUJY/zueFPlJ2mlUWFbsBng3RaE9frY
XqES0RajXnIg4KSj3QUreLTQblgcIEPffnFcQ99rNulxJKrbexkPTdD3C/xHOpUUmfnQdD1HWksj
c6Ll7aFiuo7oAbD5rh8lIWGYQpkzS0KJ5g7vlsJRnnu1R88YdYaMpTyLRb3yf7otTvjCIt7bphKP
CnaDh3zBQkGoufGQS8IxBmqKq27rQLUzIaGGHFlQC8neEB/HRoFw5OzwiV9ymPoSv9zi9xaV159j
XT9UruldrNB5imFT7tKJSjnxiBCgQ8+9RFZyawHZbXr3A/BkeaS2mhImHn61PEVJw6NGUwOhMSY6
cFn4og2oknLKj1dZp4AQvezZKv3Y7qug9CqkLfNYByRNGD6axXE/y2aLz/u164352XXoNWpcAUIE
1FcF8KqUc3nUEBFv5tp6MWdD3pZhVxtgRDpTfNMagbZy4f+ZJeErgrKPFXphqiflvtUkUuK0om7V
rjIP3+ia+TGXbuerrHyo01YLQqCz27BMPgqjJH/dBlrKpTgL0hT4kRMvUHXVSLwRkQpVb3jbuKPf
q41JCayVuYBbl37vhtmuKLOYxBcGBdaRL2sY3gGLBuTP/Ik5CVwzg8ahlzTkRSvaWW5XfYhG9Y7b
uj1Ik8iwFi9m39C8TpAWzuAF943M3zxNEiG7jjzN0r7Fulttx1gDpGO1H8fS+9BRFwFitxTw/TQZ
TOv3ULXWWU81TBJVeUjzhfDJ8NUZqD/B6rOMRzRqHlMgPKPREPWb2ezdAMfcNrXFYZj05FLFaEPW
+fx+quW3Osnlg/mtgBLNnIG8vGbaScuAdU9/L+2gTHXx96TDtE2UKz35MHyM6c0b4FE35jgl+yGh
zriOcQAgORkkkwxaq5d6Hvuz6pMDpmfNJ4msOcmpfaumKT0gcLJrVnit3r/VhEEHrUufbUEDvklH
sc9UqpE9S7RTup65QqqTIgRmW08puXekJ1rFswWbczfoJBMts/XQT6Wzu5+RBUGlMXjtB6zxp5rk
o0PbOe1hbIcHqO8wldoQ6Bc64FrVatP0ipQ0YnMIzu1/FGRFPxT05g2HWIYQPW/YGu6jp0feo+uq
1icThVrjZNB+NIeLGmj6EKIYLqzc7MZ+SxSFITc0s2dbaWeJYf+cR0xhobMde69WPmwKWJDaSJqn
7b3ig7QPJcVIM1+cS1MFTZOIwEmRGJZRKa7oNsgfW2JiZWMN3CvcycJd9DP0C2tHRfnnNHH+xT2M
J0mcwHkszR82o/EhgzK1lQawZtuLnB0iuiVgVhIiL7HKExU4yzeH6HvmZeVTk+HOCqvqix5iS2zN
AVBV1p9LBpOHNrfEORkWnK81yEBWD8dcztaRtfjG6KAkUIgkXniyH6ryIdMTCsI6cAVwAR3Nsu0k
VXXuwRjtcKJ81RYCY+EQ0BNdSHd1Iu+qEhAWem53lzHdYOSgKlGLG1I1FcSdcANSAjhNBqiXC3kj
flkojGVG/TDpcXOl/C39Lpq+Dr0UQUMVcTv2PdqUSKpz4vYQTA1vR6ETBDbfGL5xNe26sCdMyY25
QEjCiRuT4EhN42SUWmMdnbbNfRizJtTUebxo6fSkVYkT3B9NgKTJrKmTPZeaMqDxKV9yQaTxsuiH
xhoTKs6krxfRvOEYywJ9ZCw3iLBNBxE+0Vi3oHYjgw0/FTUJY2psil0/6zc8H9NmSYW3XSz3a+7U
Oat9WtQtmPzN2OFfKyP5QbVvdUi9oloH2GQdaocoBUO2WLrvcSodYVl9Noslvgg3HHeyJge5I3so
gr4d0MDnEt/Gyo/j5753f2Tkr54zoRmvHVkoA1lwFyhkHvOW9rtBHJ7rOsZDbRqv7E56KLMErrPe
P462dTRphdGxtynXRc2Hrl6jB2U/+nLGHEChZglwDFXnZBLJwzLNH7NpqAOGIj2hRFxY3gN02GOl
AKCa2c9kzZiJY7XXOVYlnZ2nOY7BfqM8mRfjW2TnZytzmz3gpa3GScZJSOYhIRFq/XJVmu5yp9Se
uXRJWxko1fVHnWH3IJcuD4oZeiM1aueIvPSLA8+Loor9tMBxfa5xB2/ceZDbqhjg22DBTyxvfk50
0WHrYbAw88HbZIid4L3AVVlNU6CN4OVNQeJV/SOIeWQCgOh2kG3L8/1mKPXvVZqy+eqfdwgZO8eU
5rOxOKeDh9iPT/AFWQpD38DwnmXIOMz/5DA3M45aHLoIRq0KscG6gGxh/jyXOTlmRLXcy3c1pqpN
sywDad06RxjlJvLeTUnZp5gPxPgSy0nG0AGqwg29YUnWHKVTB+TRRtToqwt0sAd42T/C0PbADY8E
J4aQ622iUI64j5fNDCHQS4b6y/2oLKJIPULMIu3Wunl1Uz/GzWqGna16J6z5PWaF5Kd9W+2qVhc7
LPUhXVGsVbXTfBKs7vwpSQFSdVZ9chOinMfSll/ZM3avr0nDZk4fUOQr9ikBjtggVLxbzOnkrEN/
73blNsLnuAFzcay8CVoOh1KMqYPrlgmfqjSXwCnrfh/G1XqkLwcSYd6hM3QPFGwHx2YEc49Kz5qt
mTE1B+/zbGpJunW1/Bxp3rd5EPpJtskPmVTvLHHlee4ahx4264bRdbdpvQIw2jQPpozgYy82s7dp
SX14Xq4fIZDgIsepzPP2vu1VFRAkQ4KeqeUbXNzeNhJHcxyNyziId0Mxy4mk52PyE9uhXvRNUk4L
GU6eGThJ2ARjLN2NpjO3stw4CSqbGKRqFPm2iVG2SBqLcvKKfdeNwGbeXEa2h6k0nk0KEZrhNps8
hEWiV+4xt6rqI678mWxwnfZg65gIIN5Ij9hCfelt96CKYdlXs3jAfGJZBcw6/CLkxBK5m7RMP7hW
mKdvDvntD/kYxYH0Ghv+E2O7GBYIP0yuQzuCc+22L1kvXnoXot7Q5JdITc4Feay9ZYEvApFCbozS
cg1uSI19JyXMdiM5NXVmBEUFdSdqj3IxJnzKuIdF11XYuIqnoUk/hklFCjaYPD8F87JLPIj3EgUt
3uTmPcR3dbGwoG866ZyNLFUP/WEsS/eaTzSlqtgzUdJrRBFY4loNYXZmx76G8+I80Ukt9sPSs0gU
lo6oyB53WcPcOpKPfUUmYNLhrrEaTm+zSORHZrkv6LhGGoXHuewfmANkF9eaTDa8KcOMd+BK1aNO
IQfFBHKIhDJTXKaQqMua9X9+tYq2Pk+Wl0GInM9WI62rkVndr9lcKUKHWKvomoewHy2blYPWUjzo
mbtvC91M9o7qvIuekXKTugagCG6WZNtKScRXbOhgbAQIAgKCXKfSDzZR6ftUTN8zwZk0jUwYBXMr
wuW15wmpwXlquxEYC2W3pF4LX4uXM1egeOO1CMGY8CD6RMSO9c9FsZPRWYOmfAZGmpzv9xoyKcIx
yU+e7O0A0wRmBLdqLszQ3INpGLck0dNn6pPlzRoKVmgMBH6UVmol+paBMw9fTTiKj5wr2eOsk6hj
Diwea5HtnEjUtwZx8yUUPQ2HkYzgndTi/MxUPzuXLhe71k3JLdCX8NTmhkfyT9+5TNHTb4uNPnqj
lcUzBVADdctgbEWvRT7qiqQpnJ0swy/h0BeXPl7PrNKmCzik7mmwWEYgn8QT0ArtdcrKT8x0B/Ih
FUHTRXOsOCT93KvC1beobkaxtLjpwsQfl6Y4Z9QeInPOnjVyAvycVp6PjGImiso4u7EobtNa9NJm
YH2zN9MjsCOwclHyGs2ldSp79kVL9PiVUXrB/xB9v0wycV70xnFe4qZlSDBK+xgrOKut08OOilX6
VKmMVANzPOtVzkqlZWxU8M0to3mrFmSPWCdHamZjtdeQrBIKHr5g39B3Jj2mQx6THqPmip5B5h7v
/+nUzHZV5JW+asXVJL/0ej9WYOMdWQ0/gaasH+s6XyCnUYSscZbirKeJjw/gO1kRRKYZLjnx4Xgj
z0ZBp3tk9UW2S9YBjKYTnEyuYr7sgLEkkgxdk36Nmw8LLINLSzXg2mr2c+gwS2ssg1Yb2dyEj8hL
c+37H+kSVyumW/gOqi+Ke4ILb1usTLNlCawkcc6VFbaEkB4Hy4uuI605qoQof0SKMszNQn8eZvrY
bo9mNOK/ZCQzEn+ih/3O7V5LJhSHds76Q9eSZeOg7ojpBV3JBgWvLnDOad3S+XlpTldTh26uE4wW
lMtUEEiSIJgcw+dioBj5vyg7s924lSyLfhEBkhEc4jXnSVJqsmW9EB45j8H563sxL7pRVy7YaBQg
yKoqJZVJRsQ5Z++1UymbQ8aCzm5rjvtotnBQKCS8Q5aRuUuZRPKcgQ9GkO2t8nM2tgFtV/I/BoKc
z7cvsiRsfh6GZ6e3vXM/mIIj5dgdbgcQ3wByFCIchbtpnYSF232erSOhq8S8FWa2qd2S9cKmE5NY
aKqGn5UqnkYETEDuSbaIy6+h0IiV6Y1vbXaonWqxK6ThQdP0QB8n/KPh0Psxk9Hj7u7jnRROfQiS
+06n+pPK6temAgtmDeq1yO9sN+pXDuOs+7ywrDvHgB0wGkj8wohp4cQKWqfav0LNIQ669x875lYb
5c3pRc0RxMBYnOumIg0WyiEK0jeBo7/x1XDnxh4M7cUX7kgGqk75EuTpQs+i4IYfv6et/tZC5l9r
TXFr5OXBl6jnQ+K193qJyind8mus55+4lJqd0p+NkTxz7G5HIeI74P31bkJ/ssqzcV4TZz/v59Ig
xpbh72EuT3GoEar4vJoY+2NlmLC2jP6xLaL4zgmLtyg2Bk6e6itBmfoM7jtbjtIjaDne45yJQrIF
s7hBQjKfirN2BnoKCbW6rG36TQE3bQ55mJKXZh6jmh0Ljd5lLOMQPFoIZTFZkZ5j13vqOHvnV7CF
hwwHGiflV1iHCx2GzJhSmC+hU4VLLtASsFya29vnz9GNABdjVmtXVp9RrRR7354phTI8RpbbcG4W
n6acQ9iUZ/c9XdCL8nyq+9C+kCEZLKHBcltlWtxNhb+zugHsoyokRQVFfpM69EwsXV0MaUI1bKKH
aNoOKdJj3kdx5CQ4XjXa98rABh5gGt9gvv012G59p1mZdOejpabTSa49wQuROTinnJwF6eeolxDl
b6KBhbDpPJZKAWWngeBvOIVPj4CQwT6gUVnF4sUdKGfGyis2iQHgOuy8msQRJJp2tKdMGFZ1QzCc
kybNIZ64OAwGnan6k4aLubNCupicdOLTVlhmeBx68ean5nzfSPepyFPIyWb4yYkWWphNIrUw6O61
ZRuSnhcQY4fEdGkWkTnZHMa4DjBQEFMWFLS5VjTbjXWaeOy7ILFWPp1hvFNWfTGy0HjuGO64JVHo
t2ZKF9RvjD2eKgL5tnOf9YecAXSSN6Sf4x845Z9c5CnwXikRRcPRSrrlD9HEpDXY/a4TVBeFYXgn
p24Jioqqg0K/vnRBQc+GAWCr0rpONfBENyeigdPMPhvRT3subRtX0t+h/95tIcPoDVIiErnd93TQ
4qRL1p3B9orHnuzgsHJOnLxg3JDKsDX7fFjfrh6cZ7EdkHivyq9R2w/vqnVeSlaOGTQ1VMI7MfXF
o4kOGP9MhsilVpSZVvUFiTSRsCBkSZO2CCzsQQfE9ktbWTALZRufx04TiT7M7on79A0XnhHTBb11
7vGIsg/U9b1o4yftUmirGbJCS5mrGNGvozhQn3rl3/8DjgsqFtAGLm1HQPv61pEg95CKlCjEnZ/M
A/kJQ3MYmH+F4eck1ghCTPwOvhzpeJM/ujI9FR96KYKTQobks3zR4wJTWIQgXkRN9GEYEBeEbz16
1pMsSc9TOB6tqjp7yxcn9u4yM2z3t0ML3lHI5NogndsDUset01r+EhIJRGcXWjrhuv36nFTxdukJ
lCumvCmyqnhrKDu/qOVL4Rqf3JtOuYH2banBvC+hiCLWqA9taz2mVhptiDbzjVYcCq+Hd9v4dDMw
lka1N/+DHsw0Kbe0Sa/BIIvTmFY1Vkx3ZaIQOc2J+24aYb0vyyqhezAGjxrzIPv/t7Ju1XPKysW8
hMxr8sLKQzqTnEHXJntx55poqoSU3aRY2kfKBu5FlkUluFAYJQI2fPudpD2E2oO2AHa64UY2OWHC
aTdsFXlGud/5q7y1NPu4m29lQ/5EMuIPn838VMNlPLZGDGB07Jj/BoxY06p0XjkCHXoPrdbQA/6c
MzO4S7qG/owdn/jNAuuoP79oJDx5ohgbKK8/DI7nX9skf2+wp0S+ab/UJDr5prvxQs+8zkmNEi7O
dohJ8l1ainItB7pgYm5fXTTL6FQqmh3WIM6WXb6aPrezEjMTzS4gZWqc35Di661w3kSZumyp+Eg9
ECFb4nOIXp04oKg+3+cMA0+mBv5GXxOj9MYtW8aRTGkvyO+u4aIkzjJz/Ewc+a8gnSkH6bpdfGKg
TZbSN7Jnn0Lougy1q2g7D2wsfETGPq5ife0JQqB9cOHpsNBgGt0GfTRpbAWn2jkm6iTr7HVYRP7T
GCoXhKwZ7uaUGLdkJGolSaI3o51CSLt1uLGyjIRNLQy0mh5uumWVVKD39i7ofcKv6upL1WX+WQXz
sLn9t+yZzEVNPI6yuLgGguCS4eO6mqkn8OAMvpgeupwiLcFUXDvTNYDMdQyNyL7rsV8k7jRceQ7j
PY/6mrGYSdCM0xGN9LU2JnL9yEM6Bj5NE2oivMJ0WO+kM9GnVpzluyLSSO118tkpf0xRmDBrK2mC
B3JgjaijM2T5mr0/H8/jQMWIa/iR8o0mLCPAuYFU4uYzyn5CirIBE8aqSwyeRs/0NmOTX6bJShnZ
YMmL54QDyUILH/JcXEzrl02C7W2snSac8FXavWAqa5794TNx8Fe3ixltsoxsptj/3mct3e949lfg
vNvn0a3VmWbOlZSuH0NXtE+If2jgq40j62HVLrG3vZX8GlmoNk0tvha2+eKG+LocU6W7zSixmkzK
qNdTOIXrdhQPKKl2bUbGcZyED4nTPUu7R8PMltt3S54Mt7nrGj+CUGPTM0iJoZOYbGoCc0tD37XU
tryXemcZB3jVHm4wHh/0QWfqG8CEBjbeUpKmV+Sa9OlDE2AvTJMWCUDClfT5D8u04J9w3GGU4lrz
QP6QP24sTEOtwdGc4TtZy8nEQx/3jA+MLKcnjviWgiTOKpwXsc0jw9EFNHtSOWrlDvXFzNPgDpm9
wqfNd2FoXDA4YHUAkW0SPyT6A/qOtyH0X4eQLoEDunbt1lHIaJ8vt+9uX4xZm6feNg54EUggKYh7
H9voBybn1ASUVpMhGAxHXfYTApXlZ93yM8TU7b6Vi/MUF/jaXWJvh9KrzJXgBH5/+wL2INx16HH+
+RlMXVB5LRMST6K9M0mRuufoPx9DpOPpWCTAe//357fvLIwhnAkal0S/nYnD3WaP9pMT+beLIYgK
rcQHN8QssbU3LWfIFPdqYWySfjSxrkErCPsuOwgawhuSzHp6LKl5Ukq+25Pi6bHSeo0L6dAbacLx
izQye66braU4/ALTnreGX6LQtiE3kecOPDCuAFypJxdLznqScXJAkrvGT1jt6MVfc97ZtcEiqP3s
PiZgZi0C932g8loREPlamtUv6H6fxIBptktP9JNbhhITxXNNK6edxL4RMe33Rp6tkdFKLtqVX7Yn
mOSMp4cfRfHFdUHOMvzrQiAlA3GhFo7zzPucWQ5jtUjjSXYv+EbQ9i9RdkSpgjQqwifNHDV1PKKX
VJ0sSkl0DVRxZNl1pYtOw4AfGDnRukzNr8WocNm8gzn3lpRgkcsTgSjetqiRO1p9SIRikt4Lmywy
2bt4UbrMWNkJYBTglRZ294OU5fggG8ukKf1ltmAne35OTlGOpML3HjOXuBDMItD5QQc2ECHJtzbp
rckgZxytjGOAE5fDKp3oyOkeA1ri6JODnqq0uzcOwGKiz8KpPHQrnA8SDo1GK+njwSb1In4hGoYv
BRYMcwJZtiRysWmsaR07K1/zO81sqQr1ITUmXLbltwxiHJp00PD9DPDCCFx0g1uuw9kIEioBOlxH
9S0dFemNZbQcpAHKKMu11hiYadvsmFpxHs69bGOjRbSZ51HkiB9EQLxyzptXdu88q8ojsSr+MRKh
5y3PRQNxmrw53M6V932OazSSYBH2kT88ZVV6X+bBI7Pjem23MCVMorx2bgOXVng8BSHFGdFCa+Q3
07aunRefMZECnrmTkTWsvcj5qdIf6IeZmmpix2ItyEnsqhjPl3vIQ6B5Iij2blXgdxt0uTW79sT/
+nnoa424tT7byaRWutANdZd8juzYxpCvzW2V9LRATUk7rfmMknU/OgOEeaP+6ZCszbF9Z6eYbgei
wVjhacZHO7uAypFCAd4SGPhkN069y0lI9wMGScLwHpU3MFEIvYr+L1a7PqyQM0c/rFFcu4buowyK
jSjwN5lOi/Aq/ulJiw8yBl7oa39HNPmmUzrctAGCz8Br9oCPHzQNHuGOLlP63N+1qfnOUPIL7yu2
YOKeucFdbqqyJdfAbBnQd8aWqTV7TEkbpcKXmYVw3EqDz4e4pXTbEYU92il8emAZ1JwFUzaHIUxF
057ISSAkw6E0ymw3TMlVu0tNimVgXdVKbeigseHY5XCLV35GEw0alijqBAh2H5fMDaXeFBoP9S1j
PGM7HLD8UZWDWh7ZKkKvvoRNnG7rGb4zwICVSbZ57VqAWDSgcN1tE79aW0b6iAdArgMnIzzcwH4e
L2TlblE29+T0EhhUrJUFSDcFCa+tmVB6t4pXgzK/tVm6ii1iNMCNZQyESdYxqh+Q08U6r2jaz66y
wDq8lso+wOsWJOY04YaB+3Nn4aVudnkpv8MQZboyfUXZ9DVlRcP/UIfkro9H0FvubgjM93qi5UMH
Y0Uw3qduwAvqveSd1e7mYhfAwDl4XntX5oxqA5dGnCS+vLDKDSA0OkWD0x5jcOT2zCHehEy576v3
BsnLemgjn7dHP09DHOIfR0lZ5uHJiflQXcTdUqdHCrvPSZJ+I0UDqx6LcdFMWxUP0d70FUyocy2C
L/j0ACkwjtoR9Qun8JcX+TSXJblWMk7fyrkmPqWyv1dl+KnjqUuUjRo4HTmol/N7rvKfXq+rfUUc
eu8fw6r5krukKc6iZ9QwX8pG0DqNbJoRzbjp8tbB595fLZ1HlPEQpkw+izxISI2UzM0ryPX0S3+g
DngPy344uq3/q5/Vz8Bhw60zYzc0xDT/WZ52o+n9B/HG9qXnCf5jKU8pQbLbv8VpdZkLP8mqAEZv
usH1/7lyIZegGYVAMIRib2PHpi1hS9Z+AgQy+AypcZdS6BMTQGdepkSdZzxh+5DT0V8uDvzSv8Wz
XJzjoOt1Efl6Utn/vjgJyNqLmCWcEu2LY7O0v1wVtzuPuFda9PTzM3WniBRdOlrEUPuRt5vjde4y
mEWT3q6HOaBEya1L26FEtaenv1zgB6zT7d1zPS4PkxRLoflB2tdHpUuWRhicJGUegeENp4ki2qVz
bOxrLnwd6WGExcDE0cwG9E0uiFBR3v/5Mn7TGPM2eSYqdXJ7hQ878d9vkyU7qMNID0+oaRhSEPUD
/XdT5s576XLoxIbFlhghJimz7C/yxuVX//v28U24Wwqds7lQtz7Km0PlVaiD3RNuOAsgXMI+F/tb
Z1ige8tfHLrY0bRX+n9BWdnLZ//hlS2H9ZM71wQh5Zsf/mgfKluR5Q4jqLh+QPaFNcHYqEBbhzaM
99OQs2zp8aWY/V+lNzcbX16n22kPrz4dw/hXPmZEr6ue/lsxCmbwHWEHTX/nOOXX3OUQj9bhb/JU
8QF9xR2zkLdM37OF5Jb5KE+dclo+JDPLk+ga+ivGfBoWBUHJ0AGDrOyvwlozKWgOCPTkLGqIIHN2
QYCLo7zupx2qxGSwy0uYMnMnihjRtZ4Oqd08Vm0FKNzE4NGg3/OEsWdujIh8/pEPONwHnTBwYDSx
yhFcXCo7QivnuWta0QnqiQTIY5rfcfC2Xv6/dydJJhRkvul5NkPGDx9UWcja5J12Tx1945XmAV6Z
ot4SjfCmBSfBuKEBbHnJ58ZNzd2fX/t36S2v7Vlw211mn0iC/32TZIGNA5zq8WSZ7haAhN4h0uy2
lRcAOaJt+udX+325wuitIHY4GKVYtj68mtsKu0Yt6eLYNX4OZfWKxnt16+6nVv5rrIKff349e1le
PjwDjpICnhzSYiwLH97atM5rOh+lc0qDwNvGBuD3oNlbGv8Nub40O5YRQVzS9g+Np6pq8P3Ygt22
9GkCLuPRuvHkUYTV0000mpNFsS6ILN5AXDJKR+5SFiw8/c5DqOsTZ2j1l+XD/n0B9V2H5Ys3DPYo
f8W/P6AihtczZK48RYnhYWukfZ/o5mqRi3gaPTUeLIvMaAZhwM6hutB3hIcBjKJa5IiDj0KkKvbY
gghOlfh6ZzxGvlGRjVKFLzO8Eaee939+039fbLFYKUa7vO3s9x/fc6z5sTlXjn2i1UCDH5MUs526
OKAAPFo4xzbFYnSgFR7m5vnPL239lzWPO9kjnou1Vrof90OP5i2vndunm3+sLrC9Wj7KHRhuZ0sw
zQ+afrqzWr9ayaRl1rVoapvRHFdo/P4G6rWWu+vD3YdBBlCeNIEkghn792fXm3EhImh6p8ytWa8W
9dC8aH6u3H/Rfq5eqcp54DgfGp5R/uXJ9n5/tBUuHQdBHdhGZuEf7v1l1uWTo2SeKtP8Qk+wQjki
pjfH3+cie5qJjLkXTk4LNFhGOGYC7CQLGZJE7rsX2xjgDOtbY3mHuSsdIutPdO7XBLLAMppRM4Ru
0u9iBpcPo7Suc8QRowrkKVSddU77uj85S/qt3Zv71incVRsxcqvQ1N6HcbgV9FlWGEacXV6D+NCT
q7bYJtUmkflTL9pDV6vizFBiGfwB3QUbwAp2kBWqWWsKI/IwbaRfmmO6aiz2Mqt4T6BR2bOvd4li
UDhYYNYx8nKjbGIvHC9hQqTjMBLcHFbGxRL99D4O4mAkqJKMPH1qFrAWh9oLHumZuZhi2KmpqJLO
JE3P7/1L4WXEY6bXTkcW1RnR4H++ef/Lhg1siJIV3pFNAXFbzP6DrViQURRPRuCcwkH655noXZQG
35JI+49Qw89+iAwjndAMAMuEQEuKfZEUL90YOEdzJh9+acGGNbpiu8v2yoJV4qNlZFhSNceudl6d
Gd43DgX7Lxf+AYu8OEqUCV4WPK2CCujf7sT/uPAw65GtcAY83WSiDhqT2Zh+dWHofMvz5t03plNG
/utdCjEX61PGTLrori3uYT4MtlMkNDnnL9as2LwEWbym+0wAZo3zk2GnOKZhSV8x+RQyrdr2TPn2
MmiwHFXMGjRjLUu9iWRAXm8ZuTyLjEm+i0z9ZI3V9Xayaqn7L/kVsQILoxrtLSkq9JCZLZ9lLh6h
ClUQ+b43AaJnkBgxk0KWzENNB68ZJrUz3n1RYUrJYwFwgWkZhB/aIUP0kJN5uGpwgx1KonRhSw1f
/nxXWL/bdZTJHs0qYgkeYvvDY2ySuzL3PltY5oP2GyNyHNp6i5wNf5HKxCps84lGHCPBtJTlKas9
aCURoohUVeEeT+1frue3LdUFAMpjg4WItU1+vJ461gwuCTY/8fEOR08jqYAWPJZmcx9LOgntI8ix
cu1V6B5Hs9pFM0p14l5pjUelvnQQj/5y0v191eeScDUJE2IZu+XHlc6fbTTZNA9PdhQLZKbuih49
A0PmDWlk0Z6xkdd5rjnd0e+fjm7WgvDs7bOwPLH+y9vz23l/uRa0xpYplsOr82HNz3HnVPD3ppMT
WvgCcSccdVvvY8aAmK/50ALbRvrK3HPTuoa18TquzRiqh5BUsdVU51fm+gH/n07CEmHlTJEonudx
fv/Lhf6+O5F55C5FCeYmCoSPpRlhM/HoVh6wm8ZWK9ySBAqEhNmoXFGnpf6BBuzAEqODhyBQB0Pt
65JHW8U58fXxk5gxoQye8xqFTXNs+hjAe+Pnl2wa7qLdiND3qarHfM1yd9+qlvw0283PTCwxHA3V
1u5YhstUV5sJGNR2LhW++PanOSP/LCcBVtVsc3RWVaHgvSMIdxJJc3ERVkd1kO9630FZiC9boNSX
2nOOTk3uZDPl3ra1a72qMAudgcBzAaS2ys739p3OFhWZB2h+WVY6Tqm7uSziTZfM0wPPNGTmeTjR
Gw2QNxok1kMjOo+CsfDtS9USCttPJRSWpQApGeihfhXtZcYtiTukcB/mCQlCv807z361Jo7zSRq+
5nb1JdOUuGGcbQ3ZWkccnL8aEz1IL2bA+kVD6I7Trt2uUw+3RTShaXg2/f4ZtOkXUBp4I4ztgNLq
ElvGk7ZbjDgwKnJPhndh9ZmBf4LnQKmT20yHWyUdB82vsUDBnijQrhU7wbqYQ1JFMtJL+jw4aAlc
5s831e83v2NR6eM3Vo6AG70cSf5jI4gLHDKoufQpTgXVWrO+naGrYQsoS+yMmgHCMP3/n37H4rGX
nmRI4YmP5802NO22HyMyi9OUYN+SmOeuV+cEcs8x6WE7zb7YQ0agS4MqK8fM849ewemw7f/577c/
FDikEnLUstkJMYM55m/PVIH1w6obRzKaNl5qzy8uPERswYTFmch+99g35NGNgP/Lbtosfo3Z4050
Sk99SlJjFwHXb5YQBAJGvnEQoXFsG3C8AGEYOWcnxSh/jh4F479NiTJ7PZcN6BO9LSEg/m2l963f
/hzWeNi6gr/FFtSoHzDUMmNSKRFtww+t441vRNZpBg9xIgmVvvbt31gWrdPtu7TI1rqa4uPgBfMp
aXFCg/7jWz9A8rTK/DzbTcL4NI7pfLp9iTnFI3EfOXg2zub2I8coaR7SuliFEJFP9pgyUGjbg0AI
xxAE1EmaYqB46KZjU88MUxJXnJbQQ9Az1fh/35ooU4yQxjPOcXFKIpDRjqt/Qdc0TnE5j+zvuls3
uQ6cdT6WIFcCaGZDJvKDdNJDsgQFgnAIThly7cCv+LOXgMB2+RZOT8VAgjRwvty+UzqmoDQLc8E6
5AmHVfjChdNilmmIVA/Ics6COjxQi2aH0ZV72zeR2YzRc92xabGKoZirX/I2R2gMnJKR1bz3otco
D529V2NnY5aAXtxwidNropebM/Mf+xV6QSx3AD+cET9QNzGWqTJZX434q9U2p0Dk9f0sIw7gTTzu
BDatlanL8JAHabYe0ZLYDDeeEqu3XgrgKsBZ3e0YpIwKMgas1iSbs8ITBPmBf0657wP+ATczOMGu
IjfndjybhgqSdQgCLUzJXpJtdGgxit2ukhn4XcHs/djFTbw2vcJ5blM73igSOneUL0zmkQht3Mxo
L4You0uC+IniokJyb0PubFp6TW3RX4OgNl+S0FT7EO1wI1XwjOd/ndY8Q6ZRQwFasOybCPAyaj95
FxZh9lAnCGZLAnfX7uC6x5tdh23LgIjK6ApsypIZW2Bvn7DL49Y6cA+CuC4ixKvEke0jKKEA5ymn
lROWRBV+xzt7aMVgvQwyFSAhQwMPKC35iSyECyqXRe3kQGRGeRbio9i3iFz3OLesVdxSP6laM3sM
3BcEY/aWbMNwX+b4IVPIQC0kEuY/4Sd6RA9YrWhDWfLgZ5F1tHN5CCn20ajP9rYNmtMECpfRR1rU
1luRO59kkb/5OkRY2kX4SnHFH+0OqFi/IHJCCytfWB5dE4t/BYZs0/T2Z4SznJ2LTG6HRsYHHW0H
XjTpmvHKZa5aF3v8Px1KUsmY6TZPZY1KHSPZ082YOi2y3LFWLzb6LoYw9DIdjn4XQqAfSmvuICyT
6uoPyKt6crJRwgK78bmNbu7iAIXtVfZMmAzSE7830VcznN290la2HyL0fZMJ7rFIohJbK+U6LgPu
19l+nFHGvAxoxFdpnMH8Xf6Z1d0dRh6L1dZ00Y3QXfC6AVFLJMZr3HDqF32idzkxsgddL/QtCC+i
x/ecZJgXRwx/WwmFBhd2IJ7QC/Dyc/M82Zm3MR1zmxgpZi+XiOGEnXftp4w8y6Oc3OoZMgNs0QYA
uYplRmYBE9YiW/RHWG83LU8+IT5bBATZQYalQjQULlvvFCK2NZFANtGFZkl0lAmrkDZ5IArRGbtG
pHrTAkPY9Ayw7lxb08zxOD8tkZ/cCj0XIFDo4Sw4A7RPf1bEzp7R9lUXM44XZQqGkwxh5UUVj1Qq
LXS0MdvSgFTr2kvEzi+lt86MMjz6veaU6Yb1C+fadQl875ETE5YVpe+KtrPuFSl0eCKeMO7kUFI7
1hit4SP3raKhIsfhzN8fndzCJoDLH6+JU0xXFFSECGO56gev3jky8q9GqK2HioepppxdE2eSnADS
YkuxOXT1tXFJ/AWby5CsM9/KaqQnVwwvqa0Cdko4kG0VApL3/ecUHNMIPjLXkOfanKqHSrIObWyb
iHnlvsVk0Qc9QqirGi39Qlve2pn1BLs9KrLTSHhkPp6mJdK6q9uv2VQ0+zgX4Tqs0g5gfR+cy9J/
0uYIeE19jbrwqPDJkBqLCG5C/A5wCFurm4Fccpo+f83T106L9Yjb6hyjJj/0fXViyggSzGGLa5QT
4AFZIpE84ulQnevxyUjDXWWg/7BK9VC2prcjd7nZB2nyKAtafW3Fg19WhdwYJp60DoX5Mc4JNgqn
/JUtn4UKjSrvtkmjT+kOQxL6tjVnYoUFaew3GcPgfdi5qzEsh9s0NalQEUlfn8HkUy13am/UFU+z
6dyrRPxKQ3cziYh5rM2UJnBGcpdRTRUh826Es+V5yjku18HGLeR7UE/2ChqCvWv9JTg6Sx9Q3fMx
JJW50ZAemAAPOL+MfZhhFMAtNt8zkqTRZs5qY+Em3kXYlre4YvJ9MNd4JZSVnhvzzu5McU/ZglYN
Ps3D0Aic/Mha0SbZYuvTsyeyoNmUnu1fENB129IpSZBNcnPP+3ro22zalXU6Hh1R4zlffjVD4Xht
NeQWI93xeTjG54FVaOuxhPqsQc+1HS6E3A7INKuSI5znmqUy93Rxnaey2A99O6znxsVw0qdYfILO
Jy3CtLa8k8nW8Qg0iCa9WEbiSxsPqPLmMflqqk9uei/jzvviwtvQTp3h1yolwKShf0altr5pf8s0
ZswSOV9zz0VVmGTRkYC4bR0Y8i4v5LRt+uZKSfnDjuEP9mo+WuYGeCe7XTH+QM6B+zDXj55n6ZVZ
Ws5Bdh5Y3PDepsf9YOvpyySrYJORn25rwOx2k5vrGYD2JsSeuO7CwdpzRNt2MfwzjXli5dG6pBdH
1RGBUnMn2gytJo4qN12ya2trU9by+TaW6VqRHl2jcbnu4l2YKDja3gWbV5/lIrYeQ3Q7oPrKRJIu
mHaMkwNQdawAEmHeMB4Er0K4y0B4d7mPw8i6OD05jX72o24TdR8gCxI0ePbt3FzrUaT8GcG0LoO5
Ix062ETzuZhUdY++DEmxrIwjk2cgL2ajtilvRwykgVYQBIEpeSqVH9052CesySJxniQxfyYnoQmG
rzdnOWE/K5/85G0z60vtQ/F2FAQZCJkAshmGtJWAFdYD960tQjSQtm7HmB5RSSN6yzwfTStcszSp
oo2fW48V3ZGk+246uxoxgmwCdYzRlKyioCIGwMRwLwHQrdwK6/uwWBhxiOITbgSDuugb0uLxULXi
iqK12EwJvPLA7YITRR46eazRa6v2m0uAPXMf287XOBDizpn1YlRKjraZvQXjIHfMQ8Fm5pgXPLw+
sVm0Zxh5z4rc+FQmxinI6xrNHhVoWg3PhdDmuZPhhiHqtG4nWdAs1gcL26/N0fyJ3t5LPtnmOZvR
qwxBesxiEu8zbKvbyRPRPXKS3TBjbwZQ4l2srsV4MvTxif6jtcWUkZ1oC+YUzM7VNeJPLOPNaaB5
9DCzGQvkrUfhRywgbXrfzY56oHXixggoYyaCCCypumvdv9P9qx7dxxvgJEw9ksuXeh7R9C5TIgJ4
6guWcSTdRt02W4Mnf2M0s4m6MERT2HFzznIjZdsdEXnoTSj8/tFQw9HE13zXdoZGCe9AGXLcdF9E
HtEfstmTe49pZkZ4B7MAoYqOv3l9Oh/HgSxMDDxPjZWyoeXGsxnKap8IMLGeTBCfOANm8Dg4qrGu
ngpyXYVluMvOGR6Citca+/RzL/RznY+fXGsInugWoYeqUvuhx2RNewjAzJRoxHypnx90StWCtwlr
Xj+fY23OD3YHeKDJB+N9EtkDTqTONbxfAbEMDdqqr9TDxqaB6hk3TEfrmS5om1pH8mg530jujWwx
VeEA0xXOo97Vt9DQ7ODW/jfoADbOsXPdMiWbgyk/pWVdbaWjBMYN6E7/iIA1cALEo4xTMRet3Hoa
TnB8XmvH3kaqKh5RY5fHOPJHRgHdoy9y7+vAA6ZmbEFdpolsQxz5VLloblhNjnFIxMo4dgkG9WDZ
Myi1xjw6JfLNrQ3OgwWZnqtKV9amRbJ20lUdH6N8uob1XO6knIM3N0JtM5LlVib9Newlz1yixb03
sys3SL+nOLKvgZAPyhnxgAwiu0x4qVWcqRdf4HFE3nfX1fJcDVPz6OhKP/Y9isi+muV6qR9u9+2A
Jnw9NDBcdIfyt/PE+DQOjXWfdEJ9YvdRW2dCD4/RZzdVAAl69LGbBqD5Rg3TcTao86iwP0k1yLMB
RnxtEGO955P5PDaFw4yO1TZIzHWlUIcSaBk+LkgZ+I/UiekoATSJ8TlvgRYMaX9wM4zdtA395wzQ
5BIihy3yeQC/8g9XhMeabJ45ZltfxgWdje2Juw3zYhkwRiwAt2hZbZMibVY0ztBcFSNwcxCRfiNB
1PQ9/Hx0YmXHeSCrBYCLLJ33KhugG2QlkU1wLuBD2AiQquIXrQy1Zapir3WTd2vDHqcj0VJwREdH
7BJEeneC7FTEPOk5Z9h0bL0Wojx47ZEhi+80V34d4t9kQsKcptW+VUg1CMow9s00tfsyMJ8LZgDn
iYb0rb016+h7QXLWWuF8JXUgSC5YrFmabfeFEfz/sHcezZFq7Zb+Lz3nBN4MetCYtFIqZaukCaFy
eLPx8Ov7AZ0+qq+u6zu/UREEJpNUSQns/b5rPetpLOdLI+Hq0hnBzWWb4ngE/i+1MQW9Bq+nspcI
rva6lWXUpsZLkuDBES1pUOHqasKq397VYmiJPnTwWSn2mRvJsMdfbe9Uil9+0rfvatdrIMmGhW4C
yh13AL6PwXuWnmXky5HBzMCcZT+31QvNsuk1J1MonXdFnpsMbafADIkD1qO6ZL5Vtpex67KT0oWn
osursy2yb1EnpH0ekTxW6nTBKo1+2IZI6tDPBsi2YhDVjpdQgiJIudqVRtvcaykDyTBtvs1kYzLU
RpdlJwPQyALvp0rfxUym3AeQ0p2HqNNORWJQMKuM/sRwOIH2e67DJbqdRDzuMAE4bkOrBAk4mBOT
JqsR8zssUVF51C2wm03jEc61CXd9ukQILg+Tqv6ymtm4LWT7ZrbxRbQ6nhQxp+MhRpbpy5L2pqM4
DkxmFEyahsUb+P0drOZltLk1qBqP9X4cHzYQFGMjmQvfcRXIbBtmAqm5cgnnxB1E3NxKRv8kUC16
pO0VQW2bIRP2pA82vjYl5HAEED0a08lmDnGqQYARFFAGKH4zqFpmc7ZS9U4BM//A/Jyv52qQLZLL
YBcnO3P0O3y556onbANQVnSlfu8PqSNImIlkv7OQVc5SLG4acPug78WdUvfzl36Hptyt5ai5axGi
67jWrGFpL1ZvnKMh5i8PHmIXGtXb2PDCzXpojEvpT31JgkDV+kqE+lLgqnAzu3sRvfY0YEPGZgTU
3NA9Kw3BhMEg8rjzfyukGA9arorbkc88OqPxArz7jbGKK3Q732OrZZhLUWOfNyUGmjy9FUR3bLPM
ppw/CqV5bWrH0iIlWaH1uhg8u+S1aukM5JyqxEwmff4Yaj8VYFzYw8XMsMo4yKJSv9jhOxTFb9GE
Z0a3xjCI1Rx/pMK0fyJfNcBmqfhh20U7nG2HCHdMtmhtoA+wY2InvsU5+EPvGchZFAZcU1ljAToc
QQimcaupT5lGSUxRevPH4pnlG6kk0W1FHtpS2MqTk5tuG5mv2mAMd2qSHxvZys+pKB6ihomXrulw
X8Lpfpx1yKmWlAVdZtpem9T2MenUcwtUOWhHzXgflMQIpNk4mlmp3TEXveErX5ntdEQPoPpSgsd4
G8FV3F2VhO5FguqY/5KDoA0IozWUaEq6aL/I1q9YoR6FKxOjd48sYJy5VlsUq7HF/LUaue04rfa1
5bvuxtHcHbVlmHBWwcJ25DngNpHskm48qzMt0EERlw8Q5CogA/40+WkoaxgcqEpMqU6IkUHlPZz5
bg6AaJH1Y2chtkUu0kfHXO2VLcJB1L57W+iSj/6t9jQp7Bg5E5ZqhektrjEilMOlBL2DRWhZpp+W
CZxvkVOHiuAUr17B9Ybe/qjThFSo9axcud+kPVweHD/OZVT78WSO6gjOOR7IR6GNBFUAdtKEbD9S
gSOPKsXaTTRJozg7mRQv3cwA6GJE0163QKOHTOvssm73+siw28mZTvEIMgf0vCXGcrcbskAlWvk0
dNk7QN/klqG8cBtT49nFuOkYV9392DnaUWstHimzvBVNqeSt++RmvlEKJfI1oxx20Ti8jnrT7cYu
L70sAzw8W1YTOPbIRG9aLSrdiNAmJuJie+L3HSSJqhp2DbMtoeEL4zuJDRWo3ZQX41ezJZlXx/Vs
yRdMtLIx1cRd0DKbAQ4BXfGAm05XJJ4W0Ut0SuUmmHpVO4bcZHvbbM+LLN8vdqZcxgZASN9IOLbH
kWuHiai9TnbyLvzWjFAT7Kbn2yyAbNgGyGXZGdOTDvrLW2xzn6/NRBlvHtOoETl9Rd56JGvHGnuQ
u0DMOIQLxiolFG8cw/yiEtGcJMpNO4qLOk7mkay9A3rb9uqcqjsPYotJtaimOoXT5Zhmcuu3Sm37
qtk+1rnaPuRNSpy33lFKlIprczFHQ783suimsavvsp0TAzXoYm8jTqBQYfc7Kr7Kk+BRdSzpepB4
fs0NWG4jYOYx5IGAwfyIpHl+SIisMck8XPUbyW36kAvbOIPVVnxuH1fLnMEFjCIipYFb9BLP5g0j
0WG+o4bsaw0MjxTa6T2aVZp0wpxdwxxbrsZsvtNwuWEcrolUrIV2L9ncbHW1tQ8hkBmv7nE0Mlc2
aEWs31wBFQarb78HfgqgyygjGuGt7lU8cvFhj3FQTKpFEELPc01SKVc7ifk6zj/sGHeWVIdMMdUp
v8hN8R465VtvUDSZ86e2UNVndVhwm6J/BOtRn1Vj+MGcP/YxTRHmhfr3jqeVr5ukQ7aASnYarm2X
sjZMhUh/aAwjWLhxPlbcjObYPhkMmnbxpH+ryXN8QW/w1VbqAMxv89Og3hllz3Zpazd9L8e3Ojdk
BU3ZjdrTPrAptxyMcvk5JlWMtSGnc6UN+ksYvjIjeiqoGD1UUab5SZzddX0u08lI5t0SxxhMxyQ7
MKC/GUvK6VIazo9NTb6G083k/hWC2PVwNEDeUZOKCRwi0Vt9URkC3Wr1jaQm8l4pAeOeZiLI6AaJ
l8zoW19kjXi1VytCONbTnRCVfD8q5Vf8dPV1rtpfZQ+NTB3TfJ+NkvVlmdWVULdIl2rG+5GNC2GZ
TL0Obe+kDKCI1Immaw8FqdpbeehrFhlzNSU2DwIJ9ypzBRUYnchuGtTTpzBZKADO6mnBIoOfB5ns
ESUnhS4HzHqslo9jOn0JK2mClZ23N6EynrW1NEL+zcBom8lcUTXzBR0d0Uncynxpmqjq9vNz1kf6
dUV0h67OjybEyGg372hC92J4jLFsHsxB5uJYN4m37h9l57jGBN7lVbyvrEp5juIxsFS5eG3oruxz
MBW7plK6Z0sURwb+/mDidneDEK8y30cINaAipXelnl9HoCcvsYMNnDjhYCh8I++ym2JBRuYUxtHq
oE8xi7fN7lzF/Zqf5uBHLjN3bUkTJjGDryO3dP/Av58/r4M7uPjf+cfzOkBruYcXcjYu6tV+IlPl
B9VglWSN0R01DP6QXGgb+R0jiMRPPB2LTuBwF4YOMB/AGzc3o32XjI/o2GtYxY2Panav+0FwCS6v
F5xl7jtZmV7oTsEUqDvjJI7JNbkOL/ZX7RfYG0a9tQlYkHKOh0eUzfRBdEFv0PoIsmJnf5toVx3k
Y36er+NVfWpfG0Tr+EzwRFmwn0j8BVXp4wSTul0/7qnl415FCYKDRL7Ec0GwaR0/xX29awGi4Zai
UdnXdn0AhDjsw7TXseI3jpdqs3S0yWDCdldd7D5+Hati4kI1A/rW2reMgYDLcFYCDZpZh6isbvJs
GN+rGhhAPxFwOyO5u/aj/LJE5a6Fdf+FlRRlUgVOvkjyL1SSPaNBgpAZscBbrutftMGkYpYy3EzL
s4bho+SHePzSBKaLx2beXbvRx5F5umaAq8LHq3WPm1LUo+kba0TQthA6OUYC3OfHphWn1BFrXD/p
GlJkrXk8oWib07a5rWUtX42+KEj6beoTna8bKb4pqNzuhDpVJ6c2K/rlrP2x2dAdOSzG4Ke2Vp5I
e4DkEUeCpUK/bDfl9sN2hJB1w0uMhgqxUpSnMCUHhwbhbjsYVuTEiyGqTutPMI4q2WXr6bb9dWlR
hMODU45KcdoWEdETXNwsPvdta2Bt1ts+z+wc17KyfmZb8rwOl1As3vajG0nNvJKerhcpNTacvj6F
bVTt5y5v2rNcq/2+Au+2GMbfZ2/XDNHt7H/sSwUAJ6XJG/J78+elFPGusVSMTG2cdD4PNIhQa7go
M5+ShKoczky67NExqtx61mQCg0a1SszVb4ttX2Q1OSW96kwecHXaFvRjqZ2SecpyMgl9iyUkEprM
XX8wiGNlHFSdsvWDRtr7H9rB/4lz/6/i3B0d48N/DPb/P5i8q/L9d66/sr3lb6y/Ijt/oS+hvobO
GXGGjkzvb6w/Rbe/kBxD9LcUFYi/iQTt/8W5W8S5gyzAXkHU+r/GuSt/Yf3Fq4KCBjuAYv/3qP5/
2jgopZAUji6HyAF+IJRm/yoFKoQFlSgzxxtYH32QrGKObbGpPJRERduxkCdDU2zwnH9uGtD6/r59
bHeOZMm/gMSKGIeT0efOYzycQmceTtuaEbsk4sWnj5jdeSk/1rbNcd3s18VHsu62UxJZv3fUmDov
rEh0BE9xNUQLLkBuG3KpRM1XWV1u1Jg7wnaT+FwobUsO6rZdLA6rg1582QKJtyTfLbg3tjoI8OZH
yq/AuBER2Q4sL6lP20L9KKGuN0H9c1XNne8UyNogasuMqJb18DCQ2EL0JqtpUWKKzqmA4eTGwGxu
qWnbb8yec3HIdOz0W9LZtu/j8AiIjJIqxu+xKOuTMYfVqTPpSX5u5jnDEreU4vREwzWruo76WYbQ
aFuNxhUtsK1uC8lRupM9CRg/YdnTParoBoHc57b8z0LBjgfeD2F+xuyK37yxMIKmt2P5PaHbp3i9
41gD/UF4yEmCWDaC4n/Ydm8v+HwVg5AXY9QkZIF9t5uFeJhnvhgaVAFYN6wp/6wlBMLClPjXw3Iy
hUqgaWmxkyblKbR7Ut66GrnH9sJtWx3SNX7u89Dn2X87Z6mZ67s6miT5XCgYF/7l0+uPw//s3M7x
8Unb6ufPub2xwAs5813LpGzNOLOVjzUkgepJM/JC87bV7fC2QOL0hnoTX+H6js9F8c8mgqH5UFbp
xys+93++1mh5tlX1vpCU6jSVNr/5FgMtN/ttfdv9ubDW78rH8W3nv7v926m21USMKAQM7enzLdva
x3n+PMVvn/tvVlPnh1aM1fHPT/jtTLk5m64CD8377d2/Hf9Pfvjf3vDb6ucP/dtb/93j2yv//NH+
fGVipugvcm1nGeASVZvL//Prva39h/s+ros/Dye5Vh7+2Ckhcvq4omYr7xfvj0+oW8BbgbQs/Jn1
ZjL3Kre0z/d8vvqP024HzIUWQ20c7YWvAmmI1WlbU0puJZ+bf+yrCImgl7m+5d+sbi/dDm1r22I7
0XbKz01DGrgDbtvFdrpt1Rg7zvyff/r2wm2xfQxykycJ8tZu26Vmwhy+bqtDil4HjPmi7GVmFdo6
QjLXsdK8OIR5peA8TtvObWHnqwTt49D2qm0v/X1j8awFjVQr0tHXOykdcB1wKmpi5vK4rcokD1Z3
v51GNSMZpr0C9hM/A83q9Q2dpKEGODdNEu4yfGr+nCu3jtQQW2BO31Au0cOpCU9WGreMC+z1Tf8t
y/UUXRxdgiH/MdMnKEhlDwDnFJj10eCMdnImxr0O8gn3B7b5vjhpVvSdOiI+e7p47ojbzgsbMnd/
+yk//huzTqz0DD0j6NfxJbNQFustftv8D/e1W9L9P4vtHdt7P96xnuCPTaeNGcj/cer/j9Pg9Ov3
um4ftjM728N2O/XH6rZ3O41dAKT4+IA/Pvpzs5ATfHVzhezs86dpCXCscULX25NMXgfrOOqK07bW
rf+Vz31/vubz8OdrPvfVwiQq8nP73zutOjQ8P7d3f57iv/cx22k/P+XzNNs+eCWvRcZofkYkcZrW
R5e6Pk23tW3ftskT/Kqk8rz73D/g1eZZuL7tY3U7hLGMJ+T2nj/OuG0W2xNyO/zxyu1NlEv+/uyP
45/bH+eMqUXPkpH7i9Kh5auki6ES+KLIbzFC6HO8FDdMkAdGF1Tqpn6c9q1MBUFjREqhrfUr6jb+
Emp0XnQTmFZcf8sGc/Ht2SEasKu7wIytyUWD5uwb5oWt41Qoh5S9U8sDBV/7TdOjzK/BhbVvOAGO
SlYXxxH+ItITsHK69TCXGinjshTTOxTf02UgQ43fRIADxTYj0gRFuG8hVpxASChunognmib6Hg/M
V7pm39MC1cesoNKrFuMSjTLobBUbqvGldUoHNatD43i0QBbGhAZWHiU1gkTyEjx3R1dCxN+zsKKJ
PZoHrZU6zwjHIIa8VNQT5PspH3elpR/qTFxXJ3dWYohhxiGD0TJvmCLEVM0c2iNZ9j7n0KINO8Nw
x4jct6E65ar8pdCy6VIk6Aln5OWM3f3ZtB6pjqU4LXZOTNGIkCygxI40oeyAQDuMyQNIJ8k3I1qS
7wMCaeSoJHehFCWsr0pSuK0LaY3JO3BxDYzTq9w+9lF9hYEM9+dQFTJ9Omu9zxn4I0kfcOt5YDSZ
gDc3bPC7tHMN10K/bd1T8DoIkD4nVaUkQmRK6fV2RaAEPj67i8iYqEIiO2LtXtV+5INDOzOMh+ec
KbudxfND0Zk3SFJfDSOEPYEeoJ/vIygZKXVWRMi/6kIpT5JoQugYqDuNse52IFZDxC7zAtwxTo7d
zNFsbm4J4TuNHTdVIWvl6hv0CigspGOrvWcJ53uqIO5UWwRrs1aQvgE/zXCol8eW+jrE5NQ3+N8o
LXhChyxZ19ABoTHo9IkDrGyE2/optYVdn/DfMtEBTqP9WsZqejfAFL3vv9qP8tQPeytBpGS00k8J
qJIo6x2cr5fKWap9A9orj+KS1r921fA/VeUOcAslLad2vM6At68MvTfUMWbHsllTTkZI60QrIphs
jwJNmpsA6PGRHFlgAwd6XiQhhGFE5awQB83pXqOs/1WTsuvjyOndIrsbcPAgrW6NO0OBiO8NGWqq
WutMrIxolB0azlP9QzKjEFZ8vssL+CxUcXsP0enJaWGSCP1q9CEy85qvQxA3Ea3BJan3TnYVKWVU
o1Fzz2xTpB1xXnga/myyrJLEbyse0WbOzEY3CwA5EYynYVEe6mVN7ADeE+gIp9x0fO2W6d4k/jFo
IbdhWO1P2zvmOo6hkc63ZdVeS4iORJjnh0RZzp1l7QqujzYrSKJHVdKm6X3PaB81Crw7E6CKH1Kd
z+S+uDoqVpBqVkAIpaHH/ycK9Ej5PhlgZSAtYm6N5hpform24OYDiETZr22UpFPe39dcVVScioGn
fUVQDaLJ64zmmc6lo4MMtJ+RVvEMb1YFco/4CZSSAjlPf1L7SdyItHtskHMeluVULAn6nLkhdESp
UB/0DKFFFrW3MtF5cWzsJy2/TiPTvyFDcFjBUCQ4tNw1y3xAm1EdJ8hNQ98qHjGdLb10EDXp8K43
BBNMYwnghwsf8hHsfy2F16g2gSGF+57uHQyksuS99bPUE89idJp+A6ghJdHlTWMwYmot8VNWDevL
rri7NZwgGRojiIjkbXWxQ2GR8W08Gg2GYqqBs8EtwWgosMV9/qWSZ08bkc+TGAU7XG9vxejorjl0
wpVjma4WsCVXVqavXTcUa/jVAUUJV+MQ/wTV/LMk3SuhyWKm02NYimtLS2tvd845l4S1qxVyiBmk
Se5UdU8VQQ5+HFYNjoMcbb+mPQ6aovtL4iDDsWnQShN145QOugbfZKBxAO8nz2AqGDbuZx3jslXv
ulDtd1WxoIxF5SmmS6iZX0HdKp4OjsAFm+NW1fLqz6X6IKz6hasvpfYMBA82UennbCGDIR0RbzMi
ZkDHS3ROVfjATau6cL4Gbyqi54TLdN9r70qlECIOxQfBoEUGcLI8TiH0eWuIbW/u4uOQdhbWWfMm
i5QnBTo+px9uZOPNIUNgDwcDsKPewzvKKa43xSOZZQv14iyC7wY0LpbzvQnr9ZHW8TDY6rm/M4WQ
ziMXGFca0d9pMrvIGT0x1z2wGYfeNfVieJt2EJn3wzLh0a65JsewRZckJPU4GVe77y4CeaAvLL57
Y0bXP1q5RR0YDPqxPBplyAguypg3JggVvVVCFlGk7yp4cjTz6szHotHsuyZNAkbSdP9hY6lze83s
BOixnt5nkUFjHdHyMs/6mcZWiAkphyhmyd64JttCtbvViEZYOgcwW49ZxdJp84Uvizmj1J2cF6RF
C+FmtADzPkcwGb43KDkGMF+ERJBDjQjpJ90yybemmYowQT4QJsxo9T0/0gCmOB8mTZBbZ+DZEOII
4IJl6ii7LhZZkCqgTaEGvAq7VzwH7Zdr2eyie0ZogyXVTOGrVypqxXEZGBH1pE1Khvk8gUExleIZ
noeOraQ85BF/YavNRzd2FpStGCJJHHgqex3xnbaQ8KDFl8yuRrJmgAEIJQm91iZ+CYBooJXpXfMg
d+p0IUN6Z6VTd6q4NqwsHHfcSMh1G96HPgkiFI1+YoZXzcojHjcqMZCZfBKYQgjWVU9jltDF6fVs
36bJS1ikOe4NCemL/k2HXxorS3SSYeTzzXDot8rNbpnJEoIBudfptlXmjDmc33StECRJ5d6f0bQA
uyJZt4MdDO7A1ezkR60k8MV1BgptkoOGJcYWMWhNP1xySI8a6n2Pbd6mQIS4LzrhFN/FrTLekmA1
YN2i463Tl+ljgCiRBtJslqvHlpGDEGaD2ae7OpoAZj9oXt4RUACC5wVO1rkK95PZq9zPwNlaaQ1D
WQZ2lj32GZpmU+XPhtPcUMD+FNFNog7f6pGPkgl5LmWompZhnZohFDeKGj/oU46gNqX1lcY/MlSh
Y0bm1fQrH6UZ/4akospXjm05Tp6mZ6Dl9IKOnUnDefqlrSYwGXYpCQv6s+3E1lrMv0Dggu1g0w8S
1jC7JegGOm4EYiawrI6CIbTcVDd1vZSBKev42Qcvt+yKeDacsrAG3T67QQ+PDB5TGyCInL6z0OSj
sCZcAbp24B4XoNQOb80yfSD683tv0cKDPkywOr+4OE+AKUgNI5/+LGLTpE1knkV9KHM8g44m+1F7
zIxROXcOYpNWJocnnVyCILA3VLW2Z/rgqfobnEvtDpcQt868zPbmNPlFP3wvZVzVSC74jYf+EtlP
zNhqpnX7CgDZHOkmE5fiYdJxFkllfRtp8oMKiN1H8/ho9P2PqCWXQkbMXVvx1zx1avKAYhWquYB+
qfYHKKzBgp+ZMJE0PuN9Rbh3mqdFcvGCf22S2HG5GZpBmtUIaRG15kiJYrtGjVlhk0kYKNR6XHu6
1up7IRxPQVFKAWGs/Eh+G7r5TTIQnmh95ypa9VA4Nqa7rsCIbESHPl9QhqtIwOVwgYSepBDfBvUu
NZsr+V3dLtakY59Z6S1IwouRgEhTL6hBzC9aicsnOdUoowK8bRSV05/zAry4G+hs4uWNA6QXfEcR
NEmWTsUk112GaBI83hB8dqWQajYqXHyI6qQkY2Ryr6jofdJQvUj12h3tGirdpIi6qWRC107DoFNy
Kg0YvzDyZOek62EGN+gAovkWRLO8w5r3Je6XaF82INF75j8q9YpnYlN1FX8YlxejA6U3/Hyk3DF1
i99m8Xs/J09yRFppGY6/CAS5wQVFeMM8/DKjZ8rxRL23kOWLSQPVLmC7IK1gYDlpwahA6U6rtr81
/VRRnUOkh2epjW7qblgCp5ejvS3dFs74zZnb7JbK0S4xNB1+RHvbZonwmiXCu42kkxr9u1G1M0xH
AJqDvHp5sWo6/U96vBBJELjJyfdBRT0rdORcJaYw1HT9Mc67H00ROjsxTWd7NtwEjrSvmDwUasv5
bkqFXxEkLzXOrWGhcVo5r07eoc2M7u0meyES9zAq9rPeDtBsmCS7mjU/NaHgr9o/kyvGycKBpric
XQa5veEunXg0EU92k0K7qF4qXX3HeH8jVRbMThQi2NXdOkuWC2C41s06JT7guFT3jcOfTFLumy6T
rnJqhNd6EflVhGfyUslH23aNsHwamFW3H/sUK6rdBcPv8fNdkRrG+FYnsurXM20HhkV77xZr8kU3
+Fq8PLbisc318Toq476zGnxG5Uj+xUIK1UiIKD9I9CzVRAPQZsVTLHpQpEMHMC45GzpXFSWCy6BM
0X23LuY8vMdADXyY7MJoNEiVY0E5klSHeWEkWll/7ytRBxEoH3PJ/7OvX+zUVXUIusKW3Mo2wrti
XfR8GUmwunJRqNzyu2Y3Fap6XdYFpdn6YM/W7G6bbRdrZDtayd3Ytx+7Pve3pv4lYfiLl5h32iRZ
XvN6WvxiZY5u+7aFBkrl2EYG9q71Jb8d0AjhZPjyucdQq8JN8CeBi+CDtwNhPLqMxjREFKB6tl3b
wSSTy7Nhzo/bLqOoEyIR4VhFMfExdUDK33wl3yW5H8UET1qEIHS0W3lO85tpMvTrtrAXrisio4zd
574cqv8+bDWymGUpldyassuNJvUnkiGMa7Iuthf3REYuVZgFM9RQkAd2zB+VJFV3MWobf8S63UCU
RKiS6169bcdgpBgZYXJr7bsFZGRAxs7ItdPrV8fJpDsjOUfrhsb05mPB1Oq1T+PlNOs5Z8wj/B1T
qfFw+Od1MEqdQ77I4uNECL3Nc1Qk16Iu+ktdzf7HN2qpEzSUUFidvGjvqlV5j3kvulfT6rEOo+m8
vWxbmGhdXdjj9WHb3F6r2OBzDTHKOEt517ZPxVEKNyyDUDBNmJQi50qOjIN2mB9Y0/q3KGycj4BJ
pOTDnUlaYZjaMv+P9WUYW4+1pca32zuZBV7lRNEo2/D9q+akO0iAc66irqxrXcYiUKB1+syxrOt2
QOnS9ijXWI62ze1ABG/1InLhaWnWEfnqxN2uLTSyUZOZkdtg3Hy+NhYCiUXWIihSRbojYgiUpxTG
9zV4Z1jjcxZoFqljHoAaePhgJ71WiASPJQu9a7sjNaUSTwZRi1tv/H9UBP+lisCAF/efqQiy97J9
b/9VRrC+528Zge38BRpSX22/ICopaCNK+FtG4Oh/mYoJTU3VQYzaYPQ+ZQTmX4aMxMBWHI2IKG19
V1v1Xfy//5em/UW/n1fb7F67//8tHYGq/Mm/UxROJ2urlkHBNGr8mQ0ueE7qCGeI/slxJ8Pfdvyo
IJ45MV5y3UqOvQpPbDR12hs7YESmpphH02lerUnIQU9/4RBx07PN4rV1cpJPFhuRNUNIJrzRs8Mt
Drxugsa6RzCmJeYpTnIfi3UvEwicqgXio5BywtBbX6I5nfaOlFJmbf0VdXDqIgqMhrXcQvJOp51U
SLabK7OxU1UtCzDkkYGrfLNxOGPSvZFh+XlxAWuuQ3hKT0cbKHdZvzKSLR5b/Pyjqvsq9y7M/+Eh
bzvGfj1z6tqZV8eobOx5brj8WSYPiK8cWHN81UtHPSK2bLLi7djU8TPjd8prgly8XlDqGhb9UtjV
ck0TIqCydsFad0/eGbAF0k6Q8TOlrEi5O1SgNJIsPSZVmlyR+HvJ6NReRWTWnVHdIRepdl3ap0jQ
C4VRuMkEDfQVOTvVz9KwfoaWlu9FU311ZpWQtLEsz+NynpfFYAiJjlfOwZpflIG09KpnXB6q57hh
cIUbEsWCtkfV/jIW6mPBEJK0iPiLs+CrnbpM382FRFKAxmN3GX+F+XTXNeE1TxnlCzmjSArSlXpR
bXrU8Q9Zn+hnkxxFQ8jOneWQRLIwzB57RIaDrqDHzBKA2jKs0CzchVGyo5gg8FsMOyySGMfIvNhX
o3FrKPbOFhG+Pvs0VJrY1RQY3SlPQ1drpmivYMSD+EEOoj3j4cDv8lQbpeGSE4iXfB3Um3gml7F8
q+TsoWobvKDQmW04jKJwlgtp73B3O3nxeawlR7irFzUSJ5ozpPSaMY0PuXwT0sERdfTcpnurXHw1
Kr8jDPP6eHqAa1pyAz70qDnBtU9vsV3JXr5i2AudGpKsMASJjhAKoL2a9le5QW6XY14OOkf5IYnk
mfp06NRPTW6jysjhAELDeidz4FW3GZTiNJ1IX6verYFyE4C2kqImgtQEI/ahiNTbYs2co9kanimr
ZDXPdTgm1OU7ii/oRF7lOvm54DT21YpptVbru5F6RUfdEouBny7d4KYzPM6xiN4HNTKOWXiVyKEI
nGL+mmrqQS3M/ax2/igMctMBuD3wRDxoEkrlWH5oJ+M7qYM6RrnokJbtjzCm7poRGcovVL1vRwxw
8aAFLxUw8N2airTq6OMVU4Fu1rw2MOKYxSitk/iSJUpPZOl50CkmaCSI+yHtFaXt3bXRyF+yQ9+H
Myk10mAIR6TdjrlT6sazlIzagkHQKkNtdywfKnMc9uYymHsKIi9xT3SziYlu4oLG+fJSy/prlRPw
2HRnOIiuU3fUJsmKAJklP8BEv1USRI1ccR2kFSNRSZy2GJQa+Ee2gI1p5c4BudyrSK0lWzoSvsKo
BI9dNHqgotID8eqk5WKWUXFZuLFcfFcHRhFzUVwF+qRgzpMnMlUGP1LH28hBqkBYm+oXArqIMmQ9
Narxl6QtkyvlNEdQgnsLUhqpSaH86G9tTiKvDvArfBUYvGJ3ik3oCz0NmKQ/JBPkDaUzflGCs4lS
msJz9GDXIVKiUEhEjZws1fqBVtHeFWmqBwlhaZHRFV4V6XEgRwKZsDwcqTTSk2w6bB7R12xVa/IM
4Guu29BcKA17jHheMfI9TBPGGy7KEQNDSTU/1G5TmIf8b5rW1/iCasN0i7+ErN2axp/K+PNgMad1
i2VtjROdwr0sAauSTG/jLJGhS2GeefA3PbltjOYH5QigENRzFgsrXtXmxa6JVWXPX21ylnxX9Okd
OVZwjch2QflFQgC4culgA2dQsNofyTo9xVwq1C8jUhEnCTzAMnvkVIWHLAcVn/9AoA3wBgh7FdlX
NTEJPgcZAiBHBTGQW+Q29rCMAN+d+xHCZVdJzIalYccE3JMNeo7S7SzPjPOQVHkJs76IEGZUb8gG
ZrPN10wCb8boVoTtbWxHarDIce3beZPsJi2V9t08B0gPcYrXseQpcZV4+RhHu04UL+SDyzzMJq+L
2yTQQpKTpsE0XYkwKr/CLT/HTb5TC1V6n5RcPVCO5BFLexHVdnkHqfGVLpFNblJ3mWgWBlM7fZXo
ZB6n/qvUEVOX23LlVyWFKZlEb3ouNm2OzHST7K6Jov/L3pksR8qkXfpW2nrPb8wOi97EPCs1K7XB
UsovmWdwhqvvx1HVn1lV3VXW+95gISkUQRDguL/vOc+xzwwGDMoF89HYHAi2bzCvuox4ilA3pvtk
wvkiG0BomeW8eFDoa3zPkJMbrNJOTkqRQ45sEpQQOyYPykl/y1wTtCR0hM3gAmw0w/RHFQ/PSdnM
L7N3aMlS2fQWM38z3UprOBRhQtyix/HpqMRwzrDc60ecS/VdIYlfgr0eWm1NHVlcXdLpAW7Ep8Cz
DmC8rENaxYchHuLNaPgv0o2eY9+j8YbDx/X3wEBZ0lXyQoWaXe1hCbWzQ9nOcrB+MeyKgLuqhMfg
Smqp3IHkdqhfKEyraGGoKNXMEyssxHRt6HIF5qlIp8e0MO/cjn3UGEjwVMXaIVbNaa1rrm6taAzB
dD/l7jsdatzWuDTn2PDPTjhsxhLJRENHJWi4kEsK+5gWo2uQgJ2b8u7SEiPa6eWhghm9GeL6x5Rv
SKw6F4EAhVLZv3wLG5cBfyOK2mfiSk9ViAUpQ+U/EoO26WP6W70W3Zmk210NNIohF5+D6D6YrYMR
9y4mfmvtlRzQuPcP2L7/8rvXPMHY2Dgl5a8hJf0FGz6uKnryGAo1MX1z7vqJEy8l7tTVU0rmAzdo
KqUrwWC2gZwwr7p85NsHZGVywg1Bj7/Ktz+IZQQoofdvUitb8h6rPf4hdzO/Cb17h/OXX/TA+1Yy
eztn+dTuhtEOiSD3342krlCvC2ZAQ/qUaBopdOqu3YdBffQg/pwSDqAIbIkdtMVMkrdvs2bp+8iu
rsJQKR3hE8uraKfnf5nEYnIzdBCHt8dgyH7YdA42bcWdtEgRDWlkOlDLbhOy6OajZ/v3JsaVtZMx
E4zt6XWKrXpDTikhs1RqKP222qrQ0QdxhSFR6MxjomwAQW9Ato68dGNGhkJRjcd5cOJtQloEIavB
0SOuYF3OhJvOytXBLLBfEdswWnzr6UQ6IyyJaCXhf/kyBpCOjXyDWQuaVJSaxN75h95X5l+rQphh
RT+yNBqQkza7bPZu3JfGrSgJWwkFseMx3RQWtcEruQnu3D/JUfo4Kwb9mgnyyxOxk0VSbuzQfHME
uIECDILngY9Z5lwwMTcTaowj6b+ctcGp1aBMVeXKcLL+kHvupcK+cxxcboGTDgVmjphZEIGOV5So
MeJt4o3ep/YmqLYsYO/8QYbcwSZ2qdYf5qw6wNh6ACYarp3Z8Igsnzc1X0LDGrY3rNe276ajkVQk
oxEdsNVJeMKhJjaaJARv6H15yDrovWQibFy+TBBzAI4nK8yOLkEWKVlwzF32MiHZwhwbeRWzeDfy
+qOHfrRpivAjnvutKclzNxKvIA2PDiqi//NE2A1aV0esc1P+MsjsW4UF1SMBxA8piHC3KnWJaZvN
dJOpJg2Z77IcrNvwa7CqH1Pk7urSuuYmqrA4o9wV9dZbTYOoTzuAGEl3qjLQADZWdqaIHq1rxAHm
qm3wD7VDJY6mMZC2iz9sM0Tzg6CYucnyJtlZosQOMj6lsuo3Y0WTxulIg2xGQBxpS7W70REJuSJ9
aEm/Wzla8jgL6WySrpvo2jEFz83kR6zrd5SNmW6WK7Ae2NczYnNGF51ucRQ/PRFuHR1nitQKrpNm
Q1uYCmwmz2X+c4584MYSSYPreWdWrvrTNBxRTVBUKppdXLaEq4l3ZnoFMaosemyIXa5CluliS75b
u+1gJrlmSK3bDAPwZyWtTbppK9OttxICxo7TOsipseosWzZoLYg3148JRs9rT/kbB3bwObtDuUMZ
tOpFYW3JPHPXLVmunadRnqUjY+3SSIodOEzEelHE5Cvr7mzACg6MX4Y4OAtpqZ1TLsAj3KO7CEc6
jqju1YsiJAUyec/xSgn4hPQl0XSQe0PkLpbVTdsPZ3QQ/n0/4dnFwHUcBU2/0ENk08N3sJr50FTW
r8zKHmXNUOoaVy+i8it9clQT0sWzVIdiv9Nj0cFXbsmVrFjGNLi0aSQcJdhDbDFHLdXjvVdbL6FQ
co0et5xLICEQieeZVdhKyLMLtiRkLgGYE8k2sUNho9NxpYwfOton+Ca9IyuuaKW9RURB7ZETeWcH
wYaE9n0aax/JYBA/7NAmDUrucIRRwVybEhp2Iop2ph6e7C0ZdpQ4o5MHdII2So3NLFI6NCMCd8NE
jBjjdOO1db6qi9RitUriKbfTX54nblErdokR+fsyhTJWTf732DZfDT3oHqlwP+hFybK/OmQ2Mosk
fBYF31wa0+0MWbIXE2uT+sGuWM37M4ZU4QYuDigCzfXqh5GiDnPj1N+5oG1ZYxNIa/f2OivTJ1Im
L+i64Ez09pPmRzUUj2lH3rPd609JYq3aEahHDVmDXig9pj7Gm0/s9Nr36pcJsAvqdSjuYex8aK3z
XCUEz7bmm+/k2LiThvse0yjL2DgR8VIwauKNQTVzV6cuAD73lKYIJPp2sgg3s3dWSjaWLL93rRaQ
hqJLrJLvA4jmc8lQEBeet08i89GjTpnpdvVk53upm3TSwYUyRfimt54gIqzjnpduRqdLt37Y4glI
Poswek282oGSmV0BgQN5eTdG4xey1vcQgJHX6Tu7mfH8UnlBFTVszdwy14HRw+VzpzWR0ys3IhIW
YL+BIsdDw4EUhBJEcAwR46h+/wTKCjfSeh4IytOHn33xyxxIlyoHrLp635P6lCIPGrD1jaQfjq4N
EwAg9GYmFqxwR2ObhwnykvJG+G1wH4ADQA/YnFLluq8NTNm9d8VFsGX1pqGtpXtLmsVDFjTBAcPH
OidBgPoAsQvD1A+HCa5VmXWXzgZ6H/XUqNqo2BFH8WQOtTh61vxK4ny5BBwmDC5lYFxTVDKHjhmP
mxjJRmJi3jQhMrTGq26BmpeEAesmKyuuhoNusPMmg/FUf6mk/9xYXGlu9+LW3ryzXPNzKCmkuxCL
JrvGI8nMoafqf3WpajlmeKWy/SR1hqhYtYYlcWAh/n8wK/CdI8oyYBDDx0xZNoCJX7ua0lBXTSRj
6rqpgEVvqam3D0aUw/8rhh+zo8JSwFtZ1ptrjesrfOfHeI6eZsuz+EYZwGK7osWI665FYzB/PVx+
TnKi2LzyqMVdcqi1eVs1WE+WjeF6e4KE7P3y0yIQr42i23t28M0kzgy0s34MosLH1DZru6DX7yRY
SC6S/tjmtnEMlI/HmTxMa8vDIfP2HbW3faRYZ03akxnDYhKSjb9T7BSiDlp5H6F0m+rhF+yr9Bip
ROzQjL61wnzpW1K9Kk/CimR5Z0ja5h0j8uegfXMjp/8YsupYZ8goJa7vM1FL7lrv3YYSxzCiAIJv
kvd4erUaAB7qpE9XjLDSZgoWDjw6bFhbjnSxNXJ8M4aZQghhpRj5xNjBkBKRvQIS8c0KxFUbyA9n
PdsTDVcd9a6nCGTELOl0xJ/d9BBoJehrdJ961j1oTv3JUERT1nKvtgevacjeCRm6laE2bEoNFo5i
w4lzE9vPg+Wl+zlGqoD6ZUVXiIAzL8cojxZV199p8yNi6KXOGeIBNPHMh8z3TPAm1XduDwhyu1Od
JC0MkXnGxO9cAoiFK1dL7X1TGf5GZN4t7dzvfmW+YSB+qCt4JEwQP/vRJ3CtRHUDjM52jX6f1IDh
WgmiG4EiBbAKvae7QekT6996v7nS6UX/Ugq4QFxCZmHg962xsk66dXCy4nHWtkzJ7iUBM3vsTDQz
hHzLrWgtrCBckcaKRpNObEbw6aq2dk0RrVOBbhDk2xygxUrPlBNutmWS5qqBrJQ2fikffN3YQ8bV
BfYp8783ljJDYID/2++cKCAq0BqL9WIzGMZcbk1P+6zyzDwRkHnXcirtl5+COn9uc+8jllRNFFdo
M2dFD76Ci8VdDKS6ZzLItGsPI/WpBKV96k76iBes8GGGKM6qNdZvi39gWGwLzCHxjCmNQGu7jFRq
t4i4H/bxzNpvFkjzll3t5ITnSwyRB2nP2ocyfS/t+b5JmPJ7ygWxbL7sCb9/Nvii8DVEx2UXl80E
g4D8BbXLiXmwKacfS1ZGnZX4O7StjTLzJouhVI6u2KE+vYatCQotVtcfq8362Hmvy8VoCSpaiN4J
lMM8u7ykEYZ/f3X13lYaUyANvRzZCG+SaUW+Xz6xI/ribz6K5eci8pudMKcHx+o/fIkQLaJ8MrR8
u04PWTOq45x77TicRpDIoBcsHWwLe8RiLBxOtt8dIRV0oEmwDC97uowiy49E1c1rT62bGvWpl11v
rOyt5m7FLQZ/mY/Wt3elDUDa7g5FUG49wfAb9QPTRrO/Rzps70ZI1dRHc7IBV6PyVmi+X+zqwn9Y
nBBywh5elXLPHIwxIff96hAlM2UpTAiwVrS9hcZnWMeJfgbQQjRq07MiG3H7+006nMgVz1ddI9xN
PhMAy40+xfKl3mcOG9Yy2QwQ00hJUdVEe3IILiTU1zy4Gm7S9QrZWHVQM4xl/E0jszv5wKc6dN98
hXCW7NpnNppC5woSNsujZbOccYTS/pr1Eckv/GRVWaHA7BEo+3WpLNeL2pjKvsU8XaynFn1CXylD
WqJcRj7/jFS3FZsqTmBOwdFZFy0RCKDUmOjFW+SRx2qqI1YYzl9Ar81Tnjk3j0rBTp96eVo2lmjI
W4cyuRIikyerqsH2Cosc+sRvqBvhyKbezWijHKktU3UWV0peH+xTEvPOIze2jdGx6lkuxmVTqfN5
eRTFWnPoQnJRG2XWdHzMXWGNFWvZzOrU+OxdRcg1FHg8VEjy3n3Wi6Q7Lt+DqXzUX98I1RzP1D41
6bAUdOMPdKvThaXefIGK1eKOTJp9qM/Po4lg14nzu0nz6MirTR1Hu14zJ4jU0YvusKQbvelvfzMa
be8krncUY+lcCPiSq1nDclmxYMJCb19cj0pXFpOApp6AhKylxY7HSP3NyIdL6wa/BrtjzAAxZpN/
stdT2a3MIZT2Kswbube40BAhFvlNovuSmd8e4AHvDNmUDFCBE11rVOgrZ8TdMKTqU5VkzWfykdoC
FdyGSZKpdlpv6HEhTZKARXXzCqwvgYbDj5o9I8XpuT1a/aUT9lm2BVkv+bX3SaRj6C+uwfSr7MEb
Q0amhkTBTSFe0mPcJAcvdPVd0rF6HkA7QaNrTePKkEmOeNMLglJpKNhpdonSej70sDkRBWa7jiUW
8krtex0KVlMJVc4yP3tBgQauR2izqUbnXvfbZGWM+Xs1Ue1xgGz29TxsnYqTAVLYJ/jHb7kS8U6t
TPZ9zRxbv8RehXjdjS8ksFXnnhb7ypwqZ+MabcLyJArpa06Kjm5a+fn3Roymi6BxJjAruJhSuLvI
8+8p3OrlSk51ds4NQKj93DEHwUTdx9zqEGhuyEsyT16rmUyFeGQnJgRM0z0Q7pyfrdnLvjYoSSkC
IapG1PrXOIl4Ezn5NvZRdJdTaJ4M2zJOy6Na/bg8+v2HqK3M0xhgN0vpmK6XP+iRzeyvcpAy/fcL
LK+yPNk24peW+vqu1jX3JG3TPZll0iINVw99YWiHyY42meYMJxy9y29/b5qhFF//VJCCt4K2Dp1e
WkzRRnEquk7HNqjuJNTJT2GAqn3UYSENuU4EObosZoRTy8k51CjCZdN9UFxRlgcjXefD3h+C6FxN
XDF+ZW25FfC9MDyGhNvr3DiPFaMqYKDulGtI9utscNciTIezMeGuTIZx0yI6AwkxAF5jXCPIvNw5
jAIryzE+nUjn8m5f446kZSwPREy/WSXICAvdXl+2T3HKGjf1/Nch9ciitKoVx/FAubW/FUH0M6ts
eCYii9bWUNF6a7Zmm7tLDfNkpdk7ytVkGqhjUEmTLvYRzcw+R72utxaHDPDEpy/oeXsdnFHrKfHf
SJENN7GDibCzp2du2SZ0tQ6d60Clq2weBbTkleei3oO5uu1ygeYRyWIUP6H0xooO75lUZI/In/w1
IxoxsAg/AVrOTZYRz4nQ3bYVR8Gh3FYk37w2OgUZ1pM6jZ5k/o6fwWNcuwOAUoKuyu9Q1WN6IE0X
shsXO/nLdoaqraiORjFSHaqZLMzR2khEtiLetrp5lLWNxuWqD+TJM7PurMqyatZvWdUvZNE0vwTs
0uSbNdnOxhTcSues++DOMOw88y7TxhN9/G9jOe7R177VEz02P3vqaJxyYnHFuMQ+FU+NCLBJxejc
55IzgJFy7/sj4UIhWnorSO5mXkxSXSQsnmME5ATGKRVjHBrNVm/ts2BQDB1CoZxiNVfTDTwHjf0n
cCjNRlpouxgAuYIDeMNcwOABKN7O+rUGqtQZlCljkgEA9qjU4yqPf1SKzJxHu7Kob1lJN0f7ppkg
RuiTuH52D5gb8JJBSEVxcw2oiLE4RqP/UwoQkFAfV5GMfyDc2I79tq8syR3tPvA82DyttfVLdDsV
YiLNh8iPqS7HsDOg/YRTSvL23qDkVyYaitEKyqB5oRCIlcDTrzC59v3A9NPSt3QhLpTPCcO5Zb80
Ux7ilm/VaT7Har56RQZ0KTy3ZvjSuMaj4V4C4fxsrFua1xTCTBakA8U1GsjHevRBemruuHFcDLIz
LoszV7txXh4tm94KzfPkMZbmUfJezZg8ABBjrbfnaIcI4dV0AuLQMU9R6Y8iOusRtAiGAHoONdd4
r++9FuNOffAVAmCxHerKB+k2Pi7H5ee2FfMmLpl1D2ZH3sCIAyChwtgPds0ajpF3AHn1PWLusco6
WFAs5zaWWmdSq+DL7KiWnhq1MSM0tBEMaq7OttkS8H3rtWQTk4cJELkEaOCzjo1d1MkLuWLZCCHu
23xuEFBSOl4hpStPk2dVUGDGDxev8TrLWcQI5bkGOH/wAjHtoypQcoKSuEdlyF7+ON5hSUFsr1Yv
htqohIsMkYAkCItSM6LpBOkJTpIk4VrBWQah21Zp1AXXcGo040lzyU0FbRStUDmsJUE3K4Zgfy0j
Z8A+MBNyM4x6QUfXHU6h2hAD1Jz0d0vNt7tZe/QKPkmhqVve8iSlhj1ELsBZxQ1qFVCIxVoLnEA9
HJMqOI7N1kjR1LZe+GouLvCcFBGmXeoTj1+zR5pBdo8qQ8uE1Z8hyDHz7HNK8WqGarVQi6RdYrf+
/XNhkJc3hN3e7wa6vb/ffiEW0dij083YokgkeWp7a7eGhPiFKFG/Wx4tG42U2ZJLn/mRP56YqojD
KKJtkM3fLRuCNa30Fwd0JLLLnsTAjCITtgWadKUVEBbdv+ktSQ2WVM1Cpr9ur2M+U5tQWDMmbIcm
EDjo07IJZy7YUBv3BbVhUB1snEhsvUBLDt3yCVuAMiimB0DQbWJi1NIoYxkJtMjKes40hsXtqNKp
DVE2m6rRGad7iU1SzbVZe7HciN1w27aMqDzkl1nrdqeh8x//v1ivAA0//QexnuP4RKX+38V66x9Z
/AvEcPwP1J+v//o79Qe0D002Q5B2aVvo4Qhs+jv1x7T/y9ZJERYEitosCcjm+hv1xzbR5Hlkchk6
9zpSuIlx+rtcz/wv+J/AgCACqXxc3/h/wf6Y/xT9qrNbKPhcLMKWbqHVRxf4Z/4Xpt4Sr2w/3orB
ggdd6gxdo32RejXuwwoPTWmPxbG3Y29Tx2hGNUQW6EVwdMZQ7GRQ5k+5nn1CTrhIRm2mFsUtdnGd
kgfvmMVdrvsQ6+3pPQYBvkd7II+0cQ+tXz0PnjfeFck03vmd5/6HXDMHreOfSa7qg9m6z+QN2JIK
PkRB+ecHs4upSv2ol7eQOfp+IAXY7OzPGXQ07eiwuJRCAGVEDoKlgXp637fepRlG41ZF9l9dNFdn
SIN3pVuNV9PIqCf28OM8U7rXJq22+tD030Qc2WvfpsGNlF1ybw2ya+AFP3ERxgd9RFskeuNJAA1c
G2Yrt0FSyTOmw27v6sUvDKLDuXE9czXZHQi5ejgu+SNWPyTntCPsahQId8ndDbeUv4OzFQ04wzVv
0wbSeqYaR5le2EReb51CC48kuWmP7lwpvvQk1yHAmP9wTN1/ChdbjqkrXBUW7AhqWv8UbAk9OSKS
fepu4axi9foo3vmSrlzYifBJhjokvXk6aTNeDdyU8b6okveuHH56dkjIgV8D6AXwmAW0rWDbWoeu
7Hr6xDgL62TfjI3zyN0/fYDqhNnTNZ992iirJnDesF1KymUuluBKFudw1Leh7cEfHah7F7FO5kyJ
sSVymZEwcWXCh3hnn0XMK4WZlzd7NKJ9jRhlw0VnsEz0sjtUGnSUZZdsaswQq8kcjCdLcCz9+ZsX
ufnLhNdQwqKiY15F19Qo7ybZn0SFpSae5g55mPOQxt58SKIufzHxPjp9fbHo1i13y98b6cdk10xJ
vP5jsPn2FUv8Pwo8x2VcdO3/+p/Gv168wrZ0wVlOaLxrmeoa+CO8T9DhR6KXtbfC+cApVJ69FBQt
mCTt0CjSI4Kj+Cxpy11Hacf7FEaIGxRbCNBnoOgJii3n1nc26138flakcX/dMHnXX/79fipw2B+h
yrowhDA8QbQ0YwwbdVr9sZuOPoZ21YbFTTe19pSkzrVwc2frRKhscCP6/+HtECz/6/v5uknArces
mVy/f3w/ytnTXDdRedu0mhHdacZfdZdSVNBMZ2s0hn2bupR5jzX7jyS24I9BHbxkcft6twp7W38Q
D1jywpfO0nMmHhbDmfjAysKUMdZeSuoipFIHlWLZF9vWn8S1nHMmfSampVYP3Ot/OH5qh//xAHKt
mY5pW7brqrvJP34gIaw4CiFE3hzbemddGZ1FpOC7ntEwXIX1OnRT1MXCkdsWddnFYiQ6N3Nv7hK3
fohjM9xIPcLkxT9ZE6NhWxnflk1q+3/RsBFHK+YSnIw53QykRp/HueggFxIIS2/zIg0+HXrWYTf0
CJuDejhBFcjXLAyJF9SoOuhxbe/aRsDEFUGN9ScRrz6UmzXz+MkI6FglvWChk3n9Ju9IC55bhoCq
3YXV4GHhTEc6Jtna6Hx9i7hxZNJbgdZq+19dixNSa2gmBQZqa3COxsXDCgpnIp1RembtGcYv8QpE
ldz+/XF3/vVEIhmZ2yM1CCT1wlbX3x8nru72TJ2dALkeoYfBaKJAd4Z7z2nehkhj4JVM2obGG5Dn
TD9Tw0v+Ivhmg9tk+FGnhPo2qe3eRVqiH9NBk/vOFMEDEtpxFavnyha4tjb97HsSh1LrSPEoeU9K
b1rlKJTvIF5M3+oM6VzjEDYgkaX+sI0AP0f1YNceVruGzKdJzoJ16PQtqSgEzilxGI7ta8ewMB5h
SyPGNmsq1LMn13OtFwfN0etdYY/2ISZFTyOu6zDOrFptt8huCDtXMmi+y3Ss7ihrNC+2uG/Mdnz1
yK6+Ep707w+wSU3on09ti/aMJVxkRiqHVDDR+fMQU/2I9QZ92BXjJPY3IzPOrO6Ms95SEFmFsbHP
Ztc7LH9YNqMXBBrgAZ7TaKCtd7//xwho38ykGP/+1R9PcURi1KvlxX+/mmzzZC3FVG2+Xnf5M0x9
3uKPZ86upq3BBdiqWmXRbWYvNWj/Rwo3uz/+cfnD11suO4h1INgh1Hz5+h0CJ/bg95tPfsqXEYhe
P7YRBer/02f6/ey/va7xMw89jD7LPqj/WB79sbPqD1/7tPzl6037Kr/DTmA0kqJP5+F9Vk9bnhAA
MNG+jvzyl2VDMhaHf3loc8mm9S3iHr+n/DZvKccT/BiQtoIv02G1jUtTKr+mpFxF8B4ezg7B0Xpg
HvsinfkXlZx0N3XPkzb8IkvFwPdqXciq+qWPHUKHKX7qMItCSJ03UTp+VDki2aSHNzFQB8K+SgFW
r54DIrKSljwPFjlg+Zvi1YyZroINucI3hBdghHu09Wdu+LhYlZ81KbQt3jzUE8rrWi2u15ppQooR
1lSO2Gm8J4McLS9AgZguZje4PWW6OF7PXaCtUkH13MNhawYNqSk6EWQFw2ivfLixJ8q1jjNXOXRp
ilvbPD6hKF23ysPLiuzmxj9rrL1SeXxjSyOpmephiv0XEN4dqrBpmyaDoHpSVOvcBaAsem1PoCge
EuUkNrEUR8pbHLpyx+X7bsMVzIFOOxMqnhjtkbP4kpVDOcGqLBfPsod7OXfJq1N+ZtJXyGvG4dwq
r7NvG2+EUuN+tk6pJW4h4o+z1pEKm5UTlmK/PzQKqlI05sWpQ+iJZfqWBpCxlc/ayMafiVM9mnbT
b0rXfEjC5urXnYd4P3+YlVu7wrZdK/82PRytCJ7wKgQbbK7rEqN3geFboD1rlAMctzFKcXqQd5b9
DtuJpAXc4t1ERgHxjytPmeI1t9jTFjDOJdpjk0Qd5TlvqoOGBb1RXnTu2OdUudOxuuNTx7DuKOe6
xMI+J+NnXGcPuSi0K8DV7aTc7hW299DQ9OMkSMXURk4wCATDOugueV/2q0I6xzHCFgtBjpTD7mAQ
i7htCQSpnWkPBDw49nTOGdULfKyIwmkrJCbiiQhTXZ8wu8kZilPxbCgn/4z3Y4U4LM9gUFNC6rdi
xsjrWfpIQ9I8NgoJQPzTtCYC4peAFpCNL7aT/HRLUCNIDCnaJQ8FlaYL3NYTnhRaByAudjUMggQW
gSWiC6V3ICzxQ8d9fiWhFhTQCySVdQUziG0Y3wYhI6AND4GGSz9zXkaKLHdDhV0z6lEit/Jbs0AS
WOnNUBMihU/oSxeQQlPdNIVWwF5Erp/CLQi4C1IBGHxIDBIigwWZQacpAbwHWEOvsA2dAjhMI76a
jlzddTJnP2ebAD9TAR8gFc8KAKEgzsy65a3PYYXZg34JKZ9UDdgIHX6Eo0ASoHAREEUm9kUvPA0o
lItEfEgtvGPAgmbepi9Tj24A0xM0TdM6TcFUbNEGnvC6gLFQQAuqI/fIZEcuLTxgwY/c1cimY7Kx
C9FLslqnSz+hCnLD6SafoMffWbD/SQ7zkGYWwXqeqa21Xk+7aExufWubUKIAcCSQOGrU2Ttjhowt
KFGOgkt5xE06M7/EzVs+M9ki4dB/Htww2SFHuxh6mx87s/7OOUSLHLnWwaKOSlEOAXY90Oeda+e7
5nH8Rng524owMYXgQuOB/n41phfPLZstxh9jhRzt0WSGuuK2XRyUymttajUKet/7a2hrvP5OS4Aa
aTcshz7AlK5LdaRjxwV94mkvWgxPYHLDVwkdhaUYkjoFTCHYz4GfMqJXX0uFVJlgq5ByykJJ4VYc
BV7JWBXNCSiWjPauVHCWFjtRAq0FyETMFwDAxVUoFyj3KdEv4F1mOC+jAr70kF9ScP2gQjAFgITJ
utcICQ+GeI9GAdAYLAJA3uHITLjAF6xMAGAmWVAzCjoTuffdTFKVpXA0HVyaRgFqfEg1hM9OGEt0
a29TiBcKZyPvBgW3yas13RLnMUYcHzIe4uWhQWArJA5up0fkwMxAFS6HddEhUAAdw3lHEUyMAg15
4mOeHDBgIuAbnmHveAuER+F44E89mgrQM3a0F0wF7ZHWDy4wuc/6+Dll4FxPCvCTQvqJmFXPCv1T
DUCAADvsc8UIUnigSYGCGoUMahQ7KNUfIA/N3wt60hSQ0V36iYFUxX1rIA+BJdhWkIh6hSQSsIlq
BSnqFa4oVuCiQSGMbFhGo4IaBQpvVCrQkQ7xaFDoo96yHg0FQ4oVFqlSgKSp7J56hUxCR1dvcoVR
gstz7hRYicLEN9AEjwnEpRLykg6BqS/Sv8jGiBBYjQdnnvO1Aa0JHDOSKwVwIoEcp3ZFXykZ+2uN
kIr8aYBPIdjTzileXYWCAhPPaA0dyoUS1UZOTRgcVL9mxwBD/dP+RPp2mKbAeDMdTWJjtAcyrnzt
hnxaXy/PWDbLj+lchHdEaI3nAF0uCDP+Tf2/wYH59PA84quctYeOfsAB5J/Yh2mYPMWd/mt5jXaY
rohG+te6tqOdnSODHdCV0r8nTGZWr1F49xLl74ebpPGmdIzoNnZle8l6C5mX32jfZU6TQO22IFGB
Mrzv3ZvaWOKOyPJ9DyD3nESFji0p+0G/q/lp5sbZjdvuTbPRfiIrKC+UXYarRtbLxtf7/B3M2m55
Koc+g+USUh6J5MTqbUD1Ns/NfWNz6n69mqSl2GafptAG1J+osvXCg/8cYTsCE2c9IwZ5c9T7IqK/
ykBEb1Ovt9tRD6PL0HfONUy5ZVQ2iK85zOBvuPXPUdDlmfq6f2TKcx5ZNW+nACO+lIZxr/eBvVqe
ptuvxHjaH1OLUM2Ki+ZuCkfj5LRdvRv0Jn4h9vVleaaDtzXJI/O1D71xG4vRPgNBDW8YQTTknoYv
tXdIEGSV4uTywhhql2uRetQgkDAnVLwCosO9XZsGenQ+i63SEvWi/cAFg91k9qK7XpT+yUVJs5O0
6ljBe0/LATKy+hu3q/o1c+idcR0M5zqtm5sjhmRT6mbzoyzxQqpXrVwwWNTnnYcqDUhULG15KPq4
fsjwG3wdbp/ZrhepqCwn9pEFajaRy2561rRM29Ze6bwEfvS4vFrYhw8Ieykb1Lq3bSqnPOecd7fG
yqnku739o8v8vx1Ij35DMRfywQjmFlFEVB2ModMfSD6QX288AESreg8OUMhrOC1t5d6YqgvsHRvZ
z0jWkZ6Xn4P9qs2Z+UMGJHPWstEvZVZ2N5Pq4NcTCu3cWHb2kYB62WhaE1ykpkW3iX1cB5NVfGL9
yZrB+MhdrGe2PZBeYQ/WVZaGguzxFjm+Mk443UUKm3ndfA1c0V6H3s03dTKJDw997rIrTU91tRP+
1SPQ/oo7qSVGhf6oAEBxCeRheRZTPmdNfnl1K0fNIsGOJ+h+4v2YtIdlf9ygxVIwxfoNmG538VvH
2gyIU35IJIZfOxQhQylLgIVTZSQXvRb+pugc713wZS3PoA7REIWY13cMns45msxk25VT996O7den
dvwhX7PoNO4yltNgjUQFHkYG33EEfn1sRIHxmgMUfQs90vVyNTSpxf13Ny55Kgdm7vh6SMCGWhYS
do010NwqssX3YuqJ9eLYBhBxV2ZJzF6ixawN6vkk48LfcjJhpB0hjqrX6TRHgZ/c9N6ZGqRb3HN3
rqslbzLES6FeB7DquEJGPt635v9m70yWG1fSJvsqbb1HGRCBsa27F5wHUdSslDYw5XAxjxEYn74P
qPrrltXqf4De0EQqqSQlAojwz/24ETFoBMXhYAF/Z3lwuv2LLILrmHBIPM5NbVNKb467lOBDJzz4
MljjnHEevxK68XDGTMmZHIp4IoiNXzYbvzh4TPQAN7z6NKBczBhJw1ueYIr8Dl3Sec2FDA+my8Ym
jDGjW+p8e6JwUqJM6Bonruf5FpaV2rl++Xr7Zl35MQJq7d4Pjk/KEPfJ909Ns/lpGMzuJW2VC7GU
mnuy39OXO7C4caMvzeBuR7q1OtLX07wKBL7byzddmp6RteiBicLxauUJwNHlZfb9+KkdL3vulJSn
pPLT7e3xkioawvrDRz1VrE5weh2G0RFvM/jV20sk80TYMJqsu1Qn8sGJmFnfnumSzVucHf5jkrri
3E+cq7+/EQYbkXfxD38ESVtSXbs3Azf7YSb25vYjcfxRkUNs72yYbfioJ7JJgcsmzfBV8FCXFvXt
qrEeapXIu1kPxvr23sc6PiLzzG9V6bA/s0ZiEORYP2qTpX0H8JcxR7dybcLcIz0zJ6AqxXOHJer7
VWGcwg5RDVcT98jFN5gL3L6h4vk+i7zytZ/d+qiDjD3u2GVfmHJur7YjZrZtVOJAQargDYgQjVhU
T9+/HUXtTxvVinN56N07MSGC209tre51QBh99qyBznZSz99/wNw4Cy70nz5Al52UJR+ZsXJffZq3
b2/SsAwLpyYfMYqtw+vtY8fU3P4U6d4U8a+RCqinyMrwgNhgKiXXdh363qqqc1y4ABeObep+MjjF
bCOdhjrBiKVJKcl125V3qTPoN75H4Lbpe66q3VOAAe+YehiFBzAH+Kas/WDaeEACiICs/Pxrquen
Sbf2pSJ0b/p1AO6mg+o5/3Qn0EgiseetHCiUgY9gb7CYTBvGL5+eT5GasoAEFoNfvVY+/dG4jVZF
2MjT2PtETNkDYhX1Lp5kVx3ZHaP4hMHbLPpnI7c/kTEOeeo7b52ISbSKvj90rha72OMYVU6NPRVL
3GnWWXMOG6/+vonwYtBcFGTLH40CDT/Bm3D7clx8qB3O2pYO0L2/tOT8/fh//rvbP77dyMWX/323
s+N9VM7n29NuP+D2+Nwv1Ovbl38/yGk8WINnopeTFAZ7J/yfp6zHCmHjL+oNhVzgq4nGyqQi4mHk
2z4r38Aeo78k7IBiQ8Nu9PVbEv/AiE9dqVdQb+pigCCVUJ8AAtWnrDNZ69Y9a/4SB61FBpGZd8Iv
1zQ2DkWWFMS3oBPcL0+b0/FWhFG1kLlmG2xS3+UdF4Ex3fr91bNJc9z+Qb+YxW7FGcVSrPHdo3E2
EacOchTPGRACR8XqpM0/lWHwhuDtg/NfbiYcz7MTQJWOBrEjOY2DuJi2SdP/SOgSOnskxATBEOUR
nLGd5lp41B0BZd3ffj0cZQoSAyG6KgNO7OJ9XKVN/3p7c6ij9YkMR2HWi+RYzSdt/8w0P9VgpwIw
Onm1ejo7lNIvZhqPa5UtjPoBd3ljmSYULahriVUZu9tjt++WiiW6K/F3dlO2wRe+jj2iSCXN0iwU
Iqwr69sLizGabWjJw7uXL+5nyI/Qldw9y7EXRTJ3BcX6IS5CqoVFf28TXio6tpZeACd6seX4Pi6d
epLqVEVceIGK9N996GEWA4eWCjvD8vn4/ulOi7X4dr/Abb5ORwq0Y1sfrTA9KEaGh9nqym3EqYoR
iwmSkan1xnWQHNIkx7k6e4CW+1Ste90+dnbZ7c2YQSr9AONeKO/ONSYsX0nmAXhtcwYidWDs5nZ4
S+xk51WNf6iiIDixWbS1A2PexOJCJBE3UD8iQvaJu3b8keLBxSlTL+YLKxXT1oqli3M//DUo9Tv1
wmLtd23GeE3e231Z79vKveYzDnsxDm83x/jNGX7j3d++apmcIfEbQwlBlPAxhabzoWzlG4ha9xLm
mH8778Gg2vE8C3CgZVr7x46nXtQATzlXgb1rG4N9OpHrbeoleJSIZe9Drz2ozh1I5AkXu2w27R2r
D7ayt7p7A3LyEX/Km3Y6+MipzM8lJdJP89Rkm2SK3IvjUvKcSgPqXBc7a4aQ3g56uTz1pGlP4Qhj
axpZW4whW2MuDbCBDbnHTVBefVpLywaBmDhfZdLyDeD2JbKH8CGrgnQr8xy3N77EJwNfF0X2sj61
HZptRi/ZyZqYcKROM6/ywbIOt/xFbAcXTO7e7tYU8Z0A6Zoq3yuZndPFY3W7wdH5ECgTwm4l7vzl
BBYvzWB/32SGVa6HCruc6Rm/oix5pRNJr1mAhSej6t7c2CDeODJsQBDxCGWfTIND3us/Ya1bu2kU
D/Fi//KUwxbcTw+xZKOzbVj5c1z3+Klikh+9sNr9IKu7YvGX/X1TuXgEZoIWK6OofoY0zdJBOWGm
cv3v1z8s9qixz4mi1n387ai/2eqRnPD7eG9B1Y9w5mp90jq9JmXu7HIB2vX2UPmvr3qMc0wVnLd5
CTnk44jnNbI4DCGPqZOYKOkxvfFHlDETR615KKzE5EiM6k0OrB05WC3gnNvnHA7pkvUylgKnJXug
o9mEqZ9NZ6cY7zIyqCtTUD178+2Tq+pOt5vb3aXQKsehwAUWTCl/ZzpihuWd3G4KaTibsCwXsSsO
T/NyQ7FUvi0gKK0sM5Z0xFb3VW++3HIScchLuN345Hq+vwr/9RU/TIIhZpafpRrz2uLBun1lj+G/
3719w6TeqEjd+vB3DEAuqYCMmE9ki5QoJ6ax203RcB4LWbF937095mdAddI4stdGg18ulGRYY9zH
q9j3MAJL97WLKL4GjwBCeXlqtrjlYjlXa7jrI055MmUzwTTPqmu6dv0cKHARFRumbkij9GSfBWa3
GtdXLSAoVW92PyPU2OZjqAk/FEsJ+GBhWdUT54tomcEaGitr3i6DUq6ItxvaEtAJzaT4/pV0i/XP
uoWzl0/F7Z1kcPv2Idt10ziUkiLXMcm+zM5Jz04fbZrJGg5/l4F0S2tghWbIICR8QF4DfTnLfEtv
5XhybHs8YXSB4xoM5apavG5pWkTHjFAUWyRO2oXHoSZKE6D37X7QkRoPu/xI32e5MVHV1nYh8TUG
lO+05TaXIe7tJdGiO0GQNvcoTYzD7uWWMrwFUW6ng9tX//FY5PJBDDRNuYLPRaeJSte4DS6UXYLW
jFtiZFVW3jErDMjrkxYwYjg1sxmNe68wNdNdNmOisl8yALE7qsf86+iKXcc294sZDAQNit8QpvXM
XwMP+dAYIJpJiHYjSJ25jXhcRodb/6jExbPUK+4SwpufQSFgl4ftS+G049nvJQ7b59gJxqdSzcF9
icegkkZPFIuBoIyZLdmMxOHUWGo/JdF0HRqA8K6GmBP6LuAubFDNVomBMU3ek4HERkBoodoXmRs/
FACtMYiLQm/iIkJSTpftCiBcHC/Do0Dh3ZKsNzE6DsMjSDm2UUSqsXhOOzEb5UNBrcBEevgh9Enh
i4DRDdjclYf48gMADUbeZjlbp6Og9KLPaFDGj21Nstq5Ioc9XEcz0xnCh30RBS95n/5uzbC+3O6h
xbMErDipgO7N1ipw7PexpHDZ8KzPzjbcrbQt3BeiSN4hUWxvj3t1zxQBGMbRlVn71hbtvqpS5ykY
qo+WBAMMHomm1Gj3ICYMMGJ2XmoSDO82c/5jTTaS4Fip3iuLLuAxKhkKLd+legQEA53DsibbpYoI
fFtuxcbRBLJJPn5q34mMn1jOBz9x2fL3kDPlo1W2N00dI+XskmKA8HWfuam63m6kqhPMEyNAoQac
BOtE60sbLeaBwnkhU92xMWDhoZx8eugYt7P3eGu04b/BC00OJVwpBind1qhi8RAtX03JTMgzGSt6
SUsOHfLbJwX5/zHOWxjZDjHsaZ7gb9BpzK9aEaHO0wm4r4nNDcLnyZs5A+Xd1B7N2BEHVeZgzjtz
1ZV1/Rb0GbONRCG22dSBAMOLtr5v9zvWDTSLc6382UfPQdYfolqab6OfnOgKjNepGzUvnhjzYzn2
dCc7z+jJ5j3Vew4vghxCaoEYA+o2Y/sb9QUTMwltHMIreHBcCgOtHtuGnOBoVeEfmVE/gZ3VYwWp
uuPQNvVby4ADv3V+tecU0xd5TzcoScwK8ZLEUr9AOc7pRgWqqlMAt526lrwL15uKg5a6vLsd6Ynr
A90k3z2BtZ54Dn81LnXlU17m3UWKFmAO9ywP055hNkxuPLL5MiLBsTQ2H4wxt9+9Md+3c1X8hFAM
b6dPo/s+Hz+asZ7uGIuifTvSO3q+Ix6BM4pHSAN3ToqOXpg2bC12fWvR8CEL0lw/4H1ad1griEW0
w4bm9ulR0r537GOmbaHMNmGFWYQS5eIsQtaeYV/KHwKxEhinufZqK/7pw1YxIEow1+4+8F25m1Ep
h7bFqHoJAmQLsuaf0SIlIFXWdwyIqDYp4KDVmWMy+pimX37ubv05nj+CoMcRlcfFJvJlt6nNSu0M
e9LPugC8SGIq+TVGycavPfePkQL53xk9yB6WZz5FdRruEgIXBshoV/hxccKrf8NasC8a360gkq+N
YyYMELkQiNgUr07Y/PPu7btMOBmS0j+9qlTYPLsjJ+dxsn+A3p73DYiVHbkS+0fTjj/61sJxJ4a/
lGPO930MmL8P8itV0djfUip4pI0C7ICcuqJaFmu3jZiVUmydLvKu6f4KCsb3WDziFztkEMCUZDpE
pu89zZa5jGGqZmXLeXgp944T2X+Zuv9Jlw6tluVEk4UxFtc8WhzxQWmsijZhjgNKjGFDu8ObmL7a
yfhhZhQQc3z4X0L5j40vmj+UrTOaCYmnzNUB8QcAHS3BFNU4nJarHInUyZZmmkidJs91X8KF45+y
Itgb3gyqxzNAuo39cE1y6yNPovloz0pf7NkDSZ3WbzVn9iK1X3vXHZ4LjvlS2voKjLkkG+JbRz5E
pDIcv9q2ZlYAleg0vF3XOde9fq6a/MVqpN6mcv4EPR0DuRLsa4i9PClDWZsW2/khmuv+nef8yFob
ImbDgdEyKgZuP9MNo9G3pqBmiwaB732uRghFak1Qxf0hmfAX5XFsQBzKRu2ptTF3jR12CKbxQSIl
HZCZkrXjDvah7Etzub4ufc2Zs40FuowMc3VlKsyGsQdtZmeh3lal8J7bCaS0qkr3lGeQf2yH/JSm
jPuIejTTFedc6LePP+IIzgpt9j9ji3LvPh3Zu0YTfVWckX+p8bdNjIW8uQTRYtg0QLS9da/S7m00
REiPeuHcpZ36bFurfc6jmvzOom+6fut8+R8EJaO9Aqr0MlgiPwe6sOAvGCWGfJWz8i3l6zx7X2lt
bYy40isXfOt2DkV0JOFHu0+apns1I8z5VaOPvSNhF7UBuzPtU4NukCSDnjLdYZVBV0gqb8/0q7rY
XQAx0zYuKSbtLfPi+qluZbsjTQjx+vsvqCEXE7l5cQs1bnwowF8qSXe4kUmbDnF+9Kvlt2LK5yZL
5NHM8vpch8xxLdq4ZO+MT/E8GveWJj263HNcgKBcU2CAgkmu3LmMVwy3No6XyN/ZXP1uHcveFfz1
6UWF0Jcr72vAEjuvMpZia4Ipzb3WDDKaZn5VI8YLy0/sj6B/LSl0u3MHf8JQqYyLNO3iTAnRYiUy
z8Rp/uumpebd6P4wyXgY0hBjoSFZWlCBdTaq6S6PrfQ1MSbvbGCfW8W0JVzhLwRXjsoJ87dFTBLP
1p/RyWEjxPZ8YEyVPkMla1vln1oy0yfKwZ6VjPgUKoVC6gpY62V2KR2yFYoIznoOdbzLgPvvRNyA
PVg206ro9DnMxXEYVPCcWwYGmCR56EjNQUICE8opyqv8+3xgW1Uv7xD/k0FmjAVWM2zT4bUgBn1B
vPDvlfYK9hW989bG8b4I6K2iF7U+MjQGDd4AjkpKnqudJjjx414zc3hP2FS9iRGybTgQnQqb+mOZ
PH4lcVNCiBrc7aQmVmgFAwTeTX6xawLuGn3hZAyT3tMF/wuF96rzRDxCPfR3GfLYplZgODofgp4D
2B26kjqVdqPeXBMtPSrobVgOE2K+4O+SZnzMJuenWRfusoUfHrHYF2ebpT38sgXlUam97hF4Mxm+
RiR7uWjn8a9wWVEa48ElDEFjGZhO/1FKmNVt3/c//aX0jfDtFr0oxx5kwbntl/l9aFCtMHevRphu
SYglXOqgrzhzBRKM8x8NWFl65yj5bHtMWdzEmK/CgBI8YMI+RMEY7nJmH4zw1VcxMATq2uIvNBqm
apZH4zhACDLvyVPj18mG6sbq4Pj9sC4lJ+zZdfKzvfAhibN5R8PMq4PyLVhtQ4ddbDaGeZWIUR7s
2N7UXpW/A2REYkGvL3XGNd/VwU+Ti4UZR8Vz7VHU4ilzY/ducE2E1HvKLPrzVCURYeHI3VugsK6i
Y5bl9h9F1UQMb4v8PHrWXgWaa1gS/XAib+AFh7i+jU1l1eqSpHKbmyROwGb05YOAXgIFMGP+ZLEV
4m3zouRrpGeNvyF6rNPM2vLS8y0ClvVEtsx84gBuAfBpJqO2zcbPbu9uVnHya+3WSFQGmLkH7BHE
IQk2s99z/cAW1Yn2LBvdnuuEq3zVTscIA/6eFUe4sgIBea1cKtL5zrn1x/bMXvmepNpxCvXwOrb5
hcJneWRtUm5Km6qwOY3lmWUWVzf1EWsSomPnNGczMy55LLJ7P6MazSCGfEH5greVm/FdllM/U2h1
phTnaJmF8RBGswUsgUOZdL373mbMKMvuTUe7JE+Ke+3L/N5oZutIBJaGAB4qMgs7Lb12os6neypN
XiLANS89ICzspcF7n7TuY9K89+OeKGv9lNJFRPFPI/b9WFG3ZWdbv0In8YD5xhUHTD0TIG3LfWSw
1CmcvWBc8SldJr5p5XySN2ue0iU3rIrC/bkA8GQVRc/Z5C1NecRoouQz7XpgHY5bLjyD8V3jS0rL
EXxfYedHw7DVc+bwgWX8cfBBO7lEYyOkv0I2uF3KZ34biFKtjs84YVbR9FN3y3ZXfo4RKMh0DOmr
mInFJUl2N/Wsc6rWp7KJZMWXxlbcmxCFncwTQDrGmeAHv4kUsOY7wRO6OvBTMGDyxnfWLBgpgfF1
ttwIqNuP7CHoVioBf7qV2x4cBIxFO4gut5tkBOfhlFa/CSK9bm3tvdxuMqTdSbSrISnG94Eg7q5J
o3S/ZOajCDifORjmKaRQ7KJCLsc2RHsMeToD5BebJ5qOQOQWEJxRqh60DH8YjkHYT/UsrTgVpB3b
V7/z8/vyU0yc7tIO3KvtQs1WS2IYDczAttXn+4meL/6yU/aiZwY1ATuBvjFWXKWs+7A2IN4YNnv1
pAAQllUwwLyHNMK6rdnQUHgwnZJO0XBRt/VZGMD0k8jEQz7Y8qgx7ZXasi6TYpsJZbhhbWKke0y2
Dp9J9m3jkD92rq0vaR/cRS7NHKKrMJkVDJwNTC2ehzdb1w1VpwjfgeJAy3p5suGvXDyfGRUiZvDk
K70O8uhTSS946yqPTmCWI3hEK2qxRqfcvbHJL0m35OUVg8m298RwF+8ts4quEa1Wr06c0LBgDpdG
LNPAQlmwXm3vCIfwh9XG1hUfy5nAXXOUnVtCX7NOJaFMBjJNtE2msUasSJOf43TS6X7wRfjSDNPw
IqiSEW32mzmWvhhOpB7ZARfM9wCljqGBvFBUFWGftLl4A4NXUw0Sb1bHCMLUHqARLzlk1dSuOHnk
B62DlgUGNy7dMystxzPJoOLOyQBMsAbCFQ0taFVUDuPhwXReYq2vUWkXX4HwacYUGFLa6LmWc77u
u6z6oOieAY7n/JGM2d0yoIJOOqzinWDflH56KpzKuiBTmZeCUcsFOx7Zy9a402WzLZGlPrweY22j
4+RcReG7RhM+MMFD7mP7jub8kFD4HDWyeAm16B4lKHqnKJnSsw4tzNb86iC+r3KDmXFnmZjbmJoe
Hd9DMmoK+Wb6kqDoZCD/ZwyvhYtdAChE/jwUFlK9r34nc/7q1dh0IFvPbF9VvWOoDTZ4YJIswjtl
9f5z4dWXOCu2iFbOaQRrDaGXzi+HM90K0YPVmxnJnUDVuY49HD+l1burKvt6ewhorL8FvlcfnLpC
M+SqmSeUn3NZzda6HlA1sVneTcL5ZSNpravOeC+aeTyFwO4fEjsaHyynjnYBEUAmNx0mIqbJqePj
+x/N/I0d3z1RJRCbSZcdmMd4K43x8sD0XaJ8RO4dLXpXDwuE9qGmDcS1njR6BolG49WjiX5WkPOI
pgG8NCS83y45Y3Cun1yHg6k0qo0waDIVQc5QZEKcLBFVD/5CGiTbKDZGXr2KOefgm6Fxk0zZ2jb8
cXrgX90kaQ5RRIB+sCq8DJB4mIphRqQZeluFc3SBRvjPGxCCwQlOTFFwnqq/CqD559uNAfMNNlDd
I7kEFI1oExmhap4x+1uPXldlBzMh911HuVuAxUwaDBAwBufRtx+nlNlBqx/T5WahJho2DiQPwL1m
qrqxaPAczOzDKrE2TpPVb91ptk6a1QpSt0xxcQJz124XrWSRljQsddaWYlln3Y61uCawktak/fSh
N5ANp8EY9moaIW+ipBLgKf0TxT/+zkqa5871fIL+k38OKKfZqHRu4F9XxWrOVHWXGOX8rNIXekDz
TQQufd8XQ/uCNYSNvAJjYWj1u3CxmdhTPG/qYaxPVEek7LBUccClfgrqxQVTfqmwiC4TaI7tME/d
dUg4MEPzVfadvoQZ1qusEcbRsKKnaTa8+7Hq3JdJc7wnBMW+99V9PM1rJtJo1HjgdPsZNP38Mbrs
QZ1QprvbXQwid2414xFHIliZVRmfxGjZ11rSQWRbs70unfoHHDf5MAy/h8HqHmYVEWWocAN1SLAX
9pK7jNg2caoJkGMeNBsfdwkt5+F7ao/9LhtM8yiS7oEDjUm+MPtN2OEXddvQ21vLRzWu6hUznfk0
9A1cpn4ZYC8AqfF2M96j+jQnzWi1IhDvQXgOu5ObCfMeRqPeQMN4K0AZrjEayw8XbE4xS/cR+KiP
SepYVdL9bUcRvuIuHZ8Gr7ljdRAcILdht62y9JVxYHCfLHZyX7Ynp2Vt7UP6eyrpO6xbNL1MxqcC
Oaolyu+FKV5IWXd72mSZ8Yvyd9JEbHkSdQ/rnUKtKO6PFoLKyYO8IG0RPOGbTtdWFtuH213MXv3G
I5r7MPvW3ViXeNZ6Goszn2NFGuYFN3O1RSl11zDRzEtl9pCHB8EZPeWSaMlIPY/dB+DH5El4Sj2D
ndsbkfgoXdN8TVx+FZFR/vOr22NGD2RlLqiy0Ab2SUJXzzIPLsgo/cc8IXHRZIyxyWoXWgjIwKji
lEGbJnBYindNL5o+EUaf5dCOz0kD1bjPMwIALoblbijaq6NEAgN4lhRa9M6r7WPWnBaWDG+JwViS
Vl+d9l+hpj8mHOr72JnRF0390M3ETxizsG3XoTuvnXj0fy4pWZF6OLRjoMS5iefJhPd6RI0LX2yF
d1rA9ffifLyXJmGzOFFLcqDKj4RswVmYVnjKdrm0h7s078uNr7vwSzsp3vja/dGnDrRL7f4ePJRf
q8txvggMWE1uGk9IyHC85zL7wLj4HjGcPJczP2JgN350NfaEKjCiR86f2O1BF2JATRw0SkYFeTPG
z7cbg9KrVTQH3okSv2Yze8G8gU+c3N1uko4BRxPLr5uCG+OztIwIkmPX/RGcIo9N9KA5ex0yY+wO
Kfor8/Te34YuY2ZpGNuKSRv2aosUZNIA1ZytYo8Ti7RVWDDU7SkvazDusMGjz9fXnt6bqYH+ZBvO
3mX2dXCQfddZyxiviQO2QEwmD/5PQlDBo0bgWqvchxpReWrLKQ0Im4OgDHvFWeThxh7E/69H+vPf
IS4IvFbi30KEmy/99T++n3n/Vfz5P//zkpTlH1Xpr38vSPrns/5uSLJ9ScWRYwfSggJAHvmfyIXA
+4eQfoAjEZXCsejw/Bu5EPwDqoJ0PNvhUivYG/8LuWDLf9gI5k5gSdP/Lk/6v//71/i/oj/Vw3dM
V/3H/X9PbfPf/EfmMbCAN8B1oMKJeZqw/iNGL+MsKGBtm+fSZL6DKl97nOnO+IxtiVbj6/Ds1lr+
Ccd4RodhxQcrrQ272HtpUlFEf3mWHJzfZuxWxqsdIvO/DXWr1V8s7vLqa8ZaZvxGTWI2kM6qPc1y
VuhIdc/KofG5FDYrKiyA2VQ18dnn1vEmsTEdpd4SUZI8SRXhoMPY6AZ0f9Ra1Y4hdR/CxeqYUFPH
AMcHNER+zSDbsbYfjBj4e2VAXLLNbozvuiBoqjP4dYxwph9P9TXqmlCCnWYushddH0KrSQUDBbPL
y09AF6SwyReCPW5znCfrwHUCGwx0ZCfmPje09Yc9WqYgcxvTSMNbhF0kbkgProGCdXRIscdy76a8
g89/7RAORmM74KtWiv8tnUx1jCOHvm8KbJ3E+vKWBMgRCGCasqnIWVQ2Q0aV0hCzMIE6aT/Zgwu/
Xc4Y4CsuJHTMTKI2KLoLs5/wjzu5MmzKqS466gsQlbkXivZg2jZe/2KORyaJjhuEH9igVLIzQzVT
HOpI5ttTYk2nYBhZf/VBwRzGdvHtccqPveFVAsiXz/zDoP5NliF+jQAb/TJJ7eEVyxo0l7QlOrHT
ju3woxypP904g0Yl4aHdF4GucAyG8gVeDqtKyykjeHxLRUBXmpW/5r8V0JaE/Vi6Oe4Ey6ThA4QU
ouBaMcl97dgtDLuyBwHyGHQiXwx56NMbISbTOrUtbzVC98qg2lqKgheq3bVbP8yjopQgcSdRrtpG
1e5mkqIjBa5SYNZxF89qooYIISrIG8P/C8+9VCsjmIcM64POAsTyKijGlZe0XlSs+iRKjHMRuVQP
AL4nMGZTkuXXG1ARDNG6QBHF6YVnA7z2kZhXdU4QbhsSsIruo7ojKJAmqhBMoV1l3td1bz2nVJKx
96QeprnkdBMhPozR6L2VjhGIw9RQjIasT77eXiNJdTNlYGbNX2UgeKGGe3dY2sYmGq5c0SenbI6M
H7VdTM+9J+WT1aqIVgIuekxkhwfTm6I7jgCuQyw+YQSbBa07yKu/cxshyWjVsB9KEe8dMQCR7Imz
MmlwmBP69aFSdrgN/KLci3rUW8/g1zyT/KKt0yzbLfEfebZbq7kkEZD9uSzl1cgY2QYshl/y1hX7
IfHJGHiNdzfGZrYPQnZhkeUt7b02YrcTDc9uE8Fu1860LlILSbST4miGkfNmTg0jqjhInHs1yz92
MUxfncrbe9vo7ceqg7w99LNYl5ZVUiLYgyYh/7ge4l49UubS/exz1Gr2KPI5zoAlrTIA8BefOpGt
mzfuXo2D9aMoGXHLJs2O7sShgm06o3swqWA9Lz6awschrJIoO0A2m7Yt3u+7qAoTxMzKSp9yzpDX
dk7Lz3K0023TBdGD67bevmMluvUcT+8SstpblnA44BixHuyuLh8DydmFGWx7AU3S7/Gizjt7zpyH
3g6NL4FKwY+q6rc+qfWD36UduGFj2jFb7q9zuvRApOTHwtjVa8dJ7AfT0QK0VmwX1HBjx4jT1Pyr
MNPyGTOburdGPw5WcH9Ml2BkIY6MwI13s57VRfdertZo0W5P331WYyqjEipA191N04hTUALDimTQ
b6kuCLZpJVjcGb1UGOkXqmfKYd5ZenyaXfzUbiitNUT0ycQPRBQyjGghwigY7PF+yK2vHGNlMcTF
YdtBOhycufzVWSLlE2JyujW7+LmvWve+HR11j8uw2ob8fQ4iqZ1jWGTjkeSmsbOz1KBQDRt9k1gj
RUiDs/ELAbUhZejl1hNhXR11PDfwgF863q92sNmPzU1yZ8p02hVtbWw9pA30HwqBJTSYte+57b3f
asEmiSK8UOXTJe78aSsE+3VUgnGv2aNCuivkyfHhRqQFx5hru2KTcyjtu9j2LtS8+G8++M/96KfO
Wcdjc9EZpXBiHsbHECXlnt+Bxym5ZNSWDVWFfGQmGyQw9zBMs9gGoS/2ZCxAzZKQ2ZkFTqeyJQhm
RFZ5RPOamLGGGm41XnsMG90JwQQbae4MO3ozoQmD/9qYVW8dZoZkl86K+t0kUW65IPj7kSOaUBtM
Y1Da1Tq0zexC1av4nUcDAaSUYEvtOTg7mTTufTOmXzgD7mYUM4xnfxgpcEhwdhIxXnepBBIJVWjt
TlN/jI3BOZRFV+KqlyRRTWjrEI2Cd88r3NeMSumrEcLY5ILpLQgk6q+0JhpiZIQXZ8lJVE/hluKT
eI0/it4BW/p/xbYZoZybjPhno33yfeC/poM2kA7K3kAAaKhznCkJmf1oXaAcItMF6YlNS7tJ+264
sruho4Xx173FmWM/h2m2zZGS1vPYU89nYxork//H3XksOY60WfaJUAYtzMZmQYKaoSMjMmoDSwmt
NZ6+jzuzkpHZ9VfPb9az6N7AoKlAwN2/e891ik2uLv3WUiLg3qURT3sA18M6Jr3pOLTUMCovQ1Gs
oUaIyMnyJy8wfKNEBOLhRhPlXOIKw9LOxANX3eD2mfzcHpCWavZy6EkW29iLRs2/y+jjeAnxQRr/
jBww1DbJCRubCo9rOG6abZdQprLR3KyrRO130ZiLBwiOvZnnna+FqrWeKhLXxpz4VBLS6JQmi4fc
0+qSTUL/fV01akbeUt8/KgTqUmpbCvTKpX3oyHjdKtbEzw6yHNAAt5nW8JS9g4NpY3kBNrjC7ndL
ag/QmmdKM2VT1X6iDuauKCdQitnUjw41wSp6GGy8DoRqwn0PkNq/Vn1JmMC4VLcmvexsm5qm7vhJ
OKJDb5HeBTdTbHaar8Zh1iNrtF1rPzGovCCPtRnmnOrF7p4nc6kicNF90/lmU403PNSzEilYRCPO
Nmd8tXmt93jsTU+j6El5fGYMf9WEPV2+c89A82e0xKZOcoZs2v93h8TuvpWic9D+H3HiL2UFeRdH
zv/9dZEm+o/XFX2KXxY2smfy0H9r5sdvbZ9x6KV1L/b8f934o5fyXxDlHNugN/IPRDl8eM2nr+X7
3s3lmL94cipoOP6GnmcZoIB0wQL60bnRVO8PlcEMB/sYukZ6OdfOjQZPjtInR6qeAHe948nZf4Be
0T3XpsNkOJzk3+HJ8TZ+69y4Dnks0FwcFCJ0wEzB1HnPzMkpBgbcOU7IUTF20fA/jm1Ww+b9a+6y
rppAPCZzjHlhlPNyr/+0bQqgglAOJHlAnOV6PrkoJ6WGJpvMEcJeRu8e+Qd1j5bCCbE9HSUc6N1p
G+Hkbtt2WkPhiNdyJQwvmPFiUmEXxugtd2oKbGiC71Uc5V6ZOP6667vTXfe5bpZzE/ruVdOPbwDS
eOr+fJnfXnWUDpnrZjn32z6Xd9YqDpEOHoHx130KrX1VqQptlKwjYRrEdxuQXAijCYSnaSNoRG0E
0FSulRPHbn9ZTgnqOcot3D8ZbrFAyImj5aoM5NNRe5bz1x3lopxc97zsLg589wJ/t/m3dWFRutyk
bGI06VPYanW4nknOGR4mKbWGoS1MNhOhjctazspJ8tN+Ixd1ZA9oZREKXjw5vUG7a/Fa5/JTXn/F
335UuVjI35+gxcVHBELkqV0x6taYbnXEU10fSbGMRI+Z4LUIJeJKXoRlXkXrhrb9ZUe5Th5yOU5e
0hjXja3WabfyOp3lOrk5Z3C+ZhxgJ5egU7vAwDsYxvI1r/vpo3lv9864lRuuF79cvJxUvEGD7oWm
3EphvRnrNn8pNCEXoX08asOhzz4Vgg86h41AhQpKaCom0jQgF00hz0ZQU9JvxCWAcCFq9nK2QwBa
hjV6pSgv/M4tUAW4AtsrJn2LCUTl1ycsq4/3Do03uV5mMcg5NQ12JIOqO5wP5TGoIO+j94Vze102
mhK5gl286SIVQ05skW0h54wMQxOZJj8Wicx4XebKBVjDHm5IH8srzP0lpQGlPqYzN44GTErOXvpr
pOcmdEQ4w7tZI36YLHwRVDRqPy0ztkqfSC5npXlkrKfhYOX3duhZVN3VG/lxwLjyEnLWtXpcUVme
j6TLBsBkdEfP7xSHNPUksfeJOQMzu759Bxy2r9eU3m1x7cqEAhmeIRflRAZqyDnAIDduS3lF5hV0
Dj1cxMwg8FcyVoSKP6WtmT6X+BbwONWXIBD5aiqPZUJlSU/QwADPAj5IZg0u6WImz3N0GK8wBeI3
jEW6hoWQ2K9SgC1ZqjtHPMTOuoorZTVTm1kYWeG9UvKA4RslXKEljK+1fFPyNzGVZt0HBFLIVfIH
u/5WwRbFYHHMgoWbfJrlLxUkZ/CPYjET73lOiN9sAhEHpgLDiYPwEIqrT5hXvKkOt6O5oJ8uh520
sshtco5BxI1uZgJrg8FCEZBfOecxyAU4WPgy6khpN7Qev7o43wA7C0SxkRLss2rErFwuluRJc9Nq
e8lfGQzCSeSsDMuQc5SgYi6m8CwtBpqIw8B+N/HFCKKxjI4Jca6t7JFL2iL8VlqGZuEbknPXRXcB
xA3q+rtc1ffhmztM9iYqey4JR6R7uGQ6b41woQPxV+BHFHb6joTZPWLS18rMuN///LAuhT0+7M/l
ifSrFSNfFemOf33Cy8c0IiDNtiArV51GTz8/XyNB5Ke8RoJUZlUfzWEAa9YEO8Sm81o1h3gtP7n8
uI60b1xMHHJFWRNN54y0mUUkSD8B0+x12vzvrld5dZRp6wFQI2XTaMXD//IPFhewJ8hXkaHtrqtM
+tWMxBPM3ijcgYXt6joJCcNYOxb4ePmrlG49bmt1uJc2sFHYqOh3FRdXVaLCa4SAxLLF4D91v4Eu
hHzW90rNHUxMVJcBRaWuhy0VK6K0B8PzK72rfEdc87YwEeVOClYnRwdGjMZ0lOuCYv7TKbsEVQam
GTmBX0pyVIkLjcFEeHGL1VF04Ok4QXI6yjnHxedETmgzHRrnSRuJW3MK116TMIBfMs8nLgdhPvPE
ZJiQ03gioyVUNZ7f0kwkL/DLsll3RK54yKCjUPNtVCY/LvBG/JBysswuK2vSN1e6jINZRLyQ7mCq
lUEvnaLm2QrFMuOHMU88vr6rs+a62DW2tgHl1W9csgCxU2tHOQlD7RXzG3zBkj+7Knx3cuIIr/F1
nVwsl8LDUCG2yH3k5uuiXGckYQTtwz7JJZMnNJ09cerLrFz77jyXWZfYDlwx8x5MF8O0bX3WhQVV
MuH1dgIf3j6Uuj34PSo939TI4gYlFVLHwV0zksiOUonrLBNNSWj8tIK0gruGKVZeZuV2bip3cIMY
NWakjTxEvNajMFg3ocK7lLNypZxg5acRKSYK8nIeGuJKux4jF4cHo8dtej1SrpWLsy2eWam+DGC6
7IqmiViOxUmuZ4oCWFJ6bAHApIECeUdsLmV7Rs5S7ab5KlYmYk4upvnIj3Bd/tvNCPt5HbmnPAhT
IG3k6znl4dfFy+bfXi25HmN5Sbnr+uryDuRx797lZcfLOZwaE3TIiAycNR765SQeeq0wNMvlQDcJ
Qg9I25Hr5KQXW6+Li4uZT+4s567HysV+qaNjZq3kghk6PFjlrAobizKfOBVDrqyVs5e11/NcX4on
oroOM0I+5Fb5evKQv9v53Rmvm397i/Lgd+cXn0Kum2LuFG6818XDRxN/WzlZfs79tggKw1vzgLdw
ELKzPuCZr0Xj6zoxLWhFgTV/lauIreTxjsji/S6/Lcod/+U6wFD4hvtUXcn9DNleuL6cPO7yKn+7
vYfFvK7tmgBJ+Y5/flD53uU62ELcpOTsdR+5uTGSv7Zcd5f7WFpoHQbiIqrRQNkAokucWE7klzdC
GyAMVBvzrZLaT1VVkK2a9YOPf5FGXj4MN1SanG0rQqIs0RByZJNPLl8nl5VNoQUi+UTnwSTahdft
hjjyckp5ErksN19WymV1xhilFQvpZo6ClRSMUzWqlK5HlENdNpPJrVjdpm7IH3CbJNyYFvlmm7pi
TNfE/krjVjz2GMsZn7Sp9Z25bveDCZqt1xqV+xX/JZRLeCtlW3KRLe0IitTabUTkMmK/TdB75tFb
VEYIxVxU57iJxJwZD86Orj7Ia6ysMu3hksSQoEBYe/inSOJGH7tWTprO/T+XTTy8kPUxKjKaXLF4
fodiIlfCOFDWg96aK2prj7oIgcswX0L1itwjTod5NyA8P05i0gNtOMToIbCJdMdE9FrkXE7yNgms
2g4AlAqWgcnoBMuxbQxtE5bWZ5nLMIh+0HUi19m0EHxDowA2ulQolAURftmSHKS3hNZkClQPrU4+
Lo3rbnL5OHbFk1hOWqhliGde0R/zseQ3YYl2lfxi5JycyA0ZfmZiNIMCTjLMgMtEzyKSt9xtIO+N
nbwzy+A3RqK5SctZuVYt4tvZJJ1vprhyhOLv0WiO+byMIYph61921sTdWh4mt8g5K1pVBj9G2eDg
vk4QAL9flBvkurjWkOV6k+WjfRiwkWG4thOz4PdF8CXXXTfIuUl8Vd7kkbMiWvPy95Vz1wmp4z9+
c7lOLnaaGPS5Ll/mlv4hQtS1TS+9BXFCuUFeMPI4EcHS2aa2XSTTRDxYaRsSlPdzUZGPyEh29ii8
FjAwxIOX+Ncfu0YxUZeBOnsgL8TTVO6UGfEujnHXDHRVvQUPyn4S2XTU3fniqePTONIqer3g2six
w6g8Ok6JsLHqz3KClJFh5t4l7H1iMD8U9nE5oRA00ogwXcTTfXW5gdcy0fF6D0M7Om0qFJoYMd35
mBEMj1B0PBqiiwaIALbJz8V+MQlBvC7LObmP3FsuVoGa7f+/DMPexF+asi2/d78OvMrB1Ouo7P+g
wVpGTK1/HK3dfxo/xfH7sdofh/w1WGuZf7iqraEoMdGjXEdqbfUP3eRSNTXXtBwSnn+O1Oo6ChUN
ZYilOiaFLBfmeFv2XQT+3/3DUz0L6YihOtQq/r3kD834NSHD9FzGiUFuUwRHYMFFKEZy34/UkkC1
JFaoP6kVgQEZ6ok9cteZvGCijuNUec1g0a2qsThpXW9+cBc1gmvWzDQL4SEhUn9BjqH5ADPB2sT0
eNQFCgBAYR84kXJSVQTqGNebHcL0YI0aK99UHQFMvUEyV22BxaNuejZS8tQqd6t2DB+ZnXKcU1AQ
RHKNvmJr685TKuqGGP6oqin7YABaGI7tftYm+0/MJ0jMNB6BmccflGKZsUeiVq3mYnT2gKaKjTe0
CwIF3LmqXWJbi9D1pW7/UIfgfxHb4eofs3TVtYl70/XhZmntD3UR+brXPtXltDftgPq70lnQTEim
7sP9gixk74VOuyqcVTUZROqaVNa4luCKMISxCQAj+YEDhjcyR/OuHcYvbUP3cq5I2E3QSObV2O9G
xf5MAf6VXnxzO4bOAxbi6m7oYM/ytN+MuMYfZqvDptc6Fr0z9DDklVmPY5X4JoJ5GNPB97pCTWkj
J9pOWEkIMqDyFvdYMsHQp2NKGdfr542qkcU4ESuUDGNPhkB4k0/BAACr9rXMNo+QD7+X5Zjejb3y
USG7t6UO+phbuJwRP4RPBXalzsHHHdUm7v0mJK2tysxDUqjfRz7jKY7ULxidKSJj6vKDiTzOUO26
fb0szzXdEnQQUbGrSqe+B0PwX8VgCNHWu3gEeSHbNkUHShsAWzRREnl/IeeLyVB60NpPBdK/VA36
vUWvahNN2UwjF2yzpeEk43UjkKt/qhZ2k4ohehdrF4lMOkkEHmmXSqk5vj2WiEQGtNcFD8KW3LJ7
xFK2Fz5rJTFidKVRsFbDQ5zieFrwLW4oz211rYh3Y6/dZlqKVw9BuYcYit7ntA7H2tm52MZXWk1g
o6FUy3nwRjhCIFmVlpJ73u4ibMXoI0iYtrvsi1Oln5xhaV+x3/I8cl5ok1qPEWFQwzL+SfsKeFHL
peph7ulbowTsPj+2JuO3Rk+p2glH/bnJsDEXBgx39Jk/4qB+UbS9V7DpopL06zduUmXiJuS6KqIm
6/ciT+XaBDqrVfHkYNfyo7nDdhvNm3GIjBsjzNdeYL0SKh/eZcSjEnpD6ME9T84/O1VR/DTGrFzP
Rriq+uaL1RfNiictCTukTJxnHGR0em9gGCXbxAVrlokJ48+MQYUzlZ1q1I4JvRsGDntSDRPjXkvK
Q48R4RhPnzF0QNKuhtcWcdo+yeL7OqJbohJdA3osh8QfrEag5B/0qtROfEvFWdGNnduHInkRAEZY
T/eWG7yAGtB3DRq2o10xuJAWI+y8GBvZ4lRvo4rcOauKXd4vJK665xZ+Mtyhhha6N5Eo4FZvKKnd
exzNtN3cfK8uxlcKveex0bW9w81tNtp4B7ulXtdFUr7M4Xg2qXBbuepsOlNwqg1STN2p2kYJ7DQD
Ee7aDEsPZ2y+7hH2+3FUGgw/RyaJztqB59Btpi6Cv2ExzNZZu0gfD3nsrLWhtLdNhXu3TbyP9E6+
lEt8TiMjOFfmB+GffLLM4ZCStAFOKgnXoZHuojJ67FzFXS/g6tfKmGC46kN1n3vEfsNqbbuiORdq
S80/U7DhC6lPsmAnt3FGFMtdb46QU6Ap+Yyw65iB43HrRW66j+OWFIbIybma55MKEGmNDN71q6re
11lq3vah7zTzeILJwpNk4C+9DNV8qmN1BZycPhhjIe4Y9gcTgEjgCVR1BtaydhQcCSRPwzpCprEg
kXty3X5P02omfCe8GQYr3/FH/9qhkqf6MKAG1r14HbjplyJq232eNQAUVT/rOvWG62rtWgwLYVKC
/96g71GrE8pF9DBLcTOOc7GdNYw2dRhu63ZJ7yYIDgz53VMHKdZIYHZTbC2bfraqnQ1H9EZOCMNc
VTVt4plPtgqLtEK/QdakZ+Hlz8g9XUb3T0OPw60KRmyrVdQRXD3dE2zge7PV7pSAFmwx6tM+UQ3C
/JIwPRqttR71EPL1QpLNvDg8ntLwHI08HXW3use6+6VvovHSLPyXtwGqzb/cBiyVSjIdDxVtiUEn
DzXrrzdePRyCIBwcFOJZY0G/0uyVXiCj8RzIcSQ/HBbPbB7S2j3OExnojdN70JQRFToEHpYNZEWi
hjE0gOyDert28mJ4gYtXrTUe74chnL4uiC+e4hyfHzeLfjq3BGpmFtWOQrF3SlNZm7yiW6h0JCJG
BhFMbvWRfDH8ncsEQMTiSlbCOV6PsLjOXpjFG9vZRXfYx5yNHjZrfnLtXMawiEoQeptc15SNaRTf
UFX1pyjsXbwVoDnLKhjArwFSa/RiXofFuUZmtIUqOK2wdHD+KU42lqqjfVp7evB5EvyfXBjZG0Qz
fTkRqk3OrZo5+k0NOn8zKgyqW4Y1nytefmV1CpRY/lhno4J+16nwIZKe8V4ELuauUxyQDVOXbzsj
TRAyKdapntWXIY/+HKr4s62E3k4fCAdWbeEbhhY1hNqmt2br1DrjOursZVt4tbsR6ue1FxcE9rbA
ASsiYxf+wKSR6jogDWPYxhhxyafpzJuxINjWnXN1gw+ddpmVhidEh96qm5LRt0EBcANId23DL6rH
4771KoRNgJJ8uFLFugxHkPVh+pU+vr2r58dYIR/OdCxlrRpK+6ijtTmjCXw28IibZX7WCndHLSE/
94sToohlsp+G/vs7PcUPOfb7h5ctLsr3YUr44mg8O6pr27qFXe63NKqx1lolXJrgsQ0mz/dAip8C
u/JOS4dUUDX1l6rJ94qyTI+D9QWdz3xjWlsNHNTaiJf6k4qOWSmylEJMRitYZ6wF/B2AzlSfzgCX
OgYUHpW5TY7IkxUyt9wHQhrmN7fAhYk0PXqsiKVYx54a78yOZIW6zTeWqw9IsIBnem4z+GaRTzc1
bNQVAbjLdomn7KyHpBMzjhDseBufbcq6p85Kl83ULpuuNW6G6aEIHPc8BTZ66KJ3Vkpnqo9WgN0a
CD9F7UZ9wayN8wIfxWgs6BhN/HPWuOn459wn+UQKtCCiOFZL1l+vbP/5izd/V4bwxZuib6PZ6E8c
FCq/3i0KzGCNhhLtMbMX4j8SbbqtK+6eH81+Ce4xMsPMNcnSKF1rO3YABolYKtu4P1cUbtazqSSP
RLkVkQVimxGx7Ryj6OzT6kUNVOs01CG1RHPwbpWOTNqFILTS1axbSs+KIOOf8MGlh6AMcbVxywDX
3zp7PC70CaBnnLLZSJ811brLUvetKbBsL0MUUdMNijPUX4rKavvUhUHrL2oWbmklHzBcB8d//o4w
LP7nq9N0TEfTdJ1cN2Tcv35J+IbiZjFHgbTSeGICSbqLtYd2IWO0iRA18pofbapr1Kim/qj2y0R3
JRnW9aCZh3zgVqd4VrFL4bvQ9p3G9RygJrVNCJSVU2FMTT3N7xLY86G33Khe0UNXyRvu24V9gHcw
UN7EO1wnQKRVEzXyOcqHs+pU+KIruFuj7hYrgPrbzs69HQKLz3OUWwxtzMszmjYCHAzvACLqBOc1
Pg9D7msViVaNmizbihajr7v55BN/Nd8Sd0ujIR7UEziBraLO9HC80jzWXeGec5XggxaowmEu5nHl
prdJCBRWwUO2L+LXQembc9wTb9WnWP9tIyRJLjKfVW2u1ka6YK9sK2NFQ4IbyTEMKU8lcU7/Sk+H
VTSM406ftqZCqljdamQ9VYm76mrroz3ytxzp62ymkZJ440YmKPg23I+5rfkMd5JHc8DRgX/es5W9
QqPpHpZ8vEGq3GDfzPKbsYE2EuGYbkv7XEKbfYwXdat0kNJwVNi3DDCh0YvhFHhW/LGnFnoG0ILd
H2fBNHWfXEhccYelnrxCd5/TJhxpit+T+fiVxLB5yomVmeGuFDkMOq1vzJ18AplRcU+gdn0u1fqW
+v0d/Ex00rUCFAa6zsbU/aUgKtC0xoPMcy89DVRvqR0zUQZTYuEuU45VZB/QmYcvZJNYK3uOZygH
0bGxpZRJfc07rK8jWLOU+DG/mJSZXif4ZvhL7WYYinYLxKw4Ja5z31Ufcj1P7uqaXo4ON0WHc4dr
mztPmO9ifTBOMFXQFg79aTTh6KMq/uZovYOUluiDCns0qYx5+myAY42VCMReWG6rNouB77LoEiqJ
We+LUeblAXvIFwQYHt1eHSu8C5PXTfnazUw/01oiHnrsngxKI9toJiDD6aB9ILYmDRvPz+qf/8Xc
zH7/F3uGSXdUcy1LDtj81iN1C4JF23SoHwGTxOsJfaxfWb1zbBlRueWhhHSbW7/VFOadkypPehQA
hMc5scnGqd7NQS3C021aFPTuJsMCqZEQsxkH90pePICoLJ6teGXr3fKg6km0j0krZLAh0j94bmuu
cbsCcBrUYlfq1XMHTXqntjy35X0WoCfwqqwdD9A0+SVCodhNCS11h0c1M7znEM4iaTEuyVVBstK1
pNkGDKCseWa6G1zeFTBZl1DjwFJ9RmfAQJZatm1H3CmOYgf7QEMYNUUgMD0FNGg2OtsGBNVJWVz3
NqjLcN+D1VxVdg0qNg2LO6snw3zGNF17AmpUhP2bU6H7QIj3jFdp2GQhqVv1RKpPUT0MMP0ZkCmj
D7hz6n0qSCSZMiXPefBk496Fe7IoN2Bps4Nnttmhjz3iRQPubjg2H5C1qTeBpy4+4ItzEkCPG92G
kQ/LeG1tLVsTCpCe7Zp2/oC03w9nVQiOnS95GRaPYa/apCLCZnEg466qcl94xogPkOZMiN6HkRvk
79UA3saiyfTYUWfvGEPYgZToVrHFkysu+oOR0qGbNEw9CpXQbZYNu4LGHojMPLjVa6CqcMosghqS
budGUIs7eI+38MQY1xiVl3goh00RVEiqZo17HG6VTU+joyzxkBT6s6pG9ckqB9DvAYErAYDETU8k
b2xEgKrz0V4NeCa2ASYJBpPthkunrruNC+l5n3mkVoHLekWVjaN8Ug2gsC2k2lADJJl59GFbsiIS
cHV8D77Vpl9GK9OesLWmO6s0RHRL0d7Z1E+FMGLdjXX+RTinq46wjLKdfUSJ+jkEEH8g2oawUi84
BWae3sYgBUtUQR8yzfrMgI12U4ulrvYwlS+PdZ0ZlG1t/TmDo7MJNdPc2vFL3ir6Xau2ICojA+FS
A8nebTHRB2ru8hN66aOro/1PS7rfZvo9aMbP+OXsh+RFN8hMiNpx2U57CMjlQ6x8hQtI0mPTuCfE
/QLbVBi7eSD2mPKY+8FcsHcxioi5PclAbYz0u3gMvCgihiMScTAkPthQbVXQnTx/J9ByqLby+Dmb
9WrdTQVYL6v4UIVlv+tFxapSn4HC0ORBAI8cKN/XzU23hOV5CS13SzzuV81I3NOc6+RvCiEeCULb
UIviWxVN8wOR6AeEOPY2NJWC22s1v6QBlx2Noyjqlo/1NHPxpFh1cwv08cxd/JwTwLY3i7dqIq0M
85mzhw50pkZc3jtTKYwmU3Zfmc1T37mItbxaIWLPy26Wvh5WXsDw5BBPtMmUdj6GffJaxKSqurSh
1sSS4H4rQJEW4YA1RteAuGtOvR7HASaKVTHmQKyLauu3UVh5/gRoBhlMBEvGyewd7sd23cXaNg47
93lf0DZ6pLVygB5A4qcZfUiCTtlU4T5LumaPnAUHXUsEB+YTmoH0n1Y9tLR9TqACLm0ih4xEGx61
akucYLlRuzbysyKKQbM2wf1kMXAKoDsjlm/o/N40gqOZ5g1fVBxC5h1JXWpjnbvOOPhdPT6h+8yI
kpunnTHMENlJ6ZLN5tkiv6VqDnTen5ZgTiEteERKK7N+G8OJ8OZd1SdfpDpfzVz1jAAQSNTgYp4O
Ipz4Ldmtc3BWxnq5HYcUrU9VG6vBNGnMqpqLi8B4cwpnr7XtG7Idfa/m83TwNBoJKalv6zR2RsJV
6z8XBos3qpGT2OGOj9QQPL40754/S3NM1H68zSpSTurC+J7VIfTSSZtfzbm4Cxsy1tAKcU8z0+Yx
bWxgHC+a1xYfXcbOfULjgAREfbu3abtfnpT/3QL//3WVJSo4Bt2jf+0DuP02fPr66X1l6cchf1WW
iJVn3MUGW0t3wVY9ijt/2QB0+hTvcuTpdtkeg7QM1coo5B/VJMP6Q0W9wlrX1HUXV8y/o/vXLBFk
/0u/2qbO4thiFMjwbN0RlbP3o/BRB9aiaCoDzcSwSobG2jhIM2gnl8MqBNO0jmHco6BTV1X0qe8X
Hg5pZJ2bWuSq6c2HgLHY1WCF09ZWgl0BeGxDLESlNCV9DfEgbWrUe3qDc1SbPmnRAA16bDd932pr
dKLYI9vyMCjLPus1WjCT86HJg3njJYG69rTiPmhLa6cB+kvD9mbA1KSXluMvDTzlYokTkz7jsTUi
YiQSWor9VJ8by3x2jVDb1X1A1l+DEVXlVibSFw8qqrmjVsEDov7aQhJrnik6vDSZWr4a3rg1iunW
c4P24CHpAac4TmtVSVCMmvVdRD1rNVtNtrFC7YujeNSMAgaO4tHRQIGYx0zt83uFp7OjRaPv6b17
6m3aTGqSPQB54ZbOnarQ1VccfdtEW06ele3LIKzeuKHcx+p8g6Mn8gGHUKlhrIcYRYwITSjyvpaH
dHyzAjHmpAFSqZcRLOKiPXohuXzyCDvsgHzbHhpBt4h9BoyBz0VkCDotwEgGeLJ1kxA9EKT31hJX
u44Sxgad+xjvtDzTt2XNIGhbfe97PMOlyuhQ11ZE+RbbhZIcebhfbYX8N+pX6ywy7NOYktlEHgh9
KyTN1t2oQgEuwLfWhBfVAEV80xu/O+34NgFQ3yuU2MIkdnyvAJyL3JTkgzjymwQiOkz89rAE5tYi
WZemJPxqx0GQSWtoHY26uc5MhiBLhv9WCKiLFpFq55Is3+eAxRzSCIwOdGqyYDobFO2+auAwG3ND
Vkjj3dgZHkvFSdGqIwlfD2gk7sOEBKcsHRqgNyC8QOo8d4FfZbTLFhwC22wc+B+4c0/yIIO9vqNn
PF1rlZi6sjs7T4zthiBuBKe2/241mAdRYXwuYpNxNbUYtnriEWbvRiPKedAbJk2xEHYYX09wWlSv
PFQj0iAlhPE0DMatAW59zEP6C8gIymU0XlNKqwgn9nFjpacJ539GPscpQTPFGLW5+Bp+OOICww+e
TYHDqw0uWyqoPr7JWz2aqE21er4JtGm4YWAWGFvvgRZB8DMojO3btZHtVQNz7MhTImgb9553vYdM
zn9+zCziqUMCe9PitYwhxLhlCfHUeAYW3L/VfQFNtfigqgqKqyGz9ijVGV6ZTmBuw1OjKdVhjhpn
O8aBuwZGv7yAXGpWVtgonxSDKLER5kqmEtBDgcaBRTrsNUU5pHigbpu4H3cBEKCtG+evOmj6m1x3
S7+SSWpOYu0yGoy3bu6eI1PP9+J2VdTr3Gg2Ybgob2qm3XSq23+r+6o8O2pwXtwSag/8gFVEjtgJ
wTqiJzKofFXpyptYcdUdMcNvNMIIvqjjaTNOLfla2PaPgdsZdKVt018ASd8J7iRseNiEMYruGyNL
MZkXcHkY+h58RoKHjdW2uh8NZb+p7Uj3g6ZwNjTM8AtrFoqnAUBako8YDYLgBUdn8tznJfphRMQD
0UTrlAhgEmOVXRtS/eZzdrhRty4RegQH6wvV5PxMA9e+TLIkgXAaHFpHIBf4yam7w6VmCO7OM6Zv
iGespzQkyCpPuk0IFOfUF5OPbwBZoWr/OSvUtd2Qke4K90hiBpCcNU/xZQaMnBhCikuBDi3MdVnO
FYaNFDpwSSS4bKf1hJRfLMvt18XLnnKl00BFWMlN72blpskCXd9OGsB6TiF3ket/O2NvkBlipPoH
AM2u0MRpqCO9RZochAryMquUzEZiWc7JneTkekzqCCeL3MxwFyLK66brMdd18mi5AdkpQqQe2SPE
NjppcuXfvwNFvi+5w+Xl5FnezV4Ok69ymTW85MTfPYPL+debf3fq6xuTmy9b5Mp3y799Trl5wqmx
npymWV/Pe92vbYan2WLs4PeXunzA60e/HiLnft9drnz36f71O7sc+e708itwQmFbub5D6A86/VQS
mRtd4ZuW55cT065bFcL+zx9cHiQ3yZVyrvLMQ5VZUEG06S20Bv1ywGWvybQJEx9WOWUZ30475JuN
HgCdLgvG1kIiQtwo7rcQ4h9yRaN0OeMZSaqM0stUuFwucu11U4c7awfH9fjberloiYPlGa5bL2dp
w4ZzvTtjQEc/qTDSTGRcnkZ1k4g0IzLD0d3JWaVGs3hZnmNGMiLGAvx3K4sgpSBcvl52kRvkcUE0
a9tJHe+CNPa4DwA8PYa5V2oADxdu/aiAM9cjWRO1qbTOyTnpVjMY6STMAjO2nhOvtdzGmJ93179o
JW8FlX6rd7rOP7I8Nd7C4yrlN6MNXKCD8dZtO3xz2m/cySmCYr7ICJsniMnBibaIySx8AnIC1o5k
rr9ZvO4nD+PXIHloIJbXcWDeTNVpalvnYFaAOtXpcyG0qU3TojD2FjJpTGN8C3L7qQx4zMd2KwJ0
uXdIl5Q0c8lFyDR0rbtiP487gyYOzp7ePqqeYh8pjZI1OfU9mJFwPMoJNBLaaGXKiEueD+HeLEO+
GBSI9IsJzxFzcrHqFm03uOVBmezoJCdjSaxLOPM0LwdNKVc8gYtTm9moW8RPKm0vcuIsjLWMgbMf
hHR0+jnpY+V7pVEEYmCvLOngI4a0J/u+Gdv4NBugPtCmkCVBrp2dQRjOpnSlwJA4wEEEi0UlkngA
G87dsNDY7Iyk8YlnNY4O8Z5HJVQakvAS1Ze5SUmj57SgKU/aQ/1GbfumoUXC44yfCghdrpnzIaqi
TN8YKWPbtrC2jJEdHFRjYwm/CRUhjbQ+eqpjRdvYpekn05+E7+ji/bEtv0E4sY/E+klnGCITyuaC
fgu54L3OE0v5MeeBzgGmbt0MlTEc5W/AlV130FDqbE0DYP4P9s5ruXFky6JfhA548wp6K1uqKr0g
ysJ7j6+flcm+rWrdnuqY9wlFIGhACgRBIPOcvfdayf3viC9hpOx9gCgvDU+qEKnfbFBBZuwRB487
6X2SZpkbn2oUcmx5P1sKhgYM86TTSJdGpDpAEoJMFKdxTG59JwSqBODkvyzCOXLnlZGb11EptC1M
PUwbMIqxMc3U+VeqPg/7JALaLeTlbwfgzbD398dmIInraAJL44qzoUfyHmPGbcsoMCPDHH+AdAP9
ct92onjD/IwySCxOLm+GIOm4kgv5kdHWJ36+jCS2imNKfjx5wOVSynz7HsQzbnAwI/IppClTfmB5
620hH+tS+uCja3wK/uJ3MX/EQdPpyHXfoF7I1wfSK9oahQhHjzyE5K23hdwv8i5XE4arCfGLQgBP
0kx1DAl/ui3e7pIq+HkM6Q8Ws3rfxSSloADBnXa7aZiTR2nFohMZo994Z0t7d5cQny0KgGBHT+lP
15e0fsnFLMyB8hZRLfWOw+LojgYtCloXPzp1bjaFYB/JBfmqFZHufF9tXQd70yRAuu1/VnFqbloh
fpb7Txpb5S352NvdLiuOrd5oh8Ay7V1v2fBcCg6jheD8eXSak93buj8hA1gnI3ASsDICNMQ1T34g
k580IbftelRBuBeSC6aFYAV06lv8srCXEp9KLkSDwFm/cwO8VfpA0lA8mzpiOb1fp5FKWrmRnMM4
eR7HLgYOUGUbrTEbX25sn7pQjoQHtHB1++bZvf0UFMBEZFH52YJef0Rnc+qp5DaAG+gxIGzvjDzd
TlH2LN24t29aeJLfDgaH2Juj+VRMBcDSIFTXk5gbmdkXaDPG0WsK6+SIBQHOW6Xu0pVV4hzt5FXN
G2N0ZKtCQAFtgQekY7cdov6lF+DAUCAEKUkHfj2ICr2uWbQjQQ2SGJWcCHcjWrutHuoUf6y5gCZk
cAikUOAK5xpwYaOCMMQzlvmDUxabdkHjE6nxnvD2g5HoPROCUTTEhKxfMBLNQDib5X0tKAV7ikut
Z/fBsRBYRXTGNdIBxrzqX7Y3wnaYqfbKiyHibCA0Zjm4MKf17t2E/BRsH8+jjZgAeebt3c2Sh7M0
cNfy/4wLOYe1es7hQoYOgMgcUqTW4Ra27XKdt9j230xPkUBMxrAmK0mdlL6lm79JQCmbtnuOes41
yxJ+CAS4MhEIy9b8upgEZOttqJ2IEnUE7HISTM+4Hj5YAoQZ5kXgk9iB4y5dyF4UO4Ts5XbXp/qZ
brFIzx83KlR1X/kZCdpmBHZTa8N54wLiDNBCbgfXxh9PQzAUZ0W5KCTCs1V/mC2/RbfBvNiqTy5Q
mj3V0hKHBJAJ3CZiASSzww2hdUdb0EIdqKHgEYgCiHqMl3G1wSjY+bcV+PUeUrijgj/aJTiwBjVY
D4JNSgbcePtskSCXquihfMJYsXiJxZBjTBoostBt4TQzLx+JtX4J8Scx2YaLimOT3WOnL11kZ5s5
xVNiOPF8SWiVrw26SW7H1UHunVya/0gBEDCCknD4kSQHabGUt1yJhn170BNeTGr5gNhVgBNiZV38
uOStt4VczX57rbwv3zWNi2hXkWcgV/5lPXlT1WEjWrb98/Za+ViejIcY5RAhut9SNe83lNYxPZRd
CLzKVNatlTzhyFwu3qKlj3MTEBM8PgJFUTaGXiDdc0QJjWwuIyBGLlQn35q9r+GYvyzVDFslQ2rW
T4PtVwsav2Wp7dVkVx/DHrmmK3CN5Jo2EfzSpghpDRpDsA6BsY3o/74FyGnII/Feyzyg4TVTUwoG
HPFm2yNCMKlJKiocYjLQlMcFNLEmUqcgFbcCld0JerEjOMaBIBoXAl7tADleBO1Yp/a1p8TUb7UB
FnKqnOTzo6Ak24KXDBUueKq1/oM9wa42I2LVYsFXrsOqvRYtzGVRcvkSgWFGlQKoVZCZ8Zhah26B
1iyfbAnymOA4t4Lo3Au2cyIozw24Z/mu7DUO9dgyL8StjXcWdWHczfw7pJ6fI8GOHgVF2hI86Vyk
Xak94/oSeEWMPOdzrcGfLgSJuhZM6hE4tfwQcwdkCqmOca4Ew5rZDz8Ixuv3rg3huhWs60BQr4ki
JMt8ghQkt3ahprAISnYueNkODoGdJhjaFjBtuVVIOiaEl7Z+GgVz2xL07dveIf/HjwWbexCU7kLw
uuVbzoQsD5Olv8yC6l0KvnfaduNnUmlur4xKgqXRSxnHVpLBQYTLd1QFNTwX/HBdkMTpz48rU+wZ
Dcy4K3jjVAbLA9yaHDEYNHILT5T4gk3BKY8FsXwQ7PIYiLl8w7Gy8hWtw+5K/qV9LUuo53ITLUDo
uiCiQ9HKNq2gpGuCJySfVNuTh273dRFM9VTQ1XXVsT4sANfluxITCYNdorIFl10edvKFJtB2qtH6
oyk47ghtvbXc/ALQSSdo7zGkJprf03auIcFHDkz4JKTA6gmSfNFj8hPk+In8hy0T5RDePKHqoSDM
yzXA5h0sW0nwB4CRMUlLO1aCTd8qxM6HKrz6eDJ3gSDYo3/1NpGg2keiOkoM1t7DinJ7nxyL12QC
C2O0pW+S0HCh7Abt/dy5lDbF+1hxSdQYgIOM1uZGcWjxTUYR3TcNEnC5RpiX+AuG4HOLrnaTVrkQ
C2vaHWVipOfi8zS0utpy7l7DGbxLF9AYd9y8vlMDQMTyPWAzMm233FfyLmhFVhpiRlI8rlm0DLc1
ekLCh2VpvxChZ6ByNrtzPsfq1QrQScv/MnEOILb6S1a60xopjHFu7ai6Om1DX1h8FG/Y262RneUK
atVjy+ya+NJ1joeNoicPTKzljH6VzM7XobcR+dpOS9JIt3AIagkl/Db7lv25QaUWrSdzRGIP2eyS
8b/WaTNqX6lr3ranVsmRURTYdkoTnPG09evaMLOvuXKS/0lbKrCqXNqu1QDquQ8idR0smf5lMD/K
FYhDmek71ua1Q0h1NkVjG9aIei1p7lJipkytVM13huSUIsdOfXTCqOLatqCeRsH7uOBb9QfNrr+3
medndm9+gW+grDJcOYj9rPJUsI2bIYkBRXfh4+3dvOipooP8EihEuNPNSk+OpphXDiaPY90Nvrh8
WXLV1CAZOu9jhDWk5e7LNEBXW5bWY0kC7G0VQtNWBcXZLyawPIJN6uZKfPB4Sq3W2OhDVX9Us/pe
vhu/nudebboXSispDpfSO9aLG92NpWcy8inarwaqJ1N8YoNJLVYKW3nQ5lnfM3hSdottJE9OSEka
N1PzHVjFWvUG5TVR0McTFKe04TVyJvPUhS4xb7BMPyLQvsrdg/HrZVCb+MVsu3pLEql21GNIP1Or
qCvdrMTI6KNcc+kDaOqDpj3g2SGgfUb9AEnpNPV1/zQ6BNTK1eYw25SmN78qSdWuh74jg14No/PU
Y5jqA7Lulz69yM/iVd4ndeiND06kDNulcAkDUlX1TnMwHceUbb5pw0XuoJqZHJndS/MwtGN6IFdn
3nVpiCJ7WJgTih0ToNRyaVe9BirnavTi48XRlfIcmFqxseK2+6TliA3FqlTqYFIVXCdzsvWcADEF
OLbyAFrDfbAXtBJRZZjfeqzp2MyUz4CAgvUoZBWFpUUEJabxmkFk9zV3H+Y+t75NCjLjwXOUO9re
+rGqiWwMyqH/2IwESYr3ijr1pwI15pn+AuS0qZ/25BQqHLZ409hq69sQe7g9A+2TZy3DZrGj6STC
cu6wRahUEcV7iIW824eecnVVDiZNnJrky8Tr5RpIX2TD9/974/8Skeeiz/5da3z9I8N22fz4tTl+
e82fvXGHzjbJ30R/2xYeCPQkf/XGeYrYbcKjbE8jeVWnB/9np9zw/uDMQuw3yj3pyORF/+mUu3+Y
pqZZKu8HCUaE5/0nIPBPvfnv4r9NKTD/RYCOMNCyNYyfyDc8kUX+Lv47TYaInq1X74eUJFSX4T8e
m3qLp+o4Cgx2nFt4HM0Z9bcvLfsofDbEFxR7jTbyOsf854dtndDAzcNVorRENVEuK7WeyWXqoP0i
EMrfqk7Ubaq2C09DEW1U2ld+lVL9GdFiQtXD+5BG575l3qaEr67NWaOzCNRubbs/xS7ZKIbSqWut
jr6oOJh2rWMLyElO0wp9qm1aJ9TXRaSavkUQKJSf8kda5svOZPi+dfmIUDa8DYLQT+ZkXcuKj0VT
tOmzVzKj3DWx3buJiPE1MbgkU0fOy2yoIaS34OoaDYH+wLo2DYMf7JTQB5ZAANSsXZBb1lOZZCc1
bEZf6a2OBPBoOdlzuCsWcwdQoL40mhVsZi5YSI0Pbq8uGLM5y5pteq+H4asdIFhzY84AqXuG+9oc
qVVpK3V+7ssApCoeRrQ9THgNBkMrM8FeOtVN4uNF+YzIgMoq06pFt57GUac4Y6bpUxA6n+Nq29DN
axh0j4iNNo2p/VgK3BeJU121TNcYNHgrnOUtFXA6yU0bv/bw/EIqXknK1LvMiSudYziP9ojlokO5
lKOWsLstx9BPEVy7MiqLCgj6hCpE3WxrfPdbVe9ecj3M6Jy2LhC88BTZ9AHd8LulwEEqAsKntUh/
aAadETRh6R7Fg/XYR3gPhtLf3uFcuIINH9fQLH4SObDOHMTvKv48rcwvfUx9zwRIGsB7dFq7XrXN
fLKqGNlWUn/XSvAqVj0769QmC8JK8vuIf2QbkyqIt5euRM7U6/pDoYQ+XchzMPQXLSDyO5qKp4Ex
/CoOGLaQSrCa8LaKZvHgg0E9UBd60N38XM4wnNSvTZXTOE+PE1Uv8mGYoCQJXwrE1FePErEYY1cK
GUTpITMMYITpa20NTJrL8qkHb+S4RfaSDviQkUB206oyEEgEqYriy1H2vcq8KMa3VQUiqh7NbbAJ
nER0d/jkA1nmtgWohsG6X5Hdt80Hna57vVR+r4bQdRiFhPiUc0DYDSHSkIzCkqooNYdqmPblOCJW
rJ19XwmHhzLibcK/xzCWggpj2x25Y9WK4Bvc1hQQ4iRE9+pOsMG62o/U/GfiPsL6O7XEw2+Qbd8F
pnLEi4CBrXHsy+w+9USK39lNjmze3jlL9WQrc/eoBBmYNnygMLpeDKpu0xj/JMc2yKGxkuC8D9wF
Z4PV1Xet7e2T+WnGlYijVes2EIufe5T1md1sqAmtyqmJdyjdRl/1CDFu8+QMc9HZhAbuSkQ9CC3q
mmkbmR5tyqkmbYb4UH0lzj+4t640/LujZyhXh5POthLnNiVeFB/NSrIOtI/zOJVbhvSP+BWhT5O4
MDjQ/EhyR5aPatpYafQd14GNT9dUUP2Mdv1QE5lyNpYJ5XrndX7dzSHTDjLSC/rqOyHYxQvJ2Wmg
bF975j4noERN53YbpMboO31HAHik3nnD4m0Dzx+J/14FcfQEkmGBEl88AR6hj9blP7Mk0HboMrH8
RQh24iPZzNpxfCLgnn6K4at48jQFqZN279Qwxr15vA7zg25QCiy0wjeMyF5VebB2A4zS8UCusW69
QMl5ikOCHwadsD6rD2zSdgvnlEyDdihsOGxuHm7DioTFDJTRqUJKusVk903yFfHJNid9JGetU5bv
A2IM9NxbY55eEs1yOTegR2H6uTNCjNhzHz84UzvtPK1EbBGQ3Jw4jX3SdVI/K+G4xBkrTvw65QOC
t6aKogxpODl88/1SxieTJLgVenBvxdGSnq0sE27ciDDiYVemo7XrCarmpMN5lMDBZe2BrURgggwk
N9qfutMK8imhsGSlKCfU59YuHPR7pbBQLA9xtUqVQllFWZ0jvO1V8pX5d4rtJJDQlyt2lWKPDuxi
TLN6oglgrdkVa2y8RNXXHqD5wvjooSjbGaaDQXaoK9x29qVMVAuf9ZxsosYk/L2jXSu3gpKSAuuW
Rb38jJzEOco7eTdOew6021bSzJxOaY8Huw35LVf6cZhrixadvFnH2GWYOXgl9hLbeC5VSupKHxFM
YOvEdeoPkwhfyZgORalxZFZnHOWtQnTHqHq2fpegoCeO7mduEXVYzjVJXsknhDBMyoi1BvpOCClz
AR9nzL3wNW9mLDsZTkaiVorioGHcIM5sIkpguQip9v+LM28kmX8ZgBqWa/52BPrxC9r2IuzK4tcx
6J8v+0ugaf/haVA+GGyCjpFyyb8EmuYfjmGL7OZfBqAm4c2qbrq0LXWklFjr/xqAmtYfuJWFx1YD
aiFSQ/4vA1CEnb8KNcn5YLimyfGvxhBYe2/eX8ql7pW2tx9SFVxo0aTzgVHioYNLuQr7nGB2w1qZ
rg7GE53xjkgEQDVquS1Fcbit3HoLzQ5rfQ+TK0v/xZ6p/92eKbeOPGrPIcrBtNlBjMN/lZGGFtUh
Rq7mg00cUb2U5iXzFMTWrmIdOAk9lGbwaFFT8osy6bHcK9kKkay270OcL07uxps0RL4ULA0pWlZy
DhZ8k+rsAG/URuAwQcywqkCqZw94roKvv0xF/sFdqot467fB/Z+bbzBdhqPj2Hz/f9/8JuzSsSk1
8wGSavWZ3IfkWi8JaCmnqsBS4cJCvu/dR6rfIyWYQ7W7J5LzlNNwPRuRGePzzHDAucWVCN6Vq3B6
dzvtg4fEPC4VF9cXmIhYr5vDMOChdfT2FJDHUQZ5QiNAdc65kj38y2cSu/zvn8nRTUxtYrrCMfj+
M+lGHBbAAwwYGlgLm1Z1VkPjYFEfw0Ov4yB0ItpfKcfHtkpddx+UtULYZjSf4eeNu9itP7jTXJ+c
3BBjRu1qus96HPcrfIzmo501JU544JUANDe/33Txo/nvTee3YwrbKYKOd0dTURVBj9dAf8CFuFKp
Xz7O2m7M64bghDhYORgVYJnVKEfn9DLQwHutMCG449Zihg8EAFwyoQ7xjt75tCVeA8NMis6VSK5V
zUc4gb+4KAOFyZnGGjDTIgJ/YGy6clRPkelR8HPaGeth6h2D0sm2HBvUqcxoYXKhGxyS7bTpct3b
1DGC6BTH/pbOdLxTRsxFjnFnhZQhMgQh+wXS2EMVBOs6wN/aKx56hDm8xpHtXeQiBXMw2PnOsmlM
0Xu7zFMdH6xYQboMVYUen0nyRTm/eph1fHcUJsqyv1CtAspsaxOC0wDbWKJR3lW74U7eIgvlPk0o
OUnLNhkA5VWtg0OpeTu3Rkkw4iYa7fTZXsxmBdFR2ygaYN05aeoDWVjNelSq77ONXzCP2096EY43
dmWkwVvM2+ZfIgn0fzpUbcOxMAJZBBOY7+bWLtIBFMHMdhSdcC4H/35GrW4HWkQEjpkHmFzX0TDd
Qzm3H6LYMjZQUhBEhuANFz3QBHVx13sKYMJmOaMkfxiVdUhUq29484Ja3Ltgr/U+/v4wFQr9/zpM
bY8TM2Awttx7d9awIXckk9VoDwvueAoX0WOY2neGk+Zr3c7dbV3oCV88nkXi94sLzaFjrKRPrcfc
XNVPthr/xBvZ7EcXrHCbYyAjKGxj1AWJ5lEf736/udo/7GVDIz7KwXjAaeH9OXrwvCKtcZA80CSr
79UZTgnzrXjMzlFf9kBLCggWAELJNjprcAPPWph8iKlqH36/Ie8jrLiUOYaAvpquytZY8uf/S4RV
MDsdlya+JfSzT3WqmefmY0bDiEgHg5mT0r/kw+e0LMyneEkvoQ4suxt1/U7uyrmFFDSPGSTNjkbU
3K/ClaIm+qGqSeloWs1ax4ly5ssZEcgV9JVyB2Tn8DiApr4W9Xwcwalvw0BrV41Dp1xRivmINexT
kkbK6vcf9Z8OEUMwpcHWOZbxX2cynbQTr8bp/tBO8TezR2UwkhTm43N31lliPc5t+tMuCRtQgFRV
wZS9JrZx0aClbvTYwHydgPuG1N3Q+9FPeperAw1iBAteoaxrhXzw32/wu5wFcSV0HAYXXDP4cyxd
xI/98t1osFRixaAWQPffpeQRDztO0rvF6b9VBAbdIaUx/DoDEtk7RGv1jgq1qknMQ8tIuk+tey1a
tI1ZTt8sd3DPWgS0xnLLV+pqw4oL8Mgp1EgPWBvuxsVQfN0ejINrfrQpt+/VyGhQGdL1K/gP+57R
d+QhwM6rFtSJatRUzR2SJnKKC+SFGR7KAUefHlNVd8845rwNIgltr0wOTPlhWyzuQLYIefBYt+6S
ibAftdDviza0qC+jA4gr7UHB4GuAET+WifakeaHxIZ/Qv2k6nnarLYntINUBYiXyzghvi/hQekPi
xu/3uynOFe+u1g51MXYDDjkwHO9OgUkWBjCUPO3B86qMeNNleASrW54WZtB7W7GnR8UjxTpmfHGe
56X3o3E+2OVMsU7JGxFaEmz71jwuMJjNQrn2vSGiIhABJmpIalgdrUO3nE9V+KHHkB7AKtkSaVOt
bYO5bNAxNixm8yksbA+ceQIksLCfIfytskI/4azQL25ZERQ7B+NFT80tFLg97Z/saahBpXodyqkI
otHEddAfqZ1tcgsXoF42/b8coe84jLcj1CD4zlSJszKJs/n7EapMej/YNCoeoM1+JCEhBggffUqx
8JxoY5trlyqKH4xNTVkgz08W/ktULKOfmshEseC3BBLNl8Jw5hv35n9N1rHfD1ts1eKcxsQBPb/q
Ipn5+5blXagnolTxMKKpPyUkud17logJSj8EteKeG0c5T7SZfIw0oBfsrNjBv7Bw7VADk4dvZaTD
3pqJ5el0xbg0rlkCABvU8xx4l0Undz8Uk0yTWOut2eEqTckwWnc9KV6FgQSS6BDcI6PNdVHBHuQv
lW3uU6f7QvbJeCDqtlAW8qvI4qHtVISrKat2c70ILzEiY5MWqdWKg9+wi5WKwnKVxxVQ96j3u5gY
GNDI1AfMFJdz6FVb+jfTeqTNamjafE3TL0k69wiqNlXGqZmxB6XPUn9JRe1N8Ij9oaryrQc/axV5
ZrhqQ0z/tASXjRGDIXeKOPu3869nkrz4tx+WzffADwpGjklBxnbfndAWeupOHc+AbqnFXnNlGUiQ
yKjcFJGzKpWzZdXf42Dqts4yu4cuial4FdFzB0WLJKIUb7nz1Z2a9GrNvWn6urMsa4yXDBs19eA4
ZE2ImKJua4UYYRP7a9aiRQQ/Ry3bG2nBQpLsuzS9V7XPFAa1xzSYPnSDTVZVeQ9S404l0RzrUYfa
NGm+EQO4ywUzngKfFT2Og24/5cQrpkbYU2fQsZCbmwkv79blJ+0bpBBdipmPNJgaY1ViwDCJq2uu
OMmpTwBfTdmjA4t8vUSMkgbqhWTArRKXvOwKuYFvuzDg1KZS1/lkUiql8n2mlUtkk7yl9w9Tbh6d
YDI2YRwEZ428CKQ06Z1F/G5eppTbFSB+TlasK0qw4DLVYlO5k7YPU/0RVmTwgByWBLWCDBwsuclH
TD/NPkH6C5253CwpfdJmmTnSEAzuImifGYl7d2FEI6BOqmGH8poeoEWdJGwTuh1jwGSsN2s/taaE
zIm59iHIadc6+zQ3mnboi64VujDQhXAzh1qZz15FiCW5Va3HeKAJBF/OrUKyGvrkOruoNKfAszfG
lH+j2zrviybic1rmdTL7s2KxNdkq78Pmzoijmlpkq60HYzT8yYE2mqtdCaMMRJk1/Ej0kR7H2F5z
ws12thtM66afgU4o/QOhkia/ZX69JAl914g+3DUkCF4WENdWoA5XsEAIY7oEVdLypXCLaJukmf1A
kIrPNUM7IIi7N5vgU5NEyz06oC3pS/G6ISBnk5i0g6q23NepnW2RQ34nQEM/TA6Z983gqs+wLg5l
qy4nvjayZlx8NN6s7Q0LGXPWYuNXpmWTVAtmxTQTsTr2fcVPZT9VXnep1sx/yNgtCO8o+x+uBgLI
a9rkgtgafrVttHg6yUQMZsENb7z1kvfNgcTH/KR784ZyRr3KAq63Xu3N/tKO+SWoWloU8JFU050e
6E/0gBsIly74WHbczXdupiNddKNqG9N8xsteIh0f88Yf5x5ie8AsLFwOjqql1zH7WWb8wCY8cnuN
GBWPbQ4YcpVhO11mIyBkBh3tGkpu2fg1I3BOyPSyFEyMnT2Q6dl4yGXSprmLlrC9M7MFx76hs1uF
CrYhEHpTWma1jihETq46vZi8Cmwf1fNqUdyPk8LnH5Z91VLPThdTvRdZdPfzMo/3yQGALS7Ojp3U
JtgT+tyAmeJVxQqZdoiiI4AGb1rnPLK/9PgzNpazkIY62XdaNtS7rGxJRbAUpCnuIoAdRrXRG+8b
qTmrbDBeScxQdkNC5M56Qi7uOxz5m2lKl6OxhJxro+6H0yXCHcjCqYhYqF2KQsztnFMAG2BHbsD3
OQ/ht3djd1D04L7E4UmTxHwui/bSIMC9xLah+b3X4NSLmpe8TvUnO9RPkTLjB1F3DrUHfzB0FMoc
tl/jZfk+B4qzK5ccl0fnDeel0nwGY/RNEB+fKusDfoEWHGuUQvbTaJcuzr0cy+AQvWsnJb4GTnMN
oyDahxTgd2HqwPXNDMZ3Q22uOBFAYGmHkuxwhwT6wLknq+21JmRcQstNZNaBhU12MJZPVjTXW7qv
Hqk7NQlzg1M+k+9aJY7P6Uu74zwVrfsq2bdU1amJtMHWSQeIJ3m+6myblw1Ts48G5UfUacahJ4YA
7Urktx7pugRCfVCihdwhNyj9OcYd7GNhaY6/3GT2zv3dJCLWb6HZQonOtAgmjcjLBnQBVkXedBPv
jrMyHQ6hdrcKwns3hLj8mQFvgY72g7il8SocYrWwsMhFNCkXivXOdpIadSle/2tBEL0aQwV1JHdm
4ixLV03/HggAjWkwLrKdoFunljMfY7FwwmXGtkoQGXbQfa3FK+JjiUofh2Gn6znSRGVGZTh8uT0c
xefI1tNd1RVkXYlFLmTwfZzrVEwA1dMdaI+5GawdpvT7eJpmXICK8PmJRSTAQYrKosuibzYg5y0p
JJgLvRagaKnO27HIPoRm+KGx+2bnIoT3vSLPNomLZpz0Yy5AUURy5qDFJ6fgx7I0A171ZSaehxM1
UUYotsdj0UMTGYS7IxYeE7l4d3cZk2K9KICJScRKNqNZTcTzFy86BngGB8LGJRaLtJH8dbeZFbSL
bbLykqhmGsmCazFwnL9uhaMAFMn7Cf0yHLItMuDiDhfNE/q08KAQ2bFyMkfZEU85r/WI4K1I99a9
nS47fG7PGKkifwhpQQ/pfK/GuHUUtzs1dQmcVfuhYskZR6DYBhIG5rQDPR/XHv2uFo3wsMbkQRbB
hjwMUjLHceWOSXnNvOcOVds2dOjJKjriDa/dLSNySs6VE9IldALBWG0hgAI2qIJVH1kzolAU/0Q5
FfTdCJpyqFccxwa1jqd88XTCTRWHn2fEDDclA7lJxk3ThfsJvvIao/rGYYhzdtMZUWIZHdyaa39m
avU+Lr4USrwd3aJfdwtdpxbuIO7K4UwGlJyr07jKlCfbilMaZh3lzLCywIw6w4re54nS0P6GiJPo
E8nbS4V9hcvXwQubdicfSoT1Qq4nb8nH3tbN5Gv/16ff3sGKKA52g0LOnBC2314nn84lHuDt32AZ
Jwt4nk6/vPcNWKjXQ7bTClpYN+qL2Fj5OnrNIB2i+ge+bX1BoMETJaenBWFGxzeyMNe7AVrEM28b
JTdF3k3DSmfMLxCos7K2moRGZDFtk4RfCCF9Br8+JkguKTVJEuyUyVAxyY3LmkwfA3kYGQNHuSA4
E0pYohrIAzpO+HgIMS91q0K4FibglCJpleklupyTStjeOvUGZhwm+LxVpX+LEnptuC+sYzHU1pFu
Y1KgBfFEqFr0NLouv2T5tFz0zIOI7vfSlY7QdeUVBoZo+QxXQQvkGN7YJFl2cj35kFzIuySxmnvF
IvhZvIl83AJZf7tVIQJGz0+y6dsLGMlnXInpPOTV7O6tIPcTV+kOedotR6vh4gmWrNVX2aKs3Hyx
9sknNOJPVm65G8pP8PBCC7eqvFnkIKlXbSV8ofIBuRghI+LfFA63smIQ1tegqaT9RS6kOertrmTY
3axibw9K19Tb3bfXybXf7spbU9hm4LFczj4jee7rnsQCgiDE4Ymx3l3EmP057MZ4q9MDYAD0d9da
Udv2rw/OFnSkt3Xe3ZVPvDO/3Xxvv38Jw4EB/19ar6OeWsdKro3+0vvz5mJMbMXbP2vjtNtZXHIs
k7jDSCekTFoZ5OveVnv7p4pwRbzd/af1ZDfs7bW/fHD5zLuXjOQobRbj4hnVfUP5tDNve27qKXBW
K/k+9KDb7knauABv5/le7hk0W0W+X1THb3PH2svv7O0blXc9aY67oQtvt+XDb6vKW/LrjcsBt9Vt
pWHQFLJPHERbWIT2OLgY94+CUteiJKuZiEvHIlnM5BjLI2Ba9KT9JI1+N4KaTSbKRquxAOKaJW+j
yA9vXEkJl2xaF+KkvCkXgUVMp9JGll9pNsn+i8UMg4NLvmkkrqjkRoXUJYJTpuSxb5FfGKuEPMu9
Kr+XhoHvlpi0Z2xrw0ESJXXxBS/dB3TGG7kD3+1++dgvX1ElD9PbXn+7GaQVh03c96/EgZPLEtPF
Qo1+mssF1VDvVvB9nOKhn4LTFChkTyzW9FimKalNFTMu1d26SkvcBnnduLhJJ59ED9MkiH+DuTja
VF3X7gYPJ0fJUNJP9KW50IK4EJBdf7TuCc8zzm7xEGiIMghGPoRq6KBoCuHpRdrXRWvNa12qz9aI
tEbvrj3qpZOXmw+12+h7Ci1f423cWvPVdDAWgNkGBpjRJWrrZlPqtX2J++h5aRSHIYL5nIx1siMK
7WvJyQqLVYJeaxyiDbocTsqx94ocSUP3PaJ+Ix3roM4gfYOK0pitvpLkjZVQT5Y9vtjPBAMvm5nI
rF5H612GXXWXChsBHrZVoAbTthiZ0Cvm/CVeptdCGcpTLMiPqsrkiQ6TztjAI6K8TZnhpw6GRKMU
GVfTt4UG8HbMFW8XhG14j5Q5ctYtxAS8C/OLZZcO8aDOdzRuM2HjvbcPrBFpj+o91kUYPzrtUu+q
Ifkw5Ga3oTmcrZG1h2tjLt0NARrWFwThygpcVYjIIz6M/BjuwpJqFYGxw7aOy4uXqB+t2SQ5qAg8
DDlTuGa3X4vZ7VdxU3xTCrXAQTwhXCuSPXXQe05I9clESXzI4uwKCXQ4ZBglkIXmz3gKDIZF5tdJ
J765EdkpaOJLhRgfT1FL9NPzrrdJB+ugFB6Q6WzGOeVSmNTekWyiesX38W1xjOvgVdYpDrgOBgAt
6A79zEvqlNip7JXakj6ApCTzyREwSXzr3eKFiMeVYjxPGMS/gGpCrKT3+l4jDndHQlvVEemW2pRx
8H/W93o7Ew/Uarus1bxzXSIS6xRQokoAcaoc7oa5r/eONpHpHDV7qxexOFb/oHcTJRRjpkeZu+np
f9g7j+XIlSzb/kr/AMoAh0NNIwKhFTWTExiZAloLB/D1vcBb9aqv2Wtr63lPMqlCA/Dj5+y9dtjF
LYdawkaPhU5znessSfgsEoaYCUBB9D67vnvo+iTd9AMQ/WyoXsPBMQ6yjA8gGLEwTfQQdQvzeROk
+dolePw0Ku2j30OKf4D56Z2zKMemlEfDKTa+NA0JO/mUgGewAK7k3HnrwK6tg2lbO+9OxPosXIKe
4urq0cT2g9Jtf+VeGF8Tz3hlfkMFyw59axjK5+wur2PNgTVhKzHzhhwU8hoRe4tz/jkzcn7tvC9R
TY9TXAQPRiw/zFqO93AMrCWC78IIL79aTsJFzNOHQ1MScDWV7WszNtaTqNNLJprk3Orjz6JZzC99
hJZPy9WmV8yRPL3boBDrn10t85WOQQhPXLMv2vJVmS4x8PV4QBSh72JzBN83Mb+Ih0PF3MRGe3Ua
jNnzhUh4drzBqwbJIBEv8wu8g+Y5HVdJIMZ7am5DO2wf3DxeN6V91GIro1XMVNTIHEqkTKxJpBp3
TSz1HUObcU2xSdKkFupnN7LLXZkxPwDRFJ682MbPZ460NTHWpZ21MZGenLrZexsH3EuyJWpsEP1M
Sgw9wkmfs40ZSPNE4YVhIxfJ3qjNtcLLGBhFv7by5H1SPHN2+xhnm+5dK4H8iCELLppT/J664j2q
gAP1SbE1RcDRrffVqYas8Ij04EmgHebIHnsMLpXJtIVEBcf5IvLGuBaVe+2jtD1MDqQfdsXXrurI
QIsEslA7PqbZnJ8Zu/4Uevnsje1zF04uQjx40dZ8SfLqvdSaK3kv405HOEhm1g+9S40N/tnJT7wm
2CzjR8P8rScHhcv/03gHIz1ftEjzm4a07t54jqeP2DHNQznIDyV6e98nw2NnJX+sNGn2sNVvqQWu
iHiHzcBe9hlra7hi0tAc8unRjWvdJzzWhjJRzE9qoMNoFnwApg0Sl11rZifaiyH0veOcRZaI58h0
NyPjgLNVYy5m8uCsczywqwlM7GkK9UMZNdvBIltZ1vCUwra7WkOR+GVZe77nPOlKNuew6Gj0Y/MY
k8EliYAd4ETc8S6hH4W7LoQVoEDCZ9rF6jeStMcn0bq0tMzqFvUq37ix0Z/z+atUU/Pg0q7rhXqi
lEPdzvRgzNT0brYAt3BMgSKIngg4iXZGlNRHAn0rDOgqetHMYHhwdBphs4f8Z7b7h2H6idu1+dIQ
J2+qmgiMLuWgpRsJNyBRYuU4i6tpCBU9oLR6wK2IYTYjZqBfBn2cEA2ukIehk/3x+yeBiUvcHIvf
aeJle1uSLTCV9k4fC5CKlrafW2ooMQMdawNOmKoEHlbxODIZqkuYEAijLMV50ecpreE0eZk6or1D
1L6TCw+5C3osQzMYbOU1/DMWtzG3siOchcbnmECCL059y8LgLKr8qpt+oT6+TqWB026KP4k8dg5h
sVy2c3rRUwEmr6GopPRqvG3WjbTuJ0QPPdJNaqi7Y3e7o6mX1mF0NcfXh7pj6ZXaU5baeFrln2Lq
1WtlJdiA4OHKIIsf2wwBcxuHO71M5jsY1U8zmspLO2DfwTxJ4N6D5jAEtGvs/1zod4xd2MpLZ1dP
RUi/O2cNoysq7MNQ2uqF1gqHL37mVWOZazix8giff6mV1CfNeX2HxFauyPH1LmTeIR6axcob0/Ha
qIew+sFDzgfFu0Dmxvwe2Y1cTTq2gFQbIIZN5kSCAC3TgHdmXRXOS1emlBcasR3APp2VkaZvYQax
BTAZbCAl2m1DUOzG1JntVkFEOBRu25lK9V3K7GUgtKUQtFi9YDEoxMqmHhifU6sQiMtkulUqvI0N
3c8EDx4ODMizsZvtlTm5O9rCNFdgUuj2J8M746o7/Y430iQn/IdZtIZvW+HvsGEyVzJnehhHjbKy
i86Odx/Dwd6IInsqQw7lIXaHDXTyzKeE4aiY5psxAzTw2Curzmlvs4FRxA7H15hdMx3kOX4O7P4S
hoG1rgGm7GYMB24g92bi/YrrMdvpA6drh4DIT5z2Cr282YyT6SetdN50+YeqLtt7Qjmbwio4XPrq
N8OcR6sX+i9Ti2kke/YbqxemSwT/hkRXVWXOSzTn82cU2jj18U5xfGCYHofUPcnUXgA5tbbzIBnC
jVHeoQW6Cx/+Va+LL6eqfC/GGB/Exrya5KzRZgt66LeRd67s/GbYDnU96hE/Jh1p36bsNBpq6TNb
8d5LnQetXSovXIB90Ke71HAf5rpo9t3SLiEMhymbAbkef3m1VSOQ3lD2tIXhAUS5QgCRpOkqSBP7
B9EgH26UE4ee2fVZGcNGqTE86d0UrdJU6Xsizby1Cs27W+Tu3Sqgyzl0MDIVnxgJ7mll01eRWKS9
vDzVXAxaxjEbo6cNV5oGjZGwC451bz4maGbWsNdIx9JIwSztNDswrOLWIwO7jGI/ykxgkd6SV4Kk
J5IjAvuXyiG4qNO7zO8c6NWz596r0SOLTeg/xjyrNpnBguIwVC3G4Uyp0PEMKnNfOeOv2jJIp9lW
yuZanTsBfCbvjgr0JgyaLUZdHNIZREqXE2WRW869TsoflZGe4r7SdrohIG7OTrBKmL7tWsXToaxK
0ER0wyEy8kfCnYYD8Il0M2ruHwoecN5NS2CnR3r7aKiDzdp2E7Z3gPVJVTG4BS3c8dNuGcBIrY9f
LD295RJc1RhQNtntvI2bOvVTMI1uaVqc9LJbd5lN+APZcW76AenY+V20wacsf8SmPj7aiX7LevMH
7gjv5njVGznTxrETMvdFBXU6KYC+1wnhAZrRn1CsV34UI/WLILVf7JodMAsLcsshv6LFOkbLfeak
r63F2q4943nIkJRrQc6kbXbJurIYfekutFzsElNvESTVNetkQjuHuDDf6WB2doYcXR+17R96449R
VPBmlWQ7QdFc2ZU97efQ+FGq4EJ5BIPCtAmHC+erTiJR3Iz3AVl7mP+opTLuIvKqlVHX1cYqy/k2
8kmsKrMJfFejj2/2eL86cwfO/Y6Nuj+kVnAs5ZONM/0CsMNaj6FRXkQ0PGSLpQWv7MULsmldoZra
ZgY0HM+I1o7rRrtveWYYg2CSWpRtub6u6Ze0DDmshmmQVa3KaCBgfinGU228fg0m85s+CYnFYhnN
o3LtwqG9qqn9abglwK/BPgMk3utuOx8ARZVr3oWJEfAMwgKC+Pcxjkx2A/0K41Ss/iBD3EVGzW1T
sj4HhjWrUTCujglkQyB1qvvsdx128wYZDoQYRsdHG/WoHeTGY7QKX8nOPTOlKa/h+KFVCDVdmpB3
BNHJJqxZ77//SRG7Xup8elMp2C8qv/w8E2ORu7iVmOfn2L5QImVkqkVyIg7GsZ5bt6SweG8biVTS
M8JVYFfBVqIb8ZViD/I9dirFcExUYF6SoH79Z2sg08xDCO+h5IcjcPmSKfuE3HS2Ku9csB9ZJWyc
NymLzT713F9M/PdcDPpT3aYQZFLjFCa23AbJBJDL4QPXLe2C1x1qTi3sjYENXarpN/vrdq9NFikS
RbZJtCLaq6g0VuyJTpllvTPgcw9uGnkIcvVf5VwRWjoX2laXVnvqe4AKnDfEZZUpE7HFVKj1wQZz
GSpdsgfMQtIXgtGxl00GdIp8wlXm5fWBFrA4EGyR0tsfJTqCST9qjhezuqWl3xaQVxMGHzt2xLDA
OLnWtG2yU1EC1p/y+W5nubZZhDZ9w+ymiDE0G2TK+ugTUF/57dDvGUSYb1b5i1AX35lKde7YjR2o
w984ZtpTaz52dDUe0pTsl4ouTafr+baP9PEOoHPVwUxZc5gSDBZK+WB5GjwBihuZFJgpzG0R5ube
1sk6YEsYbecK8G0U9Pla0Hk9ikTrCRhrqeeRdW3DIu82rYzfSI5NLwQ4BGsLg83S4IrxDDnAUSfI
Jugw1U5zqDMJPcxO3NkkwX0TyjxBBLBRu8EJxL5IgyTr2l/ErgSXsQqxJw63KA68V1gYSJQL3Tix
7nbA/NwWgG9CEIspjoU0KEkzme89hIK+6WTo5Kwem3daX3My7XZdaiZrAidzXzOTcUOop611sCGm
5HepmLGGbTHu0sDqz16eenvsPFCvOuOP1urmBbOOP/dNfVNKtRuYq8eZo3Q9NqSpFTiwmEwz3I5w
UV61fJ+2ZXSuGHkhhNTzFfOh8Vg6nrpHc4Lt5QDtSt0UqZpVpV1sc4qJgDK6Te/pB8Qd06Vbki07
2GwXJ8xuWt3oa8yc+iGsreSaz/3b3EdbZ0jFL9DL8PFIc8A7Kl4Ul0Svs+PnoekY/A6AUlpRf3j5
sG1k9lMIL2Q/Lp5qok32cAL0HeTqGDtSnz/0BDN5AKO2AfxAHHUzuSpuBWwgK+7IL81D0HA2ZFXk
U4y1WMCI4nDoPaxR6yQbtJTLlkH1OP/x9QgEdM5wEWONKKoUvgOYY99UgaSXxeBcNVAh4QKxW1+K
ksQwkuPi6doyvmTSXoGyjxBfzmB+/MpUz0SC8QoZ8zMwCAQxSXgxuvQYjBBDBGwmKfpgl/QGCQLw
g9ZtJ2Pmd/qnRwVl1Q3vcVq9D2mqHXtLJI+YjVw0dK4klebbkuAuuC2CQm3O17DYDGH4Ja0U1mDy
GHK5uEZa8SefxNoy2ZK7KY7GNvJyQL4ILoHQcN2fCb5v2OqtmaNo2yGLYYW06dopVHJ2p5s2RQX7
xilY2ZEx79z2RUsAgsBu0Q6M4M3FxeSsYHJ0MA+Z2be5dAgdmijT0l4QehAbDJzkljO6QCjJidow
ywu0myhGRleNhP6sY1IjlMmKUDdl97AbIyCdXGbVJOW6c6JqVw71U5qRhzU4F5MR/h6dd87AV27/
6q/p7WPiUVE3lTfdppntQqNlCTSE4G2qmsoHzRauZFa1N1PdWY3is9Y6798tmMxRck1uqLFPf5hl
ZjDNRRBUrjtONxJwGSIO+qYN036nNb/hLme0U5W8F8Pwy8rtk5cFym8THaU+Hsy1M1pPVov7rS4t
ZBP1RHUAm2XwDFBSVcOe1RzBIKTVH172g1nHLwSAig12bG9NMgw7yQoTdDfQRVGLhCMK9I/OSJIN
0Ws6stsu3+TmyLETFfZN9PrCZtuOM27OChH3xp6LeatFQb0HEkP7z6GyNvGKPgoje3GH+NEbQ3kg
QGn05UABYutDvgU8LcmIsa5j6+BLZIigX2UZTEerMn/3SCzOi0dvNJJu43moJ2K94XCDML1OcoAy
IT5clCluv5ljiG51b6RrvDoUGAMax7ayLlE65KckDW6q0LeuU1qfqrqIOXLPZk4fKU9wn1jJ/Au8
WrjOdcLOumauyXqJA2ru8ve3GD4Y3a+istu3Fb2qZBWR6rnTeZF+xAl/s9W0scSLNY7qzwy4GG8f
1bQJVWQwvii44ls3g6s0mxFTt1veBzum2Vhm5jYpkaemnM1rus3wtfrmUir3DMu9eKRvK9ZGbDsb
qqmXLqlhomeEJOex5Z4RHP2QVdWc6hCPRO/I2G+yQKySNuv8qW5RPBCsI0Vj462115NOLAoT9hMG
ZJ3Jtsds3wuj54mRBFJd9CFFaayTGuYlquJ+3+rGec4qeQmQRY84VSSG3iyqDlbUhKCrodJ8tx6T
sCbmo7uLdKRLr00pAtDkvWYzfE5s7XUImL+4aD5JPK5ubbyIF8E5C5PpaaGM8Ki8xwrP5On7n0yT
HHNt/pg5gYlyU/6O2KMiHEY9t4Jc+TklV6rk8lyk9vhGWgW608gvjAh7A+kez5X0njJOhFPYer4N
t4qzmgSy1ZjR4kqj7oYSrr2Jyt15BJtzjYdkQNtVw2TjeNmf2ht0n7QgFrK2uphprp8YsnSHacZQ
T4Zpd7TQ/Bupdv5Ok4nHJH1ovkRb74q4TF9YnaFHTWAum3onNZE8kZSR+LkxMbIBR3rxDGjWBNft
xhYUytDCqfruLRjNI1sUba+rKt7NMQrDiPmH7jbxXv81RiTX1QNX+9TUnoqO70RvbabO8C5Tnh60
Enp9rYFQwgD3Ede96xN9yxnlAnVQLl3eeBQrRVHryGLc43GghxUJc52Kek3DJt5PCbxvCxD5HoUI
cqEpp7eUu+56sItiw2bE3mhB/aS3Ju5QI9oSVeI8Fs60Mzu0euTiXfMi/ejmRUEzVC05Kw7dNQW+
m73aqSotl3BnGoVGXHanWot25Sj0W1SUr7wFlU8Qzm8CfI27GfHyiwWfi7g939YuiSR9AQXSpCLe
odFtji4dlmgskezZ4jxl2pemBntXuNW8dcqmIObrtQvzcU+Yw7TqCnugsRpfAnJh1mE2dOfMDasV
wNwcRsEXtuJN7Ir8M+Fqulpgszh+wkuVdsovsFtvLSPhamTH5cYaMXFoyjDfLVz/tDre0jILjlmr
PZtVV13bkOuWI41gVzcGcFRvfmgIsLgH45+Cobw/ROwuaPlMdzsKkttI7qbuFO+NXrXHEssY0jwd
GU08D2hki+7SF5XwB4v9A551A+z/BdORRepr+jMP6+xQupN2Y9j/5GWMPmjXNdcRpJwewJVomifW
HLh/de6cWuEHkDbBC/TafvAe6XunT5r2J5u6csfMENrjstVRVXoe6YxcMj1DiRPGHG3kIBBWaN4S
WZY3z3Dya9a+/PWNIAQoQ5K91mIEe98+c81cMLAFaQKxlLzJbM6eY6E4SIxwOJvQQAiKmmD+N7Oz
/zZcCEUFJVp2lIyKyp2rI29MbPdcD4ysRAj2R03JW6/o5OmGfsdIT/HQ2xAFam3tVEZDJ0rsv3eK
vARUv+TOO23H55twvQdEgMDWdnYiJiTW0aeAPTrNuzEZ71bIjjMMHprIgNBGkmYUuBPpCiLz06Ac
fTS/u5IPa01NY2xQhzoXm7DOOU+G7dgj4ahDw97KJv0RLtcTx4GgWHfaQ9gSA68P07hHx6htKCMX
QnLts6l+yApTXZgbaLta4TSvl7Fj1bLsKw/Nnqywli8Va0FZjCSGqJKexYFml7vS8F9Ab0gpS9vy
pGs2zSfWYZJH0WQ5hZ8E7akmVoMwa2Rzw4DfjNeEJrEbSKKmIQcP6nUo2ZbV6icNzHQ/yQm2kcrd
tVE1hFfEyPlN0QHcIwe00ufkxj65YisQWzDHLWYRRVViFgX523SW8UxDf6DTTY91bzlqepaJTB5C
LlkhmQCD7kxPqrX4Cz120ZUZ66FayrPY8INZnGkuYDRKiAicygl0S9Ojy8FCM4EVeXZMXikS3lwK
7DUmbV7lVr9tCM4Hjbr4WijoLYD+Ui22P0w8ig5B8k5vdlyYyDUxlotn7uj9Xudz02oAGuQ5UfwZ
KZEecbMXpUP/Lj8NqPlw0UYWGunFPhnTImSIdSzDOrkTiJCt7ZFWb9sl3bFCbsFMEyKI28WbmQ3X
ubHFW2B/jKHdAUjAjaZctbCN1coye9QF9si+U4/kNpLiZTDLLylqdQ3cnci9lv0zG6CKsGkk7fnj
HGFIHpsdIMTqh3A0X+XxUy5U4Wu93d3nMj9IYqtLK8rW35O5NONUJ6TC3YNV49Mj35kFRxhXIZOT
Mz33EgH6RLwaF8hsupXRiEDLJqbFJcUpIexBlOZeY6d0zuSXhhx3F8JsYChRs2ySl8gEMwRCAhS8
K4mm1Iw0eM2h/7gR7hFgjIyJyXmBUkgMphuiYM5mGW7ayax2RU4LtlOnfhrU/TlErHSyZLTKk1dK
p3qDmBnOUNrofm/PezcwGZVotnkQRf6CVHo8eXJUJ2CL/ggl79irtL40CFZ2njt/OWZYnHRh5sTl
8VVpVQVhL8ZrWDfVNjAXcoLkn++vRvjkM2mS9JKy9uJoNLZtjLadhU6gMQIiNQWyMTcOUU735aPC
PsQkmY+5GMi0HRNPX5UOwWtgYo3nifivde1gY29CV0LGj8ZLw/j+215WMF59mpOfC6yzloH9o2W/
EnkGiWhO/2hmcXVyoA2vOhjjla05JzNdTAUxzcC2nC9i6NSDmXwgS7SeOnJa5OTBjtGhVuSnsmr7
jVGKJZzrTxnn7xGV/47xA11d1OssyrOzpbY9MjKj/srjYxyO71LPucxFQAQ9F6IwMu/Pb33EGE60
pyE/XUiEDVcopVGXK4C4tetWJAMOz5GXiLMWcaWkDfXZ80QStHor1BR/jM4iAcfiNG50e9GrdCdS
xV5hDD0iz/M2YVL+TOIZBlugbSZhGUdrti4yACbYErVEeGJPSunExtAdTg3jopMX5GdYIelGVdh4
ZUnVbXY9dg2PWCPLfAnxvR8pk0AGMuWme8rq0EHu+0si2xCIVk3mFkpyfSw0lxD3OOvWWZ+36wof
nY++2922Od2TWJnaegI3JJzquc+A3oQuV4lCDzCeM51aw/To1mmfh6t2pGHeQDVhqgMtfmjSxG/z
njC6tLQe4tjO0Kdah+SCBjJ4MduaYTxX+zXo5Bo+UUZvtJg+kYbXkKePoabZF1pZlP2CqMZWFy9u
5vzOa3RRrJu7nMkLwZ41qneXcLeEnu5sfSNGyj3CKrUHxkjfjcZzPexNpet7Lf/C6FLuhjK+RTRk
VzhL2n3b2n5rq13aJ85PtW/Lxlez6h9Jt7qR9dNsGkvLQDTR/wQsYa/idDA3Ecm9SxqPcauH7pJI
bMt5+Z7TUlthJ3K4vlTVSlROt1UBuzwH0cTkFbW/97IO34vtjNsx9EYUfXl2GYv+55gY9CWD9GBO
zkttMCKpCSNdjTLBLQ6jz+8qi4Yq40oqabGxXc+4sEF5aAKjORJW/SMkaEeUbX7vLLE1YxVeWte4
T30006jNSJou8+kYhRjqdbIOdQwrOvu/RfOorpqEBd/M7eO3n6CTxjMCz/LQddRFUiZPSVMO+7mw
XzvpZGytnQmXivbLgrFKlzklgnHyPOw2CpseU6e1TeTSGWDSZ9jU3SkepkVAav1lfP4/JN//QEQB
ZIID8b9Pq9vEXBLin91/lH/+Y01IZ/4V/y277q/b/wvPBxgFYpznSmJo/8lA+ScZxXH+YRgO4oMl
2u6bUPJvPp/7Dw9LHl5iEzQKBz2213/z+VzdMwW/tC1HCH71v+DzLQiW/2LzI0aBWDxdgrkQ+Gdt
Ztl/915ORpGCrhg5d2k1ckrl4R9rPhHUgcIsXxkUbDqMtMSlEDJ+Wy3+jeGp1yPi434JjfaFHjCq
IDs0T/ZK3RV4VFoJ9buB0ayL7//lbb7/5er9r2H2wv3/PVvTtg3T5O0RJA7//dmWFtQ1Wno825E8
uog2cZtXd90h5SmQ75NXnduBuFT8WJbD1QhiKyKvasathiVD674EaIhBUpTnuh8iVCTH8hJjy1Km
faCZtmK0sYoxqfRcjpmsmb/balqldBei4Mbd1ECiUsQ3YVHdl7ub7HwdLD/jL9IGZ1ld/lz+hmnw
qquW7Jd2RZwoJXSw1meC2XmoDkNihfJx6L9/tPzJcpd1ZeyWZ+BWarvclbKApbu9r1c/Jff+rydV
A1tdntPyBL+fcK22pW75tpOvl7+JubuwXny82BDIHwd4iCeEwPOYziZf13zdqmAdIMklbHpL485n
QEJKFwCZ3PYba1dH3JRfSzyFYcVNlj8N+VlCOkpdbNzuJtPxIGjz1yBy66b3l1sTaU1aZ/Bht3Xm
L/cRs3utowotXMgsUmCHsai/dzXPSuXeZbk7gdlyaPcSW/jyF2msHmr+uuxIFl0eVgE0FW5DC61f
m/LG5EYSzM4t0oI74DG+nxcPXhvO9l8vdXm8lr6bwwLS4bwmoW35lTSj7//HPXi9FledqMkbW14A
9yOBfwdavFvenuW1Lw/+/XMt8esi3S5fL28hG/Xt8rsWNIpXbpL0WeepwWB+lVhPRRO1K5GxOolQ
35GIwVLFqUEdY/P1gG9VIFnINzosFr07Egm0gPb85dvlj1tjXJWtu590VIBaBi1gGcwN2568m74v
TsvPF9DPAMI9mT9iHmO53xZVR8wiTq7g911QaCF5psPRx8A1eGxYjP+6qcuAqyb8EWWBH6MXCPh6
+V293K1fyQVnR+6bZAgTG6izkYXm3Hx5BsvNVLa1vR8EQPspXf8BteBAj3mVDOVnnhgrzyYyyEZr
hcu3q2D7kCBpRptPUBKAAtPHUQuevVAjJdusPlLmLplhL5zse5Bn4NXtZIM+mGAMcGktnQF2tTQr
1jOWli6h4x6JSz/G/YYtqEHzYEdk2xJB5j6nxbtoM3b3cYAoNHEnXpP6WVD051FBg5neB7uE6M6i
yYQt5Dhjwqe6h0wHUkTDti8ZwdNI4CIW/mWk/r819H9YQ+HRSi7e//0i+vx7/Gz/BhT76xb/XDY9
8x+gAFz4MKxMpoRx8/+otuwc/sFSKhxQAcJz3QVK9S+srf0PCdfCgyHA2Q1N4N/LprAg3lrWgj/Q
ocZ4+v9q2VyAZH9fOHEoWlKweAvJEzJZjP6+FOmdpg11WeoHmWDwtFkW66FlH8WQlr2ZTSuMzY0I
qkcw+w1OoelckCwaz2QXTPyJyKqzGcz0NdkHWG7zaFr5Z9MiK2NovK84IiN9ePakkYLrAIVkuU+K
wJGmJPIpmq11QDgLsjr5kmp2iRJatGfLbD4Lvd9orL0knm3GWNxsg21LTIxUUqIhqhjVudnW6ds3
ODXWSkbFmcjMZBXU1kNttldEnu66RD2CHR7SpFabd7K8Wr9o5x2t2q01djR3ia4Ak80I6WfiEa1u
p8Khbca4MhJsYkBuqjJeZRnm8dk5NHGkr5zYYCqHLY9J3muuxyuyLhQvrNhpWvzcEk61VuQxIm+N
VnOtOpI3R7HTw0W1kW8Jlv2oXWPbN/JMBmyJQiI62A7vx9qk6XKkQC+HxYe5EBVLpfEElmtPNYTi
kgOfPTkJ/YzlO7ge4vL9ldGwr890/eLSFb3OE+9zUcbejlwy2j9CtmfdMsZTi9t5M42zAZnI026F
VYb3AIvwHejXDtf1fEaPlzDY6NjOWrV+D2fsI26OpeT7Wxi79X3igqvHHsLdKfJjK5bPztDSy3EG
cML5EF2GMngLg0K76V5YbfuQxoWjuaRrLP80Syu1EuXTYH7l3ujs2VV3gkmgPV9zstVPyIl3lcz5
md6wUwj4lCHOJ0xk88omQ70tN+juzXCbkFF+QjBorh0O73WnQQTGBOCcm4mcTw3MhzWMztlTZbPJ
uJ9NnA3RfWyc+ArtCFkou1NYwaS5NbpAcqqKu2frywx26p/aKY52Uxi3bLms7qloLPlg6Ej3D5E0
mhddK/lH/wjNOXj6/kZYzVaqcrg77LsMldj4Fly6jFr8rmfICEx9QCZmt8k7EuoKDbVlI90z38ey
nZ4Ds2N0Uw5fCQqk1ThL+QDcxDiSqjz6DAXVeuwZm2JyvDrksv2umYErd6yuQ22QHpuhhtf1kBiy
oreehW1ePTvprrauFkSgeBq1cvrl1vkhVPQAViVdCGIwIgRMnOKZt2tSyXbcHe3HSKXJh0ECykrh
73+aEuSCITDqbavwQLvFMB9IcA/3NZ/zwxwUNE9S1/pwZ0ikQxp8DazIgTbevLFTL61Tzvsowhjv
tmb7ns6lnwW2uFlMBFa6aszdqFnBAlwNX9PUldsqL6XvgpJ7zVOTpAEr1Lffv/UUiqxepiSUOu4+
rfrpzWkhz6ZaeW8lVcOI/+Tg4k+CXNIOv/JPzaiCx3RuzfXo1hgvB+/ajliS6CR7u2yMiY41BBVF
0VbPkd3vrISHxjGh+XUyD89u0LRHexAvnpAXWWXhZ67FNTpgSaKKoUOoZ7y1FggsV2BT01Ndmc6R
/A10H5k3PpVggp8KIfa95WVr1SLVSpafg56b/S6eDP/7Lwib8PbN0GJNRLU0OPn0kDbO+GDJTl0K
tBv//hGfZboLdQSLto2Kl/nIm16Z+W52cf9+f0u0wUg6d8CzykngVUP2ZhnpLSjT9sGCaPFC/3dl
p+oD39B8UQgXntsiu8ZwkG7f342hCmlxZ+E+5ZwYp9F95goUr6N8Cs9TnOpvuR5u3MaynqdR9ffG
8l4tGr8OzYHH0hDZA9DNXaEwVEp7snwCr/OLXEawWjogG+5Bi4dECq2q0YyJyn6WwlTHMnadbekE
1lMlERlNWVD/RubU18lwHmqH1oWGuGOGLH0pUJKjKvXwvwxDtCNOs9gzzX4NpdY+kbOXn3qWy00e
QPNGnRrvK5sqSB/iX65rwJLQtZ/jtjfsQ+aE0xsEHuvYe+ghvr8lxTiScDpqcWhQ1L5nHFVZZKRv
7Gu9E1Y3PMZ57r6rRXCic3jhuMKb4Nhh+d5j2HKad/0/GTuP5caRaNt+ESISHpjSgEaiRPmSJghZ
eJtAwnz9W2C929W3ogd3oqDoDZDmnL3XhnNylSdNQ52/+1FkPN5DC72th0I9O5qJWivRiwM50Xbg
4y1fWZEW3pW6TXKjpIkddi6dZ0UAdztJshEEp3BTIlzr/QKtB8gB5Oxx/ewC/FgXbpdcjUl5E1a1
D0OL7UscudGRt5w+uTa5mHE+4VwgAVO3IircourvPMXWyxLxQ7NQSGw0cHs0ifm1kXbXGYSss5XV
Gqd5SgqDrQUpe56js2g8cR6RqIOxHrxakjwZi8AzEXyiy60kBFF7YkVQzIgNRM8+wG3ns428X4/m
/ur3dcu/pUqrbV2I57CeuxNtxA4GCH+GkvdD2y3edmOmrkbXUFeXSxTfWeACjmDtG45bE1M5FWGG
J0FoD0VIAGSJYRCAh+VyVSBpY1U87N1M/uhC6Dtf9TUERhRjBA0yDTr5EbtPFAAlIc+ML4HjxwP/
XfhrDnwTLferSZ7TIUuifUyQ+6GokmBCAgPTEfmk0brhdR0uSchdemMc66w9F1pX3GmMshAfMj3Q
nG99ZkFkMSnsCjGz36ZhfaWymh5HIh6GMEnxFYT6fjZDByktqv8qqw+m2bxGPgXdiJRa9NfD3h7a
DwZhpNWN5t9GkyVp8vUvlPnSk7IImULTbPU1zTab+aHP2KnUE+EeeYu7l16R2VE0XuCHrmV1R9P9
dKf0ETMaIyoaNzJ3yBsd73SY81xoflBxsy1rxaZx6AzKTj9rHTAL01BfkJsPeTtClHb1JOg0atOV
lTZ7L8Xmb1vy1+wv8fY9FXtBhDw9oobc7zpcxTEhLn79GUmy8jhbn7XOnikXbH3bLFdTVCAg958R
en3qhXbqXIF+NxzXvfXq1TEtJu+uryi7pvnw7fbAD5qmwLiXOE9RL58z16YwGjq7Bi8lH/07q6WD
BFxb9934Yof1J+YFUtFh6rPUcM1B34hJbLoRekwc30UzME8bDKpQ21CFb5WvYVL56hOHg7mDUoNp
hU5NCK6uZedtWME0TPHapg+7Vkn0aSzNFVHYd7R+uyb/BMfwi6LlZs7VrpzgnQ1JcR3q8GCHuljN
tv5SdeKBduB91ft+gNWPIurPAIFzmJ5D2oY14IQ6gutuaMdIdbfhrB1blPocTduZ9d+szmQErL22
oJ8Sa/fK1N6zQd4J9HYyo96vOfvJrfYZI/HKM8ZHGKXRugIItMr6CmR/T7nLmbF4jlDxchQFAyBX
UNyzRzSRmTYbzn56FJ7zSfMmJnGcU7JND41hw0pLBYT/gjPbdK6bzNxEVvNUkWXR+cz15jGpm1uE
MQpkhbxm/ZTtGNVcoOarUR9vDPIQN7mFIJGwvji0sYeIsNnFvnsrUQKaLcFGbhleQcalWcOyOxEM
MEX0C656SQ9AvbpFc1XNZF11ot5JbXoUnI+brh1SvkZzXxjz9VCj4UNEtzy5vmYj5pLwN531aRC8
/ayEDBvSyOPnIT/uYcqKq0JAyyg9QRa8iWEkbPWAQ51ymefEGwIjnkWFKgbhAHRbM9miaXydG9OF
fMHnltA6/CTdzr4xspBTz7IwsbrwPLpuvxIxeWP2IR4rL1vMad+NxTlias2nqpMBLR6oEOfJLfw3
19M/Uu+LGeActi1vtQa+0dDelN6PV0wfFsoLA1XMWpTEfsRJf86kPTBPUpLSpndles8o7L+VM3xP
SXNt1d9SWrSzquLaKuODLfnJbaAqsZ3cdQOWCTp57yCYq2sXXJzroBEQzEVw3N+clGOZeWDn2eQe
xPGJBfMv1BCk79n30nFukFne5cZ0riqU/FOBc87rT1UjjxZgeJZGxqpq4y9gLs3lACwsdISgiwLV
p+0CobttM+eqn1GQk1ynUbN08w0mzjN1KE7KtuQgmW1M/jDiBm04a3p6TmvrzRbJOWL+dWjPrKoR
V7GS/TXI6H2jzHgrk2QtKOq2xZlaEgTYGeN1BGylLTAEOz1DFtjIljgNEO8Efw7xpvberMynJjXP
38Dv5aolals6SGLBzWNxRVWQeKQPOhmdIFhEudHtHF2dPay1Vd6+hX5/wPgLbFfpUK2kDMoxOfWN
Agjc6frOSeBuWI3YI0zbSq16r0qnP1juCAAJZxO2Ij9AtUGvqK8MVkvsj3WkQ+yrxxgPVbiasOif
3TZ8TKr2B5YgMRxQjFZmHoQwET+j+/TB680Hxy+Tx6wyX8KQqT2StUaXcjgqWxYBqyx5sH0OqdLv
xz121Fur6V702Mqvhxa4f5igHsuG7bikPk/xnmyLk2xSca/ljwm0iJVh19YmB2y97tUtOz/oLROj
SaTGCZVGckTW4Ac6fDMqp6kNQwS0U285z3FHChxJebduNqXU1CDW0P27yvjVrjQ+KdEMh8lUEYoF
JBjaYGwa20Ow7Mk9QWaBk2JQ0S0IYrXAKeAx9BNnQ9Rf6/YH9olI4uJwO3ukMLd29kq31Ti2UBc3
pRRfeoeqEjkp3nSfqmZtWikLYtQmOmV8WbRB10LvYOP/QAMXiGrovBumCTu9Yux7szVjiX23Fms8
+2aHH5+MSQFjOHHv6NQiky49asTevVMs+ovWfBaGw3TZ5sZKQycZdd6ttMu7KWSAd3Nxkj1hU7im
vSuk6wPTq0c4zNFrLTbo9aQ9SbrjmvIhuPnJr0XKHbT2wHpI/MSTmTOVJeW+zooF1GCxsY78QPZw
hdoleDTNYxhJf/6/XEl2wktmzIjvl/sNSzapI1Em/H2/y81QXo/sxojxXp6vzTm6E4oRfz3l5UYB
fizAznR9ecrLVUOjNmNDk3j2mGgxXiIYcMlGQN/GsDzspGkfhra6SScKSeXwHReLC2MSvyh4nJID
aWnUlwGuVJIafAcrjrIPjDRFrdf5ZSfqI6vnbzedvhtzAWphTZe+eTCH4RteICNBFT8yiV0hn2t8
7M1dwVqBxhAWJ8v4nqY1e8p409b6qUJ1uVZf83yRozALKFu/bmoK5QnhwlVvirXb+fFaerXOyNmR
qbb8UVP2/y/NeYiAcMAaZ/RYTnoQSpcbL3/iriuCebCfoCprW2Uk70WcO0fsXnvMiA3bVZcMkH5c
j0bnr9LKX5pQ0Bn1EiQWjl7Coz0PCNblf7rs8lj3exQKdxWU7J1Mi4aCVTVQ3aZJ4sfxEbpfuTVt
VmeIXF9ya8b44MLBambiSso4fYOxhvxrMfcIZeq//xj/XHKo/7GUijiJxyK78pSRHSb0EoAIHnLa
5XgAb/DMfBkONTjx0BnRcz5EVxKedZfoILTbT/BoT26C7o+OvDHeEDQ4ZMX1YIotXbQjDgdgdPMJ
Zn8F/cu4jrRmi/d2hYKZPoraJSMGyX6TYzgKOTbYpKx93mxYwSKl178tLLb6bnJ3CXef+m3nYL3y
tbdGj5gZ3PKGQNMvmD2HBKfaskQAkqljk9+gKr3rdfIiS5Kgm7sRY0JdNjdaEgWk16IR0t46GHnU
/ljiN1ubrJumj9/0WZzMhvK7nCNFjS6kmtJ2FBsEjkEfUA0aS7gzaI1u/NGgpmmxkMqDWVpXKvAc
GlWZVl9bIt0VI3nSfUOLwjNuDaSHWTRC5Eh7PMTYDhUbaur6GR/T5Qgum/yx6ilcVjmYNwi2+eNE
hhMao/BF19Qu1FL2F+PRN24tly6aID8PmTge/TSEb13nZyM9mGKxUJj1T4Ym0s+1ozd5EkZ0f7Qd
KgIEXq3U6Fc3NQP/amTVAocZCdA4rfJa1QdpF2Dr6q3W9ddNET5VtYMQx8puU2xY66q+nazS27XW
6xSGDxrJOmumpmOVnnsb620n8fzHNkQYqtjHue92RQlvJZN46ariBZgxii+kPHCcqbDGCZLhXV/A
ZVYNuwAWHBz6kg5i+zCz3F95wG3WrQNnQ1rTU2wzeFuqjTZa8xpTdoBgFLJjWuGc/rQq94iCp9mm
SfqZVliWKdxSmZyGjTGcrCwHiti3R3NJwSwjkM00czsnjoE9WSGRC/EXeUn9TWKxejTr1ZgxjeWe
/5JmNn2pvn8k6oetDDEuVjn8AnW9Trv8e0CRjrR4l2bzZwfIctVrWRXYhsvIEA6HYn6ACwFaX6Cy
szCu20J78twlzzWujvHUE4CM4RBxcY5PG+XcbURrr+ymO0Vv8qB3WJglYrGXnpwi9LnboW8OIrfu
Ec1Ua+HqN+juknXeAOfwlP3TQgfWdFwwTXpb0SdlhX7KQ4l8wpxMaig3MlffmOpfo/Rs6s1LXgGw
LGuYhqJ0zGBwGNFsjNlqiK99FUavfV196g6qEgmjGLttGD17nIimYhXimejyPGAZOLw2EUsRR5cP
jRQvlp1eodh9iDDCSQDDXp5dzQ2KK4gbRdoerK56zxrkULQG9VVl+sTnZP0rEQuET8/WR5g6xcr1
JrwBdvUYx9kDMT0/MQOFMTc/tQZtNVzaW4w5KL5HiVKwKj/mZPwIGRR0vfhZ1C0gC46T675Naf3W
w89gnNpIq6xwcVH7V3qFnQevgpvNYIJQwr7iBUz3/jxjDtQfchh5IbxIT3uqxHCXe95bDYdzLRO0
ykPvI+emauaN496fnvqiAykxVcdyWarSmP7ptG4nDBp5xFo/tUwBfbRE2s5LUCXaxAl2KeKxKWEr
mM5IbTQRUG27y+mRavanwRRWgxziCH419Zue1ZszlTfVPBwAAtylilhii0XZTKUY261nY/0YsrNV
wctJEu0WfeoRBR8mOOuU6DRJE9N9aFInXbfTwTYHBKWhR3Vafx2Ej5u1XqHJwuzE2lBEiA2Gxmix
TPFxYYIsbFuiooyJFXSOQ50Fz1yNd8tX3Bf1o5/7AEgZETInDowu/tTYl22mumKZw0eIX1OA07kv
y003keAlU//JGPXT4PBPqc/bdm4ZPcGpHey8OHvJp4J6dLJQhCJ4036B3Xk1E9iWCaw2b86e2yjN
V8PTgF2ChyW3lxOpyzn06x8WH0+EjlVIbjFNdoI9mnduHGTcAz4lAANo+YDDsv9oNZqo4wuoXnqs
IWt2bWaz6PRMk2SVY6WGgZxd0x7juRQNXY4YZvRmbdDt2sW9+AjJ69Wz+JygEsOZxCDvN+dI7zjv
ybCfqpqz0uALhIG/9ZbtNkbRlagi/dqpBQVB7I38+gdVlgkqTsohSD7QZ1mUjcjL4vew9xNzx9px
HaLS7Ce7Qe9qN1R39KcwpsChhh/WuM99/mD3qgqSRcsL4RsmEh8pNNHf03ZiXkk8jQD1OGIdOR3D
1mJQyLIfGxTdthm8IIP7A0iDn7ZXfVD3FhOqYZDK6kBtHo7pZIcnu++fhnxcFxKM7tyA0QBmliGO
uQInN8MnYaPtD/mq6CH6IF87KUnxSXirWOk03WYkw00VxLlB67CMoH0Y+uusvxdD+jzRglkVwK9X
/jJCNvJVG9W7Y6Jr8YZ46xRKv/Zy1qG5BzmUQ6VdjVirGEc7AOTMrWosqbsbpA/MMyTKTkJ+JVWb
tlfg9DpWkIUvqMj+QLTBakJPvQIIR6zvkjg6u1rswFLsltJrtjjBkcrkrr5Cev/U9hj3ZdsGbee/
zAIh/dB99s2iQLXmiXMuunVz/04aVEk786Frxpfa9G9URC8jb7RfVGyBXverMa7KfaFRonTihHmW
CS1Jpo8knvbAuTKc1+3PjHELIjN7Vvp862k0klXnMhEMfrqlvu4fwuSDsr3LKTRTTAdVYBooXamm
MG18AR/eWoXLD0eqwhYcsIp0937loBIPYqN6jnH8Vh1vQMWA5xTIBYgDPS6VKoJj7eHe5BDXq6W7
qaIG3JO5ayxlBzhcPlnePEF+7VkJEZ3Sz4o1yfQzxt3n4nHpEneJEEyMVag7bCDDQJRmdaN3/bPu
s3/q5e1YbPl5r9yIehJu31utik0AUTSCZU+odJs9uTPIx3jDYqm3blynGa+A11GljSr9Oi4Q/KSY
jJ5FTYRVM0T+lg4b6hT5jge5WUeqB0OuTuVoJRtUlHxxMXqiWQYMz3jCBvbp9KCO5NevoFmjZ6mx
pjLm+RUbtCyeDvik3y2DdlIcHbpipIilvj0YJvRVXjI9NVaDXjyNQzYFcHqowsf4UkgFLTMxbyuw
ekCgvkutsQNNmoFFnV+vn/WOvrSTIPYckuSjvhplofDOiJ1W72I7vXWKDBTq5H330qP+T18Pww3e
7mUEKCxa0ANuqamATwzaWqkCnz+olrSOEhbl/osz8o23kXove7IXw26LsSledyaqZTr2WyndOza0
j5hw3o3Mc1dwBLB8ex16IfO1LXAOhV0frQEYv8mc+pae9CmmGTLp9F4yOem3No1C6OM1Tj5GPlPL
TmQTBGqMLYrq6XbJv9oaIVM6S/Z6LwF0smTDupbk3r6e5RGKAtm2SpOB43wNlmAH4wpIy6bchEJ3
NqmjQ0uX6VdDy2w9lOkj2ZTd4kaJcaNqjOwUAXllg2YArlaRQKOQb3YY4yUzWRgLzLSkZSRrvZ2f
EfqGjD2GwKkNxtwpvWnTA+KCdklwQWGcCYJI196IUxduEYUxrh3vO7ufIc8iM4hx4PlyX7c+MjsH
SgA46s1UkEICfFytKbmTx4JuH1oNSP6m7LaGh8xpSMQiKmAxab+ErnlnjRD+w4QqIYzzje+WrxVR
Un7/3KfoqmN4lvscO96V2YKfc0mwNXrWto9ubbgbxQBDcG1+w/AQJLT1nZsw50ym82TuU1ezV1pk
CWT2ygz6kUmmdtqJ+Uf/Ttj8reORida3g7aqGLIxShX5IZum63iQwx43Tb7NLeeATG/FaNgeWEvf
VT3NnnSIT5pJtyHJx0OS+fTocszauT7vZ49liIMBF/EhWFcJEhYmiJ2aSVBKlghWOxIMTMimTBZY
hsOGfJbar6p1j0lDAHtdb2SDXSaqwZ9EFFTM1tO3eNaB7+MEA9SCb1hVvgymbvowEE/gfVIbumf5
RhT3KOnndaO5J0gweEzhzdA0woicZtdlmDyE/cDCw+OdTZirkN55aMO0fRJnQUp3EgNpf88+NuiF
8Ld6SqdWlW5+BCSPv+8oDZzhsPZYvXo9/p78flCR/wKfmhpOVdvaF9W57dw5u3wxgE5MM6R/3YYG
CB8tVcmO13uHnMGoqYjAcAva8Tj3AlOVHyKNN5UkYWGOXcZYzcQMSkXEitIbiENHplD8lnCU3LLY
2CR0MJtU1Sp1WG+GjuUQK9FTbHM/0f+UwPhApQ9xiqWQOcqpcJNVBugBe6nk0I+MXP2DKF6sRbV2
22TtVey6T94k6LmHeXarpWu7zYOaj7SHOBYf2JZckRBm0T+gHII04pDh0UFyNK+xMCP2nq8xHeUb
mjsr0clz0Wa0OuDAEWWomB2aZO0qsGF9xo6pxSk9Z/GD6ZHo2kRlv8NtIe68MKKVqJlPjV/dq5ic
or6J2XIq8wn9WjBbM4J0mo4HBcxn3frDdqbmv8hxscmU8znXbiwNlDPHHRZQ7QZRAcqPsb3BLEdd
gj0c4p2kweCgvTdx+uRBlhNXufaMQ/YAsILdfATv2vCZesS3OaiRRQFpwSV+aGpBdBz6d8Hmy4Gu
h9k/u1MKCoKf8UtCmmXl6qETtRyN9qA5vCjDo/1WmsE01w3ilplg3RpIWQQoIPLLTUb8MJgM4Fd5
7t0QX6ICKVjtGWV8KtrcBcvkQvywEUGZGaW1/jVBPbSbyMLgMA8pVJyEFr9SHWQn0uF/dtCJGiSd
saMo11ZL1neTWTc5ctqhXzNdOHu3KIx1QXNZg3EPMaszqGQz3V4pmnS4L9SHU1lQ9izErKb6xdgO
bqbUv3QJoDldCIaFKTwyqftTsfNC4EhtvA81dL0jAan0htTOBzvB6nBL0ixbKoryjVkagLDQtrKn
89d+ZoVbPWPEtgkXaIn3ZU70mZ/DcLoxy9xlzi6uxlpHbNljrUZqsrdc+RPpKWWu7MeqYIXiWF95
yjG3TpMceyQxzAOBG1sfMLpufVs7Gnq6JRSMeyUKCBg2AouyZTykx3AeniY+DfadNxhqnQ0DK0eH
sgUxvokdtwysssy30Es41NWw/EzpfWcWMJnQ/+h6fw59f1MuyDLLLB4ya+yQUUOwVJUbrfEEfy3O
vpUAsh6GKGr17LWn/Y56lIHIb+T7nMZ7VtLCxUyZR4p+d1X90Kh6JkaGoZzXp2q7CqP+2dXHk5y8
MAgnynWDKsS6rBC8Jvm7M5kgGcHD+RC5QqdkRcvan/Wt94ipNlamE1TpcJ6mS3aFQ45AvEdYgx6Z
Iu56qAy58zL5lelDxuaTFXAu3Oaub6yrxLX9bdEh5gU0dcx146Hr9oquCo1CkTJphy80ptqAYgW/
TRdTcCKSLpN1uy6YPC0qGutkLN4cz+221TIteTHgV+kfU+bxNXzZXV0oudWYMe2R/WTt4MmvCvlN
K65i94HwKkKaqqjTlZOfHyPIFeQGkjpKs4uKprV2CJMntzNnZABYtmuvHLeh0oGBHFSRjfhCfiHt
YhOV4x83nKnbTaZJLJAE92Ub2q5KWGzq+vMstK82Gq2jrKtDK/zs3rv2HvUxLq9k5K2GKnWod0YP
jvnt5Kk8Q8C7i3qgeVWyAcMx3ox4mrCp0SzJWvR2NqhpZ57WojmFc6FOVSfbnWfWYp0gzF81TofX
VFYvNmSkX46071vT/qjs7FdU4D620kkEjGrKvbcpsO5MP0uvkEY1dHJYcFZlh4m4YIDMLKJhTBo+
wlXVOsKiPdYvpDaNvxHIwm4+KqmaYwG+FhrauavJ7UI5YAZVT8GnbrV223b1JorsXdwhkZwkeSRN
Y61KLSdyRcsOupqmW91Nr/Ooa4GyteLgzOKWwgHVbJjpLQLvhsFYxPBf8exI9iUDeQBU6NcyQ2Ud
DZIF9iDJ30vDr7igxTY2wOYcfwfdOF8ovvVG4K3qm3Egfj3ZjXZ4A4iSOQsoLyc3OTqT86BXoXlv
5dXBH1prN0b6Q0Ivaj8KSCkTIDVsDzrWxfIIHmo46rCcNNeAVjTqTzoVQttSc5CFQltnEAuOhum9
pzVlxwkyTDAVNs1D0IeVrti1dPNWt3pyKwqSVNB3ZVe+SJ71WRIP73XvMrdg+jDSlI5WbKaWClkY
dxj7R0mQAJkLbIQVyChfHtCBCIaStxxJBVgI0Er03tt1ndAG4hI42kScZVNk7LoRcff5O3Zx/Vbv
FQbSD6hO2TMku7skNz+g0OG+Aqbs56qiKr2FPgfRaLjPORRQ1MLt0y67X20Tus5X13Yv2MX9beKU
QejGRB9VBr4F5mVRt19OVLAw9V3JPrC+HTqDmVIdh6qet6ohwlUR5hKX8cuQaoy+JtK+wg9347Lj
/Eq8rryxkuS1rpiXC8rViVaWK+Cax4KDem96Fs4u0Ctmw9p6qACutkAsWT5N0fxmshkeiVZwanLK
RUUXI+l+hUabbP2se5VGi++CEt6aFfL30Nb5LpNljFa/kxs/oWgHxZkG1rDQGNyg0Dhe56GXiG4l
I1fLmzVKf431HatGmdKGcK9qBhuXIDCqw+JFsLrfuEo9igigT7OUiUEL15u+6h6LxO+CThKzXoYE
j9lxP2GQ4HFgR46TjZU0lfFTadiAoCoixmrDVOt21spAEDmIpDPGlmhO7y358F021gil3HOFUXLn
+LMd5DV3R7jynC0Ux2Eun7GdlhTZIeDmwMmUWOJTDagt+FsehSL1pyGGYjPlgH+QIUg7W9OiOsR+
NPJBrRjS91gcxT88/Qsc/v9w3b8w/ZcHX6Dnf56mZikE4i7uoBunZfMbpf8vMPrlFajjQ9n/84q/
QemX/5Mp5qbLA/518c/z/77FZrAxvMOft/vXu/j9Jn9T2ZnvJLx5ig7sEBsHsV9khfjGG6vPr5zW
5PhYvonLq/9+I5dXM+ARF5g4/ydvoNYylhCXu5JlNS+kdB71+8kvF/88y+WScMeW84GD9OCrtwjq
69ErZHUgtNE4dPpYMcwQpXO5FKJ9+H3pz3Ue+E1UXf/cJ0VkRVXtn3teLkU1D/xzncS1PuI4gUvL
9b+f4XLr7wf/ea0/j/vraWxtkfXoECV0hzr6NulJyKMhdvvnjTSGRgfi8lz/ulhhOhXwr3ndy5OX
bRkFxmg/ZZfwEpURmOP14pazkHCQ5U+6xITEl6yQ/33dn7tcLpWde+1iRwr+uv7y+Mt1lyf58+/M
KpS9D7yYy61/bvjzYn+uu9wlp5BFBX55G3891+W6v57m8q/fNc1KlzZRKz29l38+xu+Pe/n/8lRl
vySk/PU0v+/0X097eUw2+0df9vXOIVn5KEuWZbqlKXZf/OsuMSj2JQvlf/8rxg5E/183DyJIZy9I
/aXiIloCVJYH/fnz13WiUuHKHC2b4LclbeWfO//1tP/1Tv7rOv2S3PLnudAXNsf2OP8OdFme3aoH
eoB/vdC/bv/rhS///n2z5hc1CBusfP/1FfzX+/rPp7nc8c97vdzncl2Mgmw74FXsk95ao/NFRqjT
QluVA2AcTy/MtjtHS4bJ7+FiMJ81W+bhfIqN+ukyGlSU8I5xWlUHywQ6wQxO9QGWKFw1Sops2Ry4
fExi2ZYT7h18XbWj+9tCQmBLbS+XqNa1FltsQi6UnkGfL+obI6N0JrziUYSt2PtxustG9dj0CSVH
jZKmW8KsGSXqv96JgjpUt1KvTvbMxBH2rJllMZ2nWn1ZEPQzCCiI0kB/VfRhqQE2i1x32ggPiFBp
ANEsdPHl5+OjXvtZEDeIIoqxQlwEeXjSw2RrFKySouxUVOQ/tomocM/UAGRQQZ3IkF3HlSnpghQ3
hY4WgCa2vfGdEkEAS2G66GCAsi68q5v+MAqoFu4wizs8v3hJB96Zw3Z1dF9YmrC1gY6OhJ2FjuHJ
KEi6ZSVGD1wBCer5TjcAi6jYpLeWocO90idtC6+AXu4SDYH3RQzzk2nlh7KuT6h063UirddmaI5g
5vKABRRhd8ztrFCu44iOFLmG0YYdOyiD8kAA9jVVCfYYKWVAUhYk7AN9JUy6ADgbCYtq+O7sziQU
Jo4fI3qIc20QIxB6wLfZmEtvus3U+CNdvhhP+a/01GmPKv86mrJ0vVAMwjLFfVvX447e2bWhRIzo
KWXf0sYvjfpJQxaQQrAiGGfb24XzytXqbt/BZEPy4+0Sy+Gbtiin1xIcD2vjZ9aSYyAbUa0XQKSb
nIuIpj26QB7rUEremdo03RsaKQ/9oLEyX6J+w+xNKj/e0r4v9rW2QKF7uO7erMPf7PLAQ6OxNSw+
eISucZ95dwR9tHtP8qbHGc0nmQjaUZT80GSyQrNc04MkEz7yQMrnnEudwc4+1n66sJg37XhajiAj
dbpTHs/ftLBZJkvaA4311mlueFMZ/WdTGOPa4PRbIwNUq3FCKhfHbo0TM7XYT7nXtCmGTYs3xJJy
3OTIt0wr03ZzJtA7dxNNkYLeIsqXlzDJEPM7ZKCVCK+mAh66x2s5KMk2Jei1dT+q6dj2Njo6LSgi
SWaoDoWClJM6x5ZJoMr7pLSA3ARtPSyQZ908UU+Ir2JsrLYff2mL8rUaY+ra4/zLbyaB+mSva98u
Mdl4hs3kAM0ZOyksvrmD5GxCcQwhcUy6hz/Nv+6hSK8qjcorqMJVo2WfRAP2wbwkEVB4rAPNewax
WFJWLUJcUuSUWaqkFgI8aeaUXg/dQFFcJ05wpDpR0H3txbvdWCx7JlcBDn2QWfOEmD5fY7PfOn79
qnfqhh4aaEazg/+unisR4juVKZXxhcmJHp79hj4uFOoKivREuyN1471twY5QjQ492XrWUoqi2Nby
nD2SLBqxKdP6aHp6tBV6v9dNBJfAaV4iX72HEFzoGldf6fxrNjJAsqhDRRLTu4eY0cRPCvfBVZl0
ejBc+XogHOW/EzFCjAcBAhNivLRiQe6Exk+Zo6cWzms62DfoMl8UEBwIeFD99OFkCvR33WylW4Wk
pavldYg+hNLUtMtiIgyBCMf76cNRO7AgmF77N4Db9IW66WylGgANPIMOlURMEozdFo2wRpWIpHoK
rO2wiTgmyL3oUcel74ovadXWCGGwWRzqEQsWNq1m3bFHjIm7c138PtCczDpoCzu8Q43SbYfQT9dL
C9kZi41JbAWWNSoOef5riHrCZmB9IeyjHCFl8VLbOglo3bTJxyzZRBlJaU4rKMgABxKo7LdSy5+d
1LhT41KcflEOXd8mybBSIohIjK9Ky76KxPiUjUmVo0XlLgiahOeBY6ZnuVaEsFN0hDReTlcrnqJf
OiqFsUDXOUzVg0gb+HnTuignOC4UOiUFK2PgDcdG4Eusd6Iz2u2oOdQ1RX1L3wqXPaHpphuxb43G
A7jBmF8ElF8doBehPNo5ZADrh5auuitdzEM5ycgZhS3TPTSN8y6TeluN1jn28mJjiXwf626zisIO
AuxAwIvjDUfgvavIKa1Nw6y77U0Yctagso2j0btB3IdV2S7HTWhqn15Dgy9U485MyPSYBjRKrrOj
6/1ogRp1u8LaVZaxs+fhlMXlUzmKwNJzhOgx8pCpyV8Tm8NMq3755BocFQGD4Abr5h4N8CMRDM/T
3OUbq5WPcTt/VqPzYlToaigNF04TQNo/zd7GzSi4kpJjbXTHOUH8WXuVpJNa0ZRxLHmAXaCvEmc3
EARAGXKXvNK1fwMw/+jU/fXowIsRAwLXfC+t/DUbL6l48Dl71gamuo5nREQTPjfRUtTKauOcaO3G
bDk/M+S0+Z5dN+rDnF5fMjhI7CtCkyL7jXSWt+j/sXceS5IbWZd+lbFeD34D4O5wYMx6EzoyIrWs
2sCyUkBrjaefD2SPDZmsv8pmP4tmG1mVGQHluH7vOd9pmAnqFEmoS1pIGzHxzZK3QUePohq/ka/+
ETOk7QOxn4mQ6mT2wHyViZxZ3JW4SrvIYDqeWPxDhPdyRpBSzFG/TSzRbTIMr9ILXhu3OQYdthy6
m9ucUDuYBPqjId8FSCuDcyKqo3UO2YA3Lc+SHOANmPnGXzxCbX6bBACqLIQRW0xR+9Hxjt+yJl4a
ZO6xGBnTY1IjcnyCbxZGvJsN+wS5kf2yj6Bdavuw6Kir0s9XpU5OrXozM4xH5vDS8aWOZvkclURJ
m1P65NWAnpP+Pqr9ctV1mlMfXFlgDQpl79t4OIyFv4PFQwu54bSwSCCViLBcrQbGhN9DAq3WnS6v
IndRL7SAJ5vJ2YzeOSmKe1jzqBnsHJMKT+/g+h9pCveYbMJ1PtbPqELOtteSBUWCdzfclm3wXcFt
ZQ5BGyoe0m/a89AfYPZcNzNNLSHpDc/cG4k0nYVl8VzV1kBFM25dYZ55JPeym+ajhzO5yK7wBqC2
wQyEZ2ZBLj47hF2u5tQdVwTFXKcxDRJcPpxNiZ5TZMFD4aQfpDwhfGvTAel19xjRiD/UIVMVBD0a
1wIeA3TnedCfkG6F4Oz879hgyM+Byutk1U43/aWovcu2KEm/9dHSpxGeL0brkPEBcDTPpA5g/Qq0
sRKzoskvOMma06g1DgKy27NNZ+sFnucihcWnusnu0VOX3HOImdBQr1RTR3eQ6lrfaR94wVFJ3nrv
5th1ZwvkE4mJCghZ+2DIid2c131H8wv9EjKdNXTf64aEz95lqhGRdO0hmUtp0tRMRdKiqDbI5nl4
KMIqNIHEY1WsnyaC1Cw5ZHMPG31OnzVFfckbvOtLdODUxtNAaGXR8zKMzhI/FpSn69GLuV2q6M5i
+dkQlof+lABkJCvnICo+dRPRHrcYlyfi0W/cKwQnP6wRVcpcg1W3MAn5YPYY9152QXVyKBYDmmy9
F1xRgqzgtF6SZ/dErf0EQacEMA7aebbHN7pSDFvcfrxyPV41zrRJ3A54VcTb3Lk1oDCvCqdCul3x
dAxrp6Z3q/qMaZOTwiJ0qcGcdMlriT77nSfbkyqsesXc3QCyODyqYthathoprIgViPRCVepusKEy
7DWSG0FvnJnrD1pi+Z4x23UFU46CNuz36HJFw3zbcvNHFEQ/2CkTRZ5UyF4tJv6am8b4tH37Febq
EVYt6rKwPZXyKitNIjpDxMRpRiE6qwDBXeKuPUw5MTiyuvMeMqP7YLQjPHmORn+L5H3BlYFXScpt
2wc3MVgzRCTVt7GOL7p8vpsFzZm+/F5JkCGjh2jMLMLHUiIZHUv/0R0Q0FZmQN2JKR+tLAZwFy2H
CUIAcQrjlfnQO9MqytVr3GXk5Q4T4beOvZNierBNzEsxT2DIGQYLEiySsw+FoGQDZmvFHjG0HJQg
4/d5vGDu85hqnlKyXyqospwnOUiCCbLLCSvzskmyKceayyZRzwaMAYmNDLlqD73jZFg7xxwZAyjj
XsJb7iXbMRYpEgVJGjSj6cldvLuDvy2ThIXNECcRNt/6UPyw4envfLu/XxiaU2vF6ymAnghAnkGw
x91fQM/aUpgEPCEJBZXgZYGkr0jEp2BcQZhT98FQ+491cxVVCs6Nbd5GqOtXYaXJZ2V2T1IvPjdl
vyrX/YiYL2EVLI7CHgBo2h6TB+uuUh7SKWuJ5RRY50CyLT8AZ0W1GwRYh9EFn6fsaW0hitRW71IH
xOXa8pDwIO54ia3qWPvtiSTG66pA9Nek5WOc5peh6Vz0dQVhjPp5aJe0AYuYdyddLH/xBmjMfEUr
4KWU7xOSpDKb4w0DK3xiTXcLqPybboa3KCMgiaG2Y1vf0XeqTSmGZA3aFdxsja1vHhgIcPOU8r5P
9G3HMHQFePeyx7FkMKNcFbH3LVboT9A/PfjtXSdNBqFs3VcEuqWM+gAThoQMKHmWFpPPJGi3zjxi
1DD1dcmuowcssQmZCnhyeLR749H0QEsH4XSHw63fgDa4zQgY6/vYP7LVenG9O5deOyKTDJoNc+R1
28YU2BSYjsaXFNvFZhrUBbKxVV93e0jo6IdwPaePFQ7QCzP2D9yTIDZDAVneYidG2vUKvwHoShtW
jXsBFheRe4PPj4iOrdfhPc31dqjMFyNNL9y6s/f+OMED9ndFD3g2qHSHpKp9C6tmMylxpL7AE06B
QVqboqpk9zVcm8mRSlodjUV50kcQmYve4WOcLfW+ge/De8krgQbPjd8nHb6EbbidJgzJRt+JdezZ
iK6m50JG6da39ykYklUOZRLWVbB1YkZ7sntJwKKvfKadcJm4ap5To4XxQOPWFhZOfeCvxYv4ykke
x5G3tyoQtJYDJUfvtGvPbUp48l2OSMi7kMV76etglYTlVRuEO5GoCNMrifOJ/QMQxMEP445NG3rk
qn2LhukxQcW2MwqYdBVP/NYzNHtDj0eJDAXSInceOcHTFAVoPduKyVfAKLTwg3UFupHcQxjgDoMB
n15IFL0XfkrSA5omtmAQ4n1Vkg/QHMKxaFcudfaqLohDEJg60kcikvI9wrfvGjWLnkf6Jx4prKJ8
L5gBwVhO3+MUq+/QD7vKDq/mAKFqxT/WzTK/N0Hgh95B34y8TXkUr3Aqv0a2v7NV/wmS5cr38HlF
rFGWrrdZr588azxNtYGSo2IXX4j6uq8lujKmf5rpVeLZe2NphYfldE6V2W4J+e52EQJGh2EzRLXh
iWcUNYhVInIZJIgtIFj83Iq0B9I14/BopeYjHlRjEzH9e5I22pGh8m/b8N0bnytXPKOfedBZR7UJ
dUWhs1g3vh+tEHWgSEJLqdktUPDybKLZJQ+jqp2d+GY6Nv4P8TRmncEJre8KTh5NQXFrpMm0aaV4
6eF+WMHQbwgwRyKZesEZC8FDMDsHa9G9ySBsKIUJYUcw4rKHxSWLv6sTGX04XI+9feOFwW35wcLr
B4j5KnEel+AdyU7NqW10O0OFhMB8CevGXk12cQX8/GFEp7ADQ34Ta8jLHjoyUh+vJGNYgPvkUWHz
Jqfr3npFSv2qcS43Jjdmop506NzbTr7Bn38ZevM+abGgpNNFU/O0BFin3fHQCPOla9UPQyMJ4biO
mKp2uHFpxsS8//VMWKFp98equ0oqB1Im0lwZAahqrW8EYeApMYLzXKPVsIpzYjvA4/vmrazGRSvw
lHYwNemQDgz/KLxNhVjE526hioFP75FcjJtKMUEu/PZHLvvbMuxm+ACE+dTdPUm0J0QWzZohBTUV
UnuXiSVfzADGnMUfFAAWQxm7JVyveAuz8BCrhKS8cGcm6j10AckyYyw3MrWC3Rjt7am8SpxkXNcg
t8t+xE9iltuKAIHEai5qm0msp6JtnOC/jVvxI/Tz2zpSW77CqQuvNTSEZibEEITuKnGQbkTgLwZx
57cgmn3/c86NB3vxrOHYeTCS7z0aBzXbaxIxocUONtrOrNyI1nrTXXu0vegeIk5wLPLkvQWbyYlK
v09W/5yQfb7KBU7jhkgkNxqupmS4LOLoHgvFKyXEK6SxEI1Iv1Pl9L1biKswtQl1yUg2D+dCrmdb
I28mQpFO5bgfWTI3YqI1a0b2Bap1ugnhdw9L0DJTPRMsdkIFfZe5g1xp0/g2BwMhat5F6OWXNks4
UBTI9gUSg8FGVdNuoyF6IZBQrj8rVb4pkf7wy9KngC9uMwOUoc5YXBzcMT7mD6c6zfmw9bG9OnT0
0sQqTyLN7hFDrnKixewc9cs0YGGCWf8cx6hiFeFT3I36FM1SMKZGTG8Uwd6pyMQx1+1MrpvWUbKb
A31Ki/zVkdV3pOPXPflp24j7lCfkGbeDBrq88fKCdGM32Nt1vNZDF2y1AZM+nq8MP7/I037eV6Sa
qg7SD688Y0soh2vzdKGi7A+qR2G+6KlHF4vdclCl8O5GTfMGTBO7cio67uL8UqRPEGQ2YVrc1GH7
EvZoX5dbcJ4qG5i0iyPD4Uahl3+F3W9PR/yFlLgrOrfXfuOb7BLsgdXJ2qq4PJHfc9+G9rdsdCQb
vZCydoDq683bULa8GPPoHvUC72GTpgzN4/LAbuy+nbKXso3f2P0+DG7bHjV+EJHP/gaCwIsqzyTP
fKM86I5hSIlClkN9Nly5rdFREQupElBM9qE2JG29eBKUDFVwzibjXOjSuGKv+Txm9HbnTu/qMso3
KC0G9vQIcTDU0BmXaXLI68u8IBYp5BfAsDLe2Peupq5/kJHvHsbZuCrZlR+DLKGJ6QYXfTSwaSTI
W0wA6MsY0X05qf3UZNaFkaJlruYqYBKh2ai5IZxAH/Lj5FVHZbjI8SeP8CFLZHfG1KCpgcyx/+Nf
//xvfnaIeS4Z32x0GiVogUubd1Wr2MZnxT4N3U2Qjy+ujC4Z/HQ7OLgTZs/pWGjiOU1Xf3foI1sY
qFdaQNzneHYEK650J306fRYs4MZ5mtO62fdU6PXAO6yvaUBG7X05Fq9dCwIqImJsNRvDUVq9t9f+
p9YTsJeU0VBF33huKsjMODaRvqbfjG5qsTBR2juD9YEbmIeGCjvz/R8iJmyUFpFLfgwCUizyoYkE
q3ZYltzqAufI0jw3EG26B+3rt9CzMb/AG5xYhP3OP4o5OpuSjlXr2c9ectUhRcAjfFktHxctExjh
WBUC0e+D5z65EiKGmx+gcCNTn+LzbDp3WUnaGxgGlDX3eYDDHSPTsS4lLU19jYdxVWv3vR4VHPMA
kpdKb+NldOAZZKDNY32SZjDgghA8EV4+bTu4jh1QxE0VVNAcJyRrCN14rMUx7+WHZxK3bMJPQSde
JSGdUAfesKXLhjtLwI2cMN6BkLqu4/5lzBrKoTHG1iiyzyGam8uW4PeA9rap2CmLwOMFOwFhwVW1
9ULzJQKZ6AWfqKDik1kvXgQ2nGXk5iyP8X02PPkCW0rvskcLA+SxBdbvsS1QCRcoM7yYvbNGlgdD
Zh9HpvWckPPjJi2QuoQWCzQogsGjk+zovjik8LLHfnDM7Lkhanxr1BgMegsERWDACnPtfbRI4WIU
mVzEgE27eZB0DmlSodOk7YnxdyZxkGtsl0Z1MRvO1aiSZI8yiJ+yT4JZ2M50HWINnE020Kr0e4Yr
fcBPNQvjrR3ZwxkCwlKeuuvEcRZ+f/9gpST7mKLCWQzpZyVoWKnyPYmrm9rLh0M6Le6iFM+ILY9t
1nZIdxhMNTPNJ62T144mH2+bwsBsSscsLcJjEPdLAW1/Uw7+V7qVwZ6/Xd+Y4KjXg428bRk9+d8r
OixL+gq1a3vGOIBpEENlkELToxi59cG8AJmj2dmZZLz3V72xIGiyDiZ9rmpqfsYeTj+4x66i40cs
xMC8jBvGE0ECg6PeIJ4Dflcn3W2VMQRqVMOlGYjM8eLLQMFV6OjbjCly5IG2JrVUeYx7LDTspvYh
9Pc1w1fzsmXsjqOURUzbGo9NdJlL89orpdhLs6t2/VQc5yrGoJGAirfh488BLwfy5JrTQL89cbE0
xMn45OT4QM32kakZ1z+fgc3RkfWjJr5IC9rq7FszjK/OqQbwmpuiXg9VHp1bzfy0qmnal2I0TjV3
MQwwYIEEL6zZQLx4Xr7N1VJ/Fq06zf1RJaykaVQ85c4sDnjOYpawYrqQzTITqk1j1VkZvi2d1NS1
qVoVHW01GXJbGIO0T8wbsz/A3tvJUU9Zim1Mk3BPusyaHBUkmkOJb5ZHtCnd5ZG8Tkc+Ipl4hEVK
kJCUkpQKVZ3x1z63DufWt1oHyl6ChobHfpONT7XDEVeKj7QTDGZEL7CsMZJx3P5ZecpCCp6dXZqS
p6C4NWmhcEcx6OaqbMOkgfIIEmFLmNq1VU47UbGEWkuVpZn1bB0XJXgc9AfJxh02bGZs7U7me4bF
IlT5zkOGGYbE53bVq+nI9o5c2W0fT8/gGM5lr3uoCXGBnhJrBfk/2OABCIzRzF8yPmVmcAZU8KMU
TrfRbncRMEOlcejZXg3Agra5U77bbcopmgifWJy6ru8+pWHvHvAp9WRMlsQQokHd2FV1gFRb59zJ
ysc1xYMEmaW8lFPLcjPm9lHbODspKxT3nCyt9zFQr6b92Y/ze5dXt14Zb5WqboixMC+aCGM5uado
9/hpaTsYuh98yFKbsWTJTKl4HGPorwZmzA7+qTjst01ofPNq6SJVqM016x2SAkkQdDq7b2Eimekw
9lqjjKXWmKlFJipW9rV7u2CtzMYp2fDaPsaCfC8HK84qYutDvhPFbFCMO4OM2LSM7lsjNXe1e2NL
g8LQnJ76EUBVY9IVHuvHtmci4gz47oK8AQPkgdcZ05lvH1yGTfuNOLqmEZ92H9247PbZBPNW7Pvx
WdpsBzr8aqvQg5MbH2piNa6DAldCIRgbUKsMDXreov8GPAJNt3+ZdEm/kt374NLQL2Na8H1gPLQ0
BQo79aAP5w7ND/HY+2wP47TNtmhBXg227nWoJ8hhkTxmcXxryBIIjYJuo2dCloiWpcNJ2uAKahzN
/zL/MMXwo+1NKhZnOFisPfskL2B9pj9wlPv8LOYSw2VnbGvyolwiJqEM4KgtVbonyZabqtokRnwg
9CBnVCtuqsaLLwp0yWtRwUfCCziV3on7KF9bFV6bsB0GQk22QtYIWcYlhq57nabimjdsTBUsVphK
IpioOTqQcjfFRUN6C/sOLFhQwefynaS+HVuF+N42QXCHFa3XsFAQ+ioaJxjoumty5KPMeKPXPnw3
ggPTV2TshrzqG8Zs85i/aQ0fVEu2RnVzVS3OnNgy530A1e46Wv6h6L5lhqfJleXf8Km89YrOQ5k4
HG3jPgAuGA8ZAvFVggSCBlGycw0PsmDdT5uyYh32S+sh7iLwx5H53JThsLFsm+gwcSA1XG3k7D0H
UQhUpqanTQLBsK19NjLZMFMLreqxqI7V2Dz0JIPtbQxI2x6Y0pjAnmaRw2Fdp8R94VVaOS4WpdbF
+2sxiaOEY411UNmz8yK9VNRNd9WX7l1KqpaZz/hVS6u+aj0ii5IIJCU/jwDeaBlvVEN8XfsTTX7a
jDgKfwydBZNUM5YnrfFJOBURDc33ssqJtx0xWBegy2p9nTER22BhR06Mct4vSVRkxGqlRrMpgJbF
mLZ8p8caXlwkdTfusqwCHuZfASUjKpm9CtsydLAlvFgjoR9joYf2SjDO0fjBkguMTbs3lqhvqy6h
DeNA4piYf0reS0SisxPAm+n3N7GPazxSot+0pAbtjCUqqLLcT616vIctgaQozWRNuaEnFLYNVnwy
2d+JOD7UAjpr/KkdbtA5S9+qEZKGqVtqPwPVfz4Fp0GUj3WCmKLl5rKbhzFpTl6NwmcJg0Nn/mgR
/Yj8Vr7JvsYnL4i6bzwSz3xbQ80uVynzl20fOEcPyc9FGY+P1oyFLygNpu0FJ0DLd7gB+y4kUpvm
62703XgzxOkDhAjmphonPzJyFHLTdU9sIh0J/1t4gwKFVWXtD/O2s9uN0deXgMfSPbKM49RDuG8Y
EGt6EYk1ItXR/E5sUM9Zrj7qebyU4A2oUjehH54wJOcr7k4DQVADMByfVrJUZ8xRrp04xNKdNBg2
e3GoVHu0ICZ12XhvTLN12aEFsksyNIroAJdCUbyLDzsR4IxhRRhFO9PnSngZcN5IgMsqRE+1G55a
Zmn03F5t2bZn9J+s9oRiGW3rbRo4yp4MuVui25REzXXAWl/U+0ZaR6eHDJ4ASIY2Xn5PHdDm/ohd
yTY+AtW9JjL50UJU5u6390PFdZFkfeKDSnbO3ICrpQkZxyTLGjETNIGfzy5AgkhcbHQYmNgqTnOP
ZhnhEyvsRdzGj1z/O/2jxi+5IZyez3Np+jeeie+QbZUKPsZmvGts/VGm7bM7NfdMIaCQxoDrDd0y
d8ZdVvlsB6S1qHeYoxp4rh0J3sgMPXfVZXPFlt9k6kwM4amsrB+WP4BZytGJLdOsvA0QvqQusLC8
PPajc+rri0lMe80TlKPey1i4fcd4EV30Wds4sWFZj/sCUPPg456vP3LdPHtlQDc6L64rubN83pys
6Sn8ukMm+8sRoATe2YHhybZzIyR1pix3AYVqVep0qxabC4vPu7Y/GGi623D2LkckaZvckm9pFtxi
Fg4vYAhdjGr+w1B+WQIIo3DPzg6gwCQnWLydlLlFNqeoLiA25s7eGsbgTIZatQua6g4f2NZUBY9/
Ii9qNqVBWxkY5UEPZF7VssJjJIs/QohrmBbao8gNjhuconTo4lDesglzAsJVBiwQoXeis7Eem3x5
D0bWdtT5Q1jWN6ITmxGoA18j2gz4aDcu3fJ1Tc/PAZi7qhiXr6MJhp4WS6hkdRvAul3ZY8nEamSI
MWYxzap0X7UGgJKSqE2SjnOie3FNgFdLKMrK5lCQgIh3JdhEOeSddswJtJovI/jVaz+s8q1ZtheB
Gx/9wEywd6NgB8C4hV/zHLFZTEf8Ln1DCdAGcOAo+gFAvAcM9KoYsALY/WhDdvWr01bX0mwPmZdO
29ai3k1b3CHU1cY6TwtY28NNG4gfpTwFglWTMFfNOOzTQ+NQSAWxsvc+9NS+0vySlfvEBGU/5gGz
kuREkipMVcqIMbCvdTxehwOS6qFD7WEdyyDNdhbtASdzbkYbMxztqXpfVuYFXBnQZrX93Izwbioa
pioDs9ISVuflzlU+i3tfxHeSNWXn6m6fkEvpldaFz5tcuvG6KxiQOSCT4phuJBY4ktRWdjWKDTJK
/s0NKHZKdDENPGOzzY4kZeyn3trptqUqodno5UTelUZ6lmP9Tjzfe9Iwq4hnYujv0qrreGgmrDDF
C7r792hUH11fbH1I5yT/lHvTGJmXTYAMK3btTviDliwDewxkNM+Ma6K/HkKln2I9HkxbHDFlVhuj
tc/RYCx4WTQ6HS9ERdzH6vyJlnpbmSUvjKZe957cqWrJ+B5+IFm/SZMfUiyAg+RIU/cWS5jN9Sue
Z9/b1KAPsDpZj15Ro0byvoUdrnMmnWcDTAIBX4ACiZ48q8y9x2tFgztzH826P3d+cf0Hyv//px78
JvXAskxh/3Gq3sb/FXwUm9f29X985G3UTlev2ce//7VLizp6/1ta0H9+5j+5B675XyaRP44pFOkF
9v9NPXD1EnrgKM+zbIv8nyUQ4f+kHlj/RUPUhTPKOJ4GkkMUwX/Cgmz5X8oWpA+5pqMdEPXq/yks
SP7rS1iQIxT3l6UUUDxhWhxr+fZ6F+VB8+9/Wf8zGBigsRXtDoqJAhyMOsJCXcSnBphpO/bWhpF0
uKeeTs4Re6d1Z1cQsapkQzku8Y8CbuiujDahj1zW6ChJlD8reB9VGmAb7aAlt1Z/2aiKMguNw95j
i7n5y/n+SYbQEsvwZ7LQ8f3f/1LKtCWJEZaw6XVygpfwiL8eAhS32evnkQqTS7VuYF0mBuAUw8en
C3+cJj2PVOfpd10QSvbrz7aWMKV/fLjnKtMEIcwl+fLhtYh7ZEGq3dcVq1Ff7KuU7kNNKkBqo3/q
/OC6dEoDpGjOlDjq/gwj+fNe+8mx//TzuWyecDT3mBTEY/z14BHFJiWpQTDH3OZGyCHZ0CiifZk7
q0wHRA8yuI4G8mky+pELX+03x//l/vnj5AuOXnJ72wKlxN8/f+xbyk3IG3sQWuE6rvu7oIZQKiZl
rUxJ8SkEIg30aG91z0Z2gO22QuQIviXPkIMIXJ2/OSU//0aChC0eLstTX84IUeq+T0BuuzcKyYg+
Hpe0Zlmdf3PgPJxfLryyeVw0WV4O/kv95WOawBVNX/ndniQJRAtuQWTE6MRPJcBbXOLBBVkE/tVM
O8+1ewtcIjBXXaN5TVnhz6WQ4T4dHecUR9L9M+Xtv70plnP+93tSoUdHyyIsm1tSLmfoL8+0qnpb
hABp9k31rn1AcghR36TwmN8DUwUPv3Z8DPK/PiH/PO3Ktm3PVtK1lvyUL6lj8JniwRVFt4/xpKxz
H+Z/CZh+++tP+dlZt+WSlKZN6hOx/PlfDs10GzsGVMWhMZiB2sxh1AW9wBSy22/uo5+dxb9+1JcL
7DAGqAKVdnt3IruxS3tYQPE7PlBEOBoQ+UQOUhROl78+QKF/cvFc7TpKuI7HDfxlQZ7CBEnxwANt
a5N+K1gIPICEgkcawGYJ3a/3rplbAXXEdtlqpOUTWY0sDR7Vjk42fcqcECPs3hgc+5CQas73tne9
w7rrdj0t4jE5VwotfU/cJjYVtgskeOwN3770p7Ff53Xw2VhoyKbkpnYR5waJojk72dGZyjJob63O
+C4rFR1+c+TLCf1y2woT4LfFeEjTu/hy22KscWyQo+0ehWyys0aQey0NIZD+ycZAgtCa+BGG3tjq
3nvA1kwZKKebIe/1ZhzJ/nXy+xRtCs1USHUd26vSLQaq9Bi/DAoBuPvQ6/ue5IgawFuqiitXz4dy
SUbGLGDNtjgr8mwvxwZlVW6w4xzMg/8yOaCh7bg7k67+/OtDtqx/vrsU4AlLLIuV4n9fjjn2UvYb
KkWnXOls23Xzaajij7Fgq9UMj3PMGGLuXEYSSo2HfOJ0GOoTMPKV2Ua7kkjjc1C85wn/b5rf7AgW
GqzXb6E/W9tIFKB4FCK8TtGOa50dvEL94HVIqMwfseGGjxlNEVrsvCeRDpPdxmrW9qDVpW8izG2h
g3tNu+oM/kzG2e3YI2YtykdcShbQBpmjYXWFvrRb0zrm9NTHE2A/b43xBnz5UF0MXX8LgOjR7U/J
COC0yLpoU8h7RBaPrkrv61ipg0e4BQAjCKc9LVPSFoi5wPdBgxeiayk2hT3wHpXRE2A5l8gJtx13
sxs8iji6YQhzXTt0V6I+JoRkeJtKMFooxqatFVQZ526V6uTCdm/0hmQ/4sjL7kGaSKYGo70OhuiU
NDLbjeVjFUGsmST5B6jCLiSqKCCFBGBPColD2ht3VkGzovDewlq9Fbq+QVQDnEatskp9x/T1gDnj
RWdMxQxvPGYo61cAkpxV6/JL4K88OgE26ljV0R6BhWAkz8Azr9vrNJx+c1f9c+FyKYqEzVJMdJbW
X1aQsaEJAgSs3Xey3ZXZiKgnMdZWND4gC2SYHLL7pB/4m/X/p5+qeOsqJh3Li+DvKzMNjp7RP8NM
w3xqxEBqQfrZ1QwAZ+MR0jODR+flN0/PP2svV2neBJZneQB77C+vnAYnD+QHeKu1pIebJzgkxvi+
NpC6169KEzPjmSeTvv6qVPPNrz/8nw+uq1x7Kc89zxTC+fLgBp1C/90XHK4uXtjo7mLaT0c5M3wv
Wxvw8UEb7+SHZ785zZb4xyrJB0t0tbYrhOBU//08Z6ZvZDDs6Sl1+srjCduyp+9Bx03jMcnhLrNn
WKu+JZIvnK8aFk/UFYBX+qdYddbvvs0/3/p8G9eyXFtpS9vqy7dJImO2nNJD0DBSBZnLsgFZcesF
DSoql8lDOjTWVaPRahGVfY21ZAM0KN5m4YCi3873CvvUr6/MHzFtf3+PuIp62FKupeizyi+3RVVB
T4h63ext0luBqRjb0iGIuI/6pzKYPvuGwAk4XahEHTvgvZc+Z6K4m7RvMuG1MLRYwQprS3sRugbR
JR3pUhr+w4rritMreACQd9lGpr6iFOn3uCd83ISX1Rx+hpJ8FpXwq399SH+UNf84JK2XHaHw2Kt9
qUUCacB7C0Wz10wO9mBFg+7K0njC8h5uUmoloL0hfq17IXHGYc9icIUnNFXLg5+xW2tMGO8zpcvC
oFknzWYoS6R5XuPR8RYbPQBdNxdmRBL4AmON+2CSW78NHKKQR0mvvPbOqHlbsnI44EAeA8FrdUzT
Q8A5KnDO/ab6kl/C+NhYcBXhEgmhhWQ5W/78L5UeWjMvm4gl2Pc0btowPMAwQX1mTIcZD1XfgmlR
oTyGA9KELs8ZR4SfZKTBwaDg7ztpHCjPcV75o7NhA4jjSADVmJF2r4eY2Omx6lZohwp+t7Nr0x+G
OzzWjJcv0twiP3JY6h9HbLKyFriWFrWADZfG6ZMLF2rttvSbGYPP9Do3GYLNRNZroMNiY5vN/VA4
77++Af6o+v5xA/zlbHx5zpBKDDIopiWNBX7vlE712p4Zi6EBgkSUuNmWdQFAEnM9x1qabHYD9lWr
xz5u/+wE/be7C/WzlZ4CnJc0q5Clvy597tTLYVJdgyNc9/tButMJhetz5zO4r6zpHKkeDUREBFIN
wG5lptY1vu3kWnuQKWR6mPniZ7+g5alKD09MPp20l4lVPTO1zpYaZ+F4gGb8oWx+CRzV1xaL9NEL
ZMl0nSE8J+OBX/tQk5y9mTUQihAlOuwK1A2ZG32m0KTXvravibj3dypzXjLivhey9oSxB7FhAkFv
EuYxRG5JCePCpTNdb4eEmO6d+Syk/2rp4tHpYt7tpbfVbfXc0RIWVRidowpvah28u1acXvz6Ov9z
e0OfyLQkanrlmLQ0/n7TKxuTvx+znLoyecVkWGyMGUBmMVPT//qTfvL+ckwqBI+NMr/VXC7yXx6v
Jk2cvC6sZl8G+WdcMpTR5YGl8wYELaKtEjB7xsRf5vLh1x/8k5KXY7QZgnuS5Fjz68a5ghBWoghn
ec7VtoOERdbMKI9J27zZAgfm7CKEs3HJOtg0VwoQ5jab2MlDQ8KUkRabEvmWVF20n8tFLB7W8ZaE
Kn8Ru/76q/7kRndMpqhaEAZKF+7LOWqDqAJfbzb7HO4dSugTkMPX3kxviOxbZ1GEob74XTPrj6Ll
y5NOx48UVAu/gkI39/cL4wEQHaOIp8vquytTmBvW/g1C0s3s6HOAd2xtOw0ubE8c6DLc2f+bsvNq
bhtZo+0vQhVSI7ySBJgpUdHWC8qyZaCRMxr49XeRrrpzz5ypM3VfWBTHo8DQ+MLea0fenm0PTnAf
kblV2Y/KavtNkgDCxTfIRljOL9KYjr32byXQf/drvJCCS6fL62Lrfy+/5NCPIsEovZ28qt/oIB45
B9HjOToGSmQCv//3q/GP71haJCDbjNuY9P3nE+P4aRYXg+q2VnkGAcXukp+KFOLC4Wxhv0LLT3RM
vtH+7Q373x25Rzw5xbR9e0GIm/3PH5x2Bu4EmySsYunfp9m+Gi7dYZQgC05U+0C7gq6H/jNT7G6d
uI9Wqeg2yajRh0cxpvaic9aWPqJ8yw7k6dT/cqk0/unUMFyaR50Psyf+fmpM8yCWpENVamr2D04V
BG12n4ZkgZ3pG78SSXU82l7o4DDy3Pm5trGY2EsN/ByqKafYb2vmKfzfL5f9T68XFTKvFN2thwvq
P5+2Ph4j0yr1djsPcRrqxZzstVLs8w4r081Cf+l631+nZF7jeSRUkcJxX5sMEYfUg8uJJ9wU8tlS
6osI2el5MOJrEnXdhYQVX7OWY+PhBeGkOTV+M2ycCFOfpNC8lFwX/NQ49x7OUekn/nmpuUyUIyWc
1GcnSBx/fO+ac1nTIUjFhGff9f2PXIlvMM2qvWal7huq4l9LIwNM9ViyykSdc4PLmtUu9am6cV6p
Af73E/YPz5fnOw58Qd2lljb+9v5OkArjj3QaHJpijQw2DQZ7gaxWDsmagIwXmQxXR2t/Y77d/O+f
bPxDrUUemO36pCfonvf3IbbESFU3rdtskTThM9IHeye1KNqakQUssXIMImzaA1Dm6ZBHzDctqxGA
i6z//56KXgqVmHPbRvzXlaEuIR/Xnt0gTZ4fWrsgmCTTQUKx9iQq3PihvNLAn1CeUtvs/uXt+g+D
dI8fzjSXJgYB0N+nT+YSxSlLu2aLllGshjjZml71CX8adXnc4PnT/HJNRjLyyziskyb5l0/xP5wy
PtJX33YMx7CF/7eXn0qpZHUumm0+LAXgtb0VrVOvIwwoLUwMd//6F9MK/UMvSU2p+zjCXM/iHP/P
j6iX2dUQLwY/cyz8T/z/6Xqqe3a5DG2A3LTPeTkiLFKN/wI0HdL2EP2y4EcfXUV0Xawi/zHVfoCO
SYLhhiCG/J2sMyi9j4hRTp0BmhFBlrbGxicBUFjkgEQdMYUAfKiTs5OWKfetY8TU6VH9TPrkezeP
M+KcNoW2Qbry3OXXLkdPZVmkZPNpp+0lZey17OspIEgi3gFnsd4z2/4cnUQEkwnN9tYTnWNQkGt0
XtGPzMU3h/TS1PUnpjnai42dPnIn8SYhVe4Zf0XnSKKGrUDIPgp9bK+LiSpiwFbFYqN57X9bFXtc
qUbn3bPehsVIv0bm+u10SzKRLy4dxLWahHaeWqIS6wLDyMpLIv8pdRGFxfF8TAb5uCyz8daVBsKK
GbtgBDRga7kVIyLTth9KP3+jkhn2bRovF2XqR1EPxgEpzAdNUHauDZUizcoJxzO98k3N6YvexlAN
psUPMVDO3xPqtgKIwg+7EjlnB1GK/YKxHAoNEXzzUD2n0v1pJvXyU8+Ma+nl3/tCamFp4iyY3UGe
oWyTKNRN62SYcixORTUERS0X+r18PMgKnDQSlKXdIJyb0cxh/AjkiKAqt7rDUtVU9UP+3mvpsDVu
X90fcpOF8IzIBi+ikzrNlV1e8On0h5kxyf0hw6vFoUddnpdyOiEomU4IN8c/9+6PRZnadGMbEZoE
WiyzxInRo3O63/vrZiriMagnZnKeqAuCRohmHM1KnqNplufYVsw64xnoYZRVRxRs4I7RTlXHxm0/
sEPRvSzgsGU8wSG73UP5DEQ8N3V0UPECxb9dHgakWKTAgVPiETZ/84PMwd8R0rGrWufUg2J8/Oum
AagiqVUubgGNU3SZQqtLc46wQFHj1varyqxkhxUJ3S8aiX6KyOXJaKkO/ti8AUEiQsJ1Y3ROInq2
vSok6cJ41wBDHbuEXkajTNbrWnvqa0N7QjV4HXO3x4ZVao9Gy+zYh8wVKQ08ZCyilzjJmkPSdeQf
3b4sKPHP85Jvhk6B5EeDvFJuNj1SJrTTnGurPpXDY5dtXD09miDrrk3ui1WnqXw/gnhE0ulUYao7
6dWuxvTKgGkM1Cxx38wO43dnTIj8luMxWhBj95brI91L820NRzPoSzMCFoMKvLT7gtrKI8lULW+z
jRYbYfRyLrVoeTOz4qDZhn8t9LZ9Kz7wri5vdpfkezWQD2DV7rahfXmNI39+vjm/W9doXpsZb3WX
xSUzcrLcnYrw9pmW+MHppPVwv0fpOtFrrFyvk6Ex9TcV6Gy1J7chpMZtsg8r98TB9XrncI8yw7G2
skmDBYZQxGvWa+1WkBla8Le83maUK6RT7ioRMTHXpWU86wWsZ218HACsBP7Cn024kP86JqWz0ZXn
QiDgB48Syo4ypvqMkmcBH92F+CSMFoYI23Mco+M4fID6/TYO09GAo/bgTKZ1qbpbfpMJoUxri/7c
kTFmOzWxkw6aedOOBTMIvQmrmGCrEXQPHXVfPC/FcJ1JOP9epDf/yFirvUbGwDeh3oRwizdL2oFV
A00ZyptDpWi870NyaMzZ+WD/q0L4kv2ug3X7TeBN7m6PQ5GzgrzuF5IVOFYtSDKvjq2Rztqa827A
xl23S/pWzvKDgyT/KK2If549Y/RuHz0jIygxDa1YFm9qmIar5eECnd9quzFePFwEDx7pFDGpz69C
Ltkl7bWf969ygK7nssOSXEQVvpFS49Vg9nrlIoOq24me/dvNTDgWc6HFPuasQDd1arY7IEfAGhku
7WrTmF99CPSIdGuLfVs1v2JzzYLc1T/VpIp1U6XdM0EyBL7Z8qntxu65v92AWsYOUHnmGnUcWOVR
MHYu/ekwlYC+mtuX6dCnz7KsCSnSP/yihdTrKXc3Of430hwy+jWHzyLoOJTJ7s6IM/nZffFCAx/Q
poGLj2c/Ro5LPy42bd6JC2s5wEVEdG2hV7OmmFqADPHonPCY1YFAFLRRMp4fYq+ZMQJwb0woZKos
x1+speGMZfyxVV32qIo6QdT85jdxHBajwJ//f2PyapOJjUueIfAixzzgi0BJ1fgLiU+Fe7SYr2V1
csHtUR1jI6uPdl3cwjdSfzvNqLYynAusaLurKfVsA9fRPTamVx8LHAznzl2Sh/vFrkKLuUnSiUY/
0pfL/UawNyAhSN/qXRufbL8JvNgw95ACfyyyPzoJMve0+aq08acTocvLmbPxBxz9sdsPOZA4Omp/
U7kqkHYfHw09jjeiNEAJVsXBnJddSxuxErYMNBxu6Np+ySx7yrKIWNF8DuNFfmlzu22JcBE4TIgb
tPktqPtG1QUVdrXFRJs9RumpS7r3HkYhGOBf6XiyuY7TwKxVb3/HJPCkaxDVGH9dKec3pUKS4maI
xOdRIAykhtQK++QN/bs5948LRm3GIQ+kr9+uumyWIrjgCK2Fm717xO3ZC5EUZrK1O0jT5iEaUcZm
2u9ylJfZ9H7hWSI6jdx0DVUqO09vWre5sVZ6X69ZhUKfismkcocFjffcHGiG0gPZHm/D7Dw2zrhs
jLzeo73bo2W8jtB9caTLvJ72KgVvmCrCgMtl20ktmEdzm8XOhmzpU+zOX3Sc19pivwqIDJNFbTOB
LHBTlh0lq+DPqktqZT07jv04kf/0mmX4X5xUPKW2vkD1x1RtjBFVgWBeGxX6htSmn56R4/KTSByX
vL+WfvTkzFgMNDUb2y6lMtH04jZkdKHMIeerPEhBCEaXBWNGCTWg78pDYTm4J0rtQSr1Qy5OKKoF
dkeLmC+1jI+y1i+MSkZQDdsSdL670Hv63fIrgXfF8g9WLokl6PFYqjQaivm2bT3yz5uzmZGwiyKk
Wje19aiTO7fqBBaaEVdzbn5DuXqZO4Q/uPaLICtySIVZ2gVN0lwm3LwhcG+SlWwYgpEGHSyuzIvQ
6CNKfKphN5r+cXY4Emz3S4P+sqk867dWEsvpicpagWi9ZONy1Tto04MhIEU4ZDaYWgUivI93WYTP
ncG/DhKsiYky1m6MOJYWznJ28fkeVJLI9WLF22aqTqYhX/tlIcugFERplr9LRsnxjUcxFF9emv62
Ohx3QJ+b1UBlgWWpDbOC19geuzdntKAQ1AgM8BqKJxvELsvo2CfJZJrURuk+bD0TR5FXY3rRxM0x
2x99j4z3Gzx9GvIzHvFwMaGrxQrMVyOykCQd5IvDyGWXrBwjhcDZzP0JPympZrr6JgxNw488PbT1
aG0km0+kmdMRnagKsUPtC1O22wiXlhXry75rhp8lF8C0nuW1nyE8kBO7GmTibsqmVsdsAoVxv9dJ
4jFiooxhLp0Z59hbzEP1sVZWRaQAbS5zRmHUuJ09W0MKkhz9EoJNowOT8CWu0EpnZuyl5WYs4vbo
DXGLyqCLx3UlGMHfHxxSqzki4j1ZasKkHg/N0dBaJoqkom3A9zdHk/6mXhVTbW4HfTi7tx/Y2HN9
dB2X09NQgk+ph9uqZTBewdG//+5JocrQctOfrAbkMY2VhMU0gMPHJ7tBwG5yXOHNyHXMCqLBKtAU
N9lHq7C4Se9SZdnOjFst6KLik+zFMnBj0GMFCTcEVPMkZCnLBf+OQou04Yjgdd5V+J4Tlu1Apad9
4UFoUFwzV9qNH+ph811ZTgc2zh92c41sZJoiHFsuNKD7DXvB0O1MH9eGCEiIkvu2FzYStSLHOp2w
/2+gXR2l0N5bQpzD7vbV/SFa8JMsXbLG2+Ioq6Y8LkVSHj21fHiCYskaEJYxiKqDwSHGrYqWHift
7Vluuo6EuHrBw+aU5X6J+Mz3hbVPPS78iZ4fe2Bkx+x2z5iS7SKSfgeJ8Zs3RlXIV9HhfkN2YU/E
hvFW5nHBcYJ9+P54mvsclfe7k0gDxnTurrlZRuYsS473e36y7DTp0AVNdoiBYdrJety6bQMjDgjQ
e1J3KvzzpZb4+ZG31IB3kRA5qH46T8Eh12RK3gs3syYkIARSLOPiz8Neb0NiAHoLpB1IaAgFpKPX
iBAADoN2aJvs06AxDVhmeAdrGGHUx+PFynx1SNzu3MitB+2HHZo+sfHkuma4vH3y3tJwhAH9rwsI
jgYdXGBONqniOVQTT/cgpmrcqDpbpb5eh41Wm3zIMZNUndvCAPpaPCM6MuRrgzxrYdmUe4T0eigi
QXNteYeZKI31lIFSs9k9aA29ap7pP6dBm9bGzZs46/6v2exDMrVVkOEFmCaSKFrfIEe1u7GzvYKp
N/0IdxdpV90NnFYenPujyOMJ1BtvnOz7o8PtX4mGfBV8gKg0Zuybup7s7o9byS2W8f7vdGfwMBjf
H77f3L/9/Z4+IdRO/Qy7xu2b/fk5f27v/2ulGeUaNEu7/vPg/V/V91/3fvfP163rbEyMPf/P76bu
v/z9P//5TcScv4tbgPX9+/71R+DTwfqn7PcKoyE19+3PzTSx64TiMh1jJyhNBcH7di+/3fvry/u9
+2N/+3dIOfJwGMrX++P3myluMcT/9f+6cSdCXFEP94dg4xBhWVSfXV/SKntkMBe+a2/uX/51s6Q0
0tWCf3Z1v8uZPhxsX4mNl1sHcFftDuSSAJXWRJu2ak6jrtlnNJQObjKBA6lPi60iYWRTKxcP720X
qNLZXiOO+w34pV/jhxJY/ZyfXIhwLXM44yNI9hbxuxs3HqzHfja6MI9KdcYmtyYrOMdPxHCm7Xxj
a9eQZiYEVmY2feW60rdLQvSUQ+g7bBdtYNsr9U+P1uUhYdRBn/1cuN+p2MjT5iBHa7+4664gcVS3
OXucLP/qVH9phUk6rIHsU5FeERE7UzGxX2nOooX64n747qMwCExRzWdEetohmpshcE0IeX3UvwI+
5Ee30yodHbktKrkH5OlsdV88lz3iIuBeO1qrx2W2QumPZIvGEWwhhieW0Z/yFpQz0HtwZaj9LCca
wTFieJ5YAssKP8FYYkBwCyJv8uZTPk9jc5V2BLXZsqif4kerUsQpV797G6JMgXmJ6+fXOJLykvQ0
HuB5N2NnH9Jbsq0g8CtSKCxo7BgWMWNhItZSIWFDawl8N4CxnMh7+a6Gh0Evn6KsmbZt7N1y4jz/
0R2rzxGqSpB5za86Hl60vsFwp0/AsUsc1Wnyo0hDrWgxEHk3WeJgb0wc80HRDFu3Kv1j3KJNkNRG
Rjlpu8H8cnAn7ZLxNUG+9RQTJb6qZQR6EgeqMWOHq1AjwaL0cT8GmZ/KtRxIxNGbotwMUhpcni8p
1Ck7hmRLCxwaIoagJaqcME/DWY366G79uMV5noGTnuPqRlHlYt9mjLWMjBiYNt51EXntt69cnKwH
u/XIwoGwNItxuloIz2RRv2t53R1dG1YLOXlUO3ZTnQkSg+NCRticyR2jpzeNX+EoGH2s4KizBow8
FUAvscPKhYLWmfUPuttxww6n2sauOT5IZ6UPlHwlnKRtPZBZViq33YysNxGkN2wUC5eGsKJ3ZwRW
QK0SBf9BvtDQwK9iTbQiUrs7RuMVHZNPZUJtgNSAzArndQR8jn1+NWs5EheyRYZC2y8I6glNKrEb
O2V9KiXeo7KoqYPhqZACDNGTSSKqqOS7mzpc4RdLbqy0bU8986EOAM7KLjwSZkSMOn3yvimjhtH2
mVVD+9BE2zSChrMI8zLETBg6pcldplcX3UD9MQoIR12SqDVmKLKCRQd/AQbEBkf4x0Su3rqznWSd
kM92AUca01asF0O+WwpxKUAvsUkrGieyHHV0CiUQ2SYPNS3vmH6QsOKSK8wYC1BzVQ+Pwszb4Ia8
8Jlz7QeoObYO85tEKy+YCRcfcs+85CZr4YzY8E2Mx3cdVRzMuf7jpgGrtZZihGeHvo6Jfr78Llkl
a5X8rlX172Eiy2nAD3pz+ZHX5SDXAlYTxtAH+Rjx//uqNwPNSH4mRECpUjQBJXcFec93z8mUJOif
CawhhIYkn5adNHO/EzonAscQbHPphARjt2rGe14t27SXJPiY0y8A2POVExAhzDgMq7ZRw0FC1Qhn
6MVExRTOXqObM1B8Hwt699gh3RADecFUz3yztSIKC3wtUJUHQQmk+Tssp8dmSCFT+2ny3CvrVyQg
DF+6lD2ONgrrNglOH5fK8M/Q+ddEIFObtQUf7dunCCLchO/ZeHDjlibOHwt2lO7WIch7VVEon5vb
DYTLxGY0R07HAQepvdWa9kSeXnb+c2NyNvaW/ztqEgoslhCB7pMRTb/JLHXrNskJX958EhLSEutA
lxUgw0GQo2LKhmOHcP5IQ6k2psf+oiD8GM5lKRmuc1LdqklzK9p477dMVkxZoEfQSm/Vx1NAuOAO
pzuxSbLZA6eAjFL+sI2UhDqrlqzJE3Pz1o2lE+aIsBhtQRFJvCSMK+LdCTkcqUrw/Dr+tLN1bPHl
kuzhcvK94AhGfhdwXTEDHg28Gix1PZjxmpBXudbdPj9Ki4iAMpGhI+Pu51SMP00d925GsVPq4Oxa
hRuxdOavCsPa7FjbOZsdZqEe+BGtPqFyhg8k0kcDH1lKLwO0gHekOWBR5Rr0TZox5FVZvi99ek4i
lhrxVKRbdjkabzeMHsVQ7WKmXiHKq3Z+6aJbQF3Si4B183eGjWJNcYt2x8SHrBaTbY7fHskB8HHp
EgHKGQV5OfT5nhbH40PD0zcnD5SpUwjsG/icS5Z3kRlu2KWvjLwxHxEpVVoP/uL5KGsB+7umBNZa
T5cprgj5QmQRTMWtxyLA94Ctcu1qg3pMumM/++vK7L2HjAowzrX22lr1TxB+vOnsMTurrPuWNanc
zgxfiB8DYsbULKBOxstZIYxrSTMMm8w4JzZdyC30dKqm7OiyTA/AZRqElNlLOLXjYUyUGcxM6kkB
GORD53NxscYnclXRz6UNHsWbJWascafO37F0FE8jC6RNmoF2J06jJN6WUKsKDPXo9eEJkvCyH+Ps
12TE8IIMEAB8JljwELoFcsXc2lPLGcusa0dObBT07gQErGv3zGXmvRjwdBJJvx77OtprxbKgilKf
GnrKY9On/kn5fhzmaCpRY8GpthUkFxfd34VRgH7KQA4bQ5Q+NjY9bDSbD4ZfKW+lDVX6eNUluXIZ
69VdLNIx4bTVsX06ytzh3MJzGz2NLcmDdQ6nIY3NRzQK5TPaeOAJJTh1Y/jeDlH9ItJ0OKtEfufj
1rz03kBZL5Jy5UfQNdKCcMexOeq1Rsbq7UuUcSCQHTM7WGOl9knOjKFx43BSk/Fbk/kRQEvQ+moz
NsL9VsxwqRABMiWBHU9im3rw8ORhbwBmojFKElGa7kyzIXbLmJYHi6d5JVK72OclJeTMN9r6GqjD
JvkQatznqTdea5DBF3amlx5/8IvMhx0jKJBcXv6bmMZxbQ1tHNqF/jvrH1JE/Kdm+mQg0Z2zFJtW
T2AAUG1yBgsCKsRgmUEq1V43uoFPl459QxvGY8oya0IBA1usxuouKTvnBhK5P04sSWheyjiSO6t2
ONopUwRv3INu/pTeEIh5hI+Yx0TRyogGN+o/TBKrHbOA3WgwLowAse5hXuyntIRBiFkpm5dQqxPn
cUzF1p4tZ8/Sdjf205OwRX+Z01bnCkLUZV3NJhZUrq6RcPdo95KtpZMikTfUsFP5rTUTRYUk2e0Z
uMxr89PtdQsKuHVWFmMES1mBMw3tVge/dsjZN0HNSWjiPftUqPgLax0DUdclHDpdnCAvpy2wd2ff
JxLObN7DgxwcAuJjmwtuNOfME5S9g2QKZIeE0Bamxcipa0hDXKH2QtqJIM8W8MFCkH72RmMFhtBk
DhxpW2t96obd0ubRHinPnnBMc4PjHlkVJ8V0I3AyqtqISq/3bSbAfUTzW9IY4mjhWFgVJlLmRBV+
WHotsVgkBzwbeRF0DiPlCnXLtnaKFGAEsN8YveODz3gcT3M3b+CNK0Pv9pxICumHQ6BqOyZPHpwm
HVl1J/wvA7LyfgQgIDoL7/wsKfomvNEmXfa6tiXVgsdlVC/wGpv2cIZZNYfF0BCZQbt8XGhYkbtG
LAmE/DAZse5tz/+IJ3LEWxEYSZo8xgqzSI7zf82ivaC4AJFi1XR3dLTtTkesDYOtPE3zAeE0jR8k
FgS5oiXLQIKMA0iZO2Q5Zi3uz86dscL72WbKHtO0cS9t4wBo0tWr3q2jtNXeDcVWxm2vkN+iULOA
g1MrnkoIN7fh2slLoyXIkONseWGiXWu/R5WIAk1G2ocz/Yrc0nk3oAjOhJD4Qs0n24OA3pYLe7g4
4qKeJeekxAFj2OVrUaruHJHh8zROLxBwMUAgSzgnqZddip6ThFH+NkNwci0SWABg+JzzmF+ERy8X
e6imPaJYqGy7/hpRwfye85aUWwmjfRSIVx0L1ain8f6tGS+MIoIsVCy4iW43nR33IbnB7oqy0b/4
pAUbGcBCfRe3VbZrl+WlTvr0xIpifmpJJdbApq3GIWX9JOxvTbd41/sNYzsQXeZXDTYo6PTcRYTq
wr3pZsxA8fyyRKk6cz0Yn+xRPyQmhDzGxEytRzY0Cao0V/O78zJEBX0BiQyogXharfJaWZmx1qD8
Mxoe2LEvJPhVOdpnrwZcRsVQM5WL2kdz2Qwi9NEuBnZpzYHr6CWZjkV6soir6jNvOZYMigNp6hZc
XmaeujayzhGsmxuRbI05mq4ZupGJJWWTKu+EdxTGeIx4W9bTlyQQiZ3RQn5QXaqDoGGtpOw2Y9Jg
qy1iYzMkZhwaHmNF45jlcf1cggtoUEthWjrNOf4Pq0zCVgCANaWgfo8Sf91rUXwCmPeYJZbcJSwY
mIACzbbqbyzfOUXsUoYKIMgGkMiMtR9OP/uRNDTzaAjKIW3XycwyyBCfaFG1vUhqD36jPKA3aI/3
G62d/HUNASEAXlRci7kKHIQ3LyOf+EM6kuyUDfp4mKX3vYziLw3z5mNuWUglYXkgpqpWc2RNlIzw
n2CKEdM5EVhRtSab48aJ90UfA4QtmnjrLgSXiprMboLNKE9mxew1ue34yUsRIuzTqNsSDAYyVnrf
lo6E8aFC9m5N7REuVM1SpPyGMbbnLeHLINGMz5lUk808E0Pa0xODmPbgsDjF1VyG9lKMUj1EUXWc
Z9AIBMSLsOQUIq8l0zcjAbioh5J38Fowifq8CywNAR/kGkqhFH52zUTiQcQ/fPN3447Wu19N6Pqc
/Hul4Q9Vtkq/M1ev1xFvMUDKexprh9Mbw9+UWAC3oZuFCajkwkhbeGj0goXcDk7vENIQ+XssMEwH
tlk/yh0e+5cyARMC79laT6BLCXfxnFBm/QBZoblhTvTmMhz1wv3yCO2CGBWJjSnmF9sp7P0ANtDT
O8QKJiLkoiSXs+57+g4PncCA4A2pTQ8uRHNi1rXLL5JSbhky5kz3CFzL7OZmW4HiYT+B8B0zSB+D
9YnSnFQAcM75RFeU9eCxe0R4zLUWk1c/akA5DWQ1S+MHIO3OMKn0oXPbfe0DJTPVKvKrXW3PFUKD
BBIIOtMtOW+7kSSxjbqFe2X1ZvJitp+k99mV/XvS9/hHVhmTfqLlLMAhxniIGm1X6XkABnJamYr5
D5DKc1to31WhfsYms5BiiAfY8TMROAuMHQD7D8vo+uday9qTUfXkxqDMYKHJErUho7G0TBlwvb99
dMt1pgroqOpbSuLvlLqHpi847+1m0zpNw6UeFLkNwWtnUU7JeQqqqVS73sIhT4YSkktGMtQS6OsI
JegrtrlFlXorUNrfmkFjUsuMnyYVPQ9xnyixvEveLmCU9GybEZd9jEVoGB3aca0rN27J8MsUfr/T
fEk8QVVa26gl5QPuXk/ybv+LeTixRRYIGYzSUzCxZMuzinj7gSye2GKspWGtoQoKYjOxVtLRj4UA
LaOsIXpqGC7Nin3tgHvhqI0w2FTZP8H+hDKQxcghBs1+7ssfrgk0GhnsuOqL2dg0SS12cH7QbjNY
G3tp7WbsvWtN4loQjMLx3KaM0Rsqx8J9TzSosR2ZvluoOmrT1EuG2EG5IafhkRdL4Wto6U30xnoY
S+OA/S5fsVWdqGURibfYa6C7kBiVJJ11slHl7IupePTdvjqVZcrkp2vbi+tSczq9OnEILysVZf5D
LpmDSGZrMm3ESnX9CxVUy5vVQiyTdHvLIz3WxsvP8jOGPNf62wVsJkbalddU7kYrmvYyuMuLwabs
NpFyD4Z5C08aKmiCHk/cVM+0/w74K5DSL0229AdOuIMN2R7TzfRjmExjnaaVtu4sxntJYEdkwpkN
5VtcGZ9JThJcb5e/Opr2raqhPmrVV5l1yQmJnRe6Iv01iduoy4zzXYrlXnhTtTFxEYa2F32aZvkQ
pfe5LYPs2WRP1iWYfwfe1b6mO3ujTMRa+exfiirv1nFfa8dOpBSyWAvXS1zanLPF143OvsNdRc75
QtSINjIs8rSUwUKtzlb/wQyD7HmZvbvTfu5b95AZhNUbgsjD1mvYiiZFE2DgP/iL9aN1Uz2UepId
VO3AgKyMwJTjsG/KdKBB5yihjryW0W/DbYFN2mJGDeG1pImk6daJ+WS6vloxc/RpqBGo+thG4ltO
SV34+yyfvvd5K49xP1/rEg5d29SnHGfBOnUqNoQL/bDXIcOahMVzTD0gc4ZBc2b/jAxGNDa5OFsy
j3aVOxELKlS+ykbfOghP+4R4/ErMGZ9fmv9bb+UdlcWfB1nthlmE2VRENtRJVo4P/pzsLBdJFxPa
eGNDxNq6LFuyxDnEhVetptmo9h4hC1vCUzCt29/1WfOOjepJXADovXftS8WQBbJRpjTtGhtwsCcT
EKBmdnyQ8/bdcqPpgLGv2tbAgNcV6ydlOyz0raZGRVJz7tu9f7zf5JP4VTNbY/YnwU8NvdyzL3qM
vNo+Ja31SU2p/8xb+yoiPbkkc+OFpHOf3XFKub6ORsBICAxqRP+D44wXmDxcek1nx7xFvqd+dVmm
Qa1yhmBpfVuP9fFLj5yVgilPD2ZZ7JusIymedOd9qcTVKl21NRsOrSVrWO+tuWQkIDdzdB4/e8o1
cIHvEazTTTJZ2RYeICBYX1PUAdZr6pa7Yuh+mFWXvdSMhLasy1B4jFZzKYb2haJqJuiyQEpQ5m8l
NdKc9NZ+BGO3wggeRC5p5nmddJxIE6mjGQPT2cNg35CNlMA5PLQ6V9FBRfSGDfRT2WW0AgsuDCNO
Dw1AgxOSufAmZA9KFXvXLiEdSlO1HgLD/nARrq11B1K5rfAeYN0aiDXqd41ZWUc1x2Ll04v1KeM3
wPUklA2TEbYWPc1S6Wd/MbgOuvW2AHi0moFOkjw7umfHz7ZdBdx7wF/Oaxw9XcggdwigHczAbviU
d7XJhCYpo3OhQ2tStn/I/w97Z7bbuJZm6Vdp5D2zOQ9AV19IpAZqsOU5fEPE4OA8k5vD0/dHOpA+
dboKhbov5EmCpCyHJVHce///Wt9iLn0UGS5zs2rRO6nZNRKZdBjDHX8H63IpeZhKq0BvM0VXB8tg
lOCfUEMl2+f0KWlBje1xrnSWytIlKVsi0GQdIpgyV8eu6IadjcXLtWUAfx3rtno03zK+K/e5MjVM
FaJjgYLqLgdYnk+NOPZm2l6dMAR9UEXZZeB7GWmj4hs5bP16DAAhoIWL0mvUgdduM4PYqqDi4xFE
oTdFxt2qkJPteuMnQxy9hlSRAtmp6pGx4xoD197LdXVfhsmdplL0nXXSfqREnPgwLS6hjht5Vcnk
CPYLlr4mfaAxHwOT5kTUqI+E1BCANiA+EimdIRErPwj2KO5jq4XIXOvfbAotW6xA/En4OzxAb9qL
LA6d+OiqTn+qNbm7t5PuqQBaixhoVEmWCrMXI4s+StMUHyUJVKYxOZu5QQ9rSCyF43k6C8nUjq06
phdb1fezM1bfGAYLNIhq4qUkGPi91lAd7yfrGqVoSoKwzLej6N1QIT5BopUexOpTGzsPUT5zEcms
zqdyiaQSOARRcmrXrmH8CJLOuBPVLLYRIIKSUh5xPWwmOc9wyzbjvT4SKyAPsv48oxrfRMMLPjln
WeOC1RgyUm218dCO1e+c+LatnVi1yaIfQZE+jffQYsNrQ1YX7YaHImDlS+nGOhnUOV0bMwPle6iq
qlxEnhT2pPAlrXGsiRLDBIC3ba6Y9zdoaRMmtejgShgKHYs6og/x8Ybpu2Iod7iTpT22zWingu32
uN0TqDIbzMjLDjraELpd3KTerKYmDqqoPeh4nR7TfP5dcX2T8V486U4P3JF19Cblu0ywgHwHm4+u
EImBfAsH/I8LexfCI8IW3e5prc7BKW9AxIGcPmNoTK+qcg4bmttlp+UISJxbB5P1bjDLxk8FVx2O
ofZkg+G9CL1or2qbHeW6fNQMSJsCZ87RbhomNJ2xVcng3ihOqD2Pk/NAsb/zhR25OhaBzVSGwSMa
4Rd9sAeyJ+v0VJtBdlPBpEOmB6RtaTEVMqp5FycpKf6pGHTHSM3P9GhZY1XikBOsteuTTr2RP7yY
gg237jNzSdlrr70sXxTuGW7bl2Aml1FEyijdmmGM8g5t00ADy8jmkrpg3z2EUinfAB+2JGeJLvuZ
Up6CDyy39624L7ssO2eYC1h4psobwkQM3EqDwJw2wyvrRTFcgkq3vxGGDMfRZFBUKP8wO7ToLhGP
Ts2y/16MAETpZep+rrTvrAjkk9owJjgEScrYwS0SMk8denI+FW5OKekb98OoPZU2cz1diaiQLBub
BhXIjf6WMH7fY4O4KRrhSzBCfD1pUREl4ODF5FjbrsZv1BqwnoNw4KplE3ast6V5ALne93tB0uIR
qG/yECCMM2UAltwXQVKL+WRSwDhMZjhQksn9QcIWWDla+NLElF3DvA3I7igLHIw1BWg9Ld6zgIkI
sI74lhdENLV0RwERLjK9G5U9U0/v1BzBXd75lW1VL3m/rJ6hCzTiIGEbuuih/BzQ0PxdajVDoGXc
mz2VPtHK/NbA1q50hW7pwGTI7oLJm6BEuWWfX0uCJJk/sUQv00q+yNT6N2HaP3YIlHlfi/gVxDBx
azZ+sWFqdroyaaxola3BJFTkorpUadaQqJNC3KkJU1USI7hvcvO7HZrlPjIFGSIhEUUIbvu0GPeB
2bJoC/hnGj27GZNtn+jTl3SCiYwz6iw4kCjb49ebxG3AXTLgO3gzGwqfaRrfFNyGNEpUgstSE5dH
cMT9tzNb1fzV41MwAy8tqU2tm8RQrKse6vIFGpMbuhL9oLdMr5uTmXHBK2khv3UN6H6RR/ZJG5D3
9W1k7TNJ5JcqTtBuG0b/HHFxU+xNXxBTJXvKhyypyDQ5Vm2obJzBqX5MtIimmAhm8sYDqDuO4YNg
71nIEamntbTqtVz7aSMVem4p4TAbAGxvWXaDpmIYH6bJLE9SF3yMlIMeYhiNu6pAqOCs9aoCjWlB
3Be9G8pXZtOCXJ+Ip5DG0dU0lJ1AZZQthLseGOfiOogT7Zn81AhOr9D8NhDac63Ifw7NivEOWty0
azLRH+QSWXhWjPlxGibMAnn4PvVa/JxVD07llC9CDcKHgRRIYlmSmzNE0h3gg30VBU9UdaZzqzkR
8jzHuqVFEL0oay+iHytfBMXWwff5FGXzuXMMi3JKOj2lBNBKmMxOTYYIg2WOdhosLFGh09RvMyHb
LuaCysebKfZNQ83BQc0GWKB3dmnPEtpAhF0s8vLZaMY92Ggbf0lWXI0JH2Sh0cmdkJp7ArAggVUM
qrXRlle1zH9TarD3tSqjYFAH7ciMnK8Ek43NmNPgDyaJ2wwz3a3cjfOOkE+q+ooxXUwm/NuqHATz
O0k5OIre3YmZJW+VhuoLoPWXrrf7B/6w31MDHHdGHuL1xGAcCmRom6ZLgzOyb4KGTYcGa9CYdymK
YjvddqIPTiJkwpu3/W8+TgqEYdtyIfXarsjTZShWtHtWuvo9y8oey49xyiVj9LqxTD39dTLy9KkO
peaJ+Vu4kSWy84yK+dFACvxumLv5aowUyrrJeu01uX9GYssS18qnG60d5ToHpdunVkJ8fGXQgZze
G7NTLutGEgrNHjyQ1C84R5vs0NSO2NvxfOKzynzUespDYPhx36e3qgXZG8DhlGuFZY1paU+z8tg5
kvqq/Mza/mqPTvgSSWp4B1HkdSTy2s0Mq8TfFg13fdMOd7k9n3HABo4P8ibRNzN1g10xMUWdMb7S
Ji7kXVs37Uo0OMkpQSCJ1nZbo4rV+17PviekbSKPqrRXdFIRIrvHTrAiSUxipUpNNEDqiztLF9Id
CwZEQJGgxjMnzUkJJb+t+OSBpryaM0nZurBAKFriGysL5YhxTDtRsgsP46jkO2fEM9NkMzFz6EAp
nKQ6uGAVZa2nhkHtlnjncJs1LxFV8S3N7u+E3UXPc39vdlHuYfwfvLntP0TVPUyVYrujXg4XSBW+
KDUDeFz4HDq1fOrzTt8YkzQTqlzY+0HVxafh8n+Ipv8F0RR2qIr59H//3//znxBNX6cyh//5jz+Y
0wWy+ec5f4imiqz/kzgaxdYNmd8Fn+Uf/2v4aLt/+wfFRIWHgDJpmmPrf0Wa6sY/sZ5DMuV/MvJs
FbNpS2hH9G//0OV/OnhQFVm2aQ5akA/+O0jTv1EbZFtGbAXN0FBUnX/n74hAOG5t2jj1cNXqt6iD
SEqGBy5HbB068S7/hW1YW2y5f8E1/H//2t9su3WoydU48K8FFzj01EZemG2W2Sa4IYlpuOW9lukp
vGj78imuNvpb5cUf4T4+6qxYQRdu7W10Hl6UM37Ao4ynaDvgfZC8rvTK018+xPvPv+l/kVJ4X8ZF
t8BbTflvFnNAczZ4AAU1ue7QqJX/RkZCDUlKTqYrF6tFUFHVc+sXy8YZNCo6ENdaX9AYp/CNKkQr
nqx2xiKWT4Jlf200fkfh1F/3ktDpNiFyeTdSDWqb+tJ46+MUHCwboVDJDHT5fW3kSEBmfZbGwzZP
qPGu54oACJNCa8mtE8eh/s3SMSAhBbJbDht5kdeuGxvXYYrqUSSerpB+gCmv8GPicDNSPNLSX49F
25X+eljJ4r6w62HH6FT6JqaxLSmN8VZriCP62vQobnzcESDx5vJKl7H2103eENyFGO3wdapRkI1u
ZguxGW+Sgxm6qXw5kyu/t9CT0tQDd9WN1Lfj5Z80qHIcEOdvLYYXX8fnkW3MdbuekIui8ll807bL
lGk72HhaNbHIO6ra14Ve+VIS/dlDQVV/HrbNuezwQhn0GLC3RC2F3siq/XVTL3vKKNEGQICBo1Um
UQHpHvooHbDf13FJGKSXjcFrndWHrpbVvVBSKq9Nx0rEYOobd8FuPYVtGGWBrWqmF9jxN1uuWz/s
0t+2SGqPeX7rr6fWzdehUidvxqJrlmqk9+vLNZY3IaF5NW/XV75+Kjb2Lgvp/359veurXPeYqGHf
WHcBZVTEtSWPX69QTSWKT+ux1Q2k98pa/6uKwKUHLJR9JpdcpF8vdt1TQIXTcUB+I/WtL8m4lNc9
iEJiL/T5aI/EtjmW8bI+lsVBeGwrDdMwiWSmhDV1jHsMswXSwI2jdoTo9OXL56Fma4U/7en5V75h
2JW/7q1Xh2rI6mFY8N/L+fUUn7i97Ryu+ZDqAR1udSz9OsDqv1WijrDMFrbEGEoI2hyK7mgsFuRl
jehM60dshYPFbojp2YuXsPXRiUc/VprRXxT5aVnMB2v5t9bLFkvpn8tZzP0tNwIit76u1yqxuGrX
P4rgRnvXBs1l/WvK9U/614Yiduk7lcmfuZwLWo1vHByig5i4aAKbW0UOrNNfD9fNuDzwdfi3H8l0
jAJNO5GKWfJ5yRNXKPl6SLCNokHi55R7xeHSXR+dl72/HRbIjTaO08auTti922Ya+h0NEYq3PsVU
UMtXWf/29evXvQ6J/AF46+dPNXTLtwPm+W2j834NLd98GAOQKpfNem4iEw/texPr21REtPKWH2Ra
hAyodjLv8+G//GQnf0hYp4/Jcs9CN1P4696oJ1Xztu5O4WIuWHfXTW0b3yOGDK9dLQpfD6zPZkaL
b2E9+fXb1kPJJucPGVJCL5B3Pv3X22/qg8LXTn3oo0U/yTg7b/mOVH5oLLcoWhTOYQmWGdaXhjL+
z+tdX7SqCTR4oXz6fFQ3MZFsomm5630+HqnEVTbaazmRX2Am2pmGm2csv+TzZ9efWo/R9P/5zevh
+sB67vPX/eU5hdTn+2nAcdOoOKFliQb88iX7j37N1zkWLvaMs7j7ZbUwWEgnXuS9pW8PTCqVzPq+
HiXLKXm5XgEgUr9cDgeFa3jd+9r8/Vy+mHrB8sZ7slBZaUgh78DyPASXv2m0E5y2/Kq//771aV+P
lOvzvo7//uP/wa8Iez2SHd4GWlHbhuCskruZh1yt8cE4e9ZYZQeJtboekPOaLKPeuhmWUY8E+42V
SQRT7AWgAqMOSelGlj0hWW/ERiab3R30pudGwQau0oOWLJ3aZRz62siW+Ovh+kAR1x9ImCpvWv4d
uSqTLZpl1NbLMFcMHb7fblCRa4U9STDLxb9u1GWA/jr8y7ll1GvSeuR+lS1XOK5fr9B5kwsQkW5P
AikdRSQuQ53vYIcdbZQLu7Tp3nk7xFGivJCYUUYyPe35gpFWzgX3dPGo3+lpmn7+m6shBuw5v7/W
y9QdU2pArL5KLzZ4exoKoNQerEMRx52ndhglg2W8FHk7MGVbdiOFG9O6abrI2ERmOLv2VO7GYQoO
lfi5vjeGJhUl6R4VTkN038s7sr5LYCMIObLauwTD/57VLC6Kwfi9+v/QioMntb/XbYQ40QoPTtpO
BwyEvVLS+wyfiZAYju0ywxqX6Ylj9bm8FVXwEJei3q3nlssBDFR2aEYoQBifZuc4qOdBYQhpawvo
VJDeTMV5wVR3P01hSuDmqWyUFAtUbu6NMDrWRqj6iqQpn5uZACAQ6inavumgp6V9rexiE6nzU50H
kAym3BdD9RArTHBKWo8u3uhNExTWLdGp+6rdiLXWMHJ/3Sw3W9/Jxz+Hnw/EBImmGSGgURLk/rr5
vALW3diEXWmng9jGUccga0lXC3zwVm7nxm0inehotDUWKiaqTu1R2ENILoFB8RUFymZUmbeavXVn
ztm4r2RDMKDmyu+WPpeHzoFhedkQx80o7cR/DgtNKPvZxP9b6r+qUbkvMk346aLgWvfqhBaTEpHO
SLJY4+e8AvqdM5/MX44dmZsdoTbL6dSJ2s/HbG4dwmjw2P3r1PoTn78j7wVTstbsHHw7pYFDgbGl
XjZAUTUiuJbdXqfjG1BGRnDRMyOSByfnSctDVcrrWH9o3RuXQWvd+3pg/bnPp8xj/CtL0BCt5yzy
Q/Z2o+/MCteWvWzkuQCivR5zsSM7mAtAiAv6ZD1nSToPw3ERk2Ic11Prg9FCSFn3SikNtwLz5iZD
4gpKQ/aaASAd7or7kaItBLqCIV2NjlkTDPvBDPEnf57rmo/QJhlVrZiZr6eMXJFcWVtyTZZnfT3w
dTjcITJwdMLFPDFuxODZEvZTBA8ba6/Y4prtIY112klxPAPp92vxYSv5ZXDRMErUlF3zKbuy7HiQ
PERC0QbL7sME7HCk6+ixo2JeMJmeu1Pz0A7nJr4uq6TETUJ/Ei+9+l2IchOle0wfqUrE44ue3CkJ
9attLp3K5M5K9t0CAt5byskWLexRvt/nIrnW47kfzzPIAIdmOCi+o+1sTeMGa2GgMhsfUwLvJ4hC
4y7gde1MvzjbFGQYsbfdT3LtQD38xinedOSDUQh9x5Jg8PofO+uIXHorT3f0FfP0FZ0GDZDQjcBN
b+ofOLd1/OnqUx950IHIe0JLgOhWRRS3M9MN8aCWvDPzI3mlITWfjrsmyI1N8twk9638I7vIu2pz
Nvzqu71JrkiD+Ipu0Yf6tP63yTsFUDf5Tbbl9xYnqwet8t7gTkQh6t3ZEz97VH8BGvKGY/pGRNxL
7VLuOTj0sO60A93BDbCBe8szCRC6Z9FJOfhou/mFRu+PmIVld0UstFi1dPjeu0A6tqiFzgS8Vf1O
YYbduaW0CdwfpEjcFUdjNz+RYqd76U26hh/Tr+il+l2e6zOEBCKOvPytMDYmy+znrnCNK13BN939
6A7z6di/B0f+KoCSe/SiN75zhl/e+zT0rH2F5QkDSUhTkCHLnY2Nti8WBsFblxzi6AEMnIrKqdmZ
9SEAxASNF5jN2GzooJiPsHV0kil/6eUtirbTt7DcSbKHtHKeqPRuaFkPPV1nPrTtaG0SigMjiqFN
gspE8SoFuE/z3pzO1s3hZRVHc1s8mqNvC8/x4qMyuFLwqs2HJbx2glS3mbk4nvvdHJyjg3NT3eJC
pvw72on2l3qm8Z63buocwtitRnd6zFIAwLsOHZYDqPAIiLM0H3DMFN+16iTPO/BQpGvfivRQlddh
J/+sICnPnhcxki7/j4vN9INUlYIrEbf7KbU2lkwd9JhAiMMZsElf6ml7Mp6EtJFOyg6kwSuR94yD
bQKdYuOcgwfs6dY3UWynYJu9OzgHYSoQSnrS9YN4n56c6qzqB/nM3OuWvSsfMvRLrKA/wGhkvvgu
c1XWiNO2zH72RepCgAyPGXMUEzIj4oVNjMss2qivxb4DtEEO5ov5Q9zye/utPo6XXN5Uw6Yqznz9
JXGEOzo8CmzTwab/RRjYh8PXR/GIk6RSDAqDKC0dsxF4WkryA4v+rXLRfO1WTNtx9ADKDAAGP+QL
UZw/s3vdK7cs0p7Ut/AXdep4g8oTWzd6/21wTV/r1/Ik36gOhDvgacC+Nua1PGSEcL9hmLu+TA/G
o3TQ7pMPRFREk2n1xnDl3wSam/64K72FTz/tm+duL27qQT/Jx5Sk8Rc1csV3VsfpEXfJRvekNxl2
3o5w9U3v9k8xsGosUUCxefYGtlutuAg2U27ZLCBu4j0/wnRQHV4ioXkb+YxVYx++6oqfbsLHMkAY
ui09lHRio7L6RUu4UXf2obg531LXeaE/6s6H9D3fGx40YgQ/9ABkRKxbbppu6ON6GlxT38IuOvN1
S3YU6Q4hHOBXrsMzAAtlQ+nLhznDN19N9vM1ifDR7oz9ePsZHMIzK89DcZj5omaACe+7g3wEfQSc
AhwEVpYcgYmzUd36kff02J1GUgJdtdwCu5/CQ8xrQPaAd5Gv9b3zVstb1I5luK016LFIrjaFuqmv
1iEwtjbX4X6BwO1DL93W++TbcCmbZ9ZeCcEQ/EZnZ7wqQB649ghYP4PVP9Zn/HC++QI2195LG+Uw
pts7i1ziU4046qAxpoAVcVFfUY7E+pV4H9Ndena+6/fpc3gJ99GPgr7idUQhtP0a/uyipuCzDpEa
t41cEHpJ8ciXdashhDW4KjYTm25ZqQQl63V9WRv1w4BusTV71Nj2m5kgJTQOOuwoFP1V72pUwHyx
PGXdC5dVybqH/ovAkc9dR45lL8nIbtDxhsFIKgEOLKui//zZWlozi0GYsLE6I6HBam7JGqfhb/2O
VnzcEDm93/9rkzRy70sadLl1b32gbat32ukmdST8ds7Q6D7YxV2Upipcj0NnD5KynWedO+W6O5Jr
Coilql1Q1XSf2ogJJ6Il1KS2GP2I7EK8e0UEBkxbYAXrcWDxkKUhfE7T6WA2DtNpGYG/7+A38te9
LloWBV/HDUVHXLIyvW2YJCibIW0peeHLy8aKmduue1/nFLw5+7zp7wNZuLHCxY85EHJRuFSy6kKp
3ClRpD0JUSFQaN+2iBdHZqkck6jBhbrMpddNlxrXepKU3bBUF7424bIU/DpUh4h3Cc3GWmVDt8lS
ZFmZNJXNLffrpG7C5rfiBkXlsgrEyrGV0Yke1nJwt5QE1z1zqQbHeCUOOSJ6xVQeM1kLdjC0uc+O
+ENRvFSnoK9oZsooJ3WN+3H/MtbTcBziYUenDinivwpIsg0LD6L68mWMe/wSdTf7+UwlRusa7uoO
tPpIZebZixiPSg/RdzmUB6JZCcu5OSJ4AkOAsSEfB+Zss/JUoaLc0QMYffoA+AiUUdtrsX0I5+UT
b3TjNcel5wmSv2dQmtTr9BQ2roW8z7VLwUpl+eS+Nl/nCImZjmpwLshc9zG8ggxY1auTXj/JIGgt
Vj3oDM2DWApxa4luCXZDVSS46y3lZL1dqkifxeOvYjJhZO+GYXFjRYK/kcpR84upO7H2jbiz1j+m
LnUoOtA02aEpexWtrbByYyNjHILP0XttYyreWlZdP+B183Vod2XMi2RhiG5ps368yrK0lyakQND6
HAP4JmSdabIp79RL0flzs9SQjarhZIjNIndwOms1AaakO1ChWyusiZo0/uexLY/5J/z2f5px/0Uz
bqGO0j37z5tx+w/Mv/G/jxf8fM5XvKCtEwBHcJKqAKfW6If9acbZxj/pAYEut7AgmRbNn6+AQRjS
f7pvmvxPYkRozFGOtgjN+G8131Tg8f++I6YDk12afIZswrEn1GihVf+FLO+o9GuD0s4OiNc/yqTO
gQBs5Ln+TZ3BHyWVmYiTPsd5fZahUU0LlspGee9ns3KZVksZ1dqQNChUqSwXswVsZatyeBikpNrm
geUFjaNulAWE1Q7Kze6lK4jURbdMO7qCmtVMMtVBOFozPC3ZlJxTool4l0WYUstEh9MAfqtdQFzK
guQaFzhXA6VLW3Bd2QLuGhaE19wC89KgeuXq2wDjq1tgX21Cd94sjftKAr0F8A7lk9ZeaJLZu2bB
hfFMARsjQVFGkgZgXYklo/oLeW/oJrMGvu0QyeQRN6l6pf7wrixgMnNBlGFw3E2J/F3Povsgww3e
LjQzqGbTgjdLF9BZBfFMoEGPU9PCTkee7DQQumgZCjY53BZJFD0iSrox+kXEHZSAPKGqkR+GHwLM
mrwA17oFvUZ1ceavhMa2YNmM6rlfMG1zeqKXMB/1QaBowvo/L0i3bIG7YdrQmV33A9nl0U3CRq5D
gksgwpG5vU9J3FbRdcRMk4cFHRctEDkNmhz/qbDlUhNbykyoea7MLu/VvQyFzl5wdPBPuOkDqIOy
LrxmgdYNC76uxpjaN0zjLTNiTg6qAbbtSMXH/oUp6dpAwVMF81rJL2Us4zDyDFh5Dsw8so1ei5Bo
7tIkLsP4mVp4DqSuupt4WcHc3FvQ9wIofBXLCJpeKDYWQB+w5QaxrYnprL/NC8Qvye2HodO/Sb2M
167ca/pZ7eg6wdjAVETgRXIG2glvCzqg2Wq4n+AF5ljF9AUgCGdsE0zNXgKh0kEYtK2IqHqYgyrs
QUB+ex2ZJsWTJSyRNRyUwq7Qk8044o+eVJXMcWfyyN5x3G7BG1JQOIoFeGhCPjQWQp08/dSMj6kH
aDVSQPZghjNv1mV4D7zrWQqUzVLALlZ6dZxoyG+CIbtUBBXukIgou7xAYd8aprOxy+khiZJ8F7dB
dOnl5KinU0+Ymmt3aX3gxpLfSD/oAAqRQzc+jQJfhZRMW63FvzKBkj0aTvA2dzjs7Qk03Qh1p2YM
sRNJP9nqeBFCg9QjUV1K2pDEDlzyWgiZBn8fza9IxSlIUiZ9X5piKNDavnc8uefynYL2qbX76BhF
9eQW/fCusFYMCy/tanub1FgeIrO8tKn8TvCyc8Sm9pyMmrKJLRPxOLL0YZ7PiRSfy5Jrd8RjQ7DC
/C0SoDUi0ZyLTp9ogo1bUxqmbQeJuUwhkljDQCLz2B+CAPhhwF1q11vtTdixfFB+SRN87i4NDVdR
RxOuXC3AjGJEZYJzKrrlRVfjvV0kA8BeIbb8wCHEKHKQKDoienb2g7IUu/rW3qrRQPZ4SssYudP8
hDOAyyj6EUPewFJYP46Tnd4xP0SD72R+YxkV8iVR8xiYrwSj3dBRc0F4V+9M6y0l++4KOdrNMDCi
gzXOjRH+bLsUnmupvsAGMA/lwBsb9TUwC1oPG74VRLbp2PtsiCG7HN/dlJcwrkQ9bLrQZu2rVt+y
3jJ2uqT3pwzjWVOq23n8qc95/GSMqUuiC9PrQRAurXTyQR/NmgocmMY2t86DRIQO+CNez0JLldKT
ZJ1EDaI5nzHyNo1XKybkZuFckk5YPFulUrYY55Bb04RDu9ek5kuH3MTNudGIxXTXqulu7KLmoQyV
YwglwpOrrGW5YGaAj6xTW4N0wcJe35mNcmjD4hlfebBD2LrXzLE8kaVz1KP4nQEUquFMlZ1ZpapY
443oNzeaNSou5tic6eMCepth60hUR1+6Al+XPF4SSK13lBxZ6jnBzzyR+Peb1IWkFqEb/iElzPZF
i83BNBpWk4ryrLbJSw4zctcW8QlRGxgIRA97Rx4yL5erOwrbW5V0JlD7lDHIEj4YsZjcSBSq1xqE
06hTD+4uhNUV0NKVarnaxNE3yVbV+wmyWzTJ+g5qdE+T1M5pPozfIqsviYkKX8TU+YMTWxssxxMY
XDvaGqwa3U6VHoy5TbAwyhRs6odoIKHWMdvhTVfb+YrB+EGURuGPVPb3ShTg8rSGyFXsBRnaxvNz
Kcn3NljBE2BauDcjCe+VM7tlMkfozcX4FlXKhQGtRUGpxf5U3RflTBc1xToh1UF7MlH7tWrESn3G
uYoKvb2LSubeRcqdNCXrCuJylhjfe4Ql8AaRvLJe+GYMgIHQB8quNvH5FdNw7sM2ugNLclVDilSd
gQmgNcofjDXm62zpz5P6lHViPGGDKrxCdR5FAS9FtZvXdM5+Cg3pHXAdy+VaOsz2vDNBH2KuJ8Q4
N/aNbP1qS+Q8umm+JREFEqVKrgPcOx+zUTcLFuKg3iedmOSw1bdlNc2nqve0QRIPBE9iHcucOzuq
BF3LMdk7CvYem8E4y/v0igXgEtGkRYenq8xEpqu82Aqw3UtPMl9o9HTdt8Sy0p1ey8Ue2zhxK/ak
8cYCuQURi04UZrEXzgSQWKkGuqUCbGNUBeVms8ElkUTAm7rjlGAIH5thb5asO7mqjs3MGCikLL6a
aCVq0RzreXExM5yoZN6exjhgdvJtNZ+mZfVNdrL+qi6bSa6/20h1FYBEAL1R2KdgiPnSVlAetqbe
RHRqWanLAQU91huY4Mucd8ZRx+1c5dk+U5L3VBLcSMxyGZfgjY82BYPKsVJPS6MG8aLpgfvmbkmw
3J7XEL2GzUsf/W6798khHEl2WnSyVv0UWqrzkAAZjTTsXg089bJc6LeREnpNOlN2mqiaVPQf7nQa
z6ZFwasImciNGlkATEVkGc2/ICYgn0bJh4xxIfFl3jZW15zSks5yiFtJiZbPOM1gc8J2brJTQD9j
o6tQD9SQS9OSK8Uzq+yD6ZBDHbfGu5TaAN0b3ow5URg0Z/W1UQvhdZrRuZok9buu46uik/DQkJrd
VcYRCzkFiFr8VvXCVayDaIvoTc9HZW/msb4htIQ5VmniAA8EKEZDjB7zyuAQ68yz1WCodr1aNW5a
tD9Z9IYHrTKqg4pzH9v9IcaUXffGcMmGq43+6gQPw74tlwwydoOEz4ehxvtaz2njSibQKRPinAdZ
wye5i3Gqj03fURsGZpE99JrZQcVKuWbD8DJaTPXVMdgPlUkkm0LswpSW2NJta1dNRXHfFImb2u0N
a1p7n6tNedfRp0VaYRwAJTzZWv+Uwi4CSVYt9e+63uqRNR6UTIN64STzpsyoVNOE1GhfmN3eNCFI
tb1pcQlUP7BbpyektZgIY37M0FTZ06PUq4gAv3PM9zzqLDeo1Oxg5WRxR+34hkH7POXqN2MhJ3VD
VGwTQRU9Bbdky6ENMplBWvSzsrWDQveqiqGAxqKv2ONdmROWJybrHa/EVqnydD/PyV3YZa5QMJQa
Ta9tneI4MnWR8sQrsCClhfhulu1RigJQ2VNwIaf0A2DHoa5fasX5YTVY0Yp+32PbSgf7RzCUH1FH
9yL+RhXqboqJvhMsN14ax6Dy+F3ExlHCMzaG2jE2nAtz0ztJ1o9BYG5F0N2N43BoItkNLfzpXSpd
NCYRPenkNsrcZmp3qI/3HcKkWmr30tzsOqnbd+b8Yoz0rspEpRsHd4f4EMJx54OuGQ9aGywRQtYP
o6ctHnbnsa1gubtg4ES0q9TqZufmEyNtB27tQzDxhpPXvqIe2jU9YswIzfeCAQR0YvGOw20teuVS
uZVRvyw/pGIRsA3nME6l3yXDQ60HZzs3YrfQlcdSaU6tChMlVkghiOv/x9557baubVv2i1hgDq8k
la3s/ELYy17MOfPrq03tW3XuPUCl98IGtGV5WZGanGOM3lvnTKs5h2wmfGO2mXRbf3vDWYVhDIWN
hqsQt2PO9ga5X1c01utFX9tNde/K8G1srqGDq6rOn7vwYmC9hckARjo81Jr+a+qXVtMgx/OAtdZu
FYaNkwOdn98bA5M2oMSvtU7kA49LQe2mCklLFud4aQbkpd+bme73oBTrUYrUFcR9KAVjlbuWFriS
HSAKgMEHUEl8QXAw5gJX4JtzfLDieFeWeHGjkJlIFW8JyfApPXYh2Dq3lrEPLLqzMQAgLGp8zPW2
+0MnKUb2Sf6p8zrAmuoK5WNq2/exaaFFrSel/oIm8yLB3E5vVqCop0qq1rMx/ZGcebfYn7plvQUR
UifgRUUf33BSf7b6dJLYXcf5ghO22uhTtK3a8lub5cugqvgw2LBA6LLNiHBkMqWKyX6mvakhnlHf
4QgfzVnbJkq/y4d73gmwY3VmQ7+yoWGipJy9SkFFVGTPxpBto3PVcHJdArzxuTbDjxTjiGJHRZbR
LcfrmZS0bsEL8m1IujUwEknNL23AkVKpbA/liuLBMmq3nZxzvjfYU1olhhgqvYMeKgxbGVCNjKFu
QyW+kOql7gXdXnaJxFj1ZUrqwMLAjSZwHd7wVfBmdNOdBNNne8mRK8Z7M+3XCeNdozdOY9EJj8ZZ
ruczAqYcH6tEY7o+1VbNFB0/VRwD0DeeaA28DZCCYem70WiA4NG1fd7GH30qX5PCtWZh3DY7FD36
zZT69zYF9URzdRjaX1ljDiYVR8eMvWSZTrzSJ6FonAyBBco/Z0s7SbN9MvT6N52eGyW/1AicAdTR
MH/p5HbT4IJhf+fqtg1iE7iKplwcM3yhtbuLrcR3cmdf9hxp0KrYu62TnJGHzDk1y/NLM9FKxX4b
FqntBfr8MUTJY8ksYFC2WftBl/Fm2tGXTJBokG9J//gDCG0lm9o9p+c/j+W3DC8EyaXfDO0zjNIo
zc4OsArZClwdJV6X5ztbj69lkYqCEdtO+5ekk6vZB58yvX97+rS6+jVkgVtSc1V25nOTmT9dxFx+
Ue2XIddf4GT9OJ30jbV9X1hYIwPZLx3nKQGcZI6wLfKNnJD7KA4WuGQfZQI402bzFumwf7B25dE7
WShFi8JXkwkAGPQdstCjXkIBH0Y0oCM888Xgaz/nLbAcO0Rw8Fcd+cpZtfxWTPSnUkPsgEU0ofLe
dfZLnhqrVnJOE5uJojLeR632WdO8sBpOfaohVPzopeSr4DMJnPTel9EKiPLTrJfA4Z1i00uTK8nU
6EZ/Z8EI3VBSfKliylgVe8mcLmYKwyOPNq1WbxF5bRIKCy0hhMQJ7kkS7RJd2YTqfOwNDm0MGkZ/
mTDgAMatyLm2EkoilaTiLN5aQ42UoaaHILUHSf+0TjQaz7bKboTmGDzJGEX6TPp2Db4SgSX6sj76
aQDx1APod9iSlO06uQCT4UI5ONTZsFVsuGZ6n95qVtccbJJnOKo3S9NPniWvVdQgjiLmD74Hsnyg
QDNB2G6dSs8Np003yKvj3Kj7WtbWaI5el4qjeq4Ax8TyuiFGrlTMU+dcq6S+pgYTxrYqPiBFrK2k
oWhbLouuizQWaALybXRoOmn1OjabN2cqr7UGQt1ICipTnQCdDHAwbIzElTA1htKWjhwx4IyveroT
ckKLcKpGQp679lMpzSvZqwsZZEWcnfMu35mSvFG68VwIW42RewjsV0pKaTTVvpG+6GP5UpjVYbaG
p15L/BknT9IW7868PCe5ctcr2Hn1fKwWKXdHGFQ03XHd5QklUWngUSTeSWz06mDZlJSBurntWEzM
JPBVvIW0c8AMeppqPdV59x5phDDDWZj0m6GNl8Yq3qP8LMXFIdE541L9yc60n0eYU+gOeu1dIfmO
zCvQFilbA3NdG8Ge0dM7WL3nyo1A4YesEcNkHWk9nqA+87Uv29eO7XkTt5+2GR7ZALPTGlOmi8Ru
mVejCbqVuK9Cnp8iuhTFbE5eF0tX1fRzq/whsmqVaI8DHzDhlo0Tnwr+ydHQf2Uq2jDo/7aqxaRY
89ExrlRnfkuV8Trw6npOFEpxmNRhhfT8N0zN1p1VQv6M5a2pCygzyypbGN5rw8U0mbKAJAfSRo5L
EoWeNU1P4vOq+/JjMIdX9NyfeZudQLptUMlu+hI8XnVTK+yyGPdVzsfNsZh/Mj38Gyep28nZV2Ap
DOhJM/cdrQdoTCmsL0nsB0w8xR4R86fmRwX/eqaKMvWeHb0WnNF134sxuCoMtAhXQOgx1Qs7rPLe
NfclwEo6I+yVgG1a+OzVqd2mepFtlXjd0slGKgZnySCReF0QeEoaTM0hQHdzqdc0VAQAqz8Gyiiv
nGI0mEuN90T/xLh7pnJlw5SV7Njma7bsLKe4A4dguRqW92Zg4G2V1QY/8sowi7MsmR+4XlN3Qisx
a/kP+sT91P+GpFixgL9mA0k5GlpTDtlsM2qwMieFvmndo3KREsaAAX2F3oYy2lDVQ+B2fN2E3Qu6
UumG8lK2w7HkWN5nBgV6OuEBjQd7r2MxlvJYPtJ1ZldXzquxNrfWQne7BJBWJuyPyO37m3XFg0Ox
bR1iEXuJuO6F9dNU2BkZRcsAMnIuHckyNEBY6toFyXxNCU8OZhi4jgHmup+LkFVt3lEBuLY/dI5F
5dzZDBPa+1SqzQqUUrQy2nDbm/ADkWo+UxF8L5Gerus2aXb9QMs8BJBmNVgkNRsaiBoRjw1l9jkx
nUug1Opm1LWLOerntmEG6GjSK8JxYrPC8HmRIAkExWtgWDAIOnK4tamXkDrV+japiAfL4Pq7maqw
by4cov8EjR/2jalA6E/HFgtxBpgZRyMpZBDAi2mHupNZp/luSEhEGINvYTxGbtCE0kqvb4Yk9yCp
ks5X+6HBeQ1ZKZQzr2mpp2wVdDEB19BLbGdTM7enlTmjCAJj7gaV5fhOVO/ItNNeyuwPQ4avZjzp
eBZgnbw0VR+TNIH4w+IjhMInq2ArgL5QITOGNcwnjBXshMQMB0cf/xZQLU2DlChHbOFhmXxFVc43
OO93hgIhvbMqUoBJOvOSvN5pWY2mArEUkVvzU0JeKJ9GT2Jbi+E/SIJPY2R7inABQ3rbkElhUXNO
HEpaCk+hZEbPHoq5rYG6Sh3M/GCU6T3rs99kWLZV5rRrB3sQR2rHSc28RM30N7dtTndvMDeoABgZ
Z9qLlOivJVonj0SKeyuO5KZhLNLZIsRPQSuVEQIFrLJzpxBdS1lAPG1ANKUcbA28HDfg9JT3kU+l
ChpSAGrAIWrPk4KPBLqUfmkWQj6q4lwViAoVDlljAJjfBuMHKKOfRd+Ydr41s4hICylA1a0D3c5+
CQkB2pO4veLwDhphCe+reK1GMlQkY971qk7eSP3NKe4oE3XiKTIVrt6MrRu2gNQUIF3aHwUrsH5Z
7Oo7V1u/t6UaWAwLkx0mULXaG/U1Sp8O37olWocViHonQq6oaD8CdMj7I+K9yP+K2SSAurYB5OaW
L0fSRg81t+MjyPkC5466mxg6QBvajJP1DAXiI2gZ4celu1TpTjcRl4bKSxCb9OMkskaFBYYj5jTa
PYIgtduqGIqCcfqhrGJ01YPHTmGmlZh7x4y0ODktPhBb7OxlxASl3MYk/pHH3CPs7x4m2rfazMcE
/LxPEsAfeTK2qT2+ajFFiWWt6A69yCNnH6f5I5Vv2qBHu4Azb9uZrafzTaYlTRIeDTsh3YuI2uHF
ugqUfXYsyR473ToJNBO4pvRthfK+Taqb0RQeTRA3GqYTQ643k26hu5jTL5ria0zXb7RvzFD8Wg7W
stTEnC6aezhlz2renxWA/nISXcs+OxhdUD2Nnbyjw4yoxQLyTb+6wGrbeZVk7uHXMgoxmx3N6R+z
C7bpFAJIQOWIOA9RS8c3QT3WQ/YVsr/39MC4jum4mRCUh/LInSm7yST9wEw/8Am9y7Jx7qSmRyya
3WEap2byMxe/YUJDo2DfqHe00y3jYOXKUXLMlapJLh58DElzf2oUx+GFzFvoOl8QhCe3nS2g23Hv
V3KSeeZg31vyQXWr+gJuw8ooL+xjyBcdFqRqzXgMR8C80EUOjqxgC6+qXzhk+5mZYrOoJ72MrnFn
fTiD8xJAiFqMDCJaiatSHtmMNO0KatvFlnR0YE33GtaMFImxq18ABp0Ta7A9p4m2CMUFw6j8zYp6
p0zFBWrXKlY6prLYC61OQbDmwPORwB/R7SW2McAdgaOOC5Df4z/XHj9K4sd/u+3ffvy3P3v8xT/3
F7ebdNYYPeWC8mbe46RUyIfgLWxqvGDBQ5oiRCoFswJGzMutQD7v6sJe8fBYPK796+L/4raJ4Qli
Dtoi1hinxFyhAZuFRQZZACJqIQayhYHhcfH40bGsbmctL6i0ho6AIdRE0He5A6LsSFeLchWebpUt
KP1Q10ji6eoTVvbV42qVW3g3H1eXTjkHOko+/IQsyg+LwOMCnmv+j2NAalEFmmhqtMzpNnJV72yj
5/k+nuY/V1PxKI+fq7kTDTuYphUpl2zh/sM00Qv7xOPicdvj2sM5YdkhGv5//frhs7AyEO6cL1Cv
kq0p07Pkr6viVZ+GjokmqjomaEjrdMKsAOuhMEixZDJOrfePa/+6eNyWE2Gzc/pvuxougTT+ZLgO
dmYDpj+w0yc7pB1nafH3wvjmBARtZgMAGCEewcHo25SAPTen+ZYBLBnsll6VOv6mSNyoUrkg3ITo
7JIcKWWefcchmWFhmdQMGDXIjRsvTZVgF9rFeYirGSvbDP9bZnGdh1Pa4CeyDGvyoOh8TEYFsIuT
INUyiVLGmzzMiGkpAmCulSf4CKCI2mFeLSVsrdAEo5T+lREIaZOt751+nOEZLDc7GdO9qgfdIcK/
Is/1d4NhdTsUARx/puntWJzauupPnV47rKjmgSlD6dKcX5XGsLPqIYCRrPAwKiJKKeXDLHMSP0Im
l+xJLU5VttSeyhkuaw70Q89UeSeN8lUblfaEx+KolKhGFmDQlQqHh324+wIDCM06yKKw6LTToGra
CbA3335t2geSeV606q+Vp/GKP+lPMB39vNCPTRybAit9ibvJ3lmKFjylasAOCBKkNH0qcD88u1J/
W7XLj0XJ/p34lWMfsWXh/4k9BXQLsDITX0j7N2pYqZ32a5waQLVaWZyldinOS/yXFG9U+80CBYnu
YjLIOIdxM3mENbHFlTuAx2lenCLLyk+y9Mx0aToaS4gNpcoYqdBuKxZlwqMLW5v63DrCj7KO9Eh3
YVzc1LC2aGXV85O5dWz5r0aLYGHE5pq1oyFtxUZAJ6/zZ05MbFXzxQeKypZRpd+vVJSbUT6foDK7
c+HMT7F4JsyeJKZzbG8UGZl3YNn9ZhJ4pJKoYM+pcvwboZMRTKe+c76Tt7TpntmArGTxITJRQmnC
QCVnJse/igqOrLQ2tdXjtn9+/fgNWBPA1H3JG3NY4m1RYd4DVvkGY+CnN5enEqSkSzz3nRALWmjN
iRgkbJbByzQRBDV9mbX2K/fJ85yHx5Sgeerowzgpz3EX5m6nK68gjmtXcqpPSwWHryx0ZevlNi5D
f8gzzdcl+cno2CkqJtnDDGC2kuXVdbavtPipLdjnJfW6j4iQizX00RZS+lgeDK+0hje9VLdD2rUI
i1Wc6wFq5whajRmwTwVZc6tDBOllHOleYQ9MUJTh2eFcJU32dSSlk2bDfKnJX6ehhe8MTytqRdfu
jFeMT0d7Tj9GSWebSuEpm+1FyZHOKM0+2zLaZlsyOavAIERgTLAsG1p1zq1jxxiVjLzBIcihSeM7
ITg+WG92+RaqccJHce471Z+xZhNm5fJnX0HVs3JMAIBCfAnvig1kKFi0vwa1nVsrer42wukWxKz8
81TS6QvRsrJ3UMxLAMLFc4x4LanldBjTxfamfHjvTe2mL7dFUPajJrz0kpo9JQ6aDRzonqqmbjUA
/YlxrAPBkwHQsxBCM1xqAAGD9BZUTF7VCKcFU9ptYyxfAVkwFK7NzVb01ZjcDOOETe7Z6Qq6w1bx
MkNFlGbtqa4VOEaGebWVaFd1hOMpFzKbZprkzCxKu/ssUHykpTmvZ4vSr59+i6p0dqBqpIs0kRBY
9YzUZFU9KBBazLDaLsTl+AZ1HhqQ5Lwssg4LmLchm8EhqU9ywo6yVXc9g7CpUHq3xd814g70FBLr
XY0iR4sVDsoSIk2FNzeKEZOHB4tdnB+3Ml6GPAWeNYHF0/L6F5j9twUoxe2ZVcq9Rk8yce5zG0/b
yFBRthaGcqjDryFS1LfeoOFiYMYmJnoX95OGohm4unSq2Z9h2hzXelP/ZLXCMj3syyr6qyis+5YM
OrjJLg6bs0EdqIxDtGISfglsmXApKKClKPWyhjNw1C4QIghp1+TDbDCyU60YwHUDdqmZ6ETEc/uV
2B2d+gqhfWBQljlMyMMfuzWLAxkWSNUoftzQ1MrzRDvBVWd7a5lEWVHtFremrV5QTH0PevKb9D+a
Dsd6UOfAN5dwy7qrX3LeLIIAULSqyPWo+JkHTC+EoMx+5swWvbOuW3/JRtGva9rLnanDda2d0uu6
6axEU7+qTYaPdYAuMBXx4RiwJW1ZG1SUfNznCtbRR2Aov3W0nM04V6GeN/YqmVqvYELvNpEjr5ZR
OBk6eoWmyraZpkc0VyETzV4CSxZgWNIqBxmQ3vN82snPF44uM6yvGaXnSlLh0IL+U1eNNa8cqf2j
DuTGStnyLC0JWQPwNYmsOhllF29CWblHBntmFXK9h7Zn8Cy431GHHy/Iit9JSkd8MjPlMCsbLV3z
mBhIdMrgSbZ1mF8VyjeHdGSjhdBRCO2XEdkrS20+e0L1NmbVXGnLOlvNVs4xQ6nGiG6ZSNjTmFSs
HDm8MbPe0hmyT6EFrbjtKhlZekW+x9znW6di42IbxDeVGcDFFkSBpvV/zXp5zccCg01u7g1TfeqD
OXnN+nOktz/hNDzXaA/2Eye0YZSDVRPImz4JLnRZyFIJa7rPQBlZbfTNwN7YDULlu5Gm0c0VUS3U
5m9JBxhjFWkQk4gFJB5QFjmBg0gMTIkOBHPNSyBMUC90zD+dIPhmtCdE4mAssgfrYpfyyjDSAfSb
RT6hFP4WLXmFrHkaST5AWmPOu+tU5BqmEQmHkS3bR8LQfUWwFmSRgwg+J91CwZkZFZOSKFstwEmb
5MROZChaIk2RuB+2MMD3abkSZn6i+5JtDJHAKIssxppQRhB6EjpxnCctqCx/eIQ35iLH0RKJjqlI
e0xFyuNYvk0i9fGfW8TNi8iEVKNnTeMVFjK2IkD32cFsMD1TqJMm2RMr+c+PaE42jU7mJPR9fU2R
zXBRbP5IqJxEQuXjmkkTeQtXDHc0eZfxI9LycXVpaDjnIvFSE9GXCxmYj9sfF2RsEP9OVCY/YcUh
PDOJSNFsRZ5mJK7FRGyaHVmbM/1UvoLFThY5nJVI5IxFNmfxiOnsTBI7VYvsTlWkeFoiz9Mi2HMW
CZ+RyPpkcT9EIv2TD+gJ3T9ZnuKiFhmhEWGhj5tSkR+KsqTwavzP6W4EMrKrCRoFj+dsbaJHUTO3
h8fFIHJJp4qEUouoUpiUkm81ELSCIpH3o0g0zWiD+JlIOQ0HxPfEnoZ84ugBSUK1RSYqiQGjDwmP
aFiRmIq2hLBclkCO6/xbCRuJU1e67Qla7UXiaiWyV3WRwpqKPFbkjrLfi4zWPObwMWSUeLFIcNVE
lqtKqCtla7HOUZEeRsoTMhsYXCQN/kKRBkt/m/GUSIilt1AdOrlH0VGpG+URJLs4ZMoOj3RZ8S6D
jyRiVmTPloTQdgm7o15kFxQGIE9FZNVaj9jax40WUbYcUjTBY8zpcISbFQ4kzhhE36YiA1d/PGBM
x410XCwM5WEQb4KAAQnTyrEWaboNsbqP556IpN3HNRLKLb8XObwtgbxAk+NrM/BNU5o/qsjsdZj5
ZiLFtxysXSdyfWUCfiMda1ctMn+lpT93OU8gBmOoMoL34V8/VUVru4s8EBpJeHAtUoTbR55wyHZu
JmKYN3oNhTk7MtbG92GvS3RCoWSglLLpJplT6CtBKDKrifwKmcPHjRyv9at+C0b2erNTY/oxPzWC
jxORgCzJ7TqvkFwOIh1ZFTnJFoHJD43//7dD/J/sEDrV1f/ODrH7+YrK/0wmU/75i/9BJhP4MV3j
Pwhgsmnqyv80Q7Ct+W/Ue4qhq45pW7gShCVH0Mec/4Z8zIE7hnOBU6ECNet/gMkUwGQGvDJVMwwg
jbL2/wImsxTBOPsvtDBxFzLPCz6aoiua/W8ALkr0ujcwDp2UORlIGRa4rzikX7sQe1PF2QNawpTo
4X2q4g4reBghDMCKlSlxixxLXH1cJC2yKDLRSe4V7Y/HxSJFLRYLLh4/lg9KRJFF62xU4+2/8a9i
Tf0vTCyikDaE3RHJFjK2eJiWHlamxzX14WfSG5usDisgBWwCq/CfWEJBTXLFOFiWp5dvS202biQ1
6MjEqQA00RZW8yUg/JUNVH2anBHha5SjPLc5p7YPkJYuWi2mE47rzs6PUStSaiYGKw49Aa3rWSwL
E7+uY+3aOcUAbFJxoZLbR4zZmGpGwEAGbGi12l4kg5uaDsIBSDNO/WFd3Yh1GNaSxXMKE/uln52d
BUQ1RlKz09SFUXSLysgQEKVpEbyFx9W2aYWPStAjNGWCUiY128fzlISv7XENyqa1Q49bZ+Gyf1wo
Sx1t8K2dp6Ett3Ezb0MBvkgb+sV0Z2uR0yVmmFlFzpNiwqP9SmCmRSjP5K61dioRGBUyvl0YjrBx
rWkHw/We53FNfggmgQdqRZgDlZE4YvZHoNpEV/BfFw9j4L9+nIVt0C/G5DrZSv8PGu1hB/wXk+tB
63rcptqquc10BmaiA/l45o8L63965aTFROaX67S8h6z/D1ZbkgzrMN2o0ja7k5+ruGhYLMYSYeLV
V+1JadEMu/WLatyt1Jt+iA9jvo5yruwYFa+JrRyktcJAzs3WZM16kpdXWAm+OvDw0r1W8ZH0N645
/cYhNfJ1QCyk+i1+GfmMccUdWxy8h9Y6pMqxhijznv5VfEYxb+UximHmrMi3bdMd0b0lRVZLrtvE
9P2nNNY243AkZU3ak4HjVmibu300uKNXH6bRAw7PmZCTJMmWu+Vbfokql/kXFrv4xqDRIi7QBc3p
gmXF4MIsltG3gxyu8Zf0ydJJ1UA/uNfhJv0mF3q7qOdUZPdIJggNgX9wL+5asjZfzZ6xr3jbGL8Y
VME6syxC7vfZuElyXisyS2fLvAvXM0XFOLm15TXhqXK+q598hUphOA/P8dV8lRzXCVd4qe/YDngn
0DOLENaNXmOxhFpxnIWWx40P5ZUkhPbG7QT0utbqK90lbnUASD8x9XCrD+bhDIgz2hYD7V4fyX0C
HZZxiUdJqEO6dqdhM8cXtJqEn82/vemOzR9SqyxKP5pO6a6sveWPzNyyY1SO59DtCNrAyuN48leF
TB3JR7ZqT4BfoY9OAGfVPVKa/qZNh+KivmhvIHIVgzXERWNG2HB71dBrhV51J5J9R9CUXKw0Nsrh
GqxDeqtsOAUugxbcrsSXMQ/P7iZRJ273VnxbL8Ur9LtzAkJiXFn9wWk+yGGztohyJD5FcuSCDY0X
4Os2K9LwBwQNLjV7Ex+z2ZMvc+3nnY+e2n7WnqR3gmV5MRy2+pf+Oz0zEMKXs4f9zwzKG+B0q+ih
/eynbCEMkqq7Sf7kTFuwZAPvOqoaK8VWf8W7QVcqdPtrWt6Hp/p1uqifjPuad0ZCUG842IYnu6IN
51JcZUjOPEp3ckA5oIxsrTKIxcVpHToCykwvhBQBFUJGJ/WMaCTmk/AmVOSYgmjwrbqrHvnLX8IP
MCYI1367Ah23N/86fygkDu2v/gPU4yv+ca6sO3O7Mu8hklcXO0++vATIzvD8j75cHqpLi9Sk85Q3
+kq15+xp+DFtw0ikn4ttsBvOc8F214N2N+PM/lK/cmiW2dbmeMjXFalTP3W7HpEc+z/DEaXAcETZ
ZL7pT1gBGbMNR8dntpT7GKpSwtjc4D0O3GRFMELlIaXEieQ3z/WxW6jVWDMQF23tv8Wynl9lsgfo
h3TvrfbB2kFwhQ3h2PzRmblZN4MkmdxvaNjs1K8ZNOSe9hPjoIy7m8jgWlbNB5JAdIs/XbgxSRxx
0R/clMjnPW+/EO2sle/yFxYzY1YbvDkhkzz+lklT8j6/GE8hiGa+BjAD9N1IowKVtGe8xB9L7Y3r
csNqOX4OyXrZVZekQ1aKq3/DZxm1fhCcZHlXPQd7srYLDP4X6Q8CaD7fUVrx0fPdK56nyBextLHH
40xP/Wuw7BD8yKKH6DvS2uZ1lBBDXHAB0nQwepLNtwUnOtYdZZ89o9Md0AdJq/CLJk6Eh4FMY7Jt
mbYk2zRYmVe+3tf8mHwTRuD8CW9dsDdgBrOAaL82fhsVHhbKvem9HF6S+pgyQL4zNJ6kNXdDhBcS
+Vl6Ak/TzpD7oVS0T80fQMjvwdGhsTRfUpgToR++jjLR5q9gp6ALbUnfTAm1zjed8jpXnixf2+ls
yX+Ju+oROBEnxmqbrwId59sqz37zZIufHouXep3eK7yh6D8pT+7LPRg+1fZXSJT59mIXU621xleo
crMWokUBYiO/cB966LjytELPyWIhwPSIaQjXBLtCqeTwyfhZ8BnR2cUEiT8Rl9rfbMd/6F3A86x4
Yaz/8kZgeqI/IR0L9xmtxTXM3lP9iKmTp9t5y3HcecE79Ciaxpz6DnK9xuEA834K/wzmE80doD8F
DcB+jfpRzbeLvFZLkhgvZUNjdIVzD3wAT49Zcjv7BDYq5RHEyoLI3EVX2/mi3HRfaGlMVOEsY77e
Xq0UclV1SD+cvbZPbuYBqtdJOy/n4MXec0TnrnKQ3q1uVbPEpEz0ccySqMoYEjgjYjE/Eslep6rN
yGhdKcEWq2Wh3lWkPMZeKbzglq3G53KNzmiN1D4jK2lN2FyBPrA7pRN2qSNN/vnAVHr9ytSeT9D4
Ibdaj9aBup3EuJgEciTNnt2w/UJnCwNpiQ/mzSHXi+xx2auR8qPHK3BvsYlE7QowbkvIUa2s6GGr
9WZMnpdy3RtHZdgOum9nRxOnegEyYxVm4GpWIXl7Ep4xt7qxEL2Iu6KJdI6QK7O7dZ0dvmSYPS/S
Ra83CjAXTr0mM0yUh27yG6dXNSETFS4UZf+mw0KgHlQsJFjaej81N6gdadfWNUK2g5O+WtDhVaQf
ANPd+I/+Vh2dj5wc9Cu3Yv8MDtFhwqHMTsOz3+rK5yndVGpmd36aNva3/oaP5Sm7Aeqjm0nm3V/J
8psTXkYMjJuu94eN6jsbbVV8dlcJ2suyCgl12/e79jwetI96e4X1VPw2n9OJCZJ9rriPZRUd9G2B
z8ePej8Zj7kPgglp0DPIYRk/w4H3iEbsjERacuM7+QMtokK2qw61wg4typC+ahfGBQ3wcTKnCeSj
X7yBvPMhv/WImsdV84KLml7fGo5Qe58P7JV4FoQSge3eEKRGAFW2p+wmBOtK1Od1fhvfmhfefx4s
7g8VJmK3OXHioNvulbv2eXymAcMRW/nw26HrLNkJsMar8rL8RtOK7Ma8ODKL3lMGjJXf8R1UV+Gf
/lJ9ARojVV00ZjmGfBlBfkA+wja69bvwLj1bPxw4zUZ5kbs3REjGq0LCBvLOzqOIMOU3e7nDSCKd
ZfgSg/BXfISoCupu22CHwVdcboiYrA+WtkZJnqZrrNlPjcdBKpNEgmC3+EyunY5Mc932q2zby+uy
X8npLTZX/bAxMXLnmG9oSwPKglRPpJnytWrrc/nDeRrgw5yvtVewO9Gm/GF2vulOfUcuk6cGL1RV
9bl7kb9zQrbfbRLC1mmxRvLF2LBtj8jeSWPKR3a3l+HW3Br1qMTecNPKjZPu0g94P4wpCdC6EPhA
iEB9T//w4mttNZ55AExiYeY58b6+gJ5kBtNiuOLvrZMq+1K87223PaMf55+WTBOUbXHTux3Jo0WG
BBMlkAsDjDzXU3oO3nhGPcrZJfaK8DyUm6HwkepTNjl/DbbnwlXlVToZHJsmvlvV95Rv+5+6WJfj
e8b4WvN7jO5rdhPKedzxnsOBhv630BpllivGEJgr3UYDz0ZZhu9CNFO1Efd4Rb5jqdj7x4UlkpSF
Y8C2m89AkGUGQZtZeuKFH9cetz0uQp3fOrLODgMmsZsJUE2FAU3rgsRvkHSS9yd4NrqA5UQCf/O4
9mCCPq79wwh98EYzgcghc+UwPag5j19PD5bO//KvdQHiMUyQPJ2xtSD01Kn0XjfhAJeFnSLBDZUv
CaBPLzg9qk15TKv+lDpIR8iR2hcCBKRDBGoFLo+sPU77j6uaQOqRhgpE6GKy3HZ+V76Fv+VvrNJQ
9uQjJVrL8ujFodc1GwJ889Bj9orIq2/RO/sS3+RCVCnjLz65Q7PV9N1gwQx0i28SNuwnKp6kc5nb
UUmQP/5BgDBDPeupxFCe+Aw+Qc8cBxl1gSclCO023Klunvoj9BVPvZt37TgrNOIOkr2mv0xjVLVW
+W/xNl/gP7EXdXJwJy77zzfGgNDMvPDYf6gfFEjLgVd/SugGupLXbU3Xuc6R36/1j/5Yf1J1hlAB
mcUQX4g6yEYzDeDLHd5qjFMf6BQuyqd5776l2Q9/O/hqmqt/lBtrXKupz2c/g6ExVown1d/hJ7lQ
pFbZzfi2feOKfA/pYBrdjBM9zOm7WBc7Nh5K5lVPHQGL7JK89q+E5PedGMPfaK18Juz7PqwrTXDe
OoSRJ4IJRfHsjjDFPtrf8rMOkS96JALielcOvHlYOah3+LOQ3geNWXBWr80d0AEDNMJN6TYaTyja
OP9dscsycGY/fERYOLOLjdZ83CD6ZgzBbrE1rt0+PI5IIk8zHDRMaJaLHBEVrfwzoh1M3P9O1Hns
Nq5sUfSLCDCHKYOyrGRJtieEUzPnzK9/i36DC1xcdLvbbkkkq06ds/faFlybExy7cc+/xiQP5zOo
VIJQ+CZ+1Hyt3ObNX5W+g9kSwYENl6FIHdBhwyo4cFeWQGG/YpJ4Bq9/hnycAx+14H2Pzsg6Fh1g
9oALTLb6diad5ugj3/eaVbRTiLJjEg1eq/2SuQQ//NRKcebJyTe4OBvHAoVlC7c29DK+f8MXrsK1
YiRzVEsmPOzvV87Pyp4+irSXWFhumO9Uu4efxZB38GKT6woTxLiKsB9wPCCd+ik36bP2OeEvYH7+
BvPalI38joNKcqFM7VUvIGLRxR5PFvIVGW0ZkR9LE8bmSzpUuzVGSRZb6yhu8aiPm+4en4hHNJ4g
2DFnr9NT8RHeGAQohTv9GI5y8XvPiJ3gDkwHCgXXxfL6L+aKClf5OQ0cLfXIk38AP5ScqARySB3e
B6FmGSX1Td7Wm/HJ1ajW1qo8+TSE3mXVTu4YTbMjp5duKQI30YdariwOAglrMIhBZStdKc4vJenj
gctlLwuXIMuKJKUN8m9UKED9CKjjF22zGhHJq9eO9hMbZ+bQMBOkyzJTui22lE+DnGwnM/+NqqMI
Rw2tIWf3b4o/jqf6utwuzTJwrMuU1NM4oSD6p2NAjwC570P8hxe9P3COFANn+JgPfv+J0gc1BOmC
ecOLWOuVg86UwxCOxO5T+8owaOKysGe6k/HKkD0/uC0+sedKfIxbEoxpM40UMZsxtHE3YpvPiZvm
GacP9szfyYUK5nXHVFR0sa6OX3C2pD1jpaXf0jjNx3IXfZi/dBEgd9y4MRJgwYFDA4gL3l3oCghv
HL61L26SEKiFPQpO9aHMrvbVTJcMHUu8SmlIvBFiAgjxHfCYnhD5QK2278/NCwJ5A9vos5TJHmWR
5HXRnNjql0F36XLF5+EDSzetDB12KiWY9sStKBh2Xnnib1p7zceEhZcPbTjiEJvZvgMHB5j5r6H/
la7wNWQfjBERUmZrgbZPEO2Go8Vh2nCbL99cYZZRj0pnZw/yutdQSSEFdvb8zD6s66S9ZIk3dK60
MAAvafLqszI9Adox7O/rdTAcm3FpsyyDO4CfPnsvzaHg4Asr+SZqDkPOKyTM5eBA04E+QUUP9TA/
STnb9Rv/NrktlxNh74W2ljO2gDKd+ie58JAEyo2UF7U7zgpz51U2rbNwZzFqAb3nNncoBxfkotmm
QtF8zy4IJqpjOTzoerET+do5tCgVPLac+svwjBc6aAzLnjy7rWjjoTnp5+lcWLaOY59V6dBQLBS2
vsMX5XI3LT/ugr+D6whmebovKwUIgRtXnkdOeDI/My+L3p4VloDx8otdo8FXFbPcYMAnjRs2zj05
DmfjQ3U7y4HSIv6O6qbjkYNo8dVpLtlr4hLbtiMM1aQTSqy4YReUEfgCqGIMm7WLPmIh/P593lwY
yKKkvzmi+e6KokOOd2YD0uSc7a/LE/nSGkGsqIewwhl4NUAMbzIosbIncfhUG7eCAjitaWGZv2y1
5uBE01pI3/R4zw7FKsqNhdTEkDhq2u3rcJV/Wy7zjceNVKls8GiJ07uLBVeWV0sW9uDxD6oqrnMb
HqrAgyIvnMjwBXndwsK2m27BQuafYWaXTALeIMllb9PHcORJY8FG/R4DPcDGIR3T+C5qe5wS6bbe
MlqfmOlyOxVbTqh8VgKeAhkOtjdveGoFEhjXKu7MZaFXON/y2vm81VszbHgu9OKQotPfKx/EPxk5
1ARApNuqA1y5rsaVmZ067safyON4vNKSFa7/BEar9KpPnlFvJnSSjVfDuYMAsyU1nvfMygJUl2t3
ROE02iG/2WhfsE1ofnLB/f4YlpvAOCdAK1puBU6VbNtEkSCM8Z2ocFCNprLHOH25UQD7WKs2vYBm
Atpkd8ORbaMmrYFzsu/o+cp6Yfm1B09/9Kxa1FDyPrVWPHfDr9TcLHIYek6XL+KdTZGmYMcp6ae4
NMG2gJIZaWcuivJU78EluKs/ZGEbL/2+RwP7RGWNsdcONtZCXLUYZn7H52DfjE5fEKe+5hlV2WBL
G79YRWi8Ld4LHsyYVhzfPfxSewGCaRkOOS1dn6sK+PREKHxPEqU9f418FJRzl/ZVw0b0QCo9uAgJ
/UvDQrK0oxNOi8U2Lt3VcG3u+i77TK4Qbj8q3JchInO7/mvod8NWeoIg+GfV8PkcaRU6jHXyrTB+
l8WmWSP0+WT5Vbkt72ySWLXFGx+s3y3PbvNLLd4D4OIUBwGsPAqfbOnJDn3+zjyWbxLu1X8AsYjn
m8172w52rODgX9OxSbiGjr9jEJ/zJXVprIq0LEn7+5e9cOb/MAxAg1R7Mh4nwmg6d7gPXvDIeAIo
8IisYaXKN5hSsj10UP1fyApswSO2RRw9Hn1g+piIpeTdeJD/seqKKE3Igj4Fe+6y9pb/qF7uEyfh
klaHqfgwXVoAZr84J1jB9dIp6QPFu5nhx/CLdmsXn6trsOFu/eZFwvRp2gPN0hLzdGNXO3+rUrqt
0erKHNs/zEf1onrjntzeVY7ubAbtzO1JU6f7x7ZspQ6WgjulF3BeaAi79CCdtBkyPLIY/pLiUpxf
WaNqZSPDt2VABuxHW8oMX9oH5iEsOfesWiAexYGjXf9lffFwYlbsn9ws8o8MzdSwbczvD3+H8pi7
/z4+p9jlgXL5+H4+0tf5UN+aO4tiTP+E/s1rRJngyVv1ff6ynnOznu5AxLMP9iVNPQEWCadvNhrK
f/+gfJAoFup785vqRAhBRyKF24ZXOCLRq3aBGG3eEpyrqDW43Q7yK9ry9Nlvut+Uc88uPSVHeD5v
Wm2T0znb2SHfq4aHAJHjHmQK0IZtzbzFlrelZx0DcubscDN6MKByKnDCFh7yCrMutNrIUzbWKj9b
+3EzXoc3aW0e8KyWHJZQGC+VA7wFqniSYVdcjdr2ZQopj+oixF32hfO7v7FGNsu6YadfUo3nGm0b
vl6OT/ScTYS4nMZY+agmS6+uADLYKniyg7ZGr8U44FWMXA7TYuvR1FcInZ1XJh3ezkF2SZqh4AHL
ycxtka7MW9fZ+R6ErZ7jnrcT3Gpwby1XPs2OuemMHWnRJQtrQi+KbsOuo0SWYcp6FIiw776lXb1r
PwYiDlfa4MpvwLFIdV8q5g7/O4fDE6c+CtMrribpA33Ntrhz4tszENhysDDuFSvRMX3Bap/Ce4dV
wDMClfJdpNPKoh9sIL1x7wif/mZ4G/+JvD0I7cfqTWhX3Xf7wD1lkTF6qVqnIywztLWHuRe/aFxp
BLk8hV0trcPr+BhqT2tXtC6Kn5gKiVdFNx/4CEnGrbLT5xUmNzliAEBzkwvulbC6QpKOcQwvYLpy
dORDC9uto53yoYWOeKDvM92m+aB4xtq8VW8BHSVGUBTjqPYymjG0Sa5q8tHzjqLt8BYNNw3s0uSg
xQvpzR/opH9vSA6iI3T9s+7aDoAD5hedb5uSO9EiZxnZ4N0Sfggn+6c8GHr4gZcFa40Rm7SJzsp8
lFK34bZwgs6pzHvTrctmhUow5Bic4mrBwMbrYYN2keNssN+K8N5ylJ8OHcXvEsBz8IY5BnoWUWIq
aeK1HUGEQX1/lUBK+VQaNk8BZ/j5Op3wwJJVzANzNr+HesNf5lyQwtRPveTIqo2inmlG8DOt0BIu
nOZz9YIgEzS+J6/KXcbDQ6nMRhIcNa9cFZ/dQ/tqD3FvZ5kbfIq0kutl+U3+FZOd/WvfTSD+Sxwx
x4dm1+xBziEO/ae8wkV6bXaD03Pgnz7UfyMEH2Dz0TIbDclA3Gjmiiet3yZXXziDzemqZcY5+7ta
PM/zCz8x7Hbjm7+YhG0GkhKXjc5/txb8nZns8PRpKkYCmyEdobdp70gzWC07Wvasu/SFNDc3N5K1
ZmgJmhIY1ICm2FzPoOITwEgM3RzGRLU9dus8WMtLHcFMFMVz5+AlrK6QnxGG8a9abwRKMDWFVkYc
XCMgiAdN4ZqfFMf+iz7Zi7F+S7CTB7KeCRajbx6A7/w9o7cmuKyWuXXRtHVERvamvknWajIpYOz4
GyDLsmW5+Oo+W7rntQ3QOmEanJ4YcAwWTWmmnxsOLmB7eBZf4lXN4esYfKBOB5RHViNy5A1Xjwo4
uUQLu215BbNpZxcs5vQ/QVVkK7YzrzuGp1g7Nrg1UK0uRHt4Z8GaJfuFt0tlHL9RLWflIQcYM0Mv
h+n+adyhcOeP5CfQPW717JA4lme+0wkw7InF6IM2U3YZD8EL49P2FeSSiQnXWvevnOEZKFrvNb4+
Gibxs0peeKSHgnfgCb/Dt/nOJidr7rIh9YQY77IP7N5s3+xwme6yuPY3DKq/2aWixNka34VuV14S
riYZKM4BVTYZKG84kxEessPyJCUAkzGvYaT12trNpxU37bJWc/Epe1/dql4xTWZehoRZsttvNlDF
wRN3L0wPthVlGnHYiSs+UKSeBJYjmckUFH6iXDD+kvkE8oVITBdqwsx9LdjhHVP3LYFhL3moAM18
E36kwC7P5b0oNoawYbjAxEGK6dlBc9tK8XkaHlbsgaBHLQQJAl6XIa26r4Q+z1qnveMyFuReB3x9
nI7kINjChtYR9wKVHViuO33ZCeI/BdPNOIMO0U7yju1RfcDkWTVPuAmlsCnA1d1lBN2kcOeHiKZx
QlsKThW12C14zDdJsTvlIzJXLS+QMQSjrI1Jn5xIz9aJF7hjsUyqDH0bhKsZIzWClPBDf9G9Zpfw
SZG49RYhNojvBKOrXvQ5pg656/ynbCYEv9OZgTkDo4E0Y8OlZUm5oTL0VQ8MT0ESOb7HGOutY0x5
l87CNjtVr+mVTR04B9YiFwToDwOjmPMoGIUtAwegKZvkJqqneDec9BZclpP++k/xOXH2pfDeVu/5
Ot7J7uzR1VE+aXa3H/T/y10BK0dy5H39kXu+J2zbe3Tj7aiuL3lMOZRtuMXEScuN9x0eg9N4zNfo
8pmnxMuEDo8jNw21Xfpav/Jojq/cZCx4crXSbsqbycJ9Gjtb2pJfpciHvngXaWE8dJox7XoYPWSf
hNmIsWO0LuPu8jdX9gQXmfSEmJWxRfPZU+5kG/KDcJqkEKCS1eR7GsvL4EKJK5JdjI+pPEpYfgzC
PdBqep26nkdmGfh5vMwn/YO7n5iZZf4wymuzc1IiXZNnWi62pn0vvEhHNpZ62jH64tMz/uZxZKSD
XknIleWU9F7/Rrfsa8yd/JeB8IUfzx2zXASSCfEYstQ50bPZ17+1yC3Clm4bh/heqrZ5NcXl3Sn9
32SJ1lZlMwJEZwuIRnjl6vAeAQDPlGFPed+5xlE/IRNyxL15XYLcwfv8oFaG5sq82zEYFOJ+iff6
vv+cvhPg3BxE/zHn2LYv9Wi3Fakn62F4EJMuKR4JKUB/8kvw1uOqprNrHI012vCbSG2rMuhcz52r
dC7lRsbMrl1SJKav6Mmhws/WNU4lJjoMTzxScHhOkfR8mfsycMJLeQc8jhVmy+ogwmMB1XewCuSn
Gyw6ksdjULmVQg2snoNf6Toxb/42U6d1kEXc01+iJcjH5GfKT/69fsV7p2d1bJ7iRrkzUhTc4ia8
69fxPYg30lbW1oDTv3HtRz/YwR807rS7EGxxZq2ZLd6NiYAjp7nVuxB/7TO4sSjo4iJE04CZdcsh
5cU8DhvmDKXuWHCcJAdQyllaD9/JuWX4Jpw70eaOL+/Ku8qQJ7qlqlveTUDltkbzZ9+9MjyZoYmC
BCEc2Z5e+Rntpb6IX+o+OeE7k2sHsTcVHnqU8TF/1GslWEatDY0G+qI3hswaudBLeon8JrvZLfzg
tgtuIs1mxzwx8iknNzt8fnKsTugwbMZ1Qg32awx2e69oCjnIkk+8xuimsuDd4vt8QxsAoKljBSfS
odvinMZbWX1ZfI91+JfygVoHYi2cgIUT7QKz0VtG9kf8yuAW3ZSX/k43fRVemv1SIY9svAgBbCQk
dxqW+/YlO+kvgssljT9KHqx9tKqv5cXaaufErc7jWv2CdqsMNrKQvbzRzqbltW/Rk0c33IEyu6Qv
g8t0EWG0GHnoXmjLU3ZeXGmbr8HdyysBSYexQYdHm4XG/FVh8SiXN9E924/+RefdMr79WVq2ELQP
TClnN9wLAHj4nDmuh3Z+VzfpVQ+8g0Zw0J7nS9/gDYiqLdf5h15MGHhQ3zqyJhn5IDjkCLbq6Tow
RDR280WRt/qJEjOpXq0daXgsn2w91YH7krCqexG5xqf+xdc6kKC/LBHcKNJ7jJyGyv5ZH2VXomKL
qIjcSj4PrRczqZnwL6Knw4dt8w7VYK1wsq0c2s6AVLhFxNf6gu5TYOTGiRqcTvxJ9V4qr6R69bMn
yWvYtJZmi9/VgZ+EWNYk8AO+xWO4wQ7g50SAvBvmnereD12goa/ZK24JGi+5XXS2QGcbIeatPQq7
5LXboqLS/6b8nBqv8iGc3GFLpV6y9PES2TE5IIYb88kIG2xFfpTe6ev+jlRVh+CRHxaJWODCqPKn
rXWqPsMtj9ZMP/UNTQhzGxBwnZ0eBLZ75HNeaZ18FLHo4R71G/Ar3ANo2Fm3x7eK6S7dqV3wQNEh
HPQLXYGWBvwHO90r2XbmBWHZBZnrpX2vnqJbU0enq/KTFRtoDAYYhdtHObGDsNPoO1RDaoUMjUa4
Q6EpVccApu+FKts4kzo7QkGnPK4v02tz087DviZNZUvepUFl+6jXLDCnTl0Je+s1Dbb6i4iAhJ2Z
9sf8LeBrcRHF7EkCZOUTVmgeabNQ9U4hlJb1tLZcVoK32nDHB7Pu+hE/LOghiHrp+NvWHRSLSfnl
BW63e0v9Yx66BnUtHWO+amFTshn1Tv8iy7He4lcODC0XMlinHJq86ly/xNQcHGsqB6NlIVMpe9lP
+8lJNerX8Yv14d9Iv2FJFOttm7mhuIE8Qj3pD/u8fInFjf6tfyfQ4/mo+BAPhgGoacMYPXrjTEV6
6MQ4xNMZXIkng2I3c5LzgMtoU9ziTf6i8GB2jvEpnNnpMuWUBe8VGhaFm0vlPDVswB61A6lf1yi9
DMqGJPaKUSuF6W/F/O9JDQE5hDKjoI3lVvRW7sH3mHiyT5vD4fFhpSZdLCs2Q+lVkjMm6w5ALeAu
jnoqvAi7llDLbrjLajIJDeauNK+YNWFdRRB1LPbtmiAlfhb0vYmvs7T0nq7vjPeMQKn18BXlW8DS
CLL32l9IEgdqJWeUsCzIMxxpjffsZWzW2DTAjt2mTfs7rnFF8QT1y2xBe22eCRLVYBMWBww3cExD
Fb7JBogr7ixkVKx8APULRHwGhzZH+p52IT4NJ5qXEpbTDX3LwGnAjrFXVQhlYprmw2NsT8bWZGza
b7BtZ+OBfZqx9CpgwQH+P11JYlTGXYUIQt/J3YqKhBecpW+Sj2S0tAVY5HG/xdEnsakwjKC2lpeP
v5K95ASOnpC2fry0xTVKTnJ2zIjkKRCyQwBwZ+EhDNuhP+cThCYnYwZJ2BNxBf1RSb8mfaeaiMUe
k0m7hvyhfJEhUgtRJBDzW9MMoWSn7JY9M1qxVnI55hit3sECs4uobnJknEO9qxNHSvPwTb1aZ+RJ
HVT/lqRWoIgbQbApjPJyJRWfgbptxoM2ouF4sDBH+ra/61/9+W+w3y3T/v/m/H+/hYOJ+GXJz/vv
D0IzWLojNXo4vgHXNhwe8q2HNUbW7d/XpiWhz2iNM6kA1tYkvC9bUvzihiehXJL9iLNsd1FA2t/f
r4wlM3BYsgCr+gBng7Pi35f+/lBesgObJUXw72tECfLH0Oq63d/vLYIHzaqy1ljbaBnEcuOJxBNK
f9mGf1+rlz+o/gIOl//9pfL+/fa/P/j7e///FvMvGlFYUhKxjTJ7/PuxfyGKf7/8+6sgYTmYxDLx
l4CJT0G/HQk+a9QJoUrnbxRerKRH5roemmLlB+16QgMkx20L80+fXD33onvSTcc6mC6j37SY/Lhq
RaZoJz2PTmkaflpKdlVU4VMW+3alpioZCYw3omTaRkLs1TyvnX8ac5JpwgJkTpm++QLIHgD44ypF
T5cE/bie2yZYZXHBIY8OggWkT0uRxU5KTDqaIHGkMQ2OyR060VSJX4Qoecv6Ytj2EfUpjhO2Pp19
U+8iBldNN24yncl2NHwWYiHvVR9ZFESryVQ9rso2ztkVNLFfNZKJx7ilNTqcs1aW9pbG9AHHxI8p
Mos3lVWJe3sCUmXW0weukMZOZwqODpwSlMK1IgQURmnEyDJC36mhtmhIKPCmDlljM7ARJg3N5kEc
t2kRvvWxTFQDWwzuEp/xQGeVJS5KEDVRDFoz5RyhYQdG8l0hvLQAmWsRIq9ZjRHT9f0x0CEwiMiZ
SYHl/C6t5pl5eRkOoiPPxk+caZ8gphI3jTQf2ieObQNlwmiifYHYto1RU6gGo71ekSRXEjwWPEEs
segKQ86J9QQgmMe5Wk/5jznmsTcQszFGV1Ic2ga1WN1zDIinwB3VeXC1avn2xXQZhY+o7vOrX8Ak
Ag1+AZUAdVPRpoNB5hVhgTOduCbNdo32NU4bLRd2pEuwSBSQ4/jIvQbcpC1F6exFWffmi2G5LbN/
YozyAc87h6YxHew50XYWs4Ae00Mk0XOocSK/xMSUdO2y1qT5Z1ThtpBe4hJYwlCYiBbmlhN5YnxA
lGjXsq9/WeF8nOSUppQpoTwWoXNGyGuJKHUDld6mDCsSLAYQ07TwN3iGKXp51LaG0nlFPxIVOM2o
uaFACRkzRUUvHhV3oicNEn1IgDqyjDgyYTGLzfQf+NF6X5oTlnl6ImY0sUDnPB/+EIroNFSGPCm1
q/HBElj+U7PgJ8ZVvs5T9rZkSZyVuWXbJVqkEvrDbE47Y1Z4SmKqATVuYN+zF5R00KqWAVGt6gIG
Up3FQE4/NaD0nlzHb0YkU8j5aJ2N8iYmHAl6Iaev3DNVFekbBjFbW6xYt04F+ayUiebWLGVxmWmg
mFDyD2efG8n1e5oRYL7dqgRyKoEdXuX/BiHpDlLCyq3Kimt1FRV5RLS9Dvts11HSxH4wrv25IEMO
0W0hq+gMQbiPbSquZ8fX2FCLnmDBSdP3Oh9AX9E9zHDj4wemCx5AKd2YMhL/uY4PXUShkjVUfXmZ
XIbgM2rGnaSi+xIRGbDEBhtVM51JZQwRJQOwzZ4RaRS8hQUj5cJIJbuQk/WkNJ0TgUVfy52arxrQ
MvTAGP73RHV+17NKEGaXPOt5fqjJeSwZTbXMEMdkQvzccQeHiwtVoIlVMPiMLMHNkkm8GGrWngqZ
I0wyfouG+D6OXOtCI8VEmBIPWfZXU3C23/khYAp5Uk6mSstRUB+5LrFX/0mAJgYusYjYNsvR4Gr1
dcwE9T2h3SgrzCoNesFB2K9SVdgNFBEyMADbaEzS0PvoA8hF7GGi2wOgNlBFzkytewakY4AtwUcl
Ek3VxZJa28SGui8UxsQkiKChkhRY3lVRr3JhOsnQimUdvhHodo49tbJg43LE7/QMjbEwKBmieUVi
DfYbIzzlUiC/iHL3VsvdvYCdVXRwK9tR5Bhv0J8IySV4yUoOoBpD+1nDBCwmNNs5zRlDWfJzWd9k
wb8KfsCcohKSHVpEHMz7UKO+iC2G5CRlskQW5puY0Kb0MxCVOg4FKZ7aDeZ7T9DTuzUudgW9+2jN
0N+KBuXwoH+levY7tbq11sahh9lBD57cE92Q3cRHWiLLWehif5NgMyM1tyQys02V81I30NKSA309
Bx2yiSaEamI91GJBB6b0KXjMUMo1I0IRc3YD7nKUfk4T4O9h4jzksb5NzVUfoDfMxQbCRTQ8xO46
gTBsiuvyEne+EXJThbqwVibfhpxJZuSUPiJLCVchiIudHDGjqcl2YIyDxgPoN9rClkcxLaZ2ZXUU
0zmDjx5uMhJo0QEmJDhzGPirvtdO0AwQN2tq4VmEVXRSSBZHk4ImyCbiv2mPms3aUOUZXt2MsGEe
QM5kQCeiLKXHaEzaKksIwGOswfoLICN2pQzbMukO7N4NhMylTU3CB4IIrqklthm2BLQrQinZek1z
uZxBjgkTvS/ZFxlCtNozFWkaZOZhboUZOiPqiWJoWpRLGPLLPsZNXe58LUi9Ans+lCysfXFAl7/U
/M7ufdAWPqcwOAAREzSOMAhPBiQLgUnXUJnqZGXUF0UipjXURIaEAOCdWKXr0eic/Xp2WNtg8BQa
1oQDMWWGKaDFRjlSTX1vV3pTrgMIBrahay/TSM+42FkTmJu8Y74fGSo4ioJrU2OUSYSiwS2tkYHL
oF0a01XkI5AHivmUTLrLAve319JQK+KJYOFIuFtpY7q+mTHkhFJatWp2k/P4IVRQYEcW5KBrBvrw
HEbEXHa7ANNL3sT4lthMstp4NokmPzL1ZVIIVIEhtxE6GpiTmODYagHL1gxdSxPWnqkNb1Nnfvtp
dgMTMb+Qut3shwAqL/MAWScSXZMDlOYWh/o+owtVW+bByrNPzfcXXDxT/CI+j+QW7JS5u0/cgdys
lDVUd+XQrHG20npdIlRBuTkZtRc6rhnvDfOnTFffoFitLQERGxH3HHwjeliKmKao0aQfJdEeRU3q
6liKHpnyh4h4DLfn/OJqPeEBpaQSZIt0IWyus2FsoVa4UoSoQZaqtVmB/csw2rtKgCO9GSAZt62X
RiNNLCF/KUGv6PWMYYzhQZnJK0uQhFPH63dbLahhaUFOEsJ3YujDjT4sNOgJT/tFJbInmOgmZbI1
ryuj9/oa/Y/YMNlWxRSscBNv/WiGVjGcq7SI1rkSrsOI7pUUouIn5A0bUtRhVlyOQEKdenBDpaZn
m46sl2CQpq3R0X2p48Il8sNaiSVD+jSMYZMcdfIRHD1gvKrpGBlF6Z82tN+m2PLXgjMy6GlPfccH
Vt79bDaJWbXGVr3Nso7vVrLLDEvaTHGynh9hHKkrHODzxpJ2ZcQwR/W5a6VZOwyhxjAFZJJkoBWC
hEJkAl36sZErzjnnMsgw3E5YSRsNMABEbbPMCO2YDXRXw3G02CUGZj9NpUuONaGGHLqHoijxNk2z
M0KEUQb7VSGoryQuNSAxxROF2stx+y7cJWM7GdVeHdXgWsYE5QCtb2qkiqai6iu1aj8MqxwOmWXt
J4vjiqWV6378yLWjXEKgwirsCQZJTPkUcY42nqGk3doUsnHHa+VjilETZn5CAZm8ToH5RSqItlEm
xVo1eXuFvhscMpWlLIcnpSUCXDk+UI0+KUkS21Ar34EO+tR0zVsmR8w1xOIl8ivysjlwDzy5S4wM
dO+WTwESKoeSFEuTchMJliuj/hSU9PakdRWY4sosesdqqZyqfD4MWvhjDAQqC8GXn9DZ8ZNJ8yjG
VnlbTlDwpJcshG8lQBVXVpAlkByXNNU6Tr0s/lZ1ES0mKm1UNOtyUfbGVbe1jIoMXgX9F4ZNbe4B
qAXUng0OkUqboPdlmBXNCMpV3EiepVV7sPhe0Zjvhcw+PKTCOpHoHUGdRynU0HybJuFcYy14FRma
DVHzno1x44TKgG5ySIy1hjA/2eu9zBFa7ve6wv7RhiDijDzjVxPaOTFQALdE6NM0ImiiCKlGHQG0
6r9FgkGIn8t5p5e2wgM9YCkLpSnwdA1z6NBHyBQngut94MGIyJMbdLMIYhezWq4GIYNa4vUp8CEp
Y2LEKZp+PmFLEceOLbyes2RU9LuaVSJOOwHdxAjBlrZkT3me0z4lwsFj04IzMGx5kq1rUx7qdBVO
3dJxQyvIw4PGqcyg/ZLZV4Dp92vGylPYXugp3AWC+EgAJIza5wIKUk0PZOw+ki5PiPkxPap5gThv
8eBPTGtFLUMFSbtxQiyt6Red09BO0i6DyEAsnh5x0G2sJKZ1EErpKgsIztJ42GVoS8NTkwTVIWUK
Wa21+GWbB+bucS8v8R0nNc8tKL7zpkpVcrQjLVySvC59L3HyrilmfCWmFVqZL4pO7zUQgiORUhTL
EjcndSmCnObIfZ65ZmAx37W+zLqr6UbFe0noz9Atj7xx2GsNBzZhaPCw96RBi6QUKUmyBq2cuR28
UVDsqAQNcvxG1OO90iItmfh8xeW6++hJFbBCsm+lT1EH4hUKkDPbxaeYQTxMJ6hMWSWs01Zj1icy
dxmBRgGC2aqEtDlaUqfHcenzNXDR6vALpvGuntpkb5kNd4epMtapA1w+SFpNjhXBpDC0nnHbDoqx
DeNrkSJjCML2m5CEf0pNc6BqOfRYzNVHldwoA29/PvDpljRnVkGHYIegrmAtFBwuYCTh5Z7GesMu
gAG6VtDpokfUK304hgVBPpY2LK0MPN4yorhI9juPECUEq7Ocb7safV2nzjmnbdUZFNTk8EHNdYfG
pUb4qBUg7Ou+/jex9GpWOB2yDnpoPNU6IkbUR4Ol+a7q+8NLk4Sbvp+Psygn+9xE9zdCSra6tnHL
2kc76EeeFvuXpEZ8TazSXlnGOxpAVFvNmoeeGozgRFcfnnMAlRcgyKNXFcRcfQMI30cJxPUMN6ow
o4oZGbnnWrZX8g6jVIt2epq4rzNhpWj4GqaHksKpBVIDjKtEWdWwHQTc9cNciCDfQt/lFPxEmlGK
tfw9V7dQjiRvWfVhGVGWUBlHLzKUScwDpF0g7ChlFIblVG2aZAlhF/ybWOMQmZkL88ZSKX2murLq
l5Q1vBWCEu0pCy90TGbEFsM6F+V/LJQ/4VxBUc853RGNKPEEZLDoVcGuW4Xxmpw6Wm4Wnh5ZHGhN
6xWKEQ+hzo1qMCwcOMOfZBYbzFnG9xxFaEIQvncQ6VayPrzjoGq5iHV9gO8kkJgEwaLMx5VQxcw5
hDa8TPqXGVyxOJT0pKC+dZZnDPKH2DJMGZbp0fRmDJxcUr35INSWAECiFtU3v8BbigVrJ7boPNIu
/GxFmkIxzIC4iN1IHiirSETxmqp645GjweSD1VNE9b1WusGWFISnop7LyNzFL0UfbnPNTKPV/8fe
eSy5bmZZ91UqNG5UwJuBJiQI0JNpmG6CSAvvPZ7+X4Cq6qrU/UdFz3sgii55aYDPnLP32pBOc6QA
NSRqC+JV0sdfASTk64RUX85pleXzPlZjCyexhit6/yhgnDB7SiBDIh29KTQftIqGSE/zaqT45Suh
dDZyyc7hstl1h1QzLobsYVLED7OQgg/2Nl8aEWmppD9mlkZVU6m/mN9eU53ai9b4rLIuedlWW0Kh
tcEfHL8MX1VRRZe1a3sm1FDFzFu3lNUYGo4pCpcxw7dP7k8IDNDVfBYxBqyGSukdpi5aE2q+N/oE
IpTUfXgymbgySvHcY3UyepWH67qDZZxIDmlqs6ZFek8865ZNEf6VZBmsaD55wzkckldTqnt3gq96
LAeYYwR4SrYeijmCnPK961VYTJzlOfzFzQhU72BZhFlGrFvyqcqcTvJODHQREZ+WuvKJm0MMJT0W
VsneMB0EpJ6Y4rT2hckrvIuHBuStaT2YJANsvMlD9V/WNzPLbH0kKm3IS2ypufKgNox/maRWduKT
0SSIgotGVS6wP3lmkjLPUeMZGPuyQaygjnS6k1bqvsozfWugPFASo3U9gUWoiZNT8TJGoVTEj8Aq
SQxzfPJs9bqAEcVs1B2RliDk/WIdZ5G1VVhb7P1c/QxTwbqEUXGdREydvawMDshUKJ0mjpc0YyGv
6hs90hwPrBz5ivQsrQyu70eP8CRl4F+zIyzR9oKYNWq6Dt6zkpHXOymI9Dv6GUH0XhW5cTUpR7Nr
GFd6ZzxZiO9SrH54XtRxoxXCT6a2bq+bOjs34WK01ZdP4W2TV2gl+kKZXAslBhR1f116LLvnqn0u
prnjGxBm+8A3tr0383oHcHoGPVKNRFpMGywODAFFsSegQRhlRgyJ+pU/VTJS1gE0Vtu++r7wFOWG
RpQou+SgyF7kcUq3shYfPK8W12OP/VBpZ5Fl05Dpi49f6BlIc4hiW6W+VoIJisFPqXP4gebUby3k
tKoe6SZNPaYOvYJXULc1k5UA/k7CyyNmU21rYUZvf6IcMTDDrSPJSraRLBqbUuZbFQbxU2/nJLJU
e7WAz0dmVLxF+kAMkXCWK/3IXHvt+WWfCk/bD6KSrAMIf/uo5hxMZ1p79jKwK956FRwZATVDdiTI
49OPkL6nPYN/gy2LiYSoKb1jftbLz8QnNyKUTOTF+Uze+Z+vBmN11zezoUrT0v1gaXl0WZ7ul4Y5
0qieNxFdP9ps/InUXJ40X/y6mZY6TITl9h9Xlz//Hx//9edTV/G+ft02TDqMvSsJ/Q//ZIBHAmr2
Auheri0XC5S7mgHgv24u15b7lkd/Pfkv9/3l5vI8D9pM0X1KoA2JNNM3C9vbiws+zTh/xD+uLvcu
tydl4CEhhfYhW8SgzO9kueDownH767Ywef+8TToLtcPaDl+MdIK4OglrCxibvFYpZe6JO574lEKz
U710lRQQRr2BoMCFZZt2oOoCMdD2Eyxu2zJZ0iw3m3L6xwPx/BRDh+zKQbX99QfL05abAkUhV++D
w3JXqKnqnjBqnGytGBNTq8DtWZ63PLJc5GlF65ZN530UKhi3YZByc34by8ONrGm7XP4cVVlDMGx1
uFt1tAIhFLEDCwcoWzOtyChp5nsJc3FZ0P1Vo+ahiWjQdNVYrfWc8LDlQh4aBBFBXk3oGycUIlBn
jLz5GgS0FpmpUf2MJCCSTOBqRccsqGvahUR2xMDGtuFMlYpmUFS2HODzzeW+NO2RbrcGONAKXG0u
ddgblkc6P5OmjUeGYdJTlf/1dwlBu/zurb73gKORDT6/wvLahS/M5BGhI4UVzOmvf++Pf2V52T+e
szw0NHRSpD7DFfqvNxX/650tz14e+NNr/38f/vUKhRnVrtXWu1/P/dO/mZNoEsbVIZFYAMPMYvgz
U0AKBFDagW899CrCRVnCZ2eMzTGm9AxOCnpGZ5KSkwohpct3wm1JzS49ugJ5sIP0nu2IyauOQtvT
VYrp45Mi0QXdJmoSEhzRrZQ5KC8QK6SBCe9dJf7oapDuu5JGfJWw1K9YubDj1NhlQyoQdJ2aGD1L
2WPnaWXKAAEGBlFn1a5H70PQKQXUTUXhzXpkAZaf454hzSpFpLMiObFN7NmF35WYlWjWd1mF8NNk
L6IOQA1qGB5Z+t35BF9XBRoo1gJ2G4/XlhKdjV0edZGePzY6DYSSKFyUPmBdqJLZLLrpdzf4FcmK
8nflID3IRnZheVuvh0REiBBG24QpeNsRaAMtFQaPxL5MJGMbmCN+rry9JlLOZBZ67XmQaCy1dDAl
hTZdO6vBE3JVu3wYbdI8BoxraIm1qSDiB4MkYVXaCe7HiFDSLITqmtNb9KJL4E3JOp0sJDRS86X5
MUGPUWnYsiUd8qBvkZ8SI0/0+d43MYCIhvUcI6ts6IMQrwXp1W9R9BAwRIT1e0sAj1Nl9YdoOHGS
NDQaNTr6cXwlcBpNtFagoQ7w63oL5jj0Dqr2ZmjKuxy3mGdrimnqKG01He14kCMMyC9djNzQSMpn
XAYpmXdwTqrG91elSZ1UikmzjKR6AsjB+CCo+bArDfYOPj1YEt6rg9ELZ/oEVdc8liLrYomdaZPB
MAEYvaYZfO5j6dgrpoZ+rI02jZmfhIZAtF7zLoKsfmTlXLfl7QgcwhRHZFISoxZkYIYxJvayHyMJ
D4nXYxz3S+EUZNTQmM5gChFR7uiJfPahjChiB1W3phxQIoGBiyyvs1h6ERvlW4+JVfMxV/CnJ8oB
nDDBdE0F/aHTq+FK7VEGg7yJNRRgumZYWwMeTUkxZC+o4ohrKo53kskuKLOEg+E9xGqn3TWJ/KPJ
uPjD5EZiAAoyPUO3q752tQgupZmeg63gE9cmTnK0VeNZ16s3nzQD541fL2xMUq2uTY6JT2mTTREx
qimpNNFcYc2qZLS0kcDWmSHatLHkTR4bn35XBU855S3PswqbqGyn7AG3edR1HS/19mIckgiX3uSZ
yF/yDQlkP1HqzLWblDfHJLXQwBGaaqtpj61O1badEpjbpvBOdUDQiapmjCM5eRgDBnNMWEPdvZZJ
9SYWvIO0QASbendFLl3rYGDrx/fdCZtOYymotOOXFOsCUQb4BOSaEp4QSKhp0GHFJPfZkea9BCGi
6ikTYeqA+l9DVV43gXfKJ51aL+cH9Ajhk+0aigpxl0FBXvntQUVh12PsqSuQSgznjtJD4yuE1EdT
m5YfqU7ZoIaQaCs68D0VfZtEaQ/xS1w7xqT2D2lToTKMEMrw3SJgbgLhzJoegJ+E6HbMDo0R+lej
ZU72aQupaug7gyK9mSQioobJ0F/K8W1Uw9at4zkuJjC0cxd4nw0ltJa4yDNhDf1haHlfZRtdw6YA
H0jSg0PXhLN76DpkMePK6qhMwbE3NsB/HW0CxV0YTf/Y5j1ty/6xrGsRbWnwLStk95YUC5xGQ/M7
SLLEGp4XpUuMxoWYaDQ7lrWuZkB6nTbwTiJ5I3QX3qJsyzUReFVL6UMd6tLNYFTSxkcJS/7jIfP7
BnQealKEHO4kACfuI0wV0IDSGKWxXmvpTlYAC2lCcMkTVqIBSHlwXn3neEDWdw1J7eWELoxm1Y3k
NUxN3V1f19NaNql9jAWxqp7oq3vCkz4jSKkU2rKvIQJJ2FckHBed+CSIZc23Dk9f0CBlls14EDUT
Y1trOF3UUsLPFQo8ijFjQDPMFuXwMDQyenA1pFos2JNcTIcGcU2i+elpFplx5Bp5Fx7jYko3VZoe
qZMSRrwI0EOI2RGE57E0Krdt0P/3wxTvx4of2ppqcOUhcJqi8ygjDK9GjAYkGYZLTN1+3xc0VkiU
AZpBtJ6gAOoXBzIRELzCy39NdJrpoh6d2klAHz1itdBlLExipax9DSn82I3HtoqSfemMfXpHbhVj
ama9gw2mmN9g8dWrp9gUQzQzxYNOUyubQiiiOjNzKhhf+nyq6jItnDg9Vj0nEDU7VnvT8OGJ5bkX
xwJoDp8+wvEuiViyzRQLchk8ksylSUh1yZ9El5OWCBGggPJyAL114Ha0mbFBzfctD0zkzDqloT7m
deOTY669hAlkw4jonX07E2z6+ULqY8wUfnYLhCDYB2ll7Ud1eAkEQBV1pox7idUe8hIuKkHzN1qK
nCBCB0XqcibtSovEpbl6SGChO8xxPaLB5qBkH2nWueSSKstd84X8r2vLzT/e4vwHdRjSmNssd3SN
zHJumN+52UuPQpwA+TF60TbxlqOLfE6HZuaLZy7Lx4mC0xg3e1M2uUojnfAZPVNsyRIAkFSWm8FE
TKtXxUf7L1noPJcl/XKhmhwK8nyx3ATLTgWdDZutNlW7j703X21BbC9vSqnrnnjBsb4L5iM8VpkP
miieVvqcU6jNm4hSBl2SzxfLtb/cRxYe86aOwaiSI4qTS7SRULCk9ZUW9WVM8ETbsqHL5t/y10U9
r1HbUPPXIh3ntVrS7NxKM5l1Qbb6sc+eJRPdoW5gJcwXkaEhZVpuh3O20lRSjbESZasLXYyu3ugK
FC8kMqXVfdeY0k43IBaZ88WUIOQVmjJZ9+R4QaoCFrtvC1xnVa6dAiNngNBleT+2ubJfrlWiIO+L
Xs8pZlCK9bWYjw8tnLWYxpaDW8t7WK7pbHVtXUXCFYRHsrmlfVOb0h4dexfo3k4roZnIMaJfn5Bt
mXKlOu4C5Z62SL7PJLN0g8gEyla/Tj3rPPZ66Zq2QclPmIu25wtYdoxa2ReypOxrBeJ9yxy6anTU
B4bMUDmjk2FdWga4/pknlnjQFAoEpQXdurFWycno2MvQx7wWnhe6EtGilLjZ8m7IGv3p533MctHO
16TeQ0w/KRSG/onJNQguJEiTgsjCkc86CfuSwIQG1auwEOJGIQpnLqiv7vJmktyB/uh+mi+W73+5
qVBSTFKKOXzdPgC9+Tdg5faPC2uAoWKiFVhPFlFtRsKGSA4URKW9m7coXkoWvNYMEv51AC43xwhP
eT5Ont3W5oOi9K9Fgaeum2YucTRFtROIw4eCPZ5x39j1Q3H4r1Tt6kBthOEsAyOcrB3FHeCbPjMv
NWvgk7FLCEW8MXCHiW/TV8AGIqJMuEFeDc9xYz2WH8JjfqA1JSJSRak9rwVhLkcsiNc4moxjcJte
wYt9DRc6Ft4teEzRerjGCOF0nf4AUZxPysGl7EkHscCXRCuAhF2VgBoW7jTLqbE6zUs2A8dAkDgM
6tMDPOmqB/TqtKIL1THotuL9dGk+c26OyAYJPNsQuFTSA3yVOX0lYkXt5oV/SqcXh/yrWon3mNFo
Eqa4wRHe6MfwQ2IXgz3V4o8m5Az4jYUD3qkm2rByrgYXR4isEhzwiRgGWE0BaPRRer0DYLUJr4RM
6itsxggtHgUqpYKD7TyaQVPmcfz0r/IRdRrggg3+WIgECa3Xr4LpjIS7B/1LO8sPwpuy9x6ox7PW
q7FjKbB3yV07smZgWJFfo+fx4n0NeMOfexjYjesfpXCnYuBv1z2Dts5G0lFLAp/X4Pr7I/DZqWDT
vcpfOA5wwE90J+gaHZND9IHjsiBYZCOpDsEaKhylBL0Fxl4AD62wIkbRQIFCRY2YlCsrMcYNJPHW
3RG1hTt8+OVKu/+2GqcZkcofR3zeZslkuFXLrWU8CIn7J1z7lRWJn2d/y9r0modZU//+m2zCc2dd
ON+/+/r9N4QnoiaynNAME2mqpGk6j3++34dIZ37/Tfqvohz6KFEkjJrivhCQrGziH+GQb+OPdu/f
QzlN0C04oncNDXtMXcqKxtE8TZ8cIaxr0eglM9tl1G1iAT2WTeSTzZzUyHcDc+dlV5idfQFD1VYE
V7AIqDVZN7gykr8XiCYoA5+mH+h+Tuqkr1A4TnhAt8VTdxfdp4/FU0PFYS3b1XdExpL5kryrGFzc
7pzsmfvRYYocsBjrt4o70pFwjTsGM7QGpF8wzzIErPDtKxibRpdIYNXm7FiDeUNZOqm4o5on4wSG
eaCafdS7jdU631X3pT+mR3C8wQ/GBAwNxg8OKII99AO7NBtg2mv0gRhSJFAOafGqf6Cx8Fjyo2O1
gVXMI5zV8BoEZP1IyXYYZr2jdsch29B+vEdsVj4jsTDPuXPGKIFXl9pwwve3RxL1aoQssrfJB1p9
R7hTnqBgOtbG/54+CFbbKG74mMycRvnFJOjz2O7EbeCqZ3yhZAwXa+xTG6z3zR0YQATP6XMOWQTX
C8qmDXJnzJGcpwZugI9osw53mQaudcUZNl5mBMCjIq6/AZOFxobVgd2sQ3sLzBLYJx3sAAPhoZ2N
F4dgWINT30gkewLyYaVzpEQOXXymN3DYIuM7jzarDFsotxAZdnxE31Gu0hf58uV2eGcLzltlAne1
ffk6HqxX9pUuKzeHtflWwDFkz6CF86v2hpIQhehmH7nm5j8c+TPc/78d+LosSqpu6JYlq/9+4AOy
r1F0yf1ZNrszniXCoxljOLxuhvUizwpTEkDs7A3bDMomjEY3HEn1TPyetcr/4c0QhPDf3oykqiie
RZXsg7+ehVrUDHpldf05lKkV8h8ho0G2GfmKQLThsGH+sPHZkWXNvsq/FM3Fp4GLzfKGfyS8LG/n
//Iu/mPeBelBf/rl7Pfm/W/fWRM24/k9/f79N+RDYZaH9b9HXix/9I/IC9P4u2rpikJ8hajLxFr0
33Xz+29E8/1dE3VN525Tt8hbZZz9Z+KFPD/E/aqkGyoHgPHb3/6ReKHof7d0wzD5E11eXvF/k3ih
mdJfRntW5rKhWIz4lkqZiyXbvx/0oR6qUSLVAeCvW51bFlFAM/SsRhPzMqoV0rlUJWs9ZBPJ9lDF
MqHXFGdE01Hj8Esfip+pbIRZc1wipsRr4IMI7kPrOtZduqfBZ7GlREIpsBNCpXI05RrWb9hC0vPJ
yoy0J3J+TOnTV3rjYSi1IxHcABs0Y7rv6wkJc8oATyXCu2rtiBgDCGtaJo2jl7DAqmqkizwRw6HU
iKeTlz4vShZcrG86+TgksbjJqsSV+ujZGuH+x6YPwzcpWMZqarkhaPtdQIzOmBUisCg07VhHyZM5
+tNBVHYkoxEYRyuwkWEzIgF66fW90DI7j1lWXcn+Wo+aYuFRm3apx/RD1xe0gMLoTZbovk/amV5S
K9cmMz1gKwAbPfSc2jgHi2EDja2oehYH7EmkfGKZUALRVQo6ja2msI+HazKRqGQizD4vF40u71AX
jZtYRMYBJMhK5N4ZW6aHmNoV+IKI6MaIaRUSK/bdULhX0eSeNf69uiomV5P6Q1HBAglH9n/S5G3I
2M7R3ZMHQHe0gJvRohWAAjMSZEnI/fhd9eNOtJR+k9QsBcwkd/V8uKhzqziBb4/MZrhWSWesol5Y
D11OE6QT2LlHuNljdMhUBaz9RH0n9CkTAfcpivox7WdA5ADsJ6PRGLL9dwIdc6HS5yQHWBe2MnKV
KYCRaO2mOTUUVdPJrkwRwTaTyS/I6liL0ucw8C9mEnR2TsDRIBgvIlwkYtjVO6EHE8GCey7YecpV
lxm8M8N887SgB6AtAOZJCvD0Rrgpc5aeKR6XvWL1oHT0IsEOKtSnOEd6g1bJzjD7NEMIN7BtYBQN
evLHBR9NG4PkoQsTCitsiGvCZAu/uPhy9koPljALgkM1mdAIwaSv23vFNi3NcGuGNEYVIuUwbbb5
Ne9YCBg1kmAN6k6NS4jkL0yhonRv6BWmj6m5mFAQSWEPT+TjObWvSFgp6Cs0AoUxY/TPtOp2QhwD
hlFy8yNmeUU365gWeg25mnofgi2fedxWSnmHiSH61s3glHnShxrkKP48luQCLp5LWeFpLdEPUdgb
7UmENNFQ31y3OimV4oBYVLf2GdlQdJGjzdBSN+oa6dNMiSAT6DqLsUbJcki2gmUhuBNaZnILb/kE
KIJEs3qdq7m07r2kw0QDFT3spngzNVT01Khy4lHXjqYUN/gGA4i74BBGnxDgAP2U1e17ohumSf7U
qvgxbxsBpiY48akSKV4V5nNELi8/pxevA9XcmVEAoqmcWPJIGawmVt9jkV/FHqhWpoDFz0OwyTHF
jHzeKY+G4SIypWe4KRHkSmEKTD5EQZfyu8fCJdDpfRdjf+vyjOJohQVYqPmIeggrneAFXVZAPEr9
h6zkTzKFLGRkzZa9OaJKFf+pLgyzobOsz+yvzwqIFfJLA1TGqgZHqo/R+9JlSteB+VEFr4aqD863
nsIo7+WvDCUQHbqVem2a7JIMBXF6dfkymhOpC2aHxXeKcwelSrHy8mBYdXXG9olugpZRyhez5Kf0
+wcKeyWqCDst2YyXbF9NbwBZ3A4Un9i0tErwkSBB48uLP6qk3PkFMgS56X/oPoQ2CfWfTQIEFXkX
8rdqoOzFcoiIO3Zj5RwNGmZuaxnIPlIIdzk71SiQkJ14D8Ra/5B4yl+pI7UMCQTklFfXbJpcoS+v
ifUYmOzUAm16tlQByXDiId+XtyXH21i3Z72ob2FSvmVDeK0TDy26LvgUYWhbFhPRAZ7ZvqWoG/cF
FAtTk0fKD8j4OooYG1MGcmHQ8RqIuVSDSbSzbt8Ask3ZWbVV8ZV9B71/TYJk2MujeNYbjRN5UA5R
ap5kwn2CFC2wiloyCjQZmH2HBbHAZWeIFMt1U3mWveQtSbyQPJ3xqwjFXdGPr2NBfbvslBc/LgBI
l+HzIErnIGg1V3opxD4G8O+TkKNiy05DdPhlaICB0+vnEOyy13o9O028AKWIMlGpp4cp635Q3JIX
HK0Vz7vTJBFZrozsS/7Jp4Aozd4iYKWJ8otV+waZFBOFlQC+pfkik/Z7zA16VpzrljMEwKTQkl5E
62w2GL91GY2wQChIV1RfSBgJwoyiakNWLgNguwllhI9daL6HYXjqJIrjkofGnbHlJlT1g9wzs3pR
861q1cGsItpdhuAMln/xtb1XztF6GSN3hO3vEAjTts8qcAmy6QG0Ew/o1HiM86OIU8BRI28y/Alr
7V1t53pFqN5KopSJGKg3qdXJuzqlkWW9RKJ6P/qlSsozmM5uJCldCB8YesyaV6/1EiA+8wYa7ENm
TbfRyIEB4ByvR/1i9ea7JnRPuohXTVG/TWYgR07grlIbpPeDanLENq4IdhGPlS3I0i4hlp58VemN
ZUS+a6NnI2Q3SUaDv8lKI8bHLb+mXleceXvQnBQSwA0mDkQCR0PBX4kgBW3JPIb37XhTOTFszAGk
H39xqk47IeiZi1XQOvzEYyqzlCkN16p60iigc7BaOtDfZuffZd+9kuysks1tG3bIOnXxpfY0wo5Q
cPqF+lkOd16p6PakE9fXpmwIQlZRfq0Fh9ag2DfpxrFoJ3+lEd4TXMZJZWvhi2CaFIauSPpuU6bS
AtsWDFVFCjZFSPtYbY11UKYfspVcGk05IYb8kBvtza+fhg41bSi5GSRglP1wq81HL97SDL91mPA2
7Ux71Q02/ADNxcaJWX9McXoyKgQNffU+jbhfy+FqJeq9VPonapBfcqnvauCpckNRk7yKViuepZEN
rs4hJpYIJkphy9HoFOIUuDhCOpdOS4YJ3vzI2p8mgMiW1+yL0r4CXZbkn4O3H+NP1FBuEKPTl3zj
pc7o6/naF2YrEIWe8R1CxOs7gdyaDvxgRP0n0axX6sse7VO+MdpJRVVo214TfLrY2XVMGmMteMZb
mBWHTKHXyALh5BcaHZrYMtd8SzlVUvkSKNO6ZunHAbuWu48JTDBNvTuj8j/8rrnpkbA353WlWCp7
iJQKtgqJwzokl6AM2FlDbuEzoaXDtDJFskoopLDLGcFzAZyUEDhh+iIUMYy1FoUipkhzm3ejLQF9
9TAxDf10oLX9QAMeNLAv3hpp7m2kDC1DKj62Y7UrTX0X9zM0YnieUkhmLE69rYk7F5yZTEOSetyk
a+BuG8ul+g+XzeoJ8owtflV2AoBxdNa3pohgACqnF0jPSSUg4+6gFloqDIXObVT5zYqbU+QLH0Zg
3msksaEjBLXez8XZCSnHDLIvMArVubmd4gc5JhhE0bVHqSKtuSf5xesIba0jyW0Sfn4a1NtMBfMe
M9CpIXywEEWhjsUK6lnUA4Oi0BHVvsshE5IDMU8yYkQYn6Aj0i97UBTLVc1sCVDBl4D6h4dNXyj/
8chyOyzLwDZbbFPLs5eL5QGZ7x6W5/xqvy6WR37dNGSiVaQx3P7l/j/988uTlzf2l+fEcXRQ5DZz
afM10mZ5HjMsronlKuM+3tJf/1SpSVtT6QMW6yQD5e1DbkAYXl54uZAsEdbQ/Al/XdBS+/PNFtPL
vsT963kj5S/zPV3+jeVZ6r8/9Y/71L3IOpVtMqX7WqVL0c4XU9risgtnyIsnUthZ7lyes1xoFd0V
6htEE+uPeTDBeP73v/91s4spiLYNQqMyYR0BQPKf/5CU67Fb8g0tIrxFXxeUdCOkuXew3Gd0Q7zu
E7TW8RB6Tk3P6Y/EiCUsIkgHujvL1Vbwrxk4krR1yz44CqdaPTNbTdqJ/UQU3TA/6KAgVt6GmXoP
gGJ47e+UBwpRF+LQAccdWLnQZr+lbkbE7fP0zIoUAH3+iZ4Mj9GalfQ+fJSgc2OrM494KiM6DuyC
1gCBvqOLdYYFOAG5HgrjLnk0r8owrT6pUxIkUI1HLLHpms66uOpgQfVO+835y14Fvp0MqeQN7RmJ
cTpsgG343jPwpBsxdXViKPaAYbjafGbE9ABUGTEc2nn3Bl2SQmjA1GIrH/XJg0O1rl3lmaEE94FD
EhaSoJX3VDzGB7yHRGyBWsQ/R42fvD/ckkxpp8TF3CQ9IrQLaMDgqFE3OqUz0iquycW8Ai4My1Xs
Nq0j4pzx2cwGl3Sf3/uNk9/PPDrgO0hejxn+BxzoO1l+gSY8oDMxR6juJy4lY2WCGvvGPz3p9CR4
mW7Yse/R96GbuhT3a2FL2Z4tK15KaFxVvGccJYQPVYtCdEHOsq4l24BZfa0+EtStPg73kXgT3q8I
tBrPnrYatP9D8pC+MUAn13AlbfN1QvJfeUfQ4QoFMf5t06aLtJJZ5K7oZLxbzothXUD1gP/woCbC
r8Qs09owDxuR3A7wfDJKMxB5a7aYNs6U6B16yJZQ6xf1Umw+2Zj6R+vU9Pb4kmFDfaOVfwRmqt09
Az29ACk+UjwdqAAj+lEVm+3hKvHWV7iF1da0rxiXuHulYm/lMxK3sVav3pe5g+xvI/sF52juoPm6
+jU86Tv9K/vg/yQ4fVfPOH8/wht2Re9LaJ3mWcUIHa28q7+h4bNi+cUXoGyhk6dvAdbYPZlUuv0t
XrNnEBZXZsWc8ImdsME7zmbUDt+810/rZl7NKwqyWWS5GdSd5+8tvIQyOMgrRSRSyQwHfXiycmmj
UCz3N/mNKI23Rlg7Ymwr9lt+vvj3LxqiYhp/64MB++NCml5CEpS21YGsU7L2VlRkTdhV62FN/9UF
0YaT/kY1/fyt3N+H3U5YfzfgTj8KiHi5HV1CKFprAOvt7TGywZpLh4kQydW8FrkbAjfBsGCnnEvZ
mmpO3YPCjCF9lsI3QROXkaDGAnfAiliRW48Q70C2QekSazfwTeWnxB5IAnOg6zYUk95QJ/3zXgoa
jr8HuNHBkcjuyXwQES0okQ0daeXvJyD3N143upRu+Y3Xh2OZsBSkZFlvD+viqT6yQ5ExdLvUWaj1
ENTIwfZ5io6DQzq7g6EkJK6luqA1VRhCxot5GiCeE/O1RYC2DpxvlWgKWHZghUMo0Js/jpTveO1a
64Q96soY7er5M3arLX2JR2o+zN+ECRCTk65TqHr2CCniJJzx+wgr2nlU7ebTmR+To+yAmdwnUoP4
wO+dxMP9je4lPa/sUmQnz98Z1Dj2fnoQ99onLauBjJHpDnOft23BDevbodyF5+Dqw3811vlpWPlv
FEnoTTzTOFjRIXsLN/EeDWG4Z5+T37Fg4pvLXYSGXXrnoEUyPhDJxhvxNO2C4ODkpHGBpzu/5cVV
vmt/MhAK46USHJIjyy0ccB3di8W3llvr8r0+h/e0X7ExwpWr3uSvmM6R9MRKl1JW2W1Cl/rkZEsF
DFYYugTkTEd4opb63n1pc+DRqcTURnTS6g2DOtTmn1C8RMrqg56iTu8S6rRWOvGNWJhnmOWQj21h
9ldlOwyrVKKaVXABPE3MQGGn37lbCWvWVpgTvjNtN0F2pVFursIN0NoTB0vu8q1s/D2CyfEWvLR3
vdsZF76d6QCwdh3PmQumbUwr9kZyBufLQfnI63Ok4+FSu9f8JPETQQx9iTs7A6CIWWeV7jkL8SOA
tJqOnCPhRszulS3UuZtko5VQzWODbuo+ol4DEB69P3ZxNPgu/ISBn77/xgu0An9PTIfywWTJFFiu
hwNOLAYHDN35GyAKeB3+hu+gdP07Ao0SZ/gYWami2yMth+kPe/v821Oqyd/T/URoC6ga8UsBU8KB
cgqcbqvOx15BA6t9IqzEm3/2kCVeJN9TuEwe34jLBMp0tyTbXu55i+I3TN5VP3/oE0PP4O3CYMv5
tovonu3ItvRtaMRb+LbLf35PdixNnYO/cerbIM5JS1ivN/EZ3efau8uu8LNvJJsG6hbZH98EKQN9
voaaMehu8inC8za/J/WisdglD4B3gPYWwR4LcKC32D7xGMfrSHBh+/a39JuZgWHkGUTDTMjBN0QT
8sJxzvTm7cuVuEEDvOWwir7MHx3INwLkijnK4RCqOVdKlwnKYSblAw4rojjIOsJBCuPqQ/5Gr8Rw
nlifBkBHee1Rn6MtGj1g1560S7jfqUxEDuJYEqz2XO710iU7dQXOAw0OPGLiaUViy+6mXfittVDP
6oIW/7lAbYY2LXi0UBBwDJzjRzbeH82zeONE/Q5s8gj8vXIo3whJWjN4Mmag4sfV+WEceui2/srx
D+37HMPKafDiv3tvwgGX8MF3AGfyDa47hyl2n9dXiPpU5ZOr/O4faKgOVECItd4sA5PN4GQPhoOj
LHm6wgrBkLPCYEuz7MyPU98g5/AVgv+cf0SY/nzeyCYalHPJ7agakVNhzmL7DaPj7AVZNQgZ3pFH
T4x1JPU55DZFGP3XiFcOKBXX/4+981huXUvT7Kt09BzZ8KaiqwYkDEEjiiIlSpog5A6893j6XtDN
qsyqGnT0vCNu6Io6EglsbPPb9eE0CCt9H3NoKd+puMDgWesu8t2cP6pDdkD7wRaQWshsPTjCapYR
okMlp78apleNV/pOYM5SCCH6IY9WT3xNPSSkdZ+gQ21/PFPfCruDLXpkg6ERWhYIa/Q2HXjIQJR4
5AqVA5v+vTlHbmI9VjvD8QKXaJYduJQkbpnlT4odU5PijJcJdYBzWH8iApd/1cKtycLt9K3gTcqK
dRIo9xL3lBkK6PAZ4aPUV1Q15Q6dREuJ3gJzOUfpgcZsikGow9h1xkdG3SP2Hop+Eg1Jy02tMkf0
qcTmuCJMNRlXQpxacCR3rMKd8ITiS7418xZoOaV2MuWV5lr/G5yCnTWgzUIkgfKmPduOtEMW4ZyQ
et8pn+xtnCcY0hJQfrY2ln/Pk8svtF02lou5Uj/T5ltPBMZ8DFUW3pmdJ6KLat//ABp/ptmcTuiK
jQOuN4IlJIHYPJ5a1daeavry2Lc10PpYkM7XchgC0jGrdFSb2pLmDauiibMga8zS5rhC0wSLu0Ml
EhTetrku1a5y1R/1R6h2AHd/Rk8xMSPeqjPr3LinTueLCPH5RExkED9cz7IhurLJnyTgOJSJdg5B
4gZem+SlDRHozUQIOqS1jr1iiw5xzC7GiofNR50KlUnYOzIkDHIRRIJI1he+zGqVp/2kngmpLBm1
xK7wFCQPIVKDp/TdeA0Q21QfpsFl+IZvWgX/Gg/2PorA+tRRuWaPM6EqfUY7Ows4HmiaobiC6UL4
URz9WqXdgIHbUheUCg7Lv09fwBUnLut5hhDBvdSbmzrutPCoUc2w1U/zXnSGHsWXY5k+TgdawhBF
RW6l3ucZzTg/gnpMYicv7PdY3AqSI2IWoRoFoGKDXgvn8yt1Xf1D8zg/g6oaZVcsnwZ0v2ArpjZB
FfG5jXcQCHquQMdI8xX9pLTXWXgJpjcz3pYQj7EZIMC+d+IGi/DeEWHGBKcNst3K1CvRmmC5BtKZ
tYOBMXthf8ZAXQ5UrzDntTOBRgOVhVUEDT0XGw2f+hSso8dUKp+zq5DeSOrs5xp4jo/MFCfB+Ji5
CPuUyCbghFGTXdnSbqh2TX7Ro/0EuzC4ZQkYBVy4bWFPJN1g+LOboS++6tWUn2vNsZjRH+BmymMv
nTFnVsE/pOzBK/2YP0gJ0x2PInAyu5bh1aqbQonJylsEHCUS3Aq1p2ArVo7K0JxJ0oYghQz2ti1i
DQoEhxSU8M7ID3UIHtee+j/4CRATzCuxEJrMCTVSVkCODhjuqBH8tovEFitYo25gOQgFw1Oa6PE1
bFj653X6oWED+qWwPNIxaW5rX1X0lPiFsZNcnWKV5DgDzscI4xzRbDI98yVEVDc6Eo5GmRt+Rkpb
Oa2JsAue8hSKBA6JAN5DHLbYiPyXZDRiYmvzAJZPrEGkvnS0YTiX6/QRsRxknqDJDzR2pwfkfwz1
wzQeG6rUxT1HtiTDQfgc31ViW58V3Wf4Mj+cSrK2/ZHBCaKc1+/ER/QwSH4dgXGxe4U8qj2Rb/TR
YSPQppG4o+JyTJM6hqyixrsZe1l41twud9F416Hm3RvJyaPvgOKtH44k6vdKP55uXDR7DjXeSrUP
iYVwFGEwsdct2WUCTHvjeOB82nRn1g3SmKSw3TOyV9ivNfFwF7ujuwINZ0dHgv4h/Eg/uuN75Zeb
9+pbQWbui4oxnZ7KbfddqezgiOIhLfcRszHNJx7C3cCmYYq+EBZoN80jvuwuPuWXBPYmMXYis7h3
H8IVqfbpqjNIH4o9nCfdSb4wuxDD4xgzjrcK3rxNo0r9bPrN53BnLy1stLmYexKTeGq8FgVxh2wS
WWSsVL4W5/yU7rmhTXfVdmvwAGajux68RN0/E8Flu8HTS9GgKard+DR9980WkyaWB/SFd/TdawQj
mNW1k7fvE7OygrXoWjJxD9OZ6PpgZrbrgBKV4BXVcqofm8eUfO4jBOPxtB4k05W1xSfhuXv1M9tY
eek9FhzsgDPYB5M961hcWbysyMwlV068gD19Yg/ayJhP4w6lapLgvnQE0MYsm3+o3v+mk4LaHyTN
ApteUKSdXGJRf8Rn6cJy51NynIbHjg6sbyqT8p/4kl+MQ+kZDuadfvq9nnA4J1+isxyRSFvdZoz8
CrHDc9Cfi+RtMfYt+l4jvjf9h2hymMlDSQgBs3hNmPbPCgaVdU9e8ckNFyE+bSf/EGASPlMnyL+M
yu4vsoOlwwZZIGNs8xyK6ZGp1Z3xVKU75qW+7d6AqNHxprhn0eeJG15zJlbyq6a2xO6qbodFy+DQ
Hh1vpS8CR3HbYosSrCajnwU4LvRum+7a6UZJ0rv+1qKDR4KP/Y8CzxNGk2bdfgyIsI78PI0uTvug
gMqyAbt4kk0taunjZogpsvHnRj/H+R8AN3c+vBtdixnNcVyvZSFJ56y1pqEj3gS3pD6No1pD1iRE
APVpRN3TRS+iiTZYs6ryCAhRfNOJfeiPoM3aHyaQH3jcgwzVYcuWhQrP4g92+tEcG3lT3QCTCF+r
HLqyzSlcGBzaHB7RSp7VbUDkpbbDI4pg9/oLAshxvEWH4N48jxyYOJ2w02iINjfRZQvr6doYdyqm
oQV/THugC4QTN7lrl7MN9AY2OdJ1Nod9TXfCR/AHYTfrSH+YVEGo3aTxdaSXWLdZiaV+iy3bgGI8
HKvhdfzgPONj3nNPwxbq3u7VnxypPo14Ez6bKvypWpKq2/Q9u95KpFCO7QVrpH9HNa4vt7J8WKHM
SLSWOyouCDN22LFEB9qfud1E1Ktt6FxbQCH+KAfPesI2P+QOHiZ5UbsnhimvUq4uD1JMH8KHefSR
FZrlA2WRyXKkVER2cSY4nosrtkD+Ls/ezSAbxkxFCmJ16DDC1n0alWbiIGuw4yeBYe0imnOaU4+f
ivJBYA5NvkBCoz2JC7FmJzm2acvkzo3nKnBG9RF8UHUn5lsBTmHjwQ4120P+YnbnqXniqZ9EEsD9
IR241bPVYAlknyUHQU0MLgkr6oYPuXEU51cidIVOL8UxKGgs+uQ/IjIWJTjr/x6U4AAylnb9Z8u4
TO1BX+1QPX4E0LND/OxGo68ZfWe5PQgHPqMn4u8Ff4ozs/6L2IiletMODRYTEZbAZkM74uOv8RGI
AbsAGDIbK+2cqKg9GcGBPj8F74p2/zfidJjwUJLvWLx4SwQsqz3iddTUk+7Z1M9BR/h82927O/9b
I2477W491cUTvOoDvfb6Wy/scLwemPdorqTeQO+J090Htp+lcjDD2DXOeBpm8SGO4MPQICy4AXvK
TuyofAzha7w2FnPEro75Cyl/l7grTY6+VfQYnO4T55ISR0p4+jNyeGtAVz6gzIgcGM7nXXjgGCpt
NlWdihMSPxhRyA6Fu5yojScjEAMJdXCn3Tog71xRO7KRkgij83P1ojkRqQ4DokTX5+8OmJ/Ybq/4
6tUVcu+vyOUnozXcsbXY1qgWBpC3zj42PezS4K1/jr5wXbCLieWyQdJoU7nGTk4OOBaHH/B7wVus
XjExE4J+5IRa8o+f7G7Tay55A7+jQ5E6UNKPXDd9eVeCGiytVUEn89vwBGmmH3cSp/RdoqfuUyKJ
DYaU0Ewguann49pvpphaEU9UURUVqSrGCzukhrVJbvTyxSmS3ecWxYkHBjmu0Z5xQpVmCKc/jc+q
M++hcWBXuywy5bO7Ukt2JOBRE63BADXfsO7BqfIt0X9cIUwKiZgVNgJSfOlLiK9IVYeDMSIpOyk5
96ucHLTwP8gXYlGl+paQO91mowO5p/YwS6iMALw2EFX6GbU7TbFUWoX7xH8VrsRE2TK8NNoTUuKy
eEBIv4w/IeGcPyu1tKZsunTRacKsQueOEaUwJcVFSvc4ScHbPJ6Ue3FOHc62N4ZNTO4Bdhb+t0mE
JoVSgXj154RKbgyw2GdrWHFLz9Mn78S2AkGMuBQn/NifM6qnbjpO7dYECVIelU9VPshscAj4UhU7
rTMwfUGWEscmOCXp2dA83ixrgcg+yIwMvsVV2Q3X/IVMMrRftJ5fIMa/8/tVeITY0n1C47Cu8KtY
xGTZHersTkxwIk0mh09ZEVF0GBD2LgRDCfbgqK/uCLUbo2OZG9CfKJCK6YvW3FFLJdVGMhT/Nb3x
uwR2aowL0PEaREaPpzFoJJeciZAQbjXSk8YjRA2+4e9GOKL2tKMDBE9iZJgaj7eyCh9xxFK7k51B
59t6K4U/HdUx0DiJMMV7Yu2T/l5Yrh7uKtXHcm6VQ67dBbZ+rllAzbPx5nCXNd4kzuvkiVfPgy0b
13rVsLRHZmVB7tfhOSCU1Z2XAbfNiQSITTZHe3bFMAG7ofzWoHP1XCvvzDeKxHwmns7TrQmQ1uvY
cL+d8swHspMxHhVbynTjX3MkRjS7kB2iiXyPy1U+i9NWlW4Jgl0qNJwUSdptGX1X0zeD2o9v/Dmf
s7orwCA2oLiws5QDw8odcV80cSONOgOWUnZckkS+nhQY/7xQXrPmc4zhkbOQEWe8VNqbLTeh642S
ffwrCIK2AYWqJ9iDX1zxFAlRvjM7eU+AZZx7tDOV4it3nRFsrNMXwv684PKJrCMKF0C+djOZuDU7
JScfLrUEH5JspoaAHFHNteuYvBwd1/mFVn8sRx4q5zyjCkNAIKBBVTkrnow3pS0wZulAANAhO8wt
+nitABI9lMP1EbErMJUCjR3uIrRXWn68+t1Co8NFa8ylPmEod6LwRyVsfzJBdRJDG1ziJIQqe9NZ
J63p6NIrc4WXhFyR51qthN9P5hPouucSkPUkpqFuuDPmJO5JpazqqOzVXCj3OlMRBAs/RSfeZ/j5
eA7+Ah2+PcPK35MZXx8o0qRowTKX4xWLy+0w6RWHq2IR8S/8Co9j9KaI1PB629wtStFcGgBDho4h
4BrhJHD/Cwi3cNXb5o+4XibB+pBAKfVI3EWkkHiA+KCITq7pG3Fuj8EeZwM0K5sRt8l0MHt7Po3v
fPBwJUsg4DG5fC63w39Le+UNdcI82gOPh7hwitesqkggn1kVmuqz5HPl0Gl+T1ZAgwpMEli0qX/j
IfJm68KItyzUWkPmjmTdzTio+D+my4NlgfAZ/CKPnTvkNlcIkD3oXn0JZbQEiA45CzJolEmu+QPK
QLF+bcCbaE5L1i6vtkvgTmR1LVu66dmB4ImQEky4Muf58ICqZ4FSTmc2HpNui8IcoCLuZ2QqYQ/u
jOXIY+B36Sdd5yKFKYSfQZXgnFL6SsQdc4e5Slnn8/ijNUCgVsVhroLf4zFIJgQUGsAhyG6aVV/c
tZRn/iASj6N1JF/H/OBRTnRn5F4teXwSOfcow+Deo1bM++SOdRjX1Wfg9nFVXPZyJLHBskirbdcf
mGTdY/9EgjRsEHi0QaN3NxoniXpUHXhSzBaqdDxSbLCsUeItbCX6oJmYq2Mda5GD5Tj1Ls0porWt
cokmFv9psWy2E6u/DN1bQplYSw8rfcLqiZI2UXahNLXyCSJrtLg0vZaiT2ocGTgqxlLJCTVX1O48
Yy5zCG6sPaO98pLbXSu40PeJd9jlgbQzhk0j2NLAvCXNtQ4sHcGU6MgOzhMVjgtq4uvwb5B3Lxy4
1sxJs35WJ/+vEaZgW+h21FQyPkDp8YXTZjsCn3qZfGrduLMZuVCiwVCvVaiIHguuWLNO2+YRWTgT
CrANcaJMd5JsMwupKQAYLQsOA4ZmO+qAPDoGamUM0/6zuBkFnwwsOxCvG81ZHanCqbjuhDJxyFp7
xhQiIEv5rwXZQh/cuMTkvrk/nivTMiBvp67xyTE7WJ/1JeCecJyYjPGegcXN45K4/7UgyKC4aBvp
TkAwfxOWq29KfWQMAyx/XpYDH79OgoFQ5hYwkQmbmoaqwFOJcuKVbchcyOg6WbQlE1Lb9MO8Ga16
67F7biE459Ajx6dYf2UxWofoiyrV/Gmdr1BHcVJNH/R7Uryv8FGOvBQ3Y6PitZXjLbVo+j+KE/BT
4S5S4/m77EzV1Yd1pGG8sJMR5aMRvfEwLZSWUji7Yo4V4Gg9cAGotKwDrsOI2FaI0L9E+A7s5ZR3
kWGkesqeWRTzYVAulPTXN+JsVHJYJghLlBMKIkQXIws8lsG6flTUQ6kvtCvK7x7plC77Iz/gUdf1
oYE9ONgWiXNqWB6CF0ZUlE9UdiVE7mWbFVCyhyDE2u50jf6HXWN+rvNaufAsCbSKJERJe9Y0fxGo
B9IkoEjUOX3rUnBJJJcdqCBMSjlXbq3jNs/mnn1Yli12f1x80JrU98PqsJAAtPNhp6le3tlp6LA9
l+qeachdAKbEgRYw1FmgjYM8DdLSWKSJb0UPXUgBuBuKLB6nSzxaKVhpVGSaiV+OH8IXFStsY+pP
DRYVIuxTXjotY4p5Y71Cyq5amxrEdSYB4EMNeW1v2oonePYtw7MclPCBzF5YH4boMBfwmV9hrKxZ
L0IJkRMhCcwKbfbsVTIhp249aFiLyKyoH4QRLNI0XlXvmJg8CqYsFf+EpIoY9UxWoEasDyPLAFIL
P+KZwwjWGbOdJN5oHvgntvbV5kCr5SJ88tqMQDDDSrvp3EIFVWjLSV6InPZ7IX3KyJnN613wmyXK
g7zU7QopBAojIVZRbG0gQw9pZbuue4HazzciIny80dqsPN6ZjBPndsZxui1lZiNJ/3ndQNYzOyOS
5rOTUKC8IGCGnDnBIO3CsqQ4PWhfajZ6pLyGvcxb0XwfQx/6YsKTAwmUC0u3Qy+MdoXFAVA6cUMU
O7AqwL4tta3DD+/29JZsloEHRg1Mf1C0XTjuhNkVCZ2HdkVjIokYOC3DAbgzgRyGWyguARYXG8vv
ZsRirR6zN+YMS4orYyda4KlyBb/bOZsROwePKKSzOPN5aOw8OUUrOogY0ksUatntBwUhbFCcd4Lm
8+ug9/CbsZcBCFGzlm9L6cw21senxqTOGNscKOgWs4EP41M5+wiW8ZIxxDhjtYgTPuojGRzNImy/
Jhl4rPxVHtKYQ834yZI47GjJSSZAkeoLZB7ymau9x1thgqQeW0i2QJVfoQlJSnR4YPaHIzQ5nzVD
PC1TPp6oCSAlgyXG3RtfbPKPxEZx1vFX1+ObyhPCn1QWwQNdywy6lqo/n0oLgskczg0RJuDPCwrw
gmS65gTocNtCo4Fqz+ahWUi+hTV96krdTQzm+lpoCrJFg6YnvD0bbF0v7b5vapkq4QQLSR8fFjOj
ibLojL0G+yVUElRdUio5EYSJvUpXkRWYlD2AJ2VvraoXYkIRVaHmPg1r70lHG0XezfI+BTAOaiP1
xTEi0S3Q1BLrDcLVTQqWHZ2DfdgHIVhnGSG0YlTE7QDehMlO4KzRpRHOCOpPsS640sITgW71POpj
tg2D1qCxYlrxcqoC2OBWqyaO1ApiMFfogrFo300efowBh0ylcDpHS+71hpNg14ShCZuAounN2FnA
iwzpOplIqaKF9Pc/D3R9doPUPP/+qEmVHCNHvP6+dY5gxm4iclOsbUGFPHX7vAXkNtYxQ9YPx1im
iDL9jy9yuFCI+fu6iwyKQeUKzE7Nwm3Uqt6HafTvX5TW07SSo2Sca8wN8ekfv5DoyZc56z16XwVJ
oPVLM8z0FP/j9e93AwhN6B+5P6+MiviXUfH7bSaWFDTCCU6g2iwHoaayU0ibGUWcqaH7yWCNxNT7
212A9tPv1ZoCFaFNnXZI9a3f/v7wrz9c/5rKTv7lHz+s0sAfGnywDurttkGtB9oDF/H7BUAzuMLf
y/n99veHWlXfLZFM4qTQrRTmIqgylZMO+Pvfv4zry//ys99//f2ZjKq0kuixpxjg11FIcYshrCl1
qRFCB/5mRKHADlC/NKLcgvKLDGAitBeE7WiLg6ZtZZ0qc+vYJ6aOPLRRei1ISaQkxYViMc1cw9sJ
kYFi+gMkqcHzCz5Bb2RYBPW+DKzOGWuNxMhCTVtCCC0xgBlUQxGei1WeUVEXXL+1kS5qiXmCrsMk
b+lsWoWZwH1B2O1X7s34WHUcyIOoIZieVdQ0z7hEGeKnazehqaawaxGZsCbzM2+vjUZAUGuk4iaS
CoEZDxY1R+HbrBPUwSoSIQRJ1Ea/zLL0CM+r9BSVwtd6DDbdhHkyU3PoaQ30DBgXOi4B8blydpUI
rG+scqSVQ//UUldZEbUyU1T+qrz3Ic2LsaSQhGtqO5h6soYmvhYE+l2bjcShKtWxaO5z8omRDmfa
vOGKNgCI7MY4piHQ+Dmtv6de4IAG1Q8CfETLnWR6IqRk6zmE6D00tmQVIiTg8ArRliCPjXQ6UB4G
dTDtcSA+aokoW41UhOQSHgZE75dS7Hzq6WMd/HuZ4D+XhhH70kINUkmU2SRAqI8w81BheR9KBq2p
R5XI64ti4TsUE9amCNyLZkV7yOlom97pDwTuYQxU/CubSIle6xmQRNRHIWzVUvWyEnIDESBNSrXd
pCBdV2UYj1FBAqYnWKUH5KMWYjtijHpsrychLU19ccpr+YpIg63TCuGbhBAp9aKD1qDyyILLAeav
GQTDE6Pxrey5YkFIKQoUzGPfTdqDyNll9IiLT2jpqTHFnlWUvhkd1qiofVqJpR3DngMu12g0reLw
Lul4htQxI6Iqo/YaDRMahEVxsJSBRgnEvAZDK+1MWs17qQyccCyyE+1gYzkOUBoG5VTI1WUZeyqk
SPTSgrIcJEN7rWWFUoJB8Ko+hoMzoqpkovEYhpexOLeKbt3jNYSoORbkukM+ARSPyw4lYw0kXVUe
NKE5GYY27lKkE/RQk9xxrKlVYfFua8G49FLMuReje52FZrxOIvyc2BiI5hjfRbWMcP3pbUtU9bsG
OS+EoME6HXtEGIoCpSqDYgaEliA3iYfIQPEO8pOdLGialAaK21LSv6FpQhZo6VI3kTh/Z/XbCI1x
NzY09tH28aAMqbxXIJOGZYb1PwcfmoIgopCOCKqHsKhveW24gypZx6aqj/TTdAf6VkDtSX+UuaWB
piJwxhFAroGCJPSANE1KPCEZgP3TeZRL9V5cnjqd5tkWOtu+oDiCNj/fHAyq2OQZJ6lKVrkevd3T
IYW+aKB9wwbOvbzUvUDKOAma9nlsivdRz2hp6yVvUbKHdabTqWuJjiZkMiJm86eZVggvxZFjRrS8
jbSo1FLrTdjfqrUTFGk3xgDBRJ1Wm8Ki1qNZRvg5nCNWN8T2EtDsjQQs3DetpgzEqOmArTXDF3rs
LU2GoS6Hxj5HAYcun2C20z5CKTxsfUkUFn9UivmiRtEuqbQDUyT/zAL5ZKIPJXfl9Iwogmf0tLnp
I5m1sSVsGDVvajvtVLMTDktMmQbYRBrApgUohNk+z2I2+YqoHGseDSFHqr/DCD3nXvnRRvwbOq5A
fVhYRZI0P0zkd0cAb7C6tOWsqcq9saSWyMcS+w2IbkKLBKJA9OMT0oSlV1C7hGaY/FJCbaaMyCJD
kIHObZcKbTpirV9n+l/3c6iOXhwA6J3lotgvGDJ6Vq4aX8qlr5NbIFm1y2ac+nLyrIel+NAF1dEK
F+Ugk8/S01i+dfNAUodSrLYBAIKQ2jRb36CJoJmN8Z85QqFNVqLn0g5pOfVL812Il+FoVeUpqOfM
gwER0z0gfoBRw5sPyGeZVXMUKzRHUilCl2vAzyOTMWfSSRIWtk1zGF0hNSJHyqsXZum2qoUKLmGH
ez5A/hIsLXPiViALGGpXFQWUbNF0h5bSn2QKjkkrK5TT5tl2qTA7yzGGi4i3m6WkXWqVNJCZSvqh
D4Zbh0akH9KhQ+JhDZHQOxw2SXyK09pVjfxPa0j0B0jI/AC3CYNxXAVAUuA58r3Lw9GJVG3yxqEC
Dm4Mfq3NHLWqrLvaiHtkIEeZi9mLNCjUaLTzRTBCkmIKKsM5mndWWRY0PqK3J0+gAGu2ll4dZHcU
5f6Ihsgj/Lm3qezOTd4SI0gnBeTccIRQHHpdHA3EoEfkqOf2nBhbBq/0BDlHHKgLDdvQNWQf05kS
FwHJq0AOfHkaMlwLodl3Gg1JrU5Qoe7k7Eb7z3mcpyM4sAch0aHrLzldEBj0dQWYSqNZEuEsIiiJ
UHwXCEhmieZgv6sfgUjvM5P9qVAlQuWG6cdY6Dv0Nlb9xP4I9/tJog05LBq0/ESzoIDbRtMp2VVD
+2yteNYBOij6mDhbS2h+xQvWZmn2lMroxKkaOfR1kZBmWhiaj37fbLnphHMoDZSadBGVpmVHbM6s
WTOi1HuqUVJlngwnuh6ntPhD4z5UYV37qJbXuhnMbRiD0S8G7l+n42VZrPg0R2dTy6lt6N+g3FHM
OuMNyId5SQ5d3UzHBhg4dcPfoaZjmIdN9xIJTyOqkXZqtTW8xOE7Bu56tcgsiWXcgxMwzVMYDl9h
awSe4CtatUPSAC5XNxEGWEq/zjHpUyk/RA3CSFrafknd4DUy5kZtEgRvzOUVxcRVVAO/b55Zxu9G
2zpquHSOJg2km6WAI2hJH6TpNCtxdOwrUqhmorijZJEgNHBycMOhJ+LwrqBZSHgwhyLjrYktf5T7
Nw6cJx0YMKIlECUQ7WWdOnDOtGOF3uQkLR3d5muMSSyvkxWXfkId3JxN3KRMg69GgF6xVNKDrUL/
sw7dtT5qqCCeAavWJ8AEhPXBkVtECMxoQFZmqs6KBDgrtUi9TjTipBHYlzFZAvam9NMsg+TYBD3V
QUnq6bpGyHXSIDyMIjrFhh3JNj6SdpAmgLDGLN0hgZ6XftRPUta80LbOOWlSvZnQkC7LbDnTTHBv
LqzHVOdRAoqgqklWQPlE5DnFsbJ16ULErMtySDMd+jyLWJwKtU2IgHfE6vRKc7Kw3SfDUL+0lC26
Ffl16A5Put4QvlArHlmGQTeIZOlrCSGipUHpMM5AjSc97jCARvSPNB9gp+yrlgW9FwRkD6BnNb6J
nBntcMM1rbyWNmzKgXmZmxlaW6n2PkPyQfO4OYw0GRO0lN4btT7nKzOzX5Zuuy4ePZ3BYIYMrqar
a00uJqmQu4U+zS7QQo1+bMwIgZ0pQ6RhLImDBIn6XmL7Okou/uQNTMlJHMFqgu08xPCkLRZpJYds
YwoTfBXJycZe8oMhR7ayBDivs00WI50WikmvbNDeUB0zTyiGIrssl7syXtsQKPgsJE06TMHyIIqD
tJOBQ+zwp5VxWa0CStfTEFETdaGckYIwHOq9lDbppY+txIt6kusILjS7sjSAjOmzchSDFADfoBM1
iwPk2SdfH2k/Mo0epw8awj7LhojzKiUmBURRlRYF88QzlWym9XsOX0wIttslBfOdlNJr+JoZtOAn
GPW2bizpsYWZSxNcwZkni8HDbKRrvwDpk0DLnkWRuIiuStJjZdIMq2LaICyP4tHUmnTKK7AgVCN0
KQNMvCpYkJnsygN9jD/1bMR7ayljIidIE+iVvwgwnvMuG92llPZBQ+W2ZbTFviGMVoTcrGiG507h
4a4CQbW44BhqYL9GU6SMbKY2Q0gQVC2L9lUQQOAp8mBhsySN38yUo+NFEHKKqfrvlm6/0P/Sdg+C
PIQnU0zOsjoKN9xdhbPza2naequ2h0GPidiY5Bp74aksDOhmOApGT1ZTDDi+s44semE84AzZRap8
jWmkU9eM7mGi5gVpB/Dsefc6BNMLYQcN98lkl9PaXWk0NQ0UVnUMemUkIZH5Kc793qga9pY62rdk
+oVGDLy0Tgd6InmctDR7wpIXG+T7Vi9UHHDLFQonQ3KGPaZzkVEZKil0n0hj7ht5pzyq4+APhEcG
VNBO0SxQ2o42yAPzk+00URawxMhaYadhbuvCt0xnwcGU4tcp5lgVI1Yjs4UFjQm7SpEVbiOVbkvZ
ayuxjc46gplVqJr8QvNWKqMC9rN5F0cNLFgcs0SrikzO8irF4nOUkCpcBtLypgX+V85I9QczSoZC
Ub9HMdBtZQpJUlJr3laU/0c12Y8oGnC78vRhipWrYIyDJ1qzQd4DlajPMaT8eo4qSjUEYNydgv5G
E12yZX5ZlpkWMosAcF/mD0XbPi9RsROyMLxm2r0dhq8psSiijXAlK8IcYElRFJOJ3cqtuG+nnO4Q
KkjA/1OvYO4HMz1FzVGRxPdmAcmQK9bBgDaAeptuUns7PLVWPlxScfxRRtpITETzACpY2qY10vSK
zt2rPr5UZal9L+q1iNNLPjVgaYuFNFAyrUlnMkGtRbg1VU8TBxJM2+7PUFvDrrPI5cGtGTjpF8uD
oASaTKKiEX7Lh7CQWZBAcw9oVdsCNXyOlN7ZsAa3TxBPJUyUHKoh/orL7Lsywpqobv3YSEF/LKil
HDhVjcX8tlpRQkVKJR/ZLS8fvSlND2IvoCLBIMGtKL1aCagDcGDhy49SM+yMNMenGTu3YAff9tJ0
HAYU4eRQweCPTksOXc4aDFIX1bKboGtsp3mm7aAHHBHrfi6vMZe1MXFsCGLMXUVAvK9Bzi0YU3J1
pseX1AU6R9TOqq+FZf0ouVC6Sd9+FjpPXI6DypsX/axkEhHpxHBbAavIwLerTFppVIFuwL6oadGn
YHxSIYFY9G3x1Fk+amS3k0GtR6oRKhgimQ2bVgEhnYOHwaq+Y9KUXZf/0QJgkL1ODyrSggI7TWCJ
H0JOOZEUQoCcM/LIMck4QQVO2TafhUQXFMIEc1uXfqOWbK8qrlwwRPe+bV+nYVnOmfZo5XQaQ6PP
PJgfBbWLQJUEAYu5JZZu8R5C1l66tEHpc2z7zf8Hvf3i2v4voDdFUiV4gP/r3/731/Qv4U/530Bv
V3hC0f/YfjTgpoqPf8a9/f1P/457M8y/abyVoeu6iO3wT8A3U/mbAlRTV6GsmSY0ZPk/gG+K9jdZ
1CQNK0rRURMxYM616wf+6/9U5L+JIOA0Q9N0SZMVVf1/Ab7Jimz9Z7CgahkacWXV4E0BISjiSkH8
J7xnH8tpgZ9G+LFcJYqDwTjGdX+D8mZujenejEP7NCDstW1WMHukStoxIZ+5IBLZs515Z4NV76pm
kD8YZIGNtR5kQZa0FKQ9wF3cnygIHESN5qYifStaX0mSkV1bCHTpkxCz+CgDjGPqkEZ9wvV9MPMs
uVprwf0K/ZqDjD2TkBv5gJ7+SR27fU4Vj6a00tZC0ySnR+JZRZxp00o4hKJBhbZWFMlOLon2VROt
HkWoHSza5nRKMuCUS47EhVIjFJWEAqrCL9ek9TShASmO9VZpEBwsKjpOZ9Vygy4MEPbWH1p1cNu2
gpuBnYwilaLv6nRBimUo7TqWqoPIrqvUo+nn8ax5cjQ9W5FJc2C2aoloXg+341BNHGSzNaKGjt7v
pm0UL0yojhGyWH0IuoSWWObLXh+L7wYhEmp2O6qHS1miHrMH7iFNnDM6RBE1bl+Rdj0SUvg/7J3X
buTIuqVfZV6AG2Qw6G6V3iidvG4IqaRi0Nuge/rzZc/ewJkDDOYF5qaBRldVqzLJMP9a61vqtcuK
bZKwBtpxbW+COiA773gHXXrWnraX76aN2UipvNhZZHFjy3kO6hbMe1xjQeBuXeQqP0YjadxQkOOV
jOVCSGvj9DX37TG3X5zACQ62UVqrJCRdZibFds4kxp37kRX/Q9QTaw/c/Bbe1eXUaCUXYbShNsCv
mypaXcPIMw+ONg6pOwG6ogvjlPTBiF2jeuld1a3pRICbGyvnmFXlRFBilek+JKbVcIXAC+rboNqa
QjZXzntvDAXro9l4r2NJQ4XtpBgsUJduQ9ots94ge1HraedysV8ENACsaEVk5NQRJIlD5zXUBBBE
yA7URDc5xfa6ziCu1pVa1XlxMUM3PNguWvkoYozgsL4wm81kATrn2lDVdeMDZXbibuehHZ4rI8Dq
EpjdyshgjGV9Am+nGvAQpRRW0PF1D+z9WPx1H4TneheZsq+U9gc2leoLOFVyzIAsXkkEc4AycQ40
onffAP5th2RytkVlFhh6srPncgRPYQzw3FO969fTY64848Jlhz7tCuxqfvPx1cW6e5KBmJHS7iPA
SAFWdI9BG9rocUwDa8/2rkyPtpXIo51VRFst6+YY0z/9YCOu7dRs7ZKs1ivqmMAxUk1DM7emg8CY
r3XZp9s5SOvD/JMY5QwOny7TIs+JkHQnwRD3WkbhT66ZywjPNPlecRq2lLJwRkOHTnIXi3CMrlBT
yO1LMS4NjgZbwzItajgxRnx6E3jruKnpBOe0VDsbviiKX3zaj/2jEWBDo7PMoBW+DYg0pS9mzkjY
CYIjjXxnxt3V3rf1eRRjdoasePI8FxjGmBxG2zeAMdCoIxOx1xZ89MBo+02gyNw6JW1VY6WplEjU
qh1Fcx7mkWrcGh2wUM+NeC0aPLa+Py4L04pPUUR4IQkEhROGdwnx7LMEeYya9F/V2nQWw9pZxCUm
Bjef3KNZRKwZlY2znQI7ZUp3k9QNw+uU2ZXl1qcxigFad0G4yXyD03JMgk13tNBIX9/yqh72SezC
nRnoGxwiba+MpLZB2AUxn4/4tDzqrjMAPIgJ+qd103WENroxoizdJjYm5042vwxesxVTZ2vZmXgi
hsTPLzhUUh+/s/GSJaFYx3ZKaXVV4htwLTJqdDQg6RuXWSXTah5pQVK2/1cG4WtjK0wvFh4KDtRU
D75Nho5Pkw+yK6EPhp97PPPRLlQ85bjUf/Os0y+NtkgEyGUCinJrykSv7i0qVopNwx8YQib9rrEE
CdSQgcrgmCg0FKHjJcBP5lO47U2/VFjFeG+8EdskCnHX1m8JugzowMZdmvyaoCjem5QrE82FRPfk
+FJwKF1OY+dhGwyPymrB6JnFn9lHmy2tbmkUw5/civAZpagWDRYWb1IJ95QMZyuojZzydctk5qFt
6NUx4n1oAQ/qUL3EdL8jKvO1mgjnlDb3r5g5EeUDol7zo2/HQGGpTb2jlMZ48Wngfhjm3di45p55
OtvDzMJhN06zGqMhZ5nHrzLLHDaZ8Ua3ysvUMoJxqsDeTQR+IA5+OyPOfdf2x03gtvnOnusPFOdv
X2XhtWl2nMy5YUAEm1LnijgfX6LYsijZ6clquIikU8lfopXxtVExS9zEq9nkNvk77hcFNwo75C7d
FwQkrRR3RGNbC8NOg31mcYFlUtWu5gzrj2k++j0z9s7DpkWbpLllyP89z060HCwHJqKk3zAJ8NWR
R/AwXUMdo1VZSkhnOaHAqEjy1T9dB17B7MEpGIZOaur27lyvQk9OFA/fOYJ282aT4NyKLgYCUsTF
KhmKL+qOF2MXAFefsch0Lrgo4Yw8JTxgWY1rqfTaYAf9wUWMexnpQ87xWs8qmrftLH/AO3LvSBRE
DMwrhtX9nXLfesYuZ5b5O9fV6kZTwFtZz38KipRBUvLM5AhUqPXtGVN4ZtiIXJsgNAxMEc2Hj+pM
1XE0LGkG75ehQ7mx13ruJmAI/GSJbpeGBrgP1u917YTiEvIXsBvfugYukbvCiN8n+lTHFsyWQMMQ
nmWu73PDveNG3Vvayyc/Hq9tYan3XliLwiHkXiXaefZD44VlCSO46t48K/pRkvQyA5z2xASxwZ/V
RaSTShP1jeqntNPZk4wHOqdpdUMfZM0DNEYeQrXh++hOBHi67kRjsVwGydGNBJQLM0KM9Ybw0LnW
ya/vMptCfOXa6X05yn8Pq/BLmfOwM2UunwtNyVAZZZQQNLN87r3mrZdABDor6te+X0c3xw0g16As
bGfm7TiQUPUqb0z32hlvMu/7RxTLYilm4tXY2aM5VL+1gQDquE3ylIaZ3vS+xTRN2845Gfg8HAny
gwoQ/AG12lXpIP+WUcLSmB0HMf0q30Qa8ypazhSpQPArWAaizaBSAtexFW6aySr2Bg153qQ7Al+3
NG+IXahqD+OvgXLAQ+ygo/4ZMaxXbn2LfexbNbrvDgf+CkvlEx8VnIE2rna6s4H3hXN+tLMmOiDU
f8URV8ik9jVfirMsGwuOzRhjD0su93NWf8/GZ6G7of4HyTuvX9h714xH051XQ2XSpnPTVXsRwy4s
G//TDwH9tNYcPM1Uc6xUORePDM8D1mq6TbNZYuQMfwWb/0J2lOxWBeMb4/7gpA2uhLTEJ2Hci8mc
wv6btHczbyfdbV6YFx965Ny+SeYyP7YOPkI67d9NihgX/VSxwSWAYGZnwD8wYV8rX0cK+sgE49gy
DQcrGRhXhrWz+ggvhR0/ht4w/kaIwArc5gczKCYzZKaDorwVdr+bpH5kPWIFYcK4yWR9dAc/Pls8
lqiaQ7dxh3dnsMA6OJxK8dxBn5it5jfs+B69NnbPfi8Ps8qNFb53O9TqUN+7/UCnlTTvjUQsWhDV
lpfK9WSQpEF/ogJqDuPLvT0yio1XXxOIaeG7D35lnsvQUDuKe34q+IzLdrCmLfDStxriZF1RMBFM
c/CR9g2aHD9+4nnm1mlGMj/yNfR95n10PQ95N2Kp9SHtaAqBELqKNdeEH7sAZOAKfSjauyxM1/uD
EPFrf6+i4eoxI3vQd+7cf88/v/EfM4yS+QD3ml/LCf2JMjRseGUawDsqk2w+MPF+LcwS/kM//vhO
THBOlNQ01wAXBj8Ea0m0joNHv9f/lM7c/8H6vFNmdTU6gaqXzclexQTWeOJE4p4ojew3HMAeR4F+
FFZAHKWGYP3PP4YgHvdxP3xYZa2A7FnEQUw69RyA4oupWfVuOezTCNdj1gvklQjxvoCgvTQ96m94
5/FDhUNSLNMKU19dJW/WNKdreqZORotPxXJGtLw0wu0oKloGWo0/WBN+UrLlxklA0jY1KEg/m/YD
Z0vG70zdwal/d/VorOjM8xZBBperD7vnepywU/ikrGzE5EhQUJJPHlLFpK4o2qiLkcYfnN/m2rvh
gll56ttN+/TY/ag+QDKjEjZ3tINnFoNoaLUHUMbRLqSH6zgyUC1iKsg6N4CNKxWSa6iI2Sfb2fGT
M3UaJKtUsoryBGqZ7wWP/Zy9lorc2kgz1y0dQJET2+r1Pc6g0uRGL86G+p7fABHjyUhCXNqM1VfZ
3ZibhgnteXP/YdADTt1EQUFp5L8XgoRSyZBqw/hQY7lbtAj5+4RkXIfw8DQnGHaNyP9ICF1MlLpv
wf++68z7kIm76Srr6A3qWzkBImcu3/BpKBLQdRdwEa2xtIuETasP57Pupo8uBRqD0cUc6Dzwa2y+
kRuCR2RlUybjTbPfcTGhszTZy+yUYUoNc8b3Ga50x5w2A7diZo39tsD5stWGoCDED/chexZoEIfj
LnfAhyZN3K2uUX0VJsBoNM/SHb09clqfD/iMNU3XyaxxdTo3o6VhguY7vA9hnh5i9ZoCc6Xg/sK7
eyl0+hbalbsPunxvjeZJup5ecrD/5w8q59FCTUy3NDHvZVuxcVTEmEJGgNDm30SUi0NY8h6rxuda
2NOhBE4eT+r98aMvbuAWxPhAofGFtEeQQMaMRMvbZspt2sMzd98MAXWqsKJ7TE+dU8hdMOX1ygO4
/BAJ/k5tD6PJykS/jAOfrs5JP7HwXGNNoWGSc4jMQxEv+4bryAq9J3wY8jMzwuYQJfdKjmpMrF3V
2sZe11F0aJwo3BkdFLe7GS/w9CJn0M8lsKFQevLXcephR6fjCwcSH2RuWJpbj//MzcohOE2fbsLh
bR8obVNjHh2qilG9jO7qBVoYHFo+i0AjlM85RW7dWWhMO3qgILk0OEdxloFoWObbIoBhgZIHH1FF
fzgNYVSlmPNBKmdjCudlGEN7iXPsBhsxsfTNAvCNykL6GSfMChvqyZy7eRXNFQwis33Fp4IlxFWP
kZf9oOpZd+4tbmRzY5icldETNfcDNGNPptU+1eNGYiMArxO+eEOsltqafofiA6hs/iTErzsHr/lI
l51ICT73NbQQDaLfnnyxyQASTsPEaN8DvGaA9sUCH6oR6qNH9LW2toXiyDTDYOmEf0ki61NbYDm0
s5Pa/OiYAe5LcsnONHugknWyLbEuhW20VAmln7b1FTCReHDqDsvkRPAi5W7TTEBsIvFbGXXweNJT
EHzSiQe7fFHrXK8HJmORHx3c1s+YG09A7wXARGcygXlFchl19+yePZy7USmc/gm5ydDfjHGeHAVH
/UXXtETnM82q3Vb7UtIyx5cxhaAaHOtnGPGOZTiu1g2TEZ5L9xAauM/jxO9XpW3V54FflThk9KBJ
r2aIF9Tckv8d6RMcUoLtmRV4K0NG6uy1sJcgjqbLXpPMCtMYpEtJnxL6WktFFTwwHmuMjujjc3ZJ
i3rXjSXaHhyQUQGv8DAWGNl4rl7AOG8GpI5cNa+BIcnSq+zSBllL0+enUHAiTScjUTOnZOK9F9Wx
oJWMQmZx4r1eJ1O1z8f8t+p4HIRdHyQOmoXTDI+0GY+8V+lyhHAyY6h9kBVxaHToGqtPbWLBUtld
sCV5KiR+dkfqr6kYKf9klwvs9iTYSx5yrnHYIVZGN9+dbewLJWcWm7g7949Y/kCb/2FuiJXhaYxy
vUptmy+oeU9d2hDdeyfITjZ8c9Y9FerpjRM6VxXxF2767KtU1mM/EoQuRigb4YDAb+y8LtxGZvHj
IwWN5Vissg6edtEuzERhB+Gk/JCbLmTuztzJu/eIS9XBTIxLBSeRac/djvMc99WTrwD9ssKvE843
HI5uvCNdVF2LuP91BTjv1nLfwGqeSpcPhxFFk1Q3Bkz7WBjfcWij2FLLXqXJ3vQ1QTiW+agj1WtS
e1NjpusZrVJkeWk6twWyzYrbS8IQ5dscNH/mQf4mM2RU6a7maKQOfnhtQ3cbFOMfjBr10mqmRyO2
v42xfpqHfNEn8U9vWjdvxsEb9DuE548+w0iT4EZ6cO55KZ19jUZl3mWvHwsdLhRw3Hy+By4qJykY
m3JN2AUxBlgnsl4ACO+mKt1FMVoSmmVTdR9l7TwP3AKGMllnLOYZYar2HgGKcH2Qv8hzfBNeydTV
2YIRwvWa2jj0UxpLkHrsH19hyylxRlCOSpiqy14dl3bgJCTkzy3E7ME/db5Rk45sl5NffTMGvqid
zH/K2n4wmubRbgY2Vqj6WB3JV2Zyeiy7+rsTkmj/REAGfGcyFq+jE1GkZAUgaTiXdTBqpjL7neSu
MEKe8Ox+u6HIcIJCYPk/TTh8yJ7oUUKBARog4c8K+skMycy+ZNTJGfVrwd+9TLtLwDNFXVdex8sQ
B1U9D3yxaUjYPCT0K/gL2MxxRa8fnDa2V66HG3CUgB3qpoUvozlbK8d4KhS3IMwRr6kNoMvfBw7z
j5LfjrVv0RWg06Jm/FvJlGtUGrw0BnEKGkM/lJ+DMgnteWcneChTpi3BoP62hX3qHI8WNKba2tcr
0emEHFthPtblLybAlVsg6drK3hTaN7auvtVzLonyUZmO+dnBu7+Sw/0bweQcjBkpij7cdYF6DNNW
cSsHRDGHBBTi+Jz3IQdThjlFDZWCwmReUAdfoF0Mm6anA8ZSIBXnkB62VH0WdUVQXx08FQOhCxmq
WNDiafbYGwxPDxnShNrKqu5BksN1qMNomeQtLMmGsZTEZtQZqKHChPREne9MtQt3zEZRtxVPmlFV
WE5Hg9dKZKTA4rxmJms5i9Yj3E3jogDWrTl45qRNiuTLVWALR4IXizyIFwaP/oMzEm7yPcgFInbc
IyW0NulJFGmABU7OgB8TJ/XpNabeB907LxFo5Xo4gfX+KrI/ddjbLz5RpKJBVhQ41A7tRAfxjI93
l5RRsc4ozGG5brBAk3IJY8EZw2IuCSsMYzTJ3B4XVSvi25zoknG57EhnMfys456bemSsVAgOqcHU
1fSNPjmYkP6YFam7YS59drmJY6Oy1tRGlzjB++dJmJQ0G7e5sqlC9xhJmF5AsguUUUpdDMLO8JBm
4L/iKh037ItyK7Cf0zqaYgB1PHI/YfE6MYWj+vEZcxbRqiR+Szu4384gzz2LVmDVYhO7wcWs5TNN
6cBsfEXsqEH2jSMsE13v3KoWpXmiF2Ot0556joh29ZDLUEtNvB8xVy1FszLb9gkLEqntLsBGuMxo
GOcyuesmANA+E6CHpGKHoCt6Xjczb6cfQIFrJRAT21bBRWJvcSxOa/Qa8KSE5rEJZuA0ndimVLHz
c/l/i4Q4XMFa5c4WbLDa3ar6riMnb81kVBeJ4cJqeAy7AmU6i9uVCTdGQZ6PA/OVA25DAMpL94KZ
CCeQ7I8uDYGN7SVKvXqXBlzCnCC3z2Y0f7ZOTtsRbTJ0OTfrPKtf8tBr17YT4nmZQEoWGMGMPPyi
TSBjAEjup7cDyhoxroqMPxYbklzW/SvTfqAG+jdpp/1o5z9DR9+zAJw2G+6HdIvzHEXQ9qoNdRmU
4fbze9ESQ3KD4mn0+KHMq++RX0WR58Q7cB7+FN7w5BeMMAJrMFeVw0Ahov/AKOZ6za2iBtSTVyMZ
TT3wUUfAoZvJpJYhXieyyLbW2G4tT/PiG8aD7CbrYQpx6D6FjHRi8kYPXsIFzhSEfobwCt//qbVD
nMW8u+McrBhjEsig7djjHQ9aagTtmbBykDJQQIe4TQ1xjsBjlg5+/uvu1Etl9DeffpypefTMEHxx
hexHGetNxCtY+hy+iVZOyanKm89m6Hhisw+H4647jkcqjhbMfxeVURFDdz1ixnZ/Se93A5vS+Sl7
7PI3XGvAs1JcOIFZ/84Z5gqVc0th3GVvUhM81Di8oS6u8tZeNsIjb6n/znwkvUP9xZg1S7PiTxnA
tvDsxfaXHbYrkeY/uQWjMLiWkzsuLGK3XjAcBUEW2VCijafs2hDbn+nACyIwB270WMftJ6aWVVO2
r5zyCGFo/6RH79Fwk2XUcGuFs5s997p7r5xwf/+zGid9LEp54MS66ez3OmgWKBZctsa9xd4aY8MO
6XaI8nPtFe+BmC6D6d4C3ZJj2rhz/y6Ed+SbDOhDFcS6nSRcts69D4DVx15NhbURLJEPIycTynfx
4NrrprvfT8wZvMjMVaeaHu2KpTLOrSd/mp/jtngfGXR0uGZGrz/SPX3AvviSyWc+NcCA5MHNZqXR
Q5oxODvgSu7flzYY6ObJmf/lyaTavnSvYdd+DhVTLay1PRXH3LVHaLYluSEjBEA3bAmuJWDVG7aW
nJ1RMluv7AaO7lRf3Uy/1X7Dx92yA4ibcAkTdTg13fni0tDSkGhDzv5IHLslGFNf2+BaWO6pJpba
+NPaVdmm4FgMs9F5xYmzxhC3D4mp1I22aVwxnscCR1kwXJOESZXhBYg1qkk2WZa8jsb4g6q4wOVJ
+qWLLrZObziR8XRl/XbsmoPM0A1aQy5VGkqMmfJcCyqxtfopMwRXVVc+Y7JXZs+EQ7EFPXiCeLtr
irN7CuUng61DNvUQBUeG1n2yNQPy64PA/gY3E3gCy6PUl8gdVx3PiGFNj1QcbeJE0cCinkXCwduw
13MHe6WttiEBHocgfeiiulTFPqxGVCVrGfohoA9HP4UMgWngfWDZ3YzyHhwKzKMoQVPGBTit+6Kb
fJUZUw/2tLI/DfAde4qiGtt7z1J1oM/ihL901Xb+C0L7+5BCGHdG4i+A8d3afLMG34FF8bewfUhB
eXudeOUfLDfiy+kHqIVWceDocax7uRMmVJmWHkkZPgumDxXnlzIXONniU5FUX8jXH+3og/TBUatE
vvGGP1RdQF8MjhJoRMPBxWBFJUPxPVvtj87lyyT8l1Yxd2cY8VN0Lhwad2UYYud29Ss65id9G44O
P00nvMq5/ZvW6qUo0nXqpFc0591ArjSFleXfg/1Fcjb7jVHWz/jRYUXxKgeAw010YNd+wnAJqUP/
YQyzvXslNXQ1gzRj1n7kvPVGUR21St5FNXwMneEtIglrMPUoqssvMxKsXaJ9RwI2WsoGBDrRz4O9
8hJAe+3Od6MXYVuXku/E9v0fflbCbWqh2mZT5i8mSprL/llb+SUZqR+of8PJP9WROLUZTDTiuXQN
bDMVHeN5PPlAP2yjeJxteWjs6jcGxdykPRkl/W7zUrkEO93JykFeP3Spec3a+KPIxT5rKJBJuOBq
FhNesDfHcPBpx0uTYWPlwTaOq5Pygq3dI6aY3XC25+o8CFICs02E3GL8zH7pR/s2TI/aGp4ZLj01
7CkPM4pIiZMRh+KqK3m0WT0pdCIJyOuZiwuW9F14K5zBeMDGnjOKdHV3cEGPcT8jskGwyDs7092i
52B+CQriNfeHJRT5JYTqGzbA9v0RrlaVss7g6/RaoPphwdCKWqAwp6BoCqt1eS8DjM4wjLdQnZ8t
GCe9PS280oHvUdaAoKtz1gHA8p7sBPLpZGNOYMIfiXdnKuxNPjIC8qYnz71PYwbNJK2BISQfk0lc
AqP+tke1jZoKYOh8DFFR23k+5Wn7mev4VubPgVLhg+15bxPNfMG0G53xT2lUKCmWOHVteguBfYwv
g1V/UUjdN+1xwCin5PThaRicafCqfF65AlKRJNE+ifhRMgVHFtlUJtZiQ3CcsptyN3ZiGdMZlnrw
AaIOZQNfDDUNB1rlOGkjRqfAfNS8CVPOSKwYKxdmxTxU+LtHF6iEoSDoWsW65phFCPrJMqZo2XvW
C+rWY1CIB9wBe+4421hmr7LntR+ouxsCUleMHyrwDIXV8PgxeHLkhTPv78R/Dy1/FWDrHK2zW+fP
2GQ3kX0lpvHWDs2T6zjrgGME6gDjcgU3gHhvUq1JnTCgdoKVa8m/9/8vrXlXE8+pqtWjspgLNwKr
zv1/mEvrycudeBmr4DhG+hYoWB8tT4qKX0ROEqQvX71FY82PjqWAm4zEQ1vVbzLHPxgK/fn+i8a8
ftNexHUv/hWtgnecu8+lqK5arSlmwaGclcWTj6WE/OCSLspvQWklp1p6qeaZnTxYzlzg6KZLmAyT
HsXJ+GrPepM4UAnI0baxv3AlQxGDCkBU+aqbHwQD5jY1HrGSk2KZ2A7GYdt4/TkIcQabVEwM7Xky
vMcJY2mkuk0y2zv5TkquX0zPPVGXMZ62vg8aN/6I7qPMofwlyfjNtHXnFmig9/62yPuugxckmm0U
Zr+h9B9DFZJqdmti7u0XoZpbmCerQasdgXLJtombFSnHaLMlOZcz5yYwxQTO9eR9FqhpSweFPMtK
TPkDH2WqJVQ9ecfTeMbSQ1Yl8U+RQo9tAAWqWEibCcCYi4/7khm147ub1zD6csLnRnt2fYADQWLW
tB5vA8HyiGvikSDGtuM8saeI8B9P4//v+f1/2D9Z2XzsmP93++eu+Im//k/f579/z799n778lxdI
DJ4iCPBYuD4Wzn83/fr+v0wqnKU0Ld9x/vd/+k/Tr/UvzwlwRTEytKQrfTqn/2P89P6FlGgGdAcH
fiDuntD/mFP/XePe/o9//1//rdadANG9vvq/1VtLun9xOAVu4NicEynY+x/GT97ceFajQcPvauZl
y1z7zqmM83M4qZT7lsn4QnunNsF/4iYgA+QEf4Kd8Zrhn1rao9wQbRugQMURx1BiWRpFKyf8zO3p
q2tzLCCp+HY96kZlYV0bV8h9n8ZftacUAWAFPJMswaEsyZZnuQYnmgOyG1ywUtizV3MJI6fGjc+Q
+L3TdOeZ1ChU2u4P0xDtY180LC41nfL4Rx7svDwGWYELeuqP/RSkYMOBOGa++egEdO8ZAm5lXSff
k+ioJmbZYYsMHzBpkV3t9M2gnL4J0Bi9mGxMmENY5D3mdmX7i1CgS7E3LSfH+yyNUa0nbkJR1WQH
4sgsbD4VDNGA2QqKpe4tihjaVdOU+4oL5o/jOh9Jli+83KxWuAj/9iAQrLUj2wyHJmFhJJ1gKRTp
6QQBkNhFsnCNmolKJPmIR6g9vYUXEMx0Rr56FTpU0pRVvjP7L6WD3xQOb82dJ88gfhYWt/VMbGrM
4bMc6lenLpYVKpfOOiZezBNOmK6Oje4pRInVJW8kjLRSfkdSdWclXZpnU7felpH5ZDzlyiKM01JI
audcSLpC731lrUjABqcgHM1rrf8m3TkQInobRor08oGZsu2JP1p63n5w9QIICa75IJ5PkjqtfPZu
U4xVYGIAfK6za0pFp9dbeIHTDEv7TAlBS43eLu+Mm2EX1qIu0x+3ZoLZz4CxsKFCzDSGaBN7OYot
wx5lWTPwLPKJuM7apeXZVxRfkM4usC7a4/6EZZDtE6/aUIFoPljDQM+mZ7Tb2DdeYtrxgqKxr0qh
Iuk+pzJuigqiPPzQBUyk9pXJvrsTIMq5aFtLuxzaHYolZCS3Olr3m0qLkmLYNXYFkGvCmYbDZA7R
iWR1sNLhhIvSdJ+4HFRv98Ee9QJ+FulllZWS9BxlaH0k50XRITrMuOVmclhLX07wUvWw7Yz4Na3K
p3auChZ7RnyibTELe+zEpuNu3WASCwshZY3513Qk5Fvb0HuVS4jWamaW9+kNcnzWIBGDkPDEHIlp
lxhEvbRhLidhbFoyHnh967NHwn8xFlzSdA75SHje0SrTNU2BDg1i2bAczFwdcXt+xbNLRGGC3j9g
cgr0p0hIfU4ckfz4PozrqpvhRxh566uHx/CUJiD6sH1z2OnNhHPSbxrFCfcLfFIz2TJLejRmdNE3
/tl12k5qE8z5H+qLT8o2pg33wa3g+15B/2Cloe7RdojkmRAgCqYpaYUX1oLAY1uJS1hRglvgrobZ
2L1MhUnTiyzxs5Wdux7ixdAB6qGj/D2Z6kOifcoQwMJpH59X5ksK0NzHKKlgZY4VIM6ou2pH/6Zm
hIouOhyW8USNpzHSP6IJEXE8yuhsv9WPHFuPOG1CjHOce2c7Yjh/FKI9RRYds9F06uo+IvYFIiKn
P8oLsaqVdB171T08hpF9BZVh23fJo2HTMGu7eJGzXu8t0+QubaHjGbnpobceLZ6O3YgiBdMYIn7k
gjooKCcrGJL3PtkvTWE0neGPMmNpjwObWwN5xt6yb2blfTi0yT5EeX4YjLcMDXedI5MbkvAw6RTO
Snd/6ZzKqxEgjXY2Nec4HCCHVMgTXcEa4VI5YAbvahidVWFRdDCLHr2xqb+iWpz6WJEvSstXH7MQ
GopjMA6g6WyIf62yHK7ctrEkzf5z3hvoCkbnP5WQlyOIJtwCo0s46xvaJfZAlz5Wq+mGfcA6bpHO
4daZEM0hTxv4fyMrBicn9EvV3ZO/8a/fjZiFsMpUg1OvEmN0NonU73MO/XZ234ErPJZmdiODfOvM
+gdXLa9jn3drb/CPYcaWx9S9208jOl679jEg7aNqJOJlVD3UzJFyJr2JZhOABDSMyjwNOL3O2vJe
CsV52bfaCagjWpFdfxS4Lg+JZRyxTRrrtJy/xjqpNrOlfu25HI+J95egHM1rAbINtnffxd1ZWasC
Pfzq2Rmu1flsh8l8kyFrqEjDlR614FNIpm0zM+yu25gWqAHzWzA5GBYmqJcZU9i5ofO6JV0bSb0Y
KWOJaGwXhmme3Y671eiQFs40k1qNXohjrz62/vwVSiwbaZW+up45nILKuesKCAjViA1yJCmV+pQf
SFYDQCcLP46cx6YuroNQOKJbok4aSMFD0RjZqjWr3yoomFangtU/FiFqOjU/jdvsJ0DRfi6SR1BI
VMz5giM+6h1UlIhjcNgyj+K6aYVBebDN4Xu2QaAktfFquwzXZPDdk/pfdbXvbLxEAGPJJdDosrgY
jru3IvbbOJh/0l5/J5OWsI0T5gSMyg8sSvskstnHc/Vf7J3HcuNatm2/CBXwpkvC0JMSJVFiByEL
7z2+/g3oVJysqqh4cW//djIlSqKB2WatOcfc56Z2nWIL2blP7U4FaLLuZmnAwVc9iQlLHCxbvaNR
TS0lWpsjgiVbzucnpCIEoLTppcyYC4WpWUg6IhFB0lNIER9dGMNZiybjWC8RxrqgI/LNgJHFiHLK
pEHVy1LfHqUfeWQLbJb60WjFTdAZuj1JUGdmWLQJxaNTtbFmVGeJEuA9L3VWX4poeDF7vlUQJiHl
fBPcUA7DZXpt6oAgRp048ChIjhoonYz10x6/5yXAzk6GTK+eWpJ3t0Yvv/sVoBLd6Ixj0ItLw0KQ
PM0Agyiq7ZcUaOOhgkRha2kGXI9PEj8VlVWupaL+GuHguIVUPOOhubfIyTZJwzRCIUd3Wms3FW16
jdqaMrj6aFL5skshw8NATIkBs1GcUtjvyDYwSYMmSkqkWrIwf0QNYkMpzk9UYsG6amDLJYR0civJ
LrJD1m9ub9UvJZYMwSvMDIIdybdUzCXVNVtzQVenThcQVSUW82c4wP2QWekRi9JBcyRTpDQyRnjK
f0OZVF450V3JZulN6NqGRVzNwJawkTVTmNoTNn8rQtPY+hVaL8Y11Fn0est10fUiMeuElxRw9Zki
um2vRcNaZ6M/dlTqAoSjm2KOX0ylIvgtQ2VgXaOkBVkQ0d7QJVqQ1UBEYbPPYnPetVMEaXyGsDbi
KbRwoDLQj6TxgkEbXDM13V6i3pwLiDlqCEcAr1kFGiN6ibqSt61/DIusPCWqiBe2BLjFKn+lLYWh
WNWjae+HWuWNggh/K7/KBmXhMTcRWSg1dC5jgnlmyYtqqiyXUBfCSxADFfBMamh8nf8UqeFT5ONm
mvq6B8nDHhynRl1QnKJhZ/pRt9OXf7SCWhlCHIhdv9///sMaW9om9aMyWATo1qpZkpLBYMrfooWD
BwaSLIKsoqkj9MJhpDy5/DiPWtFF+XiuOrXcMYtUu9+v/tu3/+2xsZcR/iV0CH7/Nq3TGg6sXiKi
4fn+21/8/h4iN2KW9LFLAQQL2Jz//m0tyaiN/fm+ZQ2PByGFPvjnJ//y5Z+XCHR0INTpoeb8/WyU
XQWKQgUiWZPF1F/P+z/9lFIQsvMqB0jZZnafKp1cub+P0l+f4PepkpKol0wRrL9e+PexoqZC7xuJ
ieKfJF4LmknVFgqa1eVSqBX8Wb8/wK9X/JXY26QgHMDtUW9Z/uL3BxQG57WxXGWp6mdrqW0XbsLM
JRVaScxplsdi9/uPH+e4bRKkjSlndRnq/uWf38csqoCATCj0Znk8e8jRN/KS4tsJVU4CHSW6NoQJ
0hhyCn8nr0I3zdJneTmhYcYV2i5qWYs2xk7UtOyvr/7jMVU1N2Lcd95ksG7Zy5WWe6pFhOGUsgLU
StLI+oALfrl3ZC2BKShS1SdyhmygkOpzH0W0vIugR4nN6/z5Z1pesaAG9S+PFTroBeiD0BgyJORF
n++CuRdIcEkOkanQefj78b7HjTgVMoEyfob9o2THjbl5/ftHVqg/hlJOBIWmWgkXSwV+4fcnCs10
Re7rze8bLpdj/fvVf3wrT1PnzuqeK/rwS31c3kHatCgOKuh9f7h9f9h+YUnxyqQLbuvNVO1+1bm/
CMLfb/96jOsOZPTKS7aXyZ13F5LILnHNhQYFVHVv9OS9FAluEz7WzuAmh3xlHG/jjkrydnIru7HB
teNmMTZDt4419zLvboPrweZY6aCKHES+U3ywfIdMBf/q9ckuOyCd8Pxr7WgP5Fm7B30FCtzu17Q+
vHnX2HAUnbflxQ4MzogpL0lt32JzfVhyRW+5Yd9MwdXP0ycPdDYvSI37qlHmKL4krEXJlRvbyw43
/9qmlA8ITO2Ix1yTybxlFfzAeyMJghf3eG6u7R/k7cTASLt5PdioJwcbHElR26V1RX8G9DtZ4Vjn
0w2vUXVU8zOHBfRkM18K7ZPDM+Flneetpb0i4BuBPp1za6AMCPNZ3lWN0/oOOD5RcJtu3UPKnhDo
XHTwEeRmzlsgMSxyTry2f0zbwElZqQ+XweWUSMSiwDvCP5hsUGD0P0QHU7MwiIYOEW3iFbvxPmg2
mB5vg6TdegIOsSKKh0kBfiEfi5ZnQw3TWpmBwxd8a6HtmrfkzY6oCWkvZ456DmGnDnsoNNReOQks
CXTraLJh/gTkIsPLGtgOb6R77zs8qpXrciAKwK6T64DGrVKgY+yiFB/uicX/8mLjSQJskq6K11l1
GT+Sbs2rI7EXdDva6gEdpJWS2uJ5Zl47okK3InIwWG5063xydMhh4ArAtZhX80xp1jyn/oUZy+E/
9VY4ssd4Jz8soZaAWlJ7br3kZZrW0Ytyhk1frknlRtT+mB8xRPTHcIf4Z0XA6Yp4H4I/AUCaH+Kn
2AE5RkPvhR/iJSX1cLD7b2yk+Z2jk00v/iOj4sqSSSB675zZDZ9oHiTr6WPTPImuMzKyHogCq4/t
wkb4LguY3NtsrZDzmH7k2TEegF0lL4ASa2hWSXUUH7sV+bw2UrYfn0xoW+N8zetTeQzJ8Dnlz2l5
ELY/KjdONbz12zF9QA1iuEW21RgxSp/8yJErug/h/i0deYX2PmFa6U75GX8U3vmqOMTvXAKdJrii
QRMZpofTXQnp/iqjdf0ixVuz9TIFn5nDeYpf9PLBWlim5ZOUeQEd5fyNP29rmnXL8VDPjbUKapuz
LrHHJusZlmJql9OZ65FT1q1v8078RNW/6l6pldyleINEkc17uk4ahwspnTf5jwXXHc/Jo1SSu3zm
teOJC9JOfzj9uP24CflNSohqeeTiCkK0eMtLAseZzWs+H8MXPhxPyQ0RcmKN5pEuVUVYHVHvCvR0
QtNJFIdJtPTcVzxpXkOW3asCcLTrJP8IRAa13TtXclNvZbxywiEMjlyUqWErQElUlwc7ujhlvjeb
Xfp7lJZAPfO5Kp+s8rNTvpDQAGZ3qnpb1FuRSAIKWzXiJTeKD0L90fjMPjTEzCtZfJl86Fnc92lD
W8aThmkjdYgsLovihVs+qx6SiYyv8V7lb6IIGrG4yOXRvM7SroLxTLcBxXOx4v6WUALF8bZnL07o
Ok8RFl83SMDFC5SroGYhZnPvUQukC8Q9mbjmivNO24Lk808TqYub1Ntuvlh388wZlkkT7xht36O1
eW5Xpyh81LzpkztYl1YMT9wmDAtDvQGhY2wy6zyozrvyADkbhjhMTFLL54zRk684HYbX73pnGbsZ
Y9+4lHgNT9p1n4yrI5uiBYrBqJv/aHzj8FYO+Qt1JkyVrMaQ4kirwHovSR2/Ct81hbo7t0oDIPVT
dEuH4I56gwQrLU4wmq76mWCC36Ep6jyFgkHmKDsuQt7JuJtekR+cOAbU3ahieLP62km2jrnlPLkD
3bonRs7owIkjo52jZXTPvAWVX9aMde+Ak3s1R3dy04kXZ/RhKB251+iDm0yL/kbaSd4yc6g0AZ1o
XS6jZv7CYAnhY7lQqfLFsH74DIZnRgc8SwkzKVe98Ky2Xv4j3Asmd8HtMSKwPifxXZcIvHCyLXHY
/H0W39/Uq3D8BiMmfnLoOpt3MUk2dxK34/L08Y1KCsOuFm3hz3IH81OG6t+XVzKPnntxQAH3btwd
jr7wbDwAt341V9bdwHCw5jwaHgcofB8++cIDNVcvswjKK3hdKJGZh5nYRU70MhOqoNhX0k547kPO
FNeGkl9KmSsSgh55Z+78MHNGubR4r0RdrjHC0Uf2OB9IQHZgpBe7SrJdPvJa/HznymO6MNYAa3fV
gfnLPHOWrAfu+pmZuHERIhyMh4znYz7wbsadbdih5InDgUxmm0FB8cSzcBSeAR4waE6rG4qV9ScH
Qb8uUSQ2h4lE6pSjavP5+Vhc/Eyh/W65T7V96dBMzVfSA9OLpuPyfElf5CunsTgwPftX40gIHdRN
xijPihmyOFbGkdlPe+AuI6IJbed7mO9lzt9aDhxh2vCKs8dUtjgzedODxTXDxcKelL9kqKTOiiVp
1by+8cesUTIuaSvbM1QG2xyuxIETz+CTvjAMSjvuPPolBz4ZY8Ark7t2fONTKHc+DeIl5lCOLEZY
bMMuL2Xc32iPo/gT7vxDxXOCcm4HT1z22XYKHJirAhd06XBeyNJR3fA91/YN8+S2dVRSQpaLlZ4P
b8DwOMJZbSvEdy5/NS4XqT66XGbpD2+LyZ+XYCs+b7p6U/qX5pPb2jc8zko+b5myJ3qaRA0wrh4J
B4i2rKKEA3856WD+r8tVqjo4rGUu9IMikuwLHvc0slhQXXJVf6jFm6z2gkcDkSAYn/FK/SCk8No9
M2/itjCrey2gZdGGC4egOESXGB/U4HXggreQkAIn3/vddqnpc9W3lq3KnEncs+vMAPjTHYVHtMzR
BoUEIVu70moOFD96aiVhg7S5rDtX7fV9GkabmQyIbNsaLk2tSlyXzaXG3qI/lbQPUplMGJyox3fz
yiZ9Bf2WoWFcBjmZZMP1MJ4C4/kyVa955iGtj+5L8LhINWAdkLuaQK1Y4BltuzX8+bAcfAmBD0s0
NxqutzSjsuiybCoxua3Nfg9ZWDro2ZkhyqAsMXwikMOeGC1FgMV1H78xnQ48zRAR6xEvISWHEA+0
7xbWsSxetKNu7UjWS2mISJ7vu3l+Asih9stlYBbHkhAyXuk5aKTVbJ5QfU7ThZW5OHhycQy5XFkR
q6Rdi6Q6MvizcuX8PAZHjYQPiIzZt8le/4Wp1XiO2VFyAQeOwn1KyvG5Yk2zXGCHinGEtf4n1+zC
ulvxvZFhmreHC2CS5q2f1j4rf20liagQ3Op16rbi1nc50V23iVUXJRJzIJDj0Dy1fPswmidJXCfD
qrdsXXE8z2OQa+tH4blGXwT15JXxiitgJCKAmvbodtYxYzkU2FF5VFFuOokHt2NmFGBYgYJJAUze
0hRkh8FqZVyLpKB4iugI4tPQ73nD7Di4trwQsDb7HaZX1m4ruVyZT1BvqTuySGfGaLqNdIIcw9og
ZZ3CQnhgglorx3Ei6MHODs3n2PxkOc2/B7p7EBjBBWs7+Um6o0VzVMNDY5xgT6n3AKFMlsYMyBji
0A76VNlTcbygWj9Dc98YH1YtseEP3yoZc/l70K9UtjKRdU3jnda+JB5/GLBFdSO8j/WeQwG15k4Q
NK40VbPREobdCoM60oQUzPE5ehAc1paOxsW1YWFbO1yAi246iw4iCxLl2Ly13O6Zx0TKqrV91De0
LFIiKshsWpUnHI6fv6JEh5sYOS3dZVyMOCS4H2kzsJCzCKrYUvlCmXGj3oTymtw9herQZ/vDNGXs
rdyBPi8cGUw4uaHqtcmxQEUqbFJpnR2HI8VHmp3Ngxit5+xOc7fa0WmhexK6IgVEli6ZgCF1Jfbg
6xxAvrWj0xJDgLzSt+jcuoGw7RFNdHYylYv4VgnLJTRyK2ervvsyrXB1qQSitNxMoByL6eNCsmTe
vaDLwjgXC68kIhDLMCpHAVkc4eLsvF9wgGmnKXcxvamM/CAAxtdRQ/ffrrH8dU5jfes6o9Bbp62l
0ovJI+AndI/iNaYsUWHf9tCGZ1hiNNT5KMDvy3wTsHrWbRwpOj7Qtfn0aK0bNzz9Lkxkdm2kxVon
bhzj0dK87BuMxIUJzwKEF+1VcR9T2UUuliBYpy7ArJsJCIvyQ6ywDPGIuv1Cu+s/dli99znTICnH
QudamEKf/A2bbqKWulApbCxCOzFG/Ca0A82eB+2xoTAM3oNonJY7qYURUN0Nxp/q3oNhhJiBpYsI
a9awK5S92qP/AIxP+UJZn734d1VgyMCSQ5reFdJivtJQ9gar8gNUc59vy8obaEaST75SepthTLr7
B+uxraR10ZoJl2UPBwmKzZ3TrPbbyDPlg98yvoy7ReGLTm/FM3GuUwUMzkFrTzWN9no/9Q+RdgmG
pzl9VfG9hZMXhm8Kb4CK7gqLbaYiYNIRHRwkkg3P6ees2N1D/jbcq5StvM0MzCi5J37Ejg6Lmm5l
7ZoDs7Kc48ha1R/8H57Ts/zcXmjENNaSVkYxWkfA1BPvu/ZVm0jWkfEidoRjhj6tdSoqbQgP3hkx
mmEVo08aVhUl2gYkrYMl+kCwlDftFpAjhh3/PrvjQQNvssLYcwgkRkJAkywP3k3vGGzmJ2yWQBvQ
fDkBR6TfgngP9DvqBQKGCCDcgb9krcx+bz2H741gXkQKhHa5VdfFHRiIy5jJZO5UL1gvzKP+TJHF
kSkNi0dVY4exk7lqby15ecQy0GmncEcf1XJBnCKco9rhYuMnllMHvZUChqa4T5Y3C3rrLOz3U7al
jaE/BPvKQ+/ZbSoiST0oYcgtwzOjqfqWHMe9JhLDStajsiGF6NHCrRseQoYzIO8rYa+dJZuKN6MC
LorNeChyep3vEGqwwGNke823Oc0fIkArmBdUALwFnbgrPfXQbRFgVperfwKFcDDOAiWFlXEunGKP
8my8gpvFsMIqVD5kPyPbu3M12uNT5JANAZN6ftXfgnv3DJlRxH5tV0QEbRh9jpwsUnLJUk7bJfSF
afUmPeLlKoi+PRXyvjCdurlyokmZZPRYweGA+hW5tLYGASgbSgwWW15xHKrfMRECAmP+CXetvDWc
5jW+MYoSeFw70Ns4yso2ihm/94WKDmNV9U5X3cvoSY9s7mLpsVIvU7mSDOgsW1P6YdVl1hvWCGIN
zYR8Ijb/mch3uB/f2Dox/bFCEPplE5MViD5qwrloCS//F1rLEU+5mw+mAxEdo/u62RJyuHgrgVFh
2SQmyI6DbaYT3xOAn11jGD4MrwYSBNa05i07RF6mmXi5Jw9GyAINcdQUDvAqcEphTzOLXRUtHVpt
JsKgFS7S7kEFBHWUyXShMYPzH6cv4WDtNu9w+ywBSoPE3Ro/s9xkhz69JoQgTQ5L/dIxrMssPVDq
F7f5smdHSeJgfmSfxvxPNUM4Tu47VwF6Ppa9mUfbZorvmHLSNbaZU7gZvmj9sWsirtmgb7IKntOe
vafhtDdL3yGxWEUvnUE63UY94kN8W0bv4JkcZ8Yrd3xNfqJb95FQhaH8bkufGtUT29okE6hI6KZb
sTkk052sVtLWFBQTjOMWOvdVVq25L37wczDGoS5gxXGAH0JbnAaU3BwoB8iUUXCpr9ItbSb0QZQP
UACxQmCUR9FBhHv8Wl5J1mw8MBPaxtyyyL/OFTmthKUtWHLXL98LkEArA6Bzsl8SZmfbOoVnfH1S
vklveO8a7G3QSYyV/xXnkpNsM7M7NIqmrDmM2HogQ7wBpKRSpCy7l/Cll7yOSKJ5HT/CmCe4bbKq
t/KFkupnGz+w0sJaqV661g7Uk4VIsqEkTDhYMW8YOpId/iHUyut+O5ykm/nWCSuv8tjeE+LMAe2v
7U1/CxlFaYm7RUCYChma4yaIL0mHek3zkAp03xwBdoE/2UkuvjXMcK16UB5H1hPPhrGS+2PyLrPv
BfHDJQJczwX8vvZrhyZBQXv5Vn6UH8WnddR2NTt76hpn5AKoBZTqmnJDd+OawF+Hpcp3DC88YrV9
IUN6z9URbfDOm552HssHhJ7Rrt2J0o9/aD+i5/JWOsuq7Ow/5comaM8BEcjKShqhKPvfwPm4W5bB
gCkpJY1dfjajdvWNehn08ibYUxowQAQ5ggMGhi36clrYMnr9R7uaSSBmx6NsQppu+3HTbka0COvl
OG4YSYIHlrdH60Se7xOS71NivJJgabrEFQMYXSHeuD5ap+BOvyrEeCG+iVdqbC/vNID0ZbR9CW8s
ocDHkiaMNJyRzrzAWYRqQQgww35/M06EjFAXPyuM5MkKyhrrPFdmH+9lR+02fskUfu/KY/Hsb0mV
NW7RbnziSvyu4ksPhLWKX9RgZzw+qQKf7bNaR8/kmp1gABKQJZySHZkRzMhcCv4lxW9kV15PdPcS
kI5kcXVOwk1P9qL4SpbzGtMawm3VSeSHdvA3yYD188kohEMrBICxaAAFBKZQWV6+HJSlF1RPrCGx
FrrBgHddbDEIDEvfZ+oEA4FXT+tjoAP0+5hVwXREx+MlSwsrnOacVuii6pLBozHyD+CF/v5Jtnz1
51s1gGgTi0+tmBMVuPTafv/+95/fX21V8B8LxitEbVkxDvz736NNl7bQXPD8YzIQ9Oqvf4Ll29/H
fNgLdOhM7d1CM+RgDs+WOJk/v/off/n7A62gV/TnV4raL9w0aa6aZiL+gyhIo3aDmx6My/JPUC2v
8fulRsMegMbyqGkkjeRAQMm9Zgz3f369//tt/nnMCoTqn0/x++Dv72RpHZEoF7h/fu/38T/f/vVV
mIVEiC3P+ucniQqPomqYmv78wFQW/Mzv98XAukwqSwufM+/1X17+92OjCA3YK0/cVk3AApJ7Oiut
HoQkM2e11HCjfHL7kgShusq2cV9tNM0IXTr74sIaOAYZPa8opnY1K09SQkSCMlwbydp0Jdu/RFG3
AhB3G6TvqtaR7rdM7XpoPkaBQHRLe2xU+W7BP5hydJStSBlNIJWxU24hJvG1QsvCEiwEIyr1H5BG
5N7JTU5AAMmeUBu8PpMkKsa96vbw4sUaWUHiL74UDZlsmNzSIQYf1xADMdVo8MSn8lfrA8qBpxyf
FUtaUNbxldCMfeazPBMrJ+8nO5ZIUbecUWVtWSWXOHuF6uGqVDkGNm+aaW2FBh5HQbR6OOAKtmp8
MWF0DpvMVSVykRUluMzvoqnujG6xJ8fCTs3q5zIS3kV9fsi1xPWDj6FX6AXBg0IjoFvyea4BxaNR
gQxRwD3F+XLE7UEBdKao4xv3Ebko8MD8gtQMQFRdkkWYoI5kB0D3lVmEUOQgQKxX4s9dFUMvHMP0
NPjG99SOJDaU8hdKkqMYGK9BgoRV7mZvTD4laRcM6Wc+1Njl8plFQNigXwXumJsftJHzfScqPXC7
OfTA6OFb2MwV0kRNYzvdysh02/xmTDG9colItWmHmGSbZfRZcHyNkfzY1P1lIoEnGmrUUfluSugI
4b8JxdbNWjxJg85ajOHer1E1qvJzZ3m9+aSDr4Zth/1Emz1JN/cBNc9Wu3OYPhpEf5KVniU5/lBZ
baWjNa5mKSBveD2UVD0yjpkSS99w4z6aQPRpNqis9pjjyeHuOGKTbhxaA2a+UGvkUM7mym8llYfp
1VmVQkbl+FABO/qcMdjWvvZI5t9rVtbUQeFa4vhN0Rnl31IA1DEE9jo0sMDUIgc9Z3jYGiQMZ+yp
1KVPzcIyjoVpG1bxV5GtVdkQbcxNz6XJ7Dq12hKe2IzbPokPI3ogTJyj3QgYI0mCKU9RI77NJUHC
lWwKdq+wn8zkl7GTim2TzXeiKhhSZAmtTFPbyAAEG20g5rOl+0SocoryMqqXIGMVIkzuSFL74sMO
aif97NOVng2kGrM4Po9jv+/TyKn1CuVunwW2JB4nI7gCattlkgIowaL8oQzy4/hSZxR0UquXMcg3
TrnYG4NIfVY6E6aSJr9Xn6Ji/VRJ1m+TgsM1Vj2T7LSXNcl3h4ont6aJyasHtKdF/UqoRjI4tR3Q
yNMs+i4KX/+E+HVvxe23NFiy7bN5SEv9GTV5jRAT9e1UBce51971HPnCWLCOpiM2Z1blkBBA12Iq
vmKCsSYfRmoiFuY6mU+In89SlbD+qAmGUQP/x1eG+DB0r5rEMFeJ405Ldd2RFLrb4SSZqNEhRqXZ
T03ARGsNzOKm+VD7DYuMnAV5/6M28xW1c4SOgW2h70fkvhXxXtebG44bkZM1tCsUgJRhiK+xU7NK
nPIFsAch7dp8KgXhJeTe5Ohqr/jxSXUXxDfAg1szmOhVYuLruvg+DdKtD5F/yVh4PVFgxwxBGHPC
BCE6wQbnN8NWafSjZkp7PZIbdjTiKQtTVqpDcCm++7r88lv6PBoNyGynhLNoV2pkrEOD6DfZX3e6
gfe5T6m1afKyJKTj4k9kUZgdkcJ0PzWBsqfA2APXhiAM5JKXMK3uWtk8V/lw4pif5loGDQm8uovp
mgriLTApeiXWkw9eP5tnTyjLS6SSmSrkTAy1MYuY8qIfdbwqwFJhieqYI4rwImMPQhqcUpHHUBxb
oClkFKZrQetRdOkiZjLorWKffgqFGSKubn9UnfIWFvhtoCYf2DZbXMzhh1nP8RZp8Lg3fLb8jN9p
ham+TAh3YkyajPbadNFPS+DHRSIftp4D1Ooq0Eak1dyBc1K4mdlHlAc7ctma6hWu5bBu2vysXBQq
IQJOwyD71jJZXn/pELxcDKxp+6ETyrlWRRmi3SQCviX6A6H+Ts4w1tcnADjNCXX1oiqloC4V4Hlk
v8YYDfXJb7MXIew+NFkpiTxeWl1LrU6t7T5LU+Bc2J/IzXqO9JlgOHqTyD7llY9wrqTvWZKeNMgQ
mglDHQ3DEwuVNnACjLWgYl62FEFMtL1jWVyUnN4XUlzsxv5wE0drwnVubuvCJzF4lBs01dpNrEVW
7GLOVdu1FELq5Emc5c+C7JSi6aBorUfoTutSY/WUIi4xJDD+8aRrByWmkt6y+wypiDkFuESCd9N+
m6tYFIdmrSg7oTsYCmAFRaTNEPgWWpMRUEGi+ceAkqOVIfo0lOnTSqlOiQ0loyyjRNtT0E/MU9YV
vh32ncW7pU+S5+PESkei0F7mj11TNW6vEqKrN5QATHkn+mR2SNCf7cgnI6UGaRMhDnOarvyUEn3z
f5ay/0migKRapvH/tZSRcf2vOQL//IN/+sks8R+SZhiYzMgL0P72kln6P3RV1iUdHKxlyLqm/x0i
oCr/0ERdMg1VMa3FSvbHS6aK/yC70CLOFF+aCqZK/994ySSMbf/uJRMtvJsIfYkjsETkpIry714y
0HAtvODI3FVKcmOyRiCCnanJhXVXWQXpNyhjASUfTIFiRYQKNiw1atOT/E6OdOQIFZAQciJxXpB3
V5r3cMm/U+wY8MdzNONoKNMfxG3RZloC8wy6OeTnqQTpdROJesaSracQsjeWprIvRVDmPaN8NzzD
5KNGkSe1izXtSRZF5WEy0NA0jHnlkO+iAACyngsD3iCfe2cwr2pJOGbdYkhJkEMEtXkIauodNQmB
2pIVqCzCec1XWzBGClwAY2FgG9E2T0jMTlP9FuLPPBf4ZKkxk4AdB/NJMyQ71tm/+qWqPFS5/g3K
nYJ92H9HWkv9uNYOkdWOW9Vk0lhyD420ofnrI8NWC0XYq8CQYaG+DZEinGD62j3S+7U2kByfS+Nz
wt6+VNSjrHbZh2KBO2+iTVDM08Po5+JW6totcNWKwTKZbb+QweKS7k5SmugGPZ3PmnBHsyLlMUUT
zygB+dzJIzVeV9YIf5A2njJp0b4uDQL/CG7GfTbNezKSN2q6ndrAZnPaeKO2sUImS0LU6ASSQGmG
04e+ZFJOSzqlseRUEgp0UvHkeiMRliNRlmrdwCkAWtr5KPbTkKKbr31VS/5lsyRh+ksm5vCbjgkd
0JuWxMwiubRLgmank6UpzY/dkq3ZFE68BFpKsDe9NDL2ZHzLMoGI1jiYjoHekw2A+qMorID9od3n
Qn2IR8E6sOpz9ReQOoEHY+SYjkgl5jT8wDzXA0cRd+qSDNoSEapqBZFgWjRuouIbDQ7NrYApI6Gt
5AFxessNskajJXW0J35Uyn2NGAZyHolgpdQepE6sQFOj2IDTS2sUN2Lz1/cEnBYkNBkqc6IIOV/S
Iyggi18AvmdkJ0sqarvko5aC8aAtian9Uu3XAlJUTb2/43AaN6naHpNgLtgR4f0ohnabQS/UjMDa
z3QAJ+RUReHfCqCRQRM86DGUAgt9B56JhAvMqySVbqf5qgkKUQe1ycaZoMMMT3dd98qxZ9t0iKUf
tR5TtO2d72g52+5a8Gl55nTIDeLVdGlgR8Z6h/KziNW87LalBcS5bal6Ymdag/xSWVdlwPCLT2GE
3mD12VswteDB0VVD5lSIsrLWsmVg/JB9AgNLKvlR5XPVTXRjMkJnW4lIBU04DxkpuhlxuuaiHw1F
SpGi3fXkJaUqubsSHART1wdolLqrs/XDuYoBVDVp3UsBuWcJ6q52arSNBuF/NBDk6T05v10aEPqX
Bog8ktc2VZFO9yxLSAee7hENVFKOqWixWa8HBi5pmnTMZJACaatpDdNn5XPVxPldmrVoM8ToE8KM
RoUsp45YNA+pPP+ovkhsZrYPIorzRDzbkSZ+w7iANisQUA1K2/anajPG2Sfv26SVYWzh8dPjRsXr
mPD2NQBI9BfndQEqzi66JvTa6G2kyp74jQCBmejkfjadUQyfMwbtlT5hMtdSWpFpi2esbihuPtYF
Pa3Z7xJb08fkJDwGFWaoPI+2cpme1WYgFUrTP/swBChNQLPj61WORJ8N/5R08pakb7LYU0BPMKzr
BtOMlSYlrDWoLS3ypKWwP+iCSZP+rFs1GXGElK6xbIrrzk+I5BBC16oILWyz13KuE5eJCuBjDHdj
SVJRq/nQyIhL0mKe0dN8EXpBZyHBbSkHgQschz6AXt/1ketHHfmUVYvACQvpLfsGMAt6Na/nbY2M
En8BrAJoalYEnKCL8s9itAjCM5ITwUp0q6VWsMWe9joqkSjkLcNnoYFYF/izMpk2iqyVbid8zyyy
3QhaFhkGIoqY4ZsMKaJoR3B8MPGCF+Zct2UHMNcWMs5Wqml1TocYDLCX5tkHqWnPgkjIxYCHJdBY
gwUy4gahv1Vjh56ASGwp9kGNSIaTk+4Ypk1wJSvssepzzZ1HpXYUVUucvqvoJ4Q93UwsXgSfYFgr
6LUYDTAd1KX9y6RA1u1iSiONDPZ1mHT0ciXZon6jZifRaLH0yuQyqk0jrgMDGwgMoouf1C0BFdVB
8hsuH43+xRwb04WETbx4E5DMiGZWW3R0GwPD2pkqrQMiOFqq9kR0yRYafaMSCPGzwKiFcBjVuSTJ
sNtSycts0TIp1jaowPJwMfM2cbvrqd/qxAiccDxWdq/T+Swx70T+wJxgAsu3hPTZnExIc31FfiCK
LjNoQsdg87xqprEHjY4iWpcJPm1njls9Q9HBIp2eiNRi8PVbd9DrY9SVcJsCda/UKHYCuiY6Gesw
2EE8DynOwUA5zaU17GT42ljj6XtHGZWTaNP7BlJ1oZWc0aIMwsxe/T/2zmRJbiTLsr/SUutGigKq
ABQtUhubJ5/dOfgG4iSdmOcZX98Hxqggk5EV2d3r3iDNLJI0EAbo8N69557GAUNBSd+MVQvuHOxj
I2peZuQZX0QRPkTCRYkAnycxqursttmBQvEA/Yjdkq5db292aANS4o+8nPoK5sD2aIdMwBHuAwJh
uRE0++PQ0jddqaxD/WREVJhCSbDIFAXPvhuWG2b4au/4Zb8eQujOeLqZcumq2o55sX1wc5Dx7BvS
NRU//Q54+XghKZwcyt4+dgnoK2fA3sNZZndNxDLAS+yNQck+SI0nHYXBUbQag4Lh4BkD6nbB8run
ukD8TIr3txorNIVLIfxqZsBCFXdPLfIHNyjBZ8yuOSNwrVEKB5O98UtnIekC8rjaC7paf7PaicKN
dQSlWJ2un15fqcWI4OIddMUCOW16sG/+fNIdFseqgMtreQYtW8uxYIITvZ5xm52cUr7GCbXZOKeM
KUuJI6VMD4JS9ZXXfD3MKZQYvBVvwJsRx9r9V2P2qfdfvSAiW37tVKASWDoBIG67wyKrcUacYCoM
ULNGHk2dLslxlhHz2jaaPkalWonq1WUeSGz2w8ay/w6MaYtF5kvLGhyEJkKY60mOFBN5HJ12Td6U
Oo2dzSaxT2hoNy915lD8bASqnPrFT5aY8i6ljm7r8gTs8xIXE7Xo5V1Q6guuPhqWJIwgMemq0/WV
hQTux6vr2+shUyy5yojKsznUp+uh+fPVZEkD6M227v0I8RSmksJ7lAvnkfSW5NgznkDURM8G0nyd
x6hlCxuvW8v6dWeqErIQpzsgPduDa4dAiKuMxJk/DnLAL7X6+d4JQhfVgfNxXFokamlk9GVAbJW/
PPZjBA2sZi/D3FoD1a/zet8sdiDV13x2fUn8VrROyAInPhnzjDA/mr2J9n8x11Dohsx/fZnaDWmf
M8TM68+aLAYcbXfYnH4crx+YqrifHfScuTV+DkjFYJ3J4frq50F6UfnD1KREtnFI3kNETkPHwtF4
kj22Mns5XN/WU/IusHJvf36UlBhDlNexzloyia7Xwr5eluu1aizwUQQT7qxnoGvzKbRrdfJn+tl6
Bo/fRVZ4vh6a5VWjv1ddHq/CoSBwXaAkSgL2KEVe9acRCLNmsQOC1+1PPw9enQwnkbrFLvHml8wo
jVMZhgaJYMs9F/F8VlRNZ6NDIL4cSKIHW+k07ylJHmI9D9W8D/HtXN1DPja/0/VwdQ/9eJUr3LuU
PdR2NNrPLVbZ0/XgmjnDpXaqHQtHxj6KDozqqI/iin+pE3W3fl0HUNdm6vIUaB89d5h21//YLw+7
JKVj3VajhXJ3prvdLa4wUWCw/WlOqpdvuzqUTIC6tFKW930bfIj0ANx7+Y2uv8X1h+oTme2cfEE3
kr688mOGnArfFllozv76y/x2/zYDaAM4n3RK/ryxXepELJuPVlfRDL3eyCOjBkrOqWoONQsCfb0g
zON/XKrrVcI63yOUg4N3ZDvx4xJc/5XXf68i6fn081/OsJ3vdB0eM0Jiy74muRi8cAGzdhWOOcq+
1nww2RG7inwt26pZey+UTTGrz80SJUpy2LZtY6SaxYuRA1uNNfnI1jwjq9PtO8GdWiNpHdNhIiMp
YYDVAXKCPKXbVXvYRSZUdT8P46IjhF15bhD1eSrttuDT6bcXB+EW4xqu7GNPxh1q8BviWW6twL+v
HfZuRshEr7pTAHd4ZVjOUTXqsWiLJ/zAzJh02tVsQRph8W5maOG9/Gbsb+I8/2q65gcRmKTYGpTP
hiH6mIkPMTEtoFzKT0Gff7JciE+x5BEws/i2DkF4Fmp8EKjJiireDSOqEpgWtAnw6Tu9BFXBzrNm
9Y7hudl1Lng+MdNsCtLuMPgTSx+3f45LqzwHdXvTykEfgjR8qczJxTERb4VKzLXAWno0BfNrIMiI
0m6+h8GLPmskoVM/x6RA06WKzvqLQZ1gO2UwmDs9PNrklg2T7k+NUjdp/XW0HvT8WKZ09f3QQO+a
JZfQHr+wIaF2bRi3RkfP3FJwuOGCQCukMAkljw6hTzByUBv8YvVTHNh3eXo/6eQbxegZhXnIAJoG
b03HYsWYKPSLLrloEpHWECsPNghvXR9hQewrC06pqZ2Cy9XeJy4RweGIYVVl6dYfspuuAGUCnvJG
jB98l7ZdGzg3E4uMtq55JEz6orQaQtbMG7csXzSZdKbEqUjXuSbNDPtBW2BzXxrab43dPzeOfu25
CHOI4qAbIKp7jv1Up8lJZ+KxSluEdZPclvX8NbHYU/cxnMd4aB6U72KjR1hLNjgWjRRpzSg3+HzJ
hCQaI/AINcvs97qW9aaT5ONaoYtCqLvPSkLKCjpM45mAqD0P/PcmajHFAH3egLFIrNG+VDGsArug
7RWqtVlF7jYm9mFViuYxKw2kRjQ7qYtS+vsyW8kjmAVCaRPnJp3QWOokv1A4P8h8OrXZdE5oaBEb
Eqx6NX7NO/MWo+rLXLtPiel99pzOX9OqX8/FbB/FAvgqKzQTJWJZQScyGaA+1/W+drpPRZE9cpYr
s6foHJh0c3OUKb5K090oc2KG6dlRKVnEWOzc3YhMH36GAN17qlg4JltxIAOTek3vuKjGkZADn8O/
hEZcZt59NDaf5snH8wAr3IedVwcQ94YG0b8FrJ0UqQ4BK/T/doSISLRItCd0+HOdAyjyzYKpAOvQ
8O4WjbvzNU2JsOrfBFq9Whjd1rZoN7Yzw4HTmYCU0va+azT4pAUBsggRAtbKBF2endx8bnTerzWm
eAAJ2Sa2wBTLmu4ZV418FMpy9NKGM0G404ZmyWEiAh4/cjvSFxXVXvfgmeL8e1rZ0bp3yk8ECeI6
7L1tYZrvLRpG6Cr9bckSa0XjrMEl46XrrsROE/Qop1S4xD49Tkk4nbusp0vV72WCF73MQu8gEod2
j2uc4qEyLsIKLqEgUCUYRHyPxRqRfS33MGXB54FRLOjXUY1HdZkSRE2J/zsrC5TuXV+teUZdKzBP
Y/aBXtgD++L5YiqcRl7GytrpvhOwhNGroiBRy7fRrsV+rsXnPIoLLKPq3Ll0+0FgrEYN9qCT31Ra
u9s5nsetDsgFSJDiKgw2UmOMI4HeB5xC59dCPlitvJi/G5AnSQV+/hJF032TU43NEvrWolXmiQXs
B2YNRHU+hcApv8ACYqvmDhfQko/oCb44QuKRRPwCl8hwbtvUvhMeGqrUoIEfZZjK2v4AvA6NX0hZ
oM0krT79HdYPWnFnoZUbhFfFbpSuIWrRyiw/NVSsLwxrm2jk17SD+jtlj2lXj+VGqqQ8CN9/qhiD
TrlXfQ9TQgHphKyyrH4PqaJgfPyuY4DgRn7RIm23gUof4NYkG/jSWHwycWlrGH8VAdaKAgID2S67
Wr3bT12v35nS+7Uc6Qzisj6ZmTjG8bfEdqbtMMPWcQbmxpg1Wack4d4aqHC7ixvFUpYpjQepgaCa
QHB0Ca2F64IWrzeCU+ZvCu3dm30HPMNglGFVizdHDBbDoCZtYTa+uB1w5HLSKIoWpEsdPdaJnd06
+YD8PHPoNHYDIU5MiKkLmh+kfKtLQC1qAJWqtjVUax/qslKv9ejmrDO7AfqpfRDze6155DPT23kF
/BuJHGCtF5Zxi+DOon5OV6k7VUX4uRDABOGzehU+936gWTc304Nv+w7NumjekqmOVTkCfazkHfBG
UpQqRGYJIt9CmLA4LOexiRFRD5qYo8o+SFkNF8PRX0LPhulcMuEqJJI5GXAJ2dygsV2KpQxoQdff
A5Rfd3V5GCKQilY23k4BbFDJXR3NA0TkYbooSeiAMVndLjwlSIA2I5C0iFGCKC9ElGZKw3wugo+R
vc3aBvNJh0Su7FbKNh8Dbv3U3MnU3dnQcROZPBfdTQPvZdXTSdikXeit+85iz+TBxslmKnCOtSKl
a0/jK7qfeiITZnGiTIYLkFzaNXwB7Li18xCRYx5mU7dJ1ceE+vaqWfAB14PbO+sqyTH65OUzmLtn
2oz02Fdui8A/pjhUdkGxpRYc7WMsVVOUMPnD/x798uwPSuxd34L92DnLYDgeDJneMM2tk7Dzbukz
Oqt0zJ/i/kvUnn2rsrctSyIkmr699qV8qUlkdEtUJq2bvHk+wk96EfVhSvvPszl+Yd20NYP0VWCY
GBCePfhks8GntdZ19CBTzqdxh29jqI5UKi9GphW6wkU4od5smwiVFvwMG+XjLNheRW36DtbtsaiQ
CbZNu7Fl/KW01JeZisembA0CGRVbzY67TmvjxorI3YWIBbu6Q+DOb8IwnCB1cwP2+0YHmz4NFarB
Yj0gKVhRMn2U0EPWqKq2dia3rekdfQcgipXG1W6el1LSkH2oTasAQduQcYba2ZEZGSl2d55GCISh
o+5cMwRopmNjVWSeswGUhCkmhQeYoK5hNwCvtAflMdZJdQkdb5WIrIQzHDa7yH7L+z7fCPG1KluC
rPkdszK0dp2DjasU3ttQkswUY0qB8GuBbeMRR/++FMw7c7q41e0wU7Tw6uI5S92a/dUEWcCUDR6v
VKSrklSk0/W9qIKWUhO7rg9pA0WlvtYRsijuTtf3Pw9RGTJc2Iz0Ru6exgmPSGgOkjAPEW6IXG1O
BJBgr7/u2TT3G86vU718UT7mD/RExh0LHr5h+ejnoUfehUlPk3K6fGk82mlz6BUoFwH3h4gnTSkD
OIMH8s8l4X6cOgCjbU6POtezvY6jnnmlWNAwpDsNp46uA/pJDpzABdFRvr9+LpzPsaWmY5Q5A+Fd
xMjpjoXgTPbQZgiK+kTLv6PhRmfk+tZ1WlBrRYkQeCltREuRIxRVVh4QM66CCm4c7S5cNPmM9XMp
iCBMZBN+pY38eUhbESGHmbEmLRt7tezkiZ16NNuUlVqUPtsDsGl79IfT9VCV+XiaEXqSsWsc/GXj
HMegx8LlcH3187NCDPcErtE2c3Fn5MsOPPAnBBgO2qsf739+mNegIuwUHV488NPO7bZOnPJgEB9w
mscyZHb3aRbVdtytirptT+lSzqpyjXKhijE/pDGit47ulhHz5xzDbU5lNWPAXF6p5XB9tfw/UEK1
B+nhhWgI+4Wicq+lu/i9OjQ5sov1SVjk5MZOrdYs2KzTNXy1XF71cUUwOJ3PvtHmySc9MyMSA3aZ
Wyd318/igJHz+spEjLYSnUOBM+/eTSnHLWGkrCaMEGOw30P/qb5c31w/VkDjjgm/GDJXvI7Lof7z
1W9vWfA226TE9XU9P6MYJbfsxmz4B4uukD8O14/JKPXJQXromhkDBNuEBNN5fGuSMsZ4sJzs9YwT
FgmAa4iwLZdzVNNsQvfmcH17PThVi1+jfkxKZmI4h93JzX98/y8nsVwkR9suxrTlPK7/Bcwj0AmW
zOEABt7Xz6qqcfNM5boLy4A916qAAp8FbFZmF/FpFAJjIIcPg5yLa2GURL0GMJlKdYs+C3VeQUmb
jE7KtX57MS1oaWRrviVj+oU10DqV0wCkKnM2ZhGhZM9fipa7hByHdVjArJhJdqDTAxR8TrhcYw4C
0Z/YSxg0D/uoybYmhYqdnNS5ZUfTjrm9T3r+utoIN98FyQ5q3s8+mTmkop8p+tZ8cqwj84VAyHci
baiC97pZBTHSb/JzV3RKuXN79xQsADK3hxhq4MKpHITy/1808n8iGpGOo9Fa/Pcc4o9R87XIAR79
qhz540/9F4nY+Qc6DxSEtmVrV3sCicjw3rT/+R+GZ/1Da7QjHqTiP3Qg/+O/SMTuP4SW1kIJZuvk
uvIX9Yj1D+VJl3U+0hOhkY7/X6lHFm3ITw6xAkFsu7ZktpT8daYjOb3y69tjlAfNf/6H+T+tpabC
Ns05e8wGB9dvxzvVPtpmXh9s8jtpbPXhLeHQQDAhepMzO2JTIuPGlSRsqOHml8v3Byj5VzCyKf7F
6SCkEZ4ybaEdc5G6/HI6lIctKkGZfZa2RYOxDEt4j197ZCNEy795pQ8ORGc4n3pkEnQZT3///d6/
+npyKAE9exL11XJ6v3y9R5RH41muOtej/7nQfffE/HRw2iY/D8JPt4NDP7Mv2wullWj/999tLpf6
t5+CW4V7xbYd4YorMvqXL6/DIQy6xFRnGiT2W+FPyd6ZJJGplG/iGpGNEQdnio8JiRxYu+JvTpai
H4izM1ukdi+biBk6FOGa/sr8Qzf2dfxfwXvxr34YRE5/OTnTQUautUDrdD35X05uqBJEPUatzikF
40Vy+NlOCc+rKtyGpGph321g9wSwFAw71xsjwmNP2Z99ofWUFuiM0Smwwta7v79oauFk/3bReBpM
kNyIrRY91T//YmORNpk7Ruoc9khYgHahUm5LmK++910kSfCiRLyXVooDCyDzpqH7doKwZp+Y7qM9
MXMx/T3Z9DsnrabzNCFQoEUMkYPguDthnjwiCdTY1UhBMaZNLoJth0D38+CM3xxmlIeu+OxUlOlJ
Sz+gPqk2YRQUryyjXsAHqkcjKe95yJIbD5qAaGPzwRGE3AVWeeq86QF4Ihlrqn7wCwMGQqPlMYzd
z4ZjfRRgni9/f7VM8y9XyxE8Vo7QpgsY93fqeGyGPhILX52jokB9RDd649iUEhMuIz47TNrzyBYg
Kph/dF5/LXy4Ov+vJ2KajDwmTzoP1G8PWhBLkYYTc6GtWeJ1IrzJBAvEmbzI0mqfyCSGXzE1BEeq
Y9uCfNDG+Pz3F+Ovd44jFkGfbbsCLZ4Ncf7XZz1qy5pdbafOKA++G9ZBuUtboZuOyvPuVRTv+I3+
3fD219GW73QsE/C7MJkSfrtbRR8rdqYpbXBh4/ss6Pg21lMR6PvCX0yQnsD0Yce3EDhpa87ujaAi
UVem/FDX9r95dKy/jjfUj1AuWg6qBWkujPxfL4D2JcVKw5TnImkvRTLIi/TaG6RAZFqm3qPQ01fb
NaJNhrYQ8jKClLnPb8yxmI/NnEcbGZbmDVhU4AKA+U6DntKt56SPUuT2sZhYUld14kO0Ki5Z3cAX
Khi8zR4EV9N3P6IS/tvxyfrryO0IxTxGUYAX1u93Nl4Dy/edRJ0HBXw6n0v/jh4XYp0RUduIebvy
PX0h3sJYgzNXx7Sxu60/4b8uyuqRJJTVUELSpb5IA2h2JTkaOGkJ+eiP3SDPvW0Zt8hBCCgma9JB
4LQVlCIRxgQu+EGWzCzCsJ+UBAzGHmikv79Xkar+Nsrxj1LECHjL7eqK3x6XJPWcMUtK7pvERptk
lGyABac75B0Jz/2nLsBq8PdfaS73/z+PrA6zkdS26bIMsX5/PlBz1kXtVvIc2d74mKEjuMdhdm+W
FW1iu6bclWnMN6nUCGU4aNqFzrcE8eC/mZTNf557mOgJayCygRAFi3P5y5Nahm2RVggoTq2fAPQy
xZOinrx3HZxG4RgRMTvEMKlowq6yADcIkHZmwqaWB23hGvJS0DtBHTzlZl//m0nb/ucRdTk3l22c
YNHHI03ixPKQ/TIvlsm8CIQR41RkASK3dLemDTuClb3NROFNZPHiyOLcboRrNWezhYGV+fpumVdw
OGGUrFz81jhozoMd+SsH3rPdB3JnetU58W1vXxfcxnluu4dFSumxKgPN0eAEw7GDpN1WK2vyz6PZ
2ZexSoMbL67MWx051WFqNQAN5T8QdELxQ3vbvLFPbV0Gu2Zxy42hEDjDWfclYYYVPMEmUBcZxkEv
IU8lsjYxhXDT6L2DCkpxPxwiIOLnv7/P+An/+U6zkUC7zOE8uJ6QyJid3+7uXAMWHzMJEyUw03Vj
Oy/YuuZdQTGArnF2J5dCAZmeYhMbLS1zzn1dOARdsEIL6WD/WS/AKZNvI03XQRR4vjI5EQFHN4nU
JOsUtUO8Y9n1mqnsOMfAQkK8UauwZJc7xY48ea7zMA4i2qcJ1j4F+3NDYMM6SYjoy3UT70kOJtcq
DtZZ0JOctuz+QwVSo/aoqNIvAHhIJEF5irN8mhFhUfW4vh/jVG4aj30tzn4mmRK3zs5Hq0NEVXg0
0r7fDqUsCFCXgLGi2jtRivS7YbrNiUz00y47W0OQr+kStTuWB9xCQ3KmQQ8xctIHxo3owWmX5qKM
8cDnH9MyIao3zB8LbT8yroWHZVlUp/3rFC1ApLB5Cq0KpkcorK1XwdMvHce/S+xlY4wjvGUMvRuM
ttiQnBsCOSmHI+v/fRWHzSVrNG4+O3AJ4YWH5U6Nd2kDjGGFB+C/sS0IVTk9t2pO1dodSU4QmZGf
ZLO0UqxPLhoSbmAwALIf3xom4ac0fY3z+JO0D+lsIusE871x+2i8NGooEEKIj0UfBMfOtN86eLVb
uggWwgnKg4XpF/vGTXOCAYUB962Xpx2qDIz/ZaSOdo9cWzo3DX3IeSz6M2GqkCA892kIZm9VOP6u
0i2oM5KFsOFML3EeDcCn5MGyRXgUmfOeQ/HYNSH+LVIfCsS9mA0VIPiNGxLCh/IFhhHKeJk24WuS
T3dK54fMj/pHl/Z3M0gW8m336NCehHIPCziwCbul++myjA+fFca8h5CEMPBgLDxos+yH0WmPka5S
EtDonDpN8Gj0OMJQ5G4HgMfbPky9PfHULGbtFKpiQEQFioeCsSbq8vC29TP6DrPWn4ayJrWYfMF4
cIFSK0I9G7dbY0dFuJ32chNMU004RUfJtNx3hr+WupkedRbu7SIcbwG707ek2D+XsNodbuuj6ZHp
17oGQoby1qqw7onUJlQqzFHD1B3rGZPfhgydZBVaOYJhckU2VdCVP+7wOhfbNgMmXsGo35qV/92L
6uZcgIb1AuZgz5uL+0EXt4xkKBHD2YNlgMrMbsR08qgDb5rmi8Gj8eLLz3E+PIKcti7zwMqCGBi1
L0MVn4e8vzG6dDdgL0ZxEuwDNfj3rdOiBm2wo8ekx3jOe0TrgUI3VKqG0hmS5L44ZsF8blIXRSui
0Z0zx8HDFFdvSo4oTBqvPDRB+uaDB2LA8G57pap7/oGABuMaYKzlvynPn85tVnw3VD/cBB3pEz7U
8rXgV0XR2kXPgc0dlkenxoymDwrMrhVxV3Sd+6292HMfPhZWA7JJs/Aml6O+Q/G8mZ0sO6UihwNZ
ffcG07hBZ/XW0Ly/Uy5Vs27+Qjb5cMo75BR2Iot9EtWfcOulaeV+bIr6NTKJ4Szs8M4pEOAEZNuQ
g+0lhMcNqDxceYJdT6dg8VO0FUPgXFEASLr0tlP1hLOPX0tgYgQchfCc8Kz4UlTGh5rt8N4eXHLT
02bNQFB8zVhS4NzGpG+a5T2WjebY6+SSFZF/Q14B2oo5fxJj6O8cT6Jym19Dguy2cTW5lMrc9Fj1
CrtU/woKI+6yZu/ljUtFelUHCwJ2zSV14Dqbh6nxb8gRaB6kt8sJM9jhtOvWykaz0wzYP+umZRta
WOZz7kJ4cBf4niTiOs1eahXTbjET/0Ol1HsgRjom85SwjeZMCBCRDyBA9IqSufeh85LiVvqMSDF1
+A26e/pZ0sgPkQtNv4ZHbvrVx5EV2spUQY0MtEPn2XvP4UT7HrUtqc+mujPCxUWc6U01Nigkc3t6
Di6j6FldK0GzPhC3NOqS1z6Afovae0eb2ljBpz82TWUc+9a8R9vOH1fdBeWAvjHmm7rXw+66OcvZ
Ge+sloQCVCAhyhwSePZ1l7t4N+aU9eLTTMbvahxVdfQYnR5Q5LRFPm7NTNvnKZnv87bmklk57dos
QoYWN88Ux9xzkGkq24n36mdO8ZihFFrHbTygXUU2gXxPfuyV2e/KeESDxuAkKX5eMqt5n6eGvJVB
YqzzUXYb7IZWJIN027zYD+wZNmEIEwFU+chNYj0EpGeuHZu9hGf5xFNVlHTpRahtmafPrjGmF9lc
4OEbB4/m9AZFbYB0YC7ZLZbjfaNRGKkyIJPSB8tkGS8IpzAPGKhRaYPY+7Er2cYn+PfD2kXD0zGm
OGgeRsPITqNw5Z01JB1C0mZnVYP3qWqmT9iO68OYkc1lQU1BSNx/Cki3IZsgc7YiSLJNXgmQFjOp
U+WyudBqaL5NMTkGxNCLM/1pFDcjVaNK5d/J+g032rDlpQrdBwT62Z1uTHJy23KE86cvfd/WD6zD
Z77Og7js27u0rMNz2ih4yyZWEcPele4I4zxk/yIBZYpZ7mj+ATLIJf0zDRRvIHf4iC2B3aVsN8oz
+n00m2I3Lg2sEaqR1Y7jBWEbvcEYzpwzwD1DvszuH5Ut7GUNE1AbtGXG8hz1YFjruR9OjMMCVcTO
cyeX/TgMbqdoNynu5Lu6qCpsBdByYjKsjpNjijOG3Vuvq79VlsS3ESwLMGtfh5MBj0ltVRJ3t40P
E8k3Ew8BrHcbV5JC31wW+zHH061bSl4WtVQmfytG0p+TNTYxLAZ9QlpikY3bPisGItsJISPZHFuv
zPxdJqP4ZkopOKyqyrC312+Mq7DbE+OBws7+nAbmcIl9T2CNaCGuWDHArhkBCjOvdVGQmjNShggt
sY8hpAG4RQ4MKWbwvXQwG4+1FuihkNFQjUKy4L27rf6O1GU4Nlq99rnzrSxjtrtK0HOO243piS+J
4UdsSeCuDUZ/32ctOZL1yP1vebsS9dTWryFUyf42d0hiC1T72TI8QtfOxsT9nZnlO+31V+lZPF1Y
EEmFjPfmEuTrq69FOYRb1WefumLBriQRwzShXI3pPI7ZOKISgqZa5eGr45yXYtgYSmhdBQ570/4+
5khqeyv7ot3uI7rdo0v+sxMBfyyLLGARh+dhIFyunpunkUeWbnUOv798bXSZ7DO69ejsgN1U4J9S
L/B3NYr7ekIT4IfmDd0YHzVZc2NYejyIfIcwq93p534w0ZSN8oPmfyeTn21op1cbcdcuCsejtsF/
pDZU0qAv3kQ2vXVAq7sJXNMWwfECaEifehLoNqWO1VqV6pDVHwykuihrPBBAWLvWtQ3khqiFBt0T
TFBCxDvSr0Z+jELhiSfgr8JEZ+WrcgQO2BOCMlQtCGTyhNeypLWdg6bya8TpJFlhmgryh14AwnGJ
E4M5sPWlgQ+iRA+NHK+GCBHWUbJFAXupRj1ukph8nWZYbMxpxerX2eBJLkBEqmYzRMVtEat2C6gN
dZHmUrRPXQmcL62s/rjxvMjfCOXBjzQBZqghvQ8IkNn183gwF4fd3JfsPQKA0zbd8KhtDpOVMMn6
OUVxzCmlEXI7B0uubQnHyIxbGuFg38zINLZs+oo2GljLpuBxPKBGznxX4T6SyecuEa9ZmOkddnFQ
YR2JXjYwfbfedz4Q7N5jQGentmGNqHdeg7BIK3MFSuSdHe9B5SHNVUUOcl+TIDPKe9aiZAU7BWMS
M3cA14p1J8xyfHQa4PveatRO1na1Iyj+Mc3NfCtp3G4THe5Yoa/GFu9oIZH8j4xyrjiURvU+2Wwx
ZJHsGTY/1gg4EAABIkf9uW0DUF1FYD2JkNEiyyAkQ5E4qzhDWSeTJ3YVpxkgBpFfebvmRPd5QPCu
UzgIpLFLxlBP0C8ix007rI5+8k2H9jspW8wZBADtmineT6NLMks1bclqZiKIIT1nIaKbIADDCR5W
tiiMe43yjD3+Q1Ymt6ihEZyQxyEZb9hTel8R9qPrqSnT0/Yh2RlmoTa+jpWDMsR+kgM8UTH4L0Mt
v8kyI4qpo3CewQCuK1JrKvJfvWTrm84iaCxYORZMP00LxdHsvsj8Hu/kuKJ1bG9gpAWGsx7mnPqu
DS0y6218/8WX1MDXj+GyOSQWeU2YMbyih6sw06o1KoxGOeB8WqNDa37uLbteO216CVgIwlLqD7nr
FQh+SqJe0zH8SIII0ABNKuLaH7xgTfTvg2Xxdxo+yc+cyJFQ6uLcCDR9fe9DNkHS3e8SVda3mZOy
W3cf8h51nSPpHKNyOtnOZ7s2F5hCMd5N/cGP4ZbIGBFc3IcAA9xFxe2RUevHya3VB9m2JgN2rShW
bVWmTprdBEPFl+gVm1mDN218SyOsHgZC7UxbzC6dhBuBthSqo7JhvIh6EZVWLjuu4FE5IN7KRHYr
urdwHgPnEtfMrplJvzZ1P0oTxCjIq6A2DxacFdfp32qyJaz2GygKlicoP5jCLBQbmwCNVCNR37HL
kftiNi9R3c3rULQtEWDJSQ3hwc2CD7kov5sBw3M3lixyPbbDuPdand4GzHI+uVnrxHPujXYqEVgl
REtG8cF1EMhawnsconKTNnlPz9ofngKvMLfsLeat5VElknNFkIfOC2YfxNSmSA/SNJMKtC7QO0+9
UvFEEuBLSHqWvoILQB0E2qWENQpcdzls2wn0QlW5E2FtkbUfi+rd9rR54zjFpWcYPpkRC+2N5+5E
T4/dEoWz1WpEDhDo+Pb6ChlVfBsG2b2cwvn483OkEmBf58lk1CkidlQCJZLFc3F9ez2wKSkFl5kZ
t5QQTjqFtWVs+nbfp1V4W5LiLFjN9tOp8sGLLZ/V18+mNvwW5gRQFWMd3A6WcQgEnhm3CoPb6wFR
6x+vyJcWECNwMI2BfpGD80mlZGx1DvlSXNvBO4aBcaHnw1t3qC5JaXMLJevSg9yHKsballFavqa7
ouxw+hlpdsijHr1ATKJZ7vYwFo0EGXImXtkVjxvcWcPOK/N14vATggiKsvJbk8eomZIY/qzfP+jh
4OXsf9wCyj48FsoriPmTUJjnqWH+Fo6LgunQ52jqbUSxlLZvansg5gs9BYwUUIUsXjeuY3wDinSZ
VYj0OqA+ZjPNJHb3hJDqrktDsVcFsa3CvKMog8MQrcTaW6Q0K7q0CUgry1vV/fTcVPJtihpnw/bk
ezejBSWKjAdoqTGGktU/qSyZTZUaog2/aVn/b/LOa0luJMu2v9I276gL7YDZ3H4ILTMZKUm+wJJk
EhpwaPH1dzlYXdlV1j02M6/XrBsVApERDOHinL3XFvWxseeIOLIeJ6kVfSIYMTXi6DrYxX6MqYhC
hoE3wEg5TMi7Ywe9g1Uk1lkLwcxiM9SPTspuEM4LTKvM984jsI+L11RoLLrivpmJNcXFVILXr8d9
bPHjCZJYQ/RvHPBzm/jxiOtq9NE5Z/n8YyLm/pHuxVWYbXRB2Q/gU0J4G6fAv3e7VeE09U1PYXXV
LC2A9hji0XCYTAIMERstwjTcOJj1HIfJOsyGQ5JPOeF8ZL7oQzvuRYHSciK30oqq8KTHpHlgb1xr
moekpEUj2mNs3NdmX37SKZWtRgFZK8ddRtLgFqLKax5puPtc3bk0RfHoVtU9HLOUXAQ8WJVwr4OM
o51n8pKL0ESbPleQE6pPhd6IbRR4xs2JHpAZVtshiMPXvgGkLI3oWyl3rTdSdHNjsZEVTlHNbPst
v5YvpZZlhzzDF0i+mgYSIqsPJbxw0TK8D+N85bmy1CjRBzMPhF1cg7A+koGDuCUqv0Pvbe7trATM
3nvQlSdmV9MZv/q9eJlNeKBVbeRn/unRXuYQCMcxJL6JYIg0Tve1B+2Ghod7HjHdCDa3qe2H12H6
ZM4WTLFwIBMnC/yVL1Hsxo1BaszEkN049fQgWd63YVedy7B8NUvcH/GYOQchUu3iVcWjP6VYV8sK
jz7zf9tm+aXMqZ+EShQ5+uFrLYM3DbrcyS29h2mw6wuCi2cjc4yzMZpYg6nRneSsPetTVD4gszqy
3fY2JVb99bL5NEs0W23vXqkUhSjtQzTARcBAbYXQl6kfXqXe61fCmo1roxMXQj8W/3qjz3hp1I3L
OUPh9CSLKMKZZrvNLbL16HEYUtSQ9IApWLEEwF/KyqTI21vv2+2RqRCA45iV1aYrbeeCLtnawnjF
IZTbaEN7nI0XqxuojgBVEN6TIbX6ZCeUMeYShFJRwhBm+3MYBvfJDyz/UNU5saplDV0oJOJ5gKnu
mfTAeZX0tcxBP8qE7XMWmOvISYl4I2wqmo3P+vg5GQLCsbK4UdHpl0bXez6DCAAqEYNrAplBJxYs
PRmwdPahW/yoVsyvkVfLIGeCpU8CVnaeMuu7mEnL6EdsgZUV08aEI0A7H3du7BT4zf1Nh7yLDdlq
GCdiVqs0+m65xCHPRNKeEA4i+3L9g9cgFbPNzj3q4Yvsu+m0HPgdPcx28t3WPEZSb6wYdim1zB41
+m6gZr9cgvZEDV8mQIYK6garpA0VfxgjkG8FIz9Yd2Jd7vCuZB4lzWhGb9ln2prV2Gk2mvjc96op
x74f97DTlRhsPZhrQ2/QCxr1FeFkCRsM6ieedcGGkZ91hmYMq+POj4xjbkV4P/wsOzYwAmjruI/T
4H5viO1DNriMrwicq9HZ94a8DfUEYYzhGqf4CG0J7C3MsiiA/FhbPeo3nPZsJxm/Gmtg998lp8iC
pSustoEv/55X9ngUdnPWZlTfgO3cjZs7xzSlGl2F5U+nTjW8tkiKc16M1dnTIfX2sWTLN7nWsCdo
Nzt50n+Ws4hvsSB+2AmRKFfuqZx4xaOjJdseM8iKLRl5NHV4NVwYiDJH251oiYrzSVD4loF1YBcb
ZgKlPiPnSsbBdIoqyFsRoGoKTfhqWmTGOqWIlZ76L1avmecBm/RY66oCshLE8G59QXHfC3GrjIN/
j+Z6WGGI/9qzlwSuTGHdyBiier7cyRRALLW33egghW2AiHQZsnkz0cnfTStELZTBJnM6se3EXZjM
nyzjqA1js6fKvw9d+0HS0lrjUYbqhr9iJsvWaWPyphPdpgziRnuA7myxJSh21iT6pBGOJGYKm5r1
JTZMHfM5uVR2nR+zkSjzsQz2kcz2tBQ8EvBQfZvjd0pzhG6ydapdlqHUFzEa2RQqqx86RSIEzpRw
K1XyGXPwyPJNpCaQ5PE2R5N9QI34yUByvEc509Am9u7i3LaOpUmMeocBUCuHbl2WNW1sI9lKJIdb
iiE96GtSFme9JIIbIgL5zKzqQG4gRH+v7LzbCT+9karrs/FJ1plWvrpMDJBa2fUYNo7t4Evu68MW
3NVAyDjUF5g3ZIIwLhHkQJL9KDbjxL6aP0YzJTUruCflrU/JvzDkt4Zi+MH1h0MZ+STDuQ+h3YOY
NYMftau9OyFEnz7AtMjC72uMnmel+Syu7YxWWiXYB8WROOmVtHcMEM+RkT/qJsFqoRt8GXKXrK3e
K3ZjTZVgwBhDRWmw93VBn6YlTSkjR8MvrJcgDL/gBhowmyIlLVxyW6YpNsDdq5gVdqugLJgTA5qp
4C1bDUuEV5ClObNvbxrLvIM6+dJGFh0PYjiTuvs+jyAy/J9DzGqhou1kxgPmg0L5OOadl1AUAcAz
w8utY0r4MfLsLMXWKj2CfPwePlNJ1ECYp2c28O44fPelKnHQkd4M0EeTuiJfqAxZpgNTSvQ9HWFm
vAx2AxbKi0GJYoeM7NkZi2wzNNmL49YS6EnKbshh0ezLxUsEMSTN3Nus2V8nvXcZD2CTlXGxnVy7
3PqmVSvHGulQAeA211Jfb+2nk0z6pq5h8LuT7ewpTlPyMM6VHVikmJH4BkzgBxIxfh5e8wMjmLnB
dTSoQGwJ6dPYpQZFoIH9uC9YgKMAb466t6uG+VnLy5s/e3tf09tD0w76qZJ9tZU2js+eBAW1kKT4
VTM9xPRIqWqrMJEaCZiRPI5s4c8DXgtlGplYep8sP2FN6vrpGmVNsmFYJfbRrewTFDu+QdX8RYRt
+5yAL7x3o/6+6/3wZjbBwXeG9AmONI3VGhToZcgYEwLIOHuT+PXdoLOIB4bSnwfWdqYIy12Xk2FG
On1T7QvfeS48783NSnnwJnGo0lbcA9jAZ19Hu1khMPWMjQWEmo1vNNl9PPdnWLPjY07LkGTm9mkO
teAc2YV3sbuI9ZW9GSw/2M+d7e+lYKEk8wZUPwVQ6vfsjnJp8l2swOAp6t9EfBt9A75/nfGcBcO4
JVUUMjsYvt4OH505fu80i1JOOYPtKcc7B9fsHjZBtdVl/r2AdHCgiNccLM17Q7KFE1Ra+osZKnBM
bJGvkDYHiV+wS72Khvv4qWDBdYpQP9u2/1qqZkdghl+tsXzNh9pY0VwLD6xKv5sl/5qyJyTIy/Gt
pfPc7NsEa1XZttgrXOOTHkp9X4h83LACbA8QOHZGvyUqHCK3j+3OC23y6qS/9ik1rYO41GkF0yXq
eaInJyx+lKL7bld6um8Dg1gc17tYMfkYqEmONeaudWllEKtLa28a2bC1HGZoekge/BEJ20yJyAse
DqYQ/EnRqSQZ3WuoWQHQQhfzjX50u6Y9ePMYi/eWlyXrya3wLTU1+sOiTfDPTnd5ppE2EQd8PFQv
Y0fS4RrtW2jke9di/5lXKRaHGpwio1tns/iZApz2tBbNbehXgKcmKO6x/4CBTT8FIZjKcPTcLcLU
dVPl18KB+DNN6QmtTrjtNTTyZdHRlqQfbkRw0PyQSTeIJrGzYvNL0PPJAXg7ZeYo0RmkR52Rk1Bx
mqIUdFOAaMcZE/AqWEU2aSyNwRqaiuCmSRq401p0UnFDTOf0M5Oxil4kMPBWZylS0rlZ6+hSt4AV
qRcIoMWdRrS6U4SEVxBTvO5n5FH+7MqzHyXnVLTHoq8/15ig973qDdr64K2dIPk5xRPg/MH6Njqp
fujIbLYV9GRU+JMWDkoVVhkR5zYqxdEWK6FwKZqWao8B5tQUhqcCqlCOzu9dgRGoeBcaSONR2pey
HVHwC1T+hYb+03XMgyx3BZ/SvVawVLVqJm/UM2s7qg9aJ4il0gaKrYO/neistU1TrSOcdqsSmsqG
Mmiy0rUWfYWB1qxie924wcEqve6YpGyoNLZFoUlLXEOntKY2zgZBRDHBP2w+Q2FvzToF5EPBGGyp
9aSjSluVsXmXDaQjei0ruMSsgr1RGVv3sznmBvAh9jI2/XVtTL6wy/aYXX19F9TOzwrYwDbxlIkx
PuSKn1Mrko4BUmdSbB0m0Lse2I6tqDuO4u9oRnMxa5zjmWLzREB6emA9vaL2WOB7bMXxqRTRp1Fs
HzRw9A3RkpNkCvnHVQwgoWhAs+ICBQCChCIFeSCDpN6ROK4oQobenOcmMjcluoyNo1hDHe8cepr2
ZAueWioi0azYRIGiFBXgitDFHELwRZbiGLmKaERBoqb1wN6V7FssZIp85CsGUqNoSJHK+FB8pESR
kibFTBocnUWn4ihheLqgWmi3BYglzYW1ZLELW5uKvzQrEpOvmEy1ojP1itNUK2JTmyistaI4pf1L
Aq8bshPY+mQzKtqTAPs0RPCfug4SlKmYUJOiQ0nFifIARoWKHJWDkEpr3rdKUaUC8FISzFSj9a8x
bx+cGghUkLeI6PDPw+g/O3PyzeiiA+vCjqkXW9jHYblt8Yf95TYt0zFU4wIiByYlj0DSjAYNBlsR
FkxC3jfGF3VxuXE5VALXWdMQm9Ip0EuJRJNg+vqUmIDrtRmPFjMG1z9uFAo+UjF3Zay0ubic2WCL
J6OKJnsuBPvvgdECO0ytYKc8Oi/mc1AyTQI55jUszxwtL2e5qOdFrngOTCDAWT4OVT8R3PdxHbJP
t43d5Lu2MEP4551mRwf/hpUGIKCz18xmv9z3cYJeYahtTUnmtoKSLK/WWEAmy8XlEKl/rOj6S4+l
jWU9HsBc2fQWC+DAzz/L0+kgFHyEtuojcOZ856hrPtFfvutSClXXlpsGj4T3JrQfoUbkjKAAJMI0
JXqWCmtLEZ4Q4NKaFMmKNiuU6Td3dn4sD0/VJyNtr94bxVNjW1RPRhbHmo/kYVHZ/Z8/CWSbv/8n
12n6TXUcRu1frv79qcz533+qx/xxzp8f8fdr/L0um/Jn+1+etX8v797y9+avJ/3pL/Psv7+6zVv7
9qcrbJ7jFm37O4Wa96bL2uVVYERQZ/537/zb+3/HwsPO20Sy+e8tPOe3AqXMP/t3fn/IP8iv9m+Y
HoRwdM9hxYJ0+w//jqGbv+mObeq4hNjdoKH+oL/qv6G/1XWBuwfVLurq//ibGomi//sflvub76O/
9+CfuNh/bON/5N/RdaUZ/9DpOtBfffpPnmW4juWZaPv/rEBlrGblEY7u2QgCikOZfhnsTr+IdsBT
iacw1GN3X0ySPJ2u6s+xAlvZDcaJlXCwbnbCU0UUNjWNG8OPV7ch/AECpi71ygX6cbU08zU6BQpt
6s4i+BoHtkRvAFTKUFCp5ZKlLqGDQd5THT5u/rhvuS2DhJHiQf7Ho9qywUNopedaqOT5CD/2LiaE
1WF3wW76Cw1/Y8cuuGcRcpwdAkFSHdqX5db52msi/lankukLs4/JuymZlFiLHWpfz8i605+KcKSB
amubIdIQVZjoIF3X/dm3XbUXRh/ZlzpvDl5XowrIWWgthyZAs8mU9gqpAAy/NbJG0Xm/j5K0wuU9
CoqdhjeBhjw1pMUFy/P9Lvv8uDpKItEg/m+bebwXWZisnAixTjZ312XoMYgnJiCg2S9G2OWQOaxw
C5ibK5vEhywQBJ76Dvl/auBaDr+G6uWiw2x7yPg307eH89ZTB/p4GctLm9XrWy4tB15Hu2v04cbK
ujxVKtL+47Dc1lJeHCHzHYqkCg5wo8jdAMyWACJyUWMfPdQ6GdoDDfIjTipc64sedjnoYB6JsOgP
I0A6RJmS4kKLagJ12+Pox+OpHJ34NOtIuesRHhWDNJLdiRn1BKm+JjRJkvc8sx4eZ3QbNpkve486
+WLijXNrh2CtPIz3IcrkEwzLBOhC0m8RbgkEmkBR9aYnXU8nUZ68cCOPxaqYfVCyEhZ+ifQQcQYE
uMGAKyor45tfepdEkcoCCnS/DmaX6wfdo6mpbsIt4+28LromoKAY3RUBbTkErOt/XSonpyfD7AGE
2KuYQOup0mQ8R1QrKnIijpaLRqLbeVEQ00Llm+knyC7VjJC4GYl1ykk+SFqraWlToNfxlEceAp3W
9H/6FYHCSQwED1o93tlfZ8s8pI+7nGk372PzhQpl3OgW+zU74N3tbjasmp2BnWBLg/S71lgTX1Gk
J6UhiLdS3uoKauypy+dpIyUGrVwmcpMHNfmO6u1wJ4/fUqVgC8vb4KSG3OlSPvzl314oDGGIh5+N
Vo1Ub0DWQGGEQUAdlkvLb9PJB+hVy0XYfuhmC+fQCbrzUL2Qu/2o+yraaTloyDlAqISbfmh8dviR
72+aamRdArR+OwfGQOkJVHvUVwgYugi+YSef3DGhYNIL9yTq/jnTmKPTzqe1VVR7BN2EuY270Qzy
w1JNGBToDJR/oxMMsqw3ZsUsc7WeCrAZEj/hTRRL+ZKbpLjC7fcKon6DiWiqoIM2EydRvanoqB8E
dLraGCix2yaZmwUjBZTc+iRRyCCQCd+WhcVi/TdrP9tpY/gtnPiClr0Pfr91WRnE3iHtY2gJDvhV
rW9IYcjGvaGYgpY6LD785dJymzewEU5ZFS2/fk+tt34tz4BzIBB2KVBHsoeD4ugu3wn85xVta0p9
dg//kuS9Xy8pzcZD1aPj+mP5g04fmaoGOLXP3gyFC1iYAWyACapcpYgp5nUhm/IgKmfjzAUf5/Jd
+HXRVkjKzu0PvqICGimxhUVsIRMP2lPqE7cSmmCiVOsQQKy9aZ2Zomvqj3jF+zvqnxq7RAr2aWhs
QOp88g1KGctbaaerfrKp+cYqJMUJn13zNuekx5V4blqYQRvKy4ie/xh6kWmeR9tVQinGPS8CjhEA
31yJOi4OOg2RfRoON0yKKwRzBA1IeY1LMgBl3FFTCOKUgpSY1lZdpht9jsMN0Bc2L0l9gaZG0y2I
O7gPLNOXS1ZC8q9gF4johKDEko8D4VcNOIGxerkamN2PSi+7bRRRd5jUU7VxxLAnrPcptYxtGecZ
JSQ9PRMKBrKEvRoTL8YBbN/LxeUg1I2/LplNAhGYYbMOS2rtbuuvoikGxGfjVQ/BUR0tkxjgWc/y
82TgIOgGV24xGULtah0EnDQ4VsXEMDNWXXIMcsBgWHwQhgRRciJbeYZYdaKf459CvkU7O80fioZA
9dZCEEraCDTNQz1n5j6nYHOykqY8CuBnvqnmguU2NlNUtdifENjFOA95aNobunMUhQo0qXo0Ti2/
+H3gS2hqgzjGbnZFdDDSmRrnU6cRh0Z5hRnfDpDnTATtWk649VLj6JlQwgM73FecdU6k2Z99CvvV
uE1JZTFGibwY3JW+Xj6fvNZ//6SWqxELob0lsCn467yFfdOE3cNIuGHi2ndt3IeHrrLxlVCHyk6g
rMiZU/YTDoUnk50li5dOxYWhsShOmVrALIdCXfJknlDwgF8VqBiyX3f4bCdwb+TZez0O97mQw8Wk
J7am3L9OTWRoTW08JOVg0mHq30wgd3WHqFNm7BTD8o12v9wrO9p60Do2tRPOHRsB/iQecwQIe3Ak
+qaZxCkO5DYYh5fMiahRuh02pOF1SjM04d2C8+5JhIJhDZP9lGqML5FFFcKpXvPefUqDEc2+1sx7
D3C8k8ltA9Jq4McILSS+toGT7U2UXB2G9X2GE2ztxP5LbsSXdping2tZOzlZPwGs3pUTpLUuMLdj
T6IT9PT5pfYpzFHN31kze2FRVy9uT9p2nL2Idswpkm2pF2u0H9DpOQn5Yfks7ppUv+hx2e/Y7XwV
Jai6mQQsi/WTKjEpp0t+SMRMJWIkzIQV4yGr2KdlAnkNDVJUd6WaB95k2YRrjc73sS1NKsBonA5j
2pqfqsh9xqtz4pkFbZf7IAaS47Rq9qHyhtTOXRXBSDqzDcac5WpHfHLfoAAZyDK386fYxCglY8r4
4zwaLw1zktfrP4EwYWXItO8tvrEdzQpq5Im7CmZ3gvjN6m90fxg9/yV14MmAqrSCEYJNQaJWLnrC
CmYWGf44u9t8jrdl2e7DvuFHZ4QoII5BQiZWFqKninVylhvr8zQNxg0nFFErJqoPSk6umYUgeb5W
+DiINwI9OMUDYxoOFuyF9yZat6M9TLy9fvDmlc7JpiS/EiJJV2UeZxvrExjJ5CGN82ZlWhn07Vwc
LQyedPX0djuib8QrjnwyuY4urERyAiSiWEKjyCN4NquqIWAGPVlT0FxovYQYqWxX2Mi0ysK1dtlo
02US8T6Oii89WLo4TpjykmhbCGrEtSCLnGC5DLFg/9XryBX3I/1lcBTC1H0YHJkf7NL7kk45SbCO
fVdEBLI1V9dUDgALmZMYy+Ha0dMooDJDaDJWuuW1O2P2v2TecNV8Xmn/1IW31AW+67aEZOhI4Oqo
xrwyRc82nLBMNvoB8Ryktbj81FqwW8oULqA9cPqIZY2SbfNV8P8hkRSCkVlJtHcQu5+BlsqNnJNL
62D0sRoJoImQCGuw5kNp9rcpjDAQTYAWa9NZjY7/owmpOwY21FO7FPj++4AeIaaRTTkcxsC975PS
51fcgZDPbbLYlIBfYDCQ3Qg/jrZGgDwtm0qcbwHN8wgSKPGJaMmQ8eX9I6SyH5qGWp6e5EpHv2ll
CdXl8hVB0Lcw6njZAyQVQGn+quODWZkC3YigIC767ouBC/mb0bpvPYG2A9vlnWd0n2sfKpMrwKS0
BcTT0BHInTF1E55uEHKBGmHMgeW47JmwB+enfkySnc20wRbLkTT8lhM+DstJH1eL5ZEL4Xq58S93
/y9vw9xw9TUZKwRda7E6CtWuxlIzrjEqGvVyfTnE6p6Pq8MSTrlcd1kz7ohJuNZBUZ/SmcXecql1
dXkMdRTTkCppYHm75eblkKuzPk79uG255LoNxbV/e/fHn0lK5/cnmx7TnmX3xx/SNSc8ThECdfWq
Pk78pyf4+Dt0XHlCcMcpu+M//gElK+d9kLXYI2E5ztQSEzXHxWoZ35FFuElr+Ac0wdltLzcuh49z
Pm4rJ7W7/7j+l3NED2qgAFpM+hTYA/X3Pw4f5wLCYIX5cX05Zwno/Lit6GQyE+etzvyXr6zzLcjV
9Gh/P2l5aOaR85cOyU3atTVvy0F8MkA67goD4FXfUP74OLhq1bVcrSbaEkNA+ZpYENZavVRllI/7
f13/1/fZf/yV5fy0jrBajSV7WWQBrMl5dSSIxb0O4mvZCmfg+4b75eJsYzZqlUJrKZ4uVcfl0sfh
L0VenRyMjMH08HHGcqnQ8Ey7zTgQb/KnqvDy+H91G7+Y+J9ryB/nAFG5SdJXd7pmGaco7znUxbvm
5tO2k5r3y2r9e5Hw06+S1l9qln+5+v9lCRNHtA6a4d+XMF/fm/ZvL3EdxkX89s+VzN8f+XslU4jf
EN/BeaD66PqG/U8kIs/8jeKhDYsDuZ3JCbjY/0Ei0n9zLd2gwCh8YACuMm//o5IpfjN8D6CIwLht
m77r/08qmSZcgT9XMplUXWEA5CBoy4Bx9FfGDO6qgS99GB0HzUkQOpbveV81a3OI7xvR1mfaHNk2
kyUwh657wyOUHyftkg5Gd9fvpsjG+dQhfEL1Fncz0PwiDTaOnWvKi7GTrniLk+C+Y624Ld0xWMFe
pTNbyWCfJdG0GsLgGrtnspUI4dNPWJeIgQiJ9+vo0cFmnl+HNxfh+xbZj6A8RbFQwsALIWrqLGzY
KlY73fWRPFmbuapoMY/l0bY1gEGThiC8GN5EGKne3bBLiIdcG8F47sNsvrB+xqsA5DeMqvscJscK
8z+hLx55scgjMnI0/QjlUREUVw3W2MZO4Iwb5mOHbX9jpV2/0+3+ioJl/jS6pbbNEW1sqwYeZdOi
szKmlN5TK2EGWD7rdtrCe9sjMhrViL7NYpxv0hwf0474FCfe1D2xdRMrt7XZvdX4qchkaKd74CTx
JkPisCHRcqI2gOhDXuthZA0WCwpeFdJAg64ksOgWyxoqKj6neDeQurFj35tsTMAD0TyNT1bvPeRe
s27KrDyODkwl02muBAisjAP6hSeJw+yiR9oTxf3t1DYvbjTcHAwI/eDuqFkRkwf6r642Zfw6myzQ
fCSNOgQFiZAXgS/he8+6kG92ETBGTxj7rHrXElABr9k7qnvZRBQg+sQqLNT6DS4vXWqMe7miuRtq
G0gRTAf8tJMZHoxxNNaxUSBVjwwEBO5pCJk+Jwv2IHjBs6f3V8KuPsfUsC/zBLnKHBHNRhb7h0rv
VzGNU4J0ZEvIh23sk36GtksgAgY4t90ndrODsoVltkEjW/IFX7UOqlW9Eg4ZBFn1eUbv0xbnll42
X7iQ1G+mrw2O/GFdUZEvJzPcZ3kYr73xe5uHT7qZk9hJGxHGY3o164gVum49SMO8gJS4mZl/j18s
XFfDVxvdHQaK5HPF1vC+Jp9kBAcLCJWgn7QTVH1Hb9vBb9lqjb8jYRoypJZGCoAFrQ898lAY+xRF
Gu8kMWC9BAM7+Htr6qZNlbro+izy3cAcbfOuezWzLD9C5Eu2HeUzRgJ+ZiOKCVAKKMaDC+XDG5aT
aiNg+UXWcAU2tTca/IZURdGR0d3NcuHhb4geyehCr4dCat02xqqS4q618+oq4n7X445/xl1vyoe4
xs9uIqTDzrbS5fwjaUGuF6X5w/GquyCYdjjR+S3aTb7vMrRAVAG71TTXw7b02ujz4HwK0DociGJD
zTk3cFEDcYh6gDjp5yR5ACYTw1WXm16Y8dYynDtRg0tlx0qQ+WthjO+T1ot91Dt3lTvCMKjNnQAX
WDpK3oW0ehONPaUx0me6EstarxwqbP83ACtpnvgqYia81W208/Xg1vT3gdnM25qAS754d4LwMgYA
F1qyNFE32oj3+5mk3hDnFIxlTFBRTCG7efPZk6+N5m0cO8IrdbGZQv1Nn9UHFM4UyU17J4JuL/qI
oSxpwoOmCOHwob93JhuxPLeJ5yLQqTJ985INQGZ1K3gYKz94jsCQVdljHlXlFsXC2wTTfVOibTk1
BSqRuozepaQG7Q/WPRtsxLOWuLfCAKppNLxQciTDxn4JXEo9LkXefvCOcRp5t56mdirhBY09EGXP
B0UJpE6iACLdcADChkLy3U1+opR+Ae2J623yweKm5vtAyvGQI8Wd3GlaaY7+JPK82Q7N95AIqjvL
KdnLZcBPaCrtMFXCAxDfvMKF7DEpyaPFgNWCAEo8QiUkI1NVkkoNhAIfoR3e3D0FdPSb2gTZJZZ8
ujW4s8DBTYaNetVrvkZ+ln4hnQrxkKVsC8458oGqR/ZzLnX6FRGxK01yZI8cnwI0Wl4JCsbSWgJm
MAXnMG52kRnyHovuSsv4udIPjVfdD/2wH/Gmr7WkCDc9s2RQB+YNzeUaRxVlXpkPp8bRIJc4W8dx
Ng0UQjye4zYcVNxSOkrc3DkMM8PdeFPxWFM3JTI5hI+Bydv1CSvIf/pZ+xkZSboWWXWj+DQeqZfM
GAy9dLrP9DubMGJGOIaXVnabyDZxX7cWSHG9RhkU1nvCpDCB+iiWY+oQlRPon7LOB/Fv8d2JX5gL
qnVA+26PcNe46yM6hTXT2pBXn4je8z6ViOxhhiBCFMXn0bSjsxtpVH8IeuyAIm8yAlIvsSuvzaGw
XA1iIVrtyO3vhN0xQ6IPBCj0GDeadSp7Lf2kdTqHbMiPYFwPkWygg4qt0XaPyKefHdun+sUXJUxf
o7LwoL0Pr77B19IYq90gQYKVohrXlYuqMdRmJcA7VrGcD31zZFytdpMGAXiu7j1aWLfUO0tkTFYl
6jt/wLFZzlRkPMF59ezvpt6/zZYG97urqA5P849ugrAej5W346f2VdbDQ9dO2rEJ+f77Vb9GDxyS
5CnA7wRQrefJOqHDM2k3Kxf0vTM4aGtSuenwn1AvkJSg5XsJ4nZXjeV71U0u2Aji2gzK3TUaEkDL
g0E0jHdqoJeys4m+5KP1VHdeugNpAclbW8UZYuDO96lYBxgLOoKqdWjtwQT6sM5BeDEdxbUG3ogk
ZCaF/ir6zzHq3WAmUi+v6BLmMFgJaLnXa28bxWgAK4G9HhdqetAp+/K2RM99CUl7ys2vtMX2+KmZ
4JO17zfjK4m+cmtW+ZORilenw8o8EwaDewTLvYV+cFu1hYlWuCXLPOQDJXig343xm4Oa/XOth9/L
yCjwmKTA/6yzWw0NPyDeMbVXWVmm/wznYUNmqnsxXdvc+eFgbFxBgSl0zJc8Y93lutlb0uot5nUM
CTBM0HeVLnae/iGf2pes62fsIFG4KWFVi7k6TqHfXsIR/QqtpOfKBwpGVEC+bnDeXUsEmhTYZnnF
ZEDJBoeF/KYHlXVnkRDgCOgkKMSS0zwRHhlHt9iQzhmb2Zvs4TEY9XyLNYl8MMQ+GX5GzsWIWH11
a+0Jw5i9saIgWNls6bCHa1iCRXRF6Nmsomy+ZTGisgrbyA2P0E8cq9iKXUrBxuwda5ZPZDqI5CjR
cWVeQncweE3VFxU16Q6vQHFktZJdPIO0ADTL+3gI6l3eoDXEPynJQSDFI077Ca3pyPervtIIzHaz
+Jakksi1IZP7AX5/an7TNFRPvUlQtWbq35rQ/GqbpXtEin2fMYuejdy3NzlVh5V2X+gM0dCPJIS1
4iHACmUsxUuKksl8B0z/FtCR2NI8Y0mZEUZT+F68NmZKo5jXnxCZrsrGvk1FbW50wu6mCqdA3egP
5dgXdy1rHxGxRPc95rEBo6qDkRSKi13tZ7Vr6B4cfTDWY1nfhOVcvLy9BtjaaNmN3YGSMtMLfGg6
ZU3DLDuTizIilGVEQsjdzPWX3K5eWfKytgN1t7Z6he2WDZboiZK6gSAUz91R2lb1lKKgWhV90l0h
8kCiR2fLr5v3GxvNSvKY0B/Hvd13zyMyBZblUNRjbwx2s0o+UWbijW0hnx0t3EjzOGywy0K61n4y
xiSsybv8K41pAXyZxPmXGvGalggWqbZ514dUOW3+zejQS6JbZX2ceqvfjL4YlcsKQwfjqiD/bCW1
2ds1pCfQ1xXpPaadmYV1V32tcNBDn5DdYQ5UH14LwUXhLCFTe3ghyH0/i+I6iYS+e5sPn6kTf+89
VqNJOt43BPB2Flp2HBPhBibnJ53NxsXpGFFilHY51DIrcI1jqO7i+1cGdnN0h/hbY/Vn3eM7mvID
2ESZ+S3K4Oc7PJVWxrv/x96ZLMetRNv1XzyHA0j0A0+qr2LfiuIEQYoS+kSPBPD1XgldP753w46w
5x6oAtWILFYB2Zyz99qJan7M7vxbNDl5CWatV6ySwri47m4cwz3KRt6Q+8d76gBg0tXTGWfBxjeT
zzgf8H5lzXvZtefAm5n37tsMWs9Qf7CLevDG+VUZLSUP4mCEuCpxIvSGokIvrWaTLuEjpoejS2sK
bRysAqrES1xgfnj06vDRneKPAEMBuU771m03BVbZXRt/RMZw1lFPrmMdYrY3PmBdkRfgpa1hF45E
wxXQwws6ZCXmfjF6R9ch5qXzTl6UfIbWy0RG58LubZzqnzUeWcsLXxywqBu83RNB93P4i9XnT39k
DCEAlWbIT2HdhEjBW2I7MqYWQN3sDfCP9wx/fnS/xOJKJvVraowgBdRmCbp77HlEDxT+o5stuyJZ
UNxbOhQty8mMQUPcs9+Mx4v+UVlRUlrrdyNcNSKmZlQFotwIY7pzveS6Vu19tog3SZJVptTWHTFN
R4zQRrQvXCxXMr6tIBKBU4PUwLhA1E3P6Uii2RSLB8IwXu2mPUH6gGWUu5/5CGWpulmMgApakz8D
XL7J6vZu9o17AYCl834ONQz3vLqOg2jrd8aubh0KnHV6/UZLODtYtvmcSKTGGaOydSalmWRZklNx
FLw3VY0wV2g32u2Q74VhsChE1zfl727ost5r3M+hDK9Z/wqSI4jvsJxBO/oPM0ucHE9gbQHCbSam
AhYC5PY0LO28TN6Ss7gvu+RX6E4PhY4XiTK2fcK/dwNwAPX4TPLFtgHKsH41MpVbNywPZUvSM5t3
wkYM0TxlVZzvLAUCfPIxlwQ4VzTUphKXPrRPGFG2gSt+BMugkEVFPxQzkv7MDRU8t5VzDOPkOapv
RoWDyDymUsybaPS8TUU9f5nD+0Go13gk3acb0atkdHjkljLIC8uKV6oXBcsods9GEt3n3niIdX6s
Mzru02MNHpecZ2vYg3KoN0OZ3+eTkZ5txXqKigveUtO8htdxNHH4YqVk0CCmeFT0vPAAik3A11SY
3jkesWx5Xc1G2cC3HoxH5n7Czez+Jo3Nu2mgAsDEBQahLm88ZTyllThAwUC/HTmQjcjLYgcIn67o
6Q/DSkQLdr3kKKdliCofN3vl8QYiNOw219BCHPFd1/g/wnIcT8QNbBJPLZtp6OgIZiHpXMZyW2TR
BrDLSQz0800z+YBi86Ad31EBQNG0sBrENVzKlGUcqmuiMvFO3XrBTduwLMgSwWY+uWHt+OmP9qcB
P6ZlGZcpZgta+ZDnG+8WU/SwoQtIr7HAYVtXn3U6BufSIQ2MAp9C2YTdO+zu6xiZU6/NWF52Nfmg
q6LO/GwNNT+b6V0TRPEmjGS1jXr32YmDG6a++9HOjA0Y6qM/G8/eaNwNtnoVHSWYqqNaZdbhwUjR
PLsF82K1vIMMaDa2nTiHPkDiWw0nzsuDaMGiYOijyyTzm9QM8JnFFtxKgVG5TkiDTZMLSXKHMcrx
WzSKchPnnWuB5UxqAXy1YhFd/3LGPtpOrbdDYOWekTvuM2EDecwrONgU2hUilcW/prlf3Zpx2j/L
ND9HYYaeou2vCiqeO9dMLrhXTQVDKh29ZeN3RIN6ebwr7PpKWhHQPBrQlNXUV5l19bbwAeknS3vq
aoYNi1LnvszVtY1bE5uaoG3KlqOanrKEKED8RXhN+ncroLPVs7BRpOOg0Z/PrlVX29jtr7AHhPt+
iN5iQiSblnBZlZs4Vbput7S2dbJadVulePgNhN747GHWNd4fiIUEFvgkmtTu+Ob1OfsFBRHRIFmn
bYdNWoEL6UJ2JQrM7FXYLrSeauNhKATZ3rkAOyPY+JWuf4T4lJ+EiNjdLe6JOdXHpiooCIwduwQW
ZyGME8DWODxy1z3Nk3dpkwJ9VQk4w4kM6iiUN0prHh+n4auyFcHFsOOYuRXVKvumGZwAdIOpdqFD
ap8ATILG6bqvKVTSLL1VWXtP4xWdKbkyiljMfWPg8Gp+kYY7cgVnX8uEbTJnQ7dlJfrLj9zfJVmV
B1VE8MMDP7saa/OpDbuTadTdzhni+96MH+zUuI2CkbM6BE9HiAJLPFVv2BQMW2S2RL/GBIMVzq8U
zuMuyMbrtIpvFis65KLVl6iNQMunw1KRfbiNc+MsxXMEuhCxGD8Ych2G4tsC5/9GZv1DUdnPg1FR
HJiNd2lgDyx989KPvs1uzEvQ0xo3kc3KxKgPqek1Ww+5Jbo7iNUlgff+sY36VxQH1GNxpdYhmnAn
H7eOsLstJm560rG4DFhwVRt+GaagW0xFystozGDIW44UVE8RsZ2Rz77DSDVis50kKQ90e2O6Zb5V
NvTJWfxOA27RMdwu4txE1wUoyr5tfrWGI/YRp7LeMj2EBehTX9/EXS1IVCncA0rTe3vqrVOaWbSS
dTJJBU1CJd0/R23cLnulpB43DOPChcKOkL3ODlq3d1lvyqQAmekI7yJmBKsY/HimD9N5K2wu9Y4x
8zLE6XDA/tWd1zhc0H23FGTcQ9VgEat1gA6lGbHxdKN1jf214xivwJocO8uJQzsO4YoFuFP7DKbD
nM5HyskNxvzxpMpyPoIM+icMdj1SPYuaYD4XBNhUhZech+qhJF4w24OCIvCJxAAEoNqgZoHMrNEV
ebIK0RkE7NjX37u+mfWIknjF105n+PsxVqG7CbnRqXP5EscSSaDCurhT7RJsRULdhzK0uEhP/HOT
SLatdFbAxiCJm3QfPClBdaKj4NAPUvJ1G61bDrSSNO2ZfyTJtA0J1ixKHfdqxO+Byomg21Uwhqwv
wt2DSs0CDnJZbwaumr0S5sf3Q8INLqxya+ImB0pq308g0fnnf62PZTO2r7lnaP9+QlU0MOyGxRxG
gzMVwO7IVpK8rf+4wR6LP3W9n6b9vmlFpWFSGGG7sEdbOBhHfzAusov7XR+LfBeUzZNfROVNFbMe
BvrIvpACdlNGVyVqsDNB5pvCHBfQr5a1M8eSJNQeU9IAMDHJzxWxJkM5dIhH2KxkoWEw8OTGkZng
oZRM/IrYlcciam/TmjVSxly6geEAPkGp9NrPiCYrF4q8nsijfTJ6vxeBWK+W45k9gXs9zFA5+qDc
11SljOlJxLjuSla3VCERCDjBs+Iy3FkGVcU5LV/mrFNHZ1aEjGXWVebYv1LBxDLBNj/kc/ZsRUV9
bdQogyw/2TNGX+Z40pNAnLLPVGJfRcM9BOvuCszx3qrm9lBDwFiCJmK+sbNTT2loW/vxZbGRjjHM
AcEdB5x8A8GiJYY4EjgwB0Xjz8YoX8ypE3vAfhVK7kGVD+wTbTgNtX8uooHtUutvGSRt+kEYZQZu
KhZxIv5k71vc14aFPThCV4+6eJAkJLSy/mpEddeZt7EjTg22ptaej4VP3bN0X3OrH8mqtX+XhvfU
sqkmBeKqKOYCIiE0OcOJ8GNnN7YtXvIGtYzrYgEPzh7WYJonKYHc4/SsxWpZ/jwKSb3FVnfR4DyC
oD2rMLs1U8TITfVKMR6xkpwntpLyZXYYcUnwJEFufE/I0tS/tg4sWiVIlHyPxAeCt75kBVuLCj6N
uPktasx9GeGXNMzyyXX8H45BB2ekKAv15k0OjKxECH5B2nrr+QuRnUG7IFHZHkT3ExM9VTXx1ILG
HyC0Uqj0YQF0P/Rft3UoN9zknrfgZuw//DG+DzEYupXLu0ywVbKe6MfbLA7YuTmb0nSfdXJJtXB5
FHUhj1FtvjQgY0axsEtMh69O9Syv2OdSAWeuFOfadIyrrn8W2RRBeiTyhD3gWSD5SUW7Z2xklm/K
dqPS8nfuOACTm7HayXmTpVULsQ4vFrsKvKTtgjp+fq5F+AtqHHjbmhqUNSjYQ3PX3xmzhzlYNaz7
epfdfdJScTi68Ew2gQHFwc6D8dQkqXeP+JFNAfkjKKVui0rKfdn2w1Yu/AmSzp7+6GgU2R8NXPzR
Nt5vy4pdKiAR0AWD+2Z4akdUESC27EiX0rkRtOCysTe2wPsNtroUfKPmpvWAYOvvo8V9fkCRFQIr
6G5Imf4BNe2DsdLeycpGNtbijUDsL5sWp/Q4/8J7Vm+MYh9DMzj2qgBOFLXPnpNTQJjR0ln2XSzB
8yjVtAfqNehTwD9aFOtOnl+RPNhnn7MM6IV0D6nX/fFzCqELZL65rEbqgobapiGitpxGhMm3uLMn
JLQJ1o464OsJA6gG4fUSNo8oxL+QXbUkSVFzrUjKrXuJNJcD/VSK42GT592XAGlZBc6rl3KRAo3m
cqxeW9+6C+dRHbDoK5B6xrFoXtlkhXhdRKC1vZhTVZudwyiGcMiWsixdZISODvOj+Bsqn52bjaQR
NAjwZGSG3cjSOU13zU9zWNAxo3DmPOErCdor169+IB26xVFZ7CgjZMnyA/vEWTjqrrfiQ9p7/GY4
+JiYBygYrnUaveQ5SyD3Bdp8E7c07wID5308szY20P6lkDQIlZjgBhznzqMwIga27yeq2W9GAt0r
glpObq9vXbet996wBOtcaTOX5ruoDh6b0ANKSeeG00baw29RLQ91c++TPDg7aBiniHNRP5G5CMBl
E73pE75Nlv0AhcNw4rPtGFgeK4oTg/OQ5/7OmLMPEiNPoVcdeGvLbvCoxYXKvJ8jKjEsFsTOnaeX
pKrbLdbdxzIvruvxE4ZNuwlGJFGueZ4bkJOejpVwLJqHboCVlMhe8u332A1xevgE9aKpzfF9U6d6
8Hzv3i76BzkgbZWI+Qr7bv29c1/gG87zhN1ecWj96jHpzGojUCVYC0tux0w5Oz2YKiyQWBHl82Fw
ihc/mUK6rjGiTDn/NsL+WAUCtB01FVSEFNlc0eyz4bHD7kyGJnypoJU3oYwePSvf2bNqj6XzEVLH
Rb7p/qoZtzBSXrq2ecma7NiBm3WlcUuk+SVNGBWn8B6fLsV+CkVxnzCCOfZHV8wXY/bf+yD4ExSf
ZoXQi97Zs0T70JGZZ0rfwsVC1701TwyuiqIwFdYJMaVq3ynjslkMgLoG/VEy0Bqy+cji8hExxV0b
usguneXUj1GxGwnD3LMGIf43vpAY9eyazo+64jPD9Y9wbzinM1zEkPcyx6gZtHO0RkpR04bZGJRP
WZPv6b5iWvL2tAM/SOwo90NRv2TjhLPt0XT7X2bMGkeLgpWmu4zXTLTHoh/vTCYDK6Fl48znuqJM
bC3UJeFpldvGotveGmzjZ3pi0IKOrQmBZK7ETZCm+9l03prF1N2r6KqK+p1EnTCA1mKXSC/FdLfY
f35mw/ijy3t8yGl6Zyfg8/ssfVC9/AoCKkhEWr8FRbPv+u6zmcksaOSrLFgWDOlL440/HT/HEyGn
B9Ya8sD+0WcCwGFeqPwj6e1DSHeCHFEaDbL9dPk+o2ASXAxwNcEDBoWVw6N4Ikuuf8gq87qedsKE
40uvz74rIlIYmGmk5nDr1F3jUtk7DT/dIDclblClnAlui64/rd8o6MNNTE0aXj19SSv/6BsUARET
BW0x8Dx9c2OW9IsdPhjkBOiMRwz1SsQ/O8M7mHNzJXtWPk7ATImE5IrK671rYA32k3M2OR9qzIHq
zM/BbH1QNIOko8YjKb9Um0v5S1/fUQXKqetJgp3KeluKnhwfx3t2TP884hHiQqILp+z52vXptAUt
sExPYO/QCfSx37t33ZCzARXGr6rhp7jGq2TUNDuS2JFBtxu3dX4gDYBx6mGi8az5nFAyXpf7fv8l
POpT0EcJI8Y4w9R8J8eIhUrDkKl9kXn/y3B4F51hAbiJt4uhdktYcvrIvYeQZytacm79mOBG/t/J
uDRW+pILORziKnfZWN2beZZeDXRK7FK3zRY6MlBpASc9h6n3Zib0BeJoupkBmvfmeOV1AbmzTXcV
DTD/Mln/nhvMXUIsDzJbjn6al5sOnEzFdoiqAq2QPsDIb2eomvwPYsQWQNjuzp8yXATYTGB0nyTk
AYcO/9aqYo9M1QAQSAAEivDoH82SqnPTlVTpLPqTfvqjEcvdwCLyCJfdxBKSP7AEQqMw+28Ib7CN
tOGW5RZIGehqm8qmxz1opCH412K4nSmujgMxJ5PpvU+UK/ZLxbjCl+scpJE8NtAf9gQ/EJ2eQX+K
76qkexNLBpF5solkR5jUoQcXgR8fLaCufPrDBf9Bf6F7A+NuwYpjX9Udu4qqc2+taPSPdjC9cCq0
TCb3wlXqjOznwfCzF2UWkro1U20qmchw2+6zCbQM8rBmx2KNIHTJX84QdZZoh6KZuk/XFVwqXCub
uclZ5IHLR4mA+09lsjnV8XmBq7yJ2RCajU17XtEutQBhUifw7sMZYUjlpjcFdasjPWcT2lf+6Nb2
Zx3n2TUGmjCHcJnXD4O1XE1JbJ9pmfXmwlfSl6xsmLDKbMRHEQfL2akXwDemCw04QytFNa/WgJom
QSccTi+YLzZKyMe+UtfNKLwtPfzXvqvKne2+hfUvr/e7ndERTGOK9JGQ6kdpU6Zr6VnOxJU/RvlD
UJFKR03ENyiLVVTvvaFQh2Ix/rTLQkspVR7D8hRuUb6fXXf4I0KIyBAqj05mvjjGe5F7v03A6koK
eWVLlDP2mOoM22UfxujjsTjuUyVvQdm/Oi6ntQQgZlBsy5ZuVwYFFlwv8Q4DvBbV9bejNZk7ZxYU
B0kPB0Wd7qlHBzjN4EAvNrT9YZYgK5lD+NZY22TnbsC/lVBEnYsIrG549CYnOFXSPwbTK+UZaoSe
4cPjGD+loC1T1tGTmvw3S0yvlCNeBimY4JqwPRqldztJSJfd/AWz/YdXDCxpwHCwv/LSbTlEZCjg
X67N4ZgHyPktFbs75lBO06K7x4GUbJKqlTuMJoeeHK0mpFYfk0O6QC8TQ/mmCuRP0fBOJskBaj99
+TpqWFCpGxriNzNomB3pxt4DvVnflr89CXw0j+h6DAPwZsX2EyDBqVv8uyDFZlIuI3pjpuyTt4g7
EJwstCh1uvYhgdUyKpHj8rA+1QykKS+sXRlnJ+a++FhZL0PolFvaxIhPilIebCPZBEV5n7lJwups
fAileBr9ry4rwVoHCdBlStj98EZyT1S3JSEWkFx7/i1IljahXxTHKFqubXNgmyu6biOFc6HdfcpT
b9+HxI7FWDLY9UHcC/aKjVg77Qm0eEnTYZOUNjgN1Nw7QtQAeEAEGuSfRubQqwYchUHqfQKPqjd5
mXn7MbUeYS3250lJhubZexs+g0okJ8JzaWYD7vctEMRzQbmHgHIhNc2ELW2uXgK3uUmElx6DAMzE
Iued27ykEbinsFyePPCc+IVd5O0Sj0UvYMANE/zgthhwM9rBUfQ9nTV5suxebelvPS1xJLhY79yW
yroVpR9eINLzKMa7znDpzk94WIoJ3lqCbWG3ANoK5eg/Gi6JCZ55nRm2gj3OmdtVcjuQwgIL00Gu
WJxo5kT7albjyTVOAhDiQx7zzgC9odAb6eHG9d42p69Vffz/hdrPc/37f/y3j6+SpU/a9W36q//P
cmuBBhoExP9ZqH2XFx9JVf4XjfY//+mbNuHYFrmIwrZC23ZDYA/q95oWa5k2TAkPQ40vCIp2Ap76
R6Nt+/oZn0hHsBKB43vIt/+XRtv+756F0Cvw+EX6/wb/Txpty/yvOXsuD9h+SAKFxduwEJP/KzSw
JYBBTp7VXIzUvypQnlJ8qy9wV0OG9OSVQiiUm8XY1pT5d4PxlAdUo6qBuin83A31b3U162AHaTiY
yea8vzSUuemTO+xnqTWbDkZ4x7lIatD2fhDnREkWP/aROSxnYoicrWr7z6nBZrN0lWINSg488CBn
tmiLQix2vDCgcoZ7tQvicZclk6mLYz6EBfe1dgEUk+SDxdI0PLRPk6/TpOmE/MeN4XBVAimYkTu7
fohDUj8lYovd+3rYqMq/5JAWDpWRv64F9nqmHLzerFV2RHklzHU6BuvdvCwBjRHBsv1+8frEepPq
uvx69P0DQLB3hOzJvTXF2a5s/yQdefFGULJ81I7e9cbUtt6W6CrUbGLPGlfgVqX6/PeI8K4S1BQK
WZoPFK/6cwR6PFsW5MroBSuylugiNal/qCI06Yu1GzvavoEdy6vvm8waoQp6ebBldQmemiKFuxtD
tA3CFSSEeOl1A1Js3wFzh5TfdCI7MuRSXmjLe6GCX16Nn54UMRZlZvFWLBQZkrR+DwKE+uzcHiK6
Rjsz8QLMaoG8YgjzsDT7uyAwfoKfTDa2Dj9ojBwE1IR7ziuvUU6nG9UOPsGsDW35HinDpGZn3uQ9
FMAw9sxD1mYnMyH+zUCz4osunlj3WMm1Mf+xiRq4GcMip6VY3qhOngafwN/MHq4j8h2yXnzGahkZ
RHE5StMUN43BXatF5oVy1L6pW8BNBjJVVHLj01zVuwlf4LU3IXFs3c7YxIaboAdvOTv7hRwqSr0n
5dg0GmV56yQgDZISo5Wt4pGAhnyEFdsqlkONgbGXzUugN5+iVNfSj5xrGw1tBXz0Cj+Be20W0Fz8
YHldnwtrxaeHiB95BeV3/QIvgzYhWpAk/Ok3LCbtG0u/675LXuGmzocW0fb6HHIJ+8ZLy7tZ0OtP
zOXFi7P22Dt9t5lzuVy3ij9LeSmfB+bfkP2Rv/TxYZlREylryY7uPNyAy+eaX5sBWWaTk+B1/+Ux
1f5sE4IQ+njZIqsrrwyCXU4zGhoh4/7ShgDzO345Oaf6cH3w+0Ym/h5hD7JSxPioH8D1Wg6/Oevn
q/UeMlR4NSaFT1C4wc4TMWWjNKIp8bC4EPU1MYBzQ1xRC5riqr24ExdLY3v3ZMHsWGrMF5xc9ClB
EAA2nS6DphKEPSZFtsCaci4d/ObTfZ6I/lJngdiPQfmeaASIEjMCAUr0YS9YSlUag/H3sMbU1QJA
OJl0r5ftryIAoOBongL9GHVRxYfj8s0FGrdAihLcqc7js4DF0Gkow/pQqEENlPVG6u/sKxkS0DAZ
LKZTjXZQGvJA1ovGCmowV9hAHcg1HAZL3a98IlMwsfGyrZ23WffM1qP1MSLtjlleuMfOogXeERKz
WyzvVGoURa2hFE7dsSGMwg9bAys6OLJwdXiXCzQLCw/A/u8nOcCjhaVsbGmStRdJERoGuzrNIawE
4S7WhmmsBapKl4zoqX7bwI/cmuAXt7YGbPgra8PU2I21edeboDiI5HNSsVw6U9J0RTR5slN1MN34
lMLxQEWcHOg8zIcx61/sZfYusAimg6jksxfxoacaCVIaGLFNjQkxNDCEqZKvsbdDwlc86DKzHSIB
wuQdy2sqnQmeF+OL9Wp4xpFuaSiJAZ1k1F05b7UVroeDNil2qxNS36gGcVpA7sEGzEDC0g+z63oC
rD7V9airqsdec/BIjMLfuBJVXGilW+I2wMwMevIqKGCjqgG94vfk92UwWQwdZ+lIIilsDWuJqYVf
BPwWoUEuGPlJTVm6B8LIoguqVvs0YFfofrrd79iit4dYHIjDonEy/la4XKky9PPthNcfh7z3J9VQ
mfWVhQbNTBo5s7461xiaSANpIsg0fplBLFUIel27P7TzuZEzsvxSgXhgOAQ+AOLGgHUjikfVTOP5
X3/7endcu5j5Et/MXULipf4YumwEvU2dY7233iDYllyW3nUh5k8lLSqqGbIxZ7QJK1iRPRreI0ow
Phl7tAKuD2VvTtDcrZAoLT7IPoTKuHcp92ok0HI7aUCQZ1iHTiuFAtleKzT/x0KwRRnYte+HMINY
aKHwSGlNXchJxMPENaKBRCZZshpQNGtUkQmzyNTwIsCqpHJlCmz15A8n0yWMpVn4wPUNeCUGsEqz
X1DMJPsQEm9YnxPKXmsHucxwrgMBPRUec0ENgHftLq+N5e+b9bFuGR7Q0PeHdXhbb8j3rC/fd8Hc
1oDqoDjHsd/ukipmbgUAtV79sakBfuvhehNoaFSp8VGu019ncYZrH9UeTgsyVdeb3qIpCOr27xhU
LgzpCXAqKWm9Y0i6M2pv2feO+b7+3nW8Xd/Lv+4uAC+OwF8PgAFYEIaI2frgjOwH//dICRMFYfGj
01SrUdN81xuCMpxdV/KJVGbsXFt+07A9cv+UGs81aVCXgNi1yHoiauXZIN+Z8EF9ZhK7igBFk77W
azNcHcmO7kbAzOy3hEQzOmtQWO3SYkrAj6r4Z9Hk+4z/SLimOnQrZayx86tBg8cm7XMWmuABDImC
9nro6PvrM99PW+ydB9Bm38+tL11fkGkYmj++25pD46vMPamIsU7fC/SHkmlk2Pfdv0e2lyOJY2hv
vNgCbsGLqzzWtmL9X2rXI7Y0a6qjI333aPMXUyUBXaI5b9noL8hlw/NY47aNfXy3KQbcVDtxLe3J
bbQ7lzDyBzp91aVAHn5ZjzJ9JFdj73q4Pvj9mv/dY772DFfaPfz94vWIdPD2ZGE3/n78X/9/fQIk
wj+/fJjwMRuaG7ZeenVdpupuPWxaT1pbCtV6wc5+d2JAH7BIN5FJiKENbP97Cv2+ux6Niya2rE+v
99dp9vtuaTfEHy3zpZ9aduaWOemwKYhtevJpV+bkX/2Ivo5cJ6D30CEVWVUi601Alx0OCJ7T09gQ
mYni+Xq9mXy/gq46Mi55aUfLH4hHJHyaQdQzxss8D9Telwpxa4rn/jjH3X5oaH7xaXh1PBETrA+n
UGOnCsNCCPOvp/7TqzBSIqCb6H78fZXcD2ZVnxef0YeqPKuPTk9a69F6A8QMs9h6WOfeghxTv4hd
S0M+jT5cOXpWQg3ltB7+Rdx9/xTRuahX/WksruIqIQ99hTJYY4s65e8P/8+PfP/IlYu2/sT1MRQK
wRnS1/rwv16VzEkw/33m7+H62/++kfWl6/0UaumMIUC//fU9fP8ok6LqFncyjhTfnxkg/uMP+9e7
+Pu2v5/+/un/F49V5VXmN2aL0Rhg6oJdqGM/moKgFiTs7bsatIeJ4HKSzrSlIA7pnBYhFc5l1yt4
QOMiX7M0GOHI1695beOtCxf3IFvTOVqRf99hzXpjK/yHJfoH2tBmvySCovdiyEMleLlVOdjTBDFY
aZe8TK40d6RYRhcPz4qTDPOmjKDjwnWdcfSG/aGv+mfSiplpgg7NKjPKxhvHZzgfajc05g868Mum
tywMj8R8yuxKK2ZRHkg80frPdACLzGroDoXBxOf5h17NOSKSnG07pmKuhb6DygR5e2zr4kio2u/I
S7QFVQGYNsefoof373lvEO4hNNcZvTgfGRx5u/NkvdsG2BucmtU0sNDGu7F4hn32B+9ScrmcSJC9
JACZN8RfXkHAAdiUpj+ToJe3SfKl5s8CBnpma39vZiA7lsmPfqTn5tvJ2aFrRczohELYPtp9fWfV
cc9X1WAEj4cv1C672gzdo4ioSODEPsQtO7eh7X8YvvflGmjidQGjxC6c8F83Qz4/5jgu7PxA9Awa
97o0ELl4e4jNn3lUPISUJl7H8tMcxv3AkutuHooPAiVx8La0XVPznnRbxCZQ3DYcIWxSkh2HM9Tb
2HsHfUy9Gp3ouSJfDXAj7euMwOEtu+zj1NIbKD1M5LFPFmcB9D0MeoybXbKb2vi1m0JA2tgbthRO
sASzfdxLi/4YrYTNVLp7BOzFIa0TubXs4IPIZOuCe4P374yAG5L0GXDRS+SLiBWJcbN4LEBLlmnS
9azj1EdIWVABJrQFTyq2ngLVQjrHtJ3g8XhMneApqItbFaLDQb+Ycz7FdwNJ6T20rB0qKwr4Hbl/
fOTH1AuPhmrqfVwO12SJRl9w7q75R3hwnmuXVFtR4WSA6xzwaEvCMJmytto0Fapg+lauQzbcYt6R
pWae87hvL6ZPO2ScZ+QSRn4ujeK2bgjl7ThfLfpDhEN6x7FpYFGCwAJ3xMkJVRIIoN9vh1DdCx0g
GTs0wPv+U+hFVmD601nVPwyUruhCqi09GADNEHfcMgYZLnv3JtBmmWJEgQ/9KbtyxGgfG+qxkk7C
bB6MwoqO0s3fGtv9dDv30QlM8w1m3o+aIWo7j6SVBWTZQxVc2qNY1Hhjmjdp59CCmNhF4omilzyS
0lzYmyhqp9tK7gil65ETWw9eNXT3s/wDlO6pQlpxxchK7kHC2PfsXzckdj22dXVu4smhgGV8LZb1
KtPogGf2FNbkU3kZvvsyxnaeF1hm57xLt3LsvqKkAKPohE+u33Sn5mrIOufoOFW1aTyt6BgoKZMW
pXRXm8vNvSxUtVjmUYcnDGFTjtF1V2A/Iw/oN4tcvFETFNCIwakqgVehdzimgw9spgsvZZBMtLiy
2yay+r0X5+8VSZoYRqHMI0gm4JGRz29YhPbUfZA3t4c8iX6U0ZhtW0/HgRenRJlPtW9EqHbyQ+K7
SK8b5yo3/eaBnFubVqTKDz4aG9WH3TFijNqa4KIIzGSP60zsovvuVmbqPh5hdA3eUVXo/Ab6viFo
vB19y6/UE1dkUwsNoPhYFDERAeHXpBkkm47zC2n3eBOJ9pUQS5zG5izxdvJBi9dxLP7U6Ro02von
tEOSJBfXqT8oU/A3jRiAHSv/GUbTiXzMZyuBMttV+ddQ+TEisaTA6TChC3PskhwIwjbhXwaWNdwX
/jU9YO8IN+FxnC0d7wPoQbMI9n2dVodwtoEz1MTBWDjn0uljiNX7FBDotqiXPibe1mVhOXXFE2rN
F0Qc9H9QkE9dcjVjzZHC+xzlAYdPsU397BLi3tnTQdlUvgp2k/lHJejslDX+CSx5yhPUzlbojwR4
cvrhg0ZoVC+3lv6AZJDkhyJGYD+heQtyJ9ob+Hi2Q17LXW1LwICsj3bTkH7WpCERZoVuZTwSwgxh
jlQxoPnpKWCqKo5gU28K20RrEyKgrFOn2ZrS+pplTFZi+kZQgty5lWPQzB0/MWlYWzOsuS6wcKaJ
1e1Q/ezE++g3gq5TThY4Fepq3Hbe4NzGXbqPzBj810xQ3+xv/yd757EcObJm6VcZmz2uQTuwmE1o
QQbJoOYGRjKTgEM6hEM9fX9g377d1mNjY7OfRUVVZZKZwQgE/BfnfAcDd7xmP0nGopG8u97tXESX
URHZlwyV3LuRfgcwdqrohnc4Ns4aiPDFKpPbxqzKVRxCuCOB7cK8OdilRTfSooXlRjMeXslJPdQ5
e7aeHJMQplkqgGPa6fxaJala1WnHWspH1Z9QNK6GvsLuOWQPPsskFlTMSJLx07Vdc5PyjrBifkHv
NFIz2sij7mOPMZTLqmczIlgpjBc/s8/tp0rSZ3c2PhFmQ5OMMEJahKwcaVcvaFcIk42TO6cnrHcx
y3rqriit+2BuFs0KEIPeGLdIFrE3dKgTiMHCT8quUffOc1cT8qUTzmUGCFcowM+CTPlVJpX5oAic
IFcnxUAfG1e3IlYCMCbpnwR0666Q66Ryewxj4yKhMPdz195nDf8jENmOer4Ba3c/VibDat4y4PIY
a4mSATfvboHZng02xMeqUlgcmnxHdkUY5dkdlV+3joV4Vgi9yQO5FxIFRNW7XyTTLt7GU+USUwLI
BCwhUUFjkgZbH1MSwkOT5Kwu+raS8UnPvI5GihQGOTHi0hoUCoYEFpg1FWxvXy3PgcCZXmYxIwsg
C9hMhN6qNo03Vpps3L78yquh2nn1EjaOiZrhb7/CV/QZpb1kiEoJ6ITtHXEFxQou9Lp3xD4N+i0+
2vgvPQdTfFBR4WtjlNdQYbgjCX5iJKzuTXkalvT0UuQnO5WUT6YZbjMb8KIernS5HNR86hrL4A7H
wnsAKgGmMEZjhAAUitNjZcMnGSRCCaAVGOzJnnXD22RpQ+bi6tF1bjITdkCQzbeTox4sSdqkgeBX
lYhR046M+0bptSnYCs9zrR7CvmHWHMAPj0lMwog9rpu6OjMST+ooo7oVNJzGmyGYwLX0XlAKpgpp
YLBj2lTexzIUd+QTjV0VfnA7QgJLMb9TnRUiBBlBAzTwwE3zFIac4NKKR05aYut1LtnADFsxeUum
1XT9jQUSjon1aoHXMgMnkUYq4oGZTB4AweLw0wc7ZvRVkkY7tdmPIPtmpTmTNnCIv4lk/gNdjGg+
lOu7mNIKZYw53g1gbrLhqaQk3NsVwVws9I9qIL23Kq35ALwk4IYYmg9DN94kWW3fzYGH2pnZbk5k
CGWSgbsxI58K12XhtZdsyRUp+WNXVc+AMhTQXgxzWbV3ZBBLtzkOVpNCUABF0oHZ3BNG4ecOoeS2
9HcVmxvOji/tA3iZsVJtpN3ifWqjG5DnMD+j5Ee2t2lp7QrOV8rI6OAV6ur4jyK0rKeosUDCDO0u
DIRC28vqun5vewbnGt+ni+eUZ+Q8FLH3qpx2wwDvwQr8gr6vhPpozVhX25B86mq+VraB5r1AZ2ry
ik8LYteKYqJ58QLn47nXUIU8YTJMHq/aH/CcVgPkkfEkdALlsLDvOxad684cv72SxXcfEO3Mjpwv
jIgZIeztJcAfAebV3g4OiAw3QkUxGO2Hhmi/sdTcbYQyKWHYi0k0GWzZ1yUEEMxi+dNUNPguZPHH
QdoAvUT49GNBCwPBQHJb24zt/tpJ0e2AUyAWyDQ01/BQNT7ZMYLtYIYO9GBFdb5OhQI5gtWMLgcd
Giwjdou3uc/fnFeeIj0k5Wxw7kzsUFRdBHDLmTwmSbBVKvWH5t6/drSc90nmvzddqrnhESxfEVtj
NfrTH7snMNUPLgkvZD8wY7AapAsgXlqsYs40fpL8yE9nh699gRXMFISfqtoH06ho15Kp4MoetgzS
ziJA686KiZE+A6AiCI9ZYyw/JcIgL72LFHQXcz+0RX8i303KL08Kf9U3UNNhHgzpgGCHU8kbcQjF
/V/QFBfMBryBvjryntG2uSW5GM20G8LqmZRNG2V0+JrN1l4JrNzF+GyTw4PHY09Z/xllyXSEMWlj
s/SvZlveJsYIrSBa+bnRnTpP76HXTJtyRulsFgjd+EACR5AbwC84RQYcDlHNEOjTniNs/UO8IAlx
zkpiJV9igC4YvyrrRpu2YkVZj+fOvbAaijf+jN07mbFGgMmEBFYi+8FSMuXTHb0LkyDPOJOB2HEX
DhnXmJ1+mUunutCl4BDBzDXzkqkpgt7SkCWXdN/sbX8SPS+/xeAxtrm0ffeZu8SfmuXZThXOHqAr
We8VZI4u5K6NOBjE6Rjf9Bio5zAONimbdRRarBZCDyutUb/4sdnvNqkRB1c+PYOnMroU1FtTwEIv
l3+wh2BjLLx3YjvBH7trwrbEJpRfAsXgseeabIWBTI51NZZHBI3lLIn0YZjYNtVPMtfZOkmmQyKn
L6vscBL3gJ4X8npo9uhPkgaJLjaA2njTMRQvDtcLNcKr0zmPjd3fA6Z4CCx5FwL93xRpzCi1GL6d
cMZ/y/lEI1+TVLaWMkE6F1m48sKdE2fwCyayr3wjoUMmGhXPprUHTkvdl0A907kmxCjE8iY7bD8t
d7XJstcjwnsnxzACichZ6RG5ES8FIz18QkNF0NYYs7tJptpemRMBapLw+ZuMCYP0Fs6yGD6dun0P
SK0vZhzWEpzFKh/SF0SjiW29xwXq6K6FflpOnM4d+pjeai84F0VusCgZ/VvbAbel0OuPcPNXyClm
1v1npk8YAOowP+StWROfNK5drZ/l5EWwz045nvRVb9tflXYbgFm93hm08fzXcEXHuLM609z2WfYT
IiReGTUJXqKMdy10pEWzQ62JHZqfCHdA0QGDmiaxIVaRFDnvOlbGsx5+woSpt289D16t13kQfBje
sxA+p5wDGwlc7CHK6RbZE2Gz4A4gYv7+Jk/lmuXXkSizi6dw6YKGt27KqeeLqFQRslM5ZBLEhYKb
0XIHMUk8Asp2nxgsBevM5faQ3ocE9cXa/LKQwe8nngJedu58POfECQCBszO3KEeb0LxdelQYxyjY
I/hWvs+PBMv7VetmMRpbu9Sw7XWMBWWt/NpBpX0vO5N0wwHyVYgQCTjvc9Y2P11R/SyaEq+Qd31Z
WSs6lYj3uK0hBw0hbDWy3zOZU50bb45MINa23gT369tFfOYVsKfrucF1Q93Zz8Ti2rVza7bGcztZ
bIl9Ur6g666sl4KI25FWgJvxTPJXl3wbfSx3dXYY6e5hwaknDs1bR80PIubyLLbO8j5ZWUowQe/w
M+a8gH1tE18Vc7WYiYnsnCzwOIEubIZXZ7DeqzQPd5ByNwRAKDyw68QRjwkD6FXg3mYeEoM8YjkY
J/fM44YVaYP3wmN9isyibocnHz+Z7OfrOMqHWE5H2alL1xa7prl4mf2Ok2wd9Sh46++FPRwPxn3r
zVxexs0owXeXM5nsNKZLQikfXAra2LpzsvjTjpzn2dYWpiq912n9kyYC2wFdQl90UACN5yCcDsoz
F5YeRGYJmwShv1x7tf/hzv2DzbvlRO4WRa2ZuI/BPD/V7pgerHdooU5OgUhXuhZpX+y6giuGMDbc
CF6z6eZwi8j0YxbiA1IIIwTr1rSKH92GH47WX2X5NZC7sipZcBRm9Mwa6aHG91/45Y/Nk81n9RMn
2SOciKeyd+Y1E0u4gaX4Qmcs922m30sK7BV5nBb7wilbOV31mafNsWnEI/mm0LxzBgXj0UUGmtvq
0fPSM2iYV2G1j4ModgmUxE0VRA/BODNZ7pufLMgewviFXJ07uzVuki49ajP/ViZbpUYY59xA2zv3
Ym3GGOSbHje314ZEXFr1qyHv1Szfs679W8QXp22QMill8fIEtxUR2ZVO7iILwYLhwFDyfjwL9F+M
1XUd2MS19Xgr2aExRaLSTtS2EwDDulfHbQ9J/NaMsXEsuunBIPwjFyYKNHmd5f8nr/6F291N/xdB
H+FMAWlK/2dB35k/Rn9n039VAf7zm/4p6Ausf4RcwbYXCt/zbe9fcr4g/AcKOoE4z6FU+PeEqP+Q
84X/sJASWqYJHt63fzV4/yHn8//hhqhCQs9yLW6anv//IudzYLf+1+golymWhWfMQ2oY+pZt/7fo
KIcAyiaASE8O5BZnBVkT2W/0jj8ax0pFt1EYnzwxoykR7lOhcgAYQZkczBEYVX5KjWE8IkHuV2GT
RjtyJHE3hhWbW7S6ZIk3yYoJFjkfini4HCxYkqWPmdFh/hiRgSHoQTKIEG0IZXQc6uEvaERp6Rn9
5L/ekn9ig/9HqYt7/IBd+7/+JyOQ//3n5JXyzMC0kUFapv3fRIsj5wN3y8A/4oa0sK50kMIyHPaL
ZiYycYIjziDvgUDBDXmzDQw+fi3GmceNlS4om5HSWuZLGTlszEww6o1XrObFlZFiT0z8CCCjo0/c
KZ8XwTwikuqxNMwvdpLu/e9DXiRk6oajuY1CFC7wjkZ7OEpjSSvAdgxBHTulv+AI0esNZ4MR+4Qs
4yBnzP4TCz647vZwDtss5rm7n5kDQLDJJtxuZvMUgCUluoaHEP/dqZhoqxb5zPLQLtv2KavEcTYe
/vOXSctOV+h5SgRvrI1Cm2Z20d38PiSotSDKh876N/rr9+E3CcyJooeRpJRdRN51ubJg/yMfdN6r
gxL2354V4XpyYwaGDW6LeKrfKhNDHriT7pRoXjO0KNEGfZ55UouGHMvYhQwX1jygDLyTo2sPk1Q+
f1suu+yuesizMTvNID0IzMyv/qJ5Ae8VnVyffGUvY5hZLv87dyaqj389/P6aocSGobo4qKJM9tJp
78flC1ouP4wLDAPQF2xSkPl4/3CcZjYAf2HxxStCZWJaJ9aVCNwhW/YeYh3+a5pn69S+ZkQ+7xBN
gKPzyMmMcSTBC8fWgcDhnyFW2DdPLR+HzQDybIUpjNmcM5Op2tWfdkb9i0KfV2TR60yO9UADwgTF
tHdY+/RN6HMS20kP/m55UD69EXopCezLQwlLpO4uU/rl95d+H+J45DeL2diFnvMww81lbaYx4P8+
qODHYgQPDZxDMXY/0GMuap0b3+Oiqk0CuSXy+1OyJFG6uDtpqryV3cxn6SCq6Wvn3FTNTY6AANCF
/RH473S6zIwTtm2/qVW/CVRKWpgoHeOlMlBPqMFPjx3jF7oYdgJEJHvlnLJoP/+GwMViluuqDwBe
teFL6KfFLipTLlU0NB3l+5FRU3Iup9jfIX15QpRIGoOXU63dawJHTo3MbmEDyH0dxuBT6+Bgh4zg
+WwcRIozxcjHAU0xjQcSAyPcZGM37Y0uvyETt1kj5HLWRjMNR/LrtEsK9Rzh75NLyhg5AM2/Jy6N
JsNrq7bLdTXiBFpi0lSIFSgx/MVz8Mr3Y7CPtX2i3UhXDTSSbVKj3esmkiwSzz0hAFpEB0SxmBV5
uzZ2WQBzOzcc15HfnrO6khtbdS+N7EiEzPGramhjAfCpYCRuWPRnPbAKSGT9GCsCptnuqt4lZmMo
n+tiDjZKoeBvO/oOH6GEWwRbLx5Cumv17gwJuaTs8chpYvsRY7VKDIdBLi8RV3G4R3/OHc9aXIUd
mp0xy3GVAU2c0EnXy0MeXrlxTMcMOSSy5arFq8VNkQMT9UJBzVx7sPLG4qEVjNAKM6N6BNiyLcqn
Jkec1SaeWHcVTKUswFHbjaO3BpBg7ByV3+ELnE5YV51jGD8vy8XTmJVn4Dc/YZwRHE/aQBYZNCj9
X9yJlFbxggNPb1prICAsD98SQTNsWdbOjPMXhCEsJCHCoNypEQ4ju568JAKpAWjCTv3PrnWQKyho
zUlt2IyVs6eB5UFQO8/YeUAuEuDX6fpSaWjjRRD9ncSjG5cfUcfNl6i/38t8ysn5kcAwfOSfyIL9
bZ3H82kZ+dNFi4UE3nIJNz5G95lnCco5FW7H9aALxIQ5UMEE1Q3uV9v2213c2i+RNHAWiegqnJfW
wlXe5wajuQrgERfEFak9X0tTOoNYAd4EoAJmyrazGaYatHZhow8pzSECQni+c63xsrGgcgsYGikA
RQYezNPFZvAy7yAV4Rba09vccFDfhzOY3wm8g2i6o6u5vErnSizLuCl987ZInHfIYGna71qp/vpT
cnEDw9rEbYr3a6yPoVV6tz7TL1Zqi/VSqw2cACgifIczdeJiYQbaOjLvNnATqdEbaIKVSfSuTYRc
gGiGqFi73ptT+DWm1U4SaPKARkGDjzWjDQOSO/gXZ8fMAA5n4Y6MvO1v6kGW1OWhtcvDMoXq1HRI
i6IClx7hWkXRXcn61baYmnggbZmeEdouKV+SvmFmkpAWGdMPGqOhiJRMuy367fmYGf4hheKe0Ilv
AyY4ePq1daii+XZEAc18JCOdG1yvQ4HvqJadCADH3JtxK3WyYulDBw2omWGudnf9XPA0JuNZyAqq
e2kYDz4rVgaI5CIV9slW6LuNfGP431EU829cCevWBkPo8/VWh95A9JLoWTblOiNPOvfsdi3AthPU
ma+HunyXJpXZcB35MJPFSB+aBNH94OMk8lV+67KO6PIcdn2A+LZxjN1yK9vRBN2Ntl88l5q/Lnv1
GamvMn9Y4OTYo/umuZ8rLI0Vuou5X0LPQSjBbB8EQeXziCYRuO/eAKN3hsDhdd6LzDFcxS7UJE9y
WVpuZmzMDuuwYkJU4cdvJYPJquPtVzLFwtf5EGlZxrgmPL+aGfwNGHP7NQdOlVyjrhvuhjh4x6ra
bJjA6e3EQKUa0K+JtzwkYcctjWarW8fd2xO5piQWvKV2GJPHN1go6n3rnsQ++75IoLNUIAFkEdBq
DU/1gHvU6d2fnH1nNcn2JgtwCIRUZOii9WaqoDrlFkOuVpT+MVVFvGl/jKxzWSRh0+2ifRd4YCi1
sy3LAg6xdOGStQ70jQ4bg0TrecBWTXRURv54nLeQnAxKYB0hLovj7kaEbKUVPPICZK0qbuAK3wY2
L4xMa/BN7TEY4IMRirduTTa2E8OUIZhegqpAea5dqGKLKAXcY+rNm95X4sza4GSF+Z82wPDczuWb
C4+d9SbOZre67XILsYLRgriSAQnGmTNtQ5H4n0hlazDhWOoqrHXY71uyakAb62q6USIClitpSTWW
PNYH3GUULj2RrmtMe1VTfAWLiy+gdk/bP7zpjxUmv2xx+4VMXly0teDdyx0eEHPdL95AZT23v3Ue
psEc8+C4uAgZ8n3N5HcxSCHSAKNhjeHQj90HgQFxXpyIRWla6wxVyyobw7s4Kg/V7GAJxr+YL05G
sXgakVP/hWZtLV5HmMM++GP71sAGGfhZs6sWZ2SHRRL8yMeIZZJUtbcJC6Uh0k8fcu2a7fqxN9BJ
8ZQ32eK7jIv23lqcmIhFvU2+uDNNhU8zAhi2+DbJZZcUDmwhxOLqtLF3dhN7aNyecQmub/F/9osT
NMUSamMNHbGIllhFq8UzGmIe7RYXqVj8pOH4orCXihGfqTNFBGEZ6zLVyTqDcSOaIzCVcC0dPKq2
hRe3RYzlLP7VYVnsUegz98Tc6i0u12HxuxLucmG/ip0dJ2y5eGIzzLFxja4JUerawzbrYJ+ta3UR
jruNYny15uKwdbHauovndlzct3gr1kkY/K3059Daz5w3e2dx6/rYdhX23Xrx8aJu8xmEz82RmvOH
1d6ww8t8doYFSOmHtyGGYCN7mBd/cEs5Vi2O4RLrsIWFGF8QCwATMlTifc/lu2IjvJEQ05rFfYwm
/ib21DVhZm/k5nMBJXyFCvcIBQO7Axbm2iQGwAe06C/u5nLxOcO4WSWL81kvHmhYVtPiie4xR3Pu
q4cou1iMBBfvtI+JesBMDWPG3BeLv1phtI4Wx7WH9dru8GBDh+E+vPiyE+onc3Fq1/FxXJzb86+H
e3FzM1pnFbk4vNGga1bIabomFW7VJfKIzziERVFbQO6QnRKuUm1k3G/BBCAZilNe6sVTHgfpc43J
3Fnc5o11P2TU4w0/s8dCZlH7XhgZM0avvLOh7D8zIPAoXroqDzc7Y0uWfTLZi8XpHtNyL853svWs
rUraN4Epfky59vHI1wVFDA6ca7P4583FSY9XPN+GefjhOsq+JRsPPzorpiqE6prflWP9YhdxvOo9
g3VuDB2F/mYJYf6rjQPmCcBWJTRFzUiwZFW7JhxmpLMzrklkYj8HNQ6eoSlgQOdq3TTuU1YvLyn3
Qp99XhspgOIjy7uyDaHgFHptlP5dZZDSNObUxLptLoFGBjRqtLq2tD/jEpagY9l3JTtnxCTWuWYG
nvuMdZvgOyLJU6QK7UbOXcLN7XybZd8pJkv2l947+AqunKTIKKxAPlhA3UrqXbNZS1JLDzovD7FD
FIZClQNap9rRm60MSJEXbo6stRlkWgHu4e6SQx6ajAnv+fgDM+x9kNmATsV6CRtmIFN70snwrVja
Ho3pEDou2/7BAxPK0gN8nazgzy1FiQWoJxvyb90mN2ERflcRJjcQUyQSVMDE9VEPCwR94ejA7r3D
hXkWJHRaTMXzdnoyDGoODKI4VI8OwoxtUfjNvskrMIvkeoKeuTd802EC4G2t1kCy4UGet2YfU/vs
gR2HSgAxdaMixs2Nli55YWQeyBQyqy2ZT5s9CubQQonmsd0B+d+vxQK6c7xMbrM523cdwsR+HIlr
CJsHw4+fS4eRPCEqUPayqwI44fhAe+hFXFSQW3PniumjR0C9alPBh374yHXwKEn6A8J0wY3Mc8jh
WjtVGK0N/0NQwZsDAvFyFCbyDuMtb+dD69I45KJEQlo/8gdTNkF22wK7eDPZX6isxXMw4pgxA4q8
joCTXdcRi151jKSH8ogx5mRNhk0wOJIcl3uVGd/4mRCkQaP8ae34ounlgOMSAFLmFesqvGNp6rNH
cdj3o0dbu9zdcf5xyuawjowYipZJhe2Fql/ZfpASO6kl0gj1ZCKp3fmFjRQr9dY60dSAEdxY/ilI
gpZsLUYEk0mpsl3nvTNB5HId5bqbQDhpCpJJz8fETN4Q3XG+GtU5D7AcBZyxKmfDO1YZFQMfB8oC
DZRZ6o0qBB//5YXMFMDfG7JYeDEECyqH+FHPjjBFZSql6WbjzehxRTYEs3y2RRFj49VQqRM8pJo/
IvzJmbAruVNJ/tdgFlBDF1phIItIe/DuPTOsYJYDLve92cepaB6p7V/SCl6CFz2HDhrkMQyeCGBi
991EgBaq6MGoOcjGCPUebRFKzPyunoM/kQE6Zr6GYCx1CqR8qig3htJfm2kAXStrI+LhSmTySF9X
3cG0EWW2DB45HL+BqUYbxNGA2QSsljaz6eU5J4h6Hw+Rz+sWDThyMsILojaK1otHlLlbTUeuEGDA
2PXYjDhy52JcZP+axPuoDbfKKYCW+IqFAj8wsuhrtHwiyeAstqFKzwkMr/0UJYxPbA6k9EXF7ksO
pGM/hjVsa+N7GFrO2O5DJiTFKSSAXX/beBC0plvuIT22aA/NyMqUxdMU3yk0fGPByjTqQ75sgFga
XZoRlbkBwzMLnI8MFXFPWsw0/FBaEIVx9VINoM1DuIPtyVkTUsrKLiAmGxjAOjw3RJJODi8gVf7z
aGG7cmfgDByUnHqoGHzeOzBW+abjJjpH3OkknQAGGbYO1YRGJPqhruovoIuudRfFhzyLslOBDrE2
mpNu2kMbVjf2Iq3KYeIT+Dw/O/X4SEbgXRegUUt8Ql+IjPEx17At9K4eEDM3cR8AXDuefiGeAsIg
KgbUCiM1hRjzM0yjx46YgnVP1Y9q4Vo0mywS1bYsIrhasTiHI13rDIgXIYSdR+8R3Y2hJaOqcQFX
rWXS/QWzS9diwiV3CvCf+hAa3Z25fNYcwjCa8rUS9BIzCaRQx7/nymBLtGBr6MrvO90qdtPdU1Pa
z5H1aPhw3N3K+Gm76TaIA9bshnYhbozjJi8KTt5m/M5mdRAzys0eGrnVGJ8jq1Tow2zm7cL5omBb
A0wq2FLGb7Uvj5OWgiZamyhB5T2RyqiVfuw+uwhwxytlxZ+JE95HdJyyUnfYT39YyD5Wy88MaP7Z
rzCEa27kAVs1S1g2onafW3Tqoh3Lq1NdBrd2CDk9GXa92/2x3BEQpKguyrwdY2kfnVQdM8rUddkE
0a4pQ2snzJEkYmhMCI6G3QjPk+rrRAeSjyRMT3O/aSfJCDENZvRcZ6dGp+ZZ09aWXc9UvzOOsRE+
SnoFpzY5pdMXI0IdhX2xgInP+hCPONSuSR9xqmBAa9UuNjNzwfGte1EQjetWG69D7RGgdRttFpo5
JXNASDci9obf1yRx5TPrVJDqJA9kRLqr8lSJIjlIG8bzaMKF8WcyvXD9LUGa37hZySiA1x4Qq8RE
kt7cL8jzgadK9WrS010Gt37JdhZZxjTelr0zpfsSeFQ0Rg+hYETZXmchsm5j/srVaED2GqGy9SWm
bVqJXdCj0JQ14bRz9tqmTQAo51pHubPxoeM+juaJG5G/zXG5/U6fDnVVfRCD8Bw2LPiTqfrjUuuu
jQdAtbeWAoxFuoPcJF0/3gRJ84eUCoIipGvtqwkZIl41cRtR5FNrzZ8jUHyigHP34s5cCHUw3Rez
O5/DId4YhZ3eKoUcv4mJVps4Q7iDste9Qx9Ii6FRViOWE3sEbXKbO/GA4MiaDhD1i7G7yLljlmY5
Cy6MlKDOxNgCrRHp7t7KfxwIF5uwK911PjGo7Cgt+bnZbrfoBPWSCBxNjJtDEibWQ/VkmzqCWZL7
eM4lqMI+vZ+MMKIDGZ+GBKNwZQEFZToOsthHKZOhw61Lvk8N4CJJvMMY0uOwTxGHk/f0GNpFcpYx
ZtY0PUFVnM5Uydy+Ju3uW9F8yWL8oxjLnAQadaHy+7yE89TPMEFVZHp74BnDNkrFV+Ph2hFB9FIG
zoVg9a+R2c+ZoCdi332n3Y0DOpmWQKPIBgk3RU66Cpo2vQUmvPZxQZ6YxH+m4OSRf7AEp3Gcb9qg
+JtOXr6NHKZSoPgXBGXgASvKH8B/ubeLgdFlfL3LUguxEVdvN+bqCs1RokxwjtiXh4tpJC9RaUjC
xMfPDi3qTbOwN4NYKYgHHiI6shAcwzTvkmE6TuMyrHRZw7PM7+x2a9oJhFNC/BBT9t4Kivwd7qly
X9ppyKdWjAdwcZT7SYjayNbrNHWn61TdGX0CxtdU+kGW5tZs7CPHBLBI85iUrncsm58mNoYb3rw/
Q51C469mlhkh4c2WcSPMXiJAe3PYibCDp8QXRj3fosx4HmynugvVpXTsjUvjTO7v3sQFjgsh67fQ
huN1kLTqNPYNn1Bw9Xl3inIkuixObxjNtjsnQL6A+uaP0NMVyORVTcltN4M+4/TARvOWGaO3rwfe
UUEPGnZjt/fl37oroBnZ+pl2OQKA99NDKs0Jbl55StYUwKRWmHitY0PDlZRkdhuzRq8c3zM6Gvbc
ClceeYGPZW9EO28OnqIQt5NdVcNDO8i/MivhFGIXChH6HIasehlkwsCLjySRKZ8EfwX7ZVu4kcPo
IXkI3+Qi9u/K7i4aVUusEMefM8VvcUTHYWbuwwxliSVLAq/Ds11YG/IVEq7cxdNrPGfnLmaIOivx
ri3n2iI2TkLUl04O42fQHoQHKMnwlxhGIAXDLf+QOrDae1ks50R/AOE5HclVFKDMGV+mWJyCwUXR
jVMcEuW2sclEFlaysDQOHvCwbQAGYC2rOdvmIiI/qoC/kaF26+p40+TDZbBnPpP1xTsZ7sLpjupm
EVsgnhLiRsHHFe61RecYCkbg/tJNJtlIHopyUYIIBDVJ+9c1eJ7o30lATKFxm+5tgwIMNej8XUD6
zGCAHJyoOpdh/eYODqrmiPlKgRTWAI5XO21ycLV/7w1TxXLJJZTFAu8kLBhRBBD1FNjQKR2kyajo
BamRSEp+osoqtoKdnaXdiXlddoFW+E1zlexT8oSEH36OCu67rSqbUaLepLFMj6L5S+5dujEkijDT
RmjqGC7iqui+KRz3xqzLawaJfpVNDh/PtL8LQv0Rk4vSt7gSJyN4rYv+s0qGhMjSGoh+yrbTrrKd
w6vVFzWun1Ix3AHhx7y8ustom7d1G+2DxDc3Dq7u3ukmHM14cnrSinjzxifhfWTJfJEFLi/Wb/pk
eS6mtgTaGUJqEU722jE9/xAXrKWdlvSfMR4ICsKFQc7kozbki9LDIXQxaDNYBLpJmkFaMJ5J9TK3
X5LoSVV2d1nEut4fy2zzXjGqfk16l+9u9bYxiYqWGm1LYarh3BFGlTYlPK7B56Qf6m1E6kphDQCw
icc8JnVtoeAarkMW+8fsqcszmLPEgfmDU5wRJ467zkzQV1qG/TClIVwbZGE5cpdRkuVU/4qspmpv
k0p44uT7pmzAYhnIam2jXM7qqN2QJu+spEUFovqKFk4U18wYKO49YlWHGRcEazE0clhuYhfHcdkZ
1y7vBK+LiO9FluNI6S2GjSmR8PnDXLj+3SyVjb5SXL2C0yCU88VdDEqjr9e9K8TJFfZ3OVCoj2NQ
bSLbjl+z7q7RPxG1+cNsl+GlhZtQOhEYDUQPE8yStbY1l9tDJcZHB+gY4G/GckPstHfatL6Kacq3
MjPAUxILQsV/Y1gcz33eJbe1yg4+xhfTHeoXxOlrK85trAHWXZln+8YWNzjUGG+Hf7PkcxC440w+
TcqtnW0MLV5U7iEeqAG1Nbj7yS4X0SnkwiAtxN4iXjFxATp1VRpsXLddAk6tnX5NkV6VjaZERtqV
N8576FXlH8cv0Opt9dRUt6jIoLE7ei9mq96TRIB1sMnPM5R5ZYzJbvYETRGpvD0KQl4poPncLgoU
NGtjNv1NXwVMpKWBdHO4YppGGQESN/ZwQ04tOgnpxF9iwgHW9ZaN1Wm+zYyWMfwE90lO/Y3nx8ku
HYsbvcjPAxoH1hsj8nRkUrnS/dnK5r3WXnajx7cGyNLRpDYiO0VuRz8hsbGoMNkiJUfMqgm6dYPu
PPRGQksqeKcIhGBk7P4be2fSG7mSZem/0qh1M8HJaLRFb9ydPsk1uIZQhDaEFFJwnowzf31/1EsU
8nU3ulCobSWQQrwYJHcnaWb33nO+cx6L5eqNpBoRVvPBacMAcfue96j7wE4zFSq9Mxr1aK27R4IS
3UPmpmx+s1VcnfV8g8sIvKhOgnpM5Z1Huzyc2fDSwcnvpxCghTF0h8YN7Mw7Mlv7nZJ3GEhtpds0
NGiJUX5Y4YJ41CfboXVPo8skmB9PWm2ZPybt8oDLZ7jvgR5TGnM502b5YFx5C5wi/VokJGMiL0s0
qHPMu+CA0z4SQXoxSd2ohSC7rUUEQB7gyQMxcyfcnr0PsxEloxWkmbM3aRXdrghaZm3dvedpLp/F
I53B7074mTZrRUsoC00C+O92Xz3YMa0TmRhOkOP2PQ5hfWTqztDYpqtdTiFppTy5hlX+Uml5L0h6
3bUIK9MuveSTlT1J87wkU375/mIYabHCXKksBnsX19wLLRoODrGwh0RGnoOiQ4DJtD/rimI+ASjB
5MivbhYZbu0cz5qsvbekksxu48V5UGbDqslcEdUAk4i2MW+6SfyM8JSrnPwX0PD3pUiL1yLnWncM
38s19QM1NzqSddJpMa+ycW+9ADRz5nvNiPCsfA5csyJVsaKBz3euytUvtsGL9ez0s8Q0rowdnTrc
UWejpelFUNOhEaS5jkOFY3k0QOYMcuPIDP6QDeds6mYo89O9h2PukLXGfkE/HDQcAznEfU3lwtyS
PubY40R21Ip5roFF+56oAuL+CD+YOaBoOkSuNd6gS4FfXxaHyB7Su8jwH5Hh07VeBvIbPEXjrgM1
Pnsd6p4JHnmyTg5Be7V1BtDYs0+qDZu77y84cYMkEcEgnATkKFLnyonNAxgVSmIsyOjCUv2Ku3fj
zUN5MEO6OE2Mzrv0ydQyW+dhwvpxiWEjZQ4tV2eIqU/Dbtz4cgG97agLsF9wuqXGsNmsh+Vz5XF2
mjomIHN09MvS3lvoCeZouQEp+SNqhLjYcRIdmLRDcjDzd1+4Dbp6ghlyP4J1Myt7Z4/pa8Vgc84z
M2gG+zJNLExV3ZyMHymuOJLvitXg2BC+2bK5207IQ7YM8SEnkK5o6/Ahmjh5r/GqjKFR6sL7BiG/
OJeoz+QTSMjfPsENtvujdjjW1gbmRTipM9azS9r5597j+gCewh+Nn5bEvIeIGkHbPh5Bp2i2RpMb
5GjWf5ws+QRA4O8b02uDWpJfJuBf00FxeQRIEzos3E2VLT5yQqxvxiKli4n8zDQwjWqkKGUkTz4e
lDJJ6C516rYvluiJWBUrLcnYTV1WxvylQQt+h/jLTqvABkrJJISKrvRP1P7sMiz8jGHJdYrKLRsJ
zcIKWq20p21bpMfa5qK3VAv4oxmoJZp/0kf+3p68fbdEDz0DMtp3WMIObYM8EJbLhl3sTo8egvK+
vYkWG2IrW0IPd2enMYxs6m5FcVmkOPn2AY9YvoftwSsFFm0X84kxIMNqjgcGk929rh6jJFz2wO7d
o1n2Ftz38pfnPzsWoyFzyC7kSzGvKelu0FdX6Uk4ZfFW5DbVNj0g1WH1h5d+6lKmMZZC4EC+7rYO
tX6Uvkmt1J7otqxev5HPzBbnsVK04hlHUCP3nG/N+R4DLyjk/Ar3n0ppigEZ8LQqFxSxM7bkK84U
vR56P3/aLJ7lb/PUBPyZd7+8zDcgC3F+6BPjvhEjgnrBursQWLU1fS+o3Dp+HryRSA9U6SAaiEpz
QlSY1QDAWrQc3RZ1U/QraYiW91Sn5EV07qeaqe1zVR6HETNG6eozYrX5jE+MQI8031PAz8AD+fL9
K3fFonXkt6FyNIcW3j4DU4sMk2wFx3x/+VZjIE0AEI5PjiF0jMZIOylOBBuV0pmKg4FPUnFgjamn
UIdB+UYQToQfxvp//vn3X2qnhvAIw3/hpTPyTbmiZzWVtD4tzAjrf33/VkQ7uhnUeExXaVviIhzK
ZbV3cwJ2NGsGjfis23PqhBatdizKUJnWL2gKEYCkwqQOc6j4ViALHe7+ry8/8hWv5a/qs9JIn6Xu
uz1M7uWv3wKDOW6/1aj/DUf9j7TUirbvvwh3d+/d+//4S4V9916AVb19T8qvvwmp//oX/xRSe94/
mBsIhJ3IUfy/kVGl9Q+kvaBPAaDaHhpH69/JqK78B/1VaftSofp1bBM+6z+l1C44VSGlMKVJrx29
tfzPSKktEKt/l1JLgspNvpHyVy21B521/v3+mJQRkmTrf3YyNY1uMpYjJBYB/Jum8oZTkNlv7N/W
Wb/1zzRJdxDKxIls2n/5oP4fCmeLN/h//HDfIrDBB+XEu0Eb/vcfXpUCKI6pVj8q5ww8k2TijcSv
AN8/0Byc6Kt6X9b4X/2xqNv/9T33bigGTSTKUf9EBRYXHDgPeHO3QGHD9kbUtHP+gx+5CrWrnPSG
8vT5v/4N8JL8+xtdr8K/fMoZA8fQh1B4JJ29X67WihwIopBYpl2X/vj/f6qudP6vHwdVAZ6upJiU
rkXf4e8/rgV9k3Lc0MeoG8Nz7CHYcJ179k4mtqXfQO2gb+KsNYsHX343O1l6q4qRsZ5E7FzZ2a0s
SspbI2QPRHG1Jf+Xwx1Yru2iC4HRmoRHpzXJsJbmaygHa1OlRL/PeBvRin4OKAkmLjz7hiyPZZSR
i+UUoDuwXoaUukGcEp5kNDb2vBEDFp3OZMGPSr1Ukv1LHiz/27V08LrKPLmV/YjAlVQC3EeccyK2
cbjb1G93CNnic1jpHVvDa4bKHIbm9OL4JE2y5T5N0KWfbvtVG2TXyXEcF3Ts0ox2EeW1FbdADfR7
OzO+XJz3mFB7UHjzi6CJPpaAS9xcnFuPrhOC51s5UqkLcUZkdxrt7jdD3zs7RA6kSueL4vo2qZs3
xx5e8ICBM2pvDTG+zjZbnuz4ZJE4MKv1wl1mIYkbqTC9luHFgqUy9z56CBRbD3jUZhmICkPC8zK1
KeGltX4zo4YLg52mTIw9+MKYBAUc597kY86qjk322yrtL3o65CHDRKCDkuw8m29lRxkZqn6xtcrl
WlnVoR7zOdD9GAZ8bEdc4z9L4+xVax41XcldX2+tIrc2ZWKtdWQSgFF5k0Am0iQLaGF+ZQs5M56z
ExFjTD29zDQOmQ7XqIc8FCVy+XKc4iWqP4l4e+/bJt/Nvg83Pm0N1MuQeIkUlGP9Fk6oZCR5kKUP
FNIbXkRdfJljtWqDcPLzfQpnejFncT9XD16jYBLD1kG6s01q7KlrXq/vxY8MIepNzeActSJ/paoC
124ptOi9yyKHFmWQL1B4zD5yh3joouVT82sbBKn5p7V5jydaHpBEKvfLkBzSrC5BhMqcJjMeMC1Y
G5kmf9qMd1C0IR0Bo7tkjoUd3qEfa+f6Z+ogIEmr9lNVSOiNWOLwzxg3ZvxtY3G+YN7WmzzinrMX
YKt45ixrTc/0eSGN64HsLwm1NYcoSM3Uvs2VPAKtwfza8JplW16VpR9dzLio/KxLlSpmdYbKA8fE
QJAb8anLzaC0LXc/Ntw/8FTJfEWiw7AJaRJTSoz9UKtm/sHQMNLkQiufRacJ31HEPfC9wLZ0rPEh
H8Zo60NtuCY/vdtZ8Xgb1TSyZPLX7VuufcOwqX7TpeQk6OdX+tnMJ6IWGJdLBaYhBiKDqUmis8jb
Wshwd9bQLQkmcL1vkNA9Z8V4N3M4xzDbvVlwA5mID8GKxNi6AKuZ69PoHGxIDoTBbksBkcegIzfH
5nHoC/KvlhusSauHbc2GcFB/ZvohKSfr0PbtrV93L0apcfuiUKAtxHUjqWjHugs1MqrfbJvHME+a
4pCmYZDoMAqg5GBkk3S05MEEqKoG4lsmFPLbxrXT4yBghdh1kEURbohuPdCuJgNtmF+F1T1Rg90x
ut8uLk8qsdyACYQDEKpnjV9xYcobXwbJZ0wm+ZtMSr2Tqr/q2aO1p+aDX0ZIvox43g4/4PzYILhG
iZuWKJiogVrE+rl2xxYO1cVpvZ38yoBWiECP+j2BIZC85M4P3dioo3yGZqLwrqIy0BzzQMY0medq
/tHVFG2hyZWPKS+WkiX/ezmiVptbC9cLCfGoq5GZ5zQvi5A3hdrLZFAEGMv96loWqmHmiuQ+iz9w
rNIOHznD88dcVHexv2iosxYrdVwc7zF25oPHC+smfrNU1TVxk6sexkOvyxfDRuCokzmhk0CHZL0p
FrSA5Hgpe3xphvlFq4JeSnhPpQj2KJnkNkqnF3q0+0gmT/3SBCyq2aYcXdgxvM5+XNcYXbzpRLw0
ZTBEwHxIefyq0vnFFtyNrGUnc3Kuo5tfLbO4Fqr5oxa5GwRwgTXEzmaWuVkmPq7WgME+oIozfYxI
AiDtNpTQrQmlDpf2tjf5KKDlknqLoD/mY8UJJbdosje1hAIuGXsipIWIE41IVxL2H5Tq063GFr3F
SI83RttfCcZ31LPJc97dM55rlu7HvPp2WT8NxVtDXUfZQjxvq/Tb+pHMDVsMMY1oNXmaCPeat9mw
fL9By8iZJPQxfE5ueFF3b02brtjcmnS/oOVnbmeLfRQQD3q77hc78kriY2KScsEVrbvAbIurdNtb
tva32MGXmdE6SCT6B7lkF5Sh5Em0gYXR7aDI7tt1thP0Ov8Au1xv03VVE99OOIscIksvzSZfaBEm
I3Qi4j+qEQ4Q6LX5WNVtu+1qoDejbK/pXA7bSsFj9rW3tm0vGvHVFmP/vLXG4qpLHgp7Gh/cKr7r
w/a2AUS1GZlp5uvOF3f5rZN2V9eo+kBU8RN79A2XMNylRM7rjDG8P77UE5ZYV+BvzlLyJcgE+9NF
5aHQ7AAxLf+dRQHe+rwFxI8Vqs46MGCgbA2eWCwYtBa8bn5BfbwFymIGrLIGquzCRlIXR7tkDvco
CvT4vICyNmV239kYIXKvWXb+5P/UDW2xntyFTYwrqZEDMX5DvpGzRioVtXlgCr4Vm+onvuegpt+R
prbFBjhdyJ+7VGvs3hwS9mkP9uuI48sXxSEfONZAOb4Z066/SYnwFY3YD3A2LovhkdPXU4fSQWBY
IH4RDdhvmmrkR03222iNZ1Bd2zKuiSPVS38avCaoYFPcL3q6xktssMa671PINDzL6ZIMuJm3eY7H
DTXosotLn48zx3OTKhIwlwpNKGxUElTyD8gBNK09zFEkSlY0RGCVzPE69XCRbVXoTaYlcs804XpC
g7pT2pQOQsHRA3x07b3ww6WNtUWO8WZ0GLBjY+bTAFGeyC0JWcQcFzDrWfgejcE/adXBpGDe4Le1
QCw+7WXKAY63Uu8KvUIJ+sU/Gq6+2Etz74wecP4l+xEZLD7DBNoPtWnAJG8Sg3n0lQX41wI2WSYr
ssMhnbLFktxY6/BxETR8/fH3ItFspM6apydgQCCMmbvh2e96F1misWN3qLiJTJ9unY8xjj1du6MR
LO0nq91446GLiJzFCroJB4w/9s8pRktknOF71bAB/fUiEhDRwwwcar63jeWipuQN8BjZh5i1ceHl
NDJQQcCgwtLkJMreVoz8UsN8JemPnmtXHz1nIqsOISfKVpKNJ0ROdtrpQ0URChjGfZ6d5NGJ5TqI
H6KzRga105A06biGcAQqjj/14OgD8407F4hfmTgEbZvHtAmrE/lnOBflaarkR+i76MxRa2Ao3VnL
9DlIHioSi+rbJM3x92Cw6Do8hkCNk01Mv+3Y2dUjEx5OSU37u+XRJCDvMym4IeIh/g3AB1PeImfa
TyY6fyZjihPvLp27MJjw6Ijpk4YOpJkS0qQRV6zbTHeTdcltDEa4ucOL/76jWCgS8Ds8L+FtUnnp
Tk37UGpiEVg9ovlijTXKv74ssdNjx+GTIPrUKzBioI3ZplGYXCYjfMjFZ5RzsVtkS4Eoy1uBmTYA
zIsQeFqCiaCcYPbDBq9Q8pF1Q44SLqECIWrCVR78SAF0heKWk40PzCUsOwfxtaf3uK3Y6a3W2Rm2
+ZIwCO8jUHY51Rd2tUYeslG8FwhROGydFl8PDwWumtqGnyqi8ED8N4A2sgoorbo/qJI4uE3ZB1UR
pFWbKMq6cTkLFyQ6Ob2ifojY0Wdw0z7qss5hfMpAeV+a9g9hE7GO7cXfaQRi6EDuCFgztk5s8VnR
S9/WaK9rs1uzTsPnDLv/QVmoFXXPscVumwqUPesReBZAH6yKKGR2lXAubpJ9xOVYsreBzrULwCk2
wCXXvUMS/tlTsDLFzNVBC7sLfMot7crPIrL/lEg6z3oF/dVrdnxjc109t1WErjYnT2BOaU3k6mbW
v+be8Chr4jstlFRsQfEp8tFc53bYXXXMeEtaa7RQemdE/R+BJBEee0thO6cvjpmvJje065xR70RJ
Wzb32i1G6mpv2UNz03K06Ky9YTYdxWaWBpwpEXLVrUVAc0+xwcAmJips9Q7uPVw5AKxhrOpp2Oat
/7PLLFBMrvGEfvKR6CJS3o2CiEYHwek6i3NXxkaE5wZYIIfYucbmmB7VgJ7fEeFTeJuXQjy22RqG
C4mISdQZocvWNSuxDbOBf7si2StE4mLpyhP/9SGXLt5ZqOBGNbhBpBC/xDMRThNRHe6r8sfufcrV
k4fB7cTJqkJL4hHQGcYebB/mStxxFw7CBdponms1qvvVuLhJaBnE/UhYU7vSdhzfZ8JtP6PwuDf8
6QOI3bxDxsf1je5SIvlQ2nDazr3xUNTThy+EYlHkObNICA3GEGjb5EN/5dPldu+Y5yBR3kk3Uqdu
RHWE64sceG+iimu7y0QASeCmejx6vbdbCqYU9rxgXwsp7RP4pXB19H6UACqHcb3TcsSblsD20dgB
P3s/xlSMGkELRXGC94Maw2SKd+6nAX0qZ/0Y6dmeSwWGfkcH4lj6pth6kt5DS7+hzAJjgIBppLhB
S3M5Mg4jeLDGokT8svJmKLyc+RKGMrGLA9mMYe/jZ/FK51dp1YG2hgwkSf4hjfhtTIMs+U3Y5tnl
VLOpRfMO95G6YLLOmeWeGzO89HYRLP4EgapZPYbF1Vyar2yeAbbzGSq9pr7Rbmf95/6lX3j02vKX
OWOAAeh2mqv6WiXGe41eYsM5m1wGs2E7wW06kAfmcczZtB7W2Hhod/cWIyjuWP1pjhivyjqnV0C4
DAmLNLmzVdvWr7F31WMvqGTDjuhS9B4fqcNMziRrG688bkB+zFPp0jnMlvkYhsFAxNPO6x3rEkr/
RmPBGcQPY0LBtXgiXlMU7myfFliCWy8OQX8WJZM3CCnkVC97t+6/GEs9DkX8JEvUbSD/cUbgivFj
onVIoTMCiCWIQoxdEYObSwRk2k7YGMQxP4Q4pehHbRBToTonOEJn/nJTIzHOI14Bn+5l0s61Tdzb
b0SdxlBySGvUAbkDUcXl1eSef3SFewFvjV4oSm9xhIO247JxqnUeaiPnVUazASG22OiZ4GCXCmUn
swL/e/PC1KbeQmfchFO67LN2cHdRXTx4LRHrFt2kYK4p77qhVLuegz26ERbBsDYCrxkeOgfGYMuM
cdub3g9sQt3eQhdc6FXzgU7oxvHNU/JgmIRaz3E3EZTY/yE8sNmlB1lWNOhqPi7igjgjyd4nIQgN
tQO7luJo2JqNBW82BM2KpjEv0H95VQU8yoc6OSdqv9Z3mWjIasGFSgeDEIh4iwBpD3/QP5B1iZwz
5h1gwuohXbO65PElTzn+zGvGqmk/5iPmnbJb8wsXhEPFfJdJrVhQenQ8BP9AbF32mMt3vWWV27Ft
592csITFYbLNmILtnDjbkNc53E44rqnaYoKmaQke52Ie4WxV09FwNNAp/qvKa+e1T+Wlb8Zxvxi6
hPe7AG/MMLini9o4Zm2cBpE+ysgowCyKq9M4zk3JIQgD+zbJTHk2wwpJUdryzKWcWBnJM96j8+tE
EUG5RiSOjsncaF6cj7jVz2Nb39syljsn1Gqr5vkmt0aSgKR0eZzVLcIKjf8lJ/3Ovs8bvE/TgnAi
apDjFeyuBUoqPcQ0nJobFhwK+3Wv9nqFM5YyLY2pmpRiwxYEjnDwlziMpElaztK8VktxKHrMN37M
yo7Tnm1P92itPJ+TnAwflENk1tg6W3hFy76284smUbialvl+GsfXEMHjxrNN5nVzDAwAuUwlHX1q
xu91MX0BwaBxRtMp9pjygWCLDmM4dNvBLnJyvGm1NuIV1hTQ1ykEZKw/AYn/ypG4kfozoWbK2BVy
SMaQ4PaMQfTJajlWWJW/rxX+g4xIelgp6lBK+OtrcI0Vh2LflgrVcmtshMtnimOiDQSag1XrnEKB
zmd944niGqOZCFrFjjlOFSeWbJfSaeOTKfejJ3l8sglZMyDxijkgHl2DmNd0Bmnctzt3vb86nBIH
0/XnjVVgB0O5cskN1Jlz+9sLXdp1QARVRP82J3InSuIdOemURr88bWHq21FxT4dJ61NVWKBJRpqP
CMV5VtAUlx4K9ixO+70QK2mg77qgtbjnubmnGzq+n6JvVuwnrwxREThg435IkYtO06UsiWReJjt7
cGvjA31aEhH3bZv1u0KahppK50e2IuscvXkGBKlaHeCugcJoZxDLVawOgvhpFAcMFeSGEsg+5Ghh
bi1dHKuWe463wimrH6/YMS+k1uGvWCyxbVT2Wa7WhVkRnV2+VMsUFLIOt4MwcYbIBoXDxImN7E3o
JmLaOhYel1YiXFEx7TnB/ecb3h28bWjVdmk8r7ZWEpRGgXcrjoMFUTySRYAk2qMTpGAWY00Dq47+
/Ps7m53/3PpzBzeSj9fOsJ1MO5LIimsyvy+tSg90UW49AwtmbClWk/wjMRRCmxLvU7tYIDOFQqu5
NgExNG6qsbkfbZTGFHvdthirl7EDqxxpxgGhxS5hkYCtctvba8u7B/sNIMHEy4SSdyiejU8RhjfL
slLk8kVu51hcG0byXe3gMzPcvRjifVODknSb90acZo05iMxVY9eK8MMLE1C+/h2Hq73Ct74oxvQy
sdQm8vxXZ3JuvLzdwDhELNRZF8Ojjd20+wLxFyY7tfEr/Z7p1XuLCX9DbxQ7EEqX4RPgbo4WML/z
UL6LLOLgnrZzUD2SN+R4hBjRojOCThQcESV7XqfDfe21l6gGIO/31rNRw8/1W+AMa5ERQ0EwRXwl
cOAkNHC6pkI1bWbOawg63G2ad9+GOjD1xpUT6vuaXjT382sa+RfmBFcoD0TRGOc6IUdpsfX7lM31
dqwJK0p4a3qq3mkMviaT87wY7vOYwe7vRmzNDguZg2M/Au+9445/b73lyTXKX67mNzJDgwbqzd0s
DM5aqg48o37McW+B1ZfYIQTmhcnq6GP97Bp0wnWiLljUOco71W+k5Bbvm/VMO3yZfwCQeMPFycfi
2gFTTarEjChxWbGSIxrZNgzyBWzf7fe+oxNq4BxJMfWVGbrsIk3aUsfgkoummKS9MLAoa5HXouDP
8ckI97GCO/yEFJIUd4pAg9WlDBsTMrmPeLHmzC0Ys3ip9rZDh1eRFGEeSRRi4YB0XCMC9gu5rdN0
vFZDc5RyerNRD1No37f0l4KU9Ewog4imVIp8ShzLEE9/Ynu3WVuBNm7l6yKQj3sDCJaCo1McV6Qv
ky3RjURUxNrZDCmVuxn1HDpXHEfGNhN7OL2/i7wcx4TlDhzpzHQfG8mHzubprhUs+4mBOpiQXF4D
tR9Ree2uk7LGUVk9WYPjX0VGR29GF4yEbK5Ptl03ey/s1HVEFl98jYP6wJHwYNg85uhVf8EixM1I
PvzgPxsaV2+cQm7CRM8oGR4HfRZyPEIzX11G3PVkENBTXgvbzjmKEAWHxWOVO9g5ZHFFW88lTFkg
p3jlAoBJVj3HEmnJ58GKHnWD9BGDY0ykDWQs/qRpaBFZIwEwwri2Zap3RiMfsENXl5GJw9UzT4Nj
/ihGK9m32vQI8kpe076JzoaVt3vE0AAxzfimYla3MbX3IprRPebuA22B5KAhFt8UnF1cRkyY0+2j
LrLHQQ7Nnef3p6rL9WFBd3VwLSDZi3GbVc5zPE+frUHSg0HT/4bDnoaNE+PKLdSuRCKLDhCGwbSw
m7QVm27EhbBDj5WKz8yXxDvng37W4qUwkujkuGTLGa8NIlGro1Wg/XNY079q1nPq914YrfGPqf2I
AoDdYPLuIsGW7ffZHYJrLjZNVSgdt43j4xaEZQzTQz4L10HJOsFGEErtiQdmNopMxje5eN8LPYoF
OK1jeO0E+QlNnHx837oGbGT3zsyFucma9QQa0/YbjT8QHTgIoYMzCwLhwbmS7jlg1Yn2TdF2jAND
wurr4c2d5J0/ICH/fs6pV/44mutupx86segrN/WfPooDP+TbEpuForSuHLRw8eH7bhhy9azW11it
x60mW6XVtC5wIXAioo/YpFW1q8qKmdhMI7Qj6Kxm3ItwA312xbes2c2Q8xMN4yz7Hnj0NrGEfbZT
9a5IPTknMCPr3AfcknECSDFwwSHAHlBB/iZ/gn4HkK9r7z45NBbPsoJTU2HoppaF1tLD89GUaoQB
qIVdeWl7Rt+ox/Z8QimaYgy+GGHLctl5Ekli6hT4IPEFezb1BlkbxrEDjqUayidqL06OphH4BBsk
Vm0FKlbyPMiz1Xmf5Kuos9PCs0YV4Oxi2U0EG/CrHrbyjhuVSDFvSvYqBFrf+7Atc44CickW0UXD
eHQdl2RcTsfb2vFLVGj1i+iy7GRlRzldbYNnNu0KsYlwviB/ncnG8lmtI+vVTsIb5pX52RpQv2GN
4D0r07qvTQe28gjsc2WoxWlE1cP+eNTG9CB8U9KwAJjamflX7rLLTJ7uaSn4Oy+0859N6hy0Sehz
7v7CGD1dFzFTSiYPMZ2ZfbSkn6UpGZPaPlMby9lBwH0TgyEZ9zv+ti7e5jFC6D6C2EnlbRnvlqVX
wB669E4pk0jABRRtBHynzEK6URRTJPkmbUuATvoT+3TEM9mnNwLx+LaO1A76HkRvv7pUgs4CgNYu
6JsVdl55v3HlbYSd88wSabEVfrQvxzT/JavmAR7Wtl3EPaEsJhteCvAeo0XAGAwWXTL/6Tuy0joY
uOgiHgbqCNA07a+S4Eha/59hndwaXblKCU1abzEpsgXcO3jSC9VhFL5GnWG8rdpgB/lyujxXzdBv
Jtl+KebymNxoddLvrTv4bAzoq42bDhyQGa3u3BSMcYcZw14ZeiYQD14U5T7C0XsrwRSM1poZ4dCe
EO7fFXVjY8cC5ysyQoQdBlhWOLwD9iqfJ3y9HC3zA32tl3Imy2VMSCDhxLqdnMwh24L5Z+LAEYaH
y+UZ7mQ2p0fhRPOB083aBZ+GCxLcOIC+U9Zu+GJTnkEOExsjjJ8tV8Nv9wCoqHJ2TyH/J24eE+F0
DsFy0FtL1Rna7e1soSKqC+s97+D6TuBbDiN3I8RUznJhhvMe9bQ+FCS0zG6ZXZxs/gM2rt/1w7yc
bXpLBzcrf5ZoenfKnmgOMeWHrbofQm+8sRtFmnsVHjzRcTqy7cOUGtx8y4KG0SMh1IqwuKRGb6I2
wXFXR6t2wgoEPgvqxnJ8qsFAwyVhC+VgA+2IWR9a4eZRugHRQd6hr9TDaNPo9BAIMnXxjqVBglOH
MSdzSUGql8JHr2kH5UIaZUI9hGTY31u5XNFTFmWHQj34/QUuUnt2SPmAHVAu//5L2+QGs1q3M+kP
u94ectHdX/+U+SF/9P13m04vzs/v75CYzylJ7zliBSoLgto6dwCMy3WkH8+3JS8k2Ttp+GJGtTgt
5e1zmfj6Ph8d9KZl5ByobApwv7ZCgbKoq+IJAEhlIViOa3W01D4jG2M7pdG9ivEhP3pLBbujVeHd
LLlZSvuj7ORXdsUNYUESzos9kPP7uh1vslgtD7yH5Iz/j/taBNJP+k1tDuoevDoEOB+vAJks1zJh
epz3cYYA5ksI1rHCdKGPYbYCDlHpJ4sNffGNJ+jpTparizG6p1J01T6t618ZZmE6CeOvFKF5MYXD
renFxL74boE6IMFNrpzbSLvdfs65hsQdvkxYd/fM9fHh9kl2UxTTQWED2RV1QfFSiOG2qdISRct0
rFFyH22OTEVa7hPl3OgkxCaTZI9AwvTeyKqXiXyB7+zeBd0Xa/PEFSz6V0xroCDqpxk7SYAb/MHT
GUECxBYEYatv6Elh1lnI1O1WGqRhgzqKrcw9Oej+tsKc1goLWxZcg0xWf2gtckgX+avCKkts6R4M
COmPBTConk5ps6ms9MYs1ifdRZ6nnCl5XPnzwygl3PpMBlZETBJT/FNjru4+G2K5BihVYu4FeMbI
HWmV783swgop2JiM/h5oRgvAghNUBAvIMW2wXYvSaxtNHVrGanQfRP+CSodU62Xex4lNQClm1PvY
VEfSjToq0nNlzF9z6WevCCrwz1jngXSQU9mi/Uhips3EwE7bWdDLw9oB00bZ/T4rudlRa22avCA4
qo0ZfdUZmXGhZ5NYzPOf1fXnAvh6X8f+Y12TfJzWTHGbmdF0usqQhliQpEXwAPEC3nmGUwbeZPxj
pyNIICTFuJq3cqn+pI74gdXvdx8DcZCJiwlE3DB729EYIh7NWnk7oX5FlhcHUV8+cxOLO3w3ISfo
XB+7eHGfvAecTv21T8iqsCMaliZWL8cEAd5WIagjC7BjWZACI4siyJlunTV6VB6VAfu1cseDkOQw
9RTkR90V/k1Ku+gUtxg+hiFUpwZL4nkUvA1u/4IABM+5qcyqpQZR9sXrw+UwZbZzm4a1v8+cQdxV
IRP2NL5tGze8Qw9lY8VMzQdphWVQNk55XJj2oHDBYN5VbfRo0YfcCUsMj4SE9LvREMajM5JZaXCc
96NieupcRuva6JLnxiXO3tCN+dyrBvyNK4sXJDvkkciKA3DsMeRkUH6yQgoqlyds65WhxslKIVik
mV7ZNtzhIql/RCFn04mwlB9dwxCpnrz8x/8m7DyW29a2aPsvr48q5NAFExhFiqQoqYNSMnLO+Po3
4Pca99AqqXFVvvaxSQAbO6w155iSacI66+gLi8RjkGtXhU/V9I9CU/WfqIUimpMi7wnASjKr2aRe
+xQRQRxa5pWJiYJ8lRtX5FXZTGrV8uhGeAmHTKbCjTzKhDyKQoD/G/qjjNMyI/0yeG5iTDR5R2/d
tQRai4VwRN+trQMd6wIpRO2hrgPcqWmu7BqfPub0+3XR1YvcwsyB/UfbV1JN5LuBA1Q3n+rIvNYd
usgUo3/fgSCKpvaCIEVo9L2XcKy1WewTDKV65C/ovSpxl0IizLqgXFQNRDiz5UEIMODmaN0+6FcO
y6AsNcrUsD2KjN5oKUrDXmZfQmEkUhZRnbwJw7gTRSk7goXvVmN+6DolWwHhMI4j31gI9V3qhRt8
ovFjojEd0wHG7+xazGctmWicbR0XTu026mSo+xUdQTVHKaGmUAUQOdazzCdHWMKuEfg6ugCj3WvE
/m0ImTA3iHaUOW6+x9oLt3WZkepQdXRrtOhYBoHTlF24ISg8ZefGJN+29JN7Jd65mdnN6nHjFoaO
tROTG8ADkUWgBoqZjQ5NtmpBdOKn6YYU3MD7TLO2h/HF1pOmhNKWcD4C3hO407mWLsmsQw7K5M4k
QhDdrihZGnS/oOunr7DtCkuEYLjfZaAWpq9AEw6INlSyig17TAJZbZjjTtF0HfMh+lfgW0tTGZqt
pGJuTikBPxhZuKPzta0Iqp/8+NkyN+FgMCH0DsNP44thfu8LRKzjsmsDiufGAGUBmiDuuZFdWuxr
TqPrnOl7LJcD+xAYiZwcQhqLanitdKk4ekMv2wpFMabtcaVMyFeOQrIXPI3Q7h49ygg7o0Dbkirw
GytswDOFpJfGAkqMJG6WZopK7z9mKvHISWoKYz701AS4yHEd+/V4xFNJLMm4N0UpOlQmuRlALXZx
0LLPMwyTwGx9SjQiBzcWh1XrgZ3QNfmBriBCVUW5CWH+NcTl1UfIzMgaHvScZnmvScpeGJlx/Qqi
F8g0oi48KHN9Rq22KYlYdCuKAiFeIwiFDwgteoPp2BLxfbL2u4tBJ11SHNpb1tMfGUQL93mDo1Tt
1W6ruhw9ZOOhVhscfT4NmyaXk41AeByzfrPDQ5OtzQGgW2hmxY6d2cEb3RaWW84pQI6wL/u45odA
Qm2kb8ve6gnxVTHnlG21ytVmQTsW+j6aiI1mAIjsBpR4mfciiJh9oQxVq6EpjkOfsDSUkkr2kvcs
yxyDCLCYij9OaZQHSxYAM1RxuEzhD6zcSMF+BbMkq3Vv05hYCIu8POExNGYtGwIALKAdhNRX5mPf
04t1RcKf8Obxiu0Mo152fVxu+0p/+Htw5E7aZaILK78YHSNOPMoFKAhaDbAm9EJBJyq0aMBGNFzP
MpaNvWYgx43TVl9EIufoQpRRhgvegWCafFeNHC8EZUgWia5S1nEtqoSI8WbdlInThiFsaDfeRGOK
fVPWt5Ze74ZQqx01DI9aNlAliT19phRqszYI3Cw4ssYSAb+NtB1b+oP5tPj//b2/P9rpT93RQpZG
/inF6qTS5oluKE6pV45HyNMWGZspzPQyXKpukayVfhC3wfQHf38lp7T5U8zCVMRrd27uzXKpntp6
pckY8+coFfRNALOV5vWpfe6Qu1+8ebEm5OmYPpuv7Ye1k2gX+jcJ3A+F3wXbKvWJ44J6gjggkYB4
Moe9+waio4bNUKwstIQCMFp2GLNKXRIRQgJMu4RZ4YhOvEoX+ge/8ZCddf4qMnqgpSSYJk/yKagO
48vkYY5miOy0YwpBlvL11dgFy3EvEO/pPJELB6SKXcn4QEi1daFFKL4ba1YpZaaco3eycsHZjLkt
rvp5Ec3Tz/wCWMkq9kb+gK1NP3lPKjHixXub75kQQAIrrCO0MgEwVouB/Ax5jjE8huewRxmdQLRK
KdjNLXMV5JwY4mW4I6sIKYz8WLxnot04Sbw3DdhwH1w64rylghF1hrSHGlP3WawRlkAv89+ACPQH
FZlWOcs3+QoQcnJm162mGIIXInJF5o4THpJmTVrxk/CKlIBSEraHRbZqtIXypL7H8lYWbchwo/9V
75WrtQkZqk5DFA3ZijQT7XZb7NC3ke8bvrZvCel3J39uHrm4YaZ+9Kvulveb9tm/NE/SErQ3Uts9
TMV8tIczqxoSohUnTmmBXKQ9gI8AIki+JTrYK0xj1CTCJRRsmNt9ixF97taH8aHq5uHOgs5NmgCO
BPgn2gxkFxawc+dgfwGrz98LF3S3toYPRMMeNukueZIetEvazVT91Mg45mx3r5ICb7cQFulDnMWT
cZHxRzNwhLXIuC7mz80Gb8BIbTicCbtka+4pHHOQvITruJ9GgMeJY3C82wQMW6Zf5b54EU79Jkah
v0rWADe3V4STC3+Pw7m4BRXGSZtq8gcZg8FbOaf2d5A+e8r9Ngkw2BweSta4V+wQNybghLg7mKfB
Ctc+SoyaRfVgrX3E1zCC1wPQc2UdXjEqNpxk+41BkZlXdd5cimV64ByOloC4NHHjP8WTrnrOEwHC
6AHc3cl2uPHO/VVYhQdtFayNa5ketWBNVIHrzW/SST66a/amUWGnt7q2o69ym8yYBiuKJdRWlx4u
X5SgL9U8ey63LmXAW7NU58IjZBC4TDX0Nt9foibxD/1bvCn3xjFfvRHaVu2IRFmgygXePe9v0SuG
kLNxQuOSPat2Ri3aW6j4+0lMgun6J/xDDgXiCSDjiBAPonKsHWlL0ad7ZSpT3unzTYJ6FOArqt8x
srwDqHMRpaaTnq13UruL1+wqzGiZ5Cv1Um/NDrmDI71Xr2K0oNFKpsK+WItwKVH3zkAgPhdr8yz5
s+5Dt7N5uWoekvPk6EGKS+qPQxZN5wgXakVhzSOlHCRe1KX8UT2Hby5tqoWx0k4j6N0bfA3zzDlx
/AMqrI6dZCeelZN18kO81LZLrPhcOHCHOKyHG+jf1btAfMaK7Ua6oE2kb/xN9qA/d0vj1d2VWwIU
nPxPtfTdWfheTJ0m20q2Bt0T/nFgD7hobRfz9qu7bYzH+BRT61piFI2v1O2fYURGDyEYNDZNOG2c
hAkI8wxqoD+eSCLoLGxYEm3jEx0n+ZumeeiQ1mBXZwa64FkoWGsYNDJyMDsn24AUVvaeie0qa+68
nT/5byRrjeKs+uDE2i/qARSmTTMWN/aicqSjj/p4FUZzfdvsAsBczwwmaBzT0jRpH2zzIT9BUptw
GixZwVboVgbQxwpS2UxfVBv3CtlWHWZi+Yggsh+Pwlmm7/gYXtFzC5SC7ThZAeKT9oOD8U516MbW
M2bdD+9g7mFbt3NxUe+Ec3+0duODQBOVHcPegkC7d786iJY74EZUgOmIXlgRJfZuz9rFOBov3pkl
4cVYK5/CjiAe6rQc6ikYgDurZr5TPhGZQggZStEZgdULzAwz/0X/422RiXs0X235BZiDig+coUqP
1JEOFsF2Kxq51qby0CnMEACLCim5C/NcJvPyj+gthE34KvJIH6W19FA0b+EuuZGMR9WOzAW89fWM
UxsyGXizxEvWD6BQ0UA4BfOh2K3UdVXMvXUyLMM/Vv0EG5/gyI4lU90DqaHRS1IC3GPeLEhyBEK+
JOsqd2gpoakg7FRcC3tasKish7mCWIYGiDOefMz8BPwtvHkNUhmojm2clMGWl/WTtZcgAGwxQWqG
Xaz6nb6yeE2kB+E5WtQOW3f5GHx5+zCbm59iu9aZU4+DBPVt2cyNZIVOmE2Q+gFlaUuPM+ESi2tb
E7ExI5Wh3yLz9RfZAWDEM3t0aVcItmEAyJgLb9T5keO6n9oBQqt8jCbG6Yiexa7fLRGdHgLjfeky
Lcyhs5+99qT3m3Ebz6sV0UsYgFbFHvzte3qTL8MzHnXzndKPvzG36SFRF9WL/5QPi+qDV47M1Xqr
vBNzu66W4Ct90tJso3vgRpAdFcCiuUS+Y1mnsLMbaS3TRqspa/KUeKdt5Uamq24u+jVEEmiojrQa
EWk8106Nchd8DlicTxdOO8HYM13cuuLc2Ld/ILK51L5kakGr9KlCMDgjI+2FQExccB2HsQcTJCL9
pkU6PMbbON26jsXZ3y52vkMgrnVqHhAmZv0wG5bVh7tWhJkVLJvHUHNATlZXiLn4F2sXA42dcPO2
GBQHaH+0n53uQWt2ur/CjSHvjD8ZYzuwNeBKe3ry2qlhuRfOA/sNssKeylOHTP49RXNJ0JvdH8lW
RVKDstZAmQxaccGLma7ylekktVOOD4yw6pjka7KtfXFGwwr5Q7MlRsDEipRu5Ef+e0Ow4YNSfRoe
+3ZrRMtJWwmuFs8kmCl/qaRLwmQ4swf6iZ1CmF11dV/X8woMAADwBpKjnX+Vj7V1rkPHZRv6GiZr
6cQEhfxJDq4UBdPH6iF4SPFUbkAYeefmNiEHabxozFEYh+awFNi45B+iQaLbzHvSHnoFnwrwqAXK
AIBLGfBACOuQoG1USMHBezNf5T2TRPwVntpXkjd9B0jHa7Yr1v6m2dYv6mMOiIKOMJrSs0IOAdQz
PFD+6PjJPF8UhmO91snKRFGUbDMFXNRDasyxAPoz033wxnP2mb/mPs4N6I12YLI1//K0BXaP9A/e
rkT9wls2PONdxIYV6zYqOYSDk+A7t+ul8VBCSNhQJr2kRLVvqzPdTvcmCPa4H/9kO/2cPYeAVB3z
4rH92qRPeFBnCsGMePP2uTbPeVhYR3RQythRbYPBdgKCXaJAmcVX9nF1+kYyONnAKYixWXPje2IO
xTzA8gX2A1OYbT7ScXPzm9aehGNyxinTqzbbcbrXIVLRd8Se4xcLW4ExYuuxlYBpuhVv6FbO0JD7
jaDg37Hdg+lUCKapK44z7aTt0dGTBLkEMqO+M/CFTRtv2Ldi+IGKMUtfocGVX82OeFheGZYnVHUI
8p+A/wsb12HfMk9O0VYhBmKZbeKluQ725i7HC2ayC54Ze/+BnYP3yjsTb1uCYrDAqKtatPMzJIE8
XE5+2wgF+6K0Li7WGEabttEOBuzTLXV16hSq4+Lgy5cRbwS8iTPtX+9VYsKamMlzjCXpNjJX8ZMr
zcfs80V4zftXMTu18RwsGsHXwtpdsoMKVkgUEFKzPevLS68WK/MRXpPrsa2vU9puM+6c9cnDYFWN
2MZzoFnLtrBPLv0VvGn7asEm3cDuoMr+OWi2dsHQQndSUufjsaTltyxuosNjdB9dJEUd693WZ+Mn
Q+UgosXxr7ygGcrxpbpJTt4Kka3J/LmJ1/Eue2tN29vGF+8AvhxIQ3FrEOx8UQh4VN/pz3AQZcNq
LrDJWDsUy54dIRbfBMf0ka8tHcVX8aRcKGbwsbijOCO84PVpUSQjZ99mcx4uWXyv1O44KMRflbtF
QDJ12S8e/HQyGTYoquqDecOw+x7+KR2oGuY6X6gf7s7ErOly5mOPbGd76xEvI3W9fNdtiOPT5tXC
/0xCelich5zaRiXzXG7CBWsU46V5plTAet08U/qoC5I3Zhwa5t6D+ii8JEvxQxyWYDsrXtVjxHyI
8JNbXr+RsKB+lH9YtbqCXMRZVs27NbQhZeF+uNvq5pXbEDHvWt4Jc2MDd6zw5wWQTXMtLosXS2cm
4g3lZv9BQi9otrXBBwI7Xpq7/VJbWafyVF8Rc95MiCP4HxF+8q6iCF0OO/+NXXX4h9lPiud6MI/f
Bwp8nv3VwvJgVVAX6LNZ5etbc/KVXfypPTM6H4M3d5U4RED3wdzakvOCv/CT3sKEDB+J51TgVClI
4W31VdiJDlw3ZUGoK7G0oH+2tE7m/p5h1VeLcF1tfCzwR+k8TTaTSIwznLGWjvl0iDXpMKyo53mH
4So9PxcSbfk5ZR+atnjOWRiL1xgt+6xfqgcGDg/JP8lb/wv7q/kYE/z0J7y0HywCwllapi8pidBg
VGf6yV31a+PMHMVLYXzSddspO0goGIVfItAN8Ww884/1L7U3h8CtQpslTggs+podsfuFcpzjOtrb
8As0cMLOSEU5aQNkA9DyyCzv2T12i32IB+aSHbI35OjWbqpvCnR9Fu6jd/Z5n2z3Fn8xhttnttBE
IRUz8RQ8MB0RbyxgOZtyeatbddNeqhvTo/8objESHItld+Psqu7THdDe7To6gXJ7LnnbiNAoM6C6
02SpvbC3vravnUM35pZfEagJcwAz2aZlK70cnjmwu2CcSPyYy+TaLEVafjT7nqwNo+m9JG6Tssws
QhSWzruL+Tz0W2veHtyPrr/BGBOSlSauMpWzpY2q3zEOxIZz9JscPhziOhvLt/gyvUD9oei2+R/o
mbJDtDRszr6Br+94K/7DbKVth0P+wCyI5tDaDHxZQPaP2qZfcQfEnbKYMnyveIx9O6IelD71ZD9Q
F2KhpLl1mLbPeAnfU7Zl/qJfiJ+FCRRrwQR+E5jIJ+GCDZt5n79Vz9gpZA6e0km4BlPIHOBiuvvq
ykAE3VmxuxFozWz+/irq9RYHag5NexTDuVHySiPex9D06kUAyulrdkSpduDHt3hlfTHaBn9/P0KE
lUR1wVCxom0lteYiLFnH8Ty5APYxTJHB8SzE0GWNWuO69UqQN6KW8kvPjIDaUDsrQtwlAXsvVMoo
RLvmGIlhsYpTvo+ft1idB16GbvoRIruZNXQ28HiPCjK4aqdKPdulPvv/P3qz3Ddqrq8i3Y83PcnQ
aq2yoYzLuNhYX9ZXVlntzhIas4H/nlGERZ+wSHKBk8rfH/p4jQ3BW9FcoIiJwJgE0hLyWeybN0SW
pePnbMzRPWJBpPCs4j1FyUGJdhg/RS28CNHRo2LR5VCg3EjC+lyCXZY/5Uis7DTkMKebJ5fr3QQw
5tEyNfOs4MzlCpy/LdzdhTd8KVMUJWxEtrBeg3nsOdTlileF1CsMlHajyg565QQ89sjy2J+MqolW
I1YLKjM0ztz8Sa1ug4p6dfp1YPYFapHqUwjDixXn57KvHmthJLZpVEl7i986PaeEOtyGXFBWtSo6
VNaX0mAcI0hjuSAfFA6eVus+ppJ6NlwOR4as2SQvcGIpFQcy+cmlubPoavMpb0ZtGXmogdx+vHZE
3PA42MBkqkudKP80we6S+NTMS7H/MGVN2Fiuj6PPd1yl3FVpX60bXFbMM3G8Lg22rgB8O5FErlLA
dIIZY1i5RbNqRS+YBerUxayMvRlb/bZN2WRaBPAqRUI5SBiJ9LLkj4Gi8cKUDdCIiDPmnuTiH72N
jfZH7RA+Ci5vXdTESy1mu9CIzQYD+yEsfE7DsKr+z4/ZnNKUMPofoIuJeMnQdEvFncmH3gFd9D6W
weuapdOpcAYyC0xBy3ohu8G6Smqb7JJVqYabXJFZjMvh+vPH/8t3mT7dkhQRBJ6uq3d8F6PX+lrL
jNIBA/zHBQkvVh6lg5AqhjAJlNxSp9ol4pX++XMlsEP/XLYkK4YF0Q+RxH0gqVjpeS/3ElAuD0Rl
iVOs1FeB0R0HHS/8KKKmT8o9Nry9bqHnpJ3MyTZT1nANN798leka75+AJBuyoqoWCfTW3ROQIk0c
kIeWjiuCRQgLASyE8OVnJqrIB//By+lPTkAYhm9P96y9aiQOzCx2wq03/DIcjG++iyyhRVVMVZOt
+++iEdksC1lAr7xIMVSFLPATViAe8jcfL5ormOovT0L5bgDKWDwMLCairup30bARHbsxz8nh01PK
fUaXXA1FQyfJTqsZa8Sb3H5Dql/z3AUYk64qnKhFz9YeOQAuk3ij/D9UdQgSmANMJLPXVzX+khst
sd3iuCrLJxMNSD6gTK0THm9OADvSSsq66RvisEVg1qefH+p3z1RWFAOLrDlRr+7G9eCBiRMjr3LM
hIVQBw9j60X3y8vzd5DejxxF5t3RRPhbhiHzNP8HxtTjdB5qSy6dttQusGlObWJsO4Pid80bk1OC
Nbr0NOZENHkWv+hMYpS0Pf6PHvt6fNJ9RlRc5cdu56omQfL4oE31y6onZkn+GhflfhwAaOR6sRIr
9yg2/h9SyMrlzzdL/oeexRykyLomi5YpWZJ6l4JsaWovebLCccBia+oZGbQCsP0NrZYh4ZmOZZA4
iaGse2hP4lRWNpdpCWJyghr7EYQRvf/yLPnLjMprNTEXFA9awdh5Rzcxy1/ekW/nDkWlccfiZcj6
3z//n9uuVJaeGQFfl5E1aySoNhiuZuOEnZKS9hrRUp88/a+9tg0VapceAjhqMnZsivVv3+W7t0dh
4hZVFPUIQ++GgIewRBLAuDqRRvfEKIDJTrSRwacmVJDv6Gm8T0DSAcfQxuj85PPnZ/ft60satqyK
cN50BuJ/x6CF3+T/jcEeQdG8lGSKzG2ASHS4krY68Tohx09vHr6sCCDI9HBa+Rya1JUmnEyPTQ4b
e/9FdhJPGrH/rA6lr9qIKLh6+zzOYffEnLKtGnv/cGl99x1OxBYbJQXTsN1MlKV6wlD9fGHfLoyK
ZeoGq7Gsmv/MS2hQGUAi+aDZViOez9YVXIGo1pZExYB6R0tMjuuaRFIUudnt50//bl1khE3EMxHg
nnK3Jqi9qzZqwpowTJwegdJERxYkL224kjzjGmopBZKu/uWav5u1VBFikgrfB5LdHU4u6pu0HeKu
dMaeZ4ng5lU3s9efr+y3z7i7skCrZXyiDFhEfvuR4CzVTH6ZfL8dk7wMEo+PUWn8MyatEFaLXPNS
FNJS6WgBkOltWz0DDF72qf+LCVKDhVY0e/wyJ0xNNOPRD8ckFLvFNijbfSviDzXBnnZDTJfKoGLg
D/5rkIPKrFAAtwojGb4z6bmszcMEjPKMxzxw3yfgmOmi0vj5xknTq/zf2V4RRc1UTOYeC8n+3Zqi
anmjCMCCHA9xul2zjNtqnCxkRFBQR3nNjCq+4u6m5QDuxhMKuiY5W9+csK2fv4r13TcxTIvNqiZL
xv2kU+iGaA65UjhF+kfwaLb7MvVrg9wWVR9OfVm7WwVgha9sf/7cf3cnqCZNhHWGTjSx+fcO/c/E
a3lSPZYRsQHj6M8NmXey4mbPsrzFj8akW7q/7YemEX93z7k+shAwzmuKer87tioIzcNg4g5TTfgR
KLPZyj7nZfj085V9+zmqLEo8YGZzdbry/7kyIkkxl5VG5pjUbkYXzi65t0Hh/rLXNP/d9iqS8T+f
c7fZEpRYJ+WFzwFJUQsWSQE42xYVSWQ9sgApU+krPsZBts6qsGfezl9UcheK8MLlU2tom3YpWJPm
SkkWCnosCcj0MmQnZI9+wjdOB5M/g3zQoWArVAA3jUfNiMht7Pe5mK7ghwqLXhNR9EL3aYgzJTzZ
O3sJPjDZ5ZgfKmutqLzl2C6zxE92nUqHTmqNbAYXHAF8Vi/8bPzAZy6sOw6UeCY75JH08vPmo50S
ZIzIJzOqwC8GUAT0/pzjKa02r6/Rq5kvkoFSAuxjjrmpq+cEVzPSLvgYN6bnv3SJLiJcha6j9erJ
y/0/UMNNUrDoYBuaSQ1zlIxlqWnP4lIOxyOH5mLlUmHNLBrgrY7dJiQz1TZ7/4lY94sXPPw8UqRv
FiY2lIbGZCCiDNPud0txPAqQxZuM5GWAALLfnds4PSmdfDZL651qRGuLQ3TCznOzkvBYWb4KpKnD
6r/LAm0zpOoZ8/qzJhULyc+voxC/SroCNVipSZAnxGAcfAo7hT4PRO+pbPWUh+s2M0yJq94VP8sK
f7URnbC10aVS/aespXUqAARVrHdiA85abR3GujkTC2VXrbtUQyJAhMQ6lIW/ULER1ip/IYwDcOrN
3O/wcoanRFZ3eElOct2escx55Wc4pGtFkT4HTyIB1jjAg4FLXspvTSqt8p7WY8BtdwlvVIOA0ONk
UZQj4go8C7Ppe8pqF80rozn7uvT59++1+q7KqhPq23nVQqiQkfPVsbXpFdfRaAs2pfhWha3j9sxp
kvqsyOkanwWp4+l+9OWjR2aaF8GG8MurMGZ73C4wd3z/6nfRS+nn464m0lh2PdIs0mqvNsanpelT
Znt5y7AjHqPWwruVHrHGZY+cQRlTLoarX0bINwuFbEFLpfikoco07iYTN4FaKpcD6mgwZORAQ5KG
XDrTLeqQSaktg8T6DBCwI8kokbOIPPao6mmCukrn/PJdpuX8bgJVZEMFN2HB8rDujyhUWdq2y5PM
AQeCPH0TkZ45GdWShYlertGldoPwXiSgqXvrjfpDysQzsHQNQ6ipLrI2p5toCt66q/tfFjHp31OH
wglN1HVZMqFi3s/tpTeQK9HopI9iGaDelZtIZWm8IC73tm5fvrjJCJ3QkGMi4uFs+UK3bhrR/WVR
m+DI97cIvi3rmWlq/O/+rFgPkdm5QwNe1rxCBEhW+P8SYfGXG4Kpw+7DftimMeJEJVuXE02jnjzn
KqkvZRCHOBr1Dy3ZxtgJKMv3R3h/4z5zhSkvEZ+PGs1kC+WsW9bzUReOShtzLUEtQ5yDraVm49Jt
dFLeqJj/8vD/PZwonI8UkAwatQ1ZvjsbVFGdxxGeKgitzaGWLVrv5RsMKruNywsZk5e4GZD+KCOw
mOzt5w//dwetTqupZICENixNu9tnRm2OuwmyOqlLtJvwK0F9Hy5U65aBXuw6OXkcBcRDP3/oN2OK
XTu4a8NgY6SI+t0V51WWNV7bxMQ0IflES0go6tuoN0A/wgeNgDIlxSPXvyWhcUJF/fnzx//dAv73
bVNFhcuWJVXSde1+Y+YFcZ6qRAU7o1ar9BZbRocuI70TZ5RWH8JYP7WYA2hvEwuRCqAtOqoTBfGv
vWjeyka5NNMfm0H0MFR4+fPepGKSvQ3Do9LswfhtwgyLvlH+9rT+nSb44hw62LRrGl9/mtL+Z/9T
aNSt9Sbhi2O69xXcwKP5GWLCB0H5y+ngu4GhUPTTuU3shLS7j/KRCrtmbUVOFME1MHB4eMYq0Zq9
gc4byxgnytq6/fxg/t0wc3maxUHSMqbJ5n7bpeaANQUzQgnEP2/lb0R8XkAyzMVcuv695ZGbLFTZ
+GU8/rutVEWO5Io4bdb54LuXQKsoYtSuETlC02yGuHVUNXoIdHH38+VJ391TTaTcpZiQBeX7Mi7b
rj4I+LcdL9VOessZPuNFo+DGUpm9FIKyi1R5GYra0oQtoFbMsqWC06oZCNxzUiBVGhy40bgJ7m8j
65vtEvdAEtm/m7KocyL879DqBblPwxDbb4kPaAz8s6L1zAHurg7qbdO+SC5hXXoII0r6bahp00p7
/z5OU5+hAQljpbn7bBaQ2oJyFDmWBlxCxehHBQTWgmhkzOsZOWAw3WwMmuAaIJGkxGBzBaiKE+/B
xwRvd607zoAP7v8Cb00JI6DJS61IeI/7JIJYw0rgBTavPQUzSS7nOOMQheRNunSr9DFWMZH3E0Hm
L3SszlUM9LhJ8InFk6Pt8pdlIBTmQuuAF/39zwHiWbCTgD5hIqfUCg6u617rStuULUiGMSNWKPa9
pW8qxQz2MUiO4J26Hso3shFnQtY6gLismSwVbwCel/l0DPhlwE0v6T831rSm0oxkWur9gBtDGK6+
ykQ3dMKrG6KXI2NJHzZJiRqtAIjias0mSyGRYJr6xJ2zUPLq+POX+PblInKA9oUlg8W/m0gStWDz
4GWxg6cTSRWXLUbSxTTqXw5t39QbGcGWzrmXSZ04krtRhNtNSfMijZ1OoemENtFsQHYwT1dFS3yN
dIF5gB6cZ1Mr2sknxqd0211HVOzPF/zt6qazsTRlk+Ind/+/r9IYitiIQbM6UgX3ouHHvC9XlfcW
JcMzWeV8oyp+LwvtMBnhE/P958//7oZzF1QWdNUUxfuKHK+B3kY+s9kQuZ/T/S7RlyWl+8tkLf97
SKYIxsxIn4HyvXz/1vZVlEpjxoyhR7QYLDj/NpHfqLOMUzRIUB6Ys0KldoJWt+yuZpQDJLdbNCZy
CUU8wvDAycEZLba8U/suUK1bAjNHdgkb6JEHVhICp9+n4e9mG9IZVE741jdlGVMvTRB+bYSys9mQ
VLwR8vyNWzlLZXk3iL/O+t/eJ1mBdQf2wvyncxNzkwyd6pcz9A+C1IBEjvK3hrIpSEgTZU0cvDfx
uwr4pRPAVXXsSPViE6QIYH4eGMb0BtxPBzwomryqpBBOcrfOke4E4MkrIgeTMS4dQP8m4AcIlAXU
ygDtFyaprCbMht0EW4KTZVYr0XwxTPWSoK3JvnoP60qQtE7FdilkgQQ1TXzSyI/WklC299pes9z9
UMsXs6eYkTMYRCV/U+voyVLqc5Jnb1Yv7ghGxvGNclItX0pTWxSegLqW/RKlakqQ1mWUikcFWlNO
CJkt619BRrPdNxNlkcn6Do/xY6uAgMmNcus3CngLcUmHf+4aBsBT/ZYGHHMZ9iKK05782Smzi+Fg
R1oAa+f1768NPVn8vct5QUXFz95D8bdVVf322RtUWJn/8Pbdb+1Lt5pKCgkrW1FuUmBLZtRuOpqc
8+mFKLsOfZBPiqnUlBxg3nXudGhJF4Ip30Kv/Gj8aj2K6kUI2GXWHRN2URZnWBzHUS07tqXWLCr9
j/BdskCOND6iBH044vByMlhk0cSZMmIdZbSgf7YMLjMneqlV0D1Oc7Fi8EciBHzwUjlunRYnQeY9
1hX9LEP4ZRn4boMhiSrHSAze1nSM+++sGBtNHwYARByhlmypTx+93t2I4ULyimtWDm9ijlbHjU9W
NvxyxpG/mRElJsNp00yzVrnf78sSbzUJiZkzutInuLZnYP9PJMguCis9h/lrIymO4gxf+mQs0xDu
+M9iZuwyV3kz2/qcErY8BUms8nyqVK2qHgGF7KZL6j1Yqqz67Jfx+ud39bvZlZqWpLPfZz/2z7G7
hbbal16WOV2Ios1I10VDfSfpzmWUrsc82oidsVR8HFqoNIeUL4eOxO7E5hzXqCMMH+uM/xAb40fY
q8+JKX6OsOBC8yolw1tUib+cqb59vJJEW5JeDGe6+9VXFawwKM0qc7DTHQq9KxENPXl1vhX/L2nn
tdw40mbbV5noe/wDbyam/wsSNCIlylFSFW8QKhl4IIGEf/qzwO4zXa3WlE7EieioaDk6JDI/s7+1
1fg2JNgqsmE1JuFmdK0vfYU+Cax57rnyrGuWx17997XFltc30qxYW5inLHVWszaYl9w1GzzKLCW5
Z7J+F03qq8jUV+rUa4htm6IPDpbe3jOav0gbFxkz8GlDLa5+fSU/Cwd4caQzBjEYmduHXTcPahPg
PFdyaspv4MbW42R9Syy2yzByFuSnl2pBbSm0rIMdejtzCB+/eAWf5FVcGdUzXJsEy/0YBgrHjJu8
oLpUjd39fH1629uGEoh58830untVTR/L3L4cUvcQM0+GzqNMjG+JnF4bJ7xVCvNbAWRfMZmadbQv
7s5PjmPNQFXjGSZn0j+68x18y2KiDo0SuiWvLt8sqzpmkgUUh9Wt2xZfNYM/WywGNlu6pek66d6H
xcLKCEpdTsWW6sAap9BlDc9kAXnVF3Z0n0Qj3xy+uJ3na/zh5KVfr1qGQQfa1L15h/opcRdTP9Rq
QPGKieWnCR3jwGy401xhKPVV4dv57Gr//Fwf1punJGlimnOhzIOPJeOAAVMNUhcZjhY/V0MJgM1F
1mgam0itDpMoHYZw3L07ety0ts/I+nEm+uamsw7p59VixH3WfAJUn9PJx50E3FI2bYTWxmB41Aup
iCMjsREIfaOhWAtFYu/sRVsfz+RjJJo57UfYfOLNLLTtaBAXWh3YlWS6kJF2URXOCmPA6zF+DXVn
5ckCJZ2zc5nBpuSiD+W2KceNWnl7UXcHLwf6ooybepIHpa+OKQCfVmHUlAHQrLvKu/HCaJlSq9r3
JGmOneRVhsVhKCCY5MF0b2V0SnQPS6OSIe1l7ICwyYZpIX64F1FKelaauPzmgfoNK5vvqbS3Ncgy
ZTTGJSBtb/A7FZMcAyLNumIe7Uy49HgraxOVJNN45s5GE+QkYbXOB5TSav4skGZRWZT4YDX7KRwz
WKgF54hd4eRTsgLBC2xMA+dH1wvjHXcwk6C0WjZJ2CPcbHrYdICi+jHBIKJN79qcINHwTMAgmZrx
EDN1H1kirATrEA1OtIEshGScCvYCE4ZvQYXOOvGMTYEtkKuIWzB6zOiw6ie3uAV17huCeMxRhwtZ
cBRaUONS5oU7vIO89M1jPMiJ5dEN3L3l1m9dXN6GdXGryAYtRYDmyWSkvXyRrvakZ8wtFnjMJ8MF
LMOFY4O7pXHw5ABHCgRD3kCKvWgbWTxWGlypmFq1gAOMyFo3ysW8JAa7uvVGZ+/aI0OkvMh5HwCS
vkHfujFSuIdBdNnH7bfSCQe/aMfNr7fLT+8fzXE0NgcD2cqHhNWuZNWMNhuSLgO/ttmRo/5mFDhe
oBIyR3vVTt6et/jFPvhZkEL9g+wVMQVapQ9Pa0UjDJVwZIqM9o+meocizannF1/sRJ8eRxYRJh1O
Ss6Ab/6+FZmIg4DXY7GJGfW27XEwx2mky5nWpZpSIqcDuhnderV+FWOLU2lfRwqf7fgcqo7NZ0wV
9mPi6Im8ykVv0VFghiOrUJy26N97xb7k2weEAiR97iIIpzs2/1UUo3gFiXip1gCSXYqPLYY8TVPj
NIyllmvvg1yng2UBSw4woukhZy5yreAWlME2zIrXMmzu2ijcwRXfe2MHTAG3qc6qmVAoqOaHGIWE
DBDnfeuPpX00WjBwKdtlO849wkxZ6jW00micJ53U8dkopm0xYbgTOUvNcw55pCLkf9UlNtNTxwA+
vl4Lx4jvKnFbuyUadpOhAbWZnuerWUIGY/5rSH03sR9JpdLcBtowgs9KbnHO3kPuJRI5BUqPcGHu
2EXsGwYcPV8LYwo1XXLlEqTiVYAfakwVSuZO4+sJZq9DDcZRAyGcBfEGyw9cCBCoN5l4Y5AKMKkK
m3vowPIjjOhDE0uDxjyKoa/WI5p/RzQheAePCW0NDgW9R6ezd1JliDKrw0U7MGPbJY9TKqBv5LNI
nJnPOOAJZqzgr+/Bz85L2yBF99C7sVTne/Sn8zJWpZUXaVdAP6THpD/kdrYfe3WTatjV/H891ccU
rRPwhkuQj9vIgaRYwBcuqLGDSVz2jfLF2/o0SrbJq9ClIEcjnfv7+1IrXZSVWfO+0q2McNMLi1U0
lOs5bk+08bsWYi/GJDu44S/e5mdRD1UaSlKEWuRhH6Ieu0ZWUGRsLwNtXwjoec7IS9McnMjba4Lr
y9e//mA/f0aLSv5sbPqPagNwatQtcAy3dVIzAFYfoco8a8H4VGb1W8MZAtVp9eunPG8dH+OsWR9L
rRO1svNR/DNJAdUfB4VtMmTR0sTksEPjyLClh9GoWi+mxr6XsJnwguuze9c9VikUx3okRqj7udVX
MmPe3CocVJJhV+ZM84aIdPYfH5E2WEoJdQLnESe39imiNwpdAUNx04UtHHs51dMmDESzdFzut56p
NLwGqG3vOzi6PvfKPo7hS9G8lUstuK8zBuMamHC5Z2zLXH8YvOqmUIpxEVCJRdDsRw324h5uw76O
fwK1WXzG03n6vJJAkxAAYhJWLsk+iyUc/++JC3XCAo7360/101XLmjVoBdGaRoP691XbY6usQN7L
t30l3rLx0YM2kgbTBfi6g26umtZPmHecvipkfraA4AFRyKSga/4jM5CdMkZCt/MthOq3ZOLyeZN8
HrPmOZ81GEMtbuH+HH/9Zj87/ek8oXhX53/O0fVPO4/q1SmCZMiHKUdICa5m6aHTmo/+urRweNau
s7I6zvHJr5/3sx3vp+f9mD8nk5l1paXmDDYPGzdjjSWuPPS69lSX3eHXz+VpXLCPtwklUERipKXs
Ch9K5U3vYuiBKdPWKJK7Yeh6P0a2HlKN1euswcZFvFuYudF9mjajGjHL7sLMoG6ocaGDQDoLS26N
8DUroR/Z9nCdhMYtrMohDwCcGhkiP0V7xYD8EEgTWF5gfU/QSK50HVnegO2ehDEYJYBzrOmhaUGa
TOk9eyPsXshT66i4IKZlLJppE8m0Ns5tT+fhEttNVGyfGLvzDmnJNFKlkG9o4K8XZF4UjEtifaU4
YrMhGQmh7hxom7Cz8LhrJG56GEMipVoVVv+9m8weEzjSHq2xNsi9DoEdQnLugV/iacIR3MCYSJeh
DkM4NYZbM4t2c9xc1caTS0Q8SNYGlgqrMBqezHDCBqs5JmV7wO5BrJxU2Q+pterBz8ZK9K5M9biy
omaHx2xzsOoItyiGX3Ho/eKI+eym8WYDahoP3K0fRZ1ZJiS6S0FdXZBdlcZTB46iUc0nS1h7Gr5P
DRZlX+z0+meL10OTwTSEQ6v443oivwzxLWSDsDPnoAO8R3Yb6L4mlxUk3Hh2h9LmFpyMva0dJFga
5sFhiJNkGyb5fd3S1hQ6bd8c1w49eS8C8Q29PeZW3TSjJdI9LF54CS1AdbBZq6xjBFizoEH8+r74
ZFLAZMYCnYfOdkOt8sN9ESpjhqYyg3kU5Gv0U0y4q1S8h1o7mDnvCv8tsYgZ6lNG+OupEmG253kI
s8eSCnnIIKLiNZuuZRduintc9dBvMeq0wbWASVz47Vh6ZI+dsQ5sA3i8gHjZKBhQZOpsDa3i+xp3
0fbXb+qfjt+gHxENaHMw5VL+mVfMTzuaZ49u3uhGth30ZFVRVAel5h6bEiuLWh/WmhcIv8xBh+e6
dozgK5DDF4z3hniDNEW6iVPSAKiVbuR+sQ99JsRAtE3raI4SnH8UZsPBmkTQsdkKN7ps4+xZyarb
qGQw2jIZRG7wOKnheEtrOAJ/vI6G5sqi9bXoAjLPRjqP/TqPircm5UJBqUfmlr+NuBU4PQ/RFu4e
0xrUPqby/sVnqn6yg6KNQCqAwI3GzseuppoEoU3ZKEefXWOklDLv145sG4G6w/kZjQif7jCV8UUf
7bwe9ECZpNOVp8Ju6KNXdaz0axpodLcziEFGMPtzthWqN218DidulzH7gT9kseqL5ho6KtwTnBU9
QY2jsLlbrLhT/ASuKr6d3Gwj1HHLje/YrABUFqWzzVLPxG23IJdyjV2p45BjRNSF584X3JRoB0AN
SF9GgaLrZq5p8Mac4t2TrIwIraGnrNRKoDxVjDvXip8KZEgLozW1RS+IlVzFvUy9F6dnC7aT9jW0
VD+wiGaKbouQza/sE8TStzAId0MI+ylMLD80ytv5POmcB2wwT3NQ2GTGk6zro9a2rzq9PvrmT12s
a3T/eWBDbY4RMX/fdxeeaGiQR3uo9Z0fxv37VaAaB4/TIDSTdEO1kJH0usIyxXNusUMmfYQIyBbb
wfwSzXbKZu7oqJ6Kcnz5Yi18thQQpBkqohWS2o9dtZFmQiYbI98OSZmBhTQW4H3v8lAOG/I5Pp/Y
u+1MBRPPef9izibNtS+UJZ8ELQwIuujMrflE/1jgxe66qvI5QPNKLl+fiUfbATHceRWfDXLSrTdW
q4k50kUMa/mru/iT3Z9SCT0dyrhEiB+r7wU99rbP42KbtphIiiLZmiUMMwfQvW9UjFeVDCNduta9
xT2wzoMIeKjcBqLE9zlq3I1eJIegrfQLY5wtADsPCCG+XKp10bVDcAUt08cw6Ri7GIcSW2yIaogJ
6/qPU+w/X4b/Ct/Kmz/iH/nv/+brl1JgvBpGzYcv/30sc/777/lv/ud3/v4X/77Cua2U5Xvzy9/a
vJWH5/xNfvylvz0yz/7nq/Ofm+e/fbEq0NWMt+1bPd69yTZrzq+C9zH/5v/rD//j7fwox1G8/f7b
8yuXABoxY88vzW9//uji9fffGLtzKdH858/P8OeP57fw+29Xz/WYPRd0hP54vJ/+6O1ZNr//pjjW
v4BnzyJRlcozxXWWSP/2x4+8fxHAMyeDYG1Wf1D2Ksq6iX7/zfD+RRmKY4mU1LCZZ+PGkmV7/pHz
L0JwKlQ2IwWO6qjGb//31f3tOv51Xf+jaPObMi4a+ftv2seCkzerIObZP3ogFBQ+3h6F2iZ1HqXT
VkwtNvHdxOFgSnoZMJZGJWeWmgJSSpS6rCrPomOMNVaWOu7CreAmjfarh8LenC09Dcwafvoo/3yx
f3txH7cPXpxjOJgN6rzNf8oDEFZHDHWD4lNku5s1wlg8wW2wmv6aNjr6gLx+HE3qw3m30XIHtaFt
yK8CuI/FR16ES2rHbK3FifaPAK5BAtdVVjRsx6bCPIudkppUz4iM4ENxAgr52SIPjQODxm8/sFfG
GrYjMFKe1JSXmMFQp2h+XzoAw5LGxPcizpdCzU74vpsKXlOe5DUrkfuVdnbe4D7kMnN2yK7DuI+r
s9I+1jPbdnTjbnQarAUcAGztU+dkYsVmtc0CvN2SAU9WN4/3TpSoPoNqlg99r7On77HKu2yU7IZg
oVueP+sphfaqJjWKA1x1eT7mBRlrMJi27TT1OOhRvYs9G3vV4DsfksFsQbN3Cp4GT+nbxsNQQ+Ds
uRjYd0O1BffR6jhbV268jSmSLaat5tSzq3irrwgsRyzbE6LcjG3RFXc6Mq5lYGr48E0zYjfpV6MD
HdkLs5n7XWE8v3SL9GqA5hyoec9IiAIQFG8H6eoJUKeAs9EqLsxW3IehcqMMIbjCkt/JcpsrU4Cc
SDEzdmJ9m9a8+SxwXSIQcXLg3DSDVflOl2/ghDM3NVmpbzHFbYMw9w1r/iTn367Jt+zkBkA1db+p
jQFOhuQxAlCyNJkrAqK9F46x0sDaAuqFGWZk38LCiWEqVgC1AxOYiB6+e2GZXPT4cS1a14ow12xP
YW9+K12aINW8wIPZD4uJAhXcm9EtPdr0fVzy2aV71DQvmWqmvpG4qT8qoYes7Zo/Z/bMtGC/61UP
mG0kAIuLpW2QVsbJo4mPrY8dO0gyUFdmaVw6iZ4u5CRuKupDwO4yKE2JvSk8jGICj3hLnrTZqdC9
Nk1lUVVy3DS9gEsEcs8SkBHTJswXUuhvtgPktVEAVjBvB7wB8dL5LlU69Z123EK6PAm3Q+haM+mc
ZpnTP0k7OVlFdBCzE4+XnmqCO6MynGWQe0dSUFpYkbWkeYs/DzygMVS3Iw+yGOtw3wN6iOfZo8FI
ngYrPZ1/kmtcpg6TxMEy75lMkQSV4KUm8nGZTiAxoWd0UUev2VYAAvXywVQhko6J+aiE6aqygwx3
cUrSZoEaB4u9puKzcwS3dTVF744ILyk6PzAGurAVC05rW4LEdbH7Kut4nboeTCidKjFEv16hceiw
edRkv5hRV4dAYyEWPSGQho1lY9L2ygqVjg+Ysr7U2JaF65/fQRjDHiyL8d7sUVWGHis1qQFNqR3i
nfm6T5353tvIdOv+0kj6Yz/l2VLRKoraXLoypRInyTgF21KtyPSuR94TDD5TtRDze8r8AfTIwoA6
6RriRtLCW1GH8j0spLuYRxhdnLLNtFq12O5hM+WE2PgAuHVCzDXTusx8q5++J91M+FNnxl/UXU8x
HDw58PshmcBUwZLGHTGo6G95ynjdTdkjPX9adL3xA2E3Y8fjmK7DvHyogT+xc7xBKRFYDimQUfv+
sRiR6gjF0uCqARpWgZMkwSygNFi9sYdQH43TA3P65NcZf5gXIxY7DRPA0uOSulXG58UnV6qkC5IO
yVoFqLJs+vISNZ9cxB1LicvsRCFTTPNBU9EbwW5evw6VR5R/L61FJwKp62VdddQYtaXTANvw2sdW
Y2dzE2ahztdGtKyP0stO46SSpLsbLJJgtM9jFi03Ca4oHk7cPEFkk9NpQrtSNfNHnXNE4LWIey/3
TjtC+k0GbufkukPMsUzApS/MlFv7fEUYIVLJ/TEbHJQ3a4ju6oE9YoTX55q86iFL8mW8RfhL4T7k
3RXogQsdCOOQ8ejMHW1ymG9RwTUqKTCU4rxM6TKh+2YmqgQe6NT+UD5MZGfmOE9YpyfNqDD2nZ+I
KIU7ethZraGDya/jTabGj9Ktrg3YNgDcuOycDfoq7MO7ScdDq5i4NTqJJZn3nJADllX47bxEpp7d
LFPDd1kC4ckiFflcuHa1DhJdfEfm5S5wnz95WQ0vUEvfdZUDSEgOjzZhBFzTsVbptOzasmi6dHDx
ZAgAaZgvoGHTxav9tPSucY4mzaN1DvDeZ06m95V89BtNfwkZmFug756H+8SNEYCGYhai5D3wPhGo
88OmBY1kPslsBkEMwcV5YQYjhzfGLu+Y86i+Auh1NKjklZP80cQBBTlE1YCK7s+ryPDYVqiJPRsR
XODaXTkBp4SqczmreYFLxvCpzueXo477eFvNZrCMqbrtxIKtWds1VpdLxS5PeoZl6hCm67qzv8+1
IU9nU8nnLbqsJz/PKQ+qABeLChL8+WciF7s0rF4K+jkInoBTw9CBmFSt3JyteKKxd55VVJr5gTrG
f4v40Z6fGVNlSH/pdW4UJ8GxSpkBg3rM0DuADIAmkRWVwsBNz2NLZkLVZZPnwqNfZSR6mhZhyLmT
VIkPwuZaMwuxpML1SreaRSyqB8lnG7i42jotHjSVxZeNHqIya082Piy1ObsmDVJdxrDtzie2xqyA
33rRWxLJNR2x3s8Y5ltauQG+3HroePd+5+ancxyg4LbNfArHJNdkAYCd/b44jNDSl4FD9msMT03F
oZKkdCNHmb6nov0uTOcmt5SlVTKHg3EnPSiAoEn6XgxHagnVcqiCkzKwuEZHzKHzZVfi2M1RyzFo
b3I0fItWsJHpU35RAB2LiFr8+TMz1PC5iwHHzKGHgudOpYzLTOEUmlQCaaSvL0CWYq9d/nlb8JnG
2Cs57DYLIflw/whBNGwKuyqfsewUCSXLosEwdhS2R4J5LQycmXRjHUXc5mFf3XfN9OjZFKLNBTCj
g5EWqxj13MJkVHTpDADOSIq3ph35UqK3x2mBbmugrOhJIYZPr2rjMFbKK0kJ9bCMW6UNmnSTufpe
mN6McBqewgyDEzFvqwzjSGIfPp26FCfmrtlEmSZa6gdbIsYzsMg5fxayVVNf5BisloxRYNjSL8Kc
+MqweAnJsEOy0c1m7/xlHywolsy2t9zLSsiDmc74GrpIhmyTjZSCMdZKjMhhg6O8eSaK6rQdsOSu
qG8Ec6i7VKeQKVUNuV1oKo9ln707Lker5bF+8AyHJeu9k2+sLeFFfs0RPBb6NygAjPfD6EXvJSNs
U4iUx800x/GDiX9pkx3PhtgGNrgcG+F2HkqROruyQk0ERCPOP6O5xVKCsChiA+3GmOJniqTAhmyo
43uzKGT+Itv2Tq+oQVVUhX3m4vYisZ5m8W9nTAwWfpfzfssgyj52saw2B+Qdbf9IZYEuefceZNw6
qMUg0cMP4xakPa431w2BHv4e0bs7P3/epfSnkNapfb/K7PymrbNTkhQ3QsE2JUYgGMwCt/M5Wt40
YaRuHcbWTTs9ZbMTXVFyDil1s8uTSAFnpOqrvDX3I6YKqjmo61BjrUoDswXGZE9aWp7Oy8/roOlL
3MpL/Iam6jmfICEP7hWyGpbRHM+VQ35zDoNi/XvWg3E8b8aJ5h7PMch5E08kh6uWqLeBAVOzTTXi
nrSmnIY0m0vZtvLBq7FPKGi7LozCPYo8vhkKeUoEWY1OeW04DNGDITQ/nAgzvJDTOVdnSJRMX86x
r2Mz1RgonOGGss87YnAxayfZD8AZxtk7SlzubgLuTKbfPdKbhdYRQtpqsIvbGA/C9BQFNfulnWNK
YAKwhxVp7rSxvnGnYF22I+efS6adJJIKZ8qM3RyiTvP2P6VMP1V2AVt0jjZc2niO9j3o2GDruttG
0jqlOQcpOpv7zEtvC2xaCAGykyNNyIz1khl6cndtqfbusY2941AY7JGNvW9G63Q+HSeFxFW320Pe
x7uKEJyEIm78xLrB9v0US6Ka0pleCVB8Z47iszw4UvskGOS9D3106YXdTTfHDV4OpDqEpOSWyfsf
Qi/OPctMo8XIG2KUit9Jy0sqHwQB1WUtbaaDCf7D2HrWi7c2ZpOYSpuxVODOG6Gkb+e179h9vImD
2MMFhd/IYoCRDobMLVFM0cr7HKKQU8znC76WURF/m+MFRoePmUvS3cXEw4adAq/ls3H76SpmeGth
Dd2PsjmlFQfm+TJP0W3aUiL2knBiFD+6CTV3i7rkso/Ye6q2OOmS14qH0yZGb7ehOcMUknyhFzHb
mLBZJ+9zikQDZt7Q7vuJ3e68judzuDLNrTrysvKWsD3Nb7revey125EZN4JDQqRRb98INU/0Wdq1
pOmRW9l7YyAq67pxNdZznttHFKhDyHKkfLtYGe56OEWoni6FmsdXQqR7RXAhTKzFK3tStopSfTdi
66FR3efI8w5OVt5kNvdXqdEbz+zstbCcbkNBNl1fpypbTNUd48kWbEp9B1pcmZM/tKEcNiUWa0G/
nHpft/Cmnqg96g5mtl7AdJmX+uegcq4BaJJ0vbQQTpig1c9JZxmubQquhHkEhJqIsZAKvjnleNka
Aj8ohdACcdKDzQG58BxlIP/ikJzojpZ5CT7dNJZlpY8bEWuXrfAg8QcM+1Wa4m2j0LguMu+9CxwY
QX3mJ6mVrr0felk1m6DjrmnDYD10KnrOtrjksL4MXSIxOWUX+qwX9OqJm92yYYti2Mkng7a+5iLN
69xxuouqS6BW2qDw6QvdczOWO8uLxa5xBDbyQ1YGfkn9dqEWOczYYXJKP3GBrHpMfoI/Tupdf1Nk
UamuutzV1h4TeXYsyt1f/wgCz51aMHy26HX8u0VYxj5bA9/EkMfMHWtLKQ+Phap7MOanPr+IQCdY
2dKSKnfnb7YB4wulo8UrnVb/Luvia4rJ9lod227XEYjtHAu3htBwWj+dRtDyrVIVu/M/qqZjw+pG
27++9cevoL/2UuSr7p+/qMiIP1T1mAw4gDhbDT8/zPmv//rlvx4M68gC6w3+OX/v/OX5//76nnd+
5L+++dfv/K/f+/CocQ4wtqNS8+fby89vsrMSAHB/Pc/55UkH5HfTYO19/sH5H7yWd1EyllQNlVqi
QeHV0nA2858/FO+19OLh4mwDpanoggy8sEDE5iaTGTVSt2XdhVyQrg8kZGejYLqRr0PHvm2FW60D
LS8gQUp902fDpmqKdqdGp7bBW4jPst8FLZz6QQYDxmSZvWvBc9KEdxt7x+u2dudvnv/BqzvyjRAO
uhUaAJApJJHFpcjs5ODswixxd+f/Yzt1dvHsdT40GoMz8qYRgbkuMX3cKbXQdxjV6rtg7G7xNwfD
YpNh0gJ5STl/RUDCcRHO9vZDS/bl5Ctby+F7ZJik9mqy4b7lDaqkIrnS4xAB9aD0AF1E9K3sIk0B
VwqEhZ75kCm299qOq2Q0dvAjMCxArrEM4StrOogNy87tFWarV11JKn/hWdhLuGqQbiodZVDAvJEO
SWE9m6A10cGSMPsibD85o3Hxa12Dmz4mgJBknR3MurS7FR0ybU0WB8XN5LKovUOgwjCOH0I13PUZ
UjW6iEhsezf3pTYFW3gQa/yRrlK7v4xljIbSsV9kkN4Iw7QXmqu1oOknUpqMcieOrMvWmtzFFITX
AxMbRhveTApSTKXEPqHV71s3Tfd9FoccdG6xhoz4po/mi1vg5qZUGGh0ff6KtzvawKp5qZCUDt2w
GqoM+2tLbMq4ubGS9iCFRhScD5coy0lXbDbeyuqB0pjuBW2Cq6Lp/U6CcC2MfvD79jXTxu5OSmms
DBNYg8idFZoChOosCDdztmWgZReD1SOixr2lzozyesgxa2MBOdTMnG2On/SiEcwp5nO73YZuTQ8t
pbYDNVqvo7sht22CltTcq1btwqhCxx6aLTZ2Em1W795bc3/ZY3ZTj2ieF8xP0SfABQN43XJC+r1E
S0nNNx8PXa5oWycZaUaC1KoAuy3NBrEM5nxVBYjClN3e85pyidPeeIEmzpcCaSjVW9xIupOG5y0V
mM7vvXs9pgzNpNhe7zuNum1/KRrDRTPgQhgvqq0w0PDnNkmmCJpXXgH5ihZ4m9QQCKtxAOmYfK1i
7CQoabjo1zemGjFUz1RyiNseLyNZ5TFwtjBGtuLp5SGdnEt8ihBfEOEjb6Yepy4TYPCd2lgXHj5v
Rgfut5XihdRwGwr9ZHI0blIiMfrD6qoNUkEaQw0xqXkq7GIpp0ZrdBH7SHXdQ0ftmgWERLVWGYmu
4rUOpNyyJ9/pS3NtyYZBUEs7uVYW4l9vXqt9sC6kAj9datg8GP2j3UQ3lBEe7MDdtAabBQZ8N6Xt
XeWacwwCSiK1y0yWFl9LpR+PilR/kLhSUrGTfauUT1rUIqhz2hshIY/D2ltmpsCIJO7ci8Kr4PIk
W6bqcF4aGUKlhHpwGpx20p7ZuKbu6WIPF2QqPygN/Yim5KrTjL2SMdwdFwf7YEZJy/AIfRKtjzmM
aVXK4FLJwLjYjFcWA870efqstcynSxmybAOKNtqhGNDnNjblqtDu4YmryPyIy7d15TyNg5Nd6xj+
ztW5wp5wZi6rt9zLAToTGU36eJkWVBFyXDSCeVgymYbanwL7pjZEva0Yjhz16NiI/MpLMKMa27n2
6GnXfdddjUnf7ph+wMA2rZcUvrlRs2BhJe6FK8PVFAiMUfspXrUC+6MO50lqCxeRJXGeY1C2yHAD
1fvxIhmU+KLJ05u+SQV7p9auSug/+1ujM617JSY7S+xuHUTAMfEjJYKB09KM9qNlWjhtYgtB9lLK
bqW0cA31/nEcvRsiOd/rsNBEmzYuCnczxfI5mK6sPDkCzNmw1R3jvl+iH1nGJRMGNPeWAEeemo56
b2VtG9vYedgc5PoATFHxFhYBSVqGzOwb1b2A8i1oBQXjFjHqmuYpHQ5yxJmmFc1W1qID52X7k+7c
qAEpTsoh5lrDbSajFwNflDgoDyOqWbcdFypRfDXkyOUzP9UwpMecrweVp5rtSxIN1CaqUl82uYfv
mPXDnGsZChVGSut0ShS/wc9SBIdJ6leiFMfG1k7AG6/pbdnYVl0EXf4DGc8WR9mjooXJ+rJzleiy
KY2VwoxCHwJV7/LLRpSclpAastXA/GYs6msQhldRlR5HhW3DK8urpPPNTv8R6YTBelVvC1V77EP9
1rGrddhw6RlBoKxlVQtTIyxHo3wYZLVPk5A+QAtgGgA2n3leM+g36d+0QdxoWXipx/21blM/sBwK
7VOp70qz8eMMGyE1u6xDYjXcc3E6CxPGxCetwMspokxlJpMvM+fOIOdadNyX2YQdUTTAI68fFdXY
59QjCtN8nC/N/FCwh7fVzF6hMqbXV4n7zQRQS8aOLqvuvgeu/TJUzhEig4dOZRich4zL0Q7i+8g9
1CPbdzXIwNEPi8EezKL9ILPoeEXoyTLnIpzsnVDynae1vpZmOjWX/ooa/MJkVMylBN4OzYUynIYR
Qr1B6TRzqxUcNZ+hvWfqKXfj3RjiCB+q+FVR8TQD4PsZQvxo8u6UnA4F21KzybKKVHU/KcXk93zw
wCQf7di5lW7+XEzhrilvXIo6mayRIFcnJWG414iUZ8lO1iRUloBB4nOhoS6hc39lKMzGXDWDftkr
OFfVCaJMrUrvBmt8oyb2RKjiV0K81PHeTViGBcfVkvrBBap/0OP5fsgRryB4Vz25n6YqWNta2pHZ
urcjBQ6ntyIy7B6rVYDcRZpUy0xzbsyxwL6NVJKiaH4ZQL+jOmLtbcprmlfvFG7m3tw3ictwV3Yg
rg790ZaTDzz5BA3uTQww1RuJI7oW2r6qrapcsfYYMm4TUbAbFM3cZRJ+4w4/ZFr9sCWnfmGyCNWU
FqtFUVlcguhdaVS5XdRDESO7A2bMUYdAD+3eUlrYzQaFII2ywu+9wlqbwetBRHiAQ+iqV5iZyF1r
8tW2AVHrRBIr7epCcZIHYyQ/qnJ9kw8m6UVUCGxzSalyeLpmbzh7rFQFBkl3VLhvbcUwlknGQW9j
Ip3pWHKbY7/TEu1uJEiaKy+pj/6BgjLpIGMj5dj+H/bOYzdyJUvDT8QGvdmmdzJVciVtiHKiDzLo
yaefL6JuA919gR7MfhaFkkllMpNkxDnnd9MpNwhLmAv3yOr307LiVy8xsmPfjO8DDicH5kvzpp2H
jxoANYVBZmWPdb2+m7OA+ybY07F2JoeUkAODHdt1STqq30aba2TKq7chYnBaQBQ9iGyCVcO4jc31
zl6IJI+n4X0h424wCf8KapluV4gPKor3JSldPpNSvhjjcudn6Utl9nhIBkSrrTBu+mm45rZ3nHyb
9A37oYiZmwTkwAPhZXtgkGwDwewTl51ys/PAujZ1mD5LL3qcqlBl6/hO8cNdqa+p9fyAqdRS0QsX
VfYlxyFwit2Tazfv4/Bg9VsvtH7IFeSVfwu8COr17TDZIHDTwfeQrYK+o8ueDjB4N2C8TMWItt/A
HWIM625MUoLVn4Xs3fZfv8tme+tS3rcYgrHLAT4TC8UFYvISPk+vni1D5yMb6zim31tYdv/8Uztt
WI0gi6iHRGBXM/RjXq72opN6ikGAc8bxdgmG/cLTUcmrb21H7JzsZcUDkedNJJ7xSkfEg2NeY0gx
/o+tgpWQo5odgbxm2GbFM7E3bc1gjtlZJIqDxYbUpP6u4WsHbpX+Wv2Ofw2yzYgrBzcbjM14DEWq
JYd9q3LxzB/Tqa2NjeOQ9sb/DfAuXQV0nGNrcDGSoBXx9/pXODaqr9XtGPE8uYjuyK49OTV8bQzS
HliHthYTu7E3P9WBCTzZgCgZ82bTlya3mc2Nh56/QMUU8e1YRYxwBDfOsXE9VKg23G2VidJc0lrs
1LF6nSxJVIw/HJjB6sWbdtjrNwBw7RQkoPQPsxQ79XTquNTLGurtILHU753nkN4xodtSf52G5kML
km1VTEx4aDvFW/XxqLenPsJ/vtWIo7JnqjnmZnKlmUDxlQGs1bO7Z/0+yJyrjZ91IGAkgu/U1+ox
NXi/6f8waVvcmmkGD+2KPw/HKfBoZiTz8HRFFJMD3W8t5lhMKGQaHNSPEn5dd+FJPQRd424d6FBQ
NbhW+VM9lUkaFmbG3KvVdmnbH1MtHtVTqsdE9X25PqhHqGMS9e/0/p8HpfKT1QEntXdWL8VL3E0j
GaI0z3ln6ZdTT+dPA/zAe4c4K1qUr9F6wuea6iXf+6K+VS2eB4BYofJdtBkstjg69g6oHrZQGzG0
cjfaIB2Jk31Cg392uKvyiZTb1fCbY5qYBtv98qgB/KbPP9lun42Zy7XyJEYJ1XOS42xnVuZpADG3
Jxs4OCdRqWcWbQouRajRZM3H8xE6wmcTdad5Bs3GRik7iCLe+JMnT14LJVvmN5l8J9J6YrOxv9At
/KjGuQJwDx40DcKVXKhjdc8mybBMgSKufHZrwqFR/nVICpaaRr4TZ4R8qV2lZycRT/WIbGANYetg
TyGpcRg3lJeuHr+of1Uk7X2jaGKKCtZBGrJRxx/GgxV0IFhsIpiGY4Iaj/UhC37CAiddyVve+rgl
y9FjRG1mTL5XKjY0QfbeaYMXZ83fHRGEW1+2eEcpqjA7RPOxeP1TkVAPrR5Ddt8GbXIW9gx3pI0z
z8EsvPOiNqw2Vx4CkqExKQ2sXYn5rMfdKGp4ZJ0FO2PXVtUNA1uwKoXAMLArt60LHpPhd2G42Slq
63TLjJXLm6HwUi2P/YA1cl7Wdwm2gxtfQWZmD4OiE8VPt80INU7oHu2J4xe/67AGrHXKd/gTe9Po
qZgA989Ta53MCgDJzsxia8Z72TdvorEEPrVFvotVOLDjHlYLoKUPh3rrDuYT0i1QMrv8iOtBpRIK
SLyAFHUS45Hr0OtocJLa+SQCZgciZdBtw+vb9LFzXOMeJLZkG8ZoAO3VcnT8WhxsgvfMpnTPTWte
24hhxDKRODgpMNOz65se4ZfnquYwNfOqhiq2MZsJ/t94yGaULmbMLNtSMPRkwXsr66ckpkjVF3oY
EEwyCH/fWpG3x458OFR0MkswZkfRAfqJqumosMCdB3XJNwZJJ+vk5QdP3vzFc86LwVkdxhBTIOpG
IwxPwlumOwjlO2AV78EMLlFtvK7x/DMLV2ufRflBv7Qk5H7jF0a2n21BxKSbiDPxYvC/lHbchUQy
O/X9L1pB1VcG8Bi5WaG5KTqYEHf5mk27LkHln3FdTKb/WiIL3TYTg9Oh9A5jRN2yZg9xjfQ+W/jL
IPe2eBJyJw7ps6OYGRNrdI5cYDbQy8NkOAqcGyrBqDmdAgNRRHxxXLvcwd8uB85t9ubFdUjwUvTk
o6Q4CItUzmn+ScVZYw2y4NYh6muPNxSSz2+mBTiRTuWNPtDbLvNK3OYkHp20/gnenW5g3kT71G0u
Qywfhy69WX7+GZZ3UURpJMvWRXDB1FndC/HAtW1U8wtcl2Hb+KwBFv4L9kgTYZn9LSKnNGFOOKew
tyocnDEsg2Wh4VQFKGqWVFVzPBR5ePZnH/7k3FnU+0EJRaSfKI/6nGqw41JibJNGqYmCmNLI9Seg
rpFCr8wuQwiFH7hIgwZtCS5H+fFRKEY+gj8QJL4z3frRW72vFQxCwB6AG25gkujv+8F59XIaOGEc
TSDHYqxvoy/3bAcHM/fBfKahOMQBiEA9EGNcH4r4cTYHBrhQ5tcVXpxwqMrUi0wg0SK23sqm/uhK
76lI4QEplhdbB9UjYNnaC6ZD3MCVsjwuw5JMQvO3ws80MWcdWYd50avnwJtgVnyXLDE4LT2am6Js
JoLKo8HUmP2cMH9zxvAq8+LDtqpHp+FaEFH6bkxEi3aA2vaQB4dyCrifZywSBnPnxWz4/RqRddjT
gZrzW5oQZ6rGQN4IkydLvXaDSo5qaC6erZUZkeAdtnMz05M4xTZPSTjzE4iVOCr8giDmAKqi6EsY
kRkJ4gwq8HDnt9NpGkryoGQZ3SojPDSefXOL8StqxozRIReIP9KsE1ikfAcEZUTV7mtZd/uwdp6a
LpIXQLZdVmNG5VswPercK894wj04NXGdvv2zGbofJpZwe2elBhBkW2QjpyBy6S+SLT4Ef2BG+PuX
NLZbSHXQ5uH0EJZYIMvFNJIPUsFMQ0v34BKYjez1VAHOtUn3ion2Mcf6btsGYNpB/0kYzfMf8tTU
fRfNpzF9wadcuMO1QBu215Bfmfl3q22R6MVl3immJ35xBKFazE2aEUJN10IaScSHQuxIboGBA3iz
X5bsU4GCfti8dvb0VFgRwxr6jXHh6mUQjGSv8b9w3XwVrbExDaQtGjuDxb9p6uhbO63fppkFqM7B
PmWUsghbTYLuI/9fPBy06OJfFY6KFWzhdAa1GuMdeOf/LnpqbW40OLA9MgM4FMugQVGQ3zDMiagX
3tMKOfRUdYwRXSNmaBZtNXchH/iQhAHqruhRZs/CN7OxK66SzLga6rZ+NBSTMUgoi+IoOOvvvHhW
l3v5wWciL2niYzje+3eLQ4djNpe8HOjfRuDISAF4cpAXGtCva8Ln9t/p5N7f6eR/3rYT4Hoe/C0m
CRpXXTW57E+0aaeShWNerbsogDxqsDWTEXNXNJ/1Moc7rJS8jQwtokgtxbmoc24IOjlYAZQrNfy7
RdF8UpgAe5ClT4qQ77JTBdga/QjlCOEkPAwen57eRRmwbUkpuo4l25qdVk9jG3MjQEGOjexTlU2p
uk6xO2Du73A+/nDtFcFBCEZBsVweqbLep5YVW61wlU9ICtTKc2jK7FSk1+a3zNaH1sCY+b9/aM5/
6mfU1cIbtR0/xMvwb3lOSGqKYDSc7mRkDgS4Jn5ewShxdGMtU1ju3D71tkrEVKwfTY8AdTnXLuM4
tbXQsNyCOiLn0jNeRmHcJ9I+aHLMil3oZl1ZPAJ/qWnjymvRd3xyPpdQaqZfGJO+/2Gzuc7LaIPj
rrRIityQTNlpLdovSJjYVNOzik1MGUqrO/C/v/3g79eMgyOIiwojhMn4N2+AZJCFHWXEMJlmZx+y
cmfEYbINUraJykjAt0iq0WR608YEtguzqybpGQ6nMqsUCVyxyeMlfvAwd3dksGfxO60+S101nrsG
iqUuGGZJ7AVMg1ptKolbfSwhn4zA7k+UFS9IsFIFB4L1x8DUYwIjitY/1CEvT6HM0VaUjYlVwdTt
p6BGWxbCpMpnGB7lfApMZP/ronlI+eTKi9c1Zz/E0AFxPg12ihusl7nnWhGxwoT8UKsEBnIYH5Hn
VRyjFvZn8WHGcI+S5aWAmrAGHfbvancFrmooyAle14WynUc7eNwMwNyzhIm1++9nhKCC/xRV4d7p
2IhWiK1CzoshzL8vYB7Ku6ZcCJnJa5whR4rVYx8SiGmjJKvEdO+vPkam5P/shBwuvi/tXTumn+zJ
De7rG7tPXhZ18TWKZ0VM2RV52B3Waz4ef/yRkYm3lhDPSIBf/VmUOuvsYgjYjTLfG5b93ZzWX0GW
fMA9O0xd9mxH5WdYsHBUxhODDzbU1gZDgVVWtL657ergLneHj7UiVniRMefDf5eKx4nfVrYnPjDb
p0u5rwLjJe5TPFqaYXqIgnnfr/3VkL15KEYbE0jhXYU1eVcPumtRoKtrgUlSnvo2VvMljsaWnwjr
HE/2LqvkQ8es7oSrakHh1WHHUHcmbHK4s7tmYtxYmtWepQ3xRv2hOPiB9Bl2suApZpimszk9DHTP
+aVW/LakRlJFmt+Wn2VEik3I2uS5VIGaSaV/b1PIOa3xxRyTT1GV5Cuhe7O7X7qgTKrm0TdAMFsx
4COj7gxF3GoD73mN25vqi5Mm+xbk7Tmq4xdWyg/VmtJFk5StZkNp2X+bIu9bbDa7wiMVuR1jpCNR
e2QMeZMrFVdkUCOs9ajsH94VMYiKf+siRz7AYfx0x/mLrKqrbaY+TSIc+syhCl8JShbJa9KWJ81U
7dPvdTL8MGz1XCk9BIrRQCCJ8KoKcyzX2I8FV8qagtiZQ703CjrRTIpb6wfPhQGDV7G6VMXZlZ2t
yCDlFlL5LSzTc5h4SGH/8NsG1XeIkZvOrAb6yFaeMjikIUOEIGXUoQh0bgrsVODQ5QoO1+4q3PYb
G+692zwPFnx+2Y3bULXCVLL7DmLkoRucL9iXfovVKhSsvLjZy9dM2t/0DZ62TbrzBInU+QgDoEkQ
wEj7sclxnUSfZoGrKLq2hz62fQuT6dFzDBYb+p6NR3yUR08eGtg6YjdG8xzRFuGh/3WW9dcmqx8X
pZsg4GjT0x5HHZu/GZe4KLjxs8HwfBdbBIo75Avptrs3GJyMFqOAlfLeUvTH2uAP8chKs+k2JN+Z
9BuGvmzT9GpZLbsHmFHphNfGh+Gf9052bfmQ3bWBJCHEt6la9zJEyFZMANcg4y9DUVvXAXoaJiXb
aSqyx9yezqTyTKfajhj0BBgNTStBIwjSGFngI1aLkf3EjLyju6aPHr3l2Sj8ctfEJgBgON2mZf3h
FYv9VODXi/XWDdfs52ZFxNIHLyGWY2AwlYkwgIlTBt/TJAC+xUeI8ZZgINtn7kGknb2dbGfc06GT
EIOwYhjKo9+TAz3jZb+ro1lNSXs6VRfgrm8g9kDSFKeg8/aaGNQj61nww+BMkImTxhdYZRenaOSh
MMRlXTN/186mg2p4vbOZmh/T0YDIIsS56hf7skbrXSrcYo8E5tEYrIana1YSashedVcTQte3ZpHk
Z3oyOUxe9znb/NQzmDHUOF1eoKQ5lyDo/voK2NDChv5i2OaX1cIHF/raqTEde5f6zrMf1esl6l8n
3GeZL0FFIQHXIyNSfdkDBg19dqzTYoavKI2rjX8tlIf5JOPVuGZBHlza9VN/06mf6K9Q1AGCti40
W7HgCx86HgTA8G6FvH5y3SC6xsOaH0PhvGUyKm5zMuPts1a7yKo8oKnFvGL2eDfQ/5zqab1PgiA/
lXlpoRwZoJuXklgMg8CMesxw7qg975qO9iMkOu+oj1IfhRPgoCGc7rOO4bDEtWghP2RAKuFibWPa
0G09OR6u2+PRTpb07Jcl+I4siArLo62X8XJmTRCxaWJiVzI4twAP947KAe5gCF7D6lUO0OtsLzkX
QetfG1WExBYq4XBGS43Y7Iub9P1p8sJjYDFSKag7AVrmV3TghzVbdrNt/3KmvNjng91eXdm31zm1
fkrI6YdKZQ2nzUx+cFglB3xy98U8WufAFYA5TAmvk+0SXpoAG7IWP8VJ+FpkI+nhsQmdJUZ0VPlb
PCHQwTv5dVq+eP1yLzpulzSyHm3ivEmvXOEPGl1+mp8SsVqXMLusHMCwJoLBEF4kkJzGY2eVl2RY
+qNZ+XTJUq7dxTOCjkmGsxlXQJRtvliPAobTBYJ9fs7rGO4xygVmhFbRX2gLC0Qml5CVmo0nD3b6
ORKovLi6OfPWDrDNK7P0PoMhjjcYI1CasQzfIMC4zrpoBnDRoUSp6x5mliG2bYdQ3wnSk5Zw1X3P
BLgYPxOM1hWv7qZXLaG0GdCrf5Wp/+JW64uuLrBcrHfgZMfJBs5L+u4biavFIQTug8ldfoQYjhTr
3O9MpWfwcAGHVoL9dbzX1OhynrNjiqBq8TDCaosfS5JcNT1b2KW/DSikgevIXLIRrU2+cQ8/6qCP
UhOm1YhojavHOd1BarxYqXVvueS5A6ps1yEC/uqedZ3ULmwfU1Id0xy6VRlH7dbA/1iRnfG07bae
WL+o7VNzyBG/wOpvWft5F7ho5l+JG4Ny2xUfk6IGm9DOKdPb51VWH4oPq9jnvgMDHWETUOK865AE
ZIgg45roZzU1n5Jlx65PKe3zTM0ENQe/gC6muuwRIToFOFwjtwXxPzlzxc0w8Do91OdCQjozBklr
xU+0SGZNGnPzobn9Y0rnHmQH7O/hqRfT0Rqm57XPxrOocKTLnPSuLaf6YHYHrdnSBGGc4qpta9KL
jvDs94FEWQaR8tMh/3qDeA49mUN/K+c1xDKgulg9yte8VhrUyD7Nhrxvzeg58VawSvuR7hZtiD89
ezB3qzL7XGXJvQoENRjPhbJy9/2SUdbygXGL3PSm3NuLfJSBexKLj9DEO+kGOlBs46ELHmBLPExV
5xzGDhZXH7TnUk/TlB4wMs4kUz2aytGhShYkEeTaD/Wli5rdWjpPpRpoNkpdY+TMY0xsQ6d0oGhx
bp4Nb4pOf+xQvvB/NjGrXAIR4/I3b3NTFuTTM0Wz54sTOwWADJKMJP49ptgk6itiTR1mkZSRm9xu
7imip40etswx/Ukwlm8B/i8YIX9DmnZOwFfQFRfTzswnlEQcdHeuBugq7kz1JBLqIjxDd86wrkh0
q4/OMA5dabzpF0i8GEIP64Mj5n6Te92zEu24rA+stvJN1Z56fhDjY9RLL9mp+ryT7VMBdI1Ihtq3
YmiT57T1qVHfstYgFWMKvpaLcy+N/i4LYEHHLUznjoQLYrkh1Sr/BfzZN5HZIJzJ8Uf2cX7i0MzB
e548PNWS+c3EQntvB9wg/cTpwTvRhofAAy2mz4RIEuelpq7tpERgVa3OkP87HKN6P/pZdOuVFDVT
UiQ8PDg0F5xOt4gGTxEF6V04Jr+M5K5Gc860+sV04s/GWEmPhD9JiJrczUFNTT6tj5PgWGNcpUGP
gn7rjvUDIRA7Vh+kLnO5z4zkhyX4DFWVyoZN9kXwsU7y41Qv0btZVZ+WjVhA3be9lX7x8ZUY++Z3
ERdnSw1AKia/6HrNc7G0v0Ymp446xpn6twkGXCmitecQI5hDgu6jWuv4srbNuXJs6GJ4MdNonCaD
WyeKXW9nGDhOjQ7ixkG6Ry+FrevM+aeeiODKukuINN8GDAJ3LqC7/jE5sJt4tJ7CIvweztE9M6i9
qpfScdibYxgrrhWfgJIO1cmHIGZuvw5YpHbrtVDq9z9rWcKJnur8IyLoj/S+3xgcSqbRDUrqQeCZ
j5X5bB2WlE4ekjjLYYdugky02Zkoqp1jUw80OEpz1+Ehsh1lcFCiFdWPq5bEW2ivqcl4kSLdSvgz
S03AodbX5853/IMQDCqFh+6PmpRdO0kbxDN9iaNk9KyFU1qBYamLSi7GiyCtWSCn1gM4Pbe2VdUc
EBdc9hPqGwwV4JUmSH4p/CrFp3InUWwdbtSCQeRpmC1k9kQwagBA63OIUuRCgP1lBSNUWtV1EHi+
zTrcF8+t71H3UtmPFnlDIZyO6H5Y+2NV2ziawT05Z50FGcsPQXGy8pItqWBreRlcn5PhXXM3OVuu
7W2dLsCLGD+7LXk3BiJd435c/a99I+It5llgPP3I1Nv5uahVtqAHnfo23hgtxHP6NfRkfsNNJE7u
fGhSKK1m5gd719nZPWdRK2LNbGEnEtEeOe1cYrJlCRr9aqLb04fg5qy4Uyzf3dREn87NbczuQzcL
dldWpLyiWZQuqv2AAa3ZURwUk7uX8fJoLRYEDFQXWNySKtiYwYYIJu6n1rpogeiUnFxvoDXqd0g9
DfGgAU7d5Nojuj0nuBF8As7O9L2t6nenNw5Jvd53EzeqVt3GAXilJ+fh4PwYovk5Mrp517sI1LJZ
uOfcxIaRxK8aGcShr4JbQ2wMgBqD/GYxieHDA6ZOmT2YNkrf+KRtOpbBWO5s9xVzbXNbTSPCEjXx
8RIXzV8Xihuz6UsQoT3Ac+mzXabPujDgfwb4N+NDsC3LxzyDJUR0CtMDbhutWdbKk3SVZ1a058iV
7xpyWxb2urBf3tfIuuXmSpj4mm+gwjMYiwrFUhA7GeXvWvGGUpR9NR1+BPH6MMPbnurguZfzKxaV
WMT5z1M83rW1dwxV/zowqoA1hmZL+ToQj1jvK6XyUnCzLxHLcvC6nzRM/BomI8k3aV0w8slqCOdy
g+Ig+rPz5U372BHTCI00Oyg1pr67Cmc5uLK7hsKGulS8uAlvpc7lORrg0MX9plTlnexZnvUtVylE
RoMaCigaxh94RNZMwE15xASydOndey4uJ3/MPPOXGLgvDSM9jD4rZ1ThdqAmx2EA19XETFZvyWGR
/DBy8hWVU8EfSNpqpw2UKF9poobVuMWGp6xQWZXVOYRqAVafM3RuAfPbpj0PAdhEFzwDNLGzqBqp
NlmZhhC5HPzr8zxXOR5bWO6Zxu/RHb/18URcJnilLBLSdk+Zz+3RMMDQV4PRZs1e3xd6hmAAsAD5
8ITMJ/E+DL6qmhnSZrHTyIUGsHrvO9loT1pLFCFt3hiQGr01xyAuTBYGietrOhtQGuL0IKiHmT1y
rPhEIYQvvS1QI09fMIKSJY4WZhqjHuD+YJCIjYEaZ8zrLVEXZDPQO6taenDwU6AHPRuteIyweYV1
KG5WyeLbUTNliQHjAbY3hdB8ctSOF0L5RMpdPqp6zMGFuMK6RukF8YZQsy9VaVmUnvpTzlP3baLu
DGcGPlriZb0Eq59zlCa4ZGewixW4qNP6xsN1cZNPhfVlKfyUVd43Y37Uz+UpVHdtQFLzVj7T+H8K
A0k0bl6XkDO/1cJi5TSnVn3GdthAZUc9A5phneh585xYEE7BJBTqAv/M35pUeyC4zSFHeyinfj0o
CBOqGZhXyGmp2kfkzd86mttVRi9IHwAumGXAqLfvijL9pu8haVnTIZhbBCtBvU/qZR/2KEyUR42S
xPkzboxlmDxqIW2oBPhKzRsYv0qGFKiYoiPaEsoMdWeGY/nB4Mhc6YP1SjEAaFvLvC8olObcVh/G
q4Y41gpTgsZ/WtKX4beHufRmdtl74uAeXc6HoKXeRIwu8GcAXhLlJzl7H1k1PWbRgtwysTT+jQ2/
dOAea/0kIfYMdxt2zqoTt0WZCVRBIQ7NfHTRA9QufYO6WJeM2r5X0ylVtoCRZTtM4g5aVajquUxZ
ITgV8lelQNS0Ec+pDqWbMzKWgNrQp1BrGieHSGEfVdBeZDFj45yrVt1YwD4Xj+hfbN4aiB/LdHAR
O0+Niy1o/akJA1DswUxFv5ucpN99tK1hwSivHrN1oEBJ/A+0MLhfVx+sdN/MaDmodiZT2lq3qx7T
gOpYgd9q1cubYQ/bX9AcJc5mmstfagY5DdSQWsHN/vGa4KWDkwPXdVggDTbR+qg6vWH0O6ATXWPv
PPnEvOm3kI6YR0aCCKaaKFqP2Ac1pxXq2pzD+Fn7WhTIrNkjYf/2yanGE6BozGFbePYH7q+A4txX
Wc08PcSofDYAziTuRfwevwbakMZGr5p0hg8ZGE2Li9qcFkJuEkt+XUpf0vHS/A2clqhBHzt4m9FA
SMxloYsVlFCPQpBJFaaf6hNVr5Y6LR2ZUnR0tvlnJl259g70rNl4XnETTJBXT5QHPeY3aUytnWir
X0OZ3anKaS0o0ahtD2WeoSoWXDvAKq+mxRgGt3V4JVi+2uubHBDgBgw6fFVIeLZr4d+xXvWa0Sld
ep5DaCrQT27QsVzjdj4wFt9zuDR6gOl/ZPFUNvMQ0DqHzHItHJZanzFpPa/LlmqjQFJBt5tUO+V8
wZgIeEcpHKq2/20CeBjYmGztkYWk+oQ6ynA3Ds6DFTFPoQNzleDW68cdXDIc9rD2go0x/vTz/Kgu
d70mFnnGyw35QeMhvonqvwyAlCjBdJlppiFUfu9nWCOBGKpb7uK1HIYivoBpbidp+Ds1A9eWBWHm
Heij7rVVgaVE8enClLf2EEtV1JD6/kmdAAEHY95NVZJT1a7JTdVebgAe2iTr/TwV8bbLWlh8wcsi
uwYa94seJug5htEtmKyP9pM2x2jLBbZt0cH2RA80FiyjYZTSQzvBJcU32km5coiSOGLymxy659Vl
6yaqkzkTsXdD87m4GCARIzxvpec9pSDgG2Gsp7nnGhCCjd2MRutQF6dB2bxUQX1nDC4eJP7yPZx+
a5V6LAvoJRGf+cCsJqRJ9ZqM9OmO1XxkK1jRdUWTLbeKGNDTETGGb7bEg9KMxIwhU9YhJ5Zs1xmG
qNUltQZwNLFT6LsZMH0c1VY3Na89S7KarFQ18xirOUk6oyCC9Ad5+FM30P3aPTnO8DpOs7u1OT8F
Bv1H7bEUA5cYoLbT4OzmaU5pzyHfTjQY5Hf8Lpr6vJQmJaBPsmSgqL5qUA+77H3Jqu92yhIBOjdu
p9VkrYOyZQeQMwxEOpncuw1Erqn0r1lsLlDq3C+VYnyU03gvW3sFr8nu3RAOVrvCg6sUeapJKN49
7kqGs/uRrSVZfHeDv3G2kUxJdyZGtppy0WM0u/G95OZTpGxlxHocr78DClu4OaheREAC8B/Uda2+
VRI1htfiAtQGPN+MoSZ3KMSuwt9r8lDqw6VbEtrTDmtSLD7Lb7PnaBZDZ43f8x5D5IxDDtoPxwaQ
9aDkbtVOrjAx7byT+QAg0uNJDQxTDdfc6wEKp1pSlbxpc5WskHckVz6pfVPCQWdwP1xxqEJGrlr4
HHQosLjNu6T8WQ9vegnV65nIPzKfpsBp4FK6b2WUHeOM+YA/zkQZtO1dAPZ6oM3/MIiotKrmSyp/
j+HwvZHg6mHOOSttSrYMVt12DhBgOsWtww5Sw3jaKoRivCE/fcv89UN1dyKJTmE2bUaIOo7wGfIk
R7ne7DFV9gAd8xr4ywe3ia6GER8rq/ihTTkqgxWuUqNpNASbVpE+kjh8jnoqsNihAgtZztX0K8AU
QHM6pjW9TGH2DcYhw715o8ecDVDPFj3hMRqD7KSNoTTTa5IbJ2Ef0MQBBf4VPiTaMCl+Q3miMoqH
eOPK4rc2FsLsFnipdsiHdd6G3P2dd+WLMjBS26ZZ54g06vZXWHd3kCh/abgOtt9x6Zq3lbQWut2+
wdtF+TYw5VScobGHbdmB7Kbq5mv7+hmJ5lkDwFYAYseAZuNG0SNegA8xdL89ogyW2gTOex8/qfZp
ninvsXGEn6rkZmOgHKyoDitF8Rvc6s4vInu7CuO3Hg7bvpITz6RuYPUCQgKR1eO8Wx1MeNGSNkJz
AIOIcFYTfA5R0XAYIb9t9UUKMDpuvdHfVlh7KyCeHA/Ys+rT5+KG1wMAWfXNjTHhTXGVUC+cdO2n
e7fauM+qeL+GYJqln2HHD9m+qAnO6yBmOxg0QdHNjrNbHPvcf7NslmTYpj9SRalNrXYfdTYQKXWI
04ZfieZJLtnYvPVWKHfAO9vI7+/hmkGEV1ZiqkublSUSej+X5I53NfMlWwLrAIPhpxqvE6xEpm/1
h8jaK6cxDaMOg/3Lc4XYDd6v0ptRFCo7CdXZqOloxg4oOvwYnDlAlkjLVvLrQMlnFRXEhRqSj+HD
Mph3ab1CFXDoz1xPXnDrZBkVwXd1Q+QV1DQbXY2qojUBjvxNhZtm7/Ihb2koKvVGU1UB9MODcfLb
SuzjOcQlxOq+aP+uYmW7zsIDvPmQDtDGuw+4de9DDcdoPOVejo2DWBBO20BW2wYbbMv2n9V0nAjM
X8JovytHK9UzAny8oGk5yVI+Kk+ROvNuK0MPhsjUjLMLeho9YVv6DRUhOkxWcpY71pXHajWftfdh
qQ4/Mm6zaZh7WaAh7pQbHU4i1TF2oOl2V4aY3/WUxZpZOdJupRFtX2rm/AhPM2iAmbNTH+GyFg2H
PH4NFZmnJvYPAAUSDK2WU4rX0tSouqZQqsZT37mrctdTPZiePTGjuDhUL6Vb/XTU/FR9ymGz3lVN
eAka4LrV/1lNEpkMFF2z+lyUW1zg/rKz+Ys6PWRHFocUeJO2GDDA5zrkbJB/IMBsZEB9yDl15Vck
fGzowHjq1/hDsxGQxSBVZaU+Zl0Rq3G67q9n3OEBkUE91KMX3OFgi1My6w6wx14B5XFxXdRCoXZw
NEcFcW8bchohSTQk1y6G0m0y2XaMvVfRD9M1fKBLfvc6Fl6j9Sm48anhk1hVqR2q8T1elw8+cVqa
5bkOMK5bGX7VO8kIywe7I5NSHnw/b6hEuETffQwLq7W6uHGCZxtL1HBXiOFdrTV67ycP/t6BeLSH
J+ouB2XFNqhcMjvJPmN8MPBoz4gwwdswE823vn5aHO9ZO0ipotd31o9SRFcUeMp+0CHzKkne+nuz
S98bw/nVfHEPhVt7u7bhhKqqQm82RogadFkOUCLDWJWqClCw7zvMEjbuOJ5zMZ2RST1A0X/tJizg
Udc/i+lrWoEkI4l4lrbtACTmLF3Fh65vidEzyBXbZJ1H4KWc/kzjLIthgOehbLQT5w8L8i/P4H9z
wv35/47G/2pO7LnOvzCudngm/4ejcdd9/5kO3W9wzH+3NdZ/+ZetsR/9A7vgkBmbixOxr7yL/+lq
7PzDY/2EZBk4Ku9Smer/ZWvs2v/ADZyO2g99Un5ch1/9ZWvsWv+wHRW/AyVVGR5jk/x/sDX+T1fj
EIaMGUFCtDxcRf9mfBs5C1Yd/8PeeTS3jbVp+7/MHm8hHuAsZiNmiqIkyqLDBkXLFnLO+PVzHXTX
Z7fb1V3frKeqm0WRNAECJzzhDqVW7vV6OBc2CuxIy7phiVmcVzDMPGjkP12k32gV/+6IJlapFnA1
C+jDL6DaNLexuhkJ0IdNg17B3eyVr6aA00E2MPhh9y+wzF8hcOoHciC8c/H1tG1PKf/+ZFwQIKhK
NyUp90a6RaIQIL07Xcs5uYlqvv7zL/vNoUAJmxiIc0Cdo/31UEgGG0RSc7lX1YYkTd4VZjWyNqpe
+c9H+lWumB/FkRzPVvZr8m93rRXQnkOHrQ+DL7mRHstFE1KHS8bo366fwZgvfwZBq2MJA0F2Vzpo
by/OED9fwBIZlyLkV1lJDR3P0q9ehculJ+4hBgCLrHRcSLyDUbeQeKdqS1/kbAUoxZv/ZoL6K8B2
ORPTRCNeWoawvV+urws4TGvlUMLx07Y6vn+iU1Tp8Wpo0xXQ/qWx3e8+4iL/fLGXX/i3K2AJQcnZ
BNfrqPv+0xXQDKewXKNgCGkJvYX2YLo9SOfhUrXjhe40kIjgFOfzFesk0k0tutV2TacBGb7IrqlC
euJDLJIP/5vTsi1U0RebEfnLRBJ10ZkpnOJ9azeUhFJnj16/8qUfaAJ57TdiOQh3vBCTVKkSeFuk
z1OSVUiq9i+eg3A0cfIggts/n9hvbxNQYJYnYgOWl79errmL0W4DP74HbVAjZW3CQu369TQRFg42
M4Imq2u2n/Ea/jdzcuNXEPIyRH46tnr/p1vl4bLRa6Dv90T2j4jxEH9QI78LRphE9XgddfZvPR73
gxBfo+g1r/1/M4b93SKA4Pz/+/W/3JUhyUJYgJzBHJIxwHm+ijG+LQLaMUvCP19qU19M7P46OLGD
9zzGJYpBprlAgH/6xZiVOF4GeX5f6OUWCMa9oJsz6KrTrVObsRHRgfrap3QZ0Sq9m0K0wFNvuDi1
tW8lPum4Ed57/Jspne6lz9ixNHkcB7ktG/1aBhFso/6MDvnFtrpLESMLXXxUYZWM4pswQPA2/Xid
062E/1kGu05kGQoffI/6fCeUiiOh8FDsisl6mSa4tAUVhMY7AW66rwQDNEHW7M6BsXNnded8rqs7
6qWMFYcKUA9+jgk19sPFtsWhN+mUGuEePYYMdB6FVl3mD0v1X7PpK1XTbWjGp6hCTyiwjn4xHgpk
42HMAP9M8qfWxdNFRyVplWWdpYp+h6wK9pNvbZt4vraVvrebb0kX31JXv08s9KV7uSV9B4049BtT
xu8qRVTZsxpPpmQII6RjETU+W07z5qmlWF0ZPYFjHprNthyoIY3mm+aiWacrcHUYKZbpA3JE/t3A
7zJGsQeT8iFtO3CX0Mq4nsvi0YrxHpUd0vy61FbjlN0MjmnXXCCTFW+QtHyHaboYEbG33t0GjR/n
zR1YrZYiYBvSI2AcDK3E582gNZy53JZiRHU3K8CJsYCpy+87xPxJsjEL7YODGDnY7uwddUgsnEE0
uMGDCaILiFyGjGWo3/t9+YbbwJ098lO1gaUHXaprH/XnWH4fvRImiDdc8Vy5euaMyIBkXSzlsQqN
RyAAw52PeSgStvPzaMFCYhOWXn+REImzDMhg0vPvZSM3z4lSP0Xs+SYdLkHuV7TBv1X9eG/r6U0d
Ip+JlMGokiZ3W3W8aKq+NMA4pJbeoJTdO+pKEfycxxIJnkS/oum4VmWppEA/J85uvQs6xBqvVQW4
jNKYVwTPVmGibFsblxiFWCAUjKnAaWmkds9JVvDlVgMeB9EfGgx+Rop46nMkz3AEu7dFinso4cXM
Ga3ysN1WZaStmipWRGOQkVP1KIL+u6fMs0yLm1ULOe2q5Fx8z4yN8eS4SCO1uTgyr07L2bsgc+9G
o7+ofTeuGlgGN0WWQmrhNgAiHSb7JFsKsSNtPLSarTsolFc1lDGDZCrr4gxYFctCP9vHBvcmYrff
IX2KdFh/teq43DZ10RySeHo1orw+AfRE4iENOx5gH9IY9utyW+n+yPiwTPBd8eMyHAELvcdq4s4q
WYFP88kyg2e3zXEfcJUTkVpKlBjmIMBWpsyVYs9ySzdjuC4mQsgUQt/xkZzV4FsEhU8NXoa3tieO
sJOCyYkn8zS9NDMx4bJs9WqrD1U3c2QIlYG9GsdUgJ2arhAwizXoFf2NzkaPCoo+k83S5b2sugTR
+aKswCiz9LV1gORH8urWyU2r7H0VtV8cQEsTc6BnuBgB6BYN8LEOBFh0bFlyIAQePUiDlPOt3fIB
2e2QaWaSuf2VzC4B3sNpIUTGJccFGVJDAGGpS9e1Zp1R+NZW3oQqCQUj4HrujKi9DXG5Hu/1OtLW
0PofdIh5OBNq3W7Q947sN2PtUv/FanU74CmCf0EQbZ16hH3RFetpNK+A4Zhdoij5oupOtN1EOZaZ
/gcqz0CGp2wNuaHiti4qP137D7MTOCcwC/SzqL1vKL55hT0ckTEHKxIOR8uqDm7LKtqUapssINxp
ILq2Qtc+MLdg6AilBkdWa7bNAwgbhEPDPFsFpf1CJRDI61jKTVrGr0hRwbHM7WwjUy5cauibWGNe
pYioQ8KfrgvwbhmQS/AiuvhdbQd6lr7DLtlrOpeGJa5tES+cWv1b5esvcZhDDTCeB1/eT7RkKKAX
iPB7eFsst2hq0SvJdmOGlJ0a/Bhcowh8tFQNTIsYUHmc3wws5JDqo8jTULedcKRaOQzrcOyLDYIq
3ztqPzh4CsgpcjoM4GYNaeXbiJLRXYpgNEUUn35KUL9WHVckaKKtB6qilRo2xJXxVXSNs/bnBPyT
TFpqhHQ2RAyvBpgnzi+BtkMqk67LSPvSMTWQDZBKo3JGmWMUIYT24OgOnDzIcVYYv133APhRbZ+L
dVmUa3OaoSch3gDJalpXhteCFpaHKM9x5QITQoM+XDGRTRplxUNeCrpRPWG7N32vvBZpZNatiT2T
Etd3oVOcyyouUp8g+pFa4arzxnJrORysZzGvYovCXdRvYCzR2Fb3rkiZQ/0MQ9S+wu98HEeGS5vV
yLpJ84ZmM+B8PdIAIFeg+um4hSm33XWNG//wbNq06nPEl2ybQuYSEyEv/yZjhyRJwoaaNJRmE8Bt
ZQoepnDCgLYq+UU4WIAAkSfsVCzrd2G86r6POgwTXDQKiD445BWXvBXXfGQKhH73MucANtRa7ojz
rDvRykGAdRUM1ic3R05jWYKcDp5+bGSbsAT04Jo0k8q3snGuVKe/pyPT1vL0VwzK9PWcxxgozEhG
YudJjQ4LD05mTtcoC50q0gN6ANhRltxzyw6Ql6HY3XYdqqqms26DHDmuMkLBHptTEcP+tdkX1/Mk
ir3q8LmmwQwnMOiYyxCtRufU5VF4l7+Yrde/5BW9GJMCvTl7b1M2PBuuN3yNA28VJuIY0Bz6gl+E
7m6bVhuwj7RPfW+Ve5LvaB0P0Sev6fX7TMbDSfOwnI1Sf2cV8b1Z9bsKGYWHoBoR+Ed6ddWagb3G
2W1aKYo8CALqUFCudzlWbpFxlaCFBGXHlTmmrxFbKYoUACKAN01VzSaopzu9mqsNAzpC9V/Z02de
AexG09ciqqb1ZE4brDUOdWg9QBN8yQeB9M+XJSe3GfbA7zZt5yrJOwNfixFNC+uU4zdGld18AhqS
r42ieEwEBAhH8/Ylmvd0fPE/TsNsE03e1Yim4oCA3LpK2nkVZN2TbtB/c1x8dMwmuMeC8b6yu2rb
CbAZop36DSgG5Geq9ps2iDNu3ngbm+02Qk1mN5bZvQNsi0mRXCSq/0529YB/A29gfsIUJ3rVGxQl
gXSAoxKbzIfSiujZu+O+tSPbh94NxhaIK54SxWNtGYhc2fkq0mo89uK17hFv9aP9ydbom00BKzkm
KgRaAYlJZbVMfcH8n6S977ME1GgR7lyLA0rkkOCYOkrnhy2gNzvoZ9gDrWKXcTltHImZ3TxJWA5T
VIL/69ZBnehIcBXUDAVkEhS+nH0ImGVwp+oUAtdE/rRjRxq33dT0O0/Wj/TXE1o/5bTOW3tttIm7
adzJIY7tPzcRM22ehx5tspowykvXuRfBgMQA1vVKfe26Yb1XGjKq21Y1Q4kHESoYQ4dwr4aoERKp
gPZCf1qLUofxQAcL+qjcGJr/lV4Mw0nhZGx1dNG2u9ZBC9IRIBlqtFtln+6WnS63CpJMWOOIckIh
GQP7gIMyzknUCVjO5M7P84tZ2eZuhhwfeYG17ySIYXaFHYALtBjN8EECzwG98Jr6Vbad+uZrWmn+
dgpA0WJ6gnhWK5UFEZLjMNLNfosOLEFRGwU7G6Kt14oPnptEW7I3sfWj/kFMzatEJm014Q1xh0U3
0ghI2ukmscHceXtvDAgQc8J0o7NQUWMQgAQkeDfMHudPifgmQh+eNK5Q6ZABmgjTNcJkJ1K2C2V6
UxvmH9UlKBBBsUoi4p+YgvAdcx00mP0RsicIWtBGQgUFiTv39Nq1+0Kr2N9N4iyhk5mhWI/CFYtg
FEqITIStSWjhGj0pucyPaQsnwyebifu23NZgikYpaMS5yB8YI2dqcYMGDfqYGFfLNZkt70ORF0+s
SR8LLzgvoW4bk2YiZTTeNVgomehMY6vQXgwUlczv7cTvBg14k+VORcoQg655iuiFSRNc5Hq/i/Q6
v4u0zw5rB4ugfzeiKrCZLcjB/I9lCIrLNd2hmqZnD9gV8SX/UUsR8JA5L5UDWJqs6rYmoV2dE2go
1wSDFsMe1LxX16fQ29gkptsywj7Gpvnf2x3fT3RBQ5RlA2cHH+a570LVwyAINAe3MVbJVqdqLZ26
CqFHh6SL3Fe/ib+iN4TMRq1BXUxups31H+aGjJM8DRm9+Fhxx1plKpKSkeBcyMUt0ie3H88wxl8y
T5yR4novlXtp3G56rzoXvppiznx12KdXZVQBuSwbJAmqF3R/s82AgAXe7NVeq9J0a3hI5OEecW/1
INZdO9sGWAht/Ai8gg0cn/zSxVQGAtpSDQ08UlNLXVlUmxG7W0KqNn8GZIvUF8kXGCj0HBsc2GY2
VJWWilZ+MVuE4CPuKdCeZYQGXZPc1XK+j7N07ZU+ynOgp5fT7jzU0wsjWPUG2QIEz71p6Y8IoBRr
/FEBECq+hSnclyiVykMACGzWX6xMDndZaOwDa7hYw3Qf1QTHncuFJ7InQUNwk0Yk5rmQtfpLUhH3
ZGlwDLLiQRRYIDhI5ULyuS73oFN9XMSocZ1Q56DW1bxQuYXKj/Vw+mgDW+myrkA/LALa50vjzrVA
0CxZspWCe3G1s+4QagmdYvXMPMTTgMGlTsJsirVUqW0usgcVTHGdwEmrZLWM5/vOeXVj+EdaMR1z
0zyJijnRONMz+OeT6073adI+mpQhJmM+0rJDGi7nE+qrVf3DCXqUvF5tvAvKbkLOnTGSW+GTpKRn
mWJfdN6XUpnGlcZ4MlCIot0Z3SyVog8BIZn/cSm/LSdvqD2ntBmvZkahImaTQtbsvRX5eij4l1qS
UeeV3YHKs8p3oQ03DPgkEmcfOs2dMUKzM55HIxKUYMYHOD7dSnMetR7gMVZUasHoaKKlGCPqrDbu
COY9smoGKZdHq0h0vLQ5EWgQBJPrdR6RVfWyVJOrgJWudr5onqB4ZpJeJvZ0r/ZlwLeYueTf6545
rZL6viBk7wy6FagmnGyAKC3CvqvWRwOvCrwNIYbctGTCjGAF27AiutM7Q0fbRc3aWVXHaDh+Q1zN
WS1j3rMq+ILLRNt64xEThS/JSAKiFlqUp6L+W131iOp0W3VXw7nbi8K5jWl4i403yBu4PIgEHHjO
MqM9TiBH8Qia1nPEz1YliL5h9gTjeHHcD0kXvqHuPOdUVWphBuzqB9xmNdhmXJPefx7n8ZP6mUJT
NWUWxbIVZ8ejmOmilb8ULrvGJJtEijOPX01mRyUoVAzQ4zZocYbrpTdgtTR+/RZ8jO9bQHCM+Vpp
sFPL9FLh1DAPOIuFTH9k9knu8UyHnKytFrikAZQMuvAx1il69fmnScQzkCDyDlXwcQJQVTZVDTFw
1mGjHWj17AyCRFcN7eUB7R+KU3eRgmRVegQQewpx9xbnUbWom4oGEw2LjRjGJ1ek02YpLIQfUgeZ
BKz7MP4eGHhBRALeygwnMwa4AcTTxGJARQJdZxhEZtTZE6oeGUo+S8XDkiig1t25T81tT+1EOCq3
ZlSaCLwBptyBGSJbX8pn2FZIK0Hzz38YgLlMDau65OLEJj+TnzjWw1eKh5uqxgWm80ErGAR+mZF9
anvjYZkPLe4ltajJ7NHa34CYXqPb/s2ZseVJqokjJ+02GDFV9D5iY7332pkhvkw/cACWj1zBkmr7
4GCQ4zoa1Bj7gpxtGiG/ImDkq/Se/b6vgncRsHA76bzpBtIi0FqHeugu6YDgXWki5Evx/24y7AA6
yYghi0okqcIumVagSmXpyMqQl5Cu2sxbe2p/pOFyt9RIM41dN6LoljtowJKtxiGrgQiI3nJY/X2J
QnAbckOclCFZzSYLKZW7jC56GJV70lMNpu1QUBkMdxUgROAX6KlVU/TSiAqFocNgwXepk1RDFxfs
qFU8h+iXIQEJ1dpvzmbMd1csr3382gaws/qGJSZ18OOoe+O85J75LKCUeeE6bbhErZu91u10GmIQ
UZPfaau0zfCYc9yba2REDOfAss/2mL0vVRpN40fXOKVUJeq/AjlxtDz0lROytcE8+GOzI1TExbBi
2DqkxtJBICyOCU9hpLkhaAOpSnKZbzNoYu+7l5Dy1sC9UKREglQVxMoSaGdtce0SCUYLU68B3tNT
EWfuVi0li3paKekhhUb+0R7FezciwunhDFVQRYBrCVT5KZvYQuKZitJcfGrm9rHUSL39IiGJSh0W
VLY3ZJbRkoLVv+TMiN1TclZ7WyIIo1tXfK9QCgaxQ3CkSlOmw8TE6Qa2XfFIleGOZjVGnE23rgO5
RXcs5iOgluwuuym1Fm/aog7ePSxzudFMctRyflyiueWHEnpN69KxWZtJ8qjMZlLddKvlS21t1wdm
9ByAVG688qukwbhLqwdj0j9jK0K9gSaAH6CkEcHasULLp+SAshAwp5Wwia6H6lDkAWIQjPoxuVQJ
osQaDiJrRsiuyafP8NwI7tzoPMvnwQXmXoZ+e2+l5KGtMPHUeGjYS1lKawBheXaM+WlHezzoXklS
UE/ffMv9qGGwtiU93zkBIme2nDpAlNmnsoI0XYJkR6dUoZcmBYjOcqBN1RvmimKLVSgqjQc4NJ/n
wHPRayXX9dsGNGFQHvLERWxWxP0aATMo4ZH5MOp99zLp2WuW9OALHdy2FHxSk9vZGS+YaGkbl/Ld
KtIxiMPIEOxWodVX5CHn0TkWPnI/xWzBoLbSGD09+x5JuXU3mt1W76tzn6TDnZb25TYx0VMSkJvB
kHbKijhttqlB2BB342ODMNHJBBEa9qCAcQygqOT7/T6Ihw91Z4lDFsEuItwmPboBc8E/1nt14Hc5
GSivptS+tIVUNdIg3s8lTp2lnnwEZwdpG9DTyUBMBdBY/oRBZ2Agc65fRNW124WDnjWiPSbqAWW6
CrQZvBBTmXKoB9/gofuMlIRxZCyIPx+cwj228UT4r0uNQgdch20/lc9phQvI8oBpuMB4BiJTEBSH
Jij5+jR/RJss2Ey9hlkpTM7QQA+/DqkXCyXqYFRBS4WQ1c4HZLgWBaTmJk3fGl0zj12mf85LGgrA
241NhqLJXTEY2XF5iBL/s6wnuTGtyjmOXvjzw/JaDPV5E1bJ1wiHkiktpgNX0z7isGkfl2e//GmF
nbULHAyBC9R1bLsbN0IibKnlsX788VAOQUpBsYw3feVTwqnGqAE9BJ3dx0RZ67s9cluIcofVUGV3
LquAFZ2SwHqBz4dguey2ozWOGz2MTouaxfLQKUmKulHzioL/5scbsc+B0oSKhqFZxnF5oNxv/vGs
U3I6oJN4xx1UbVI3bWZrVD1JTae5V+qXJjH0S4FszzbJKQ2GvjiEwMVPiRm9WqKuTnaL8uigRdle
w5XqyF26FG2wynAefNFFfeLt8SwMbBasJI0PMkVixIvyaIVPLEL/eW09O4ZmPkehXm5EjCiQlEAf
W8NptjYRgaJHSBj38LkYUOpPCu0VJMlgtfw1Do6xocKvYZKBJ0DXcTrBMJWX2crKC3rPLqVx6hTL
azjWEn504snWHkc86p5hK1EUA0QG7tHWi/QxWo+khkqPKuyp7s92YrMRoRrSdJqg/K2eOnn4zRgD
kI5KBCRXmiDLs17dhZ9e00Wz7QP7E9TrEEql360H0/2s6XjhjDKp7lGaCO4zZE8AkR179bA8G/vw
hcLZfNeU7OBuo4/HQKTvMY32TULb8Li8tDzoifzzz7JGcBKj6xTaRIbxE30Gk5rk0QlRIzCek55R
bhYtxJDUPk/PsvV7uk08eNP0xnZk3wl39l/Q3CyG+sUBGujXxbTHL2BjqlnsqtnZTlLfwQo4VVkT
MPwgAWh5u6XiDufX4BUzMIn/HX3Tjme3qxOlB4kMdI20QsRSsw4rFZ/Wm6k1kBFTUxz+A1qzbYlr
XKQjOBUhFxh3xz4RmI1g1NAeU7XQFH6xi5JO7izEfA2UEP0QaVioOjo55S4dzXPoxRtaiebeb7el
m3hbsNlITBooHoleoo/BVwndgbeReY9d3IboHxrzKppHbFNnDbiiyN8qlIKP087udE7Brrsj9pod
6xoiOISEPNU9G0MbL4g3lCLGVe5HEEln3T4uz5YHHK3//DNySnObSY+dsztgOwK/La/6YyhsDjKE
fz5bXnOCV1wb5gPVY8xB/ZHyeBjN8IKhIN+ZkAs3gN1ttJ6bLxBN7p3IZYue+qcyjD6lYdUABq7X
YVlPeyNoX83E5c6Pd+E06ZBnrZTCwxCc/Mg7muibrTC5LU+ldCjSieBgk/Lg3AFrsNS/+p69i937
Jtb3YTF+kVV5nZ32YzISMRoYnA/EpWS+ZnycTEL4YLJenRjKfBfVMStJ+Kjn1DAQLqDuYX/RzZo6
Qd98qwjK2zrtdgCHy827hcBwZCCTNgyecwgnU2wMFxgZHBpPuOW6SOD4Sbf5FDvZ10Z4X0lMUCWE
Hud0wVc8SG+TXQP7by554LCszw79kHEbaOFB/QDdHHa4+HpMiTFEC1jxnOKJ4BaOO4GRCecWqUmK
LKuyD7YRCzKqWKxtaN4blntOQ1a7WnyJUutzPfMlNWbX3sg2N3RIWoaUGg0n+xhgY0ZPw/tgyuAr
XJ+vEASoez1HiQD+GRDBOQ7p94ySNmzJ02wd58qkGWfS7xVZvXVmJTQxteYJC7hPrEIPiR6i+2TQ
ngJvuzO77smsSkj7Yzft57S9y2rN3mCYB7E+YoOboRfQi+vv6mcULIcN0Wx9mgUVcFpR77AHxj+q
PLbW4WGJ3jE/I1SJQBp/6N0alVN6yvYITJ5+nS9bE2/LfebXz4beQ6slfVoqerEM3lUpCNEdEiqd
CouXYQVu+ng6KOkWZ7jWEk9PR1docsoQrU8Caa0cEh1TI2+xYzT3Grd+grW0sURyi6T+YhEsUjsk
Z8Z1bhVhyer11AWA5BM1AiXoKAulUXozK0+729uVPP4z3sZWELO/oG2kTlYArEnSFbQM+xd8UTPP
gd01lK+UNmE+kauUhh5uDMTYR3okbpl9JdLDAaVK2c4y6hOq1CRpqHUg3WUYoztG1E2BAj3bTGUG
y6UMKDPaivE3HALl3krIo8rCzXmMBV1mh+Sy88m3AYEP/fQuLAZBFxMT6u4+KhwQ4VR7ilgY26b6
jLrAbcTfbaUNqnSQbhEknwj543XWaSew8Zt/viiGAnT97aKAITVc21H4x19xeQFSTR4lkX2dGdcO
OFGdkLKqU4pwLjXc+3nYBxJn7BFa9D8f2/zNsQ1dmBzUAACF8dRfAV+N3TsZpf50X6qOd+aTf3Eg
I7w6lBk00zkX5nQRoEWm0bh6rnmQiLKrLIy26MWX+NTUQMGJI2gpt2jcyMNoU/L557MUfwOFoQ2q
u470PF1aFk3Dv55lXqNhjzMsw8bjLMOWBNFrmuGOZZhkEqYNABcDGwQBwQ7C+01BxqoheVdgjiji
LmaoyYLI8LYFGTFYg5ulcjkvBf3pFvkNguMNYad3xsTWNgnKgjhEEDAiuH1aIIiBrvJ2VQ5sK/tc
fYonJIPHgKRwwWmQJsCKLsTaTdHE7knkzSQtdzEbbjCP96jkczArxA2lpxU31unDGNuoREE1z5z+
goHRd1RsHj9LkV5Uwkad5ybq4ZLWjWJifDRVkTES1cHJiW+RDJxpPdbW9JKO4f6fr7Vh/Q0cy8V2
DBO2g4s65N8Aq+UYFZpH6QOOfgLxSbc3YFTJfhXepFYrmd0oVFRWHqjR9HfIoUEogJd6Nnp7iw1o
wXZARdlzMZzS0rJBWy0a9k2v7VK1c08D9Zw5S124iAH1k1r2F9unAVwaxWluZLbt9fk9m7WexQ0F
bVFNqBmoexJSsbCCcJWFt6DRAMIZ1Kth5txUQzGPKJLFA2s/fiE4KOMibmVEXSYFUSs296VL9Y0y
QwFPaiXYQjdx+zSENKYSfMIgbaef3JmMmJ72LTORdoAEtSonVp7ad9E7cYkK1fthysPSb+2072k8
lFtqDprRQsjN2zcIPqrLkGUmkQIEGOQUQj2/dSbtyMzSd/gr0PJCDDMPenzdLFe1RiIU73L9lUCP
ehUVH5vSXGLWJ40iFxgGfrUj28tSay+14my7ySEste+FqfSLEDBaF77z2egJ93x7pjGSkGDp4Mqa
oFnVtHvxfB52WmZi3hxX5ZZ2SYwsU3kob6YVT8cB2NQqSZ2rw5t0CI5BMXy1hxAPjHzr290DvrSH
UoEEsEdiCEixR3fzS6CMMdWpVoegCL9rw3hB/bB/nESKCJGStOu78Wr5DmANODfJ0NZHCEGv/zJc
f7OjGAggGTpMAEdi9vvXpSHowJjYWpPsLfWT1W7g8hoxnPymtfe5G5O0wvYCkROhl6ead6phVigk
nR1SpKva9F/wu39HfEsLoR3TYR4hZmyav5wSlmqDKCMj2qc4HpVZ/ET4fFCl73SAv1pPB18hzoqh
vyroFbzqm69XHy3P+Zdr85vF3ZLgrU0oEjaQyF+h513UIZ+fF9G+VdZFY8esgtsb45gIsqVdgRR/
q0nV+tl5EzX9lwDIeaPqG0Lhx8BTrBr8SlGw8j7oXfTBtMNpQyXMR2F8/BckrvwbTF7aOmsOCHlp
GJb9Kw6XANumDT6E+zGJ/TVKPGiPRmu9b2K4P6ZqZpPWzykyPA63DQXD+9D0h6Or2/XG5B9SoD5N
STRsusjLNuAn3JWpqlER0rCeZUdr6qwWosYA84pOXiHoAnjQh4zkMceYpuxlcxiS8TWb4gJVCVCx
ZobEn5/Ya6k58irJhUz9YtYvWpLWm6UmHmgRu089783EWlPpk5t+oLCWfiydNtmnVY6NTheFW6bF
qgVZ+SoyE8tieRbhND/Ifr6LJvoWmoXWvF2KY1wzbSyE5mCVGUh3Su1jXTYpojw9xVWpf5pSwLqa
tVc1xwUqmlNT86T2IaSBi9H6XWiGT71gQZ7z/AW5b1ZNK5uwztEOUneeEMN9dwq92wlr78dpvcdr
gIJ2McY4O9fhSszVqZJleUknNBRFwmqVTe24r6PoeztExR/Rx/9Roz5M5ff//q/bN/wK11HT1tFb
+xeCkwFp96d17u/UqKhp1H+Uun/z7/4kRnnefwzdNmCy2ExtROYhEvzJjJLGfwQdO8sw2dz/pERZ
zn90XUeNHroyrhymhFj0JyXK0v9juNJFRYBGLl1ix/v/oUSZMK9+iWil4+AuxpkJy2JeO7+A+FFC
RP6kbJJD2rP6yKH9gkTXWWatRIsE7V9wGsyqft7R3/b2cZQfghEbK6cN9X2tOHt2CfXAnZ4SquG4
pM6P0m+LA050t3QsaBQawNcyn8YL2svHBOdzCpgDbR8THeSpfExdsCOuMp5oKASy/68mVBomF1+r
UOvPiM3qCMEnJgXceVRpQO1iFRmiwdBa77UJU3h0gDoNGeYaT10wzRu9bL6AdAfJ2iG8NsXoHJB8
hN0bcvA0TT37RSjR5IWpToyC+DCQ/kH3gWXDBR+7EmCPXpM1exG0XqOQj/gJIyej5fk2plstNT89
Q0ROnkaAdiucLppdNII8mlN9OhpZ8KbVCG8A4rMQ0rRY0iv/c2jF0VkWfXhG/yiifKdHdIv96RS7
84BiNbTMLMoOdsb6h+RoCWk71rQNIo2s7sqNIBlV8yJyObmqCXFFCvce2ossS2n7YCbZwySRLHCS
/mHC+G9fJOUu86PhKQ3nF2oGkELiJHnx9K/APw99mPffa6TpCJM+D5RzVmjqj7RM/Q47qcpYI59R
RdG8HYrGvSO1ydaJAKxC8QAbhOmDUebINjU1X0Q6h/YdLHW/99ex0997Az3OeREgs8JpV4xJcZgr
ELuzluIcUxHW8cW4LVubqKhvgO9Wy6cnZexczPJ+jC6Zn957PpL0Cy9d5wvjrHJWpBxo5qCDsJ5k
XECZxf59qhM0zs0a9xd+pE6pFrWY8N71AkK1NnrrQye+b9UDuN8/H3DpTH76c3l3+dzykd/9ubzh
27G+gwx8Wv7SCHJWGGlhoRt3ICl+OcbyfeXyzvJ0zmy5rQJx+eU07NjD6XPuPlag7Y8/zuLHqVDS
QUmhraz1j9d+fO7HYZfXlj/txDI2ng6qcvkXP95Y/gzioC/+eOen8/vjkxqwG5Fi+xIk5NE/PvjT
0x8nAVZig9sDfuVmVgALKnTwRTw0htmu0xm0shgm/TQE9IHsPpPrfkKMl8gQF5pg/JBnJ5H0yU8P
2mQnJ9dMeQ3s1gp1ghrII6+NA36ilr9zq+Hz8m+WVzsPY0Sy9HlDFfnoDM3HWk+LDUzioF5bUAj2
GD6GWvWAfDqwSQk42tAzFNPaQTstz6ww89BYwi+upf55n7rjcZDDfKhjc9i0FQpHCaaCurEX2Wyd
yHktYKU8SCQ8TzaKpKZVwqNPP6JUaO2W980WjIrb9GCotOk+1xwuNaCHbV8O9ikIBIBV9axNqWs0
MFokmhRIe4G8YGDNZuxAFtIwONK5hj9ec0MEnTq9Po7qE1Ptv/0Pe2fSHamSZeu/Uqvm5MLoGdTE
HbyTu6RQKBQKTVjRAkbfN7/+faB7w5W6tzJfzmsgFr27cDDMztnn2zW2TV6a6Id4GKybMsutm4jg
ADChBP/B5brPxPZQypUOsi/0PxhhBRJ1QNmYM2xkR8ULk73WiWql4nVOdyK5L4fkmZ5qQeOZfgWM
mO2RJ1HJ4k7gw+3uoDmuedNo/E1qdcgihtoC/GBg5N+xcGQ0BxBih1Nuecns5ClHzrGnfjsjYuOS
KioyHOw6hA76XIxn27LH8yQjwB9ZgXHHNJ6LZQIXDLKWqF2EkOyh1fdDP+s3GS09w6DoNrqPBwjf
StAKNJpY+TEWJlKaR2e5TOBV6acGvKY6kv9IdcVzGiTeuc0J+xj1hIWY9AKkivLWFB7yXh2wnq0b
E5Eo3J+zQkL1jJXZfG5khut3GZyimVXr+nkIK4SHjtyti3K56de5b5Vx0l2nOE/pcVCciNhpRTtV
8RPk7gDfISm1u9wgfFi20LFVZF0i7lHh0Z8+B2iKz+GsyEMP0gZTOyLscKAz44yZlzgihj4YBdpq
zyQH7uclIxRdCc19qZtP641V60AarQiiFKbe6aUyiuwyN5SVNcZU79ZFhl/NbmKgijBtyi4tdnYe
ziAdYx3cZSHhbGIZQq/I7usubX2YrpRUQEslEtm0W12W6bFLpmY7Ko1L7zwUd7aZ7QtdTz/HSk7Q
J5D4GiNj01InPy2hObQDZoL1CKOTk7GsnAI5bMN66FHklKAoWvAuG7nsMzRtQe6audeV1+X1QKkW
0R97vtt9XdT4eXau3t2tH00yyAY8CnVk3Xg94M2pX2cxpPjUBFq0K67fZP289ePnLFvC30MA6B1Z
9/bNl3izfw0kfKuFeQisQsCag8aFo+8ycRQe2utiosm/rFu3dr0RQayI0tTZa7iJbOtAtYAhUmDc
Vb4ypaNP2RAPnPWtysNvbRBWnppV36zZfhFj3UOrlzBw+zjdy/nZBEY0cl2P0Ph4gAzC0PgAat4o
jT3V+f2hDhLbowyDI7QCxKqBBfYcUyGVptMxK8Vnxa2PlhYBX5g9Y4ZprkVIGk27fOit/BDl00Mr
hnED6oH/mbSGUvqiYwCWmAjxy0IgMqYuBnDK4FshOhXDKZDJi1lCgTDPeBq3B5RNjR0UnhAnV4K4
mQenOqZ40KlGb1FOwukLC285Yv0+KdnnIWe4p0RYn2W2n9WZerE1MhJV2zwijUvy4DOU38UYxGpR
q+mTNxgVjMHZuUUtvEuI7G2jTHnJyqwnHWNCXh+dQxUlmteYAl8FfOo8p4+7c5fxqqUhpPLEIpVR
AAOR6lGpIWbkfeMi1uibrUtKdEEFHZMW+a06mLEfVIs/hU7BWRylnlZZATEwUJyFox8js5/IJ6jY
L6NUISNTMdZt0AlX7lgxMBk+k20bt7hrIy/W7Q8Kv0MdQ8aHxEzIKwlhpJhoTgF1chEGlJY9pWyT
uQftAYdD/xGbRbTLVMCKo1yGqJcJyNceM95nK8Tz3AoWB3ZCxskEoCxIsxqLx4TxqoINFXmKx1Kz
R2zLqJJrZ2os5j68idQa1i+3J30x634i3HYG2/ySP9ldis87UdNBKRD7qt1zYwE7dEf7GwUkDPJH
nFgYagEcGze6i0GhM4Bb0waQUOGIAFCF/+kAG9FUGXnuhRKP+9Iu4XfjO3YUE0mhITn0QwIdTZoG
9NzP8xz8jDr3YBdNhcBc3yLzt47urBO5GfVLnYcUCt2IuU8vLbdjSwqF5JnLoCEdFx/aAnFVeTIK
gDZRs8Pbh0R38cs2aoweg46QeMTu+deCFKXXqAWOOShgpgyvQ2md1bKLLjkVHygieLuhAKdykXhy
DGlOr90bHXi8gZ37phL6C8C+6YOlA4uKkvoSU86jOhbuPi5EJrPlBqVgAFOu/mPWnfC9FBuq8Ok+
Y166MQNgZ5axtMnuJ3QynV9BPt9KiYw00NN9jGxJ19lRNVEhRTKDl0yj4yXheE4GGxmb5e4jKGbS
dXZCCz+Jyn4yQOh7ahAe+lrVD/hBo2Wz4pON9tHMbYwI88pz1VOttalfCNRSE9/RxPU4N8ONcKje
y0LZHVCSHnA/7/SAXnZKBkdXDz3IlydqVj9ZOnXLWHSBV8aIEyMyfZ92t5hKE8FvaVbMGDEnaMbQ
sywkcdNk2kAw3U9joz/JpKH0q0xdn5KQZE/40ZJc2xm/DHphWFySKgsyxoBNGBo3MrmzFi/KKgKm
Fqv5vC2pcIYSSvA3ljyW4XMAF/hIafTzUBWV7wxAp2LbOXdj+cVp8ztTdci/p23kiaHVDtYIvG6M
6hQ6NUn9WWpeNvG90ZyToqsypLTusM0oB96ZYUKuhTiwFpFZ1EoUoZrL9emmyZ90qezdtKYyQqVQ
h+ILoMBBc1m6OOQ6t5aZptSDkaQs2sY6xVSr4bdHMas6zV5XKlQsenFAs58omOS2heK1Q/gQWK5z
U3S9X6Yg9yJg6tt+MikwAsoKicG5V+jJ56MN4g1Q+RINVBz3YNKGKFKL6Ui5+DqodOUhGJ/Q+7p4
w/3SAJgfYjurwd+FOQWoFf97J+9E36YMwrm0mtjnTUp5iL24UfNrkMNEThKXP6iqlO03Z2GBoebD
SyseXxix4oreC7nNZ9oqJyrE0rUL0E3hzIGZFXewDraZ+K4ms4ayZOTXSqPqF9EBv3St/kiFGEDC
hCLn2f6S9zXcOkAAOJPT4jV9WJzaSj6LvG79NIC6S/9pDmGe5SH8dsVooY9l1Mq5SMEgyCGcUowf
YXdy5iD42HDRN+F9ZuXBTTCFlI+Hxq+IEMZGa2PERAi6AYGfaKmGaON+0ev6WKcRw3TS85pSk8cX
PgNkTATS6gu8Z3BGbfurjKlqybjQ1HijasXzj+dRGy6REmEemsaPtd0ysshwzOoHuYnV7DvOLJCq
AS+KOkcjbGbyMBASLBzHt6X5IcSnQSc2aaRDvZ/6zitc9MQd6VGISIAmRa7echecdSe7U2PnIR+S
S6g+hEN3Ub2RAOZGoYQwrAmk47laqMaXUEufBpOfwRJy447Ux6Xhkzn31j4nM7rv84eSkWdlBkA9
zBJ9HIq4EGGIFAK1iR1If8qtFyPrKKnvXWqqCci60XdNFqR4jYFa1Cq+CeyKilowT15fbKsEq+DO
um9IhXUKos5aOvbGmES5uy8dvJydyvoI9fRDkvP4KREigyRvfqR5eBji1Ni3I9HtOVIfDOWnk/WH
rgldLKTQUcyMhrBW3uuVOJRm/1xLOhbOdD9oIT3/LPyad9xeYKV7iihCusjzdhHzaKWx47L3m0mr
CbSW8c+hMr5QQJxQEkIzLssg8WfJ7kFwg4QNSXuo8SMq9sHFyHDDizEH00azW5rFV3TEmPZYaBwK
GX2xY/MrdpWUk4wEtjQ9f4xygjbhpzKDFjiX+CcZU0ftnfM8W6U4FJFyCLT5rij4XSNEgyHDhm1s
ji8txiObzJnkoWkJI4wPcYUXeph/t/LZqzEqqkrOqhwmNX9pK8wmzVahTeyLE2yx296R8bGJeuwr
EjIElTHNtyhB4QMuTEdiNLmaPExD/qKYpTzEbelN/VTv26kmwx6GnxwJ+HTtcmmJg+ah5gUtJKPT
dBn7zqZbEd2GylZRASacXT6YF93tVRSuSrFzTdzcLataXGN3EEhpP9QaAmMC4rOZPxcLare3GAKN
aoNOrHTvJmeC62vqN71N2lJPKPcc8HmtUFDsxz5wvaYO7t10vIM6b+ptvRszOMZDmxg7Bymaj9z/
c9ctpZu18THv1KeJHAPJOobwsrtQ7qzfhPrJ1NXh+JIkM5p0q+Yy1xRNGM6NNg75zbhogSejeibR
n+4z0/6ptMXPUKPZDCwk4oiGBDL/QvpRphW7NLgtXGO4mzJCHYobbK3CYPQZOfHRcI4GBeYHcJR0
IxxJgZo1tOf6A2bnqhfHUnipU8z33WzcttWAsrRyJq8oZ+umKqNPJMKKl9LyQ3xYjsoAF94IEetl
7gjXdxmy2+a+WIylMzgvW96TAf3r4KDZRng36LqXlIChs9r6GHfGLy1DJj/GIcK2dhqplY7xfpFq
c6ZfVyTiW0SnqQvGxC/tGpVXZWNUwqB0B7hnnC8dnOiKp/8UGw1xB/71SY5oXW2YpC69ay0DHjw3
9Kd1MOpQxB0TrS51/X6eYcWOWehFVcJPeUEO15wd3PzcNPJsK/uimNPHFnk7b9pKXYo1vxAMt44U
18l2ZyTa947IjGdqc3xsde0J+y+EOJPriVp3MNC+S5GmIPTPeet2N67seClidtKGJUUm/bS1ydJt
DLNA+FNWZ80xDxROYyA0U2I9WiE+HlO3MRPJfVjd91r0oLpG5jlS43U1to8qPFmR9ycS5d22GWc/
03DmyhZ0qu1irBxmLoMXTBwDBWgdodLPTdD4oh2Wn4IRDgLvW7shEjiU8s7KVJCT2BYkoXlvGtQ2
Zu1FRHwdOlUXrhMVPMGdFhmkllrn8zRSQD8WzVPpDg9JaTxVekePt3V7L1eSh1R0WK+Vk+mnvoiR
ykQvJN0wJ7TT3ktkhS2oGxDa2E/j8BDLgBJhJbqoDmCcuZOWR1FEJk849k6JtlP1JkezpA07XTCO
sWrzWIle3nZdfps2i2CW1qIsJ0ZzWPkcGqL80W7otWc3rCRe2VnklzrmuLk6UnmIjtMokP+6ivaj
tBQbk1awKQHB/7KmlzybOBaUx3rkdADWbhRAywinQAqEpOd6YtefragtT6PuzFB2AS3n+Q89/dhV
SP71EFpm6yQPsUYZ+VTbjp/xcvDK8OfigHmulpxx3lH6W46IgjLTd0qHwRfFDv4g8pxfMc92RR4f
xoyXoiWx6FGWEFZ7AGya+Yx6rG1Cn9jIDNRJltv63VgcgobggkXTEVDTs+0j2LJGcBfaxiWRTr/j
TjaPwTg8wr28r53G2QaTghMGCT3bDRvPUpGUJM2xQN/gkro1xvY4yAw00oIcgiHTG0HGq1U7L4lR
PM8MqvGaWjCC1ky6+YRIQ2e29wwrj0Yb/grUPkXLbwOpi2MsjTqknDbdDWOGL0PpPOl82uCed6GP
GwWMS5fq2K5oH2VDHVMTMejJpCZusr4+kmsgTaEqjAvJSOIBsasm+SiQVvEKbx9GTEv9sCcl2XQW
sThgwhu+a287udcEvN47+9R3Tb6zqVzcmTn6OaqNVEHZva0hLAhdc/LtGALGNOCCVOOmDGg2oK4O
bWvH25I6TZw1hPnTVrX4BoH3l1hSG7TYUUSG3EWd+dKmBe1H2jPEgGoS2/bXKSxxDkg7+sFQFLp6
unWJN1N3JjGqh1yvGqm75YoxtNEt8F7DoR+txxrLcU905OzLVsVtlaYfqNuXMBzpquTOUxjUHdc4
J1rjKtVW7xg8q7mGJ3lZQbiIPpRiPtJ/I3mkqph3VS86IWvRPNUpgiL0cMVljpWJn+g5WQSTYa18
qwlSUGunE/euKp8RCSrqnZNV9oOSmhS4ReapzUnq61RIEYYwfrpz+DQ1bUaee8T7RdHijaYPX4uy
yXaRKp8QXYeyDS91RHlxnCbVbqZv7uf1U47umvcJgRxbSXctxfpmSsVWOOZik2QYV1WzGuz7IXvU
w6Dzx5ZuqabmnxudGPAMCXhO5h8MBWcTb6ecpFE5pR8ifjFi3JL3/L0+0IVuKRxMRjwRO9f6YFTQ
k7HD6bP+sVYG27ctUh6IaGaPpxJTgLD39a9NQL2ZUllolWMGpDPS960xxY8pI7OjMNyHbtZOuT3u
Y0e71Gog9wtcl548Y9X4iaBRtiM5SeFfRk2V0T60y0NKPNJDoqJs89Q4IWiPbwZ4xN/mvl5uNepx
xTCRptMDsFXUj0nwdNsuMqh1nw8OllKgauxphzEDbBZSqnvVhgcgjSc4cKC8oSqjN5l/zYPe+K1i
8OAjqa6+B2G/16Pho0MivwtHqts6HDIn5VQ71TNF952fF1SvUHJJ/Cpwf2UoQXdlZb7MeioOvDZR
JVM5CNegv+O2aP1sSdBTnFFSHYgkqlnejs6k3KskZjdu9S1FK1475aPeQ5iIA7xtu5KC8Sb5oKrG
45CO3F4NJKY5tT9XGt4V0sgn6vJ8WwWLEc/fhFEIf6xqCFrU8c4mQ8WwNjTswnI/NSx5xqlqAw6Y
kc5Q3JXcIjzXrg3ZI4yIHqfPNSQfwCBC3/KyxWhSI2pLjEWBnOu6h6zDO0/NglNoT0eIBHStVU+G
xg88GB/RLN+liA83RTJ+zTEC2YjJqXxL39og1C+EJz0lbNKDgr95801W0XBT6ToQ6twvR3KvIu7w
3lQb9WiNP+hjyo+2RbbR7Khmdopj19dEAUtqV7LBp+LdT0yTQVvc0X0mCrZp0x6KWGz/nFFoAHpH
52zTI6+ahshLfq+5JJ4jQ5m8qB74arTYpdM7t1T6ioMp+fdTVf+RhF2+E3X6o01IgUdVF3i2aZFk
hJDzqjyyaTw3o9IBgKBB85TFjNXCuKiei2wH5vmiWlN9LGr6h2Jw9qUT7nmANkIO3Qk1U3xUqAZ0
Yny2AOZya1TTp6mlEo98fbrDZvHYxpU8Gb303MwgB1U4+F1gGQMXZsboIhfx2VAujezJqtTZnSGb
85QTPKztpNjbhI5Pek/0pdE/F8Fg+qidyT9Y9W1M99VMSY93irEFmHKvxMI+8MQQNWiTD24neWcO
dU2NJbSWJlN2VASgttJx5SuEe9+m6hfLXBwgomLX9xQf69anFFbKJkXVhzLNGeHNdR7t0z5DPMfI
6jKrR21WnLuhcm/HqQwIC1JMVRIL64kU7Ccn07d62lwUK8JfypWVP5lWvysiVcBRuu3zH/GEfsgc
jlrDe7PRXexvqJLvXeN7vBjgRsVHPb0fukklSK7Qn4Xa7peKbfsQgwPsGybIpwv8THlwEORDEN/U
oqGMNsk8gkDEzdV7h2gppBc354Ya6NSn+iU2rEfbrvem03b7ekoBf/azjSopVQ9dRGxgPFsB4c6+
MwtPL8WH3JluTJmCCxjt/hin40Vz4A+WBqFHMy62qloSjcZprhljX4eaNyfaV3JT2sY+asU07rLa
KBiHxkShB+hssfqtjtzwgbb5F94+BFEwqKIgEwhHykDJr8UxRv19T43xuQC1n1DMd0YmdGoCJTuK
OakhDfT3ZP5xmZc52HRJNboaWARyUgLVfZXwLObuBbr854jKMJ+SSy5w0jl+344WkfToiZ4I1mnc
1JqqUmOVxse5IaQ6KRhXN7sAEfKzPVl7BSrAfdwYQEssLMsmtZi2I1D6bVDb3R4bivk0KFShkR7o
9rzFCX8241ebO4GExKFVo577o0HvYCAet7SzqQ+CYoniU7fkiVqloqixifOTmQ0kHq/L61y9bL6u
Ww9xQsWBT7Ecsy6vc+/2icliY/hCGey6Idf6eLE1lulOcbSPb07z+ql/e0oHv0SKEhrNe91p/Rze
hiShrx/+eqQt8xsQNFislEjCoiA49AneN9t33+/1PHkrzirFA9QfLv/xeq667m4YM8X792del193
XP+TxjG/Rlij+eupI0JPnGG5kK8HLhdl3W+9cOu6KMO/HCPPCbMqtl6vqGqKfB/rAv4EtvM9+BDT
JVYZS4wEtVrxItVaMIFDTfAOjGCfKoxcet6Yo6YxkoSu1WpC4HnLoJg+84dbS7dUDIk19yh1ubdU
A3u8lkgYQNZPKS2cbDXPEOF3hvwhWCHqonnFDr60Jpp5BIGDS/oe71glwEBynBp683n+ye2qw6Sj
ZzHlQ9p/69Oc2uaZQgmzS25VdUmZTMiAJ8WmbiI842l501fy+5LCqCfqbmVXXkp9/po0ObU5FVXg
mrF30ZKg5QfJucPd+VbPRtr7WfB+kiG4/L7FypH3yZAF96pOgyptFAK6GXPXD9SUzKW95YHNZxf0
IU0kZuHQQalglO6prhZmk25QyWHtO3LxmzyNLmOM9YtlUXFaokIe2uzbDMsM3om9Q8jrh+qYLxDG
T5AGa6zFSNfgN99v9HQ88mI7KKWzJ5CG6xU0D51Y3jQoz+h0gLFo4xlpzlYnZgv5RqX+Nq73ZdIM
fhTpO7OZviDLYeTQ7gKnCRF4yZ0xNoEf4+xG17qEMICn4KCPXl9NPwY7axkgGjTcegEPGM9nOtlt
5vfzcxRqj0VK97akJfP6vsQR4HOnEgUd52hjCV/T1HhbK7F5gAwV+LmQ7sapSaDLGPcbyr/2lYp8
lKqtIIiFhzFqszX0HHu/dqW5MtzobCGO7bAabHXP1YCRElaMmAHSr7BKuSXZ82UG6kAgzSYdVX+b
vLBLv0281HwFiceuBWYEw2M427XmxYb5sSLEWY11uNNssvLZnN/SjC1OoQudVQFKlVE2RSX/SZ2D
D+Bg8IPu58IfG+sJkAueV7m1zZW02rXTjq2kmTCx27hdcdfOLqXM5clM2q/ZGN/Pi0jViLov6thZ
vikA/KMptner5skqKdl6oz68f61F+a+8y+6LOG+b//lvbRHsvS1RIV2kmboOM1qnq4Suj+1vKLlR
YExp3BGcmiaSLlkP4tZOyCzEIr1PVdQdsRE8mmUFQiHLNfIzUbBzQqLC4GAExjVHaAN7cihi24Vh
dyMyxf1gjBOVYnZ2l3AjFHbzkaYg/Ddf/C+1NcsXt1RuB+TTOhjud198hslpTcRojySCk6Nimcg1
COdtRoDUlAC1hAals5iJRnemjOLTpFMM/a8vnvibi0f8w9KBgJNDo5f3zxcvrmJpjVGGb3jXTndl
qh0TIaMjPT9BrZitHApslHcBowOlosvQqSfrbgZM/eVff4+/FHZwLZCKGq4hNNURlvVOl54U02TU
iR0euzIATeDUxrEDndSoNIJDI5/7OYQynFqPEG6qi5OI8RATbOlL41gGjXLp3bY606Hf1LkzXEIE
M7yvoNREIhp8I6SZRhEK1IMCW5x2T1j0NJdSaUAz2uTDa4WcdJ7ihlzE4qvl9P1hLKp94hYUNi+T
eJm06fz8r//tv7l3bc3VQb3bwlHxBFh+njf3bqe2TtT2UXi0hIarKAW+vnQXimVo70qTom9jrs99
NTC27OeDqWEdPObk9wEWRdV4zrOwP2TqYByoP+yPgRHFOOVg8onZUr9PwVQfOm342AWFvlu/+f/J
o/+dPFoHdfPmR/6LPPr25/Bfl59j/L34J3X062F/qKOFqqN3Nizw7rqK0y82D3+qo7Fp+IdqUhNB
uRul6NpSbvanSNpeDsLqgKNspHVL7cafImnxD11zhcUt7BJTEsZ/JJLGcOKfm1SVYjtDmI5pmKaw
XMQz/3xbVtIAQBvm8txU8TZE10FCo+zmfZKOZ/BUfQqHGZlPpLkVjlDI+TBopSlVMC+J4qbyq8j8
bmRwL3TzTPn4SHzOGl4nS/L0BADIoDWeXjKhVSe9VKqTm1cMWdbZ3HF7QXSbtV2Q16/b18XEDuAc
wdR9TZIW2licSr26r7Ju2ElCDqd1QvSAAf06C4slP8bZDwdw+8kV2R8T+/fcug4BDEwJoUDVjoPs
NFOne8qHBQ0hgP9t1tl2NkoMIO3Je+1l/+5uXhfXOVcguwlgucaLsCtcJvoiA7tOzA7pU2dA6ww1
hGINIrB1Ei+Lg2IquzluzuuqMiBHQxKXmGI/oR/qcwRThHeBgmBbVhAyb3As7ek9IDg1ytPrrM1D
f0xgUZU1Akm9mapTZZR/TNZFyXiJGLvyq6Y0ZLgJefVCArMh+ZuKHBETF14aYftjBgFZxP5Hm033
CooIz6J4Ax9jlHRRdwdmMtytPMmcYI+tgJuou7il/L5/DHjxigCmm3Cyx45mmBFBfUtBt4nWvfLV
Uob3FHVUbX0zI7K5MZa5LqOV74X4GsAst/XFNw/vkJ2eJArosjnzi4FYJUxfmTbFMZT8VutvI63q
UzojO58vuWZQoM7vF85zvMPDyqnbe6MYLE+QgqC7S7aEHPZkENSxfrZF3vhWEHcn7ufutM6hhf9j
7rpOLwcE+NfldZ/r4vW4dR0WfsQtq7T366nDK+H3Cf/Nad5vXk8bahFj5XX2dXtCughR3fUzzfXL
XZevn/efr6uhAICnI424HrtOshr6wXXxuo488bxXTHdX2Lt17fWyvF6C6/K7zevimMuFoYoaZl2M
BlHu6yY4IQnM8U9nOLdO8t+LSRPRX70ur5vBPiYzZDaOWbe87nQ90ojn/dSCTo40cId/d9p3664f
X0KOXAoO/vpNrvtcvw0sOkZtyKq964f/3X7X8ylh58LMcs/XVddDr+uu/9t1XdJod7VlTdzhyzWh
cAbLqDzcRaVVnJSCSdlgxE2ROk1kTdU9w/B3s5oTl+AIwzu5oNY0q2pUXxXk6Uk3hhgFcI7r2d4t
rudK7ETyUCw7ujxsEFKWD0fuahxaUM7rPn933Lru9eB1n/WLvJ7hunw9+t26IhvppAKYPQ4LMqMM
Xgx/yIitt1ZfAo9N8Q9bl+MUm7Ht+1lzCgrusKUZfb+p7A6ZHu/bJUAQrzGFKR/ANsWEs5slBENS
l9DB+kp4s1O47rpuU5eG57rruthZSPmnxLyVXYoz6DLB/YdUwDJpRLxI2JW6281T82Fdt+63zpnN
iO7ourwefF28nmaAGPZ6woggO2xUzURRyNWhDrY/rXPrxCzgW1fOjMTmuqElKRsnE0MOQeqHFvrt
5O/WtcBFgbVsuuWarDrndW6VIa9zybw8N+uWkI56afRiP5L+IuRnLagT7LF2Io9v3+/8ety6Vllv
63ZGnaOl0UFm9B/WCWWjfPsypGoxsquTtbzc1km8KI3XuXWDSMClbsriM9Dj/qgqUXNaJ5qtEkbP
peaQmg+fx+VS6fgQbJG/KadQhUgxOgRdDEGNgo0kmtA8zd+wwF+uk3VdVJjf1HxELhVr82m0g/nU
L5Pc5P9FMvvKrFq5WCu9SsIH6GEeHyewmKdhmYixxaEXkk6kZoOKxEWrd6ExP9RgwDYMpIHeLTfM
+vtOy4+cBqBJCcqzslvvHXN5CaY3cxoS5gt0rab1tsotJR/ALtcrsV6YwHAOhsjtfTADp3E7l/TP
MheZwGnWucnqCj/piFRlFCXMW92ledDgHaEmg2t/Usea5ahAt2ao0oMK2xy0sfHM0ZiHj1yoAhEK
aYK6tG1AJ7U++y7qID9GzrIwHFuffEKxQXTsnlJoFX7sKAOBBYqYNHy2nVFZysKQvhlr722he53W
5fa6cl1et6wTIk/080otpfZ+cTR4Xb5uf7PTepJ1OV0Yb5rWXl4/h6RL77mBxKJQ0T86gqqNUWmx
MlZtmhOdjs3rZEQLH5SDfhAZNXKIsLRl+zrRl57XOtdgXEiHa1lej7zu01JYj6vses7fu1/3qa3K
gM+korWJy+K0TuYupk1dZ7nLSNaXS3f3b7dPkBypG3ek926fde//j3XrLq+fsh5CId2PEKS3f/24
de76r/ZwtlC6ZfDil39qvVrXf/fd4vqPJsrenD+0y1voOsErm5b797pweYMEyxsF5MdOr0eLG3Z5
tRTr2+y64zo3AqGCA//7mOvm19PC68kP71bazXJV333sus//us6iD08GR99ZKrJqDU/c0zppQZ7z
my7Lb2bXZZAef+z0fnNjmvyU//v2N2d6v+ub5dfZN+ceQe1tTQXVxHrqv2xfd53jApCe+PHmM/5+
9u8/6fqlk0k8Yksvd2++wTp73eXNKdYt75fXlW8Of93+5uugVDMahmBU1MCp/T1Jf89l6NUMSjEP
68br+uu+tqEGlNtjX/37oMBotRNwCnJy6+y6BfiKeP2IYmKEmJG0o+d6Wifj5NYn5Fn1KZEGvjnr
7Lpy3YzEj9Hwdc91DsMCAckTqYi8bra6ZbC8bn9zOi3PmpM2lFhOrLPr9tdPWpdlPT8iK0an3HWu
8K+Hr3Nvznn9SuvZ18383A8KJuA7kY2Kj1fI0/qsXJ+IddEIEYRRwbe2Nr2kROm6l5qVKHJieiG8
TvMTNjoMh6O1BzQsfZ3rxCEwvwXKrm7tsTJ4FbmiPcmi/WNCNFmjK7MsZ3NiwhdZZt2fdYdDz4hX
GS+15Zkxlu4ZOqbydF3Mxp2UJ/Aa+X5SugaFV/RC34cIwoTvrNN0P6fO+BHwIk8J2hHnDz1TfARX
XZ+Qkj9jcJXdxKA1dq0wXqLJcAlr88wmnKZwb9xWRyP1O8O2juGvQ/o5riPih7xmFNwjbtSOYGES
0sFdJGFUDJZHq7W3SSXBf8MuoELvU8r/glD6pjHaRRvfn7h3RJ2lvmORH1FMT9bJ3XXsuoYi1lFs
NsLsqizK8twBWOb/BeyA87TTvwvYLbygfxWwuwAzKLr6PcxgOehPmAEhORcnEKJxS6rhd6zONf9h
28AKLOLmv6N0hvoPuESCuL6N5Ibya87zZ5TOWgJ4mmqzg+pQFmn8ZygD7R0gC0S4TayPUQRZD1un
juOfw3S1wH2oq8LohCP31jFCxFx5u1+jSimj3dMEOWdvJsF+XVonlCr6tarKgzol5bEXP8ylv7FO
nGLCAXudVZHnbNV2vk3izCOqjEKtTa2DdIqXVg14zkPsxAQVHJGe/cSMYEsAqb6oFXn4HoUtvYIR
CxCKOeNMnpEQLU4cXm914i7IiCgiU63OKvjVvB7gvaDKIPjGiMHp5o89tJV9OUPV7+inW4nlHgNF
RbfoZJjCk4ptqL5tLGF6CG4p/NTG5I5gkTXYp0VS/Rk4Zo5/y5bCqnORcHAefGtKy/JwITvPLvIK
ALBWgxYPoAhFcBTqbDVnyj24DxYmhePA6wF7gyAoMepSdLlpQ1c/RMe+FljyVRRYOlgza0oMTgl8
dtzAl0xdDMKxMNsLLbgbw+iroNh209Uy346l+lPXHt0GuDmFuprfKFMCKA79NlktnJIctPmFUYV+
uqgny/4T+r0FdW/WvqNNu664KXUIDTKUvyxpY4SgaXjghF7cA4NvdRvgQXjvlNOxFTALVas8hQm1
5AZVbELr8HqZ/caZo7sQuWjsq3ax1PsU/4+981qOW+my9BOhB95MTPRFFVCWnhJF6gZBiRJswiWQ
ME/fH6DTR+oz/0R0388NAqhiGRZc5t5rfevaVlkTuuSY3o4xDcjUTOIIjfSDp3kGWhk4z0EhsW3h
eckM9HKq4Bt7C79HERefiEwiTdsY1QWNwUXUT7kxLO/SPEzt+ANoaXwWMcl5lNzCce7KUJY6qt66
fHbGIGx8boQU3uyw7RFDBUmq7+iyTNFChhKt0jw+iL5Tuwxu0znVyssyPc5+RTJkg52o8OxPgei6
S9xrZ1v5t4IExTM/zdVra+OaONYPtRCfN2CUDpnNWuQXaA+Z4mvS6kdYfZx0/ruuRHzpddI9BAO4
biz7WA9trwqTBuX+klQkhNVzFhWd8bgsBg6T3Ew/+ZoXgQaUe7O1sDKWOr3UvtfuSX8J3aJIzmiH
3qbBQdWr410qV7mQ4VbROGMGlCqkhwlrQCupcrZTeqkk4h+CW9MSNlyhz/cLgmtsT85npEd8e9O5
kOEg9rWlJ6FCYQuoe99bVvfkJrnFTmv3ac955uPXPePOmZ9WdtLg2x9lbIivKVPQ1rkONnDsGRG0
AXzANhb0OP6nZKnejGowuLtn9inNYngk9VPSzNmhtuWJYDQdzsUwn02XmYk1H+lAioPDbe8ovDDw
R/Zeqk27ntxLYgbA/WuzeSDC76qyeN5lZXNXC06eFrBIP0vtOIJV7QjBSh6siQmY4x6oBSBHQcxF
H3tVJpupfuxxCTWeib63pg3Y6OhL3QI7BJ3rpiROaYAiZlrB2SnT4tY0snusl3VkU6Sxxjsxf+6l
thype5N+4p9MoSXPFn9+m/s5Kgn/zVP+WY5DGxqad1ML+2ESHMgCuPm1MZnNI8zPlro5upJ9fJM1
il476zt418E5yT5n4wppKrqUACv5GBuodV1mIAlNRhxgRI1UqmLKrpXHWCA1Es4DfbvlXkn5qqn0
S26T+CPtGlQVCQnnLgb6x3vgtfmGwQdRrQvRsfQjM1nmKKlAqWuB/p6gUEO7G4sMiD/Kiwgp7c+0
VJchaD7iYo7vTJxfuxENN5ov+vjd5LkrHy4NTR0GRIy9b992IH3JmFRD1e5tG210DyhhX3oj/tHs
5CxoMOzSuC6Le29lcYPYvmmoB8hvtsD3UgfBj6y1XwdGOmdzzS9DrX4PADbbp2SEhampN0drBNBu
23lIUcUK5ww0NBrVwzzP4FlnFJLNcoqVJ0+6qBWhY+ktIaxXJFMWdyIwCBmqt7Ya+4NfCKZYWDLL
zHzoQMNY8Sn39PrYYIOAIoGMoUnmu3V8vbx4EyqTWOpG5C/+xzhjMTO5RYB2uUlHekNe0p7yuvxo
VUaSh5+Tcoo8tNYqdSAYxusLnzI9U2eHGJ1upkZjO8t7l3WcLx0NA0mH7Nig/2L+XVDeyMrxVOjj
z3mq6wgy2O0og/mQ9XpY5lO7V9WiRdXUgbjPELTaz21dOx/e+OJm5SukvuJ5zADtBg53TRs70r7U
xx99INRjlasn3BVENwSoDyoruMoFaYtt6F+z7gaJwC0mpQt5EuGE9KWbBD7KGIS3m+z7pmx2ZZwE
oWdguAsafqVeqe/C+ZKIJHkmFfdUS8lVRdzNZHAf9WU20CLqL5Z8HKyuZJ5P/kUWDE00gRTaBd8M
f8GqCOcm8fHOzZn1rNeiuDPTlAtzW5x6RIAHj5g1ewLlB8jSiCCdftVmgERWSZRvEIzxQUces6ev
bkWpO31Gffya2U1DkQP9y4ivl+Pja+2TblHr/VuPumO/uIm76w1v3PdlfpBGffCsqeLkd2H9GkuC
MlNiZoJstccv+Gp5Zn51XO0DFSMGNEeXUZdbWPh9RMFYudq7DNsCvq84ux2DMnJGdYYvaz3UVHrO
CRlUWJRQ7Ver/DX3itCFROQWUl0ce8kjT6FuLhoHsQiDjbJdXQsSxTn32nunTS9+05GeCKfhopsl
qgk6ZFMSwFL2OnoNjjy1XVLtC+zjB6/WAaiqVytDiT7LKtItXAJTAbO6Lqzv6axCTCp3mmwQT5vE
8jUGyEW8/Rh+vbM3aE/oEh5GDiPiDolyk5zGmdRIWNxb9qh9CvT8PrFUAgGjv9Ph0fQLE6yMtKM0
81f0yvJaNJy8tom3Eco/Ms5KvnLXcQ4VfJVw8rmZeQ6Ykk5fNPJ41vQrA+u17if3dUIYVDMQOiyr
i9ah0NZr41L15XjQtQqqubu6X+TXeEUQd+QTXTrH+EFw2ZWeXMUMvc2PjpccWnTI2EB8/ewkYokc
UeNs9iuAWMDEHgx9oZ/glJ8nLBmrYIi4D1OP75AyL1Ef+JhrCD2+KZi0h4Kxwj591QzrlW8572Ww
cK02tORFOh32jOBoJ551HJidk6YO2NmD5VsIJ79weq3a05EU03o563BpiAnVATAIPDOjb93YcKR2
fpFxF2wSwNtZwYh0NIvHuoH1TpMz0N3gUAjjIBYjYRzq4jDFVCMN5ySVZSDGMAhMzsyrPhHOOjr2
R0cCyMmlmLw4jFgG5xPHp0k3U8/JktCLEHLJRVPC34txMM7cvDkyrD5sTUSrfuBXDM1OyOXTa2At
AnccSQCdZv4g/1xGwsC0ijUinIgFBEY7nts1kqZSDsxRez408HG456QhkXhORIVSRhm/50wIC7ZC
Lp2lFzB5lfdWY3+dTI6VzKYpGwigwoXztfLhosyeVJ9QseqhOXB73DZbZNrEuXA2Ag7iDhIED/nA
4HR2nDOBfmlIWDyZhWX9rHd2BcMiW25Gfb1+l4G/b+xGHT0XHLg91k+t5aCjLMpDoVT7IhJ5mdzG
iZy2nxkcSybeenWb9wzYKZ+RjdaGbfuo6WMTlpWXHpxiIWmVaYp02/zqVt4DwdvJPtY6hMjscpFz
5RZNFnMQ1i+qFe7tEmf3lli+NJotuQlr9tWAdGiGrS/rE9j4Ed+HoyHqL44yxrYdQCMBV1R8m/Il
3pcpJnF3GkVYBubVNnr3hoHIPXFLeOUC4YaEP2O2KdHAD+2tS3/gXrY3yeS2USGtIzoo5h8exnfT
lV8gNjCqhuc2ByB96Gw915MVR0Zq4Y7Fvklsr3szFssUyaI72h5vjs3G9M0nMkLeyGo8m6n3Ntc1
SkYi/kgXgYhAPOA+x0lEejTgjyC3DqpJ8alkKd/0ttMWZKMG/4i/iL2TLBxmUkZL8hX/3Xzp+n0e
M4Nh4vDa+XZ+lCa3VbNXRy6N38Ha2o9k/147ckdh0dZnq5+IxWlIt7ad5pRcUjgnxzRR32FqQonm
xr5HDwBy3Y6ftVx9lIFswdhltEq1J4WH+yV1XHHM0g+pTfphaLvpZlnyK0aLqzlfFnsi+GZ4CxA5
oT67B4GZkVwzYtMmA4exK7qDTvn7dnlV7LX3OcfbORXVzyTSc3XLPp/3rm5ghGox7PXeCtMn+cVU
pnkowcAgZjwgweVQcs60h0BndGZy7tzs1PhDErHDkZUn/nfTxQMwaiaKRpcrY6vk56QBWeI0YWJw
kqZVFxDjy3G0BE9eOtxUUDh3ebtwH/D8c20bRAn48knTQQAGU2C/C6DhdV4Te6RVH2ZOCIYyOLWb
Fpwyod/sHM5k5sBRMhaYCyaAWtl915slmbMZF2iH/7+hfXixJlXuNTOGJ2M5UVfpjJX5XYgCL71w
QW+KTdOojwVFYsTc942LKizDW8l0PznqOvSuYsIFKbitznV/P43Lm9WIh0k3hxuF4/+QmSTrYsyn
xlatAytypcFfcToaC7pdgAipnB9NZY17uCEvwuvgLTO5n8CEHDpnxs2FZ2BSjXtAjjodUXoAynHN
L72VFVEaj+NZW+OEA+O79P2S8xRgPUawtMuzW0Ope5PJNqNMhCADoKyzitWnoDDca2f3S5gWq13F
8sKEccFNZY4MxkRbot6NGVrWyW3TyB/4Nt0IZ2IE0gIDMT92TrojMTKGHs4NFYCgatrbNk/309i9
dF6SRQHXgcNku9YBAr5xi4+p67EJKOLVIKKA4Sg9O0JZuctk9oWcsIz6HugCTTef0x5gilTeBUk2
qB/PY6wD4jnzNLlL+G7sNvVDZsZnOSX22Ut2Vpdc9XgNO22YwlCEpedMFJbiYtIEA9wbs3hCtnI1
7bk9jJkUETUIiHMxljBjquqrXsgLtlusS4XO5Lw2VqkU1pCmN3euU3026+zHYvJ2wiLmDK7JvpzQ
DPtkp5lOTsWhv0lQhROcyNmGJ9vAGt/YdwFQFC5HJ3f2aC4weGu9zZvJv1AlCMOaVv/iUh9Im4TB
/dzAEOnuNf9TNhZOhEkX26cxPFSwiC/tmsLDdcoDib1uL0NNXMq6ti0a3MVDBcbClQAMtEdih/EH
aSm4pHXROq1xqdfFtsnF2yA7YYQzLUrz0qyLtBxtbkddeue6bn4ECozxvQwegPXE5+3TtiCgbYFu
TNKvJZTvP7+E3pOJ6JSmjH73cre1f7UpRxJ6Kk2evfW76cLRL9J7r/XKOG8b28N0ZTCQq+6H3hkY
ZZDuYYxeGDitX3Zbs1R2XzLMPwxTTPTO9piGS4PDPjkDLjcvIhn++n2svLL3hglM3h5y/4L3SK1y
eS+/DOlD3wNP83rTJmhb7/GPVlHLhedSr4ttLaA+92utYzdtf9EzADBBFMMAckcMdIxm/2r+WzIZ
QKbVY4gUGE3Isjq7rPV10ySZgLKbsD/rJzqyYf1bS7BqDqat0//7QcUdhaMETTNz3QetK4D00x9k
GMlasC5+P1YxWj9VuCzdCYBy7xp/LUpNQbTys0+Tu5bbPONp60lT/atBSGKlaQaVhebWov57YZQ6
fdh1gVl4DH09ISejdjNi39td0GtFc/rVU1+76R5jdA5ojI52h/CwEhirGXjhI143tUI3QjwYqyWW
CuGmRCg4E8+G+4ZqfLwgnKmOLRlMk1WPF7Uutsf9mkgL6qAKBJa/OEA6qnUEPA+0BbC1X9oywDGn
FST5LOLNyG83jUExOaU8NWvAjOb5OTbGcdlvGoLfixKl0aVwsVXVU/W4Pc7n55cgAN61ICZIDEte
lrVh0lR6ShVvBKcMmuSYEL1F5nUDDYSIVCGJ0/m9qNYPpXWBgG178MFa38FYc7Wy9Q3bpOlxHJU6
Y+h1u9MgWUNg6XBC1Z9qh+MutwNIaPBXEo/LpAfB3tKZJlVkLeJNmepD2r8E4AOwMRRc02nKqAnp
VF6M1EUW97vZUp31cus8FtptjI7C7+jhaPEKeSh6ckWQAu7HmpAb5cRvvlc/gt8/Kl05hyE3nlsr
+EIbb4zwdGtZnh5Jq3rIZoi2ttH2t2lPd0q47keuPUMcbgnUTIO96/gvs5PcWEhfD8Oa1xekY3AQ
MxzlqTz6nMdCUaVDjXJXajY8iWSnrzwbkEBMGk65HRM35l80clej2ipfEh8vi91TRYUr1A/B6jZM
cFd25XPd+Bachf4nQ7rhPDiMSrXiJStssiBzrpfY3MvZCUlbq/buWi7HQkB6XqwOge8N92TAUyXV
fDCyCUTHCVqIIFDikHcViYqj2um9CwrY+lgDI4ErMJ9wcVjlpvZm6xwX9ex6nFrV3oonkvlGABZu
4L5r5YsU3hI6navtAmIoe9Mnrs4ttEM9emcZ5Mjmcwz8IMbdW6/qzkWuXoJK3aqO4NuWSOg9bBDC
ZGQ7PEjyvaRmfW5hrdQDg2Uxal9qmDFoQJYj8ntmmZU6kgeOikCBoSI9on5TYJh3YKIPJcql7kvm
lMOF2j21Dc0844l5G0iLwfZqelFdIQNLxpccocsnKlk71xwR7AO1CMpxnXaWj1PieCGQ5YPjcX9r
A2OKPGN4VY7PcK+lANW77zRsym+uGt7wakMq8tJv/eJlu2bRAtxF7Aw0epgax+obP/gXs8wjv/Sw
WJvoXa36mCjzA6P4c4YfSgNNlSTxwxKjEZ4G6p6B4Rz7gAIIZYnd5E7ZscOsWwjb5woO1GHI6yCi
/H5fjadYB07oqFg/WrUH89ge832XdBh2p+QH1BhydBmQ01tYq2uKnDI834ZZ4NgfmNnpjbcz6vJm
JlontGTwmRnCtJthKI49Y4RMfqVW8HWccpusUuzsYISYLFncStKsfsBam1HlkPrJ8umGzOln1eGU
IaGHQhX11b2s0qswHrqnxeQfL3BYMAR/W0g8ObjNTNrNoCiEtiFO+fHWsgqSt0zMYN0tpxZHFzGS
+SwGYBjOmw31+VQNT7VY00as6UU3hH1IVP81Jqou1By9ZG7PYSbzlMpFzsCn1g5pWr0l7Bjm4U5Y
J6l9yMEd7AdmjNInwKAi0xPRUrmHSEATSsSflplvGoONOxgevG7DSW85uXZrK6PEAhXZ/kwApfDO
llU2+E3xpHliyJ/shwb6RmhB6F5LWym1GOuit/77Si+6iZGRMz137ps1hgPtFdwnSn0zkklsb19n
29cucUNoj0H4TJLhI0xL49GI9VcYb18pbFe7OIEyNJJw4RvJlWsr7vr+yCAuSrvejbSJqV0KPonw
Lnzx3HuPDl7plef0KaWxwtTkA4IheREp+jQ1Ibji7gXBz3IPfql9d2yBL1zpP7uRuMdlMl7qbFwO
KPUBSdvik4tokq4aJnKsX0Pk2aTai3hCmKCoP0PH4Jq1MoQodO/IuG7uJw1qznxpUvfzWPTmg35C
3y9rjrwYBsC5rmWyLzT3vZL152oqw8LrwXK28A0Svz21jl3tq8JRaGKr07BwYTdLwtJAuUVWwu0U
zMubP6Tq4PfzDRkMd1ywkHdnTG5Ma+CzKU0yubxLyxdHZc7e7doXc8mJmrIAMQUJdl4jW15GhWK9
j0HQzYtz7kz3rp4tSrTmobHIQCtXP3kWvBRrDDxAdMKMcVpTDxHHec5uVZHAH2D4aZdN5KXzt0ST
yzGHHbQrlfuJgecXPbU0yljT0Qu4/9dph4OYgJlSJLdZ1slID74M8ZyDiS8BHE7jS0p6I4Wwiz5a
TEaawDh6s/cM1jlaZv1omwQ+5PRjmPA5DVPl+r0u1ZeWzsEKNMaUqd6zejSZ1xpPUHoqqiPaTrRx
txd1Mt4ofbiXovxBMdBWLuBGJMrKpi5G31JQ5o+zc74+tj2xLbJV4SBWlXSelC/UNeGQLIxStkXb
MjgduOj6gjwS/OQJATv23TgDCwm6JyHkSJLlHqbxpVQARdyaMcO2ACWNNnzdnOM+Xv1WGUys2IC1
Cvws2GWNSWtl0NR1ju3kiEV270McGTIdZSA1Sdp0dhzS/iTEmpZfYtfLxbPldCrj4laU3HiCoLlP
J27jQW74xr5a7SRNaZ8LXZ8Z4eMmmYIREy2F27DcRCW+JxmhIGN1IeGZOU6B7fEWx+RRjB2Tev+x
pXwfLQPtyax4GuPeBRgkgosFf/Diqv3UI0tpiJBjFARLP6CVdfZ8BkKubKHB9Ag1Ko0YUBPPezTr
pbhai48KE8Df1U5GKiJMr5J5FfeOLrE5bQIUMHBXj6UpkS0lSDnddbGtbYsxJ/V0t63ica8v8AdS
vbhWeIKvUwHfvMyNH82AtHD2ObdLmwHcDE0iolr2keiIX3vNbS9ODYR322Sq1+xcrT9180j9Y91H
3up0+LWmlvEIKfOmnbw29IHD7JeOyD88ajMF+wxMC5O/fbZ+lD1V1M6Tarfwc+AMftRFphG86IpT
HjvgPhgG/l5YFUNFaWaUcrfV7ZkZYlpsMl+ASiuuaY8rXCEArtLmrViPyVmf2mVfZN2tVo3e4Y/H
elfeKjC6nKjM/NylTw6TqWiocnQb60u3NfrR/XmoXsbctVCtT9ZFqIQzAdnOqm+wVy3rtgAd3FyW
ZVW1EikcBpagNrPOIoJVRbitbQsnn0xwKzW081FmV5OEqLyiTg2AjsymVe+rySO8ywTFeUctz0J+
ZzatT7V5Hdbb8IpRe3YcY+tQf1t4GWp/E8AxuFDz0mf+j3qmSspt/ezRmh+slGE4Q7gq49jZwiW9
RHpMWybKBqs1iIYdesNNuzSsIlvDnV20s2ilfi8CvM8nI2EKuzmF+F1FBMDn5+YO0vKUqcy6CP5e
s1oMH4QVBviAyZMls/2usGJSNlcBiQuKuSzc5hTOgCr1/Yjs5dS7BIavKnGxzhYJ02M+k1DH3XbE
5ncqN/237DwX7hh19pRBGk18huRNDWXH7ypM4ljue1pAFCgRpx1/WXbyhXpq0Jx+OfqTplbHYbbB
IqK7F01MqFtQHbbPGTdM9bjxtqWMbdI9x8feX2jneATtCqyclmP3fFlln3wTEsw2EdLgsKqC0O1V
U4xXHFlz5jBuhUK13/xi6w3+0q7Pbps2CM4jcJBzv07yFJrkMLZ0JNCLzYXSWueCQUqOD9NCZiAS
rDqSa2JvFEVha/jmmvNTvhDcZq6zULJNkLUVCWq6bXtKFDXPLuO3UPVw9co2OzeUFTYJzrRJfrfV
zebWSasDY6Sw5fPl0vYVUFB33r4pFl0mRBaSZk+yCxXMbdoo2/FchjRngwNC1Wutz1CZ3dP2lvOm
Ld5Wt4VewGxZP5tWVQscioW5mQ9+bytlyX1lL48kOH5NE+vokj98lJstzVwlzRwh5KemC9THab24
rI91ttuioreRP6y/gO0NONW23yHX5OsCXzHMJ0DG65PpTYUY569gWSn39Qjs/9fJuO4oNbdg3FCd
h2hBGFsK/1sMP6NcyyOynZOju5ZS1q14zj7UJFREgC1qYtqHezuN5d7YFNvr19rOl21zWyzrE+OQ
DqEKqLlv33yatfZgWeZNIJ27xC5Rl7B3c29V7zozdgHrUICO36lxOCshCsSAnPIC+hcV9FfuYNou
d0UJg6CDbX0o2+bZIrr7FBTDnVEZTB8SBOvMacKJWssOMP2tyvQHRhAUI7lymWVfhp3C5J+1xGHg
Hx+OrZFyDmrk9vKrmo363lDX3NWBePIb8zXv3Tfyze7axghCZpTwHRqcK57j3ODTWo7E1nA71/sL
7NOr9Jo3Z7Dodzj6E0kMcieAO+znFI2BFF+TgAj3QZkiKptsX6XEVmZUFpXlF8c2sz8P89Vq49sa
hzVRb2OYmcMdqa/kEpZcZ+3bAW/NDlbPd8rx8klRq1Ql9J4pnZ/KWEeTnd3g4wYOMVdnr9X60POB
NHWle0uZ/sHPY2vnPRpePEWNDc13crP7aWWLZQ0cJX+GfWgyMWaQykClHyF71985IxdCJRiUmRnO
RVOHKyVz/BC+RP5At6C6zq3j7karOoOAHr7V+oPjxfb3lMB4WhNri6dmjKpEEvqj/pIQCY19t4ty
oyjOUC5/EtJNwHiqHqcWVLKsCXjfTkaKzsMpz6F1VJ1+HF3/uF1Fgs4k1m9bJS3XPLfzGRkCioK5
N+6NctEOQVoFiF09/fz/tZ7/Pa2n52Nl/l///n++T/87+VH/X+bs27rq3ysy835sb3f+ACdhbK/5
25lt/xtRby7KcIOAPMzWf6s90XTizDYMgk3sgCqrzif95cy2EYgSG6vrpus7jo1M4W/Np23/mwWF
K/DQgjqOi9frf6T5JHf1H9Zsx9Vdg7Md7DkOcBsN6X8hBjRLXZgx08V7F79YbDAaAWRZnap2mXZC
089LhRkzL62rGAjALlX2FXZjT3/INdAZpFTn0+tA6eWAliIPh+qnv86Im955M/3+yW66HPqUTYtV
Oci5IMcwNOCsgKsunfpRjA5NTjPZ4Wr29U/F3H9bFjDqBFhGRpbOO0Kx3tJi+l6Z1dElEeq+LGb9
cQWeovdDRF4AYY0HjMUu5YvSnphG2RbTYYNx0EO7LC+aI75Ys5Yd65+MoxnndcfOX1scAz3ktCuW
Y1tOwz6Jy2PCy5gtURqhWP6Knm8AFTp/TDatRn69PRCJ5LQowgpsrOVzMF8S9T4tevEo+joaAixs
kkEvATzeFXUW44wlNvFWzfD8RkhVWZB9tIN/rVS5gn91sVOhYUr9qPuwKCYKrQhmImFL8JllPR3N
BqyvU7gXnRTYYxpwKbING10R/7k9DcMNZM4mWYVvGlrMpBF+OIxFZILmCnNzfkjBkgO/u28rEZpN
4YS9vfLurOBZw4O4Wzr9oVfETw1krO+XIq13bvPMXKuLNMNZdqZdvhodxFpCpd+NAfEYzV7SrAOH
HmmDTC3Gdmfl8i3Iuau4i1VHyPUvZlCPN02bHkDfc62jEyXKrj5kLvO8hF+AbEp6o5P31SjVk7uA
fwdqrjMS4K7EOId+4YJ7rvbn+5Zczmvmk0xfaNpuEmRnUSFP+8Aml4j3ANj1AmAd/YJHNlJamu/M
iqaTBdKT+Z06l0VahQQaxafSadcdO91pVksWxYKqJkMfjCYRscrkG0do7gfOlFuxoFSC1k9f2vta
LX21r1OAwGruEa7cwfyidm4176JHlKZx60DmkN+1RrfqfBb3AMPSMt2LlgCswqw2krrLbaU0fwYw
7c+pGF71jEpoNzHpg+ESTXWehVYHnal3k2vvnmT9vdB6TCqViR4graujbTnzja7jN85S8xEwdAWK
D/R4mr7EaVDicyc5pc+4ZwKigTUvyP6VBlrSaZdP2dMk97oL9q+1vzvtsUqh1OndvUcB8pAYBGT3
gJrBqtIBCemtIxsgqyPt7OI8U55kNoPNHoSVyMCRdkEF/8z23kUXf9C21Pf6Ymioc2jmMjmT84TL
cQZSWk23ll7x3vlInbYdBqjKI4c6LPC9kgYdRHoCB8OB6Ro02NkJKp0ZwyYVkQ8G0y0jf20Rz509
AFMPKLopPlc9Yxc0zTZxU11GKzFO6y5aKjGEQ3lir5F6Onl0nttO7khW/pqhBahhV82+deAKvI89
54NfvGKuDdS1GOlvIY0wfPZtj25CSxirVPZ54pjtElJ4XBKE9Nq8krL5TtvsUMthOjlDRga9C0rS
1S302JmgFqvq8YyU97UJ0ju99rswXaViBCpRjCoaHR49+Xk+IPKgtlPiOOoIcmFy0O1qOjYButIh
Hg+BFjDwKl+TmhSAsZqsIxDFe+hYKSTpoZPzeQJnV9r063TVH0xbe/ct8VSU6btTZfeVsJx7zVvp
WzGiIAZ4j/kw36afsywqS2MOjZyy7UQTnwrXEY52fdDdzD+asK96KI2nzp4BME805+gflN19mpsF
NX1mcdWgcCnRR0P4BMSju2T0ZC5lgP+V2Ras4kS//n5o+wsJOBMMx6/X/HpufeEf26j+CE9YqEjm
vqYuxVo42tboKT0smvthYTLIU8s4bsP8bZKNa4GB9jqw3xZF5wpSbeyfPZWHhSaynI6zDO7xN+BT
LbCVysnhXPDH5F4ukiwetHYqxn/dpuSEcaEO3dQz977paXcp1Tt9AdOYMTNAB4hpy6ddQYrG31wP
SdrLfuFnAICHUWlbbC4boi0J9fr7MaOfjLAiSWyvTQtjTm6jI/Nu2lJcCfOle7IyvPSC5ktiLp9q
v1rr8P7d4kDgkVl5mu3hXtdI4dsWDbk91HTS8yAForDOKGhbXzmuCpy27oObJF/6WDzS8++RjDBH
QJvg935wtjZbctck4tQVZtQb655zjPbQ9cnz5Nbg3rbH0HOzN6nonMf+s6A3cAFa7BdyPiUC4rgJ
AmCa/PeeQkGfW+21HJ2fsJWcSPNpiOeevAf9/xdvZDOK6N4dFQQYzJZW1adtYuSZ3wO1JriQQZK4
yYJMP3V2iYGPaVts7JeBmuBfGBij5/LYJXUftdbsnTTkpG3vgiybAm7ghSCXyq654v4mFm7+Kqge
xcV+BPL8bOsCrzrTWteb8IinyKcN/QbhC2JNT33VDb0+iN49Z2MrDjrUWVEpE62cBLxnJ6BQ4gL1
73YEWPpAWo2tsv1WHdo+6ffiH4+ZydBR4IGcK8Ze6NFWZhEyJ/yyAbm8lVq6DB20yNofv4ss29o2
afzHY9wZuwMayie12sW3xYL4HSk0tc18qbUZXwY167WN1tijO5FZGYw7tdrRNlzMtrDizKFTZb5W
xVRuh8Oy2tcTG2htq5s/zRlW90w+uV7Fx9Gfs/QbjsPv2pT6875dD+9pPbz9FWXze1MUqhKn7ZnJ
m7ol2p4ShBkUOwjD+Pq8mQCEX3+xPddp9sFWMs33kiLM73dSlRIhkTfTbns3az3ntrVfb/PrI9Zv
sK398THb9iCGz/7Ycpz+/Sfb2vY2v77O74/6/TfbY4SJR/asQZsVuff1H0/+Pze3J/7xnr++6q+P
257/9cD2m/3xb/yxuv0VcpaFEchUEHLTafUfP9Yfb7Kt/sv/5I+3++P5P1a3l/5e/ONLe8KGa+wP
CPUZmLeWTK+TnafXejYmtLW6cSS/rzttT8R0+lH9r38jktWNVK+r27YjPnOScMqnzrMnYfolC1IC
v/RxaP7rVdkwxEPDa+4rA4uOQYs1tKZVI+CtZWXNLCkObi/dtreFQeQqsWvUNwxlUHQv/T5s5AQp
vr1WdFYPtk1WRiNNPcRWDURBKWQZJfDWzWk+b/Uv0AIdoq7m3hPtJV1RB/WIJ9hfD7ltc8p0jtzf
29uD2nrkb2v/eEk9lv1J9QyL1jLftkDAsgJT2DQL/FN2zjggEBNy3PVNakEcxX5bVTFUJ4pSfLzY
Ht1W/3gU6fBrtdpSNwgFqWPEv9Ttm2tsaBRqPEOuledeNVQFcj/QoqkwPxOG+J6YLvOg9bzdFhta
JGcwvMZj5ZE5l9+q2aRkS09NX6ZrYTf0ZoPhtOUMGhO1ZBXsG7/pIQUnEcYfYFP9Bw13cd7ekIkp
Qavr+8cypPvlnV3s/csYwM2iUrL9H3HhPseriqDaLgjbY9vPwLXXO/O639/PXO+YChkX6Jf//BUb
5NhEra3MBnpIThg7YvPmUVfXglcFEA0f9gpr2P7EXut5HRzuZjKcSO9KfIfw4SnGwuEDmOyd/4O9
M1luXNmu6K84PDYc6JuBJyTYiRTVq6SaIKQqCX3f4+u9MnXfZd3y9Qu/uScMgGInEkhknrP32nNg
3E8kwTAlmPwOz12eZNN+EkV/va9BzscaVvwMe6QvP6WXdueGNCE0QnwE+bkCO54OnX6zGBigVdO4
+3rgnz+t3C36/kdizPEKMweFmVKghOS79KJdNoj3+yKRyP0vPgkAiKpM58xYtaO60XKUFLPVFeN1
rzrm/gJ4kdAOjoXPKsohh4rvX/4Sv/Fh5B9i1/jIBnI9MJr7mKw8zhLHQMgjEiDdIcBgw7VUoMvl
LyMP61AdCOxieSFYIfK/kX+TN2iw/zhVLr/k1wEtjl/54N925ePkff/8pbpimJh7XMtTTh5r8sPI
3VyWty77cuvrzgXCDBpaJ/v6vUJIBXsV1Ld8iHxb1pqcyXJzkqfa16Y8v+WHY+b3jxMwlW90+chh
VbjriXmi4vWPMstS5l9GSqAsG3maUDYpMWrN5ncwSdUOoXaKIyaK1I18+NdmIL414LYEEDN9EgOD
PFLl1uXmct+8IF2YNX1TaTFtzX+MSfJ/kjfdoHHJl5tIRpifys2vT18tE1jP66kkhGxguy3nZUs4
W87kWNDNbPPdlR/EbK7QeqsH+WWTqM1pLN7q8t1f7iPYlJV5aCmry4PlW152L8+VW5ef8fKHy+v9
9ty4eOpTJI/yu5ADZ+9EDYgN8VXJM49vPO2Ocv/rwy8Vuj+MnKovX0v+pvJ3kzfe8hYqCvVY+cXj
nJ45lfgNor5nKiMPxL/flM/+GqombMt7t8p8kqzo2ogbOZbIXbkl77vsyvtsMQv+lx4nHzwGP0bi
zA5fn16MJRTtOWwv50zgisP462CW93p60S/ocP5x3smtr0fJzd/35ZO+XvWXR/3+Br8/S9EQH3fg
UReVqBDxHcrLiNySz/27+y4PkX/V5SxQbl5u5O9x2ZVb8nn/66tWEg9xeYp84G9v9Xf3/faqv71T
KAZ80F6NaNPIc7ajkmAMNUINwVi83CyuUaEPFNeTy51y63Lf8tU+FI+puz/zeL+GW/nil4d+vcYl
ihcZw7ACEsqQLOYjABER111OlF/2vzblefXLvXJfPl6eZ388k3SKCTFHny4aJT0mx/UPrGy2rpq3
2ZLiJwk7kmgqb4cHRl1741M6FWSCtr36xHAyCZmWc0ddmOSlpa+fIF8fzBor4EKT+LUwi71dG8qT
rgXeLQG4ta8HwwMZUZh9m8nDJZFGB7Dek2pb98WU0Po2sPnTzalOyxwXvhN2BNma+QkNFuVG6iRo
TlD+uENe70aHah1hNFtFjnG//8Nfw8lChEcvFlXC0oCXny9NXl7lhfVyQwIAE4nL/i9IsL97+G/3
yUu3vO/rHeTr/PaYr3cYoe7ZLc4H4CBySiduXHnuXvbxsbOIoXQu5Ivi/BX7Ennydeff/v23p9tW
NxML5lSAp8WgJp+eu06R3MhHDmlNe3iq7+QfZnkK/v1mHBIdYGXlDy1u7DWmGvpbgA4yoN9cNk1h
94l+OMWpVyp+6BIthOmQqPSCs8jcxm2zp2DnXI3YDteso2hmd+ZzW8W3WmOf3Mk7GwWaIxfuvasY
G73NLRqE1j3asB+VDg88ZnjexEz996OG9rRd0OSacTESvLa0fk9rkrAFpQXQ0LdkUuTI+BIR90ud
cdcp/bH5boeRhQCCmWGtuB1vcRtmKqYBsu422Vw2WInQjo1RuRBvg/kOT+9as9KjxnV2zyVeoN4J
4Skdy1eU4Nnu+9cwmoC/ZznpBPQyJ+psVPkGqmAUwle1KyrwwdysPIdIPmeaDCoF8xneMlUK2wAl
iRF5G6ThmqjQbDNXbNEURYQzLruwbZOV2QbZpjDLn4rm3ZgEebJU7nZ2pXzmyjRvcqKMNnBNsbtb
z5ltQoyjMFdXpXNLdssbns5wDzMBtE+BZi741tv1nYuvjgTDep3ZfKtDRrDqu+EV3bmfu4V8KhKn
EmvrNIG9yfLi5+xWB0sZqlUZTdOWRXK/mdPiti5V74Z13w+H2NwrldxykoJRBIu2qDYij8owZKwd
ETldVFuAPLQ6bHhNQZHj6M1aAL7ZhmUblfM2WtVlYe+zxkQcMqAHnFRC4cuU6SdNBM9FwKxVZLyS
FFAMrgJghLKFZja+gfFvpRTGA2Js92jNtQmvn5CYun3ylsDwHSf0EFp6D8nUzetUbeO7xOpfItCw
KaKPxxJ/LgAM7REpFaEnZMuuGKCSY68F18XSFNs+tClo4ykSfelj0VjLphg0a92P5s716jcSConx
JGYEuZlJ0inJAidHQ6xmK8Vr757x2c5rOukt4nKFQrnmPOWz9sbqk1Ulbvdt0UL6DpqAf3ei6FxQ
ZuoVsty04d0eM3ftmQgPAMadaoMgOQczsxj9oZ4w6lFvouO7zgg37YA9nZo+3EWm1gPuJ4nTONBd
VDZKFb8iI522KQXWum/2hNl0Ibpsm16FpzWIaNufOW7wTabZjyZOtgUmhFNp0ftsqO9JNRUPzZAm
QAVLOKml5nPIaeduplZOvwV3wnj0lth9GDPt5IyMnYFZIdgOTxMZ7fvR4rpS0mHr9TLczf1H6MTF
bTqmP11t3MetW22ShuzdorPPM0kIOr4wvVffF7vQrxkpUioICJW5DL2mE7mCJNQ1m6auX0RM9Qbp
k7PGY8niMDlYgk+c9tHb0qE784zsyiuRSzeB+VJu9RIdWWq33+2RVkIyv4SjM6+WTj/Zo/4dBrG3
KRU0nx6q7PZ+rn4UtRXdJWrerKqqmLZh21BsIn94IK/25LgYFDV7fNUdm4OEGvEcx1CTFOeHFkQ2
cbg5qckiYcY2mo1TatXaUJ1HgnBzX2t1KO/BhFuO2G2vZcQgMIzUUdJ4BtFLzKq8XleV9zOn1JZP
4w4g/XLKouLOqUHvdiEqcueQ4glLteybF3M1HFZu0XD4KY3y4Ia8h9fsS526Z2FZO9NI73QXc0kT
n7n8AZNDq147h5DfcTPXDyR06z8Q11VD+W1EaYF1nejlMQvWbcYXqWjZcUwwLzS8nR/Oz7o1fPNG
kosyUpgnyD9IwPrb3MqPI86bjaEsMBiqPNq7Jj4Areas7U3D4ENbz4NVqld1QLg47aPM2aB+eyaR
BrWE54yI8PWj2+CtNpPgTg/iTdkEydbtu9Yfl+rYZKJIrip8CaV27fbxHn/YdDYnJSBiouUKMXNd
ykOEfDQA5hPzGSySzadZmva+Jjuli/DHBWR4DEaas4InoclcikPXkN2K77k41CYrQls3CbHQOMtD
EplI3ptHRFX2dq7H8TqoYPi6NJm3FU2b2KuafdwjKUvwE4qRnzOwJ344o7C7xT3G6OKYNGUns4Oq
8Fp19Ez1hlZQqIafStj9IPZ9AahyN4wGSvByyDmhgNiYKcJ4ZHeFFYXXxqI/WWpFOMOcpkdifq+M
+a1uK+Wc6QuHS5Rdj4qCUShPhgNNuVVpIclFai8SY3cUClDC5APxgEMe401rj27ooNoGQ/qN8fFo
E82+DlUO1GI2seUxWOmaUm0MJ72nMu+TEBfvVL4xPzW8ZGek0fdEK8+wmLBitCNhQU25rKjlX+vK
cLt0ydFrGN76wH5nxbxra4q1XnxNU1xfW4mNaDzlaqQE4bVu69W6r91zoBIkZzTElxD7QLfKnu6s
2CIqLYNGgyJ3D7/RO15pFb3gidPxqCpPGfl5q1AY1b0AQaARf1Pb0d1kb0FAV19Z8D5PKI1RLvYk
NTwPgInWA56+LI0BLNl302zsaMylKMm2FI8MdPbzyRs5xWvX27Qk06xxx3ynu80JGvBCJRySfUBK
h5VrT2QRdndkGwJRKnXCcMdDn/ENQSXaNt6UHDUV7bESbJrqNE6tdx/G4XhozFUZQx3QbeJyHLJu
xpxk58Ab94k6X6V0lDNcDwlRprNNwH03GqnPFepKz71uPWbMx4kH2hQ6UVdVl08b0lsY+pb4oddn
FPq5zWy6BnY6F94M07cNcWjaTNLq+inQbp0lO6cjQBnnu+Et6Xo2Bkpb+I8Mggo3qj2Jwo9l0Ysi
utWKZ3HYKqJp2R+tQSfWMT2ayss8ps4uNEbO+kxp8Pi2r3i9SBM2lkcka0RU4ZEvgACgLof0xLVr
V+go20fXesUfgdmpOo5Khpp4wohqTDmhm8P47LbRXnOK+tAlzbS2nXThIncg61qhsx/1B8+efXC5
TJjjyEE4fxv1SNKZN1Ve6BtatdxjMKcynEWKuVpClTTxYDoHIznJKc0nnVCLVUNmz0x89GBFP6ti
wSnnBBv6tXwTsbaNDqWDJ4Xs6pslV/3KeEAl4a7a2FLgnXBBzWwRCQTioK6WK65KdIL7mlMwngnv
bF8G1Bd4W6pX1xoOIJ20ldq6vudFn/mcvqI0wRdLXeLUFN094ntvG1mDtZ9C9z3K00crF7nYYaKu
OgdTS5vhZw816yFyvuWsf2hH4y9oMqKLtSo+5da1o3x3wqjexT3l4Fk5KuMynlDtf1dn8LJtybwl
7JiKMZqWRRrdx0N7dMoFkEcQ0rXHhRzPDMq1Xmf+rDl0fUdC53rMVfmtbhgJcOv+2Z3dz6a2tXWV
ky/oDTVXqPl6QAaQkq+0tvFM7IiOHyMhUSfR8xArt55uk0Zqcy12dUg9jojUBcKzgj1AvpxH8JMF
J3HMB6rLVxM/1Z7AZnOrvBSjzkS99MqjHtNMz13Eopb5EDM6OO6BEf0pX1wf2Nt8VJvbdCK6K8vH
HwtJzDDWgMIgAUIdnaxz87qDj+DDMsMxMXjbmkAgWzgbSsuDqhUEZ7UddKjCeGeZdsf0O5e4H3dF
Uje+Gin2CpZxvMkNMQIx+BnteNtP0xWUyIRZVbZb2hnFYADztvZGJuGpulMmsgqNTt1PSW7egcZB
9EIjNNrjFX6Fb3JurbA5dwXm/ClqFISi2hZgwdaOqurcsYAmn6UAdzdtzU4sTcZ6nczu9zzXaRAS
ibqubLfm6HefInxOMzOAKajuE2felZqJ1hWxZm9MFcXYNvEzgpcyEBshbUk/sfVnpOs/nSXMID0B
ioydINtWlpGvszzZsWx4qUsMWD2aA8JNW1zbo7N2CYhfaUu994pmN/UoCTwHUfcMno4gMaS3zlWR
3PaqIWboBJa5Rf5GOsXJiSkAAb5BwD+jsug1ayAEHMzKgJ+45ygcdbh+oPMept79YbnW+FK63re6
yRoMYdnPOFFsPwD7jQ8Ps6/B8ZWZ5ya19Oescb61KHtokGqbLrQBsxW6HxXE6ipdCwlmQpcU1OFe
KxKSTc38oUXh7UPOWU8LYqckVp6KBMBYC2kmALW6UUmXY622fAOHRybElJH8w29pWwlHTtn6YQNN
KJj6aGszH2hm5PguwrR1Se1Oi/xBMc6jQY5vjYdrV83DsComArIHYXDLtF3oePPeXhIsUpgxGxuM
R2wy0cGVPa5DeIq+0ySAUcM7nevNFqM+fZiMSy62C5YZZBM4EWIVIkYXPdyWVoCtPgQQhf7ThQM0
MOWInHQzUv3MRPR0M877Ma06Tn2AC3NH8TlzT6laQ8vqO+tbznIpgTm0LlGlra2myTBR8eoDnjVX
7fK9EVvqqqEtNjW4Zu0EYhzuDhM3fnPTJdjrMhYfjGQZVn/Lma1tlGckYucz2tllBE4bLfbKNlkl
D267y8lCy/J83s9tcpfbTrmJvOnASU3IUIDON+mcmyLIScOaiD61bdCtVTPcJUTSWgHircgRBNMG
dRp4zAQwWscJxxG4xXUCxa6wtCvsfdE2mLNnNQE7oXPRGiNbIXA4ojviRsFVU95PY/vsxveR2WHW
hMTTh+CUU3TqRWIf+DWasLVXQUIoZciPZ7oLsdITAqu+5oR2cFuUxLm5kfccVaTN0fe+0/TQ3qEo
K3YOnllLw7fSN2DktEVDWavnyOkCJjNao+s+uLTZiT4zvss1sGBQXnH6EY/2O/37nfiIh8Tuv1tU
uYB6ZE/NNFINm7u91YU7EDj5yiWCxh/7Fz0Ac+SQ1YCc3jJ6PG6ddfysayW9CgKYVVwi7rHROCsj
TKqtGebMjsiYtxZ+0soi0pKrcBi20bkvnWVlTWSfUhhGg9f0XAb6p0XvX3It1M8l3x6pas1ZJS6P
jkCJ08MipgQpfrH1GuMhcUUP1nZCX+tEDWK+6euy2bagv/y4JpmuMLRw4/RJdnS1bvX/2uL/k7ZY
d+1/qi0+f7w3b236V3Hx15P+EBfDizU00zQtk7QzFZ0wrzd+tN1//buiqeiOsSHbhuNqjoGy9yIu
FllRhu6qtuHZ6H2NX8TF6r8iJtZ0hzf8NTqPiCkLSTPptg7+UIuP9lcxcYbDUp2DaDgVg9lNuBow
GF5LlZTMQZJbl5t//T5JOfZkVfWfvwxnLzbzEE6v6WtGnmzle5WyFy2fOZiQRwdC1+cqh5uY3QXC
5Z0Jv7ejj7saA3gqnODR+Fy6pX4olhGnj3CLu9jGqdMdeK1qlQhHeYG1HCImNvOkqrF7vPUoajcs
oiASgYC1+2GnRrAGjGHZjV71GLioBYWHvcHM3mFq7zC358Llbgm/eyOc76PwwAeY4bNkeKYacMiE
S94TQp9OOOcrnIy60eBkDhRUDyWNY7J8CVYNVVAAzw4G/FE48U3hye9pKVfCpW8Jv36KcT8XDv5c
ePlBzK1mzP0ai/scs3/B+7Bq1NMtC/FijZTi2hNsgFRQAgIXXoAqyAFdvKhofikYzUBpE43Mj3br
CNpAIrgDXVU860m4b22rP5jK8DmaEVbxsXhIISjhQ4ZfEAiSASLQSJANaEU/h/xQG8e9SgX7oDRG
dz8JHoK2B3pUWQpS3bE4I54mkAR8QiE4CsX8MxBchcGFsGAK1sICdAFD0LMXEiVQMsnaDM1jAZ4B
7K66NvGrXM8x+exjmd02UR3tiPBcBN2hAfMwgHtY7NJCS1LtWie/Wyr3FYk0nkXBiCjCWiRSDbRH
JEEClMQEUsIFLWEIxgRBaz+GuJ43o+BPUJD4zjol9YMRNkVmP2PdBXwpqBWmCr+iFySLCKRFQiah
4lCyKbQzCVcnVgtMbswFu2HloWSo1ynGIBbKqLW8t8GGO1BUkc51Emxj1QW+pv4oh6HwE+tNcaJ2
m4FZ92Mb4kCT1id3yHLf5IQkKrkpmLuk/HpldVPlnu3Dr1Q4pKN6g0H3Bk+dDdYW75hBVR2sIcZa
9LfD6Jab0C6f8QIAesGXuO2HYQSiCCg3NzasETdmXSdrfbHup1ljMhOV1EkjE908nkJjaq6qGoaq
TQAKR1sZwhQjeS231WSj6tE5DxdWuJmyh0Ddr/moka/VznvW5O9R3fvgjNFums590mUfqipa4Bbu
TFZPtjWTOWS+FayGVyDnrc0gl/3WAS/wT8pcwcbo7szB0NcKq4YJI+idxmJWD7PvaZRuVG16X7Lh
NSL9fQ/1DfxQV7y5Fc7rFr6pYhhPLplpFIj5rRS9hkDUHRXvfdKqBzG+rvAOefxoJiaH4tqrx2nf
9ViSA30A8mCqu4Jp/bEL4k87ze8ZHjeLFya7EkMuUbHeWrHhMY6RXq5IleyNR72oHpu0CMj4IjZL
aE++bhzSQnPzW5zPPdNe/TZp7Lu0UzwmJlENvxFDt9a7hGnq2MyV+NZJh90IjYTLunokIQV/W2he
TSXnhJNMqU+qpYW09zox0scuR7PC2WUqy5YBwLC0e6VE7N/n6xxc+LEmdm+Jv1kL3Y+la5dVUgNJ
mtvsmKHs92OS0fR+SwA1E9xknE/I63f8Lz+XcDCvjXw6o7Xn0NDrfV+b67CbbmvCZfCrtc7eISBp
7aRPs1JVq9CpDB97wXXouO+4x8ZTw4raTYGLB62D/c29L7EDbMNMpwBROxurX8g5N27AhbkrOg2s
kFJ33igWfDWTRd0dpYjiJqgt2ON+pdbgT/Tk1fTQhlaslkLgokyFKeZ3s7WOTET7uYvbHLo1U7+P
Krf2kDzGXTs5xUY3ze9VMK3b/hocJCtLw8dKVvnVTDRVBJjXZMWlUb+O4Xqv9ZHlY5ta+dlo4nsN
UH+NEn1NnwDO+KK896YLQa3S9LVuEg6EQRra0EAqcOV6t0XgB4MSXmXl0qxIE4joArGgVGZ7QxER
p3Pv4DZWt/oSdb5BMXY9g7gWp9a09KwULXvepMlPPUfjYZlXzaJHVLcL0BKl8lGPwwsDEvcm8F96
7VRG5c+qHG+4GJwaWjkrrBNQdMzszlMhNYblyUtmihXjZ6wj6Cvy5iOC5LDqgpFLZfc5BzOAnzR6
TLq22lND8UstXLaIxz9p00xwk11EYo55iq0KPZu2SR0a0zCCe98WqzAyv6jvBe7n0uUs3lAGjylr
y7ZjtZ9DWVRAcWiexbebWTeqo9hnAznCep6i8pr2yPs46ffNPJ/ogvSHaJiL0xBssdfSktKzZ60z
wWOlxrDrCiBrSTzfMgF/qlUCjYPE49yh7GgtKPznANKFzaRaMMy7WsAKK05khImpBfekmxwAQB9e
XLRM1RXmDqCz1cU8ehhwN4U7vXYjdYOgMd6COoDHwmuHTv+JxN/BShOfSsjO6M7juzl/dvUQ9Fh2
65hLvXbULNyks/1pZSBwXQMp76APfhCxnOss556XxA2QMuiNanIbC849C5ZTOtbKaeijo1p59G4g
o+xNfIGAGnc8mNVeXc9HLFhjxSwDE78/kF25zjMvW6ucT6u6hx4QlwN9Qq/1K037qAcP+Bw13NGu
XvLaitfQaj89knsRptW7jikd4ncWn14X7oe2nUEQDeORXslabejZm81AWpTeuJSpqC639BfcmmWS
zcCGmvwYh5BX4rTB8BpvWFV5ayMdbplHQuKdohheHoYvg+F408bjvnOnNxAQ08otW2c7GONHeEWi
h7Nvi9Tzy0V51ZMk3k2t0x+ZKwD5zcyKi70HEF4TrNPJLNdZWr9rrJQOjdvtA+DzJ3KTjmXr3syd
Pq4XGA1+H6qwORXN73PT802PeD9gSntqmeT8qd265ceiyE3HyDUrX50pp2YGhgG+vwThZf3R9wwY
BHuz/I/pJTOWzaSna9G5tgDyDzVWHNTwya5z8pKcS0yfBGdBQlI5gDAq4YLNPxzC2Olw9IxFe3WM
fxb8kvWio++e8/Hg4JalhePBaZqCmbogDQvXCqnrKjqnkaLT+Jmt3bhwZa1CZ5MkKcYz3tfDWL6m
a1lvAZ7qSNOLzKeQQuVsUu+U1qjQBUbdtgE/uRuS6L7A5XCylEoYXpgwmHZ/zTHAHCQ71BjdNjUV
+lVVDD+dNv25JOo7pvyHIKL7VZmTcHv33+tocTcykYy4gm41c33fWNb8ROcy2dtFDiw0MB69BdZq
ScN5TcHCCoafJrIRHEwAWfulXQ0ZN80cQTaFnGrH5bEw+h96F2IXBG6QY6sWXfPHPHerO2BMcWAd
3BrUJQZ7nE2ee12XceknGhfyJawG33ApkyxG2J9aZ9raiVqjbHcaH3+WcsyIJwP1l99YhTruLAf8
4DxGEEjBLCJmVoZHMDo3ZdOcMdxQjjLMcq9mJrIArmtqAIAsAusM8DA+JyXNiwUPM2UjOH62kg9r
tdI4ecu6pzvBzMawYaomaG8YlOPqpCbhgMe+/lC9tD62wmQht8hcvTEsVTvoCoiz0oG2NjmAN8bI
Mmhljd+UOYeCn84nE13FOXI4sSGg7udk7g8jl028NVmxS9RBQeOenKc8NWCOiGm74ykQJpjK6SUG
cCUMrkEqTn4yVNYWBMIqITVnz4Xi1LROd8zwv+/bYLmbkyHYT2ngrEbVuZqczlilYDaQCzv32VAB
vIwxjgVJrT7nrnGb0JCbNEidqR5GlOwdQjmoOM+qceyrKbmuA7IWGEh6rTy15aLeTtSgDW2OTlC5
XrG0QUQzg2CfTuVj3S7uMa/qB8urwI8WDiz++1Z1l9tFXeJNveT1loplsPE8PHOxbtuIDQJnO7oL
NENbeVDzESEmK4ttMcT0OlTtW6dvBmZuq2bIx/OoFyXYrFMY0FheXCanEjj4S6yhQBH+dp+bZj/i
kBmH5A9W7sBlERsFpZoLgVAl8IiO27gXfecriSEEEZ3iV/tznz5ejD9JrB90zEtDPpNSUISfX9g9
SdyTN2UeziINTj+GtfEWd0a/tgsTd5ZSw2jxvFxswte5+trv6rcQB92XfPwrvtAUqmc6cX4TOQBj
2j+zDo3aVwY6a705RcORgdzaW0m6dqYcb5WUOuZmAAVCbuJodwkCbb9JJayUt11uRqGBk7uzQnvO
tJpt3wLy6cMiXEuVpHwNeaMysLMAcXaXu77eoKkhbA0RnRqhmJavRmgLcm+5ebnTM2Ma43B7Lmpo
5lqoeqXYr/HC5RBqp19kxL+oZqWsrBYV+jlSbqTElIUHJdauJSVuon4gkxa9Psj5upSFJSq6c4Bg
4GhAD7LekOhCpE94KISIMBKGJnmjCNGofUrRHOhwGJkxBnQ3wGjwK4mfSm5NubFom1jB/4XrSpIn
ZUSi3KpUi0ayOTkvPSM4AHxsb7YwwJXEZpf72UV7LHCZXBfwMSAevEoLgfuR+3oDYZL5CX1WxVhP
IblVnbB5yS2zSfu95eCbFJawVtzIrYw8h02nT6+DeGig+l2XR1+IRnnwxRpUntgVTs+BtsFaw1FA
9154uJjraBv5j/MjiQOxooHuGOkmFv+xzIzsPWuq9iP8iijR7F2YwoyRN5bAZ8DuJpOSpF5w3sVO
3rUsTunjgmcNXDyhV4KvI0P/CKYgy+/PFMUCg/lmMnpw/Wq39ebu7n/ILy+azTnCbZt6wiEr1Pie
9I9J9bzclzdyd1ECqClN4SF+y1mGo6ZHa7/0JxZxwVYeOApLBjDDOeIjG+9qI/4D+Q/J/2W670th
1ZPxjbMk5+h/phomqLdkRqekqDoKdCksrVmDwCJhKNHvLXPUspUkTiUCQCVpUyknio8EgTAdofyX
NzJDTW7NtsiivuzLO1V5J12ucePNrJH/fB6EeBXlk9jvej1vXuTm5dlLa+SHVv2YKpEXW5scd1+b
Zk3kAdcK5ibizmQA5JE3MeP85ZEDDiDyx7mRW/KBw8R1mOrNjDCBQ0JP+k1lgXuSe4AQ/iBMeUbz
UvedAwCaRzWQlLWNGqoFeJzK8iuliP2kpNNn/MmkknSq33ZJn9t55PcIKxs+/cvLG0ar+Lhd0IMK
mpf8WiFg/gH3kveN4g9y6+8egpLQ2g8FI7o0o0ruDAEEgbpRwsbG3xiJZbaZ35Tg3Ln2QRRXyXJB
MycE7Y5U38vNetavYychK2i6LWcazDJOPrhYTr+8h5Rxa3+phaG1vFPkrynRRb9sSuMpPNO9E0fD
Diclg+QXxaj0CnOfgr6VyB3DHtwNqSMgJxlKLh9f7saSz/OntTaqakQAPaJNgbmS4J8vBtBlPxiB
zrm9Aq+H/0xSg+RWwfg5DXq8p0zc+LoFOFreL2+stplW8GsKmigzK7yZ2p8YVTiBomYvNwnIIhqT
lvk6kxhZwaRNxJbcncKGFWguiLJd9haN2nC4GCOBaNmMTcIoOWoKwSKQrf56EIpdCUmTx6RF/W2r
jebtL8e33CQkzl6lYFfWcrcyonSXadrxl8fJI1vttLNmKcb2l4NfPubyHrWGsLnIK3rrAs4GPoHz
qZgEngtV1tcHlE9pbQFUmISs11XHxU+kbFki9yRoLxLXwd925R8wDzvr/+/I/J86MgYBeP+M9nL+
GP9t/5bTFYybj78wX76e+UdbxlFFYp+r2ab6a7qfo/8npxVFQUu3AcJoAuryD94LjRwoLCRaOKKh
A+HswnvR/9P2EHl5huFoEFpU419p0VjGXxs0Jrg9Xsl2TZeYFVpAfIbqx9t9XITtf/279h8m+qGw
dp1lL7Q3aWxTn4s2LprDp/qU7YEpLvq2dq4AX6Lp7x+7N/NH+Ng9Ay9Bh0uzM5i3ZKA7yreuOvbB
TkMQWOxYyVhI7tS9R8IH2k/sC0+EVdXFAcRatgM+si3eaLegT9GSVR740ZP2sz4SLnQALJV8NRS/
CDy3ZTaHZfFvRZ/flnHRiU/9W4rh1/+IRsGzLEYK2yMw8df/sQl0LFS5u+AHc56Jor+PeiAvYkEy
mj/6pv9UFJFykMavVqzd/3JA/M2bm574Br8+lKD/WPLdTX4pxzJVR7WM3969BH5aJ6Gx7N0nbzyq
n+V9cwP3Qf3ebQnZAtEVrPpP58G8L1FmHqmBpA/K1r32HlzQ8Td1tTHvtOZaOyETe8vPyyG9S0E9
n+NmNd711ZqslfP85hLmzQzlwUl2S+JjG/5RPkcn41bdVe4HRBi4r97ynH5w5bdvzVf0liVmRIgv
K+u6y1eLs1pRUGat/pQ/DQhEjANc+9zZOJ5vENNUrUmjoDKFsqg95SeUGD8nqhT7zlm5tV84PhcZ
128e6jPAX+3Y7twrw8+/l0+o96IfySP/znb6VnwuO+V+ibfxNbR/pEj6aoB6ux9PMKeRamyTj3mf
+72/zBtkXGm1+tSPtFo6EgIS5QA7v31HiNQ7K8XP3ykAT6avHJrvg+vnRHg9uaD4iZKDN4826hH7
qPcUtLssuZtvF2KmrkN73biP5V36EZrQY1bKdflo7ZZ7kAvFt3x8JJmIPAC+jvA0vxRv9naEQUs9
+TOhJndt2wcyU9Nwwxo/ZJXqbkc0HjC5SFZwVqkJOu5lANlnXC9M1hDAFeqdqW7RNDt3zffxaL+X
t8FNV571B1butPWGch+H64iYqft4p5wxfpzDq2HZh7f2EYHJ7NvZGgxY9ZZd1S5CkFV0V/rGZ7Ih
nKzfIlxWKXq/dwn8/23E4h668zp4IVygKm/jxy66do9g8QhoKVj7bsjHOC47cxttYC/h+oX3Y71q
P4NrvL6E1bxgH/b8/IbMhu/RtU5uGl9tW/l0/JCnUHYNKPPvnNPEdBNU5tH9RjJLQRZA6WcfzR36
pumsg3u5UV+BZ1r34cEhfAutQgy/bT1qa+9x4JtAmdaRsXSiG6bvk7f+AG72Rr+HVuc+he/2uW+P
nbKKvwVP7h2lfA5tRJ2djxbPONjn/GY8EPOeGyfnriWdN9tU++J93BaQ5vf1Pnvx4JqsvH1E0/Ha
u/Wel3pV9juHlJBNt845O1bZx3BGyN8f/5uyM9ttnduu9Lvknin2DVDJhdipl2VJtuUbwt622fc9
n74++Zykzp8ESRWwYWz3skSuteacY3xDTq5kpNQnfJCn9jElRIzDSQKm3HZ8g9dgnFVMJ7DeIKg4
mdt96OuY5tBKcq3IJvES3aJnnbUtKQbRoSVxDKztuMFlTqP1T2NzlJHXule4xmZIML3zRK6k0U8O
8zqo1qqxauzmmOc2HepDmtgSYpgbPcqZ7I+B7oHd684QcuxdSV/ZLXIxot2RdWe+vJrX0xPFj+5z
uNQ2ya17n531vI5uUOeZ/FJUhycD+Ee30q7BR/sjcJxFxXoYhs38yrndpU1lnXtERmDH/bnZiGhu
/SmkrbkyT0p/s87DobtHW/ICCf15Fl9FJ6f9vxKfpVMz/g+LMzm2f10dTUlmjbTgEEpsc5r+17VZ
zhYEYjqjoBZgSUGrFVX7qxm3zn+/DP+nRfjxazQLgQI6BFPWH1vEP2xzzSNEQAykeq1J4/XxK6x5
2szh9E3/nQZ/TrDiUrPF/zv57b9Y+gkx+U+7qykRx2uixFANU7VEtvF//LUAqFUMt227pv8NdCwO
XG0qyJ/k3LoqdEV4l7SW+JDMC6qXJLSQJpgfzLlhgKLSGxhtbNRqvpZBMKwXU+ZWYwLk9RqtxVgR
92k/kQWLSBdxQutJCjMrZI2qa06y6TWyRMIZHJ1VWrfHbmLJyBbM0aW6w3aRnIpFqffqOJuOkhjE
PHhB3bYvctWDwDbggQOAtrCelMz6zOW5y6lzucoZO85rWSE9xSxvzCL6S6i18sHKCujkdFXz1BCo
fcNqY3XtnjEZSechG1kgVndrKDe0a7MwB7+v/enDkSxGVNyNLkBXxmJW5sibu62Yp5KviMsGlify
JEyEjyYuor0AyGrT2JWFmHxELs1RY3iKC/4EXvaO5cBcFVbr1Y0kbEsRkwWarle5agSH3N7KwcD6
0zcdEYMj3q24FC+pHqiHeKiJpFlgMpcyRPdSExixzmtCZs56BqZYnHOgtQw5iEtQeJDmj3yNpIA1
tYgmh0suWIVZVzoacRgrWVgQa9Y5nFux8AQZxoKSiMaha40DA3x8juLIxmeop7kh8lQX1M/RmsjA
gRf/GGIGTPLWwyAj3Oi0dsPIxJ3G5EkpieGTeWSFtlw1sGY8XuI+8q+mVIO1VunsZ4t8SobuQLZr
bneljhEu1l/6GEeTyuh+fKT4ZDqHhAExnNSoy2rR9Yu2kN1YNWg0pKOImFWYtSdp+qon7XmpBHLE
wvkV8PVLNVFenXoxyt12ap+nqLgkQXiV4/YrMSdcEFzAi9qnTJ5fH/9XR1caY/NBBiYdISeNYno4
QkSBPzFV17B1RlKZXeZseNdU2VFlbGd5QuRsk4THqNJuEJAPAonnoHN5pU15S4qV4AuZKqwbSF/J
QFtWwfGF/GJ8KarcFk0CYKcqND1h+kaJ7ohCdp0q+Yu0BBjORcPCR5dVTH0h7ecV9RclZq8/IT4O
VzM7Q3cER7qagaxmPDvZcpBmprlV6PXjhSYOsUkPVn/qVKQIqEwiCrF3Hq+ZGAjelH1bWegZ2BmU
SHPGwnAbwgI6CPXqk14V7KAWE0IUIyXenxQgdt7b2iPveWKO3Wx6zNW/DWnpXRsIhWsILObgVWjf
CX6n6bIMGjyU4Wa24x5FJNAi0VMBpz509C1SiZYj2jDF+o5kA32nhKHqx3l+miMtwYsSEAVoGo9N
o+mVPTEIJlEJxnFR6J4AetI6NSAuCvTvXEj1BvfCzKS1X7cpVi/Uj1O/K+oGDUAY+GoZhqgmksYu
NcYZYbtIdOssFIiK2TrmIIeg+Iat1LfAGJEaIeCHpyqJ8XYuY89oyWf6faPPsrzN4oYzm2x1kV93
5lPQkW1bCFrLmIbhGoGulTs+EOWTOqZbQ/9I0ofC5fdDsflaDEAK8FtgX3p8kRZZ6d/+N8h/uCOS
HZEfTF1CerR5rQ5uCBBkFXUZy+dkZQEMAPm7DklGkuUhdp/A8jH8Py3PLWNAWNv9qlqbTnso4Xqs
Yp8gJ46MwV2+LWv5nlRu6zSH7DAdpI+MHK4djEbdcixgZSvW7vQ+X7j36/1E2NdP40suU898rxzN
+6o8RxAj70Qbq6foo92r3gTZYxUcy08o70/AnzGWyW+8RvqbuWsv0VrF/gR2mnX+ZFS+gWJGw0EI
mYon6qFkICq5aW3jKD4h4oIXF6LnABIJ9ylcPfAexkY6m5hnGZ+smrsEe9PYMxrj2wgSMWymW9qn
+WR+mZv6Ox7uEQLZxFE7ZtZ84/BTK672Mu5hXGOxFiziFjj12CkJoEfLN17KKwd5EsJX04vhG754
in3Cegi6xmtonZWf7B24OlFzn8t7QnSEX7duKXPSZqTGsdmRdAegw1qqKVW8h5R8W6J0GFhALZtQ
Zbq+jebr0g6QZchQfkQA4sFQZgqotDtJ3TDsm7nbup0V2OIBDBZrqSbi5sEXs6qQMdFiws+Adscd
9SeNVFr+vHPN2rTL3dGNTS8SIEizILCf2A2B6qRd8BxWbviadX7laBxOj4TVGiiFN7BMmzeZJGKs
ncQDzjZd1kyzBVg6Jxki1oY3B0w+ZF8S5aeZnknmjjOSzrFKub9mH4lzo4BBs019P/UeM2cGvqCk
ZxJRkYi58bnk2eJ0+Q1hUWl2zSdATl4eAocx8aQrvGjZydK3KeaokPHp80jqnXUXjixh1lHTtvod
b9ew5rLIhQ1P8YO3GV6Mo/o1wLRLXUqyDrXHwy5H6hZnRvMKoQ1tfnI0453+pbnCeXkJTtRP7b3B
Sl08d1e8Q/xuwhvt5a3YV5vhi5qMBGv1W/Hio37IP/rSFpVV9zre4olIa9s6ctuQH//IumQqZZe3
ymsuEaUWM+s7d4DymVOsJQ5qAoTYFtl/XOC3B9LR0Y7pTeOoujigGfXEtSoX/fnrYKxCxmY8/i2P
V+wPMpl8HLt5qt2JaFlxhVTKruGB1359k6IVPUX+TH70MDyV0hv2ZSCUprkPNYdMQDqyPIkGheQx
bWxtL9WusQu2JhWoSV3DK0Xa+KpOHV4gsKHBS5++hIuf67ZO/6/fCZ9q4cbPobQmZVyz/JqD2NE6
PVwHy4qp9rQZ9ikQx9DjyiXRUVjVfrPrU2/adluylkPnIRz4monTehOtfbYPwOAaKz0AfboSQYB8
NmRWUM2tiFEsw5XxxnXFYBqq5iP6BjrSGi33Z/9J3MMaVGa7j9bFtDJMJ33L/E63OQxQgIFWfUGn
n54IgQEuOeLyowW7EvDiyivBtEeTS8QOdXfc1xTkhbMcIMZxsbM0Yy94bwQKF3tCD3WmIkd/ll7J
VSXB6Wpadv9acsKZfNNWNvDP3yRP9vVb5tPMuefAIdg+Ntkh9pRbQV/BNfY7QFzLZcxdRF+I/Z/I
pl+jlPGSBx1CPaQsY6FTOUQGGF9RvArX+RHE5dvwhh/7nb/hTKVrFutoO/jDsgrJet0jZlxci6AY
ZzoRJDc3tsgUEaDlMXjGzElcPVUdGhaHsrx7bk/Cvd5pF0aj3ZsJP3X1Hm3aHWZYl2PCGSC4RQA7
q/ZwSWbP9Jn2BBvLsz5lN39hC+2eHnKbPaFox/DY/CEWdkbOc0hj2zoxXFM5bt2qz97RDg/xwVU5
xrd0F65VeRsqW5VxzrySZ0QQ6yzdV92mEp/0s3owLuULujMOmLAwihApLNrNdfNFaYBUa9dspDfG
EsuJku7IDkMrhBox/uwsYltWVuhiOyXJweix0th57lTBlucdkecbKDS0sjBM3yTFVZjPn8yj1tmN
5BmCz/Q+EtaT5PE6BZHH31KmZ5GcdHUjJzZFKk6YoPeKA22VEfFEuaeqlL7a+pNThYWuq9ur5+jK
xNJcSZ55ln3rgmuGsSN2IACqIGuJm4xBqqyaTSQjTVtN+xhkhGtax/pIgJWoHmtQE9yVPwN2/w2X
Xfi6/MmPv8uc6obb/J3uysj09x1pAMciy52fch8a0DmMt4r0iZ8zMc/heIjfsQKNRKQ8JoyoZnZm
1XPiPbD494CZ010wXnuJK134QYJDUAy5qE+sPxaav8y6ptvhQpL1H+kVESUVwXjI7nQglDfpRANk
UFbSKdssXn2WoCtynjuH7+xLLAaK8mENHrKYU/kcI1z603lha+evomibloPnBQc3ZXPCVsb6iFiE
fVjHHnmbqltocgq3U80nxAopMJuKxGp3T947w05PULDn8/QWEGn7SM+yu43CFZuAosB9S7bMKngP
AWVDmZDc6rO+le9lsFdfqvg5eTKrncXIfp3cHwdPVFYfE3poxiGxg2I83SZgy9YLG8WrtMZM4hOi
SYwGDZG16HcbytP+ECP6a/xa9vpvU3OIxWPZDGsknav+bl7E5RhcijUauHv/jXuy4hRwJaAsZy7b
ONwo4VF08xvYvuCpPCPzfK72SBXTDxTz9Y/i9e8V/Y2feZt/yMo5j+2Wom7haR92I2ZDDuEX9rz4
jPX+aRB9Ld6QD+jO72rv1DdWdeSahFWG9MaO+MUv5Cuwiyhr8wV3InoL60RD6UPxxG/eISVtDPHT
YZ5z1MkPELQQOyLZwZVxWrHTnnFUaZEXZef8m2h3c3Dzbw1zfXperF0qeYJrFp5iHEOEeE+DvgnY
FmfxXaXdkqmfwyJSnIhAPd4WHWlAygaluiWhz9x6MYUtst9VPcrM3ZAXcQSqyYgio91AXtomAW01
SV6ph5kC/Y1AvuDQKD9t86dBlPHE34TzFyd6sAm/OcMUZPPypIAtDkI745SwNTq3aVwy4Ko7Q1Re
OPU74GUstlpK+bHCyQd9E1n5ddgj0vozviOFhUKyfNbfVI0I/UqCFX9aUNVsNJgSzS29ZO01nIhK
YheyiZXaLofZyfe5n3O6dEYSDo6kUdybCnCJj4JPGhwkzcOqPsYuaqJZ8tQvccMRMfaReIc79UBO
V4fdYVW74TG7F5vEjxDOfvYVYVg8tBoBHpbRFTvFyfTro2nuRH/6Hr7NI1elENr5dTlEh+KPdQ1P
3SEHm/JpbeKXZo+fnv55/TLN3lz8SMvTjIo5sym95mRTAAZrvOmPYWLd8yYCaKQVvHNUUoSTxbli
D2Yoo6mYUUTLhN5iu9PC7UIVG2mGuBvDTNpNv5+QMAkMeSf4Ir5xt8vYbSG4SbvfN79f9/u/328z
RpSmRZq2LMq9tLOmGJHT76exZVVkhzxlYYfyIYnOrSg90vIUxGgk/EasM13dqo4JsMFFraFQVIWT
n1c6Js8p5yxv2oaWnGDScGPnCClzuHCOZqTn2Ip2yEF4bEgxYXLnojcI7CCLIVqroKhVLIeMueUB
E3qvYYftdQjsSLBWoWB0GAdEtwV6ge1XpBllafQ5gyh0u6S7S6keuXXfjhcJ4XGcF5lXy3TYRYsD
d8dgy6kDuJaZ3FzaVjGdMjA/ZNTCHKtJrZ6BtGRNiNEykx0gEI07Zg1Nc5nsTCWeopc49rQa86mQ
GJKH+RHLuRI0HmJThAaInpwS7+pzzenIVCLs1om5aqaQYm0ChgMRYKf27OtVutBIMcddlGRnIYAQ
MRA+foha5a6rZPYsrA9JD4OqmOlkqkLyjMJ5a1bGzmBzQjK/G/C2SUvWcX7khDyWwTmLg3fYGu22
I1RvKCfK54T1r100D8cEnkx0C0a5ScMd9fVTV5ErKKsLLXE5T905zqlEZg4VoOGJkbRuUQ6yPUG2
GQ0mSb7hPqimNz0t5M0wCszJOv0pSD6yvkFsY0nfapVRlg0mhtE5SXyRBN1HAyTp1eyumhQrQQqU
czEr7LJLBzIrmJ6X8EyqrPYGVr4VShHaVnfHAkh7mQCVJLjW2g/ghwYDYfYyRBn7ap1ifGmsn7ow
dlKLYBPuEZ2TgseAYNVFMuuOskkONUH2QmcO625S4lUtRj8LuZpSQzVk4jqOxiFaB/Ty6n651Vgs
16BIgTQJAORDACwUV+Pr/Phlskx1ivpRtoigmYhcwY1quTqSU1UiIixOSCJtI3ktVrSnSSbwlxTV
bgqnftXIu355ReT8OhSP/GVqags5bTOUrx10zL99L3nnP6K5SaWKxXqkfqefFhv4iabMPGW6WCMi
Fa+dqL4VU4r/wEWJLxAzLgL/4HBtkR9AfmFvhjyCB+ylfS01MuxyCuKq4IiqlN2tqIHjFqrCWXu0
PpvJIZLuU9U5GscDTpmSA3NFGKUBDcJS71YmvcHLaClBGWB14AiIod2XQ++FWGBsOWKEktQx6Kss
86UmDzfPkfaQbc9UdMii/FKKKWZacSXXxtmajRchGSmbDEIBDfGeVuNnMrHTmLCaZ4t+UN5tkH0i
IOsBACUD8afJrX5okhKFJSUTqZajNiudKEbaRlS3i/ikW5txra+sIta3g8QGYITXflIj31D8gbo0
6QaUboIIVaP32hZchRBfAwhUmioVdJ8wKZtdt5EzJcVNj3Ujk0mvUAb6FkJIHk5b09GLmSCyRLrK
DDujCQgeUJi3hX11Mq3iHI/NTarnR5tsBnXTSmhBumdrbFGmi+MtV7tkhaKDSsbAQURKBn7aDiRZ
yThZNMJ1BUAi1AUPHuRZ4anl6pQLOPYcabUGRfmQ9q/E43AeyZjFsIbne6t+IW+ope5P7kZnMb5K
oHepEKyS0LwOY7Jf9NYJZDVFSyr65IrjuhqQ8GmCMDtJOsunijmgIJaDp1tY+zKQqkTEhiuE9xeU
4LQUMuujzqhcyyi/TT07ErF0D19YQ3gqOC41rY8VbYauC3BRqI4y9K9A7H6J2MlKz5LErWYGa6I6
bdtha7byezRxkK26u6jvSGw4MtdYVwaeCLNrv62JwX3eOiICb0MoDoRU0pshQ9J+Lk1tk9f1RbTM
41Sh7h51Jm2dOG7ypvmqoCnN4kcY5mynRY8FLMbWLrSAvGYju5PR26ZMfxtSTrOH4opZAgceSpz5
/qGTfELsCwf7Fu9RMdAnVQR53/V0RRrhUaua43NskjyXJvFZJMlNyzS86DVj36nsUUdbl7BJco9k
FDbWtFq37bIhWG0bJI24KxuAWYmYPU9DdwduXONtAKIfknRH0Ki6AtV+LgXhYxogl0XKKRyKHdKJ
0zhZJIdafbtaEkpJCQu8gNQ7ayPdVjXe1WEvrAM8GnjsMZrgEOEclRlOaeW3chr5UEVbrRmHHSLv
m2hMTlsOdtpqko/hKWO0OtL9HWS/ZTVb6WZKu2NQjtICyWCYdR/xc79aMsRVxfKxaPEOG4ywgQN1
xlX0aDhXt3HKKKL17jLBOLGD0Tj3XKf2rLLAyxYRiC2JiX1G3cSsNVQpqwZD89ugAvelOEFcrRVF
8OOKRp+SWZIdS8UGVMFuMOOLwN//EtM8T8v0LTXSiJ0YLEjDRiYVkGcKaxQ36iCiLgcDIys5LeRE
YZ1q1NiLKgp7oyV5sAtAjcSkKm+ShLpjAVYihkns4UUdTkixt0NiGqS7gy0LZVJXllHyFOY69oMO
ocYypaE+f6ipRY4FNBi7rNLNIkLYL82NmnS9awqSsIp6iEhFCYdymZwRxQaYPohui9zarcjrrweL
p0TUZWA0dDtIhKdZ7fKNVpG70pgQ0npAezUBH34yyj9jPdDGzQiovQ4Y51wT+Xc9J5QOuLVaGWtJ
P0TuArVyNrtLm5v0NbtmQ27QOjNiehCNdh5zttxq6Tcx6MKUpwhPgbGv9EBwqpDNhqFVlsWXem65
Y1rtVZ4qbGVpfk8D8TY20exrwL662Ho1RGBR8jA9LHEBTKkWbHaovwEioOuQCI4mIY1Vcywgkorf
p89Gr5TkNxTIwKp0egLmo2etydnzIgi7qFouxMuonHQxgoOL4TbO1fFqFiVEK1P6gn/fHNSk9enj
w2ZBiOoNQfcctpsyMz51ORbJrNa3YT7/JCQdeyZKQNAEul2qqttP9NckgRNbrEayjSLcrifuaqP+
Y9S4nCSdSyJqkUB3U6s7qSflaW3LQ0FwqizdArEP8SBRKKioI8qgHwg4iS9pDjeJAc0DJYIqqGaU
nQ5IIB4cxsByJiYa80hfI+yMg6xwMmBhOxjiBNHTAjrakvJOCJAfF8NpUDzBxEwpR73ig/BTt20+
qtvf//2Hd6esJB2IENWwTj9jJkOupNTadjSjf3zz+zGzmS2XyNj3X0P575t64A5gwZLcvOLUFkjy
XexLZdvqxR8oZy3gIQv+kSjA/XlIwLVooMMXhRSlEoVsgkTYmbBaIKqip5lRuT2C7YcwLDcqXSct
6x9N3Ozvb/q5Ogu5YnhAzPVtm8wYc2WtNLZypOh/e1OADNl2d1LGDXxP//YmRl4A1aze/F9VZP4Q
SWroZn+TIvLRpCumaMWTGIwyVAst3Wc14X2/0+7/9ReZVfsbfPanrOYmDqPuP7z7r9cy59//fnzP
v3/NX7/jXw/xn6Zsy5/uv/0q/7s8fuTf7X/8or/8ZH773x/dI4btL++4v/K+c//dzM/fbZ91/xjY
9v/6yb9nuF3n6vtf/unjK6fzFrddE//p/ir1k6T/USS4/W7a7/m/+LZ/Uwgq/2yJMjYbFVCeZikG
Mom/gxsMDZUgHzcZg8I15hP/phGUCH6TDMOUH7oGQ3mwFdqy76J/+SfF/GeLnyaKfEZUJVHS/380
gmAcHpiGf9SwWaImIl6WLBOim8oS+1cdg1w3BAr1WrNuJziB0Swc8P1yX1mMt5KGiNU25KRXNAoJ
LTkNwUYPHIEBJPcm4p00qK+h1T33YS06SZek+6KF9BePHCwx/+FSNVua4FmZeO2E+8vs9Xc1n4Id
DJljU06aB6BV2QaavpHENt3Uls4A5o3g12ZngYtalXhReINbVuqG3MN+kDuK/BiIxMp8qT8CKfls
zDJBNCSz0tLwLwhd3pdN+gKqGJaPYBFk0w6Bw9G2YsUSwCiMAl2xrHoyi647Ypm/mhV9EG1oferP
doPnGG+N+IK6U3Dh6cd2NM0/MSiXATN7jSJeRuZhM+HfdiqTKOKbWj+c8tMQW8G1L9Q/wpi814pF
0ptoDk81jBlgEeWmy1iOBaA9CM63RsryL8pxYh8aqDmlrCSHpBFi8tgBlZm4pHBcoZuYyxAlnFpc
k0UyvFpNiULiiBmoNTFTYZL7TTje5r7J18Xo42EtfHnkJ1c6XRecmEg5H0FGJfBGfMZvYUXXm73/
2ujMCCLjWtYJDsYRMBlL/5YJi1BEMX67BpqpytgGaq9dlUvHWD64ahITSmFEuVj0GiQImfca9BkR
3r4BL4hb8CQ6zUBrOAuLgT1Zfofzm6xEOE/9nKy7kUz3vua833ZdbwOTtctkBJw25Z5R8cOJ7t5l
D0uY1Re+opCZ0ZXPJeysFe46gjOboYO5xB6Uiwz6H98x6oYAkwjyl5kgNrMSPpZPAKBQWZD8Na9F
maejsVCuEqyKz1Uloq95EYWJF4XNiVAC59fQOVnqeumXlyIieVuDd4dbiX1sNppLhyV5jIODtBjw
jtNuP45S6amzPDqzhqpAkSjY03QkBwR/M9oYfx54eof8JhvTs9U0OtzSiglASgC39fB1SZ27jNwa
FRcddps9pqbYVTDALTXJfhop8cuLPHGpNWrmcw1PxADLgR0gHlnMbQce2Q2XeqNEDBkny/RD2P8e
RRhjfk7vBr0jGecrY4PG1kdFOM1x+lYspxJN6w4fJLCkLsNcvUzIOmgWTJyZUwsnVj3GXPPD+Knr
b1UiDZdeeNWI0H68qMtW7QVeVCBNsNrMPUVOhuUpeus56myVcVmowEOETdR+bi6X+H/k8qU2Ug//
PzareCzWE6hWW68LbVNKzQWhfLc3URAx6jY9iZoAdigz/UYafD3vzmXTy34Abxw9KERlI++WQ5aR
AxnpooPyq8KDzbhKmWwpTlO/DErFt5g6jBUXD5yKAfapIEvLusmr/cPoEw002jJlovWMl8WF3+BU
pbXGiOygLXuXOu3cwENx4ya7cGwJ9zwUww6faCz2xKQU7cVUGNfNDYZOY8jcoCfnyuQlpSzrv/WS
E09iUr6OGl+G61jzUkFHSs2QaqG2y8KMA/cEayzIIrSa8KDQ3DCbkQak1Wp1ngzUu1MBLWLIs88Y
qKydz8lXGSIkVMP6msKUXgUavazlgShMmpGO9JL1Dh5d+i3FJHAShZUp9Wv1JzTRZQQjr7NpLet5
kraLwYRAw4C0J5cO/akRUf4aw4XcOLryoO/xVKuKk5Xmi6CPXKKmtJzTwh1H4TsV0xvoDtORhGGj
5Eyco7YV3QKkZF1+m+SIVgHZ3LJISz2KP4WJFF/SuNZ0J+WN3hLlIJfpZ9MKwDBC4BOx4uDwH7ig
iSHUKm6gRk5PZQeEmsRl7tMpR3nVm0QlTzvwcbmrP74I6iLdpaJYhwsIAbPOLD/VJIcSlCYB2HI3
wa6+Kt5lhfoi5CS5mmZqC6RpV/MhOhuVGZkNl0JRusKmCOh31Bg0Vo1R94dUso5mTm0/jgEyibIK
vL4wYsiSI1SXskVcHYffiQAYpX8sqvFXGA0HOhKDjaBpcPCsu62JDbYQcsocHY93O6l+N0BzTsOe
ZUsomAGX4TEV0QDpMH5JLDJ/YoOiWi/lwV8K/d5WItBoYMNAEhmDTkogwtWoKRnz1m1y2OMwGqV9
EIPk6ZUh83K5q5/kmUFLAVclbKozMrTqZAxCvC8yuLZtrtBjasmsJ6Zu6sVhA25SeMQob3MCLc9N
W6FVYlcRSqFGGSYE56Gbj5aSME81YpJ9YvMLv842FGQMxF00QSmQfxY50fZBzh9RyLQ05bhuD3VL
h3FJWZo6bs9CVilv4lhxa7PfteV0F0Nr9tJFe1wG6zzqaGUyKMmHAjz2Y9/qmcdYSXtU6aHQ+eTr
5pq1jnOxgLIgKvVjpPf4CybENEH0yW7/CPnky6Z8uEzNxyAywRlSGjXmMDGmFuvU65tJso0yfraW
7iFwORDT2vgczfiD4+jW1k3k5aBRcKwJlDaPm3FBlD1UULqbMXAn+OlEsYZularLWh0mJNlYI/RJ
ukMLtnw9s47kTc8Q1l7kVjDs0UK9BlnAfiQkUFOLGEwhVC/xdOyxk4K+Cf6YKrMjFI40HkcTr8DY
Ms2Cum/xfCKYSMQ1PbbnToCbqfQXYzJ8Vc9kuxtj1DuW9rHI5pVtaIC//cA6wXx0ekiXrqmiFOjS
YXigKyiLYXO6Ziv9sDGrkjQfk34WEGb2xzyRoPshnIo7Js1S3twVpePCYLVNg2rfSunsqWZDCOIs
fcI4fS0x6O+JdvjdypSo6LYyChyh4oCkgWhxJnZzQ3p0T0TZLxQ92EoRbpKxQy80W0htYoaVyb2N
RTzPCbNpWFhXS22PyGcjb8TRaas8ufavFGwp6cNllfpaCZRBo1BqWDM1jdTOU0NT/FBKGmZeeStG
kd2yyHE2odXBwgCoUO7drNpIsqOrKEQjhkDshbGd6LSVqkov9+BVeEH7cbJFHQkUIuZxw6aIChuS
wKlp5YAu2Gw900L4Yy7qRa+C4UnSEq9pE/M5Ly5lh6iHertlhhiPu5G+mNVr+5K9OWdvfEaCy9g3
7Szm2pniE8ABWtNChG7ET5Va9wytF1ZUQjDUpnJknQF2YyoWNmLlKwmK5ZKW+3lqxUs/4YkLh+vv
G9hStxl75XE02uGqAnCCaxkO6yCsM1cX5QWAQYAvpEH+HgPd13R+UqdWxVkQ2OhL1JioRyXWwJgn
oi6g9FadhltEZNPWgitbYnnEhi964QAlil61cRVDGWK5aoBRTCBvk5ML7DqQ8ZbUy12fNMuVillw
236Unh/ZU1aea1dRm5EzpKknFlKLyO7xIYtk5WIUSVKndaFFnXpNQ26Oti6HdRkVdC7GWvYxks9Y
oHtG01E33SSB21fKQIlrhCZwDifado6YXo+8uDJ+gqr+01aW5siTXBwKkRTlsNJjBErytiHbGV0m
Qp1tvOD30CeUHKMI7zFETT3UjwgH1Jbl4gq8bqt9bUbmsyQtIyiM4ZZlDFFKpZltpZI8ZoXn2UhP
Rk+bR1gEmGzQaotQAnsGgsdexu6KG4wIBpTW+hQbINc3egGSfuwDiwM/gOGgiF+ycG4QjDC4hXUT
rdniYg+9s4RmWXodRUa80Vj7DNzoTfclMyQiJATl0TEb5HUn+82CNSDEWpn0TA+sXUGYwMSutZGs
4jauhMlPaS+GVbTWeh0JA8+QxHFhXTAyOFJwnAv6VblksOlZg4gaKkdFg29WZTCeVL3hRbGpeolK
IxHSwzWfGAmOMaSjpStrX8tDD/vyvK1l6TNjoUCn2GEhUVry1HR113PfdOBx4HsulQfZVSUFoYb7
Q4cneYt7BuRN2WMvqjrGxbFI0DPOy3nqOweYVLoSp+EreW/1JT9zFkGjwsUMsH2vKVdds4AgMyJ1
uscJZRCqfSMb1yK36lO9YCSPtE8O52itF9Bv+tRvU2v8bNNKObPc7JoazG0qj4oN+BjtohQ2e6qp
CWQW5x5ZWQ8CadQ5Uj7LSH/yCAXypHML6P+HvfPYjpvJtvS79By1EDABYNATprf0pKgJliwC3gbc
0/eH1P+X6qpu1+0H6AlWZpJKJRNAmHP2/nadPpuJtbPcCd/uwo8PqNdFtv/DldwbJrvJvB2BrdQo
Sg36BfnwSKwgSZgWty69qVjZJLN9ilwH303c7nopy3XXovqJphk8lNmu3SJ5RnD7ya84I3mayk0P
Rsj2F2FZHxFmAW087LPnsOzPRhN+9iX0mXhsn/siBDA8dd8j5l2Yhf6qy/HLQAP45NdsUNOK8tQ8
VmiIlUphdXufpwotTo9jYMnhmjeugyOJbJk1TN9h5XepRN/HLsLMfPNssZDgr4to0liJPsdzD9TP
8A6tv82iyH4CibBMgwjXBp+1bBT/rKJya7Vzv6vjsLqraURV6rvnDe6uy1DoERI57hPp9HuPT4w6
lKk7TBUkrq4w71YjPF9YjmxvS8/bDOQUrAAyvKaLyaBPm8M4I9yI0yE4NWPCj4DrWEwSL/3s70KM
D+vFirIPQdYPVYBGJqrOUpAiP5TOh2/ZdzJW1tWh07NPy+iexAlcUG13oa6JgFdO3tpZeEhd4OFF
muU9QvmYC6X8wvLgW+oheMIopwKs3yNUe/r9J9NrX6IFQs4SDszrTTOS6g46MNkDs2O8uYULtYWb
C/kBw0VsKWb8HEeK0+BJSGqBUFEwSLY00I0ImXEBYHYnUgTzUsCkSTyKprNlXVoi8M5u81V6ujs5
Sl/s2j/GCU6fwpLqWlgayayT14cgZnzQ9ewf9ADlhdIS4K6QJbVfG9AzWOWl3QVTxoVMFHjYEV68
WIlLaHg084U8kJ6C00KAhoNsxD2qg1cQoBjTXeNHkVRfZ2MkLlxxnVjcsWvVswobutha6YTM6Dww
X9z6m984CaYyXexpSlH1x29oVHw4ExZC2Ur6UxqaCRsZZ6ZdF834ygoRHMcAXao72NY2VUzlkWbV
6ISOfSoc0n4sLVaApj9geoO3LIkOKcutjNaW/zTpVu4dE0Zx1iCtrtQIMQ0xIdxBrHhzS+K6wzp7
jsBi9JuqRl0wtacsZShnFSZMyoSRItthDUIOlhS9XC9raU8HyCSKpKBf24oL9VzxeF0Cidi4vjFz
/eyhwYFODx5rGzN6gseMOi2ZAJGmRDVQpxpRM7YlUZ7dQO6WYTrPeYO2x3NYks+mEitrfM+UaYKl
HHdCUEFrOtqa5vzDsZAJxzL+DGDnVBhFsGM58qXv0NK4NhP7Y1KGuAkw3voFIig7YzPhtj6jxux8
69mH60Q3G1tWJMKrr44Ag2H5o7HWBks0H73Dxm7j7dyxNGTrtwE2k297fb+YfkiEOMlsTPbiBlVy
Wkx5wn0g5ZW7nT73StXJW9yyl9EsDQCPpwgSU7oCpfcZSUrzkd4XDkDDsETllMmFuGl8Ux1lqTb6
DE0pIheHJ4VRrsWATiwg990jGmjdoz7AC8EIbUk2B1EyI7CmcZJQztosNfxidB2Y6/wFYmbRZLcm
XSfD2ERZ8nUGDLrgmZDVlcmpIMx8lQNzWeprlNGq8GVygWOh3Hi/7eKSGh0wAPCQyWw3R4AWXSTv
Dt/zbSvhtyHvyopR1a9dY45bOMoBqO7xqObHARL+CmiiQcYKzWxYkXlLxzRKQA6ymmh2S3RKtaz7
CWvlKqrDE9szl4QDbt+aVeFSQzPnxr7LKdXkXlHtgVSjh2Xq37T1IGheyv7Qds7XxOjZ3g/m0VHs
kQurhCidH7zs2RDuJ4hZ6LI9tsRFjb1BWutoKVWSAobCFRTFfs7lc9ClYDCGhZif1WIfOfULEanR
SSf5QzgBvsvUIulsF4ZoFd5nbJwufTkVO/jT34ZMK2Jfs2dHTxmuyuSxA05Pe80CFoUGrGPjvaFK
gpllpOgSpGp6gvH4riF42stWI2urUwuv8VRKZLdTWQ9bLTTI62rBKKLAdqrxOQYhRoPoW5uAYIkm
oKu+cE//v4Px/4Y5EBJj4j+tjUs35a/ex9KE+d//a8EcfFAM/6N/sfyjv/sX4h++Kywfk6OAJHxr
U/zdvwj+4UkT8oETOOIvAMLfHQz3HybGeNc0oR/YvvSwxv/VwXDMfzjkF7uBsLFP3hoif7dw/nJe
/uo9RT/K/8aJKRaf5b/2L3xX2o7n0luhJUKz94/+hehlzSRE520yo+y+B2P5FIJYTdi/DwB91rMI
QdoFDlCq8KcrU+6LDPHQv3xp/92n+LOLsnwKPxAmXxPfxY338K9u0J5GNoVbOvRFFtTbyg2f+yC/
zP0kri7gwS3VxksjWceoRTAlGLRcaJpjpXbKRYzhWKTR/OePZNGp+vOLcUzHsjzTc6wAmeF/bew0
hm15FcEUB4tFH9kgRrc29SxW7Gu+511iPmSj3tdl21Fmj746LnBi7Uq5Fj4JHq7xFBaswnQx6B0M
Tiz75E3ceUv4TGEuxDsqJbvKrpe6ShdtFnDuuvSavTG0+8ES4dGIxtf//BfR2vq3v4heFVebzwWF
/fYPoEVtmC11/aY4mMFsnmxvFFQaMQxWMXaaiuq9FTbxrk1Hay8qh5g4qm9MJ2VXkVFYvMSlZ90X
lv8eWmaw+R8+G826P79tlwvddhYSMOSNP1AQXUv4zeB7+QE06VM44AsibOTAxnraRSbs4DZgtJ7s
Gs22hnDjWpjjhvqQSdSydpjO97lxH5nMcv/D5/q3C1MKbkI+FcR4kxP1hwk7oc1RWfR74IUe6q7w
VrbJUOwauEUrUZw7F2qj6oLNjFBqZ0XDW5VjB4B9B8PcncUlR4/9nz+S+2+Gbc+9ObVBoHAuLX/5
yP9i2Eb+Zc5ROPZ7OxEDgYWhcZINzhrEiLiN4+Y5Cy+pZUePKHGSl0LIzQQydDU7ZCTlTT/iyiQ6
rHBK9uc9Fa5+zJzjZEeIgmfzvRlYvsH6u8x2htUTXdDKTZ0XSfn7LHumUu1sC5GA3Rjvk1tBaSkt
zdWSDjlSbCTPAlTg9LXUQHR9IxgJ5CnPNBZ7+NvtwbXLD7XUyyjbg4KghGYbFLAG6Oxl2UxXgEf+
RLMwqa2NSaVyPXp4p71bTW6pzsmAyLsZIubdUAy4xiji/eev13L+/T7xXCF4nfse4BWw4v/6BbMn
9ukLdnoPmZh1QV5e7Sg81UUQMInbzSGpkXulNZ3JkaAl5EfzaSbX6yFRxYOhsWdQNkBDhJvhFPTN
jyb3kGDXfEGT/k7CJn/7xKImDefwpELvW1WDZo3jiVDUHgODdIY1LbnqI+xQWysfq/lotfRmLAJE
Lech9a2XYFL9QbWeeTUaDrdHaRBFx07qhz5A528rCMitIdT97ZCp4MrWpDwMILg2KJxPXls8cRr1
NevGcd92rnjpnWJ6VOE94k39UHS52JlE4r7MLY7GtlH3Acj+O2BWBuL2cl63ESWkEpAm3bQdEL5m
JZCWUiZDYAe8CaJNkRwcZ04vXVClF8v9OmkL4ccoogu8cxMLvs4OTHBroi6TLTc3bFyrSfek2zpk
E2ICO6cCI43ErH7t6iy+CARIuRWh5U3eJ6PVe6a2FjHkPBFQ2Ysr+kELUPUVAcCD79bGuq8aGi5W
EZwHVTcU6ZCNZOaInKisxIGJnXqIiRx5cKbyJPzF/Kzi9qxjmu7dPB0N5Yww5is6Cdre0z36grTr
1a9K/3g7RxIa16pWtkDx1nZb2zY/MNti/q0JgRoH1z0n9K3t3LiicIF4YWTegsk7BLUXP3odnE5k
pmcl0vgxNHoUgEmg7kqzBoVNvcgwavFMAyVkZPYBco/OVlgyOrsVf2PtF9OVTvyAtHoaIT5PZ8tL
UNaySH0MZJwcqL6xN6q6z3EXFed2FAuWiIBY7RFoBKj5OHkYEO2JWT4xonzj9w6ypjFLztSvknM7
mTYBseqazl64DUSnALMKhll/fEqGojgarojvR1NF26THBD5rGneFbDKchWxKsHiYDyGi1DhO4kM9
6S9jU08PmjrkQ9/lb9D+T7PusNqI0X5yzNq4j7Hd3p7ZjvlC3YYvWZTYBlnUshULjm42H3QUePe3
A6FS8YGEVDTJy2tzUPi/fpC6/B1dTyLe7TVIhoPHCIVdwCrn8+2X7cDEHeAXzibIsbnmntkDA26j
RwJxoseMtK0DNwkazeXpVDOYNrYaL9QdkAvwkgNZmuAJcWxtCj/oRtXOstLoGTU2/bwU3ggDjPF0
O5hEUCiwuVdz+Q1CljSxXyQZ2ei4Wls+3A4I6Yvj5Ezfbs/yxp+v/HnrkYUjUek9uQKxyp5vh7EP
P/zZK7YTg/Zdy+Y3vDOQTt55eGsaQoeO81hXDwHhxLCig+45wnLPBDufjQowmraDN0FwOqIFjAt2
2a9FGb1V5FftUSBPe+0mHSa1VtPdxdJrBq0Bewa5pp4tKAJhTcwb/bpYfh/iNH7tJi5iEzCSQwwv
zA6cyWWOq9pBVwrDHguENX7LSh08kNKZedZnP7dxChG2oac35J0nR4KhUUDtZALvraAcP3VUinBa
rBMdAM4Pk8PIfbEx8M3Tc8gOSGTrTTt07ibO3bNuKBDHXtPsUlJl6XTNpNr5eEBJGJh2WZ5S1R9M
iqbUig5mFf+0GNq2QTU4jFxsYzNk8+uGMJmV2NE0YWeFOi1vxvBRZfnnziYAy2Hw3edY28gL8q8l
6OW1EeJQMvt8Z1YJDo3Jek068h0ZuuoHqZBsm8NLOBpYRwEsYxEljolaWAGmJFCb0I8umYr1r28T
pIJxmLHtCtfCRZ06A3lu767W3YPZSQTw6PVv49Oc+fbLxLXctJ9806gemamukFFJoY0D7Ej++OzJ
Id5p9zSyD9nNGa+ydJfkdYzVcRjGz07rzFsnbq/aGtDiDAwSEuY8RV86CRUVQyeZ98r3672w1arn
DT6ibH6WUBPOcdRSRCjscpdi8jHHIdiYQWygeVkpoASrQIn8xPl78CNaOl3kPXgVYuQUtjA6+tSA
OeLtydCmaSj8lWYpvCvCorhz/BB5uG9PZIuAzBpBn2PBJUysMcRX0yga1qswMJMkh4yhy1PS27hk
4k6RYihOnfKHsxNtbFHMV6H7U1EmBiGrezS2znrAQ4B+P0v3dlxd56U5yoYs23l1ERPioI7zMEGI
6t/jkn40wPAX0j6xYZjucxpNa0dTceRyNN4iHflrNZa7QPceopVofvDrx8ZNBDv8GLxFNVb894SS
osRgYu3nkz/Sw1ATrYARRum9mfvyGMDOiJGwRySxHNI6J5zGz1mBL6L8CSXFWS3rgBxqRgdZVkaO
e5xb+AqwXpPym+mX6dqki7W3dXWpM6u8msEPNdjIwUPsmIB+Dqnb/Iixw6xqU9oHowvuhbZJs5lm
Qk5l7i7lngEztT0+Yf8Rp8JzmI59SvOzRbyl2Y3NQ7OUfvpCOl/o+1UfsafeAKO6R7uFVz8A11jr
LCe1TNj2wdGUBTVhY7Kpdn6La8WP+/Rg1vJa9xj54sUMjxDNaBFYpfJBEHGGIAd6SFUiV6O43nkL
DT5JEmgMYXO4fXiji9rHSgeXMqqI2K5jWGO02Vadjs1LkKcUnXJyKyFn9XXDMNDH9Mtxf7NapnVD
k7RelHgdBgaHv4xw4O7eSRRGcCfOT6MaSaek+osNkWAyDa0tsOv7DCT/fmzxcBjVoexJUOzHH41b
lJeh9If1HDY/qxll7hAxgSdutcoREJHECpIOw9M+K237yKRWbBxOHvnSZFXIqKjvVOp5qOcYCnU4
vlt9Za/UxJ+QogJcpygGcBRzNS3v0YUhmA9IIzuuoIOtbfcumBOSiayoQ91EsXdI3c0Ykf7JuBJs
h0yewW5vqAgZ52wJQpwblwZd6224TKx116HGlj8yJ54f0LdbMdmJVofcqUmQdDiTf9SVRsZG9Pwu
plZx19PBaQMUfXqg2AkJIqqaGtfp2iuV/dJoFIj4KHPcGu8hVHrCcYIXS6MGiWeikwYEg3wcnDQE
JyKe9pNXPZk/G8wnd+HkJU8NpV3dTvaXvjdm6Gl5tRVGV66U0WMD7vrqlNHwecECgStPQ4UQXXKV
rcfalLyjvaGIY7k91QQL4cnnjKPQPiHHNa69i7FE5/khNYJNXw/y4hdqOFXS7e+ySZJTkeMPpg+R
fxIqfEBi2P+wvfZA7eHiNxX+KyA4qyYv5MmiS4V8UuuN2VuwFgQ3CK/EwyBPvkWxsJ6RpSdZjGHs
9pPq9q80Oc19gIdusbNlRUwmi46qtTYxKBd5B+fOmyL6BWyTnMbiqRF+D4RFh3CozG3s5p8bNmSn
nsDc8+3R7eChuVoPpgcUh0yIBsePY5yCBPqE1RNYsvyLFl0cKUrGbpyDn15nkYxrTlfDTeyjNKT1
61BknL26rwmMpqsLxQACNkLVBPRQmd37c/xhImXEsXMVZN8+OvXDmEn5YICWx/JXPZmZ5e5rKjh3
Rj9VT7fXtDs2tFN7f9dWtsFS2gBhMKnmqUxJxexQ1dyeIRAH7++jQ7g9jfZuQUefy7hADJfHG+m7
1YZLxn5MJY7nKSXlN83g/qgZRmBDteVQ2zRmRinGqzl0Z0rn9TMIaVpi9pMn/OhYTnW+d8hVWDWN
IMcpSF8FnpGz6PyD7ww0p0xwRWakxFOXCvNJkexKbb6GrBM423Iw2YFZ0YbS1HBn6eX28cmxqbw9
243y7DP+rtzApb9iGPeiDczjNJvmkRAJ5KC3516FHAXVEPwirCgJG6STMfn+ysqzadVSRDs6RvRk
a7/ZzTYlXbosw7FnYYeKYj7eDmXma1JD//lcTYCpfPBQG4vvmSlzkj9i0U40t/aUwunf1e5jVun+
6HETnViX4+YErZPnVbDmXyQnT0UEmLb11Qpn0Iix+8kwsXxmHqnrrBsOKCASwsH8bKOjHIpN9qkp
5VdytaKTAWTbDADd5Xl87lGQcmKjR3NIrkTeXxtgMLKzXljh7ROhkVfxUSfh8N65YIi0s3PHLADA
zrhLpvFznSnwI1byTheHvCCTUIckfiHhgqoAgWCs0folyRoefswtGHyj2/DFm7394PevCGrJuZqB
Zsh5TXw0vukXVUGf7LukJDSKLGXl4/YfMGSIlkBpp3tkcfKulhkmc4YdEsPWxM5e1XtLJMiTD1aj
HtJChrsOs5FpAXgUSx8oHHBEAFU9Gw5ZuV5LW7o/mq35pdRPrPPDTYil5W4eWdWQXiQOCUKOlduP
+95x4J4gG9xnknuqFgS4mLjHTV//cAxPb6WbfhnTuboDqfVulbI7FAjTQlboeETlgVIbjYcM6oko
YF8zXN4OubuWjZJ7kQQ/2pm/M9Htjm7ZQfiduXEc91HiwCGEPF1ZJdpdo6h8FDEk2PeI/FLbwI+T
AJOUxpNhk3VW1j05tmX2dQzgFNRLeSeH3Jz6bybpmZtQ+hhY2xE0A3ZPoO40qEsyaPD+KQQfbIfK
XPwM+aqrIQSGAvANxR4LgS6tv6QfdlLlD9UCl4tq5MhLBbmo5u47A8c9w5C6q2wL9oCBdacYvHpv
5+XPwR0dLEuutRVj4L5F0r4GNdrWuAuogEriiAhGY3+l7FcZVJhF4+wY05Y/O5hkVyrAh2jVEKbq
ykOzt6y+iuZzXJTVO6fkYmThW1OTYRE39RdaaRjLZD3v2oG4HtlnGI4URAKXMYRNe3pC9jtiKLIp
mHm2uhpZsKY1S3Ixzrdt2xlvPcNPEbNrT6aFEF4xfflhBbtb2JACmlDtu8ygZWUilLvqKi53rVdV
j3FMxRDNSa5Tsrak57Epl9hNxEQYYZif+6zCxqhfTdGZZ3OwKwLtOjSYRc2XaDUnp+6aU4WQee1m
Tb14TUnZdrvPBYWjO7QDx9Ia1ZZxj/HLNe/tTHgPigJ1YcgHPwH7jXuxMgEYzJHnnJKMYN7ELD7X
rKV2eI0ezRnKaWjF0DbAQRBwJ+6yPkB6OyAWz14GisrECib9mio1VNA6fvacdG3MoX/mrNGId6kn
hQCjN35KSTnBdurpWZ6clLv/4I1pDQcB7uZt3kAB+RpMrn1goXAu0wjoTsunz5zk0ZdD+FomxRaT
zRts5gHcizXcmRNeZF815WqOk4KuZ/ooDDCtxP4Qb0DjVlQz2gBy1to2DFdociAoRfV9X7bX1MC6
pxJ+npJZdRebYci2qN4PbW2tiM4mCi0+DF2KDK+ch3VUjTaANqxMMvfKbejNr77rw4CndD2vbg9b
ESNvb+mMx131GUcatFDzpSyCrZEODuSw1gf7lmfWUVXsKSvPAY361Z+zr/TnfBAKIaqW3nL94+15
gV9rVLE6EG9THivSon/FW9ye3g6OmPH7/19/HKLHO/7+7cED80ggz7NvFTtRwZHs5YeXkqfTQlEk
BNBwtvlUpPu+zhHXLb+weK/mEjt67U7o/BtSjxSJJ7dDn4CsmL4r9uA2SlMWa+cw0/EhM+DByntd
0a3Rcf9YIHjExugfMcNkK0Kkvkw5Rm3Dbn0ue20cQTC2eaDZaRr+xksXcpJUwzaiTf0U1kidvXDO
t2KIHr1dg4fuOfb618b08Vgv0Qu3jJIxCghnxus+iXltg9IevGfd0FYJev/dRAv2EgDBe5m9BfWK
Rb4fDkYpgdba/nRVU1yvXQ++RVoSn4f1nK8mI7xDmfsIqS0nTlPJmIrD7IQGFe0ux8UyGvnRxydM
cdV5Hhm4qio9BuX8nZPtMWQb7oFuPIweK+noAE+frKELroTC27sMKw4bRbgGM7Nx05bsACdn3Zc+
Zd2MyorOovLeTdqLX5YwQvFrBFzJa8MsAn4LZYk9onEw243lz+knmWPpCQuKDWHcFuuWftk5zYqr
LUrjrYLvsPVYIxyyLuofA4jWS/uh+zam+NTnDiBU5zx7nip33ALFPlSqeCuL8FQUifFFwzJcOb7o
yT1S2ZUpmo0S0ruKxfiXqKLGo0EVe6Pz0UfqUYax9wOF17oHSIHOQt5noU2KLQ38u8ac9rXTyq95
AffI6dB6eSaFdBrhT8FIQ6fXFHnZUOMkRq9DXNOAbiZHFIzKb0a8zdAxocZgbulwHFOYLKsBwkM9
7ihxtMe2wMXQgaa8RjV8G4oJYm0Qb3/2GiNaTy2YWDb7P+263bOhlAfEqVAWvOI+Fb14odh2RErM
FJ8H08llBzfZpXpuuhDcJs9wcQJcyzvv2lm2gJ82A9R0NJq4qXhR7BFWiWYXHDUgeRK/L3cOiWcy
nBIUkaXxOEaXKXGBmTZYj0wD1LHfTgf3czHikgK0JcYRV7lrWqfKBnvpBcI5DAmOg6bqvcvQ5ISj
FvEZW3xGe3A80Z0sD4yZl14k+tHK5ZcUXxD4kHxdUvF9SExIy5ZikhKjf1dL/aRbJuM2Ilt99Ofv
bZ33ewRAeNUprgKFU8VWmjRwG+TaSYNkxxvj9oLNf0A+qNklQKghI6tZxPkfSnUs0YdmyW2gLBW4
9o62kXwS5pfadlAnloTn9Z3/SVYkO6pK2TArZ8SwVbXVFniBcGzoekbzWzzVxd6ahmfO1rSIOtkD
pf2M5l2DbvTh8AWetnZpZM5bwQXGEJEBXoTgkVIdRgAE3cVu3oMODW1PG6meTH3qs+5MmdOFuv3h
6fy+IDDjUc24nQsZdRcjx8TkMKU1Qzvu3OljCoZrUATmOUphIPL1Hqe4+ARieTghKTwlViKvxKu/
RwhrQAuFZ0+hDrMHCeV2pGVD5uB9QIYrIki8+nPU3s+UtiOPjo0zaLRAZa1OXayfZnJvNr77vbZJ
nnWBaA2RwWKbmLBNaxfLTr2jMmn4rI/zjR5sbyelCzd06L6Zw6ROs+FiYevHco+st+niXV6O+qJq
uLAZtNKNMV+G2nd3NpTctVlVRBIslYM2z+U67GDxBhEaKG8oDn0KXyD2ka1MKV8HCdTXOPe9j+YV
iETuht39ZPXNcerT52i04iuydOuUdmIta8fcjFPgwtioSsRtKxGwiwwsS+6NxQA/sfFUFPQGrc3d
3LL9p1RcvTPaswo3E2hpSfG5mw+kHR617cRXadBrZpEEX9ck3+k+jlgJeXSeHlTLcGg3nXHGu8eb
WtHD4FIMGJv54jshAEGkUjip2SVGdCVIxeL7Y2ErT6rEEaHL4BWYAVBDqwkh8Rf2qwfZnYGHf4Q2
G6yVDno6Kol1GsPkR29nkihe7FaFfkJZoz+RsfZJd8ywXoEMVhGsSyXbEYjAZwWoCae9oj8/5bTG
RCLtXen1APNMs79K9O4VgOAw6ZwzwXkkNIzlmyMSdQb8vFjJrAAdfUjkKCpQLkIjffR5i3XsjzNQ
gSQk6nqn5wirjreP2f+f2k5BtAwmeSpZM4YdhaO0t7odO9z64oL8PY4ErBRuKS6xkm9m7mhUzfYb
rQqD4jnhyyitWVqIhoav5bfUlyyuPssHAhxMAyhk7A9L3oFBJCPcN9WFAnzrsjkFKgytlihcJ57O
ggXF2V4OscWI3EQaRBwrwsoEPKZpSx1jSbO5isULOVXQExN8l0Z9opKan4CaLCmYxs8sxA7Z6rB6
sdFH3xs4zFz/46Ztb/HBvswU/QkC/YjNvrt4mUCorMO9NwAZwjEXHvlGsGiyT+ymyr2SAEU/D40t
bIc8P+WZk58UKrNV0WAsr0VdnEYDVfuSmmgkLPmUuVixXImO04riHzKpM0TxhLxK5LlAuN/yqKRz
IJJwJb0U94hkYqfcavGwyaL5GKcVdE1KFneyZcDgA45kSdEVgA2GpL2PKPp5yeSsLCPqDwl1oWYg
xH1f6bYmldYdYQaOFvYd5pfZClH7OV01XJXri22S0Yjvi+7VsvHxFNilJjratJiywh4uRP7OAUNy
2nr3Td20991yuA07GXcwOpR07433NC1Zq9edX1y9pU3tYEO8uCN0PFft/YQRHvVlRv9MpPdqeeTF
+NBKNt1FN8g9unl6o0G/7puM18LiIsu+PRN8t/NZxp4a7Ambak6zg8Imm/ZK0WX12IEGMCubjGnS
MYlzIuyOmTuSl6FD9ohU85Jisg/aIj8FA1wpMpmwWISY4+yAEJSJsXkHrP2L8uyIHXIePGsRX4qu
MT9CGw64GmQBJ1Q86JaNf55rEgT4IqHg1cXOaUrMA2b2eRCWQpkXnKrCLZauufcWFGT65dXRM+3o
pekEBbtxOkWuttYq8QAs2P43GFfNbgrLYWMo66ToG30g9lvPEtFhw5L0KioiHp2REPHa7TcOBZRj
z1JPeKX4Sozsdo5zugcsQguf6l+ujYbepkVlZ0dwNsajug1eEoSQAekVA2vX85hRT+jxUwjRoLU3
y3tK9Js0tSqwLOYPN9IwE4pyHwbt9FJRnqa08BJXdrwfOopLt+vhdmVg89w5LDk2FWrwtQV2/pBF
yPK5uLni2/TVaWrAipQzdm3hNI8gWtY4fLC82jiDakpl9KE+9wq2rWDeuKMZ35yjRLzQADfXGabJ
Tc/ebUtli20f7c6VjtsnsGjOocZGvGjV07se0/lbEbg/jHbmpSyDPzh3kJ81q9ZitmY4TQzCBLyi
scc2uXPH7tuALOWSN62JrbcuQWnT2WwSy9hpw3Mvc+u9qbLsXgozcC4E9L2l9aOk//8sUzd+CRpB
hbqIBXbYAJlAYDZHZ6gIi0K8wfS1HG6pZrdHuI7+eqomB5lVHOMacjumhDgJDrYTABq/hXzdDkUx
vOPfy9YjEgxnSfDSXkXn3lzyvX49JJLQPAzThWIz4V3LwV12asGy7bo9MnXM7FF2FMC55eEnQrc4
+i7FZMolXgiT9fYYfBQa1cZOXCQK2SGMw/xYDOKvQ+DHXnon65PoavPQ2vp72uX1Jpkn3mBYAq26
JYbv9kik5ZJZI98Tz1VgK5cQyV8Px+VhvAQq1h6jkWpdAFBL/h9e2wrzKofb098H11Mkgqb0amM3
LYmi4w1ub/jrrf75WkPa7+xF5T5nA0bKZZoteQ3D2+3X0ttrtzdIzZKPdPsIf7xhWiHOgu7wVlMj
PZZy4EQYCdGGv54vL0ZLcuSAKGNd9DY666woVrcwNHp35fH26PfTUBksVEnG+OP129f/x2u/n/7+
9zZtnpQMlr/fOYvcjNpBQT7KcgLV77N4e24YFWcibqMjFz9R9WHsHEOncY7ZoAD1d6SX1xSdd8Pg
B5QOn2+/QIRBYLXVYfTGqj0FAij77X29ueDquD3ElEK64vKT2yOh/HZjJt233y/dXv+Vebf8bhv4
7W4Crvf77W6/8es9y5HCH+Hscn0jnVDB+ysT7vbodrj9QMfswLNUO6u4eg5ofh5A+FPB7WW2IRiv
OWagso6si+6syM4Ot9Osbpfb79MK6a9fbqrbnTQu4Zq3Q788ciR2pHqOFWl/w3isl/xWi/I8RT2e
/j7cXsvVzM4QAEGSdvheuiwvN7c/5DdxBogASNS0GZGL+MUr7DakTugFoP8Ui8uswQIekviOZ7DZ
ehLK2hRT7gvMaePn3g5rGYot/8XwyXuh3bxL8mJkipZbHBbgTdQrMZlPdkoJdhg3E638O0rnxt0c
CWQH044FmnXy0bjHIgWjzA7vjtbhaxZb97mV+FtrSr/7AfsdGuGvsuQ/zLuls8g9bRTluz/Zh75o
SZeGHLlrbfuChYGtUo1QL0LsTRX0zard+85KonPkRFtIURSb4/AcplIdPT7gHdzpqf1KLY5eOY3R
OwRg6PI5M7whmow7rDjTpgup/mPXproJVCLLckQtKVBWaV9CB7fu/2HvPJYjZ9Is+yrzAiiDcACO
bUiEoArK5AbGVNDSIRx4+j5gd5t1VZt1z+xnUbSq+pN/khEIF/e791xnuNPrbHjogVh4GRXxAUVI
Ktqi1o19y4x0IAWuhndRdI8oZkfyQ5YZW2RA5a/Gfe+x1m/rPjipOP/Far1jCMjvE6fHzJD4tdr5
F70qGwNEyRkyyl7OgdzEjftqT/6XYcIILbOt9gmF9sxZ5sA3NrbFvCBS+UJQnwlOYnNZYBtPAfIm
Lpi+dIBjZlAbOaAB3cVR+tmmbcHVg9CfZesT0Ue4vzGZL+6WUfSYSuaJ2OCPSQX5xG8gB1DUVdA+
wTQHQQaMy2FCQBU9LQP4UaA+1FaP1UGS4qf+w+GVU9zE6HUbT0ZMVJq5QnJokoL5eWD9qL2jHXDN
ckqO+E1H9csYPaX9fQVPbl+XpLCDgagu55pdD0mAO22haCPl+MUgEKyscKxjhNmGSFMLZECgStp2
ehd0zvPc28E28uB64I24IVHd8burTTOnOIrJGx18YCe6C6xN5hIba7zqjU/nX6vf9Qs6aaYYcHPA
P4mYh8uy7DBaKGpSTnJcxnTFOZo/uUCQEzjZFE7ybGc7zoeEzBC4NPmK5n3uwec2dQoSaqJeXpo7
HJLRnuAYAOHSus2++zsCYAP3scnpv+qox9gMnWlTxVrODFHK6NhpEYo1bGqusVNzDaD2axTVXkOp
5E3mPadk8s1rZLVbw6vZGmMVa6BVk2wt14gr0SHcAGvsdfkOwJKEXdZI7Pf/RUxj061xWXMNzrqa
CK0iS2uvoVp4n/7JX4O22Rq5XdbwbbzGcI2BNKKzRnOZK2LoJK2r19husAZ46zXKS34GrvEa7xVr
0DfiN1Br9FesIeCE0FC9xoKNmUwlGs5yCNbQcLvGhx3GaCgTRIr1Gi6Gw/fKRjG+fH/p9VmvQWQI
4ekaTM5IKFOwF3DHIrTsr/HljByzkS1/ijQdiIRP6WPqGHIzgYFtIpu1qghC3wdQGSkDqH7inxPh
XGsGs3J0x0u7uMwIesCEpX9zese/aSs9zMUyPpqD/dxW3a/ELAP+0YxWPTvVgyd6KvJMazpJKyde
FXWYbWoLWmcJubgMumMtFLQ+bnZjXfUXjN9fnHfyQ4aMiO6nqfuqxHT1s7eyyQDBV1O3jyhhiOzp
BaMHFRQjzFBLBhydGo6FhXnXUrR459qzoAICu6LG13DwyJHzSc5IO4HbQfb3t7C1rKuwxFM7kmky
vFjDcOa5ro13Sl7oYOzhpuC7CpelTXdluYIFkE13XdqvbnUaGvGH/5kL+xlnRfLcI88nUV++etNl
XlRAUNRjXcnfS2uerlEwN3eZQfB6dd20Haok3UfneOnC0eOv/5+dxdaaGPinqIXEdeU7JFttizT5
v0YtltHOgtR3mjC3ZB5OI0PvvqT7AM/gq8S0+KxL1ZFpnQ/uau7QXp/+Lz+C/d/SHlJKFlTTci2T
QaDzL3b2IEr6gZ7kJiwN7E7RYD/4UNd2xgT3j43sR2FzPscQ0ByCekzuBZjIwC4t2tPAO6rWKXHG
xcllNZuaowWxScYvPcPlE9dV8351gX6rUf/zC2evhut/eeFo7TFJT+DDF7je/9mQTZqhcLKaUuw8
6L194VryFI/RveUs2N7rQhzdUVJxMFqn0aN9iGtT/gOGuyVg2wGUjZQIvvS+sWTy07PNtxoxB/HH
/YNBxRWsXxyBUWMeVU1ilX755fy//Pz/LdzAq77ixjwZePwa34bzf3LsZ2RmLK9mqas4uguye2mv
+CUofId4a55wZVRbLE/jYSn8j9FLWR7EXQaxmj6YWuzx9l8n+dOlXChcPPkRrAoIrWI/+OQ9Zrpp
jiDKQY2VCVHhTNyLvhj+f9Ptn/+7CJi3Zqb+hwgYKmzyf7ZfXV2k1dc/B8G+v/U/g2DuP4RrexCe
PddHKl2jJP8RBJPiHw5LAmqJJTwhhUPk4z+CYI73D5ePrMNs0XRsvo3v+k+UnfMP/iiLqM3x1bRQ
4P9fUHaOZa8Zm//6MWPgYDtO4LueTe2U46+Vff/lMfVz3ZZdobIwNV1x9HTz6krOgGY27qvGHp4y
x0+e4mxiyGcVOAU5FzqN6dwooAU9XC7D2WXamk+Vd2uMlkyMsqtDSkb5Os3oDdMi3McxwvHQjI/e
EDP8I7mPpQlfcDqVV7VqyE53F1CUmqfm8hkNFOmCYsW+0lfNJV9oy40zhWMwtfynNligULmMCn1a
X/PYi7ezFTk3SQLg0NuWfXHrNLhwEh4OVsuhxU5IkTaaeWE9K/2rD4y7RFoGP7lXXETlFeGio3Id
y08fZtft8HXqH6nEVtFiNW46dsOs9Or3ebY1NEsfg17BlbmMh1c9Q41IDHaToV/6V6ipw6Ze5edG
Nt7GM63kFfltV7oFhuQFnVfX9/PyNEeJOI2y/Qr8oAKaTHa91eCIUldeM29Jjt1gYA6j56a37h2S
oQGuob3v0SOylOM1wDog8/miIo4rvFhvZk+LQoPtMwuWl9ornb3hwivwPPHHwA1f1/x1ploYgS4t
SfZCT5sW/g3Dm7BaphuGu2Dv08Hq2+zDojxUpqUOhlAYNutrpobgzbxkTyYIh8d4oH1jKqdDqYsR
eTzDdN0NdQhNCtztQU3YYAILXhmr8qPQ4+07n1EOmSaeWyRHikQW27sa8Fsh1LeUIXGcRAIscX9L
Gwg8us0guuwN8OwO+yLJGkkpimitOmzEbz5HbZhnpQghXjNPCECzAy97UTmUsr2v9lom6kHapU0t
QETlYjNyaHRtfWzsHtosb86hDxImePPKpza7U6Fbg87anO24nIudQcQ57HM8L0bjJhcLObtW5k9a
4edwjlvnyTTO7EEOlBzCJe4QcMvnX7otIlL3venFZ8dm5ie5q6zJbONgRFlA8xAxjgw2+yMTQMnc
ulTbyKFIyDGpvFm/MKy9gK9Pw6TCTmjmAIuxuWHCd84ghOi0CG5sEfadTDVNtA4CjyowY6Qie87T
5pDyZJ1lBGVsymbqKqJsPUsCjJPek3aoc7ESkvGeYgrbleD9+TG48Ju0b8atmmjDWeeKMb7U0vBB
Ro0mbz/eJKNOffDFhMX6en6rZhslnpcceW1pj1m0vqdEpbIoW0tKnXrjzN548OmwsJps2LxMuhou
ukt+OlFfnLqWK6Lr9TROZcWuNnG2ydY4wlbrwnm5wWe6tPh5Hn2zrOhyW3/9mVIFjOfYcw2ojb2Q
/RFCU7BvIo5INUblnbIamgXGXCL65u8mKu9jUNsY1/NzGnHhtmP5lhhRfUGvwYy7KpleXH+UNSUe
ncJ0ywp8x2fn3e1jrG4KuIlVLE+LtueT6UNg6VJy8VGTHBysVPukqnHjDCgJA3y2XZYlPnl+apfM
uZC7qMj5oAmWia5uiDIS4Lp30rS9y7iLZV31KQRghxrsJtbmrdKvRkCNrkiHu9rOLOqqGeQHQ7Y3
TKdHMUq5k1NRXekKJhnIf9/CCa0mjTdtCT5kwJBwqfySW2H5w4oiGEUiOrTSqH+keIdnKp+GlrBJ
DCbk3gu0vjG3KbeF3yRXf6YtE3APSA0JqA+gGgBwoxweer+zn0RuPtikHh8k9O1lYeLHaJtbR+yN
9y1cb+z6/k/6DfZt7Z7iJnuLJ6AosmzkvtrVY5ad0BbczUC86TT6q5+uhAPABYy8W7JqjraRhVlj
/KSKcXrOIvuhLtyDSJApPNNbuaddvWcfqq8e3tBqHt7NmZXf+mP6if3Q8PTvExMQqlrlnUqiJsR6
HI5xsFClMBAlTEeBM13RZNL6X8A6gjcnmqN70VnnLsdfpJsIL3zGNGzKSn31SoMaPXLSwC6yNRSk
H5dE1p+ZO4kH3zFeSURdys4bXmt/D+RKUH3kS+xf2XjA5vA3S4MBAy39iLmqmQJW6DIYLtOwzMV8
aSXlY6n1jFxvXGSU7Ma8yF+6+VczRg9DYsvXzDA+Sn+4NI2f7ZZV+gG5o1aes721iRzsyxJvC4t3
d28n5TmeySUTYPhccHPNHn9y5EIEra0NOFpWAV3cM3zQtE/DgCd+10dBhzcEFdz5HddJ8NbGLT0o
ZoxoUjTbIZfJczbnFJDO6U2beXusOv6DReSuTCgtB6S3s5pgvAhlJyHTmI8ocdvtlJc4l3Ka2Ea5
lEe9GBn1WQ2mRzT+o5fYIb0g9ctQDM62UqWmsZBQl3Qo4oPhe/A7aEru6Jp0DjDbJV0jj3Lxpr2P
AeMUV+a0k4mwQGNWMXk3RgTo35+2RSfJ6NmvgEQ1KBfrkcFMvO2E596AlYh4mg4eJLozE048Ya7t
HtmpQYVh0NuhP/y15/kLQ571NlsXc6yCt7mYbhyMvhaUiS0+z2AvcvUajwE+294c1HVpDQB28isR
83SujemjUWfDcnBLtk29hY5LxlFYl3/fSPw5O5GjYVfMfJqv284MO8WeSKrH5gzAlD3vwMAmQpUk
tQoq5O0vuzXdp5x7+akwW+dq5056yFp26kSAVBSqkmHXD5QkWkn9UqcZ1W6SbX2wVxZGjW+jACR1
6WyHVE8ZW9QFzGczKmTIx31TRdMvr7gVa+q0ZRR+7C0sX12bW7e8iHd+PwYXp62PI50nZ+VO3dmn
L2AQ5g33ilYNXUVWeu7muiai1MMZrHGqa9DzVuJR7aUa9aSCCJE7iq5wY4ZtAtTkqBj5X+kkOXst
XpmsQffyi+JPu7ScCjD2EkF6akuebMJ3+habw3OvDPelo0ms6D1zSxTCPMg+PhrE5K9l9lk4JPJl
P//uTLdGkIvQORlorQmGO73Ai4QN1fDz5DEMWbMeNqMskDFzesryuPycuKMdbHPZNhN1R15um/d0
izTbuulozpu1eeCddrBU/JABzNVNWw9qD4kxPk0LhaILtWUYuIaH0cOTITMkhBl/RTQBTlGdK3ZC
0kffjXZy9dz6D9xEMiaA+ihxwTMoBG0fk+we8S+8T3WyOjufe9+on9eeK44RTE88UhE31GnrYLb0
K075UH2M7R7oV6yN5dFy819+xrFD2GrH5MS/k5wLoe433TFZkCX94Efl3oitTg9Yf75cYEfHcgmZ
24OysTL1RIAUkbD3L7Kgk8bxrCuNeT0Q9gvFDH8d8DjXPoLzV8ULm4KfOlBW+5hBcplfeoSWIY3m
fWU1Cae1rH+EqKm1mBDns+GRMytdWLyKDNSxOAgRF2Hi0F5gGsm8GZ3YOhS+91baCu5xvphhWbvL
1vZBrzIK7S85I5jRwQIuipqyXDm/CjWkR8eOXnyjS0NmY+nRzaYHEvccCLoFF/WAeN3zmWd+AfnG
eMmQ0CLZffgQxTgGNWPWPjS0UTrx9BRA2EQ1x+GZ1aGZi2gXWLN5dmlQXk/YbUabFAcZuGIdBq3I
G/WtFM1bQi18PrjNSY4le2ez3HKaXcw0me/qtNvoWOvHmoDA4KTWCV6pc6JfYg/mADAy4Hr0zlrt
R5Wb1KhVv6u1oDoynPSaVzOzsnltsex9cd9LWjo87S1Hbl2QagwHNHZiYD2WCy0f646iSKqVZHdO
34chfl7EWi33Y988q3Ro1luA/YAVhbqMJbj6OSIcnO702NkNBEzYSamVZoc2KZ6Y6mZ3/PNz4Ukc
Pzk5biO3yy2l2N0efhUNH9R+0fbLoWzyJ33NEmJ5kWdTHNtnwcWcyk+EJJwSRlVc2yFrmXCQKvCN
lbQFcajiTrQP/LmhYaKd9wGIjXDQhLy8kehMC9sz1YX73DlE/rya2aDJbrl352hvb616ujkB7I/O
5/a0/sN0lAk/VrNZymZm+gauNHBLNHKDzy7LMTzj/lTHAYyIsRk21G4FB8rgF44YbcGpMjgZDgff
IeVMbXTOVqZlHeJ2JMqDo+nI0DkkjX1XBQDb+TcDVzNHphdkQOrhEwcOjx33gI3nmvtM6L++bORO
odLvij7/JWyTD6QDJQS3Nx8V8Ft0IFF1HCsq86YFqEYQQDhju2cohKO0CMaTHc8QzVRPT2ljAfbD
PxbBQgC9yY7Z7oo4+8hykKmRkkw71mWAt26vircMC/uDWmx6BxfZnfo23y5JnHGDmqbQ6yyxs+34
PiCg/WI11UfQcQKuxyBk8DaCeWStj2adXITWzyQqxmPdm/K4Wji5XLHTaS4sZrEGX4aU6H8+Y53u
6oPrezh/AoJz/nNDOJhpysIqmg9wx4n+cZqOOqpPjfFYZPN7kLXWPfYlrMCwRXfB+lh2UGWsNaoI
ou+umZv3FBgcjx+WPVk5KT6O+YcqR+rJ1iw+gC7vIBXz9GmJeEPBbw+BFBvgBukuHxZ1GKWHnmzQ
5jdRA9xGtX8oaCE7C51fwOa2J6t1f1vwV/caozctsR753RS+r46jiX1VObt5rAl7qt33hTuVc47l
qnye55xXfLT+IvjbWCKSbJ/E46/ZbXi7C3IRrcC9x+VzmyjS90HZ0um1SnZE7jjYloDMptmA9Nj6
5q7JobfnuOx3dVI6B3gVapt0MlSqqUJ6vZJd6mOvzxubg53lQVBO6ztDYED3Oa2IlIGFRcQy2Sj3
VwqnOzLbek92F9Jn1JOZxjPMBDDJ2e571u0DWPsvz51/rS1B3DvDRengrhkhd9ZVFdy1kXFqdK5C
EIDO7jsFyhDN4z2cEcjJ2O/QOopto3CT2Ut0p6Pxk5srf6AYo/Mi+3fpj96psd3+sasfybgd2cX7
h4j96CiQcnYtVrME0eo40N1HAvm6TORXe4YoG9fti4PZ5dbOZORDo8TyR2aLtdOtJtDbcAnLZnkt
bMN68UiCXFNc88QSmxb8xISl36puCQFRx7X7h6KQNQGgODl6Mt8FslSnrrrHqSmuzBqLU1pFimqW
ilkivDC5Uaj/e4tqiBXWhakywvBhiIJ4siqZRLqVdW/2zQFeya4vk+iNQe5xMJv8EGe41i2H005d
KWKdy3UJyiPWsJzSUqM/ElFnFFfE5p5aKPCHRM+3nmMDAFi3QN3ZJmOG7NXren2lwEGPcx4ucwcR
vZ8xsVGonkXqheh4qZx+6yeBe8e945jBAX3stXnDc7rqOW94qqg78CSMwTiCmd6XLKrYFTHI5e17
HYGjiZDoh3Q5tpE7ULIJcjvt7DH0uWaWRCFPxiKfrFJZj7X8HBWBfnOqHxsL272CYEOSzd0ZbAcn
Yr3bbhAXsVRGOOOKhbnh6UPeIFL5wgj4GKen2brD2ZdQhTp9FL2h3lq5IBhUP3vDSJ9FkX5E2WoG
jJLP7x0rwzYXKUgEgPpIeCzG64gQs1Ca85zkrC9O50CtwYGcDP14ZJGzTywrHNmfnLgv3hKHikMY
k5NDFhxQDDS9mNbNdLQfAEQCnVZRfKx5yHumu7hKvFqFAKegl2BE4CJihgGNXetefQ/HO9gD48a6
WgkIEtkEwonEwymdj77mvBdP1hxOEYNBkPE4qzMbrcmK/3qLT0Nl4YUmzJqb5ghoA2xzB+pFUfRl
n6EdOXl8kLpAmxL1BTLp30x05h101b1b4u2EN2WfMosW60Dj6+yVSV3fnpGxPLUazqhHu1nUHrHX
A9dMl/ySapofmHjSnKtb/w7XtRGCAn+umbfQ8ZMzOyi7EId2dRyTIEJEzGoKkJL0rphc+9jg1NnE
s563gRbi50AZVitOjTupD0sFG2Gham5YyR+Y2CdhkUUc8WlLlrUR3Jn1b6n7o9btvO1UT/zdDH4k
Bq+WRJ+BBo0UELO7PSomw+aS092GAf2Rk8302H5KsdSAkrt212GnAYpcX8vScG9JkuwyZb4nY+98
xgYVvsZwSR0XE4wXnTwbuF4mizO/zPTgKdqWLRskIKUAYZGyzrOLGzvDMBBjSvOJHk9iZURF7gF5
48Akb5TjZ3+uoPsGpAlYNRsNjohntl7FWmdSNzftEDNpLeFMm/j7JaNwvhYVi4VZvan8SRN+Q0rx
ftlOQkLTID0gBEbRYXrBtuw/iOkEbsS9BuzLtjVFoat0uVUAUDl8Q2tfPIPwfKmpcJAyOiKco2JV
Pn9JVjB+jyCkk+KmVyGOjTAl6L6pwKkf4EDKbTNO0cbuVXwA6E8j66pYjFjrmIr75dFIa3oTC/D4
Y2yUh7br8gMhs+Do81FfgEsgAiWPIF1vtcNtHKLw/aCH8Q1L3II3orufhPw1ulTK5ZkVPDcChUCj
TUjxODGKBd9DeA3Jma6Z0jsZhGy3hoza5wTIlcHh7m6K83dgOOrMcpnSMtEGT+gj21rX+X5adAlc
3GuR9SF+4oYg7j/tDAYE59ki92wwnN2kbYm31P5ho5qTZvT2Q9Gn754P/Tfv3lr31ziCdvou8YBK
99cjU4RkifwhY07OiQ5OvpdjH2taWi5BXSDdFU805T17DP6PnL70qZjFPUed+BSbeRIGCU6ChCgY
uSXD2BY1rQZRa3v4jTBbDIN1JlXdoQV3Ky2Y8ZpBIlX6Fecj9orMZhZB6OTn2KRrKwZYVZB0j7oE
SSeN6ksaWBOXPD6meO7YcXAAGyzJdiEx7GlgKkVHt3HBfkRZGUkrfzpmsX/vm606j92WJgEK5zNk
47y4GQz4nTzQZ2v9Yv7WKdJgmc+hvfr2+tR9NpFQDiACPo12jZDXLJMDtRAc7mHpdyiuBn/IqDLz
LIcknEtpbruWfnA1mg+cQJzDJLrh7CtBlTG+1S0OuDp0Cdd5PduXrwhs4v2yoY8EnPy9AZoOp2qd
SCBjwYxslO61QzfsEMfTWeMNk7xsaLddvvEJ1HKtwNABsdcpxT01Be7BJFShBg9X3NI+iWiNMhaU
bRoYr/ffP2c+egu/r8sdu+iLrenw+gf1qz/UdxkViluwmLtilDrkSM3iWgPOs1K33sUmdJJf3wk1
atjaczbjQypnEG3togCS8AXXEe1+vnmaW8TBacrVvsQl1PTRAfDre90Vv5u6pjlWUVKivP5cpVwd
Hbf469fDQh6ackSEZgz4XdXvEiKuZED846TbX+TA2EUNpKqc1ELwY4k+kgw7p734IqxxxLiGr8hk
8yXOZ0i8yUzB++rDNA1JtAp8wk6sj8j3FyRfEiHMX3ZGMI9nEFX5kXK4a25nuFu1Pe3rZPrZJ0F3
iO38GdO0teW4Rz8CaRFrIiMkTLmNq3Li0jByI2T+f5iq/FbNGNK8tHJ3KjU3Hp1qqIP1YeR5Py9l
eV1RbUeOus6ao6xm2thoV9J2Pu2BOdQHqLk/sbj8rsVy7Bv/ZcmKPxFFDDR6xgxvGGSwS4KZCk6z
kaiz5dCXB6D5LTL9Ea8fFrl5nD9dwiIb4uicAosj/UGPSkvrNNPvvUisX2BMjfNsaoqGY00r7swb
0VavlHuI3WCaapN6YjhL/ciTyxZYu3dQKaqzJ6jEFCq61BM0PitrliP6BA9PHL+NYrRfKVyiJDX3
Q5dF4OS3RLBjsraHpZlfg8Jxdt8zkkXV3cWp1r/r/mqlMzg1OeQ/AJUDxOL04foKs7nlviSGtrEy
+c4Zz9GbPWlvb6aw4TXeXsYY8TE36GRxh1h8zB6+dAsTiRVRWbo6a1GsZnPbMD7hLgOvXSRBz0MA
u9dyNRmgOqb9G51+9U1O65dZ0R7FVfP278+ljZt+RmfEVue9inS862b/pQx+u/1blyY3Y04iAPnt
F4GyCeUiIAJVeQ+yBCJMYfdfbcKxCXBAe4bBKhxgILSFXCPWxmoaBL2cRzjIauGETeXbZ4NvTmyo
zUKtzLGq99fNeOtgEg0nHkqw02iIB2/g3v6LY0rgOftAKWuXGuI6FeKG4rgthqI9G9gupN18min1
f1V1GXMOwN6zVo9LDIooAN9r+JAvkBs+iK6/q18yuS8tb6C35GoqLPjjsF6qbYKg6ln43tmYkGXm
8dbIYTW44qrDpR6hBXnDsDMtzJ2kWl/zDsSSIV8T/ujZT6z95GR56K72bh01UzgtxrbURAhbZ2U6
DucysXmJvQrPoRqYCA2ceBcUsrbFRYiizZAZ2kFKS+p16rkOthaN6PBonmROMYrNJKncuXYZ0DpG
ZUqZ49+MY7Q7mAd1Gt9yu0WNqCzCDCq/F3geqQMb5/Q5Rn7i+EJ8JWDbiWmA2iXOyOgYBv8qaZiw
APDjzV5JP4T+na12bGqCkn4ncWGz/gBJwlG6a2anPHWLCJPODY4xFyLL66fQmXE0J7EIMbc252L1
hZuZOA8tKDQX+33oG842hj9C2K4Kx2kN9rct1yQn+F0mBsHTeOHMXNo40XykL/SBreFlXCqD4C71
/A8OxCTXyIRT11mfh4bs5Ua7Vhh3MTwNy1HnIiJ65/H9VgYO2p1jPhuRmREtGeK9AnTHSWkSuOnb
8rDM5nWMyChxnkTDI1oWO/V5WdFZZcuxWkMq2nha490KxgOZ3rdm/bYoVmx4Le+OMp44IdAuXUQP
JuvP93b3/aVZ13ZBenyfufKxNRPK6xN+v6hWm261ngOjfG5d7Dhx5HAgJlazo+cMc9HYclexuRcW
47lmQr3+tJh1qNKIFz7aVUkGmgsqNq5yUw/xvUn3RxTERKmGh6YHceXlfNDzev6SU0NnA3O0vuq4
NK+79PqTf/+3qfga08imVVbbW10bHwwwgVNX5Zt+cipSb7ywTQNXcebg23CcQZ6V0dauSNJQlN3A
3cgw/7FfTfuub29BnQlibmSYXHNgCGBZBIpK/y7QlqbJdny3/fJriD29TeFPb42C429p21SmBs7P
YD2duIDFWZ6diqGaxPxvcDw957Ulz5E/VqcOXLgAe3AcrOnNddkzWM7rzRKRrgSl0BGgIgtfNq3Y
F1JmtBpn8a4IIrauAtAWvJ+APJX9txUEqF10TE1i+nvfRsAaTob6ckzjRaT6AQYoeFwnusSxF7aW
uCl8OEdf+dG26fMFtYwpgj/OD4MqNEG0gzY9hpONd4S7/zaPWczj3d3nvb44KEKkapP97HTi5nSQ
KjIKTzjs6ivvZI8RYHqJx+mBk+0TtzW5k27X4Yf0yASm1V/XYoHgrrwLzDVashTvkk9SO8Cwiojp
AsYK+/ccz+VpUbO/raCgbD0ql/fC/EM5C6enGn4lK110THHO76coeu64AuJMV90DimgXpVxZlAwj
uyJkVjT6PA36WBR4xP1VmHP8Oj7kL21Gm1qVJE+sExGyIjKGy2QbUIHVWKyMVqxOw1q8pPBOZ71P
71Ncl491aYLR94xj57TR0c1VEcYWVSsodmuGzTgMpWueTKkOVayQC0r5Iy0kLC+LQ4w/P4yMRC5d
SkVPheNmSKeHPsYEwMGk6IavKKt+mrzFtD3PdF5bA31JHfPnaWw/K8/+NGgAc3r3YjY005vZz8rC
wlLPPW4BaUwn7earY8RS24qb9Rbux9YYb7U9Uc07W+ySmywwR9h1jr1nf6x2QU6cGqoUrWGL8xZA
yAut4bdpGaGy7OjkkH4qMIrj2XYfM7J/ux7swNGiGWoTt9nLdy5dzUOYj5F1ntw/UY0VMxHxyeUu
ue08OuKC+m9XR8VHUCGvUE1sqyT/DI5tUMTbjBNkSBujIO3q/gka5e0zRRVgTzlCVEaXFOzkhsZm
uR3T5uTQ37bnFwBB5CGQCZcOMlnZOwag+ZbKDCh4GkZhJLw3HoKtWFaWoGps7kcYA2IgTetkPgpK
GJlFHNr9zRyx7hhgeKAlccBbiwVQnc34iwREtY5Tfnl0K+xM/seUgb9MY2CIPfHNMcKfnptUKhLD
4ANeku32JiZEVsTLOcUoTc9dl8UnLFgzSR/6pSineIx9dWhym44K6zfyvfsoB7/kKnXXLxjQx7ih
qSNFrhsUontRPFhcsN0SHraK4yMLVBbKmhZortIf5XBqCvN31E1oE44GPRYEeJJwnR4jtzpGCEOs
VpxSzGwHLw8gCTRIH5gcmFetu7WfEZ5c19ExQ6UXDFhsY7aAutxBpXGlt2x71+9D2/H/jHfLnpA7
M7mSWq5ZCGtbexnD8mWn9yYDtEOUiU+7e3F8wL7DhEch1TAWmF/h/MH9sTeVB+EJkat2sLnk1RPm
CnnwwVMxUMbCUMowFwbbUY5VU3CDcheaDmvNNR7eFi1wE/PGiXFXJS7aXG9rOHQo4cj8Ir54Zv3h
a8I6HokOVkG/hZHFmZpkI2NcNAsWDUMwbFJ5+TOYuhl+ED+Y29Af3s4AX6tIhKmCwEg3y2+JHtya
F8PV1T5O8peiaa3LXLtbpzW4343Q8FpCUwbbHJTwHXawjiY8+sjAAINaaW/c8tikzYJgQ7rsLYLU
RTrMJ1HgA+qUtXeNaZOUE6EMGoaIPmY7Jx1/0gj+vPT0nCHz75omO0UPnsQpbDmMjdAdt0UwnEyY
AxI817lW9t6bzTzsBxKDUWEfsmhieug2m0I45JdzXrvYmm5GFwfbhKejyd0zg9Fi20bNMRMG+QlA
8a6m9RKfZb6LfXvexMr6xegXXHlDFYvKIIostn40oUbu9I0bTkdab9niMUkPtIsTIqFEso7aHtFL
f3j1XRyojvmN+FlM9LXIyTcBm/A5L+vxB+afcp3RRQQegwuDYONYQNyWfMu/MXZmy5Ej2Xb9FZne
IWFyOCCT9BDzREZwJvMFliMcg2Oev14LrO6u6uyrvtesOyxZSTJJBOB+/Jy9195l0HDrfOyo9EZk
SMt3GTzTJXAdPJeLyqklWpxWELAoiJ2eBhOdATdifuNt3HD6VZhqPDg5ynY/IOqvYxzBWXXj2IqN
Ny3cnR2pK8bTVRi2LtxG+0ln/SXKfWvluH21WoggZVUOG9MoGDQzt9igX2cGjRipHPQ2MqKP2n7I
23x+KTVxGvHWHSitB9u2drAWy3WDrYTupEmvVw4mNJvggm7MAb1Rj1uN0QQS5HueTcTNNh1Cl/Ep
0gmHe2FDZAM9tzb1cjc0kik8AXsCHGuNdXVrmslz51lvPuMjcq7oryAT9a1C8cy9ZOgQd0g0OKZz
fyAic5oHR/nqzJjqbkB4SPwRvPLAts6+F76poAg3XSt3mEXis+fWp1TjcV66+C15V1vdRSDFqP9n
A2eLxcRITwO0WlelGIf6W1Vm11ACd7QsbhvfrUPEfZAbKx2fdA3juC6nj+R+7NzvTsbjOpX5S9lW
THn74EsMhX2ngmoFHYXMntla2pD6nM0cLfK+5ZlADdYTNIJ9I3KSbVmdFxBDbLMvB4zCqOfjVyKa
EwoPO1owDkfPFO1pyJcncaSGZu37u22yMru+hVr44kvZHon8wc+8VNefL398SEbgyptcb/PpPzWm
ikghUkgGrSOicZfGwueL9Y8//Vf/m6aLsWo5eM5B5m7+9Cf2iQmCdOScOXmdtfNr/8nkSJgW4YTa
CPt/TXRvkrTD6fNP6h9/+vzwP/pvn5/y51f8R5/iuiOHhVh0m8a1UlaaysbiBIZcwRnaRtaMw6ho
UeZNIdAcYqRTNQOFUvWLO7g/IrCkV8DTA1SzVK7cysewjfej9Mx85yJHXnt8ltsjM20JzqFWQkNU
nny7pyE4MXbtWrqFQ59cuPP2LLF4lyZqki5Q43UwSH1TMCpzMZkrFKVMKmlzkCDE3tTF54i/JxWg
26FjWXfAbZbYsS9YBwOMf79YM8d1YbLMgcIURKS1e+EGYAetr1HidJsphKyeD3SRrIRV0pGUUB2J
TGDF4RCDfobyGnqbfHS+lHZ4m6CC7CVH+GWIbXTDN7v0LPLBW+CZDEE9SV9ows2VqmsdJA49QwJQ
+x5Fke35K3upKL3QeO30L7MJ9NNgfbTW9JPmqtrMZvgSVZghU2faO01bnoo0BVw0oquZa9td1/4+
LQkECAdO9sNY/Jin5I7ahW3QbF7RQ9OXnlkKJj+7p1zY+pyI8EhKAoKt7lGHa783HlERAfyxxcsA
XZtTesxnmKCF7Ph7Q4MCfmBMglCA58eu/efcUA6PGuFZVkeSJ+flKzaQD78bsM9QOJgipuLRMHSK
kvg8vHBnX3XOPp5nALZOJU5954uTW/jPGTG/1Lyc6EY9EsebShK/xsnf4We+zzqoVRVkmnXYeQOD
4R+V4MFtK75h0TjGqRgTGlkPER3YSgJoK+AuMKtesWiSHZWx0WxiDY1xKgIyNUf9AMvySeHeZbxu
9+RBA+E0rFGCGiNHyJ+wezcid4+YKJG/007FNb8nNcvjp6OXrvW0D2qTBSWwjwDxs/MUFNs21QPR
XZzx+qJMmR+0ITxOtBJBwbWwIm1DtZvfOCgCtAqgYweDOpRhfYJjheZ7hK+y/P5WfXXIRtuYI0m5
YU4nc/I4ees3maY3MTq3ZED3pl5xK6Zn3yxNZAk0lmlKPxJKiBiA9tPnNwoE2BB+J2Og5aw8Y9fS
M+hV7R3QbUyEgtKLJWWOWO7JD/G023s9BsOhUj203QmqjTAnhlY2U/XinMaC5ew+yZMTCfb8uz09
/WklI+mtDRGeZGVw41APo3Hl9J8GO4q8j1pxFlxiAbQ/9OuppHzL4Lsl8Z0vrLd2FPnaCcKvTWld
nMQjWU/iosnex7pH0wh2Rw7hhxOqkCl20j31jlqZs6lOndKcahiZuY6L5Dn7JJu8W1Vn7iS4m3UV
Tx/wQiYm/vSj+sRIt2ES8sYCGHsqRPXTxIdcqzR57BAyrEwCn5Ih2w8wnR5zxWSrm7NX6csAaiH1
OseHrWQixWjaT646TQ6mEaqdUbgKX5AXgO6E3hdoui6DeynGwDjg6WbiSLJ2iNEBjbeC/GxxnPnq
2Vl6yWeiCzrCgOXjSCsnYuJYIurYYW59yJZT1CCJj7PBhNY+kwfmjrhDs+HZz+hzZF0isX8xdSjK
4FuC+wA1V5dvLT+bTvZy+7WCVn3QcNnJrmzWjJfPygaUF6V0t0wq0nVInYHztblXkcfcqkzekpJI
dxCOUGAZv8InIOOBfTuaWf3ws+KjwsYZoQMGxT/QCgdKEZCkOQUBRxoBOwTNDLOd4aMP4vHkdABV
P1+CkkigwaZvUMb1XW71PThl7953EAVlFRFDc3IKW9tkjFA+9JYgc4aBxudLVyJQEaYBCdkPX8d0
9Fb4DkpwnHG3dfrxhzYLufYDpM5VB+H1MBW4UVuSajcwmonTpFDEOTGsehrWJxy3tJ2Wl7kgVhEM
BclyC87OsuPXGdYHc4SeXc2zu7NN6vCs6x92nILpWr4GBQAHq2VNw0z4i1AfgCKx++pCkoTjzEC7
cph59vWdj77poyyZ4JUIzXIg0/UywQY0t9DC0x/IpdSx90vz2jeo32UHtSCKiVd0N3oO4xsi43Y9
kiTB6SJ1d0PjNeyaI3MAE8dr6efdhnbcgqb6NdGv5yThnr0mBoi14Iry2ap/+uU2X2eij9buYLGr
OO9Dx6DYNBFjicGPr6lbXeifZ3sUGTl1WXdHDMCxDvLiMZTiG2kwTwS4zR9GUZwDOYw/tYMpGhbU
rD5A/BUQ4UTMBKdEnewnhH5GxasNnCmZxbDrEzr4E5aBWTFEDewyfre74MMZRP1jat7A3oFjNm9R
63qclgaxcXPnVygRoyZFBKC29pNt2NucDXMEWw5elI2lIkXPO/yZzi466hac0IQMMCrm/G6SSERr
aw6e5CIBD4ra/4KXti2bW2uKR6+KycOro/TY+P7O19ULPSoGV9niFtBwz8bpq0hu7hir57y2aKPH
YhMz1OfJYGWTVfLVzuroLCAiXtrW6XZU2eVRRIhK0qJ4KtDIlaHZoC9uTI6zFSxmVPuB0/9hq8d0
Xz+XqjwlVLYrkT96Uwe20Zq31QReNomtEK0Awq6pKiMcMBamKN5HT8nyGPn0YO3pZwDAF6LfvoBp
+cuu1NGvkXxzePd28cCFCkCTXzuspkeWwo5k7Tp5wvPFORdP008RHayZkPeZCncjo7k7R0rgmOms
Ww0x/zbWjBWl50EcLqDzDtXdZ2JIR8rdPrUVLWDabXe+Zz60yKWRLzf5XVSlTFcTmqk9WEjW9M76
aOw53sUpwThyGVN8vmjOhKf0bVBteZenSQl3Jva2Pkbq1R8f0sjfEw5ILjG1yuTOw81v1bua8HhB
R3NYUO3HxCeOywl69FRVXG4zclj2sg6gv6l2DR1Sst6NKd5zEIgpjv1jK5t3LNrpJRLLNS/p3Lip
5V6q1HgRHRww+gD5tlW/LOktW+T0yjio54xKiH3vopYWjIM7/N28PagcmzJF5JrNp0aJ8L5HD+Bk
wylWU3rznwYvRUIE+IKkjQ6BRAAWrc6tJRED9oehKYltl15SiWmmYDE+GDr3t34IVe8vPsfbH87A
/4Z571bEedv8n/8ufjc0YxgU+BltbIO2xDz4W6BYp0IQ6IB1Dp7dYOKZG/uub81TDGL+gcu16+hN
nVLXydsVfZutB2qCXZzJ/5xjSqGUQsyeTXGGoiV57RdwarGAU+M0Ng7IV7Re+x7JmEPp/M0K5WTK
Xhe1zCC1NgdyohPwdTG1c5p5z20WNHg/OuvspOjwC8s2aSSY85Z+kjrYZfjxyVJqgio52p1zLWFi
3/354uu8OWRR9xxZFXMtcgTKHgWcOUkPmGbXlNvStB47GYT/yWV0f7cHcxl9x2Le5UqfrORP+/Nf
fJcAZCxmDG0EDE3+KPvI+ujqpF+nTuLD8zY8Ohx9/D6/lxMEpRkv9IY2vvOI2hF0QZYVx87NnEfm
r81VEu+BZgEDi6uxv9DsfuLBxYzTyWdzaoxjGgDroyV3G9PE23Dtm23hed9hmzUnxMHqwcaGiORC
fcnqDE3ROGvSYsZ8AxSBxqmr5Br5Z3gvre7ok2N1RhJ6a218em5THYkpRQtAL+bVd5mf//vbzfnd
vM4FAtFFCWh72GTl7xlxudOFhUIXcCAnezPCDt96YbMvh4JfN7EnSkmRwBKs2nNvImVV/S7hHtgP
DsBa2sP34cJ/VEwo5ATc/NPAloi2OogIhIRm3rj+IUodXf1tNc7Tix7j+9HUcGJStIxGqD/AyvVP
xuCe0fD8+9+Nf/dfzbf8ct7yf+TClvtb3GA+4WLN+xnZu5dlR+SltE93Q+HEX1TZYIGMiopHiTeC
6ZW7g3A6rkojNr7Bd2TvKiiC66w8uInItrnPsJX5KZi3qTNf6kCQ31BrWt3cVqtmhvFF66q5Ro7M
/vKnVCgwck57P3VE3Rh22n7vWSI9c8rfPBgROyj/y0gCV651PxdAaKPIlB9hqY/aZRqXj+ar2SYf
sd3HL1Q33T7DAXNwgXs+ZgjBV2iREGIOkDTnyHij6+M9YZUgCDeJCS7izLEuigAsL3OTwwQVHVQi
T451ttWt9mF7V5Hlk5/UnJCWd+sBpvylDEC2cZhlQQjxUtbJGAIDz9/6xut/9gy7Qrf9UnTThMYd
KagtHtseHUMqRUXcDkzckl7+viSn/eRzoAZnjpFUV8j5ZNd779VYXK16Fj9ZWg90P8OzB/WRDTsk
qL2DfZCELux8S3j32OxwXBj6gOkSkjYmw0Tt2Ldr8nuxqAy7Zi6bD2xvCMebI88u/t0haC92gsvF
7dmOhrp8z6UXrAhFeUGL5Z4SJfShdeppL1qkmH1iE9lXtM42o8xQYWF9/Pu70PnXlUhIaQnpQCsw
pfX7E8aAJzZAj2SHgIbpwUS67NDavJP9W9bbt3ihmblR7W1pJtrnDBAZLT+AskjoOfH7Q0v81MJN
NO1vWtDnJdop2kuTObk5CSa900R0H/YOu8Ep0C2q+rn1V7JtNPAfepDEy2ydIqB/H6oPhG2INuiO
rl0935ktn5n5gzjADf9PHr7FXv+b8R01Ba436BLSsUzrt/BJQ1TG3NlSHWZZXON0sq/2FEdrLzPi
e/CBZ53bhNdE+XMBLXHl9mb3zInmagwkn091090aF49lL22mPyK6M8LMW5qVDjIZPMtlj/o70j3K
wUUIOY9fLdx/K8fAARglyQsPUbkJmImldXPvOepkF+JAOzrdZWPIfFpWYpPZWuwqsW+Yf21mxln/
ySWwvH996yESuCLw8HvQffydUSF7s8QRXKlDb5f9dcoi/66rHeZl9rsn2/ZhBjV4qqL4u3TRbrhx
+TbE4aaW0bjzpElDTgflR5Ze2956yqYUFbO2nWctI3dVwWX02UTOoqr7tyD+CJEp3Pqh/1aNpnmw
qwmfm+Gar05CUE7r8aQ1CX6Vqbi2Toh8nzG2KrLXnMHbdY7rNyNq43UcpskJjmj3FEjij/LyuaMj
tKk0nJCuK24ZyPtrzQj5MkbTF99semSmeteUE+pw4b02wJqvLQCyK+vlOxE55sazLW7TNm4f0Q85
sBGbe7vqBEdDjT1kMO46XEVAhVySx4a5vDaMajbtZN99aktYs49NxpG/N+Exi6maH0thPfpdWZy7
qn50nIVdgyDqUXMYLIMZxTF6yT2z1rNRlHhO2jze+53ATTH7gGGDc2tWjAoGM2bJ8x+E1aV7w2vN
BUnrbgcDQSo2xah0UaDL0r/YojEQLSF/GZGW7eh//JBQEbe4qdMVFrAc2E4W3ojouNJxyPZkzpM9
5aMkbvKIGCWO71vT0mRw+RLxnWWku9hO85sZdwckp8j3Ys7l4UyzW1hRuiI1PDmj6W5WnkHTXCg/
3FqVZRPhnbIUvFJcUf+BNSLPC+Nz801YhHkCuEHKNfcfpnSa/awQoeCMpPbrMDiW4JvpnnBugL/7
i4irG7rNOwvJ1nXQNEddHKbEk2H44Nh1q7Mu2HpSONsRuu42BnTKaD1HCyhRW0yx+YzPvHjI1Biv
B4+vVKFHrT77ryjFVo7k3IfC1LvobmLAU4bGy79fUKGl/uvSIm3pepbvWq4X/J65qyyDxlAvDbjr
NKwXE+E1k6QUoOi2V9Ps/ug5RD/mZRJuJqvJtuQFgHlU1pc+lxH0BBp3BmDmuyIIxltj2OrYBWxr
mugr4pzjQw2yYNfDzD04jvfW5kD6y0nfiUIAjZ0MpHtV36wclbX3ASDnQPgFB7wbGGF1W8Z9DxSk
eCssW27jHNVvyHAehGiy9/u2XUGx4+si2imjzDN2ISeFEYv4oRdDt4FcI+4ErK+VKiyLyXDxlbE5
nWq/uOsgZqHu536MhSXv7awlk9SLm50a6oSkGKzbemrf9GDL25DGWwe32eLT22l10kbXfId2d4wJ
ZEJoebPtb7Qv+oNRMC0v4EtTRNxLKlx2kmE4AA9Bf+KB2mZB3g49/0pke4K5VDgfHC+6tXmC5IYj
GKO56Qj3glyVxQcv5NnxaOtlwGkPmo4N+SBD8IqN9i6dKugU7kM+o7mi8HZOSgTYAVuCS7DPg9mL
AmfrYsNezdDDrmlOaY4w6YIOc20Z5cKw06c6QxkzYE06e3lk7pCxL6K2RQmBuBq9i3hOcN7Q+YIW
14doMZO0mA+Bn1b3MXqQGWzF1o0w46GSTKJEfw9ShAFBYpM/E9pnm5iNPwhR//P7+L/+DAT/IyD8
e1EyuIxU+9uH//e50Pzvfy9f84/P+YwY//Oju/h7XTTFr/bfftb+Z7HEpDe/f9I/fWf+9b/9dEu6
+j99sP0E9Dx0P+vp8WeDFPzvQefLZ/5X//Jvee3PU0le+1dgjpx7mraOv7d/ZfVgbF2wUv9/zM9r
XEdxHv8T4OdvX/Qn4MfGXu54tnChCPpLGfF3wI/zPzwpXQleVgif0Pa/AH4CsEDCtUwTGhcbjMkK
8nfAD+wfahKfzG7p/8H++fsF+Nvp/N8lvS+Z5b8tRgi1pCMl35MfwwQAxt//5aDp916BMD+yDi16
bC9gjuliT9vKi1jEjW1EGzsghkKie8zQP7bDOnV7a09qIMInDbzjNC1BATQXnaMt7xchMO6x4WCN
NaOhkujePrXBiSAA1qXx0gDWmnrjZV6EmeRZbgI645mTARZGk5p5/Sa0xkeJ5olu9KlC4+kBEvYb
zii5jlayuMssxKCSBNpf81y/lSHMGYlgFI404WVoSIfmFr/WooEOMJznRWYq0Zsi6f72iSJllVxH
pfcYQ5rxF4mqj1a1N47kSwNaQ1Aa7qImxyEjEZAdpB/gdVxSls0IhOQigQ3RwhaLKLZZ5LE+E5JU
hCxxrkJ7xNmErBAXh6qk/I3KedoEE6PIPP8lF/Gt5ourRY7LlR7Ifq6+JiM4up4RQG2+ZsEPRwTP
DAPvwEa8jIvA9xPNmi1idN6+xzjs0SM6NrD15UWjOjfQU9FM19t6kQ+jN+xWcCxxYCziYvtTZ2wv
kmPDRHw8BuikpUISnLvvySJQnpdx+Ry6zJf4+W12jG3Nbf/CwOC9EBvaCPmZ5uavMZDlBcfDOav4
tT/zW2xsGaJw45vdEfUpwrw498Lo6BTQJCPSAbFpFF+12f4omVbu0W2gZV3sK2TawliYrWPJGQzC
gVohJyWSAOL5FqC53ripZx385MFJqZ91MOzAkbjXHvH6ET1pw4Ee5Xca3Ai16U8dGQOreVGHLwP6
RS0eLLpxT1n8KG507sHicIKkI1QvOvMawfm0KM+LYOMuSnRu/i9diJjsc+KsG/uVcaHaeYvkMQat
eRzpEMM5XvsZVHCNsnviuCiG4Jk9eT9ETDh945ta9PHDopQ3Qe2gICULcOEIEyiSC2dPPXmpLQgK
tpUXu1j5jJVNEhIbsdGLJr9HnM+G6ezSRa9vaJT7DhJ+c9Hyj4j60xrqZ1+TUAPD6YlhBsld1vRt
XLwABFXUJzJILzBYUs5WPGpEaJGUtLgI/pzz14vHgKgd4CGLgsCIcCBEsJNWvZW2p3Z5cRdgJHOU
Q7DQh8fsI8bK4Jr6QnVurFomXbr9nvr+Plq8D1BrQC0vfgiiccmmqumr2Zgl9KKs/bxloV1eWF5i
LnTxI5P6rdZmuAuzbdShKR4XF0ay+DEGiDDe4o34fKErie8O94ZYfBzNMgeCmTtj7xh1yCncYB9P
FOYPDCzjISjlxlkujKGB6ej6JU3aQ1LTADUXE0my2EnIyDFP4WIxGYDUE2CGaLEwm4d6MaLMyxzI
w8/apkuigDD2XgDsqUxuMN1T7GKqWQ84Wz6HQcNidrFxveBNwU5LmwmfTHuk+XAFRY5Iisboqqd5
vpqg3m8zIJj1YqmRi7nGW2w2n1OgZLHe1HhwqsWME3v4NyT+nD9+Thw7bNGMMDCdIN9zUUPi6wmX
UZsa1FcoVh1dBPFkLSagerEDDUzn5h/mYhKyl5dwdlb+8JgOhH0Oi6EIzUG+OGAob+/LxXIk8B6l
RYI9K6PUHrElfUpDqsWqpBfTUteVJ9RlnNXxM0l8TZTamu6tdYuGmITCxfxU44KaJOqpspDTpulg
3fdWxZmElcagqc0ANKUF79ATsO1kekT2e/G6WW2EXqpQzPlefaOF7Nz7Jt37TM5nK9l63Lz4JWt5
msvouVZjvs8gT5LEB3HISX2CaSYLRDg4OtXwZoj0B0ky0dYjWRUKLUbxtsk49HmwFbD/fG5EY+3e
NVEC6zfKh8s4YgdMif2CMfyQFkz2R8ssHusAobxV169TXbBuVc3H50f0UMHsOvEyBXobcpvkT6tx
72dMgxD0DSymqDg4XkYRLOeIqx4CY4sC09jYS7vfquyfbU8FWxf1Q4pbgIMyVJx2/mqr4l7VKXxb
7TDEH+pmE5Kj8MalXfnd1J4ns0QtpxnE0XijfI6dHU0W0i+DEpp15sSMAUMrIkNi4PQPH3TjTzaJ
u0Sv4y9vuevgO2xy1xh2ZmaEh8YB1TwXnjxx4ze7oDExgs1FdIvUN5oQ4lxUbrab6tJCnNDd6nn2
WfJRh6mBQb3gmborxuhbGSaIKMZ0wAHrH4Uo5ImoQO/kqfhSuyTJSugWaFEwBraueRFhIXaGl4On
bek14tNPN77vEg5SGO42ZAS2aiKinewmefVoMqzQfY2bQYQd/s+s2qCw8k/gld88ofNL1EFmKmMY
LylI8wNnYPvUFjSCRk5NT2JCQJc1V47+aILg0nTS9PZpa9M6R6S1Di0MHzr7kTvsIm3Ae1qBB2OE
2h0tHTzHg2UeBioy1glSpWffEofMQFpPFGR2Z/K9Np9/wSXMt7Ls9ixKA6qu9KZi+4bqoX/K0e3t
iyZ67IywxTbXTvC18vyurPmI4ekjZX68IxnvOYqAghjOa9im4ZdG2AN5iml5V1vrnlxyVAbY4KTb
43SacZuPVnvyZdx+pfOHGo1cnLnRW4fmAvpHHy+/ZuZG8z3ETZ+c2941CMMsvfFxcJqjlAZyjSJ4
cAfCitu+qs+w550oWXcMkjjIOc2hmHhXZ/o72GuDw+C3z0Bt9LbX6Lr9KftqdOCCDU9fU4+xlOir
S+TL6ZKXF06fJN+J0CYeYbyTbe9tVL0kqEbudZbNwDju2o1OROhqH20RuYzogajLAG19dLMf3Why
7HMMMVvREt1ScsuGvfPEW3SalYcePGpxNJXzzrOM9x7M6cYKcv2iI/cuS5J9BAH1EuKsWbMLzWcT
8/hcG2tF+t+9GypzM2mrONuN+wQonZwpXRtXZU7qzvBYWv0vMKSiG0UEk9Q0HA+dS1siIXqlTKGb
lCR1vvQkRK+ZvxAtCFLlpQPMy5o52AiZCMx0edomv6hetPU+d1YNVYO3B1uuVrW8swoh0AtMvB30
BMYN1FrvAKv7qY1jC2REnO5bs7DfYnvvO513DtoZF50cxYUp2tmAtHtBd6YvpNfchXmP96yxF/lM
MO9IfGHfxyGx9A1LBNWxcxl6JYjZAjwxmnjNOJ2/VNxf6yAQ01Z50deawwgiOCaPQV0K6LMFxjNn
yPcDnGOiUbX/MPb1NUimh35maDwre9xWEvxaKo3otKSEGdm5TKZkZ5eJfKkd+wtLH9TAuH2Jx3bn
RPRNtOKOowrT23mMFpFknF1kpb8nCaR5RK8MsZJOvKc7oExfaCf1V0WJuGWYpfAQu+jU2CGvU+c8
BmRObVnw5dYommQDeNHboXHEg55BFzEaKOQT3bdTNIp2bbjwL6woSiGlOfDRmsl6QvLVbkinDx/G
on1rG1WszEiWL6Y98oP1rvohSG+K+9J/qWfYMuDajVHWL3li1VjCRlb1ai4/sOTCCrGM6Ayx017T
lAew2RffpK57qGugUrwiF7u8qV7ydO2XlvqWDPVVkF5HDi45PIVNGNdUZugXGYN1vifZPUpwEAwN
TonXvSqNcz/E2rMRoiwOsJD2Hqsdy1Rtr5jtkxLf/cSYYq6ngcjWCoOl05KnG/cedwfX1TBUsMs1
RXJYv02hVV9cshS3lB79rjdAgArCBg/0PDZ2orxzvbBqIo2VKOik/64Wg0LmiYdp6vXa8etLWiCS
TwKN5ExW430RJF/5LgQEwu1eS1mIrwwH7Cu+8mbLwDXac+7bzuFovcOOIukheoxGfIxzn+eHQquG
XwKFgmVx3RN6lWW7oBOIW8FI3sCUnpXeYATpd5mS1l5k7S+cxeopTYmDdeTwBi102GiH4tBEHOjy
+B/n2VmsAC2RDS63MVKsmQ70jRjXB1KdBE+O8SsvYZ95xpGW6zFK6A1+ukIJNZl33Gj9Gs+jvdbR
4B78qUQH1xh30GIvCdtnw2J/Ba1VrhJfTZu84M5XMb3Qhisam8RdUX1dIxLRLqWNrYZwvyObBC7H
roiPuRDf1DBbuybx5MokKW6FklvSjBzitdHp4o4w7Ye4a58HOHEHyl9/O/b4YjOybJFv+5vWtgu+
MzEI6N4h5vGdZeX8EqHs9pVt1hvYAsmV5YZ6o7SaR0ZdhFwofP46gWfBKtmuSDMOT7nDOEEyb1gb
VBgbL4yIdURcEn7QgmBSHjT1QdPEWOFVRL2jwVW1k3yIG6Nd+o1yFfUoKKVXYnqCUHixs7tZVDEO
rQ7nTVeoY6jk+wTJUjOIf8mJczPcnntR6QsIso73J927tAwVmZnHpEz43QTooWIgqF6kjJAkgQGn
vCrOxGbxqA9s+YNOL8HsQhZPZy5yKOl6pt2DIbkxE4vWJBEDTtn+nDu3OjMz5KfPva9obPR6QAW/
QfqBlW5GxTn4Q3C0+gSWa5ivwM91D+lYfljKps+H15Kqj7gDq3CzvZFEAz5MdH8aCi3kDOcwhQJv
cNmPGId9wpAnfYvVkvVL2uHO8vz2VM7+9xbp5Zk8t27d5fY5FBZSyCodLjIcrm7ebsm2CR6CLOnu
AAw9G/pROJ168vwovqtc62YaDMnKvsDiAFfiD9Bcbbh3I4YonVDoKVdeCuUFVyWQhub9DsZQvJ9a
l8mz/IHqeTrbadSuZFLxXuK0NYunAW7dKe35q5A0jM7LoqM2svjo2wPHbjs6N5Hh7Whkhs8udGIl
UY+Oc/mlZWyq0eTktVQfiNHo4lS7Udn35FqgIC2g6tiFyVzdrPUuEGm98ZcdV4aWx4qpx0MLZg9N
e/cwyoa7dwC1EvlIbFwAWMqTuBPrDpyca58h57XnhAGWVVgUiH7zPOF435K+imkM8cbG7JW9tVHw
bvOUbOWWOXAjMca0IvnCVm1vtZVPqOowO6ioO4Jfgryq6yOd95cIYO4et72x8jDPbWrTsE/eC2l+
41hQuVTQ7sYANC2Rat46SNWrV2eUNQsOFsWR3LEFrMpvQxqNDyPK1/Xc9z+ssX9WaGz2SSoOzlAJ
Rgruz8oMfgqQrntt6e/CS+ujmttdUCbeHYdh0r89Mmmq2rNfHfeorCB4sYP8azqEPsbZmeLVIone
B1M3e7incod8bd3k584iEhzdZPlVWc0TV+IdNiTut/hMKahoRB+Khu2HVkL2rtr7ys6ntzCaxZFn
DpRV5epH7cCNLaLpaMjk0vfdK87qDB9PwHagyJrlET8bxmCv6trKt8xe/YfCAC2FojgSTfudl82M
jDhlYPSksIBAfdqRDUD9K2vu+H5gxI69faRcusZxQ/YlNuZdhL3dM5p96nJFp4G2YejVH57UzFRS
XLTKcUnKJOg3N+Knsaf0nGoDKOP7hEaB43u3G+olwgHQFJ5g99MiidsenFdMQnAq6A+2kEHbFlOS
kRYHZfctdlUr34Qa0QDoBNg0RafXo0fDr7e+ok8ttjdbjm/9ULDejAVbYWeTFzWba97y6b4bfPfG
0i8Yhnn9iqQL/PFd+RA2hY8rC9W3bfhUZGLcVHUZf9jE7XCgyr4gT9260gCuGVfqTgdOTKXeMKYY
q2gNgNHh2tKJaeAIXS2T/ovPr7XxVPgD8zaBJDWaVhd80YkYPKK5k/Yh92eHyQ7Mpco3MCs5tD3g
PXeHGTAIZjDD3Ixiwh+XW+pQc8tVRY1Q010NTvlTR5z6rahCKNH0m4oG6w1p77Afsrpl92e0Ywax
uAs8q0T10sktcO2vGeHudRURNYhjdmJD7wSrss+031tSBO00vMSZCYPNzwn36fSzmHuef+w4Xec+
xQPkraq1cYJ2W2LCn4uK6DN9GlOuf6Ue++VF/T/2zmS5cSXbsr9SVnOkORpHM6gJCXaiSIpUG5rA
pAgJfd84gK+vBd00q5c3y15azWsSmRE3pKBIh/vxc/Ze2y7eUcXnV5mzQLn1YfTZZmrsUPx7nI2t
fvE0NBZ3bQITb6wDHFy45YcpPBktYOEpVavOJgiyLeEfacgpDNvDINsQEQIhFt5TFX9qg0KRXb/q
vXWu++ljjI13oip3TSAJwmmKS6OYGBKp7M4e9ohsIJeOSJ6GNslFGtWvMbD2MO93WR5fZ85B6pwi
hiNsnuSMzNxMPyUxPTm1IuPqyo2ebEOZK7yIdJ9Du/22lkg3XHQbNG1c0al4ENwYl9GG+WLIXa/6
I21rAqdYiatCdD7P8XOoplOR1c9RZoXEjWjPRTZ4lJ1wLIy0QgMcofJW/S9zMkMC5U5OTNFUEgpD
D8CWW6TO6WpM8ldlUFjDtHiV9EY06g2p8l09Dfd9EbkrfeSrqpJUnPghiqgUquyNNflu5bhMh8IM
t6i4fnWRFe8MPXjxguR3OqYWHAtxrKZekRDtrBUHAETbFdmCFNlEt6ygU98kuMWcHsUKKQzh7RnY
o2Xx4rS6ptrN0VFeSWU6REVmL+Fkl6ssKsiAQfLrNzmj4alCRusmz1bZHowsa5eGNpfMUpt9izfS
1zUMFK1Ww3U0sHTy8aFD+dXTH1yllg3qYiBuTfHDdvn8nWnuPRnDPqZKCvYRnee97W4gyvDBWFW/
d1rQuvQvP3t3/HS0irYx7YO0YqudJpC8EKmOOtJJPbRB4Lbeuqab3Iz1FxKf99luQYGOKZ8T9pXE
dTbhaGFQ2xheA4i9JmBEHg2LSCsL5WcPnYWpPxPYXHceypQuzdBYzBsgMaBbwU1Ttu9B6l4dPR3w
FHB71732ODEOwRCzt7y7WoHGxGJPr4y2kZeUBpmXx6aqfocOhdwcx9umHoqT7hCsOWO2zjXctZ0H
Z6c/ShV/hpZqDynQYfp3xENPOgxE1wGemPhWzx6FvBXGtflg2joUyKg012nVfgW1VJeZqSy+8d/K
sIY3KpWELaY4yRjiTaBeHGpuuOBhRMObyq40eWubCg6Oqvr6PQ0EunbNQfwx0XJATIP2gJ9t5QG3
6iQdb5K+WNmDCYCyag7jTKCyTKx6BYTXXANKPwPWwqLAvEMz+xckbXf2ALWlz9+Fics01761xOjv
+pkVly3dBWliLNeS2BddPrFRwdmdC6zOk6OjTRj654j57q5Gke05zo8V775D2HRnZAO2z4HKLFsE
RYw36idJSYvWgZOj4DaLEOPBGkpABe1AfHLE7bOw6leuZM2vxK64t46Dtg/kbPrIVLAgBzXvHC0v
dD5jvwdrC9st7+DygggrqquHGnLdP2hz4PnEndc7cITAggUwrNpzJ2TX9aGNuHiOQ3Euqulmjx2T
gSU/mLunT2rc1VYLUCt/EnPDbZupP2eYhb5RudrGQGy0qUvtwSzPesvGa4CTRf5ywRdzm0EabhIF
gDc55+AOVnDi8PXZ2CxRp13COrQP7UDQhiE+e6NSrHwuSdxjPtlu9C4g90FkqAPaT5B42XaA9jf0
y6E+TFsnlECvW2QWWVuHmzowmy1iPGfXsv6SLEQ/LrLiUFAfuH3rbS31Gk2wQLMWBXc/JwdTYTaG
hcFyL4YV8c3fQTx/T6llXUk7Ia01Ga9pz00ShdnJWLpWlr1wCGL2AAG5D4m99uTU7yNm6LWcw7cI
S4jdIjOsx6s+udipDOPDbkJ5zGPtoUjbQzeCQswEfnWrYH4X1ObZM6pPVkQOTwlmeXWyNLwtrtBT
WLBUFAyW4LMR6YGqgJFjP3f3ZlYdVAdEvHO1NR3T2c/L5iXxOoT/6PBdVM3oJgBuS0gijp19FBku
MDrzL1OJkngEfQ07YTK2QzPZ907V+XPnPLc1ltc0KLsNnnDwnLFxNAX6e412mal5n16Zw1kU7yVO
KdSfUbuf6qLf1pOmE4UFgp8GTLCvDz1etazCc546r2adPzn0nDdEy46vCkjcSGRKHCC7y413VQZy
Xc1EHw7YaPA0p/vGweQfx0b4rqPEs8c8vzh5uGcsueKDcAmCJigkfhsoK09ksa4njR7sTHoKPXhY
ALQR5lwcwNliwgCKkYMB39QmU0LlYp3WjZvGHsn9UEc3GXAeVcVdGNh3U1TrzHTHZluN9BIs/qWq
n+x1NZZfhbT6bWn/URXm4byyIr9MUWfqeK2TGvhKzTsGcsEMkY2PxNzmzJL2fYnNVuLJJpFh5GVU
GtOb/obl533ixW2DwVkgAupPbkfNnZaL6Wp3zhUF+tatx3prNbjRpd0vwxCFFZBkBHc6isjor5NR
0qpq7oKEv9ekB5K3571VuAda6rNvK2MXMntbq5A4QtlW2woI5p2u+levQc1tGS9tOxBgMzpPw1w+
wwh4tBOkN6jZw9Teh7nKibYS6UM1aOlDQlmIG8l7DKtBHJFUn/DUDWciKtiCbe3C7MuuMDh0aHpI
yPGFEx+caDGfQiI4okco3gqNjUln805bF25d/UCpXfsqMg+uFupnLRUopirOqjx+SaVpIIXyNo0M
BDb1kAK4Xlyg5EgShUd1AbwNe99yoSdKTjYd23mODkjQK5fV2S3UBQckpul9M1Xjwc7q60CoCXaf
+q3/DRl3wHNov0tPxrtCILyBaPc4QTLGbSrQIozVRlvEkj1tSLekRaGDKRjnTarQCtSTx+1nxtif
I5kN5GRcG3LukiIOfW9ImVLkw47Qi8uEMyDwnhBL9yfUvStyTsQW1gp9hwyHb6pBE8HVB7ksImeG
sX8CbrliPFJH1nPooRSrevaM1DwmDqWXmO7xHmlgQIEFUcn5DCGzXaez1UVyuXSAuzlNpEW04bVD
Wr9q42jeibE+zZ7R+PqEJR6bCmM6qA4FCzPqPhMgbb4TwUEdcdzPOjt0qbfqrLzPARL+kvv7RBY3
RbGp8JJxqbRS4yubKGPTmfFkpNkvMvnuE/MLAOd9Bc5hM+LF2IBJhLNT0dRz44ZLLHE7tSIyA8/k
YcIdns90aL36hf5afteZ3YtTkZEwSnmJuZUya8nNi5eT1K2CP6ljdCurkNqhxrnljyrF45mWm1re
dJ19tFXBszu7tzGASzGFwriv3PFg4KvmZkySqt6Uv2fQIWsTQuJ+cFx9XcA8rRR4Ouxk69YDxRP3
48eg274+VGginY/R6em3Zx+QsfajW+P0i+Z87ZRi9IferCF4z7jxet1cw72XfqmRt5hHa2J2Z6YN
F1cEV95BHM3Bg4yMejek3X7oEaqquYMxp0M0G+FjAdF8AH/C5Eq6E0U16RdeSvZHow76bJ6niQxX
x+2/tPQVkxQdYLfaNrZ5ntMx3vRz6aP5YOZiXun9YgIF2upwucQW5o6x5nuZzb8qHzDwRW/j3KiN
PWCE67BUUO206BABtaxzOW67uDqTq/1HK5Hci0n94QeSK2H22i5qbqUobiA251A9M/DaStutTnYn
z5IRIhJbEvwsLrQyCG5p7pC5wq13Ge2toqSm6UN+B8vnZNfNhWktifQIDfU4PLm11q50c6zW5mJk
ilDC5EmyMWIvO5D4/Rq47oY5h4Llwgc0U5MwafV23UADOyqYz0e4lspg3uUwqrcuYlBvckIu/pgl
k5zdtcRUotu1u6EHtEoc26U71qi9pmaKbqO+DGX0xsjP3sTxO/ZJKD6Fc8kCeUU6ek/mza2vcZnT
oTvJEBmDbtAL6vPwyRt/gziI1xV56+CvMyx13ABtMXR4tezCr3SeN3K8jjgh+86s3tJoksdF20Tt
mlEWtWrYlEOQrLSp2fasiF0jRO+bIJz8CA3lbnTB4doRYWGOoyA6RJD6oW1taZoQZ26Dtg+i6a11
u1NZqOxY5wBdw44Y4s6+C2N9D9lXQfIZkaBk5VG3uxaICIYwXQfFmqMdRwYYrscETn1UtO99xOUp
8oDoZwxXkKai9wYTP3GyuD2n5uitRFV8LP+VKPuT1TiXWvMWD8KG1h7mppeEV24DpqlsOhLK3loW
4pxIXceufRGMNlHXPpXdoO6zyngSezAynOTNCZ41wVGpVxz6pCVawL6RKDg+IbXd6FiUfcRPxATU
0TZ0c8B0YVkTMbGgaQaSIbRO1/wi4QVi6jjN2G43SwlswLFglkceUxXDirKx8eXhR83lGqcdaFG4
7Vkv3W03Do+jTpEUepYAjYWTWhc2wWitbNZ6mpDqZCFpatMQOk3eLh+bAEymYm1DU2V+SMP+5Cia
okG8hFYajxLZByJojrUyKE5B1EbMiwz9EFN25YsZFakGzhroi2l5weHqcaRMXD2y+d4IxmPKZ7KW
rtq6IR1ss1Af0Nu7lcRJ57fuWOKcLQ/0vv3UxJ1getXW0mpjbRJu1iLv9GkraW7q+LE3A3j7FaTj
a08A1MYEVUNN1HmwWe+yqLc55Y5wW07R5IEpcKJgtzy1a8vpkASNAjZdEly6Qn6Ilo9BxsRPL5eG
CSbQupHbcmgRzgro680mTZv+THRHRGAaIvLmY9RTAcRizDaplTZHQ4SXPqGz6wbZlzURZmSJ8U9U
8VxzVTOTwdsRQA2/rhr6q63tK0RS+9LAWJro2T5hCDOUTQ+6BtQPNL11qpnk8dgC1dG0ZjLp3CCg
7WIqLj/qCSUGPjD4EKTi9Sy7C2LG+GAEMcW3O/ldcylM+mI8+Y+4i2jdRMXe7Lpjb7oYihgqDGPE
c2JUIImKLNkkSwynY2gpKh7ycuG47+z6uZ+LyceMt+LkTWj0tifRwvLM5TMA52pLZvcOQYE/ODSN
SDLBnu98kACGn+Gzm+w37Jf1Cj9cd1CxfsvyxCZrgr6IF9ufkZtBr4wB6/dl/Y2YaNSW4e3iB8ok
JXvNbcQp82cCbscsORnupnZ1ZnVhK/a9Nx8yDKYF42UqrWKWH2kyThuNQ+IuYeKF92e0aH8VJxjs
XC95nkh8K97StFpXRfKnkMiEVbgokZk6oe/djxxXLX3QDXfiQ0m5+DLVp7aZBmCqUqF0EsgsD9Ri
Hv+fvIRRlqea6DiLnjwd5sfCK69mb7T3RlcCZOEHwDyWrr3Q5PLpjYBjHcfdlz3LibKLUPCpQrit
xfWqbAw8raN+0OKF3/+NXNk6it8F91Nf9Jo8yArhpp0D/omRILAJoOUC2r4NI9ncRzWOAF3/jscg
XgafT7qATKJs5623enIRbP1BXyzAdOcAYxFzvjEZCzPam9cBI7kd/fVmMyq4a+Mg34CGwlBaCeyi
mykqOKSU/JXrQOcy4zp657grjFfOCX7uxMYRb0KBAL1FT8U1NiHCaESOpdpYXb3KYEpAlSLWgHRA
X4dzDAeDjQzd2bzKEvOlG8iaxKUxiybbTWN/ZRURBEm2nNMG95kGdsNylmYtg6a2eoiHGUdx0w2A
PxZ8ahO/kjKua13+3Iz5paNPvC1UsC04ZjbRgrEK7Q5zQnLiI6gfUUY9TOQGrb0sojrNbpPtnoa6
+NU5LsBAkMqphFLdpWC8iJbaaIbNOGpCEdtVGYx46LXEJaMvDZzUd5rfLSl68AfXlOF3spWSjSGi
kzpr12HEMx1WHsPuKPXH0tzKDnk60DQ8WNBDyftrceSnHgVWPm4gzzucqWDzmPJQCnlrDBynOUeu
Kaws4skjyEUT7HuThBVFOhdJCRSrhqS53LOnDggO151Tfg4c+KRF4NjSvBh/H+1dyyheU/ZFetvB
BTUKeE4RTXu6Bm2T77OoLvb2wjlKbfoZtudS2CcHvUT74nUX0fJMmDNRIdCcGa0F+Rbl1WceDTWG
cQg5TT6wL/N2mw3tJoOLOtE1WutXkR0hIE6cs0cBhUMZTBB6Kn9yKxosEY/g5FmnIqkOpeNJPxxI
AIqldmrr/CvA7QmiyhjFryaamc7NI1ram+yn4dg4WNi1TN835UB9n8/2mr1tE5vZjDbLtfYZwpiJ
Bm4ywKWTQLkIo1kPdiLPUTcgYqSPxpHKBQ7+3siyW2UjyzLvsg0jIG5jGMmOM3OzaUxuVZFz72qD
Z6P90Bvtn3rgLMNSOePZgf7HBDSyKFamSkIqhCDgEw6/Tos4PsRW1m9Eon/NU55uQnORKi+warwn
jDdtMI9VJw95E53Rt9lbBNw4TxvRPGUeZFgQOca6EayXn4HagIAwHIP0TtSjDzgREBbKlS2Ayugg
vW5dWxUcj34gJ72mOTdCjIkfHV2fmcgHNxMo8PZH4knUD6aL1thLd6y5Hhr05BexJSfBhdwAucUC
cUeKxrD7QXvwhJ1oPdNc6aqnFoD13TB1+j4SLfIJdXFswjqCgAb4qu2UuGvkRBs9CA8/LyewHXqS
/NZPk0fVCDRhUwj5wpk6qHGL+nte5Ovx0N1odtdbjaTzO80A+iGGQPgLkH5eQ3lgmsokI/U12V9J
vsCTSRFAutu6rl1Yrd7yaGI48aEfxWsbkCpIBgRoYWFIWPH1hRQXdLwi/l255V4pHg4bpMU6i2Lw
31Nbbzzvz9DCm52gPdm6vVdJTGOyBaGUshDbPCegVTOzVYdRBYIguluyCT5KkRubwI1kBnMEzrY7
JJsQ6u6ixGBMA7db9C6qQ9Sca70JrZ0jyz0wG5DCs/au04FgvFJcOx3igerJ5+CxPRljlzAWNd6L
hUTMvIhfalUeYhhcVVRC9gypYTxj1kFWphRe0vVt45aKyt0kwNlcBod//VKn0R0P3LibF1QMTp83
MiYfY12c7S49qom+dh+OC5RiC5mHWd1CeuWPNggeL4CMnmfnw3TDAVUHkuHMs3bmgoutLHlI4ceG
C0g2WZCy6QKXtRbMLJplDDYV6Nl6gdCG3M9BcmL7Rj5YrkBvqk2nqxcSmUHOssmBliwOyQ/adoHc
YuLwjR/srQkAl57UoqWNJvszMwDkBgsqN1qguV0IPtfoqg+uuK/uAtadIOxyAMYrS/TTHZbs+c5d
QLw1RF6k0/BUYPR6Cx+CG0muul2+QHyzgq7mNGVHOs81cieePkgN+iNJri/zggFW8IDtFjAw0Wvo
jbOPH+UwLntkzovWeVqAwlbiXbk4UDwBF1mQw+UCHy6hEGseOOJZbAvoxKi1iSCc8WJhNLqEC8K4
WmDGDJqtuwJGz4I5Rna6xSBab3uOaMZbOmD6BYosodU1Zvb481TpCzpZGUCUK2jKmhU8mAte+WdZ
/qief36ZoTDb0JiJ++H6q12dBdNMR1wsCQ751sA1ni0wZ4qOV7XgnTl6wu20IJ81aNVw/LDvLzjo
Hi40A5t7tm2EycurbRZ4dL2sFBEAlLYWtLRYINPjgptOeQIiHQC1VoOiVjCpux869Q9FT0Gslgu6
ui6Dt8LUTsECtTbZk2wo1xn+hK3+Q77OFgg2QIYvr1Ccc0BRVxMCZ1Sj+XawaaotEG0IV6xuuNrp
D2B7kdt3C3TbgL4tbIY/yoI9CztsV8/EA0yguj3qKRpzAOyCfl6RYeh7+3iBezdQvmmQc+7D/Q4X
APjPAxiabAkadDHf1WhWL8DwcFg2OfIAML1u8OxlkMV7XfbrdhoRhkEdHxb8uDeQ92XUW8DSqI6X
fCd0kGivyPrW/5OF+N/iw4UpXaw3Jl05Hd/L32ggoMV6LuZjg0I9+Zol6XrAttMVhk7uLZGERDyw
fg1XwlubK4MWClOzyf7waOPt/os16/9CJuGL/mZ1AsFs6q40LNPhKmLIv1m6s2iY8Hy3xPwJ5NOO
tCB1TjDFaHiejKp+5EbiEyYFgg31Fa0gUKh6ZxZ+q7szuuUyfIG0k/Jo3TsAmbAQf1a0mm9VlKZn
m05ZMbR+Qs4O3acx2KjIJRoJZOfFopxMnJS2eBybdx1Jnz7GAtJHLAcRZcekU4+BxnRuQjxzQeGk
UtKkdCu9dR1APW8+V0EQfzO5/xSDcPe6UUXocpEaceT0PPDMY0VOnlmn9dbzJLdYAsI1mmBx1aqY
3V0N8pClTA0kycrsdtQ/YcaxGVrkrKtE37IctV8lGl6zPoASIuqs1s7GyLAwxyaL+EnEr7NHaWln
kKs9E4dKFB4S0gzhjHSHQFT2Bfv3m9GQ2R5GWomtmovNFBQ3rWrcO9oQ2AqaQT8DXIRN38Rsk3Js
NwPBXfQCXfMilvliMQb3XqKFLzRRspCZObduc+vK5Kwchy5My1QCya0J/jpA0FYm7oHIT6CmXHx2
BlvphsZPt0P8oG9LTbxlcs5vmnTB1AMNLmlG+11lGZs6rgYIN0kLJFEtvejmMw2K8Dii9sUjAWhb
NzLtns7hH44K/S6deJmAg8Kt0nP3aAWwAx1Itk7BJgivesGTotTMLXkRqi4/sdISiXzllCAPZqbc
lVG0Z2opPzxEj75rVC9xMKb3GlNKVG0W6z5I7yNALUQVhusS7vqToeFzAkv2CxDZ3qkyd4OqrUMh
aM2v2GqbdVzBjawMYydyFhN+lAn9dNq8eE73rmc61PeBVpiaMnGCxZQfAPU99MvvEnuA/fjzHwoW
1Mk0yGBzq1KsArfOataLA2EZ/hp8zx5DXugQq/DzlT9fAxiIjtFURH/9RUGoiW8P07QnHDNZIz9L
76yuosTHy7YgISlJIaUx1ZHmIVoMsy0sxb2lI3MbSRwjhNtK0A8UDKIj17FI5XNmNLMZUKuyxuRs
C1+kieCppJc6U0mhAoELzjNZPGKTRzuUPwDSC/eVba4ZyU/3HhQNbLuIx6IOZIheN1tDa75qDVKQ
57ScACVdjCYlOcIoG+tGvYmqOrhkNUu/7wN0v5FhES0C/Tvnjb10KsgwaKTuCXZ2QiVuOZgX1XxD
f14CFfQAHFtArvsA195QkFZZJdUlld91OKhnFyWN1DvCDVK6dCgz5TFOxDYLML6kLqEkNpFAjAUT
eoGT8+kunA2go9Z9EPaPrRZWp3GwmWPq4zauTLXtqgbbYj/TygM47vOeNWT8zYxyaeRoaCqwEs2b
YLTBxVMXR4V5TmwBCK8sN1la9sfEJF+dHlPHHTGHzldG1roblTo6HqJShtPNFsEoRH17/qTF20Am
TbKdmMq9m7mxL6EL/GUx/heH8X/FRunOv+3NjrQty3XZ6gW22L8dFGkDn91uRblHUbCm9G3WIK6J
QjfyhOhQI+CCkn41rGMcMxmSATcu0b+PxPxJEd8bg3bRay5KRYGJhFnLN93E//ASf5BLfwGvDn8A
XVl4VKXt2RYuXthMgFD/5pRtbJp8aKD2o56YmzbEqKFcBnhovYyjyFpWfJ4nXwFbuZWSI9BlBtWp
NLWHIVG+Lq4/qKmI9uEalkO3G5rROdmI1eLSlWt0STqNbuZV9AyhfVHQ0+osjf9wCur/Bh8QrjBd
z7NdS3imJ+1//SkgAuqOmGBaIverTxbQdgx4K5vLhy91WZza/K4qB2DSGLJiu97BebKYaCLIY/dR
6NurZ4uwdt8bPxgnoZoricDWVI4n7L8/ry3z35aEi8xDuPCcF/jM399vbIga/P0GJXwCkNyoQ8yG
lbD3hqsWMjkOmVb9HsPmWndu89bZv8eJUbxjt82uI+bNdYP8aBOxRBrJoO3K3HstagduyzTeE/Va
b5qUo1425LDI2DBWY5BzYSkqeTcsYaOSAeiKbGpzN6hmYY/mO4M7xSsQxK9hvmgkJV3JFkMDnVn7
MPZs3LJI/UVHeyeFoTTQ2Y/pJu0bwSTv5635/4b8/2DIN5Cg/7eG/HPZdNH/8D/SsvsXU/4/v/Cf
pnzP/oe0WfqOoVsmPnubZ+SfpnxdWP8QlKmeMKTr8D88HsXyTf/X/7S8fyCGtykibYHeWDg8//80
5VvyHySfCJPtEbOiAarrf/4/mPJZ3f+6G1qu51Cj0svgFUogIebfKlU8dFULMte4N1dGRnfi5xdS
8UyumOYMN8QxdsbSSfhpTPzVn/k/v//5w06EAFkJbvJ/miNTQ6bVWjZ3Q27ph3L2tHSVNQt0RE0m
g42ekTo5bNTmtDmLuwY3+Hakdv1Bk/78wg4h8n1sDt4BTuSPrThs4Gr9dUv5+b00gqOJMWXXhzmd
FhzXxBvdioEBN+aOl4yM0WgybyLMxL4YzmOlz+THxBsb9schGC4p9x8ayKDq6XE+t+H8lAvV3yPs
O6BQ3nhUtJyQabVNIgKqnZAsqtByr9wtKMkiGvLzIuamaVt7E2cbnx6gIGvf6Xruh1NNFCjhoMu8
8rcJNQTWtfNQmRC93PSGXuk6ie41k7XjMxllEMrYYXDncO0gBCJnMTaIeg7ua3bAdRd73/ZIRUsT
DsBcyR/A3i+q7uT1ie/m6mR1km1xlq91Pl2IMbnqUNtkRRmcqfxa4FkujCDbz+JmA+lHDvWObBYX
lYU0fwzViqxI8sv4hl3UvgIIIqmIeJCxIOgh58hO1ZIMGnpoDOKKsEdJrmxdYkRTxa0E+r8GBNbQ
ZF1x97iPuuK9WgIAwMrna5qpAXCXGSdL86ty3Sfazo+USA9u6zx7kf6CJLAmxDPZe7l98vSA9x24
iFNfqaHQfTZILof1PFZHBbbFj8L6T90xbkSU+8cF04k7AKZzsCHFGfaf+q0UGV4m9VO+pLWlu4iW
ABFSd0Er7/ow3o5atTVFjIYCOUbqMMoSkCpbZo6IUmWwKa3620Dpy5xrnndRP9GsvHqOcck6Hc09
n1ZWPeUDuSFdMRHwFslvmPdrOkLHpEPZ0DsdNlm0QgwioPMmklG8znvp9Cy8JnqPVY2w1ymnbWNw
2XC4BtUZQld0F5XMiC/ExVUUb0qYxO8AD17rizBsluWj/goZAukEzlH6bPaW3uC9yU17WU8VdUIp
XFDgU8uwoeUAm7OHODsUSrugB/SHnOgyx74Yw0SdP0sYYjFxKdy+oFZPf2Z9PGeIx5C5J0BVhdh1
KQb4Hj7voOfXZpwIwBbpS6MHr2bhnbueQCIQGsRJaUgw8557RWX8sTrxoJHv2CFyqFOddG432SPp
SdeWixFudCD3V9WzVPafHiuBn+bGShsC4gua7JHjecaglxy8ebyYrsukSjH1NdC3LzLrusbW1LfW
Q+HgkKqz4Cyzep+TB1rTG1n3aMfMFtDzBDHMiE8NjlKVctvKvHxjFaxk2+hmWgEwoboQCOA6twlq
yMpErbsq2TePCgtg1jmQ+omiVBNcIbA6fp/ajG0lwprRPM6ZOEaQUnlTRQEL103JzM6q6Zt/4Fce
Ww9aVHfLNOaTMNuDGHIg5c0jvR1u0iS1tDiIXY0k2BEnbHqoMOBuzSC5j+sQlh7qkp0auF5Ca1fr
VoZ8UBQfPKREtRoWJZ7EGZQzMliBTLnQJhgAKnwnnQaq7Uxu/FPXiJsX4p7odJ7pITEf+uiUYZEi
Dqe92mb8wp1uq7XEY9Rdf1CasleiVA/4OG54vAg/cVheyftgukzTW/sbmQEDtQ7PeKiNRzsTj17C
Yja4uKNVVl9CngMPlUzoXtDffcFSwcGSqVtnAp1Li+5JL034IBMRKWThRpuIiCK8BstzFeAvGX63
ZnkT1YCCkhfJdOVsGTRSO0Jgl7KLq8ZDhEJALf5Rp88/tLF51pXpD4b1XGI6aq3ZxSrCeJQKbMjE
LeAQcIbpWzeKJ4XSlcC17zEsjghctppRdZs+5DTpoDAzMEbI6eEv6buVTh5BwpzLKM/AskgnRNjS
9sWz4NsbrpPQ4ENwn5okAOcASwL8cPPa+20n7BV99JC48vc8WcxmI5dvEoONptW8kcUCUJoLxCez
dY4HhNtZQXlpvQax+HIwMJelBWRhtvrN4rcKDGxWI9eiSQ/WQz4/xEFPYE+zsfCX8ZqqNSjQ9WBk
H9AamErexMJrytGDmocxzR+sBVfhohcElyA3Te/dkdZLf1inf1FcsyH7ItwBL3SLTHagnjZH4XM9
eBhqfR0vT9c411tTM5e824j2GdhaRYsvAIWIL7MBtkX8l/Zut9xC0tbb1y4ZFKEa/DQtEDqaDvK7
4PdQ4ChudawBBdc5I3wZx/gWupA1h4Roj7429zF8UYbj4q0IOpJdzYhwX3c6jLVZYoAYDkbd3I+I
D6eIckIFa3hymGEZnEa22gk533RmCajhEAwENTlZI983tU6iQBeYdGS94nmulA6t0HmF+hutl9WO
zFZHGYyXM0wmoqyNX5AlwnXYmp+52VwHFM5hnMCzfysisXem8csbu41GQ504nmciOB8LbnkrZ+x/
JWRdME1Qd+1MC6BHeF2Sxl2HU7RsDYfO2+utCz5kZApeGjdrjo4ujLWVnq/A6KRbr7EfEAqRnsdf
cosnj0sBvOUPSxnFkr30Us0sRJGYiGryY6shEHIQN+L4wttdOvWuLPAU5TNeykKybgaAlk2Abrqf
52jlZvUbg6gaVwN/XglWbhFMGGpiwOWl4HRjhZhWswuLbG9X1p0trLsBRTZS4vnZG/Njo9B2J96v
WB/iQzLbf6LU2NkOiNNEaZ8eDOF1JS8yibyDSs1Tl0UwFersvVNS7MoKclvLPSZVAGWQCmwVGa47
y8OnGEvD73tGIFVcPNlg/5jk1x+mlTwVE1tO09Rf5gR10q2fzVR4m6QCd1Bk2WJOx5RcajwO5nM5
8LhGlfvilGg+3WccyYDSneA1TWk1yqj5ZbjZBd9H5YdlcrPz4KuAFrPRsP2MmMD8Znq1O2IEYytY
xwIJOIniKzMfP82qIlE7FOfK/JxLHdBF9qR7RAQ4v/IzkGxqAR31Pkw1lMBW++RaFnOeXLxqqNRX
5sBKCAhYG1q+RJTu61iVNsUPdtyBtHh2zDvLwiDa9yi7AOusAdA/6m71G3OP6Yl3Jd0/GMZ5fFp1
j1rWWHkWgHCa5UZZPgfkviCdEg+tU4lVQoyJa9IzNjobi5UCgZKOXCvd8ILiBI7SAfAD9VEa/sqw
ESU1Qqh0Pkdmggg5OROBeXImgg3IMD+a/5u989hyW9my7RfhDngEugQ90zulsoMhpSR47/H1b0bk
uSdVqlO3RvVfQxRIJh1sxN5rzYUaou9wLK4AZjoTL6kbzy9L6YPfW5tH6qVvpeZeQAv4+NTyxyEH
k2DwG7s5rIJE2xfpdDdV0RenQndSZjGYTYvzLp0eTn/gqOwnsIGU1NCItj7o/DKZX510DTl51Xch
A2t+CvqsxUXPK6Pi6E7cViAqsD4dfFq0OQkChkGzdD1HBaZ5XSzvKe1lnPXapoULuCeAYLN0zoUR
uQZUgNpytZfHeTOFTzSoMX31eo2SLrnWfYRfa+zgtRrvK4tGRtpxglvi/EFi1aVjhA+gVw7vJ/wG
bvrJFSvDlDK0Arw1XM666ktmyMyaBl2K/ZCixYImE3+bxfTqxeOPZeh/4qyUcVjfEx+GV62zruIw
fRhgem/yAbmNT1/Z7tMj/aUH1IWHxZmuAOpdILuFwRK1b7RqKZbT70oqlCMUDNP0mCbeq5kWl7Bp
fsU9l9jFyN8mU5ZSxJFYkUi2Y+6NofYDApLe4x4KhF5O14ae3frGKJV+7vc+J8Wv9IbdiizfrOaA
63g1yPzmqZVhx8VJuISiLHrD5X94JKXmu5WGuN9yceCEiwaBmCAvJb/PZvw/dAgExPzOCefBih06
SfcTAQkZuX5lT6RBRfoVlW9UIllzT86GT/IJ9caYUHMnfZ7t8mmJIi7/QQjnIED3GzHZgMAc6wRg
UKq+MCDYt4PjbBpnRmdGFEI1mLdr7N1O2L7NGmjp0uCraBAnksMVJILGmDlcNdX0SH9ARjjSbF7N
rdD9dztaHjord47t0Nwtk/FCtxh6dEplHKl3COl3IxB/kzhMN8tl550wd2vmaUw4pvrMJcrBwGIm
Du08MB5Yk6u45AzV+C9Y2KI9AIOUrjERl5gjb1sLCHNvvGRevHOFc2jCEePbVBxTr7jM4VM62WCo
cjmqtVFauikXwITOrJZcAziL94mFfcCq5qO1cI5CPCI24ddwMvoTSlSCdfDExk+ajlykpLa66WSc
jYt8cCJUIiy8Z8uOX0Q4BtXk3dSs16iWcrr85wCQ3GjGK8RLtjn+TDCGRuv0Cjfw+xC7Lxi/zpqP
H17od3bt/WoyPKlCkEuU1IcZQimOMBdnfUWehPOO8k0iFq7a5Jb+c0/fvzqIimIUoBjDGo6NyWBh
LnJ6vqCSdomLxTOqkFA09ChTJESZVJb4OhGyYOW/FQ2TyBW0HTO++Gvc3mIacADocZn3tfiqT7IH
c7W6nb/EP1Nh74foyeG6Z7q794FeyZnUBu9IIiH6YwQm6gbPK2UGtZj2IfG9rgFhSD5dFIQr1+zr
81os0JVxHyFbkFlZ5HuPMiTFj27jpCFXoxwRR9T1D/W6fIaBVGNf3UJQ/fd7V/Ljy9CHIY3h5+Pz
1GNzbQ6HVJvjJRiBXKl3ELLoMY4GKmEivYiBNNtvoXxM3UAjOAzArkaUxLLe30zITtbGy5ELiW6n
JXx3TAKUFGI9ehsnspD8Lqbq78pM8j7Dur2sJJRn4hYa6bxfP4oxU5KdnCnb9FK9Ag0dOzPCD+AS
//61pfxdjkP0l+4gCezlGlBLtSH4MLXoY7g/I2sPybzEIFWNrCRq2QDT1KK8qTTAWJl2aADPcvGe
MsR18rflnWbTJ/hcVK/2FkEoYiKs8vyxCNp355ZuclSfN3cdBHUanX32ZZ3Ns1pzH2sp0epN5cg4
PLkx1VoBQlWDb8aApx5T61+9Qi2pxz52B3Vf3Vg5OV3o8Y4Noot+Gh7Uhk+8ng2rVs3n3qCeaWfC
MaBAr9RoWRXqS5pjy/rpI9yS9LbwGjrN9552o+hyIOxy/dqlN+Ict6194YcOex0lkLI/RVYMYqta
t725PHCC5Q/lDdJQ77BGiBqjhs1K0F15RA0wuBtKO9V/++DfvoNaJJ6hpKMYyzIyX/Fj6yUxSU7l
aJlb6tYlKFl6/UMLKs7tMFY85Dk5GWpVzZT7ss1vRw3e4XAJ1Mr7cw3iArshSFRoa7e34pJ8F8gl
b8BG9N3nGuYQOZseRu5F7lXqK1X6eEcyzLhX3wUR123uog+pdQcxaVdwoE+mtv/4U3lcqVeqd/wf
H/MH6Q3gcrNVewKIfWoJ5Oapr2zOrne0af1/7j7yD1xs44fYZlhcRwtoX3beeXCmIwjFYB2aXelR
lgqFPNL+x891qxwaiV0HPpbmjfps9ZHq267pNYIfaVmqXLJd1ZEm177ak9Tdz8cqz97JM5Jjrt4u
9JppH3v5nReh7N6ov1c3n0frb7vox6J6fqUMevRlHUSu7I+X9LFz0F76rtx/bNWyibqDGbWnzyNc
/Tz1EvWYuhvJvVDH69dBdDrEXrJXz9lqZ1d/8fn6P3dBdV9tNbX08Rp1/2Pxj+fV3T8e+9ht68Z1
/zr1VAWjKCe3TwSvgEk2jwbtNPx1rvuxfkzfob1r4pDC2QiAdSOcjtmQPN9MLnBp17vFRnnvpRnl
SkjlOcNA0nD7KQOAYB2nFgfzaNdnao33ZGtW3QzQ0zd7akSZ3h4tKAh1o+GvXeb+rG4qv+rPrdHC
SFL3vVyYpKTrEWEXFQKC1UQQJsoxpgra8Iz6+39eLEVY7ydhPmZAmk5EySx2Gl8meRMmE1cBdT80
XfydahGWRHtMWpRF1gxXlc5bdFFPRBEXClcMe7fgDF3Iw0fd+PKy8Xn387HZmlnF6umPRfWUULv9
59//h+c/3zmZPVqqrZnOVzjq1/3ny397u49FT36d3x79+OjfHvj8gp/v8k+PfX66enZ2nbcybMGm
Wh0J8v/5R5ty5/jj7de2BE0AXezj7T5Xzh9/99tX/XybnhIYmjTmUuqv1cen7FxGrn+NYS4waESB
So/870VFCTaLxT8OKNn1v9sviiOpbtRjakn1ZdTdbs72Q6hrB31IkOuRNV+dGwgEHzeLejDKSBXt
5gj6ibqMqDBVvgwn/8/7QG7cgEIVg1B13i/VMEbeYPLmvKeEuqDb2n1lGfeqM+MUE9f7Xp7MdC5w
O6djUoMmmNPamlLTkGJX9YdiatLz/NHTadQQos/G6GhnYsd8mY4Qqv5Y3ynZWSSvRwj8kZaV7lFp
5HIigFlfUtKm7qvkWXWXdLG3gt7BzpBIUqQLpM7LJUYSB8x6LZXKBPKejucxYmqDnLHU0X4ho9sq
LKmQrF0lqlRLfzzWtrrHLFRKebEDQKoFo6tuYO+254/HUn3GOoPmFgmzeg7hq32IG8aSyfCXOlot
KbH052PJZLIPOAg0lyUtT13bMfoFkVejR4N89tF+U/fd1nwJqyrcqfaa6rbBomeFqM382X1boCUF
zK6pGMtxXSNv1JLa0n88RrxxR2GweU/VoPijA/exrDb0WFJT64FQq82pNvFnR85Vl6KP+2p8CW06
LgkvUs24ROUHq8VFpQCPMM/OWdL8JHy+JjgdYb2tQfP6bYuqB9MSNJrGWHVAjoASOm67g8tZXkvj
5owJsD6HI5Q6JoPcj5YUV1iRPytWbz721XSpq1QScb8CuYRPqOm/3/zTY1RgjlrSGQelzgSh1UHC
4aYvKQN0MFd2n48tyADA3lNd9iXPuo3q/rwm363Ir0/UIEEFduOrY6wcg2o7Id9iE6nFgVMIHKx4
b3Qd+/rnllAb5nPrxC1eCc1bFokLY2D/940nT06fd9WR6fdutcuW7KfaDGoD/dOmGuT2mSqzPkaU
u9RGqV0ACHXhHtSR9rGJ1JEHvtUJymWiJRKDPkYrEmQLgF4UarkeKNizHJ2fHI0oHqVJTbL6PaST
sJvkaosMVnsu3JH4Z3n/YxFzyxjoMfNntQp1uR4/1rdcUncNG9GzAXpdscWTFFNTl4kv6gSpjhgf
HSneInlAfRxLlZugDaF+Vgta024h5sBi6wcKMB1Ln4BOsgWzIjM7Qp/Z0b+k0KyeXeX5AZ2xtnPX
+kXtS0pEDKIFfp7ctdRdtaQeczSNxgMDCLWnxWaKS1++x/+XVqjEhP9NWkFeH/Fi/3PWAfPq6vdw
BDjW8gV/SSqE/i/HQCGlm4ikDN9BAfFvSYWw/yUMKbXwXQcQGbEhn5IK418UMejdUnF1+c9BAvSX
pMIS/yK4VTeEbZmu4RlC/F8kFf9NS+T5viFMx/EMSximLf5IOQgnsIIEbjondsCtJ+zlNpSutxEo
FOdG57s1EBsqvovReKj9SqdHaWfbsROv8FjKvUO/h6pcFO5aezzRVqDYwPO+la77TIx3eUXAojHN
4bnyvPVYimbr+C0+cEhH9Ugx1ZgKYLEhXTcL4VGUxP5pTW+qnj7sktNNdvSvWYax2iuxgHRPZXXI
lxUEoSGVE50JdhZL5G9b75/k0H/Kq1glJnIWdNAQXqix/KEx8QfRhsbkA9HUPP8YmQk2nly7gYe4
gBgBgl4iioq7mrAl3O96RFzimr1ppEhtU3z57cIv7WvSWAYagmsaXfm1TpMu9TdmRiSoGDWIWMii
yEqsT//5uxt81z/EYcJCWA7Dz3ER4ri2irX4LbYijOn6u/DWTmEUvhaQZoLaKu6L2dUBrfgkiK7G
bTl9KZmJkfcMM6BhAndC7/ylIvbggOvF2swRlddpyhusbubOnZbjQEaRS4Y3DnVna3bJSq0H+gJq
DcukdlIJtLkRNcnOyS8YNiHvoNIwzPU+MRoA+GhMCyfr8E/0lyZPSO6p5ssyRpT11mtSU6mCzOLV
HKNnEC/UTRPjpK81ydDuCZNzcnEFJO7KIepzGPYMLp7Xq3wkr0YbTcCN+H4ptxJzjWzaRm4OHWVL
KLgc8nzHjNZs4IC8L+V5aIQdFLwumOJboRktWkWUG4Y7+hu3/2HGkIVkBU5gwTtFOWiJ2MRtZ7tf
mmnm77pm2ICqwor0Ujc9fVlTe++xGcGH7B0SSIcj6UZynodJnU4kbppBv2om9pYJ7x37MlgJ232C
67AGeB9Ry/AmWhURID3Y9yT0vEdhnG7MaTx4qaTPLsa3bHmaxwxq+WzDtz8ZNFI2YdPfJQ5qa722
0REPqEOK7pJBE4jy9OuK39IPcSAi4LWRSwIoT4oOluZq7fUYrYazmgevLL+t2SIC0OG6pDVvh7F9
rRH9IWVI6qAZZuDGFUh1G4BJG18Kf4VX2SMaRD+SB0mOMp2c4yYwzK0VGleoiGCHao/CEtkR1e7O
p5parAb9hnE+F17/PYTz7UgaAi3mfZyUIHPpERfEeG5DfSz3FJfu6a8gQKmXr8X43OJLDvKmfKkX
+63tu+9ejmPHHl49MYsNCJcfXZrcmzHeMyNJbtuMqK9kGL+gkPq6OgEuG9AxHr6SVVt3kSBl2A4v
9UptadbtV4gUu7ky8QKvqHhT85CgyUcPodEDMWD710bB/gMHrKrgTjX2ctLjZr/iQc368RbX2SE2
+6u4QlJJQpGYp1OXte+eeU8Q7nnw8T8TjriL9PmbZji7ZhjOmZXuZMJdJajDVxhAZ674M7SAjVg8
5F/ktGrxAIoY3BpGosDW7S9Y5Z9kuQvQ0lVaMwMhKqSgihghE0MYMCChGpPqIXW7b5XZfYXad7Aj
ykkcSZsyHt56cbSYumwqj84bgWGdgTtbmr82OqQw0lk5sbpPa0Xpzsu/k8D8K+S7tJjPStv6pnV4
Ps2eE7qHsa6bfcy8zmvK9jQAYmVhcsma9NC3zTN4dTmevyNJ5z10+AGl/c1epvYAvm0bluGDSGsg
SBrTEGlm1ZyH3G53PSgNqn/k3AA2ioMViW8RGT9LjryNiOE5jHb+PGTLHt1hvqHGA0ZHR+1lou7e
WHO4SdBFMw6uHjx0+nBheI8+TzlrgCarc4s0GndbMVPjne8XT9wlc3afusuNb+HihxJH6x9OlYMt
Cgsep2ufWmB3sySZhQcdQQIt8VMXDqe0hayVh99Np7jSyvgRER2ZFcv8XOfArtfQaclg0O8+Pjfr
123oVnuK15RC02+5xB1wfC9dJfvG8aUtkhNwf5gH+s5Y2s1qR1/HpsKhNM4/8wJlFv0XVpJVY727
C2vjXj6R+t5rBhTEnf3vZh8+RCjmuqmFLx+ivhHiTcyE8IlLmJ28zpdZzOPrelp0ZFON4aPYDQ9V
vs7wqEnEawb8aLTtN/hTDpVJcKKHEQKAm4ORzY2fQmkCS5PhZJqcMvEK+Ogkor1hT7dMXU5lb3yx
nJ2dIrLPPO/G9aovkd9essR5pcWeYkGwSer+BhWPuIlkvloTminofnb46qjPEuvpoRbc1AO6uAHb
JaxWvBDMLibwC6fJFyR7c3kLkAWEXL9eMOIec+ncmEtz2lu2dZvX7UsYz3euN3pBVHovRkenOet+
xIlUng3WD6tD7NAzHStZaMME0WcxtuqpxW8eapv4MR+6ai3oHcfWmznTlKzzcpu20RaKfM4phOja
uSBhY6GF7WYruNx1BL4NBiLxgzkqvrvQ5M9zm04oRVwySpldRUTjUILAYm0uzm2EgGfHHOZU5cPT
rFXTJtIXzi9cexaD35wZ7wVBjxsJMvUyIl89y/mazVS609D8VmvhlzYerq1w8DelVZX7GYeeZYPS
DPXrQqZBmaajbcZ2QeS2lBvfX+xrkNuHaRGPKUBWTXivBSHnSPD9ePuW1sm3BWTRQDTXN4eBSNrH
+1aDXRRCgEJW0Ze7rPVubGEiCxzYFevevVsFP1C3IljAVCZAgxxpxxBQIrtrOp4XKmTTRtRWfxuT
qxQI0i2v3TLRyRuJfqxCf2rmcd3wG2Aks8NDAmwDD6zBoENvdciUmdzqZ6LX7SY3MNsstM2KhfwC
wz8hVGTzyGRL4Tz1URJdjeHJm+HotIV3p9sTG9uefqwJfqPGXA5UVJ+Zl5cH7BIURSEDDp73NLlc
QSOIhj3iWvgEcX12K8fahBrflvNWuPbfctddDw67xPXeAVwBdenLKrCzABPE1WVeTb39KMPwvD7r
v8pVB0CchAjlmHReo2b4sWocxEWsv06ebI5CtyFS6ktkFI8oAWJ2dNiZlfHqtWa992zcOnb+YyxH
irWMtnt0AJvZJyM61+5ohr1h7caXb4NuDMtnF3F+MOY4RJumehFAPMn9vYldGHaL+4Db8TatEe0n
2RPDz7M2zE8ICBwpX+bUtML49jcdr9qskfOsfh2XxwA1Py6eJT/JjyXxDQ6e/yhS92eXzuzzs/dS
e8n9yC907Q7vHSD48MYlelDzW744QUpxDts69zd9K9Cr+n5+N4zf17FAhZcN3YH6CEJya+fWkxc4
Hd3JYvFO/Ywdie4yiiNqgZzqoX7tmrJ+nvrlK81D0JUkNEqsCFLjBROks1RBOSVeQFDdea7WJkAR
mh41l5GP31bQWfH5iDXZUTXoL5U/3eXk2hOLkCbEqZqADUzrbLRxQhIYGQLDWF9BX34yekHotckM
htT1d9GnxmUqZqAJBCytSfFsaqDEZi3JwQWIpxSaHDoxAgr6gVj7TH80hqAsk3IXOukBDySHvzGd
GJcMR7/0fyZRG+7KFXQVMYYoNKYpuVpMuvtZh6mZ47CESdHeIFfVH8py5kIYJfdNQTcSyBMRIHA0
OWENXVAjcsm704zKYqsRztKFrbWtBc302aSNpdcIIPNJPzWedsltp9+SIod6FNc+eubi2iuaxzjG
odiueb8dY6jxuakdEG3ikm0ArLirC5I8jPMjyiVKQtaSFNuqQ07XT1j9MXnUZ/DuNMH/vquWjIWk
BFh0B/XkpAEhJs2toTP59wusu7xdZ0ZGKPU/30ItoVke996o3TUDdbNq0iW7R+fabh3iaHVP2uAh
yh0Tyh2xLJxoZrQwVmaHUTfYnP56S3W3ns27UhIoGtkJJqaDerBazPSQ+UVYB5EQXyG30fiOrTAo
HVCcHobkUw37iNwTEoY91GrK0+O1PqXSGiM4l49HabQe0gUQvFOzWuTby7dRS+ojIlUvVg/msrSM
bWHediEnpkjLmoKIcgxQRqGzvZrpiuAv4CgeFKgCZFMNA+vkt7p+Cf0BQ3cs1pvUlzMmy6kPltYd
RWKvF3aZ+LbVjPh2FrGx12DScB7oyh3GfSOIjC69AdmQw4OB6VUTd8RRuT6ihAfoHvbmgxdFyLXT
Id4zgmE0lzeA5NENb22pPCM827l3TCM5m0VmbCO7wV5KAUnq+60depJNUS3adYUHknH7hOYL0+Ft
FlOgGqs3xiPVCcJBcpXE7UtfaDOjxBKaAIA4g+AxHV/GnVYweBAFMpB18feaUTv7zODzO2eOSGZx
vlJfeF/bNTsVBaPUrg0Jr9vnHfTQpAAvaWu1/RAb6dlfIGk5IAKv3I7zAxEW3a4voLh2MB3eVi5I
IrUgqdRje2nkedYWo7Vr8EIV0L4uptF6O6rkj7ZhYk2FMog/eOn2/VAaF5dSR4wi4taYE+bqpXNi
jm/DfA3T+55yJmgvunalV34f+6s103yibLiAdVpRXkqDkRjKte45WkBUxHAEtoancaKIx/zV86L7
KkSybII72lfJGD1Na/nLajh/T7gmaJn0J38KrfMyTl+brJg/HKTsImIrzJ4o4imKjq45Msb0iGWC
73ABqOM76cPS1xRPYCRRhWG6V/vLre2OdxlssEM2RN8dAhBOdWV/z2ePtLwQavKMXXiLTjG96cM+
uQFXZUP7I6p9MOGLrs3ypLmaAX8RLiFY3QfH98VTpHXlSYNoG8AL3TCrd+9mvDMIy+t1RMHNiLVM
BVhDeTPqNqIlpMmxb2Q7Z+3N58Rz7wimwigzzNfdotV3vh/e4LHOj8Lqu0s0T8+5l9NB8bfhunp3
YluWQ/rQkvUIYd09xmDDEd8vD8tS0iJpHeM81fZr4raI4IoM+owD0T8GMYdCKTJ3pc9VVW9eQ0Yj
Wy5i1qlzUv+Uj3D/ira+qRsoICosxYUqnTgW+W3QojQUFkyR8v6Yd6a7mZ6MjsLDarvX0EtRLJoE
OEe5WR3mMTonqOn35MP86AmoejBQKafwvg5LbEu6k8MKM9av2BmzY9IftFkndqvMLtYIL95hz207
dw/C7xnzzRl7hnXCOt3tQV1+CVcje/BKeH5h210m+LCNXiTb2mOHGFcQBgirLhFVGSmDz2YcHuF0
Q3CIiyRuvifa2d9XztrBmCGMQV+ZxxtO7Wz7zsQ4pcXaJbSJwhLLbmixVUfD8DPN+5gwKkRmhfUy
+oxkYDHCn1za+5Y9N24i0KxRtV2H1ToZMMjqEX8BBFkGR1KvsLbJm5VUI+LiaKf12bktyuieNOab
0CpGQklw2VewUeMVaXapXWqx8OusIt3Z6wvUVH/vp0V5SNL8TLWU0kvvgTTWkGCR92ZP2XCRDbf2
3klIGWFIg5NH2DMYs64JxGDVh3gusTxoC/l0bbrHbCNOoXZYs8G/1RHuc60G2Bd5y02Yrea5lbQT
vTD9Q9L77o3jopWx23I56Hp4thFKPzva9NqPhn7dfmkAfj0N0BWBhgx3ISJwmC/fUNM6WLZkxiaI
aaBmxo6Ol3TqMLRrq5ZB9pRtC6szd7MTwsebxY+oKJbDOg3NZUaX4zkrWVG9A4Vl3NeRoLTmwimA
iH0c8b3UNGADIGr+sdaHMWjhK7TZMz3ra28MI6JApvC8IKDs60sBIuS85t3FrDr9nprlRnTsnJt6
mVDYoNr2CcjhRi0lyVXdcEnWQJUyNZKLc3vFFJg8nDjWzsALjxNZR8cUMPEu1Kklae3sO0GuoZ5f
rIGyjVZrcPqaX6VmLLtOJz8kpV68MXR/2CXZEgIKGCrr/LGY1LNFRaHJz0VzgjWgh7fA7C34O0i7
XMYl1BfT/TRn69kmCWbTF2mxyx1vOcvUkthDaccMQwTqIXWzdP7LPFDqQEdF+9NOzPU8eub412JW
NQmmlgwbggPzRd6oJdAKEKux6/51v1/IQ8TCXYDml5Im4MBEsLNUMg+X8CBavS5RTcx3IETJJ4Yk
IkF2hqrTyoFLA6v0bKauv9UrIjHVY6Eaunw+7XLt30Vd9sZpng525kPg+vu16g3UzR+Pfd7V9ZRu
I5Yy4FIRc9DPlzQe49moxNz++dfqWQNHIv1X+eU+Fg0E81TfSJD9fPVvf6QeFJo7BhxOefDnL1BP
//ERvjBqpsBxG6gn4iZ0N705Q3iSn/pPr/inxz7f1Jg5cpMeaZUcLXIijDYo0HN0udLcSbIpHc8q
Tnfq6camD21Osg+dtg9JRFIqcpOeSR03XghUgeIp2hd1Hzhyfwb4TekuzKtdvSxM3tyiGLfuOHAV
XbTHvBRPrk+X3JR7AMfVu0/JZ+cAWtB37OLAZuSu0EctE/ywnfElmvkjiXTnIiQTQ7OKeLnkXUtR
gMYCJQACblNbf5vL9UQ414+4qGCjxYEbhdeDWZ/LAhMRAwsukAA0OGWgf2AvwvzEON0Zn+0MDxYw
8sck8X7FVX3rg6SNLP+uMqJvbpWRuzhmN1Rif7UDNtbkrpkHfTMPiQfLLEEtFREHiLGPVgGuPOu7
22mIPTS93+it9m3AZ+GC9AnStT5qzfyekbNJ7WOetzGglAD/KJ/eL9dWpf0KXQbAvvFYTvZzmk1P
cbPUu8EUd6qDUIa4HfJ8ercmgHAVMyPXrL+09k8xU8l1xEjK8Xg0i9NILgUfPuGLjPufEOWD2Jov
XpxdCoJCTUOG3fGbNdoVnRWYhrh4Tgra0YHDSYRRz/gvHXDeDoh5o6h8BMN1Afka9OTmZI23AX1+
azrDC7AoK6aYnjcv4+I8OFWXAce1D32i/ehw/m/9Lrk1m/lRGOtzVpFdZdg47lq/uurb7lhrdIgZ
uxF4mJ1rRLjHwl8eavKDb8bwl1cRy5w1ZEoSygfEpes2nWtdN5GVA7xF9cxJzd54YUvKMfaWyWA2
4OfPM0yuTTOte3FpGWwFdSZ8MAEwhiC2BNKiChyJ4X+kNQ9987xky/QLgxVSdD/D0LCQUtrM4ckY
whvSJ47+6JOEBEW2t+Tw/EYX6RPQEB3spv8IcjtdrhvHRtQ+XjfCOboJUds94tvOprypvU9+c5WN
BryryH6pcfCY6Zc5xJ4RhYN1EHV6oTde7PwJBD5FhAdhmiFZ4PX3yir4yp2/GzmRHKzU8oJlsJL9
1BC1wt4zISdqDN7GX7YhzSTZ8gqGmiZEQVzdxq4dBOL4kkCOGXu7YiAfyYkMMevhtil+tNo0B6sJ
Dq9Dp2H7DKIxZkNwIcUkZQXWU0n9aWEuyEz9TDJOsDz4WqKD5Rc/vCG/tT27D0yAe0HYYGuuwnuM
S7hfyiwKKCk+CaChO88JnxN41aXevTApOzGXINlwZNvZuo+p1HbuaPKH2xr3Mkf6eqni/GeV7OFD
PcLS+SUmvdmNFRHAGVBhYN2cD3zzrdNB/9iks2JVIOGEimpg5iVCcZdIP2y7W4/6vfmlyrGHVYVH
IShP6EgQuLYBfl4TwF1lx6zOiVMgscYGQlevzWXyWG9+lL0uvn4aZixSUPI3K6ugLjVnO5dvORc5
oIsca7VbMGk5145xI/+FKYEROUNXCpzWLuu5vmpO+8QOz5nGRXvqtyA5s0FsYYNhgc2pMhBri5OV
VB+7nbF76dhqk9QFQYskv8irbTJJLvcKya01waPRKuBq5iEB1SO0/Hhi/BLorGbu8ogrdz4RaNF/
7Sj3XLoqi/ersBZ+bTuTSkB4zNoB4hHZK6AwEOpF6xBe3jyGuQeAxs5vs26l3KS9FrNHg2riuJJq
rdB9Mys/5PuyIonCpP/lFDfMVuhq4dO0F/Ji/feWeghbw3gjj7udIf4VJCqs88+ePmSbZQ8JcW5Q
kQXRW9GzbEjT7YKB28f9QQBXbieSfd0CjzFsqhHkE+qNEHTfxsjWeeM5ZNgsE5kcAqRyWRREmECg
2iy9BxAKy3TTWg6VPO8ANYcZs818cCY83mN+EnSOftcDyN6NWHJMkikOqUlIVqOfOhppbV6wC5o2
PT/71yiYDTcguUG4zLJgj2c8DcrhVOYVmLKBmGkpA4p97d2M06ssr95bWU83xzSl+0EE2TVpeYEz
+lAuLU1Ca474BOtTaC7vhMaIlrKzZhgvY0Lppl+Sr+H8ayZOFqODte2q9mYyaO9qlL7xkJGOMt7o
7q+MksG+lgEAVGQguZTH2FnLIzMn2EBMZhD2iWqRVINsb1ODRazn4M6ja5xm71Zu5jsnX6kIpmRT
+dF0v+L+yTiH1prz7GXGBRdXjWvHvNWKkWgjw/7WdwOE4yGHA9bxnXJC00sNw0pYurdpVgyBW3aS
mNRvOdpZ+y5YO0YQaaM2hf1EYw3Pjk8g39Qs7BCh3iJt1x6EdNMXdW8EvYy5wRBxmC0/22JSzrWf
5N2BVo3o7AyORuhQQZJrMTcvWX6bV/66JTmDZLgosABNXQ9DM28wBu+y4UbXSW6sB8xlFokKpOlC
GmCQ1KwMDsw8OqqG//8HnvyvqhzHRUnzH1Q57c+oKv+rLke95C9djmG4/7JdoCWWK1x0HjbCl3+j
TkwbDIrjuKhsXFc3nN9QJ+6/TJQVjm9ZTPQd+H1/63JsJDs+hlLPQnXhgULx/y+6HAN80n8VcugO
CBYXEZCjmwzT0A/x/G9CjqwjxXga/OSuDN8+xZ8uPbygQ5Gx5PT4quEltprwvPqiD2wmh2JOfkR6
DMuc2V/gS13e542QtoEQ7gXKY0NGQ6EiYFSrbloru/RNlR8QeMQIPaUIkpOFtzdm7ZrAShPsHDeV
nIutRWpueya4/tg2UMSMatfHnAFTWigHd15p/Eext++ycdrVXZEdB2u8hJb9npK1ftcMeU9apf9S
CqrNdOobN/TumEG1lCTvhqZJ7jNRnMLevjFmgfq9K66dgeBILCHfExdCarhql8ie3E2jTeX+Q6+7
yqKsEhiqJSU6dM35pZ6Q0hI1dGuNZU12rnOTkRhz0YBtBGPX/Qjn8B1VhHuec6ohVY1bOSlc3K8C
QAA5Ri525WFfGpNzqeUNdnTrbOXfJmpzlyaM9G1L2SCI+DVaeiZ/uTpb8kaJKNVdtWSU5dOc9Rmb
jG1QRmDkqW9sRooll2ztiDUaoMGVoI+VeFL9Bt913eMiZbsZrZsPoavOpzEZryEfT32yi6r8abLS
qzTW8wtxEcN2qfDimm3mnQVBv9tBN28Tm2AVzabi2tK51+io6JEJdbCLGW6M+ki+xQgSbpI5jVI3
nICGi0LRHUqHWLqNIZ1KzuDi2J289kI0iyktkri6I7E3/x9757UcN9Jt6SfCCXhzWw7laUSKYt8g
RBl4bxNPP1+mzjTPr4iJmLmfi0agilR1sQom995rfauMcV54k3Gygur8+dH/9U18fjt1mtt7rRt/
W3YV6o2IjogyGX74S7OnwTGe1WYBPEiojfNLZ8lNAuKMeNPNunCUMmdXaqLV3udm0ZL+bBa4aGww
jxb/+7PaqD/or4dKxNmtkc0yhrlYggYW/rkSu6tdzFuPcwGvIDXMd4UlVsxjtff5UMncV69jKFYC
VZHfeS1l7Wrvc6MOBvVwFQvJk05PAog8LdXJ6K1A7DdK7q6eVEcHfK9vVplCUpPTBvXRfW4+n7MS
qt48OzMyR3wrT+Rihdy7URpaQ/Yq1E+KdWb53sy0UKQ+XanS1WaRqmd1npepLGv7HICg4zElUzL1
zpJdh0/Z+p/HRX5wxfBkY/te9760LCSKkNQV3+NcH8/DVNu7VPO5s6KDOKM5XGnnsVEP1cbEVg24
pIEg6LxnRnk0jChspio/IlkmT3ipkTCb/oo4RuSDXKaw21aiCqtlwPAfvfk1K4Pa1PF5jtoZQdyL
8Fdu78riqN6UvSdEvjjr8mRTTwA6qs5qY/27px4GTGRDJjAhMKrqLOQ/YPFOXG2W3rhBgHevjFOO
Ye7ilgaiDF2ju2nVK383G13TBD21OT2s9vItLTtAFloCk2h95ZPNmc3YMIKJMJjOBNOPtPdbrtqJ
863phxguuv3CuKI8qLeohklJSeTk4ppEm8oLmvrBlGZl+83Tg/YkqLWMuzFnL0IMSCwNoN75+tQH
rUTQ2JTKU39npfsxdBryFW3Gbz9dGUUCjuJOt6WU+5mSyHlilQV0At6qGXVfCl9PSdQav+p2ewz8
mfq7Cr6XgCR22IqfgsMYdMWZRKorNDto/S2/0abDMZZ+wHFG2NiL4tb4XhX6y/K+gN41lvw9tuvg
ZC0k4/alT5Yb4ZQkjXAoLEBzurzaGqP+HkEQIcYRFegyjvfUxKxeZ9KGV+EhTKe0D2P+OhyLDYZ8
4WKLMMFhJRUZLWvJJWJKrzZyw9XjaIrLm2wP6Gazwm/QdktupycxmDdD1vsJ0YIE6RR0fT2SkjKE
o2Lk/ub4y5Gy+rJm83hufCnSWZL+EuTiK0COaisy4Dt+Uv3M0Z1ALRh/aHpsn9fG8PYW2McNxs91
205Yj7VkbwbTa7oS6t1k4gGKKc5J4kIODBYlb0aQwKMlDxbF88XrnfJU5ahPoGeQr5IAOADZQros
w1mGukymCb4FuKd1gcX6tJ1IaSPeox/J8QZwP+yBh5q7eH6o44woCrsdtgB4tkuHZsZfVoJGnBQq
EPFI2yIDC+bQkKW0sqyDZY0Mbsr8lzBWPQSW9TIW4qFgmvsCWcfcM2A4DLXloZAD/KRLYAHBQbvA
MMejSer7oW14UdEXj8MKe5kvfrmYVa4xzSYDyYp/JqJw736hFbs2asawisrXpRkWQjpg6hIn/k+t
kLGrdq4spc8c4kdRNBdr8HVMwPFW0zrtPrq5Dm+LmISxnBw0yfnyZc66HtnxKHZxyZjTH42b3zCZ
BT1F95l10kfhIgGVwxfU+mNB1202t75vvdE/TkbUAcAV1so8kQ240/X0Zx7DR5th0aPi1G7jBKJU
tBiguZ8fJfoT1lby3pOYsNNXpIoTE9cT0g7BdTbYmyCXbryZn54t0J2ZBlk0FHn2+tOorEevjJ4A
mt3ygs+UpMJ/hqB/99t5Ey3Bba7Ls+1x3pJe2eG1ju8znpejWWD/lKdqknN2JkzuN040XsF6O9Dd
I+0gaiIbnFg7uSgmcpGdqE+wxy7GAQrnuCt0yMlZJlPrCI8hB/xr7QY/CjPjdqLH0FF1R7uv0IXK
OgvBanBOGuVKP0unMkuAbI9ifAxWU9tPGPVYGcw/4srGClNE2XEtHIhNp8Q13uZeN3eNZr8vLjca
L4ABt7wOKUMNhBu/kRA5T1WHGCW5Mkhf9l485KcuJ7WFdSl59vXE282iY2/R+YycvNw3/rHTzOVR
alB4o49pGsPn1ub2lsk+hIhPfen+yoT1bW1ic+u2+pVcCMK3dDKKY6vZpQmxUWRTHybXRJFSovvr
Sl27ldGMxqRIL7rV/m5q+ivdpCeHuoCWlRnkelhMgcl4hHvZeR9Mah4ykvwOi97emDNlZGAl7nbJ
jeswLneYL+mWGd6T6eXPRD2QEzsNL5BlrT4ByZV2l8QlocoDbBCDGAE6M5FUaZC3ZiKO23Y+bVIu
/bEECjMuasgonZb+Dec52csPaQ3yyXXpRwpbGEeXvBErH7WbL8Vazj8oM6JLF7UVnXzEFjpn/dDS
rinz/HH2WMrodkzANSvvqv+Yxrw4eKv2fa36QzJW35I4ZSW+2iRLJRa/FbwlPi0OQsyoH+CPN8k8
HsdGv2gLisXADihntfYnTPXhxAeBHC57aBziF+iRPq4+FFR6uF7m3Ege37prw+1ISwm8yqmFZ+gq
DKXj4Kz6TRaIJZM79kVI+DKsqDv30njbjI+d345bIyIGzgQOPFYCbbYLoK/U0/ropRlljj7tcxru
kXS+JEyzKE4mabWSj9VenLOnHs5Spio0lmSyfFEb1qa47f59yC2xOsx99XWxiY+eygqUYVnhZgT4
AYGdRZTazHJt9NfDelycE+kLlcl6z+JusmtX8cWyOp3pd8McbSZ/2Bs98jhb4oGURxu1XEGVBJSZ
Tl+HgTt+Xari1SIn8aAFvdjTS2ZxY2BaHIvkR2wA4U/lZpX+JLXJFrgLMFvx0FZ8S2Vb9mfPdkic
6Gm9g2MeuIZGw7mQG8OZSKhM0msnzUKVmL7nsSb2Fg34dJ6mUD0NQX4bMys7ljrIn7oVZzdexZka
Q5xTHQGRY5Xy8MIs5fvmT1Gs8AEqG4yIkTYOnfzzKI2Gn5tBrspNcDeyrLu5cimsNo1cD5cNfbZA
TUVa1DuWhHMOtiP0fSwfB0UkDkR7PfjSWljmVDS4odm1pL80k6ty9dCQZrPoYMuV/ZwPtH1Nucu1
K4FhwsKQHPcCbdhd9IhpUtv44lj1VyJ0piN3EbSGix7f4omcSbu0X+w42qITQZdSc3DXhvaQeenP
MbHykOQO7yL6kRFPg1Y8GrLljjZsuTP2/bUWpBWpASRgX9S7HfXRmowBSb0gMsIk0v9JKzm+cH+k
MXMSWyCjKVPPASHDIYKTqA3FXLoPxgQVvGK9UCXu97G2nWvL9JV4kxg8XkNpWlqMhTRgJK4794e+
M78vlFze3NfPV24NzRcNamepdW/GkMVwfzQPyRIZj1TjGiD7ynmdIpdYGCbBuNd+iyKqb4MxmBs0
NfE+l/WibhHRYTsTp7RndA/JGHcPs+uw/tRrcuEz58KRR5JfwiXTTY2Ks7KGFZS6TryztWS5mYF4
Wor+hqX3zhcRHOvCyR5t45fVd/ndbk9ZtSJfTBqXiX/WSbA6QIqVPIgS0fahD4TUl5J/l61g4gwX
lFxuMM+ql+WpHC2dKXt7QyhI/c8Bs3Fm9DRNqySdgEj0tbxocUlCNpqIqLK7eyDSHuwyEgp4hdzP
lzS79W7iH/S5++UImgYBwRLICNt1uA29tR4XYT/2qV/jWWGKDPpk3ZdkQ9iOFW9t7BfgCjmWWd8z
ldLXC1cF5EDoWbH4ZBj8TZOxY/+zhWCJkJCsC40gK21KGLS09IYFqVxaYIjHGe023qrHZFyMk6CH
rM2O85QtpNf7+fK9C+J/tEpYjwPxdfcKQgMiI+3m6FYUBqP9Mx3WIkRrRKoHNdaTpSNXEWh7S1Yt
JDq198moikvlTKzn/G2lD/Ueb1G1ma3ZomfNlYpsCUI7LaN9KInX8tKHIR2ujhjte2ZqFx2N/dFe
yh8MlBArywl84mfZHTYZaZ5jgQ6jjasjjEi6KeWeqllcPQgnOiuK/VQN/XbtDOPUFd9Ao1Ge1Hyv
hbMw6hsRMY5zZO6SHpbWwF+EPqv3OLiaKUwSP8BGxLtJWcFXXGbCfhVEnOcyv4SJ3D6nYDVpOhzH
NnurXQrZNR+uBNpoefQE+/KZzjxhJQ5xgARJY6RAvW1rHdOdGtQi3xvh9kv+YKbISdIouvrRYiHG
ts+e0T/l+jJfO8AZV7VHiQIMSsv0net2lUz8w/XNMpW6B1cQ2TtHqr4b6Q7FThTP9NhjtDlkqUwB
PSCtzmSn3TbOtZiYbaW0fjMiGQzXmw8ZGoqMME29DRCOuMEZQKb7JSeu+9mIlw25bE4YDPWPwi/0
MJc1jhaDNg0eFnQKN92YXpMl0p/16n0cOL/whhzaqdTvk4vnmqtrvq26D0NH7QMFfjhUge4BVSVw
jDAYRkLkhxNHaxRwL+PywSeU4170HzOs4e0yWN0JoU38AnXprBWtf2o7XqLI6p+zgcUKHX5cEXdA
avJ0KOKuvuu2E2aTxMl27XCph+G7VxjWFbovmMmxI2jaAL1WkkKxp9cxHp1a+zk2njiMNrAHvXK/
5qSAHR07+zIOQXc3EgdRlG28qAttv/bPsUNfQ4ud+W5kJeW9yMMFOSOm526r16U4k4LJgQDJfzf4
BiL0Ob6Njnmw6r58TCydGWn33kdGd6785QmUtXFLa47AIRqx4yIjcIh12wOg6FmnITCCaoQc2wte
udAUJ7TIJ0rgH1ihipsguGk3uN5yiMCthqc1oLefeY2/q2fzbPrJeCh8JnKl7qPt4xrJEfMttyl2
u2m4pb1pPKR5YIRZPllkyXgusz8N/aabl7sgmdFqmt3DghzoWXZTl2MxZt4PIHkheDC8QkaPqwAT
/lwzsk77Ggzihz3r5Ci205FsAuO8GB8sMeZjTiySpBBhu0vwHDIC2VUjAUlVjoBIS5ewautjUHi/
Mpbtrzare1Jj0WJpmnszHBS2ZQtKRnzPvMJhKMapRG7FsrX7FilTY0av+a0MnFMGDvM+5bXzxPKa
wViXZ/t0HqKtnPtsfTP43eN3hFw7DCx1SfbyXAd3hhbBA6tZYI9G9dLK7MEVZaqfgLx1FpOQ01Im
MqeM7nuTBezqsprHMouKBH/LAcj8XS3F9MFD1+wAEIPI+3XAvb1LutqA6mS9tlynbVScO6ceoYM2
8bxpAajuuJVdJ+kacGbCS1NBM4bF+oBn6eREPsnEq3NbTaSEZqThGVzLMB6LH0snAvC1E74i8ysW
n+FiafYlyEac4YXZ4mvrACMjTiWAJXoZ9RHhxPzdnqFnzkXL9UkYWMrztHyYVvS1ZLfegpLYZxIU
WHMm3U5nkojQ8VKhGroZ/b2ZasDKbkS4kz+JL7HlhXmP54JWFAO9wCOJt49QHaRFci8c1t6evQLn
pHxtU32DLR/3R1P+7vSMrBg/mL87XfOM+b3cO20Obt+NBiZk0csqcou2Jv74nKnULfA8Gg6BfiUo
OtrrnpacVpY/2zQNqFrNL1RSv6dVX65eT442FWOPHc78DUuMtolpnRCx7hn4prs4Zwqa+LWxtwYa
HSPYXYJp0+UyIuMNOihj5A9Vrwidl4fRih5cxnpZNr7ZI/EZ9Vp0m8EHhp0XiYGqdbhrQ0InClvy
peoFEGx7emo7HQG4U8FNNewodLDq7eymo8nZG88VN7q4LYMrZuY3UQSsEVtyUWcy45Bj1O2l1JEP
TTaUQe4z+o3iiPvhghooMRPy4UcybWJHn0CJ9h3u4vnYGDadLnnAWoQc5BBzK7cB3Bf0CPSr5pve
+t21noHeeLx74nHq7UjW5w7vg3GE8v29jJvmFWLYLp18LrIO8S5ai7Gg0WJiWpmYMqjelUSgbo3M
oADt/Tp0wNSmwUBIPKFdu4LSdl/qsbMduNHsCWDCAtKjxsnnyTrOQTVdko6MYm7zGnnVlnlL5f+l
p1O7AXDFjbRmMS+H7nmZTXTXHePFSkn+cpd+3voMaygf2vGcZs+1WwUkYs82bpjeRO3GCjVv67sf
35eicy4kQkSboS2K05AXT4aWzodg5gvwAsSLcwwAcRoBIDBtQ4wJk+KUEs+UxElxozERznagHafW
7C/WXA0HuwfAMOFkZBTkGSc4ET9Mh0WRMZH9AdgSjwl0RayfRnxkVXSw5phPZO3Tfbr6tI7NqTk5
RBbtsrrrdvQgp503ayRUkRIWqg8aRPqWPDoBIjnauFakXwhtoXq5YBYTh7VKD3bWwqGEQRilXvdk
6BKs1XC5nR1aXf9odkAKsl+/6EW2Hp3Y0iBrYEcUJlnW5fw+FavBVZaMi2ixFcCdFDjWyjRI+/yb
3S4YicrVukZlGYStKD+GMu82ugg8xDt6QT+yYnJiVVcYljFqO4jFNiayCxTxg4GyktY3E8tT7jUI
VHSGTnX2wD05vvhDVNygJe1JKajvgz78iaNplpTC0ImfI3qbt0rnk5q/pVU6X/0cmqsbWe3e9ond
LryAIq3Wnp0s8y5q43dkIAZal4FFtssHp2kY3M9I4fyYJWRb+l2Yzp53MwEi3viz/TGVwV3uu+OM
wSmSjwYve184Hi4U9RMNfK4Fs+W+lZ5W3Vs8XvfMMtFQLd0lS0EgCmrWPZlq+8YU83MlN0vQ74tq
fA4mKlXMMN1DizbJC8aL7QBWp3gg6xyT53ZtEWPnRdZe1tTITnVApnRVGI9moi1f9DXhWMdBuEtx
5oeGLd3HfHFbzPoejpLMh6FrH5DH1PsJvXKY+qxdA65d+J2j7JyX68PSc/7W9fJhT20qY+n8O5Eq
W60U6Q0cK+lAiWHwquOPeXHsp4zDMOCW/GVCaZQU+l2La+NOzXta4UFcWxee/LSyOC9Odu30sE39
4tA1BMtU/fhAgxCRT5wK+tt2fnErlo0OjdtCBOPN73atZnEzoDTF0JDvqtzpTk3JRbgsNAIVFioW
Ok6P/sBBZE1dzjLzCo2xxfMzEMw6m7uisV5mx7yAgPRDLYvTEyGK5cZsB4YnbZA/oG95QAk4naHL
h2ScE8ge1CkujIo+zUQWFgF4eP6BwhgCC92QkzbAxRNXJCMe6Lzp3qgrC5BkPXH9CDivJ/d3mnW/
9Mxtw6DyPzA2n+d+KoE6EF4+Z/24RRYz7p1uvXfowrZrgCQuoTmNG6bQQrEsQ2gX3OozyqbDXCL1
GIlAPQBRDP3WM3aJGY9fS6e7jpprnSyPefMqvCYUBB6DpZph+hbDs+6PzXaqB97rwjK98ceXJgr8
Kw3cl9jgXlJEqKbS1Aj27uidoPPWkD5PrkCGT83NwTFSvWEODkuH3q6xtkhBzJIk69Z/GhbaU7ND
ZrqmafZO4KbaVCMdpdbof1nxUl9I1MH9TXqoDHq0dG4y/di/VW79rosaW4iYv48jK1t/yfbq7xj9
1gmt1Xubk4oDOI2L42yMr4k/gVwnIpax28MafXUXG2qz1q5cAl0axAGTW4/BE14l+6XJL4atL99s
h/vO3NkIcpzxz4xPTfv+mvt9Pof074VQYeylrmz2lrKX1Mhp7NiT8x3RhJFJWMSlJtA86JRpwVhw
JSBFQ3GSjEovt4UnNQjqcdb3KMdIOqF5iPw6IE7McgfSpOeE5Tuy3jNZX8U+tQkd8fX4KR4D8poT
QnA/YUGsoeYjpj2ytFOkCXr5vbRAxS26dgy6h6xDqoA/lPu/7JRhH4AkS3jztneN+RybFUJnsASb
LINkrTZJkd2jYUhDjVbNuRdAgeyFg7tkioVpGvsOS5onTpZugzbrq4O+h5olJcKAWqa+ZIWBirBE
QK1DzOeaajQNBAsCMpJcnAqpiY+ttf5DIfIU2mnlzmuuAanZcfBqZDBAY1LmN4HF7S9qewbtJF9u
KUHI8JJ/idooKlQhm3yfz2mWmR1yUb/+NYeOLFZJOdWIs0QQ3uVfrvbqplr+x0P1A68R2a6zmCRR
HrIK7vL5rPb8f/fUw0R+YLVpvpB7ek/a0tqWzQIPMJ6KvYoanWXeaIDRb1NYaBAnm3xdtXG4e51W
HKoqz1ZaZ1EZYyo4NwWTT7VRD0ENMvLK6gDzzXJF5SYuBNrorAP4MOR7W2VPk36+lGHkSqSQc3Wm
q87QmGkFC97MkuZjPwmJvfpmCItkAtk0xUrTn3PVL2UN0p8Dz/k6BhkGZybL5xLPxlnt5XIPsJ0D
LzJ7UE8xSFxOiff1My5YhbMOmFx2M0HOcBvpCCulTOz6Zwxx2De1hhg/Fw6KT9OM5E5QwoNAKPPv
ZrLq64jnLJySHNWIM6XUVbIjzHDQ2EPJySGYuLQR6WSmi/1o+7lx+P8Csf8rbJPjmoB9/s8CsUdI
+oylp+9V+p+JWH/+4X/LxDz7v9wA0w0p5Ial+07wKRNTZKfAgKv5h9D0P/FNJjIxguSgPllkVxPn
+K9MzAr+y+NC4gJuwrjmSuDS/0siFhSp/5SJ2SSLMLL1WKLaZIMTXvefMrECf9FaNjrRJkXDdBRZ
RlRmX6C+1Ki3aVsCU4s1kD+FjtdIBwPim3Z/KH1923MGHANgzc8Ng4ReIvCH2SZlj6Q2NyXOuHQx
PHqLzlELxOVae/3THGDNKrWhIa4cw6DPXSG5lpPrQ1hAiV+O/GdhAIut5XmZGdsExlsVxdkuSnGu
1LaQr4UW2LeIUS2S4WyTpO5Ej/VH1k0pE0JgC1AaN+scJEeuj+7eLkCD5JWd7Xr43jsbyXIoPMRt
fR6/BVbBYkze5MYAOXYHmvwy9sNrljyzCGFJALw+GSAFxqb3nkSMYAxWfKKPf8+9G/YW2oNEUmZE
E1ztGgk0lwZtoxUFWhoo2FBT0rAkrQWNmkUXfsFEo1cEuccp06oChwdQA4P42iR3tzpzs5Nndh+M
6X4nzPd2taW9uh487jWjtBwFrtKp8E8lDWK66OYN6zwG9szPyJ3vb8RTzMvgUZlz30ymdGtVwUwz
ZiVi1PZ8clMwkLAkbk+rqTNGI/TrLhLwHhm+rtqdbiQdDxfD/eiTPr9ak30jIIUcRQ/T3cKya9+x
tA+RRuOKclsq1cUj0wdzmk3fYesJ5AOiKVD4D4SVTrqNIr5ytNDKUihN9PSSRQxAnjJK1Cbpd/Va
zujb+xdGf5epm9djwAg3QVPu0znVteFHZNTfu4UKfFld2pkexYVt4iomynNHUAjgsH64rUWhnRA0
Pzh17THxS8x7gEdxqe13zyiHB27q16UJmos20TNjUHHkKg8wYvVD3CniJRq5Q/ekFOFNCS5idTzw
FN2piH2Pwip6pS4pty70sT3sz3IvuJQfsCJC7M+ZoZrwPCh0WlQ0rs1AzDeX41jUFD+otcM2+dkh
e2dgSYuv7Cc0QuXBqbRfbW7323wha4GbByuI2HomHSaZNY8MkmmHQ2+8Vj0Um2imt6i7hXHlnwCG
HzhOooIPDmvwSEcwfhwn1O/zYo6nFc/yLpu8f4YkyY/6gpYZkle879sB1tmgf1sYncGcMqlBmIvo
XvtzBh+7y5b+S+DWPvGk0T+lNl9LvfqyJpDFxyq92X5MNcY4uiJyZI/KVN8Zk/UNQc+XfkU9hK0e
DU/fnbpI408tmj6shXurv6erKzbTslQbYX4RKQl3cTU/BRrTFKM9Igc0d70o47BIo5d41n755EdA
qcL2bjniZGQwpkiiFG7S7stBlxiD6neJRW6VERfJGlkcL5G+0b2Db8Td1fEHhCSYfbcVGRdbUfUX
3qz1xKf8kWYsSarU2HKPHfeF6X20Xh2SW9k+WEHwAtb42qNr2aGmzXb0DobLkL8GeXcldyG0G7RB
g7uWT9KAN/3MZ8GbWEY4CS6KkFQnM6sZWsgc47LJaGOTpbBm36LWwGiEfareJtXaHEaayQg8og29
ykvk43YuBxSiS04BKlr7w0KYezZaIOnL1IYzjQYsA1CJHDN4qVzAroaXOvRjmc7rtKxR1mzGvOVc
ag19h6lw3EKTP9CxwW0bT/dmScojbkWN6Z0Xzmt6lAnPsQgX2oHVKwGqwakGwd0El3wkG6BjpqRz
fXCCEHSLeexMkoJZNO1Lv/3m+DPyzsKSaTw9RmILH0pDjgrw3cM4ieQ442MBv+MwaFly/ABTtGOY
TeukynAq9CfRVh7DAqf/ig96q8/Dy+C4cAFnPz4aK5eLtUwuZDNFW9cqH4RpP3mTeZjrWWybuAGh
kglQSSiEJf77+dtaYNHPSXPfr/5JTAR3lUxIFx0ywYK3Slh6vvX1s5UVOogeICbWeZ7z7L6KIdqM
SDpvuZu6jJN+4LfVJNFnFwi4BkHp/dAC58jqPwo1SMVwcXRz3w82DCQiFLcsKDWX2YHn/LRL41l3
QAWxtNT2HWUl+BfcA3X6sQ5YZse0ehtQERKnknnYWmIj21lGtxsiF1/x0Rv1D31K2/1gJaG22jBG
6BvENf6LAGCURrNu42QrV5hhZ8XW79atvuaA1+Rcy9hYXbpdGdzCRKBGGR29x8ZR3KI1fzZrwaEw
mMEWzMcXi3g4sGUEhrctOG9sgxsIk+Gkw7NJK/LCeyuT0uGDA3ZOWHA7Wvo9TSmxZcIiUfk+TBGt
UwbnCFy2VsBBJIlPgfHeJgUjh14kBwRQ0s0xnQZ9xrdjGijL6A3Ohf9Fr41hW3omaXcDDsJFn04r
moCD1XjciguboHW0pV6zTdEmbGK3DlvqlK0bxU+dsZ4qM9nD2mFIvJ4YpRkbQmmKbRKl/0wMK270
DffZmPOnOCOmH9z/m5amRhxY95IcAa0nj4E2HtbEgPI8GPx5gyvthz+1GeOFECXadxxkr4EI/I3V
dvvYKZezvpJ02YofZJ/Eu8GKKfjguRiBvRviHPObd6JP625b5y0V/g8nKY3d2H3tfSIG8+ERwtVb
PIELztoe+d6Vi0IktTKXwc0eIt7gUGFss8ebBk6ClCBp/svdU1pwk/UIIa+4FmxHbDnc28R+iDCz
sNoIiyY6pdMJvF6Ayw/lui/6DxJcypQOAlFQZ7Pzr0bTshyhvB9NoJEwjx7qafqaCxgt6eLf4oGD
iwktIA7sdxnpw1sUQKe4rt+6kQ5Nx9UNXqMXpkb/GgQ0bC2R/2SE7pMkaT001fS6UjajeUKXGtAZ
nhfPvMQDlvfY2PtJjLO4afjeydvJCNBqiuK5SpPXqm1/UqUg0iCDNIjA8jLn2xT+iw1+grQBL4xI
V3QTFMbEo+Giz0kCWqDoMZy0EJ6WTsXp5KL1j7IJDEz1Gvv6bB25s8cYEuF3q808OISnY4Da5/nA
DXfWXM7NlsiCeF7OnSxpPzfqOVdWveo5DgCWnO5ENJ4UjBT/bpR0pNM5ZbX4IP4V9aTK46Aec3IW
QHuYbsiaO5KF+zq5xX5sEkCLaS1OWfOlzEcbFk2nbSpZOvaynFSbvMdarPbUD5xmdnfqD9GUFjlS
/gupKVZBC2KAo20bfaieV7h/tac26jd6gNdOxhL78ym1F8jX+POaalf9stFE3CUbkTenrP1YM9c6
19OXONWDk+uZKFC1/J7EFa6zEkHMWf2CtwqdticIrc8oFF+J0P/8L+T/JxqzER+zXmxxn5J4Kznd
wLaQlqtd9eTn5q/nlOzpr+eitMdtYHXHv57/fOhH+OuzjBE2tK0c2SMEo0ZKmJRgSQm8Gnf2MEHI
J23qeqIsg72SaX1+rZkUuJNDjn9FDQyLBe04q30qd3eZv5ZoGPeVek734vrYE6Py+Y/V3l8v2ElJ
vCsl8aRlI0n6d6NUZaaUlqnnUqS8u84rxEa9BfVSuTrG1Av+2YVx+CYBsHuVJDJKVJDay5Vqvxjg
3w7W+FMFYQQMwtBez5ytbgVSVEgxuMzvkKwfZ+NlqCb/fG1/clf+7KvPPnO5mjP4iXaEDPJJgCGs
z0qJpfY+1VnzcGNAqJ/M1cbEii8TR73aVbqswo9Dp9Wwo3vDmzqN1MbzMr6FRp5RTGLFzmdUuDEa
2BB0+jo+DU4iAfQeRxIP1R5jjw46etbqW/U4mDIsq/qwJ9rLPULFfifDCWEuVJzNwjMC2tEjTyP+
bLoXRrMVUa57c8Da2UboI9bl2eivtujyZz91QqeLvnUR+nTSJNN9y1IaJkTbHRovYjg9nGf0NHCD
LYhDPvnCFrgTJ66yMKkFt8sRxRfXS4o5bNL7epUrDxMGuk3A7SbBjLRp/SI79qv7wzSM7DiNaJly
hm7G6llnJ0NtMBbGLkgtf4v9PzsZC6uIONdOPrZFupF9fplHBKbGFJV306y5QwLc2qG5GHFlotCK
PEgrTtw86Ch6XEc3L+MyvU+mHFI1ELuSuOv3WWFaO/DKCLrm6jdn+Atq7+bUBdRlmpaSoqfrxaEc
kUUXUNmQ5DwOPSPPyHXjk9BgAgZ+RDBX0G2SeErvpsWKEPUaI9LErctjbg4tLmtKzUZ6TlQiBBIl
4mwUSkvtfj751++onwbSC/L5e3XvvncdoiNajjf1M+bi/zu7Y51o5Na4bCLJ81olysuQG/Xwz0bS
voIi5z4vSRnow4CBFWvrnhJgdM1C2kMwBn9YFtoUPC6SJqZeqJ85jtVeJzkSJNkvJ3dBr8rrq59F
klE2SVqZeq6VJb4Oykz9cJT/+vMlPh9WPQI0U5LRUF1yK8slL01ACFZQEHzbsZRI47n53BQoncLZ
nU9ZgcwWSR7hRfJU4GDnHClooFKCAgWTz33+4POh2wWzzIOIm3CsvD+/on4a5+K72QMP/fzdpm/s
rcE6D2YMn5cibeCwTcMMzk+Typgk27WvhWb4BxVnor4SZCL8QH2vcVkHYqt2VUSIbjlvhmXh9JZo
F7URkueiGMlTt/rbKfCi3ShN0p0Tm+c5a0xkt2KnvE6sy//bCaXyPv56zgbvsDVnE/BjjaRVNbor
efsNZvUn5zjrgOiQybc+1WWanjQ8+g3a8tMsboqRrxxKam8qAeoU2nyMLZM7g9uI0JnMI4VrvO84
NTZ/Ekb+OLDUBVG5tNQb7GbbxFihJ2Rt8H9fmP0c6sa6K78Ys6j+5E//CGkLmUcRYno2Q2XQQunT
HWzff/p0+nVZHqMSkdLXRcpQofSRr5YtcQqxz4GH6El1rV10y/9i78yW20a2bfsrJ+47KtA3N+K8
sBcp0hQl07JfELJsoe97fP0dmXIVq1w+Vfe87x2xWSBpUiQBJDLXmnPMOzfBh87gL2/og5jZToYg
qKg5wWDFUwE0Md1L85a8IdQIT4rDzy1dXfJ18onOikVYvbx+xPIWmyRJFxnH1p/+lfCH3f7ie+DC
Pz7myoi22zvILfm622O3u7e3vn2822NxxckKihx7vRNf/ds7y3/syICW989+e02YuuEOdPT69tD7
P1F0h6qJVACVBo2CqaO70Af2hmQRiEKc78XkROuOSy9LfE5l/HwoCC0vJOtHCI/lg8U8gpqEe2rG
pO/OA0H2Qh9eBDjLzdrQFr9MqpFHzOi4J1Cy+qaeY7LshofYIG1BNjwicpQXw0zQ65xngjpboLJp
xXW4RFXF+l98Hvkh1Lp/HHQ737g4ToPIyHbg3BB1YxVZuS7UFpdGJsl1ALzbdm9koIxCs46dJerS
+E62MQB8nbE6eBHh6SLWBZ+cfA+u4pjlhtlqt7WW0nQJe/hWCIPQ0yz+01j4/2osOLawav/PjYVL
WHz7/l93TfqSf/uL//z9hb83FrTfNF1FCG7QKNBdMKh/+M8d7TfXM8GNsK60Xce6pULov/EKzXRt
V7NN1dZ56kcqBO5zzbRUGTDBw/+LlgImxp87Ci52KNU0+Ax8LsP5Kf+gqoOuzjwPNbMDOZlcmC9U
BWxEz26rb1W/ONcNs7fJqHtcUtB/B2+0N0UeMx3RNHwMzonM+CA7u1X/5BZY8XTrGTEJiM3o3m3I
NLM0zKbJS+YnR6cgdFkxUQUfYSTdNcXJsKIHyk2QAb2SjOpx22MH8TxU6lXhuluUoJdopAWnlQ90
Kzbo/xM0QANwDmA9QZaeMIy0q9Yt0NoarMqJEh4Waadeu/kIPY/KO6ikZaWYANkJZVPiplqoUPF7
zXprK/WQK1+AlYywOFXCV+yTl7czovV2QdWYfjL48aKnSJXr8Vs8jbRTGjJLU5ae+qidkxSKqul8
6ylx155YuDe4z0BV7jwjOwpxY6KbMDWGbVV3Ty36ygW6aErj34dpQh9WryHMfweM6aCjwxdFaEBH
THykPDr0zxe+3h8TvzgEqNppzCgQEvsHnFvHqE2PRW7uurzgJZRmAIoow3SOaucEIucQIV7H+Xb2
fPUaKhZQ+OmMCANgz6bOtGut4KlLagzH0xaJ57FuozcNqCZ4nU9+M10ixBN6aD13CU2hfeM3a6dw
T44xbrMxOdpJ/KJZ82Ea+JpJfhy0/hKq/p0e3HkJcq+o25h6cuSKcTbj6RCjb/XqZD940b6OlQVR
XMeIdhRRU8dSW5pYjJ2+27QmGhZaAno6bC1wglrmnQZdXYKyf65AdjrKdFZn+9hOn9SU8qVnhm/4
VpgZ2sVhtMI739aIHzZ3Qx6sJ8QIYArhX+FI3gFVgN+K4y8dtVVEL0trjeekx8JspffBsAZtdi5D
a1e24T6mYkrYyF6tk6PYw5o/XLsGb8acfGXd9GYF4VvVjhfxM5bKfK1cDmpzftKqLRPQ10ntmPun
y1Qdt1MONM4FvJAnd1XSLQNjuHg5HJu6wH1qlxTQYK02hoesdzjTNGFeEO0hcyWadSpm66SH/ILl
eNBCcxcE0yEK0zc3QA+rgu6ORpyaZnI0rPkqjsm5AvxIvq9pRXvfGl9dOCWuux6T8ckOp4tAZ2J3
2c+DRjJRcqyr+EX+jakDQIQXocHDRF0/XXZV8OY3rr1I83EbjOmLo44HAYQ22SshtdEEtqLJ8ddO
517UeNXo2eritzppGCTaTebEexV/sGIm+MHjI0qqnV8kq6LGYAvLOSPGeIznczQnoHrbTRVzrCr1
Y4JIKx63ddVfTNjptZLhBWE4cL+O4Xz15u6C6LMIxovOLqnt9KXpPwPm37fDfHWq+Sr2YKdOByVN
jrR+XsQPI45HLRguTjSg2Z+vDQzKXqNODMxFfCXf6DBeEy7gmDuUIPkCoc0Zq+O51Qd4WZCWMpJQ
a96vxiGX7GH5renfLYbBem7GZu3N1i4y3a/QKeeQMQGx8WOnhCtxbCfJeBCfLQ0YywZcg5E2QmDT
t3GcH+OIoQBJ+8G2OgIFRJ0767DJpG+jaa6j6Hnom7UWjU9UZzfiYAISvKki/eq3sICyKwalrdE7
z2NZcbyo81UFXKt4j0HZbGorJjdKMOlZdeXz2anHc2iNT+ArV+Dey2w8K910deJh6+YgtSHuvbiB
8glnw8N9M1ons1Zfw5oirx+sej2gM6naJ8MZXz1gWqCUFxQC39p8OuidtiTNGltOtG4nZlT2CfJh
qZz9obg3CoB7g7ZBRLmr5kSkb2G06Z/mSj2XJpVfsWntLGM+AKyLkwe1iPdtbezIozyStixWjCL8
nEOCX9qmKVt/oaj0oevmg1e2T7iwN3PqLGJ/PFDHwOiVHJUo2hSkZoEg5qLhbKxAO1RW99r443nk
2KzN7qlCibmIzXLrhzONAGsnBquo4bSaNQDgbZCKyL4nMWAj0oQrFn/wuLK18XzFoPDSVtVH3b92
2fiE4ChcROYIj+l7E3mYBW38EgkUtoQsd+eEtmYjTqJG5xzTCC1Z9oH73HVltdByrjSe+Vx11o5r
Yrjo1fZim5zzDFSLpD/TxX5p+RtpzuiGOjCkVCJUlpxq2UvsDZwf4X0dnsTfynTnJM84bTxpOm5q
XzG/QJ06aRix1yoGdGqZxNjErC/DyfiIAD5aBHDg9qPSwoedjB3B0f4SL+AnN65eJlrCOyvWXuOA
cgLU4YVDhfYeE/nIMs7exwyx90k4oeia8PXZ48IAgoojsP2YRvO0i3vqf2HVLNMugec1nj18roep
yA6t1nxBRWQSf+C2FH5x4/p4q3Ous60CpXtEJAQy4C5Vn0YydPaaWIxFttm9b8nHpplcpiEja9yx
H6Iw1jey0nmrecq7iln/KIGipuBj08cXC06xFn9ffDvBJ/Bh46o32nunQ+Oker6CtiD1lywnyIDy
6hmvgbgZJvBZWWy2G39mmYxom5WIv/cJxBqL9FMYUcANWorTrlcGtPtJgkr7ajOp0VVztPBuwn/i
Ev648jp1R5AQbSBlPec9ZN8EjKyyHrpmwTVgUSjPbvNm1xTfIWFOZP3GU7tCZehUK7BW66lFFotv
F9MaNfaqU0Q5uGjfbzodVyQfbt7RpT85tAg3TIpYk+Tkzk3RJlXCc16YxZr519VdeKn1MlveLuQq
sK5C96XONZfgmt7dR3n3hQ7EMidzbq15ZEkISWpnj1yNU/Nqj05L+wsweKbYCcONCjMGo3CQc2DP
sf6aKsm+z62Ta5agsXt1mdTuriin564U1mtO87hm8OAUyKfuQtLQJagnmtz1evKZ6KBm/JyqaAEQ
wSNQ9bQCPyrD36ij7p4SrHUKAN9seNLr6Skxi1Nq0+/z3e1sRS+RiSmvPphU2v40qf9FTJj292my
pzskkdBPpbHsaEzg/8xngoyHe2HA9Efzhej5OyxWT7jJnnx3PNXIWpXpUDGPGp3qXwLKNCBTJQHB
8Kzuvv33/7GoLHg6rAVqMHj+NNf+iQxF3kWXI6LIaaFo58nAWApu4S5d2RnjCxOdCInwiLREAWws
pkr/8sWFouinP4+kyXX4BCreE/WnP48YfDSAQBQ7vWUSz1iTh+1GqUrKFpdEGy62Eb00BTEPD5GV
HQiheq6Y2IbxtP2XD+L+6oOQ6W0zafPEf/+6BwIEMqHb4KUQOx/49cViZpIqB9dRP0wlEwNkwA6E
Y5S1y04jfCbtLjTo1rnG1SdlwuqZOxqX69L59M+fTKzR/v4TEeunOoi9NMcUn/xP7K4yCYY5ntx8
53UsodT8YITGg9JEKHGGgUmoha4p6b7Kwxtn6SFKp1dmYk9Bcy6s+EX1xlcjZACQ00PXms/BVreV
T2U6X1suXUYMJmBiGsLczqb+5VTjVkxBbG/YJrG1CzkBxCxdbTlT0vGShfHezdTzbFi7mn0xBC5R
0dUyDPtL3NVrzXzGvLCpuPj5LrgOql2121yqadilrUU8hs8cNuLU9Te5XW9U6p6VQfc4C65KQKt1
Vj/Zo4n/Fpop0kxX6y4+dqTK63j7+KUuQBYwS0TB1i8cjppFqvrMiVn/ZQXloW7on3By5e8Vitfx
/wbfi1+cob86PEx0cZZma6ql/wxQ09MIoq9uQijUGzyZ6hmN2D5Lv8qZ9XjV2vrf0veMX+13hIJi
1e6CbyOb8S/73RvgWPFkvgtsVK1p/BhnGzs2rnExXBoufBvXTF6mkUFtRvWrdv0Ty919ZWZ7g3l9
2lt32vwYAtrPiyOhVRfPoxOn5x/Q/3EwqExI0346G4PPQkL/0OiHqMVsSDgMPyKXjiEnl8B5BqNw
EO87uOUGVLzV2zuTCahYFRDOtPdCSO76eMC3QM7DfO1ZVSGnJ7EN3U32xYaTo+CmZ32/NeP0mONi
jpqv2PWYpiTdyrPp/Y/keulOuYsmnYbW4OIN1CDumFCd4CQGOiSiOsVE7vpH38V4yVr/VWuBnTKT
0qtynXXBhzwZr4PjP0VRt+xZgjEDN551knJZEEH/Nj7XLEeLNHoRk9a2HLaxlZ5Ia6DdPb32OtOx
PGLJHl6q+i4CXdUFd5R9z4EVHxM1O4au+awX1m7o95k53Y9K/KYQM6sH1soNug1atxct9fcOKDvj
PJYwvidrR6/kAAz22e7xlLDcY8ZymNYKpytGRrlOKuyd3s0Mu+G+yh9GnYsW34Oe/smzBcOlQC7Q
rRytPwyu+gqj/uRolAn+eYD5W8ij6xlo/pC74SzVoQP+9TibHaWoTMXIqV5qsElG2HLOs3Z1/PKT
+MpY1Xb5v4y2vxr1LZUpp+tihrV08fyfhrSa5oeTmhODbcKCrGFhWvz7JfUXp6xja7qJFZbcN7LF
/vpHorBK2lRV8x2xHfjXrYYiTjo/1SNcBnw8YAoW+LaryzwzN3Cb9aiphyZM3sQsu/bmQ9za68jw
1p6liUrLzlP0U8Kyp9dJ/GMgdPJ0DysPHm0NnTj+6tr8mapPjtBYqM6nALgZzrLx2gX6tY8Zqus6
CVDxQw3PYAl4dCi7i8H+7/zkBf7BoW1xQed8TNZljjFfQ888JaW5Gw2m5E1+tJzLPIw7i4WO+JAW
8xAaYafJsJ9ADXLIrHu3/FhSYcAMP0fjOTHiozd0T5pDqFQ2Hlw7Pua1ccT1slYaKOMsm9owOqqz
s8IQdM/hcZiDD65P6aOhXqDXrJKo7i3GvvikdSic/DBfd+CXFqoevVlcLpSJNUmUHPsRzhasnJQ9
6aZEv1NXEH9OrRloeih0ud09ZU29TirnWc1VVKHtxRshwfBZfB9YFCO4yXrtnw9uTf3FBIdDzDNd
VkWqaVo/VSBzHVYU7dmcMHoun3nWL4sKfkTUsm4CmkbiRKIeCkxQSy1kHyljtCVGhewP5RHhVLoy
5/5Us8zD+n7oTPvUme6+aa8WfZmKFbpYuvX9ucnGS6gE9w2BJZUbf/aEdIqUcIDNONaiT5ObvMQ6
70+YFDBvyLtm5G8KCn+5hZVcZ8yrKAH0nPnMRsWkAgzTpfOtkxhVq7l/LQjWU9TmQHjBq8PInzGY
OUZxNEv+0uTuCd5h8jFuNYoLVO98Zbx4bn/Rum7VWeMmK76IRaoD5K9Wxi0xKpuS4khjCE8Ssx3q
L/RCr1Wonlngjbg3wVhsxWzMT/pVwGIOCNEJx2WgdWQbNJcMmtPU4QZnEmQ1omSBEjQeF7bB/32H
FKvhalt8Y6zTR9fwH0pKdK37NbGUC3P3dvXPO/oXoxgTN/E/pPBUtn/azUOA9rwderywuOgar1+Y
pUNdc4DkwkFutOPZtPd+GfzL8YXZmGHkpxmsy/SZK7Sm6egWfho+K9OYYJ90+a4NrWtWp0dxncNa
2qfdelDZGWl29IcWPhhrlbhfwS7d1Ux4yonCCxVOnRPFaKxFN+v47ClZMclOKGvWcLvEXAwRtsgm
M4mpFPMll0KpQw+a6ga8t+feazZDFe/FkDFEx45I4aa3IdTz1VkPpSgY/WwiC9Y+hbT9RS5fPNWI
s9KjlalXMe7GHHQxWRxIcoFcWbj5102cHbENrrDzXAImPcwnimp+FR0zJ2dvxua9jTkAteUxN1iP
x/NlTKdD5jBuiHM4MJIX8Z2NWb3OmnqNsUlXGOqb5KvipMfJZNnHa5OoXYekF+o2oy+qCzHRwSJw
aDnsG1aus7nqqvTU4g2w/GfqgUI15D6LCkXQq5i8Qi635gl435soh7j9+CFnZv6tqLxtn41HaKPY
xN7qNN60Q3a0RcDfNM+v0HYMn5EoUeA9L0EaADHjrBTTutkiyxbED1TcD0FIDAWpgLB2Km0xkyrT
sNyNk3Q/gU8JXfVYplRiY+eE0vWlm5yTqFpr1OtEtYkAeCx/5loU4Vh7vYovjV3rSU+0c6VEe9Wh
mhZ3F3GFjzg3ht46Bf50FvcxswJSAbKZ7usuOpKd9NKP9hEtPhoL3M1RgrjJx1TQpuZOjL6islaw
XjTJkwWLJRexU/fkTsOrVsSPM8UZAImPyl6Muh1FctWPjzqtA41QURO0jZZ3LDbDFxM/R61YjNBU
X7MetZAfo3YJDpZlPYtKWwYBrObszVXrmUs4XjYuH8wuy/AxrmyM77xXOl3Rcz7HQbgufB1uyvxK
vs/FYDbR59le6eN96FFH9OoNonn4UfvIDTai1ta2KeVFwruLHbPbfVlOB3nA0/QQ00ic4Ltx4Pdk
9DKpCpCYhOOABVjpnEhZWlFDBFYyEClkArhqWUFap77pV3nwqkr2OAecqL7GXFTLkbVDAy4P7yst
CMoLjdNf05kOD4z6dV8x+M/9tq+oOjMcizrhXPrf/3nU0oy/WW5csdq0ACNYNoOI+tMsP52MuNJN
K9s1zvSaN/yQ83Bn+B+pc1Hw6EwQIyxG3S67p4xJj2aAs49NmNqzOLAaPJsLzNhoRCGDge1MLykE
GDFsyzdw9K9VzAS3jt7QZLzGLvna1nji4v3oJeTM2GQhYOKo76kHDWs4Nkh3F2oRLccIqYbZc83J
oX+u1RSw09hNO6MqAUZ23TlzWKQHOqJ7q2TK7M7HvIjwz1FFsmdOk9HO6o2mVy9lTVZoQId74VDU
qAtqoW1BbVM1ymFxyhlqlzbUxJEULAgIVMK7x7idrh5J233/ptZGucQe8ibGl5C0qCKOsdeTHc+o
bpvtYa0zOIkx5xEF8Emtajrd4YsK9dPthyt4o8sYmztyzRYgTnrIKOIankYt43CzEa5XsjQOYgjE
hXpE07QR51/jeI+a8djT10hj9SzeTUyTAl0sjaN98gEu0LqgJyCOisTBd8SbeNT7a8rLojKg0E7A
/rMXKw0QBU9aYkOvmV6njA9A3T6bQO152mZXl8yCiu6i3kcVhFhtGrY9SmU7L0GaNW9p2z0ZSI7E
Cd06v0/9/0N8/xfiu4FdnxPtf+67P5IuE/7X6iUp2r8Y+n688Eff3QP7btI+t1hBWZZpiyX679x3
1fyNBY5rmEw9HcF5v3Xerd9ER96l3qdrDox3Fia/d97130xXGPpsaPCAOXnV/6L7zuAiJh9/mpyo
Hu9BZQ0vH9ZClerRX9dAntrkre9XyiFWIkFlhKSUu2637LjkLscmuWu4yIkM3WeusEL27++xAD3P
mXJOJ99ZxhXm9nioFyZZgRu9J4hGQ1SJ9ckUUIfhHEAJdSJCqlGK+bXbke1AHdXI55XCEmhDyh12
2tjdkvg1LTrSucsiuzR292zM0HihoJI2lZ+IW9tWlXvWDNKIVIrGd0ZNJhvznmWqeZ/V2nlEQ/Ax
nufTQEvELXOGLbPbdNl0MHNwg/4ousX3JCBTHgjhzYjykaonl6KNvhrxjOlpl5eowCu1uSQWQAC9
ihyiFfActlaxrOMUL9Bo3eN0QpFI9kbGZb9X8rcwTbeqOR6iYpOX/XpuujOsFwhNxKj2o1uTTvMG
HhVAbBqVi9Y0P3aDuRq65Ko4gUH2Jt/Z8nHiDc3DjCyI4bsieibQX2fNpOjOlCSp9EuVMmDZ1iOU
LjoeeIgWMZpEt1a+tKz2yip/IW+1b5EMQmnV4rpe6gYi6qSY18pYf9RURjKVaKMZbIHV4aKxowHh
hH1UHKdFL3RV4/7YF7TpgQ0y9ePrJvwKyGKJPsn7c5mSpw6cKSe2OdwlRGDF5aXNR2R4eMS0Lrmf
Y2tcugOEEkWPXqoJd54y4WGc3eRbkZ6TwPpADOyj2QUbm/fYJKIV1UVRvaLTvtINKMRBH6Cqp3fk
o3olJXH8WmfJPQmCrJvTNNpQrE+jS2m/qkx2hjId9i0/wlQW42Ua8108kTfpfXWT6ICal6yezqdS
O59pOy115PXbQdgi1CQBT1Q5d5qJN0GBKlVrKCjCNPzYGQOuwlpolfXyUFI+wmMDzi3tcB5ZyaZ3
mDdbDeZMdiYu7YRDOdY+ZaQbrPBs0sN2k3ub5eNGq5elOT40GL93VhOejF4rafT69jLs8+fMLZ/J
+JkWuXo1neRTSRjPMunNfqE72jXJ89epp4nH3J9gEzdxsaqY2Hk02+lISt6UbfFYDPZlzlzIwiay
wxJvAmS4xiahxAj8s201Jz0/OfRGV1pkXVCKjTRLd9YMAd4y6o5q7bwwClgH0NqWRmvQy//jpsGQ
uypyvmLmQqJBPpNzQg/Ts+cSQqVpa/pn37uEdVziIlOZ0wofVZV9LEt2kY7HHObsUpvNz5XBOqsN
eyYJ5Exi8mB93RsPadujKVAVFCuq8a3q63gFPZSQIHQUVptvapb/e0Ok7FGxg+sutm6PKcy1C4Cw
QgArbzqRlia3GrElBuP1aLrPP54UssVKamY787atzCRUZmiPfjz3p7cj3pPFoUqbiWXbfhxavFbk
Osh7oBtag954DHFWF6qf0bfZOxnRUkjUPSBmNA6h1rw6qg1zpmO+sQM4sIHtEu6yHE9t5NP2igtS
0TxmF/vSK9p9MGP0kFuDUZ6nCWP+7SH5OEyaUzRGzub27yPxIvnPJq4lq9nCEn2LKy6NeZvNjr6t
pYT4pwhj+e/ywIcxq27lndsrZWIyWl2ExzhSyE0ANCgfe38nXGo8Ix/ogTkFXs+as+botvriseks
f5Pkkfk0ZAoZEUR6otcByOtgImS4cY3PQ/HRnzuNOLLI3VaFU521BsHm0I7mIYMa21VtfBj64gmR
Uk1+XajvbC0/2UI12bVVsMCEE93RdMp7sifCYH4ZaSxEGPL0OYkWpUIZOhOT2AoPX+ab9+PUP2WR
UqzzvrAXPpTiFQhNd187ekWBtviIHQuPrKHS3Sy7dYuUeZ2iByag6dDNz6OG1RQHFS3X+bk2DBx0
yufZcFWq6vW8HUd8b0RM3SW6ivVhbl6qRnNwzxnNLpuKr+aIe6K1qnAXAvP8GBEnldlOQvw1dd5S
IXsE69jnauq+52HXXGwhedPxcxpuzyqN2d2cd9F+LnKKgNgP7bEtaH8k62wKL/D3IIA2NrWC0I7X
jaM+920IpTOoXNQiXHAbCKchSMSxRs/zUHN0wbgBEgI0s9lrOZQOTHLVygeYDdhlwWnMnLsPgKng
+g23tu4fTHGexQJWHNZNRbFU3Hf7ZWz03h3FeLy60kUib+bI/9D3YCiZTWT7UWrB21bGN5idsSh7
1l9m03BGOg4xHmmMV0bgt6TDZyZlakUXHh26UHTLG19oamNPHIy3+5MQR5N6RAproc9LfUTsKm8o
QbnYZDhCCe5opmo/NuHCVpT8Tvp7pLWnFqaed5OP2LrddebyquSjAprud6vNlHN1x0c4rCPmChQI
HX8RKZqOWx6HjimiwiOdBn/WithIW2so6U3R3c0SZmmGi5fgD7Cwi9Ldtnt3PUUdQGlmBbrZ53da
FbT7WdxIHvPtLhXHbOkHTr/MqB5D6hKkkffNUFBc5H1lAC8TJ+WrGcwNGBSkwDFeKo5IfgbAQ4hX
0smZdtjYl23ogNeZBlrwcU+HX+zXmSxVtBli0yozG8+It5F7OYyBeRa0MXqh4L7tZWknaoSsXG7J
J9IpgXqrFmsvG3+Y7KTTTh4IN+Od3JqrjsoEruP3/S6dRPImEhYweSyU0gLm13awyeyKGFoOCFOb
ox+Hgca8IcXc2DzjSrPWjqOWd2r0VZrjfNU3V0mQFwv5i97g1q1jJOtOxJjdHpO/dxA32tYaW2qi
+IhuN5JKfbsrt+Rjs/25KuL2zm0HmMzyN5WHm9xKstrGsuG6S3mU3W5ux+DtQKTLcadyYm17RYSo
Bqn7IckLwhv/gIinwmdmSdKRfHCIypLxqfou3V7v++79HJVeNLlJ/jFDWzKtbjvOCRTIyr/ah0bn
MYN3up3cN708Z9/P3PdtKy5fnRiVidwxt10k99hPjzm51xOXlyek3bDH5Nn7bgKT+07el88QC+0j
/FCvmhDSv5+8dSMyYMT9RorYo97J7pj2YT4mH20hTxl5KoXCfSG3bo9pgbZ1Gt3cjiJVqPFZXmPz
tZwGBZQAiJsCeyOfe/8H4rEiQFDcWx0AepXxEK0Swvg/tn56TKkrWLnM3RdIJtC9R6wcNk4a4SND
XXPwonn77tETvHi5hWBAW89e/UXuQkKZfrDh5d3M9BnT5B4to9zeNYhT5SkoT8miCUOY5YHGSGkl
7rpL+mBXa67zYxfOJ08UdeXuNGwH7vUc+3jYOCVt0BMLrUlDSF/irjQ9yH9YGtpDHlN1kTs6f7dI
ibNVnrK+9OfUIlk36SBHSIumdzNu/uk++ky6rymolkmaXG42P2n9e7cCZn0LvBLb+bvZT4zRlnBF
yLtyS97IXS8f84Ht+XnlAab9ncOe+nP5g9D+vsn7f869IIyXSWNupK9I2ojsKcFY5sqvMBrj796v
TA9qINvC9jtqzI92clO+TBqTbncpVOF8RPbwtS8x43712wQ6q3DY9BoHsty63fzqsVxRGEVv/4Z2
GobIX73FyFpljZT8Tb5NKl9HthcVVCPa/ullv3rtT48lIfa+uTE4HMVnlc+qqfPiDFTr5L1iJCW3
IVRLq9tv2iAuRzlVt70ZcAGSN33Dz317bMBBli50Vdmote5sxyE9ZEqXbQ3QK0TYi5cFU8SmfIl8
8a/eRj7xp9d4k7O2SIPLxZcPa+OTFuouuAf+9vvbvf/bvkTUtnD5NTSDdAH5vLwBxlHt35/tcaGo
GQeKgmeRKKmBQ6vUQLRzdauGuwZb1rrvirzeETz7w6sCV55pQZ5vZ3FxR2JJCrm8uJeGSJ6i4Ig6
+bEQMwJ0ZxUqCTFLwK7ILvSz51qleSbtWBNoZ2D9Awh9rK5+qYMKyyI/v58UkcT7h9dKuonkXdSt
jLzyfuxlUDwEeu6WhRfJYVveLyEI8OWn9oFmJe0aDLqZWdL+EEOHKm6kd0je/cG+yz+6Dn6CSViB
TDHy9GqQ87P5e/ld5EPyC8mbINZsGh/ptvWssdw1YjIQillCJC6NCAgJgBWXQGmSU7gwsNRTmWYQ
Wo6scMynZehGjH0SgCapZ3KrabNwj1d1FgOolaqfLToztIksBmJxI7c0q1+ZUdPtWjH0ygg1uVVD
YsNzO+/e4+DE0J4MOofgO6hM3B/MlKISwhET+jqQQzE+oIkhwUG3TEZJ/7nt54HcbjFZvFmxZtUK
9iHElcyYtXUsvidKvnovtyq+2Caeu2NcWaG+1o++uM7eMHh2F3ar3Kf3ClQEnhu556x6xBStYC2P
p0O4xt3Oz1axsOUPobIJqQBu53QIVMKSOBsnJThXVgHPWxjdZeQa6aUswN/T11qdw8L07ysvmO9k
5ppKPYs0U2GFlWjCXFenbd7FJBQz55YuPLnFPuK6cHtQ7UMFrgQhzZK5eLvJ3NjZwsChP8OXkzcy
g60NcuJUG58SiWnVEBuUB/lukjsnt243gZgXIp391BHBt5bvkcprl9y0x4wf3sRng4KHZrfJYuzg
90G3C41qZYk5uLyp5KFmhSs4K+NOJeuFZBXxrFIYZLu11YuEFMqjzfUy4j/kfUsmgYRY1dm5xove
64c8CyYmA2IiLG9wmyAtyvLgjWJftUboAf8GEA65S3jZKoFyIPoVVAeKCBb7f9zPggqUOTxDSSeU
1MYC5CRma9IUMtKYYRZGUcSHs/JXbLxgDD2I3nTg+r28+7fH4nqpeAPA1OEeR3Xxoeqz4dT5tblo
6HGlKoUimHweArcNOKto2drKY+/OMTkovrMJddteul6Rbx2IMmt6lkLEO0frWnXns5ZdJjUnrcmD
SlhWj2Uzu4d4LJ5m0/d3TQQStDXsz4QlhPdDFS5r3OXnrtOKe1JgS989Mt2OccWoxmHUkFbFWAkw
W60HGjLrSDOXqWucPaq5Vzcyk7ukL2nG9s4lHitRhUEv1augVRMKlWPc+7sat2ziY66oGgcJ8NDf
94bt7wZiQ5RisDZRoBJPTV5V57D8mJq42oE2IGprIGnDGxvjzmzSU+6TYUU0Tb41J45ou7K7u7br
dl6AeDGoLBqeznwfR51CKXj6NECUXA7OMBFZQf9EU0C+6fjU7mjZfaCyVR3q2ADWK7bgHX1vjAzG
edWgHg/lJBfAZKKMdJuocy7nUptA8WIsyy0EOXkAFkgheXlppWZ0grFC4ZPV+IYA5lkkhNPiL3Zx
GsKJruvT3DsfGM6GJ6OLXGwGmL9w2MEozWnpBwR8QLsl6YrcGMogQbPCvV8ta+D+kxF097orBC5l
168MUydgu4iKleK6RwOHzsaptGwRUpsxgfNSKnywSuUp9QzyovGbai2F1MzoXq2IJBFPH9aUWrcd
gRYLs+PGb8NsZYze2vT7b4UICZi0pTsPJeloxpOV0/b2S7KOCDn5OEJxWlcxiqKxc619Gc4ujJzu
S4EcGqAXVqKayvoUq19BC3wr8v5bGcAQKiEXkNyxm0HULQ27O+aNSfvPEAYvcEr3cxpfKhsSpVEJ
eUhjEDZqjepDY3KxHPJ0Nau5DvKezACXK8VShDj1bQA/2bNgJRPWNFYTsAUFXJxCzKgDsWBBipEB
FqaY74MJnIHN1H9jIG6/K2cdM/lIDNsQfeuxxKHpI8iKj6HE31UtCHG3UONUtdxZNILf5mTF0TCU
mFITf7i0UC2mkxaeRgUKmg2uhWI0hLO2o5kRudX31hLzTXAzi4QFJsTRYtUlDRd7PeBqDhebCkS2
jYyWkMJc2/qW562MItXBEIKorxpvNXKAghpzP4DMPnjo1pEAtTs1LbO7JKm+liPNkkIzfkhe/tO9
+7funYEO9/+xdx5bsmJblv2X6hMDLRrVAQxMuNbXOwy/Cq01X1+T4/GeR97KzBrZr2gQYAKza444
Z++15vrvundP4Dh/9f0vmvG/hA13l7prn+/6u3VnK38RFwECVlVQ7nDnRk/0d+vOkf/SFEOzTNVW
LM1m+e/WnWb+hV2WrriuUhYV/bl/te40/S/Hxn/r0NYzbA3G5/+kdacifv+PrTucAI5D106XkQDL
jvOn/NdaO01KZqM6JYoleWLYI2zfs64N0LVexKir1lR64Ztszx4ZToX3NR4TT0vkTjD63UdkYlsM
y8SaWHwN1aoRY8kyovPf20VieCOihuUY7v7n9ueqTciLWjhDWJmReWSk4IqMYfCKJBHvEzGxGEWV
YRwzksla7XYvV50VURcUq3NE6jleNx4Vw2zyIygSKhro0NqQusBs05F4NunU6mbM2RfnB93OX4yd
c9GCEHaNXfCwXWZGtUsJM1iRYQO7W0TCIgpn5WCZ1SXduBGWfUtKIFqCTHdguSTxh7Jghl2X5hk8
4OwOOZS3W02Xv5XQBW9WbEsGyr8g17fomDAB8coRRUzTFLeDPN3NepIfCN6sPZJG6dUQ5pnu/Kox
1mj8MDAcuyyUcbUdDZ1Rd7ykKFos4g3GnaCTvDWddlmXOAtoHCvojXARx4QJMhTfs6/ClAGwR4mj
3egozM95MiVBaTRo2hemRHMTqKX+CgHyqZ+H7WBGDtPCQmVwtFieUpb35AmSIWjBONWlxghs59GO
lYlhsMrtULHfKppMTdMt5IISpLrKztU6yRhsSuIpIYmDuOl71BbMCwhK2U2uLWXyIcxqeXuWkod5
yL4VTO+qdNtcvYD+F8mKnzNepnM3zgQ46F6WEME52xIkOmu+Qh/9WFqKfpTTzqVHcQuoTw/QgaDs
RoJRIMn08bNj0Ursa71vlqOuK7+lSjL9KlWdc1s0d1retfdqTjwfmot112muJvRr2dIDmrQdHENc
0JWijB6W2QeLzI0A0ftBWqGwpYUDlIyqLjmmAMG05ZuawuzJ61QJFgWqahWZ38nHINF2vc6z5Q0e
63Ak8GvC27u9p5Ga4qdi4rmfQdtjX9Slv5IrKVe0TRmU6X6Skl+rJ/qPeDCxfmpWTj+cwybKmlMF
2BWQfBf2UM+9QTXPtCTDriwcMm6w68qAFpc22gV8NrfQeMV6pQVLMji+mdtEGE8aQ2eT+dmUBkY3
kxIxe01nLleEIpd+dO+o+YmMF7+yp8kzO+NRTafvxShR9t/q+2GQicXdA8JIp0XGIEO2UNdTopGo
m5M3FzVA/Ojl0rPqH6oOWdW6pB4eClh0huFn+LhNfo3KxLUMCk0BM4l9o2kVLJn5Uydr1YFi+UXe
jq1Orpg6Yr/NS+No1vIVoxhiCnW8h8tO/re1+jtHR+XGI1wlOTU1F4fSjkqBhi+RK6WtjstRDKq+
e6NiF9OWCMV0TwF3EkHsvSjyjGZwJdptoLtEqALJftuIdZ5yGDOtQy/FYUpsXEE/Rqr7LoQ55gQc
QPd1tyKQXd/62dm53xpRvfsXa/GreaMWE5eexP2JIL9SMd9zZO+BEqSG7M/t7l9AzVdRpofEONku
AUIMLaxfo2ENR9NGu9Z0ETFhqg7uNO9fCw6zo6VNvYdnhysU8xypIkKQfKZDX9K9cq5h6vPnKV0g
BAte1yrM5LoJE8fpfUldMtzsaPWsWfnZricC6d7yeCTVhTLGkQtIWOicGgmzmDapbs39Q+q2DLdp
Ji8QV78f7RlfEgqtpTPuRln/WRhcU3EojKjBlykdblBuEEjbdUSgOo9kx8YvvWWA+lnTBUxKdSK3
15PH1cT+Soh8oiIYW4kfDKfMcjek3MauG5sn+Yeas0WizEcseR2EZ6wDKZOtiizgApVr8rDGkRSq
CVdOEJNeY1ipPxSHuG84GhNw9i0hRI5uvmgLkgf0ZpW7xHuOmM3gMabujrGi9KTKigOrsurDNrcn
k0k1isS9ZtzO0SVRCdSdwVjOq0mGvf0LeaseTOYKTgm3pNecRiQD74VJgyjiTmV35Zuh/5ZK8MSK
ZAANLtITDuXYq5vfdk2WbB5NR6lTxmM8F09LGWW0ZLourDD0+8wNzDsYjx42fpSsUnTaFK6b48+m
jbdjtGkvFMEmn3RXiZHkXNFid1QYcdYUqFymGh37crGeLGZdNjM4KRo9W1F6bzaI9FRpUp6qdQAF
q5QTYovvW8PANdcG4xJl9BTV92lq3zVmQK6ujL3fjhp6nZz6h5NV3yETfyxr0JRMrEZpuSVimBhZ
2cGg0JKU49zKFoHja5UXUKWjb10tz6c9cUydE+UUlUloYNKg/gKatdC24iih/gHvDM3V0GXUKlt5
R5SMjdhPdyNZjQ6lVfenZDXpPw67hPLSK5ySlGYjv0uy+5VZpNe/dOW0i2D58ZptmLAYw5x1lgWG
QFu6PQZRqnM1h7CXb5ivq2SWXXgZTy3pUIdNnaMQqyZw5IqLxpyDR5gorM5awYRzRZskj+qpx2jb
EISzXjcjw3ubnrS5Fa+2rBvEOyJO2pMDiK7+XTmmBKmyQx+ctLZfcVOJ+/V2zXGEmP2A5DpbryaM
VAwbWmKtNP0hVtJDJm3GhTLshev0TWo2cWBo7UsHiSpcMa5LWUD5cgmlXr5NM5yaw9RuB63mnOir
Pg1N3XyQJMjoRGcxVVOJSW8WGnSRb8blJVPkG6syHjlz3mSQP2eYmTjS84S0AbIOxCJnIJH3mX2w
iL0xbGRVOYWXZGb4MJEU0CZ1D18U5jpZoydyM+VzvS+0RH2nP535MtPOBebXwci5qG8kLiW0wQlM
c96phpDCiOl0iQ0tpES9cK3TW9tNS+NJnnABJ9H6TbbJ9JnBG0p2YhRuI5fqIbarDyaZkNJFYkMu
UaEeyvJBRuAOGjPz4gxzNwGvRyZC5KnXbRA5PyNmhAdDQVNKbDwS09m2oWag2Jek71zz+8CR2tt4
mIwg3tNcTUnXoOw6tBFNnXuWAxOJ6Jna05Fc0/JExIZZOzP6+wp5QFRKBEq5nWxMmyfv1+9srpvP
rrJa4ZimNPggAmNnGqfEkqCmgslpaf6sUWDOtQczI4tU2rstomksJxHsdD6z3+Uq5VAT6ilx5oWY
Gm5TaNcWvPijaJBRu33SqL16XP+vQZEsZ0tTp3DpMyTtiRHMS3K7aPV8JrSt8yjJ4JaEwnes2+az
Y0sebhuohf1Q9cN20tLHNXmJO+rIuPoQp+3FatMZ9itscrKcEr/1hKaCJHqfNEcU/J0KzlpVCekl
J49UQMaEjloE0tA8fTbXV0bSwbhI1xRPjFM5qjPXPR29MCP2eKeTyjCPD4SH/WoNCfN8aSYnMMMe
5nAo2MCYCS7Bqj+kU+vLaY+cKhqh0e5dbtGtK6N3vUe0DLw4oAwQ+5wksmY/AJ7tjjN9QE01+2CI
ieqiUjn3hC6OK3x/tLPDMVOgxKJsCIbOBO7Ty+eeApCP+2lyuyLezrUsmwfLLt/LlFbqVlSfacYW
46gB0iUIxvd2eiwz+9eccr1ISImqSOMOa7U4O632vDCtz9v8KW0llbIMtK+x16iwZuaHk1Ln3UQM
CZV2foao9dMZ8OweQKLExcvmjApfXPeIiH9jHJgggQLlW5lpkMMbKtTp15RHu+X+HMX57K1y8ntY
iosy1tq5kZ8am2y7eNAAtu2TCL2mkGz2BgW5pvNGEj4ZjcqWVzl163IYkUYfHyp5T/hqQHhVS34v
tUZLBNh0wHvSQqynYB8Vde8x6Gu8hlyKU+k8dKtpnZt9Mcc/SM9ZT1u0lYHaVi+aptBCkDfFCZM8
PqYStkIpTjoPK3Mfakzc9DnR6HU23xhRgMguudhYII4HqMRtIxNAWW4Q4ZfqueViG5ikozXrdEnT
9nGaEzL3Rmu6SPbirZtNJO14tLZCOvfp8MHo4QVgYcpp1V/IkyPVMwOzlAfyHt5D7IXsomNp/ZHa
+nmkJpS2lI97YyQhzwI92pSFeiadjEil+hVFzYKVM4VxI+QCc3mvtmrlObukhFSwFrsaTWBTr4lC
KiBhRnGtgP95tzLaRniIYdfKEvnuY3FVLKCKM1NyuKyotUtXjrPbziqJGWF8jKjnuAQAkyLvxKjI
yjRkZnWN8yo9r3elUYzePLA7S4uf6hVk3JANyWUsN/NEui5Dvkw+RyZ2XSexXmJLU7zE2rjg7TIL
oyWai6JwW3ko8PjsEV7JMKLqjCPav3XvvLQp1sT438ndayJTqhx7tI/mNytV35McoOm0NleZqlxM
TRsPWrddCJllIGQobtpAg0AqayCqY0htGRT79oZWXkyw397LyuldtS4nv7V/Q/mUzmIhy7sMMzK0
+7ncOEb3uasOxe5zUTTjy1T3S7CnIH4+1JpyCaR5ag5iEZkWBqWC4idGfzFIP2w0pL8EL9TslINE
JwAoC06YNDW9RVpwGwCY86EMTp8sDrIy0EPmJpFYlCSIpxuCpGgXr5DaKRheUy5GKLVk/Zy2pfG5
ls8ky5IqfKq4D2EON3AZxgTXuZVEEJi20D0Z4nmEeq8fUHQwrdTbO6eKk1A2W+u4taZPfplznvbn
vhbisSKjBRlLS3Nw9pe0dRmdzSx7qBBrBsuKfUpL71W9BL5XResPnbqKt+7F1qxG5+nWpnPTSnEc
JqbMnXnHXA4wYjBVQOPTOxhKSBrf5r2PiT8I9k9N2iCpRL8aqvrat2akVlDmdoJXu0s4mOFECiq1
4OeKRbTfJZWE0W7WDttZLND6InceVV9DMcplo2YYuystxULa7ltNMk/itvb1sEoctsE5tJaGfJb3
xTbCuh10B2EIGrI11T8iYlICJVIhTFkcVBk9jMOG2AZUGmlNWz5fKnMqa/INyCkj6allql4EZEue
YknyItUJuAbI3F0SsuKTUr8Ti1KSv8tj/WgMVu8NjvLc4qTgxhkd0o6EuDxLL3UHz3tShybsehXJ
pqGHPWGfFkSla0xalqcrceVruaJfyZnVE6kH6lyLvy3VA2opXHUoBqo69hNLST/0aZRJLjf6S7RF
90nVWY9Nw9BAtr0maTjVaQveRU7KdTUpfg6dFEbODi5piOVCp0vO60IKs5nntTcwingaE+1iWDFk
HZ2JAT6W+NKp75tcQud0xm9Vn01g3ty6ybTXvslUKDRkVaAbrC/Yj/mx4twjyg65ti0vJ0M3fg1j
8ZTIpXM0RnkNFs0Kk5npWZQghN5AmG5V9UFCjvKDJN4zRYHXFezQQ1eQ9mxklU4Oh5pg2J+Q5cbL
TZO2P8kZI8Nht4ER7Qb8sc2wlNfOyRhU6xpPGNk65bqgB56dq7T5rhDwcGlul6LUH5iBqH5Xl3PQ
pY6vJ1wR63UDE45Y3I8bpfS2eJxo0zKeWM2KHgFio5DZrd+1FZFiUbdnZyzRVaxnD8YMsSDJ31Wd
xD8Zg3W2aE9ADT/s1yJWnBvuirHfDYbylBgSqRiOelrQg7pNUq1XA02QYCOUIbTW3rlKamj/WT8o
XlcS2hADjycIFM+YofhTk0Oy0H535G2cTAMa1cZwhAkIcJyij57qbWUUSxQseYT6ct0Cqztogzn5
iT1/L6S0vzWq/jVBHu4JIZ7Qho1ObPlULRkH7jdhaW82r2lOmIncB9C+cCw4yuw5++UfJ+92tjv8
nKA7n8RDjIXW8127B5iJxboTR7NZI/xM3cjt2GtM095PH/aFRIvCQfuW2zg8tXUjhUHhACwUuQ4y
PX7O9yt3Nzk7rDYJhFhLSHhWtbtjVo9Ec+9Kq6Lo2qjm87DgRxS6JbEQIkjbbIOaJFYyernjtAmc
Nhj14nkif9BpCfFElTBWKMmQ8Uy1Z3AtpLpC5CQW6tL7a8ThK8sIwUczQXNtUEE4i0EP3aG/1wol
K9AOKy9iplMzrbHKREFgq1THhQPFVJSfSksOW5OWcI5M9B9m41zUeOe4TxQMHcoqkaJSblmr7NjE
/PGmpTAZ5TqoDhZmlO0YcsJU2I8Trh/SHWAJzZuiAfw59QJXX8xfJFErl1W3Lzbp8pT/dtELIQVF
/ZDEuBIVAA/sfQT8lRNGRPjtZlE9TtWSQIIITkVTt7dZy2dNra6wMO5iNY4OU2SC5l3n6JqjlRbu
WnOJ3IPCD1JOi9fekluYVGCNprCmhRnbBfYZNASUj2bfafZLTXw3atZdNumIGPPYL1pVPQFIf8jj
7DdFrTzk700eXdAkcncothS+RjM951mJ07GFSmjvHLC92dXxJ3A7fPkQtCr1YPfKGnQZ9Czt17hW
FZMjTDZzjElOjW7HeAlzJ6fS00cgzJzMUykucnmcgqXlFo3ADl5LSFFDA4AgZy7VxemgGdFCO3Ih
9k9RuZbbK+r/lB/b2trSt8j+pF29N/AMV5/tqxz+qD9u1vcqd06ENV6V0GBoafDPd7ZXY7bOWX5o
1SW/bZ2CGp2pGH7TQ5mVa7+hyOvzyQxucpN3j/s1bMOKvyp5aI3b46Lgg2HwCiE5pXrdEwletFpz
peYlpU0pU27pkPqlKnGA2imtYoq9is6l3FRn3NSMtHKnvTaplRY0FBeZmu7stMjKKaNrXfmeznsK
TBmtrlzQ2hy2G6Wn6avZmtsO0iOF/sdDG9F/aZS3qafsuw9jq/lDZnbtZip+o3JL32JGRQ99wz+7
h0no6kNJwZnhYFrEj0wEMg32ZDlTFU+IUmpIBYm44yEV8aqmfDLV+NpiTIx+I7le9j90u+rtlZV5
C1g8aNzqD6u1t8AaXiqnAK5YWs+0fl4MvVcOyajrIXG31zMp40AiopyBX3PTEt5KY0EquWUQR5NE
1qlPFPVIz/6anFuqZVIeeaOM+H95HbPUOknK+mSTOKuYBJo3XLO4q3XopAyw4yNaC20ZKOYrxBsp
iZdIWXQsDPNBVWkIpJNDJDg0zE0xr01KcX0v0zYpm+5c9jNQhiJCboB+QcJApnYK9hUrkKN5IldJ
r/xVaikEzMZBghdCp5do0JhWT+loDr3cX5Iz/NTUBEdM3RAQXxcMjL/FyV0yxtFpJUmRqmFMfz9X
XAonFLDI9bL3zCE++0opNdVTejzTaDZcBtItP5bMRSU621L3bnT67+VHRZeQ5M3qWlpl46qMk9cq
+8FMNaF4N+QH1PXjNhTYaVWmbDg8UnwEm0PVSpeCpeybp17nALG2x9aQbeZLGPGx1V/G9B0fImca
ae0k1b9lyjxTHtCCoV/BCOZx54+FeW5y05ebeg2mmZKAnigVty5N8SPKLF3LP6UkjVN9wxk7+Vmu
PeuD+j3VcJC24FwxM9cvVUmpHFE1GbVKcunGrg6GPY0rp5pYrcoTnfC2W4M44pwD+v4UpU53jKzp
Cj4AFDQCS5xsq3xzYvBTOqSTZWvChaL6iBVa+42Brj8hHUOjc+Ip7YNFYWRm1NMP2hyYVVHjZH/O
ddpDaXPcKtiNtiU9yHI0PCa6+lqvzrcqbxaqbokTDlzS+8S8wdH1O87QSKxzrLlY/vYJWkbPqOJu
lDCCymLU8L1dgoEqGHuQPnRGFutXBzWXTuNM3djBvXUwNezMUg2Ic1ZIhuXGlrlFKn3vpT40IkyR
So/3fFddWwuOPLvDcGWR9GdIPzjZ/aQjAVuvFpxdssrkOpE8S73VysukcKa12TPyDNk1u4YQMZlm
RR+DzimIhmXOTL5Rc0VoCqyPZS/g5Yj46u4qJxUxnIuAMQ3YJfvQFR1BWFrSs5trEMTAMZX8sW20
32oHcI+WCcfO/G22CPSLEmc8lW1xnTzhc+NqeDENYH+offkZHHYxJU17HUmz20vFO144Bivp8EoT
wfBaTb3NKA6eslqCXInXDbaJ7Wk6I5BiuF2SpHa5wZceMgwrAFODBIXkFFXy95zpLjG9wSKfeak0
OoNtHUyF82MgYoEEtsa8jrPtNO0nVE+NKJK6xnU6F5M40wGj4RThPtHjnaNjw8XF2LUV/cIcdB2B
v+aydbBN2yeDbjwwLecorOAcWu9UN3+0SD0B/zbuMp8sxZGfIPnSDsKDqe2DxFj7ka7DhaioPX6k
9Tewqqa8O5Cs+GD/tEKlKnFIVFi4SN+iZLTHrZEvlMjybaFmH3TY2iAdhtWlem/4upQ9dnVuuoaV
P0wrh5i80LCrOKVxV67VoWiIes4r4FVmvzzpVn0uyy4L7HZZyLGkA5k0Mgk1Q8fZlXBRteyaRC14
M7a30Tc6x50VYDTBUrtSyJEZrpNTdWT0+0Z4JYemamZQhJTrlAbnXFQf+g9QVdqN2kzfpJGQjc6o
9ROGI2+bLfOAJMF0k4pkZWMBqzuCeOQaY3mtbMFYXKYLQVU0VrhmhKSGEA22jQe7dL7XlKisjVYw
5l6qPfYNvVzYkXvpsJ70urDDYdKTMNrHuF8LkUUs9JV/PPa1KZFFhrhzVyC2FfQvoXythPJVrH7q
YakitB4tnAZI2O5O4c5Wn4Uo8R+v7yKV/ndZPDfi7eI1/1j93N0uX6z3YoKpcnqIIABbG2+VTdno
4vGkWIj3fm1+fomvz/vHrv94+efnrRAHDjHpdMESZTNknH/pNYV6chbRCeKjFTNRjuUGuwNu2bO8
ofi2YrkK9Hj4QVFsPY6QCLDF2fWxYnR9aDLzB+L24zS9pi3Ghj2gPFmT+say8Pa01bdsm9f3hKDJ
KrGsK1sdjaOkkkrGZIm2i4i4+HNV5E+0NhMctHbvQnIpVL9ikQmfkVj9FACL1UR1Wto8uza4l63s
XBrUeyedVEDkTDz4j+fF/iyh2xRPiXhpsSYWporI8HNPnw/qG2NLE0Rzwz3463VfX+tzX1/b/9lr
/rPHdGmwT1YfCumpsWtN5z0bxdJX7VOYKpTPQgMtnv1SQ39tisfEDsTa14v/eO8fm+J1JYAjxm38
Lbq9OfKHqvxLlP0Pqbl4UGs65hxfz9d7dT8VUnTxoNgWa2bL7Ge0T3Dg8P+OHNL0q1mNagvNn1gV
T4mFkfqUyKTT19v/+AixqRGW9omP+/8qtP+XCo1hNVCH/5oh8Tx8JP9BgPb5hr8FaIrs/CUz2rNt
memMqulQIP7FjlB2dgSKMEORCYuWdagNFfkcyf/+X7r6l8yMCmmBvIvDFB1t2t/sCM36S+Y/bac8
GJatIJH7H7Aj4P79AbaSbd1BM4f2yUSk6pAt8R/ZETV1+6Re7fXaVCRIUnmMWULI8v+ximOdeJJp
7wN9rv75AnQc1EusMZgJYCwB7gPPTgwmmPiiQ2r8dLZnh9KyMQdjraP9bFOIYtIdlbr52I32VddJ
81mPdPsgKdvvpZbSu2rd9i7aSqluybOg7iTTk3TGsOYS46xF5BJmVnxTbnvYTpJ9Q8r/BoTC4po2
p8dGR4qcz0uolmMLUJ5RqaOTo0emVE6tP6c2mM7GBqgZBwK3SpTeYlVSant7FKt6Sb7qxSYpwqe6
wE0VqcrfbxDmhc+f4h+7Ee/6x6/0ZXFAaxim/aaEYwbM+CAMIErOaO5NrEZMdwNdT56Erl88JBZC
nP9lGfnjMR2lFn+r3WP4qeUXq5+WEvFOsS3e/rUpHvv6GDI42YfY/r9W//tPFzv62i82JeO0pt1y
ovbenJmDN2D1WaPS/vfa1xN9jj3wa1OsxcZuA/rjLV+7EW8Rm5h5E6obCNL/sxcDW9lQcu0f+o89
fj4q3m7Ee7SOWE0tkiTa5PPL/vGdvj5P7OuPjxKbyX5QSKo+IRP5178HETDJeGKbPG/6tc20q25W
iheVWKZ7d2gWCAOxKogFZokTMu7qUDz0+cJqH318veRzH+LVny/an/7a/MfTuQhMEjiFz1Xxqj92
Jzb/66fFR/zjW4Imj93ESWsaZrs8M9sdUkjj//6GrTBHObPUUNWFrfK5Xe+5cOJF4uViE3NRdp4f
xKPiga89beaAlUZsc4vDrf7vhXhhJSyQX++xpZGBcKmSc5Wg7WzoCQ5MGjmYv1bHqGKwtRvlxPNL
RVBkA6PLnWnWkB6Sa/400gNFmjD5uX5fGgY43Z3yDtO4P1dpf2Wtk0TFhTEdpE2vEc4fe7fFf64q
uyLW4Nckv3yvxH6uikeTwbrowNFCsSUW4o3idV+b/9ileFA8LV749T7xWKRSFamzKgkQItE8owXz
fVrbhOyH7rLtfWi5KnQXPXTqRsXw/tU80vrdjleLSzuUI5xzJdEMNfciT1T3hJZBB2tyrKhQ52t7
s+ntU20Uq68ix8TqtPtLTeOqK2lDiyBRkUQq1r4W4rHK1BofPz/YmP332DogQV7ZomyRsAvqGQwP
CGEmfJZWC+MES48IZi1MhenZpjylnz3aXR4QTdETwOx7YqVRfe6ttCHtNDed29QXmyVlEX3gX6FO
IwWEJacxptKyRe+v1JBYyCQVplbhZ7U6cIFEAAYDReKTMr4Y2vSh2bT9yz5uLwDrmwuq0pzIQwo9
paxFaEe3x6iwPbMZge63G/D/3Vds7NFbYq2njHC0kN0KkoCddgkxyD2G2n2eI8rmfWNjcRerXw+m
k3yrQfijs8gZJBbCNPy1Kda6VVKgYOiw7TiRxCLfTeZWpZwQDaEuFO1GKb5tZVy6Zmc2vtTsXva1
ZEpmxn2PApWqQTfeqc4EBXA/WLV98XX4fT3WFigorUkvkLbKF6muixCGVI/cQOPfLJIFv7bFWqvC
SHIJI1yPtlb4kjUt57yx9r8w3GN0DglaY7GdAG08I4LlrzKre/aLNeiHPtobjnK1MZ+dJbwdm76c
P1cxvjtE5pwSJNLRTAxD3BGZEDey6cbAheiUOue8VuBj7IsWzCoBC2dzzGziP3rIrRpQydSuwMSJ
SeWywa+kVEQ4abIcYD2gLkeWO6VHZb3vs2B9pPmuJaf+cXmnNwGI06aaVXlErxyl33USxmRplqCm
XA7F/GeKR+8uncImfkO82NADk4/r+Hb4oVFxBTvTH9XEl5PDtKjewZrSA757Un9AZx8r20u3m1i+
U9ZDq/8co4+p3HeN7UxzPGp+xeIPL3PidyAsko9SuxrpcBdne7mMNvUDykl+hnK4fktoJ2y/VPWQ
EafSJOd0Dgxw1tSYJIgM7px7kz0Fs/5s6tiETpp2meJX65e5l66fDedQjyCTjl12XZsviRa2xVWU
HGwkZutFz6+q5LqTT418hH3VD4d6Qv4cIgjfRog6Wtjzc6oSDYTdSH8EDqm03uhAQfFAaEi/l6Z3
LRUc8/jWLb6yUfu5ippbFK1lFSQysPCrFRlUEc7jaynRT4rvmuGnOYWYOy+Iq8nAtqcQHjnUemvx
q+JEBJVn20dQPgNappzio0u9MpJv4uls2scewIZ91D7meKMFHMoj5dSTml+V4Ltar5ZvEsfrJ0oo
h0J7SrUX9Bvl3RqHq8oYNZRrd/itFp781r3Y0nmRj9rvzISRFFJiuC7R7BbHyDiYyYGE+9oJi82b
XjJCVQ7z7c5meh6uU1+zSfDwcnC/UAuG02qeFi1skhM9JaP7NVj4zy7k0Nt75/9YR4G5MdH/nm0M
qblMjm6/XcnOfS35tRnaXZhAS7Lu8vGSpedp47wAz1zABMl/1/GL3l/HHEeXxtl/bzoNMvHe/NvA
HP8Gmob5iWuYxGG6JGc0A7F2MPkDTuHWXAwYi+Rj/CS5Jln8VvXt4az8rrt7IqYairvy/oPxO9E8
xoV25uhULfR9JyLvSxTHlOgnl50N1LQvoMLShYCgYB1oNiMa9iqCucZD5XiQhS37Ig9HZfHlq+bB
kIgMeIKmv8lHPfFRYgPq6PyFVK76UmyHuWPocGUhde47n0hxfAc6ZPrVPSzvyzPdnOyoOOiC7gf1
hE3XnaYrYwjWLFhC/pmEzLhGQdnlBKHRREfzK3tHCGpOizv3IWCyWX2YyyvLDOQnCp269E2uKL3d
EjuFnHULTXJiTEbgXvnN0agvX0VxWCp3DZE3cvpArdHddKox8l2XQSih/ZD4ih7oowtuoCj9eWYK
70+QDxSXmDLWMSWCKxtHHONXWfd9KMH50MZWnkb7lhZClx1LvK0wMX8S3ug824NnHLQb/C5wTSzu
zQ7W1TNwjYbq4DeCZ00rzCDrVWh/Q6ZF9ZuErJwLJzgyugatz156KYTGT0Aqv/kNB7N17dxolzKs
joSfSDsTGqezSziR2/ODaR5uEr5JKgEQA/H7zMSJnlpzGd8M7a1F3VUchuP4oP6MtEPeHflqFgHb
kU6M+03XhHynqA/t8koFwq+5jhc/N68I3vQ01JxLAdcW0znk68cq8gZKRVyKFRy185UpB8n3Mb3Z
HH8cT9IHsm06bDIuG9RXNxPlZJWwai99rl7La3SHt/qTdBi2hyQNNnh8iKO12wRdYY17EDQITaTM
n9pQK66V5UrSr7voEuMIap7XOmgpx0sXp7ifcCjkXnmPPQSbiiS71K2Rjw93zivtO+dH/WJdYOxi
TDl0jxX4Qv0U328XlAd4zpdXBxneGsqVP+cH/AEl57LkZ2+ydja3A/YPd3KOPVFGGEIQuyd+vrlg
0VrOvitMn4bkjduTvpFtfT8zKe0/HPlqoB47oQ91NXjeOuVq18iCuENchyjxEbXJ04qywEaMOXhp
dh4L3E64yB9pE8/rN9rH5ARubpq8lsDcpoGgwFtkEZ7MhhxotM8KiNgPqPqKXZxxZS7HiStLilbR
T9uPublSpEtPjRIzOLdC221p3y1o5wkxBJfrOuh5Waf3/dP+4FveJm+pfmHv+YUJTaLRYEG95SZP
pteG80O9J97RNT1UlLZHt2KejTb0gDFz+K5Ybh0mXUgp/UluXUq4Z9WT3CywPE51suu95rVZffMu
P3Qn/V7Lgy0AJXdZ70Biae8R7HUPS4p14EizDmgv5Z8Nl4OX+ClLPfnRIvbxwDenVEYJ8nVxfKzU
aN/iZ/3O/tkc4+v4+lf3OhJqcZPBSAQ9FnkrPGiOWDZwLntY4R6Q9HjREZWLS2iJp7hJYDz8cH8R
SvEDg4x/ovuj3mk31VG9W7koMAB41uf9jKles1cZGzMN7VfjYYo8zXJL3UdKFj3hYOL/SXHNS+f6
/7B3HruNZNm6fpVGz0MIbwZ9gEtPkTKUlyYBKVMK7308/f0iqCwpWVlVXc1BCweHmSAomrDbrL3W
bxZFDbVhFiyVZGZf2sa8linXL0x/WYIqsPH8pRoxcdop8riEUMmMmiHF1HVIi0N4rJwmT8UyvfDm
LaYY4tJB4nLiJxPQDVMnX3Rz71Sd1VOy8rIGmHhRx+eo7hnTSJq9WJMMaUxfnleA9u7XajVrnmxn
qmwBtGEeNinOhW+o+CRERJPi2aEboP6001bRTrx1ToMzAAOA0yIdwtM5gOrkNln6HNXS25mPAitD
Rtx7kMVZMu1fIEI4iG5PfIDlyTqZstJyTcK2Ke95E3/m7dC3RtV5YCDeo7BNO+MN8Va6kZ1pfS3f
FefxLF7Ul9q2xdTsMtjoU2VGY1/A/la5aFNtq2yL8/oyX9vLJwGFqG2/zc4VijNTZyXwp+XOz+je
UU9n488WgPEN/njwvRY9AUIXX/ONZCJMWOlstYX7WK416pjP3dw8tU+fiud2G523My2ZIGk6i7dA
rrewUPoFZLhpMAVcNLMmMM0m/hlCcBO+MkvOgMAt5Kl/Wa51IGY3wXl6Izx4V+2segYaNPFvjIn4
lt0183StTVK4X5Py0bnX+4k2s8CVM8QzBMx4jsC3z6QFs8Y9IxlNhys8VDOh3E9psXCkGcOby/4q
38IwSdfBubDSZsZWu0lnBuXieGldxlNkjR6pDwrYwZ/p+bR/rKbyFJbYlBEK50xnoj8Kygp8CpPL
I8XA6dJZEpSsww3N4c6/KbfNW3BuLutt9gxhFB8EDB3eHqJz76qb22/uY/w9WolcCcYYbaNtqjML
/iqo3ev4Gi65PF1UT+Ktt9OTqc7YMinoVN7kRnxF1hqQBjDi26E2OLmxXqqnUubOBptsh/zPs3qb
P3bnDIQMkOpz/uh/U6fNue/M2utgE2zkW31aX2Y79TaYi1Mu6lI+43mKFi07eEnhRi7DBcqCML4m
2tZY6VNU7x6GRrcS7imHM7yBrWCEy56oiVZnFNt4E1jcTlrFF0yJp9krbTW5BWW6RjV6Udyidc8Y
U94nwTw5Y3YKXsd2X977F6Dq+d/Si2btJuJ++UCqJ6V+qthTD7FVETmkKf3Ze6XMXN7zGZ3Jo6wo
bQZnWS6NCqtjEnGZBDgyk/alf/GvBXuKGofdTCB2SiJFxKWGEj7MnFvhRTxjXNan2qJdQ2Sht1zq
p86qXbfckO68/Z4/QuYqYLHR3uObhpD8G/CRbprcCRc9rDdnlTAj+dIK9rt41ygPwVJcw+NYt3Pm
YjgUUFtOhTOwKok3N66i147QrgCo/z1AasGZRCBbLVxH7k1jgsicu+uuxKVx0W+rbhec5RtCCq0N
6CviYzK15vXKvnz1dg2XGo090Ev9rCFUPvUvvF1/344D4DhKQMNiUMmo8d8mr8B7BuWGifZS8UPM
yUHZMn4wDb40ZzoDwV25jmftGs6C+VxeZKfWC2q34E9hXAZT85lX+aP7oG3rCx0UELoCW8efFld1
Oa3yKfe9vjbuxdv8gjp8gMjmbogPnqSX7IlD9FOkfWYZMLJtf8+EWL/03EY4jPEwGDOwESI0ZwXD
EkY/E2hf3Wk3f6lXRHio+10p5+DoMTUijp5iKX/BWMo0+dRHZ023LG7DC4a88KI547oGK0Ro5sKm
cibShXzq0kMJgabSk7gOQTBtrbmJk+FEpcw+BekxA0THcKMvoXotxfNkhUS/duPc54t01pGvQkyd
zuusXtxZOteWaPPZq3anb8GlMuH5cK8mbTaXGCTFKWYhk+g+Y8Z5Mb73j2Uz1b5Lj9qFydztL6zz
+D7dgHTfuMXUupIhBxnzyp8zpcmXhIPkYWi0t+1KYXjO1800nwkb6Rox0CURKlteXpozDd/lSfNq
DmfvnNabZIlA0GvNOLFCCX+aTaWVv/CvvV2w0zbxorlaQHGR7mWaAI6yKHze4rVT7Oiz9h25RW6g
+qp4kIbn4l333D2nl/lNcBWdl1t0Es+Nb9aFe2NcSxd5OO3XILiX0bm5E+f+zH988WfCVbup6c7K
aviH5aSL82w+1e/k5/BS0OZ+OmnCVVZMynoqPIjhCo5pQAiFdcTkwXTPmGnEu8LemuWCuPhUPwV6
t7RI765ZL+xQCz4nzKTVyreWNAkXjNNJs25vnFN1bfWz2F8AAumNV7Hz0NTeBXrHXezLmXFT3qA1
4ZzqtCPA9TfJlXXPQbw4SwJ80D6LUQIObiIRr2worI1YH41ptwNZxv17mH8idwBrf1ALGqXpxlej
ct34ap+NwnENCTl/xyqEJNQoODg+jZmojz/HV84gNSk3ijods1Dj8ZhieFq5CNk0hnQdNH27dp0G
tmeTrpH8n0plgTZzQyxYe5tCeKpJ5gyVdUoq86yWvVUnJhgY0asHcpInNCvJgKMmis4F8A4XViKM
oPGJpYsugmQf2WIjJ2R8VRRwjnqlmY3ac3utwVF2kATQDwXCoBQ9ZgFYdHqIvWDs6hPZM8lgmrcO
LNF57yhkSOL4KukzSG+xwoK396kndUp2mavkBj39J+NQ15WKWdkFL1Kpk33BF8EfcCBpC4A/adsh
KMevL8D7JNUJgwZ+G1ktKgKiD1pDCzwQk+i2LNs+OZcxFZ3rmXBBonaVQ4Vl4OSYFAewopbct7Vh
TKugi6aaNdRSjKE8Mr6sWp2UhjeoFowp3THRO+Z1x1fGWKxrsmwT2U60HCkz49PI4xrJMx/vpULl
rXLXWThoN5NSGdDJIzB5hCiPf45PYkriqm5YgY150PEpFYRMno8vAfvtygqdnjEvu8/Vyr2MAh2G
w0BvXV1YoTaXTkQDNYh2yAx3v72CFJjs3xs/OPhz/N74s0BIKaNEcfckmSDB9OI1EItXEZdRaqsM
AEFFVxWZZ0op2UilLGO9eh6W6aC4SpLytIOKf5pJSovUQX8e2esG3sVMrhRGIpWseDpUcdpBy258
BSR708dYxft9e5mIOoITdkaWEV9hiFAS6JMqy6VFLejZaS9T3c/IqsNn1u8M2azW+7/GD+AcwHkH
DTz59Ob4u/3f48u6nVuxkW6UnpyrxoAv5ySRSycnf1xomkttbHw9vj0+xdQqT8Ph6ePPj08z1OPa
rA6X49c+3t9vRalykHwfH+lNvDMrAxx7ZgCmFj0J6pGonXkWVdCJXHQBWYZ6YreqzuUdREET2rag
1vLcktrHJNTyZWKp64/PxlfOoOVm9oPi6/gDRc8KcT5+ND5lssBNQ0QKenBao7UzbHX8EdnrErGQ
sYw47K81Qr6539THu/u/xx+MPx036huD0PD48mN7+2+Ob378/OM3+80ffr2Fcwgkrr4++Mm4w8ZA
nr/JyWl/bObje4dH9unvXx7Zx64zLQiXsuVTeR6u27jJT0f/6ez2L8df2h/X+NOe9i/HL+xP0ELZ
e6qHZG0/jvkPr8m4ZwObhPeb92nPH+d5cDLjZn93BB+76J/6Ur2lTPdYDEWNUUZmlMobnw7eO/jz
V18h/U9e62Az0li0+vj6+OrjO+Nmk1E49eM7Hx//6r3D3YybONjs/jsY+l2V1NsWo/afOdZiHb9L
lhk04VE+shrm2/HTgz+BJiMrCLkx3n9xLzk5fv2T+mRCrgmDMjgQwwU82MT45/j0sZn9V4Yv74/m
D393cGB/uJnxex97Grf38V47VMFGQM3/YY/+CnukiTIGd3+MPbp7zSOcIn+CH+1/8w4/MqQT1VAU
YD0DnsjSFIBE7/AjQzlRFRVpLF2V9EHjij39gB9pwI9428ShFIT5oML14Vxj4CON7JWmISWjgVn6
G+ijAVr0ybYG5JMmoaTFAaqKgVcO2KjP/qCmhNmil5jaytGtb8w+E0iWvdS0YL6zd/zaHzr7DnY7
n3emmjpiDpwV8l0WWKdDBy67qjMZxQZ71eVSQChekWauW0iVmeLNs36ai9+hK6zxxMUM58yKzYdM
aNdhBLbeq+GkG6ziQsSN86ZoZk3ZzIK2c2ZqgLWGGXu3ngkJPESOQtcVvJk1uBNy1qDnWZCLC8xp
2xqsHDVvmzjmqilEeS7UHYl3Ib/81AIu95fvH3EVXSbofxf/+qfxO6sxTlTTRYwwuVMGt/fnq+oy
vLcKwcuqc8holyaZAN+EuuBplFQQ6ZfCcKp58jdVDN9gC+GQll+KXhxNSxsygZfi/WhHK4iJb5Ea
bcOwbmZmgLKRnkNTi+UItqeHQieIAjmB1ZFH0n1QuQQhZHjRQZdNhSKkWsAXVOU55VfErwK4Jim0
ezw3BpyCIMNuswz/boyu91RgF3wHxEwFeVjQ/WEukUI3LI5U5bDL2gyRjETEygqgLxtO+dBlOogs
J1u5pnQbe52IdzyiLablr3yzAIOKHzk/8d4kv8MTqLnE2ciE/qRgQjyRuv41C7PLQHTe9EAmRxh4
12kF3KFp8ZxOCnPWqcFjkiXOBFboM8HwIM4SNrO/uFeD7dunHjA2SgPYnTQYw9FDh88/OeSKaD4o
UYmeketCx5Iy+8ZXgicLfZg6bsVJHGCxlscVro2qr1HmgEif5A2SnNqqEMjb2lW5lNBvcQLFnBqB
K65y0OJ2I8sz2WuQgoz1uZaZD22hh3hpA84X0WnyXZ9yqe4s85QieB6WzsLsdtJ9LYaoJjo4vvpU
PFJPJYVhYC/pJ7T7rBbmedNY8161XkKXUr2SZw+hG2/VJDGhH5C8NL1qkD/fRHJ6VzXxZZTQ8AyW
RUFXb2E7PBVafGkXWF9qp0ndrHGCnslSeO7bwkUll1sMk0OQJopYUGCs0THmCy0SY94bgpwaXozW
TpRQj7E7TBpc37+wrG5mqGj4FMGbSeWNG3UVWbSYv7hPv7hNpqFbEjhOfIblA/PPQlUqfB8ba+Wx
tKXYT/XYdLRuIVEULOXrUg0e/nyHo2PXYcMAM6poGIWZ2u9kAbVaKqJUYo9KC0VX1y97E80ffG9h
j8TVPWLz54oQDMqW1UPQ0YK9hDsMF3HwRjDXuee8QQpzMmdVV49/fmy/arMWvAJaC2p6lsK88bnN
ylIRx6iwWABftlYBNsJwOTRmsmISaaivVgnl4ZgU0N/eLSKJqDgaJukL8Ko/75ayoGyGjWCuEGZ4
azXzRkwZD8zEfyuyyp47bbAMCvPmz3cqiQfWakMP1WTeNlCEAb17OEf5jiRbDR13JQJsm3rOhdO0
OZkjUj6pWE+NVKKaXgcgqW7twrgJfJVVXgvGJTHEN0mycMPpa6CnFqO/izmpn2wyn0HGFqEue2wG
57NlB4llEvsdeQLRCKdpCEY11KNLPLM9JHC8e9wZdzHOtiRTGH9RE5whnUAeJSjBi5DVCNF98VOs
WHPxEiYUIn16AVAljNaWzgTgKJtYTPRJ8oSMHpDR2KGS77YZRE57kiXI+uhm/q0Ub4M0aGagUS8s
O4O+YwMV6DPjqYRIg50aY3AAOCMglGVYDEjCmtDmKm2DWADLZI+8WRq1czMgU4Wcoc7CoRsGnrDt
t6rDZAATG3kMbluaLYTBlNJrdQ2eRXej1MltJQ3fZWpFlKO7MkrmnEzAALbyrBvVoePZFhdXy5QH
neJAAIkULi4yAKQ64hmqA6LpBit09yZJBfW/RdYCOYVo+hctQh7A1z8P2uZgtUdDlA0TJVDtwG3P
lu2wwiyiXTmWPKhdLfy4viAA7peCXSDZYe1g+HfIq6dnimKD0iqNM4TN0adFvKJroRHU87AGz4Hi
Rz6xTXElmSTKwsivkClmIiJWmWpwBJuKXLQgVs42kaXbygfUhZVYNg3R+Cn0WVn58cxVazT1Msqb
gvbNMwYxBkQ2uyKiTGY2yJqE1NYTA917iXqrQuY5SBx34UbdWxnrWNl74gxzwxdoVblL7jxpwOEN
NmdJUS5lZKnOkl79HgiU9m27u2lTWwDxo80TmlMRYGnbXyuiuw21+MrMSOfpbY5DUBJQ4pLkB9w2
m4WsGgstQrc3rCxYlL4w00hLQpMixHKkCDEVCQoq9GUhjquFWwuY62hoObod+ALltuiTRzupqGkW
2n2OhdMET+xrH3goOFP4vTaleBvSTEgmXy+E86yv1mi6ebO6NHbsFzq5Ya2cKl+XkYkendtcK366
koFlYXvkUYhrzvLOr2YmV8gIuVTUFpoQ48Ssvooz7Q2werIkt4MzYF5NpNQaqnQct+27O5fAGgx5
SToKu6/A8lPsZDHJanHtbW2Z2alvZ1yrgSsegMyCyaZ6kLNsBbCUQ/AFTKltI1oyv8W5onsmNDNh
lUIqLrtwiE6lhSrZcO99pE8l15yZGBtg+VdfoOLpLeoemFrg57PMV5J1CzmQ1kCTQLqeZDQsx0Xj
K4SASkSdIyDF7QTyJo81sF3D5KyAiDBDt5ybagpuQYoeOgpN6IW7d70TXvvo2HiQnX3dladZ0DkT
H99AEPUryNczUpmLxtCWrkpj6KC4iQaoDAwEwU+SSBfhYdpmQt2xs3aWo5OvFOprp8ByN5Xy24ju
OqklZec2hgCnMNhIhdw/x9WpHrAZphJ9Cd7kTsu0c13M0H6UXKTy0DBDxR8VgDZjFEQDYym6zdTU
Osq1gEaCFr01JASaRFQmSZjetnKGrZoVFnOrBZkVVTjMRHK+UhGQmbhIYEFjQtCbWgB6lx6xPKWz
pnPdad0bF4mXbnpXuejqak668zlK2h1BK0X6wJh4ijygCCneSXb9iFj8lSNy/6NcFDda3p7i5LWW
ayJUjWglwZRpEVfCtWIzMvcxQ6zqxGi+u9PQ93a+GdOfzOaqEGp8OyuoGIhmb/t8sL6S6NWl5K+6
AKVuKoSPCt0GQEsEHgcAm9D4qJr6DNHREsLmY64Axyg8kNF61FFTtFOUUUPl2SpPbbf6njHarPOG
foyC+7LQ7PMwy65jU1vvFo3lnoH3lCemEJ/h57LQfeB+hnsXRPUrKmHYJYoo5krpeQEeUc8ey6y6
sQr5KVBPAzTms05GtNFC1y/oDH9S5jGy60ZzHyJKV5U2QXe51AKq7i3JvT5GS8ivqVp1CPikbnSb
h/VguWk9ByYVOy1or0Orp+BISlJXIh1MRF2jxWUtYsGUL8o87GcdUmNzJwCeHrTSEjQ+qlM64MQw
3NaxfQPzfdq0pHvrwkFoSg4f/Zir46p3qQggLMrhviJAIU4Jbe8tmdlE8MVglwpWTEV3AMJIVJpR
mVgkrA6geq6EFntOnK9s1o3IinSUYmSKYqFasn2xuTUbADk4gF9lIAZ8lc6cJjL4C7W8Nax4J5Tp
RaCUAFxQdKXUQEEAeaCsAFhX9Matwfpm3ceROklbjzGyL9JJFNnBsiClbJZuOEdLOp5Yrv9sezd5
gVxc0zFousouRnxgEGkBjrUsW9CakgvmIGMk9XNqVVapMyjY6N5iEQ1RlzRsnSUzzVABolQw2T0T
5HDT3KZWp+F1gO8Scr+nlbT2moTpFnyW13Kv8Fx9EbwnenkxhyXpzxBKv6sKa9dKzNWOFdwWab5U
W4nbTzVnshPRGF7rBQi4wYtVcbsEYbEMZ826WoiRuBWRfpgSR04EtSqgoigPqaU+mupETqOKAI95
06vBGurxaao43xR5VofOt0hVqNhnQjglmrotU1QgStQhgPc3p7Jd3IuC9c2OvJWeNiwjbOEu0HGh
RR5zxlq/zuYI4K5QTn2o8+4mYngBDmZe+AalxtIIUZq0Zli50qgoclnGm+9T6tHMnAOtk/vGQn/D
0KV5E7vnieI+2M5DIW9C/LgnYoAKvK9YSyltQQzgezj+tkFddQbGfFH01rxrQ22iWIQGjaThxqJN
+yxop4bT3Lt6I5MCNP1JjTLvNDdA1+YVusxVuPCa2l2h/BDOWj6PRcbcErnMWofJHgYU0DrpPkHl
dpaJ2lzOECIV1eIUpnlELgIhBs80N21uvbXDznozoauhfOemcJiz1JngZH/ryizXFH8q+c1jKSQi
U+cDHG7tQch3videYROSzwXoEBNZ6AeQJ0N8nEfRY5AIS4k5t+l8HzSlifh0ClpVsKRX16fsUnXP
calfNg2qxQZZhLWQtg+l4WxL1z6t4xr5KMEF5iXcdp2krluxnMPGrdH5HgQLVdDcTAPhDLLGZZBu
5DJeq4MKnMDKFQspW9cohw++NSwA3+V1tB6MkZoggFbCISBc7QHmgvw2h5Ja1QvkdVqgufDzMpx2
qfm1Daaf46uPJ2co/0U+0DUkGlEdH+S1ahPYMIwPFCIpGimD05k+6C6W1PRGDoI7KnRFng8YEzLn
uDWzxIWpQkI000BXUVlyzAgQQFiej8JDAQJ+uYni46gYhiA1M0cjgywxkGoIfHDIinyWasj+xsos
bmSQbqV85mOcyaB/SxNn2lUDhRIROM0KpKmuAdPKBPguolxueoDgWSEFSJwFr7DLL5s+QnnCjF81
KTwz3F3qsfboO+fSttszwiQk/Az3skmK27hAowArXniwr3mDQTIy3JIpP5uV/qQCUGT5WQOlqaLk
VQ6dSxmspyRjd5gYkPB9bIqJMs7qSmder26Rnn8lhtrU2RCmAAP2xZ6pj2SYKSLi2QFnQtCGwbRk
Lz36pPPUip5Y93Wno9ZQo1TxvKYkgeIaSugTTaO7yrG6rgWEVNN0OfImxvK0jqfrXKuSu5EBUg42
TwE3Oii0jRPRRQUPvcKiM+3T8Slu0DJEMuecuNtejDpQfcUwFjbakiQNDpNiYPVTb3AFzPLkxg/K
b0VJrDLe3fHV2Fa8Hlkqr7OJs3EIgVk/sC3Guvz4yhz8M6UMuTZ3AKTn1o0u5+Akov4FrT4JCVR3
7eXio+OT/Wnq+M427WU8JDREgN9YttywYMK8E01rK9a2cuncoqLmLTvdQshN1FZey+wWi0DIpIry
ekd+xykbFq51WaFbFaz9iCDOS0ATZoRuU1UBuS3G2lyT++9qhw/HkMMsfTRbkSS1nEKYmgkwnNTT
FoDUH1i1ER6JgjjXeyReEuJBbaEwbs4bneUJVo+TvPTfapWEnKYJr23tW5M85wRK6AJa2koTVIYJ
bggxTw2Wl7lhD+VZaOyZ/hYM0/qQ+hsXiXYKNFRPk4kKVpyKrzQZl9w9hcmJ5Okd4q7lOpUjc9YO
u/Ns5VaCVWGZHu2DFN6Y5hIi6yYTwyfE9olrA6Q7xND/VtjBm9r2cwRz1nrL+fn5uSsK+NI4YYtt
GtwNrxSvfBkaiN3wJaO7EGokJXD7VZaw/9GtYDycQxQRUmqlAAB6JN7SaV0Cb5J0MMC6fGmXtcf0
TAiH8AgKFPa1lg/+1kiz5UoAwrp6jnTQpB7giJAU+Vb2ttjmmbPIBlKMQPbURb1oZZBPLZ+LZHA+
ocW0vavPsiGPqffyPHIXtUT2IC8jED9aO1Nz8CWOaCKMPNxKE3kdpKzFcN1q9PFqSCsiPwi+vGl3
pZF/t3UyAnHTbVLJIV6vSVTofnFvmyn6a2Q48Oq6k7CkATNlk8NA/S9H2W4WlszaMHPmiULQRM49
nkW5IePMw0HpQokM+TopNpVE5x5vj8tI47kePna2/4QvX4pHTHwni0xlPpnBRksufAtoVYAT1Eyw
m6tebcGY9yndI1DOBQUkj0bixMuIpk3LvBLQkZm0EKGmJVfF8MlihLr36FXeTrDJ9Y6tLmjdeSSJ
Q+Wa6KRpReCw4lvfEz8AlRoTIUFO4+kVlOxtMo7UH0QEkc2b0FcRxB8+Y9WW0aDWJiLrww3AQ4Yl
9ZCJMSJtl+fqtzAlN2TZKYA18dUTxPNYvXZr9Bg711qMl9RDnHSO6sOQqEQTnzgn9oA/srUkeCa2
TQh8andrREMeV+hxUSpEQFR1OW/K4Dpq23M/ITtfJ6zlIk81J5WINU3Y95jlRkg5pcEqJtkw0Zgo
5j0NHksb7uuY3I5JxpHZbmDmApgOyPAIehTPk6CSgcii4puBoJZbEsNJqsKIKsOSpBPIWSfS1lXZ
DFaz/pOjkoWRhG0tkZTIfZAHqAbaZhYsUPJkOnaNTdZI7jwWEoSuahOpQQ8BdTUuV5Z97VIxXbp2
T6f1SNbk6FZisqAhn7kIG1YKvQWUDy3GXNAQ0YreWBUAd4ttABDBS+ME9TqoIKSEZv8Wibfl0IA1
l8SaYAVId6Haldssjwct7oC8mZSLuyY1lpFCdk70SSv1GiwRVpXF0PDIX6C4FWzGmgxyYG+kV7jN
jXmDz8Z52EM5RP18TgBVhFE5N9KKcAfI6NjGejVuZq2voJCZofdS5/JcrLJdUYCMQKvwTewZaav8
DPFN4JpeBKih08iGSfJGllU0SpeSGGVLWfasaYtkeiQW5NUEWFlBDQza5dZZyOHYtn02ZHHtYFtm
3RW2I/diRKdudfgroZVO0ckb8mhEwU5trnUbV7aO/swZFq9ZGsAk8NyNJuFgkVLjW/kqCVLLb1YC
Y8rUdXuJ/AOltsipiwlC5/a88a4CvX3OkWhlip3Zardmwb+1miSeiGQMwe4QJbYscwoV2Xi5FC4c
axUl3jrJVrkoZ7gMLwIV36w0TdZUCu49tdyJRbNKBtsX2QeDaXrgvll2oNYDqYDJGTlxDMUxvW/0
x1xCcRft/Fu9N1ZSZDzXpvANEIyHs6CgTmUiuExZ6xJhoed7pKI0ZZqzvkll/z4NUVT1uvbJ0Bpo
aXWwrpVwG0QS65oYRrIVgs2r9eLctuQVcpg32WBh0HvnYhaeK523qxIEoMLI2/YWzC87zFdWLjqb
LNFfpCp8KB0Wi54Zzq1aRIIOjd3AgA9iixBdJU97wPrQQfwgOxcsNVuSsvU3UQ9PT8CCQi0r2LBW
kGzajjBFL3eeSj5z4lWrrkdSVtaUV7uXM3BMNrLy5JmhASlJfzo+OWJWYWT329+5RVozQx9EKBJz
k2eDQZfgXA3mi/B60Us3VMaQuhW6TdFrE8aSbKYwLk3aXkSb1sVtCwHPXDwd/7Zc+0JS0CcOKjMi
u6jEW5uCbN+YMbU6Yy6SLJi4noxadSMudQRDIeoo0mkZBIPa9PAy1Rz5dHw1PgWBQMWUuXselp18
Oj7ZFUa2WYFEUekGyv698YPe9bbk/Nu545MnzBNz4TvKtVMp3ha4Z4Y3Bz0vSECHkxZBtI76JClT
lsbFumI60jaixY4SZm1Q1j6U4d+eNCtF501FTs9NsngjIEQ5JoL/14AS3k9k9lw+z0d3rF31mndX
r0UVlsWPov3w6VhIvkn+sy/9+Ybefbn+EuagDEXqn2AO40GNR/xn2wifS6+svr9i+2WcUD8FSGep
4vhA5iRMYuyFxo8FwzzRLSp36lDLGR4k9dnhp4v0R5fhz89wfz3//Dt/dgYfxmUyaAoO+qirgG6M
ZMgYnelANn46fXzQRA3ZGIVszPCgqPdfOf1vSRWXQzN0vCT+jFuRB2Wcf+fkD7bwqQlYJxoFU0PU
wJl8PnkLCR7JVNC+wWBteOwv8xe69xIrin/z9J+/DwGSh7Cc963kPD96gHyi4yZnmgB0xgdlqc9X
wQTvow44G5Ah4+PrXQXa57/XBv7sIhi6TmVatH47yZ8ugn5iqvQCmbTO/vFf6gcHZ/AxDJC+pe/+
Ox3hYBOfWoJ6MpTlEWFVf9kSJInRQKeopwMTGh5fbizUGKWOvQjGiYzfI5iN95bASX5uCZTeT3QG
S8NCfGt8fL2WoO1vzB7j9ttU/XdmRfXEZKwnvv8Y9j9fBEsGAwj4CDDfvrvsm94XGhlNHBKPbQkM
/wDsdebF/Y2maX2+CIZ2oqK0pioS12p4fLmLoIA42k/YRzQFAiBVHhXj9md5OD2IdAfFABv5HiB9
uenBGLXpjhsZzRO6g6aJKhPu8DgcFETtBEwraqpf7uwl1TRBWh13+tYJwyHWte9x0DDIfu4Jpn7C
pIFSoUWoODz2MckXGg4oGhzbEVTpBOgAEvnK+0ketAFDPtnbActfbxxQpOODAxDhumKqeA7u7/HB
6RMsK8RHoLLfI6T/1krhILz5iJAsSQGkd1xHYByAE2YY2q9jZQORTUkfYun3KePrNQX197Kkf3vN
zK2WFYOp//0sD6aEMU40TFlGifSrBUeyIunHBgaslrEOYEvmwYkTETDjiqSBGS2HB5/T3r7QOEjn
HXC3R3UC2TzRBgaGrBxOA0SFpqEATVH2Q8QXnAwN6diloqqeKCY4ZvCd+5vMQPd5MpSQ59U1SzEI
Fr7c7VfNowNCVTyROHeIPO/RwMH5m9YJMYeuDPDz/ePrXQVr6LlHdYJBadlQ0cQE2j0+aFafW4Gl
kFQS0W4W3z//eiOhZJjHLpZV5jviIckiO/SrqzCoWJMwgKAy0Kq+2FCoS/KxM4FiMuKpRDwGHKLh
cRgUmYwV5BBJL+67wtebEMj9HR0VkUNHP0JmNfxzJzA11gVcGlUF7j48vlwjkIes37FDAVkx2YSU
+J4GGFYan4cCuJQaBCBxyJyNj683LVpM2UdeBUU8sWB2gg85HAklckkgu+QfWfSv1wiI2I6dDxgJ
rKETaAcxkaGfGCIFJgWmzle9+WS2j7z5qnaikDNVtU/j3OcuoFsnMnG3ypS5vwpfrw2o8tGrQyIj
lZyoolrvs8FBTzDJEIgWgZH8Hjnup98vtDyQyW7vA5X/PGFIfGyC/bbwmNjf64PhkEnBUESSSUNK
aXh8wchIlY5dJKk6PQIDDoUs+i8jA/UENjz+Ge9E/S/VCJACOHJAUGjq5J6N39YAB8MiiwSKSDJL
pPeE6pdrBGT5fqeh8HcTJXQFkVQR/w5GAnKFOnkYOJTKvg98vTyRIr7nMf/zkUDRKJqSKCMu3J/l
4Ugw9BHK6+qPouuXWy/LEmuXY7sCawAdBxdRfU+cssHPc+NQS0PKYlgw76/Sl+sKMj312PCQudG0
qKq+j4a/WymROYWebQ4Lqd/aytdaLxLA6kevl1kKyKSgUNfYzwqHbcE6IYYeMuhfta6KX6B59IKJ
BBnjnqaAttg/fu4RTA6sJkkxWl81j0isqOyH7CNGR7Lomq4SJLyf5UHuQJJ05khNGVKtPyKIL9Yj
hjDuyNFRVU50zHQlwuJ9jzicKYeqGzV4So+/9ZivdRWorUlMbBzUf94WCBRUhfURp7rvEFzWz3ME
DeCENkdbec9WfKVwUZEGFZLjzp+cMgiCQWfqt7v8+fwNRgxiSVn8sXD6eutHbt/R2URABAqFA41+
NT4OWoFBZt3UVMkgoTg+vl68pID5PrItKPQFmSlSUt/nyIMRQRL1E0kkcBbN/QX/Un0BpPCR509O
nXwpOmP0iP3j92MB+VQWjj86w7jDr3QVCPqPjRdZO2A5yYV4nxZ+l1kn50wjQNbmfcT8erkUlWnt
2LagUGnG2RoE06/bgiyeDIJ60jvY7Qs1gmFaPDatqHD6IplT0lL7Ae9gKDCHRQW4ZAAH+8vz5ZZO
3Df56MkRuAFZMhlBqf1ZHiyjWTDQCCQ0vMT3eeOrDQgsbQcxpONCBIbFUTzJ/IMQaewKQzXrfZ39
NyaHf6Pb/MZ8mbpe+H0+EGO81+JX1Jg/+sKP+PD3n7/zPNbf//XPgc3w0xcHCsx+33sg0/D3//wE
cRrhJZ8+/AE3Gffz/vP3E/z9rn/a14+z+vHmynvNn/Nvbjd+0L0f5vlzBG/m/4XPL8/R82cmBn2U
/vlxJP/650/H+en+/8WGi+Bgu0N94ujt5l6fxD9veITMH7/h4DkunosfhzjcRglv5h9//5LE9FtX
+LNLMX0OPQzUYu+no95j3I896imao/nz9+THUQ5HvQfKHr/lOH79VnrfqvKnjY8IzGM3PnsNn5vn
/PXzlvdQ76O3/E6N+Ufy9g8uThW9/HzZ9+jBY/ey4Kp733+6n++QrGO3vHxNcufnQ35nBx275RVX
3PM+X3FJIXn/443/vH2vvz+7PzVASR3hWcce8DoMvTjxfu6Re+TT0ZuO/z9r57KbMAxE0V/JN8C+
m3bRV9qqL9TlNFiJFYiRnRT4+17HTtVxKIuOJZZwEpnJjH3nkbWmxIuEAmsx2ey5WWCyI3YOUuzd
3DeFuhcxGIChao/TLY5uLxSTSNH3ZtButsyhRkHKLkl3zHv4mdQZwktJ9rihbv17OZDeyvEXluQc
Vc3gVN8zm46dn+Il0VWja+JdlSERLEcjFjjTM8te4GQAkUDOxugHfHY75puQsvHZyxx0g4lGE2nc
nIVskBiNyeuJD1mEWjwp+UF9Wkp2TzFtIUd/EY9bUQOXg/fFNW13rtE8rIPv1eUc/FtlnWKeCsXb
XrTMAS/VQVcsjAHuVbAc8A9j24k0mmAoXxej8Yr2prgkaxAp+cMZdMw8F7iiNn320ZIGgUyKf2w0
X/FQvSPGthvsSPipBp3/XswSo62q08b1UR+Sgp9U1zmM/6DkmBCTtlL8c2PWqrhxs9gWCiel+Bcz
/GGIUT/Kc4G5IcasjRT/itVXzim2pViG2gk5+8BPlUvcNLKOUu5bT81E8T4FlXuLDLv5M+8UGceI
/P+c8K5xsknMe4nscQZHsiLEna7u+aMZ9SrpQq+U64uTNx/6csV87SqD0VRs5xYT9GL20WBeRM3s
JGiZ58mnlKafDqi5/jSNQTn1My6u+W9UG0X24hsAAP//</cx:binary>
              </cx:geoCache>
            </cx:geography>
          </cx:layoutPr>
          <cx:valueColorPositions count="3"/>
        </cx:series>
      </cx:plotAreaRegion>
    </cx:plotArea>
    <cx:legend pos="r" align="min" overlay="0"/>
  </cx:chart>
  <cx:spP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withinLinearReversed" id="23">
  <a:schemeClr val="accent3"/>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withinLinear" id="14">
  <a:schemeClr val="accent1"/>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withinLinear" id="15">
  <a:schemeClr val="accent2"/>
</cs:colorStyle>
</file>

<file path=xl/charts/colors21.xml><?xml version="1.0" encoding="utf-8"?>
<cs:colorStyle xmlns:cs="http://schemas.microsoft.com/office/drawing/2012/chartStyle" xmlns:a="http://schemas.openxmlformats.org/drawingml/2006/main" meth="withinLinearReversed" id="26">
  <a:schemeClr val="accent6"/>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0.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6" Type="http://schemas.openxmlformats.org/officeDocument/2006/relationships/chart" Target="../charts/chart9.xml"/><Relationship Id="rId5" Type="http://schemas.openxmlformats.org/officeDocument/2006/relationships/chart" Target="../charts/chart8.xml"/><Relationship Id="rId4" Type="http://schemas.openxmlformats.org/officeDocument/2006/relationships/chart" Target="../charts/chart7.xml"/></Relationships>
</file>

<file path=xl/drawings/_rels/drawing8.xml.rels><?xml version="1.0" encoding="UTF-8" standalone="yes"?>
<Relationships xmlns="http://schemas.openxmlformats.org/package/2006/relationships"><Relationship Id="rId8" Type="http://schemas.openxmlformats.org/officeDocument/2006/relationships/image" Target="../media/image4.emf"/><Relationship Id="rId13" Type="http://schemas.openxmlformats.org/officeDocument/2006/relationships/chart" Target="../charts/chart16.xml"/><Relationship Id="rId3" Type="http://schemas.openxmlformats.org/officeDocument/2006/relationships/chart" Target="../charts/chart11.xml"/><Relationship Id="rId7" Type="http://schemas.openxmlformats.org/officeDocument/2006/relationships/image" Target="../media/image3.emf"/><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10.xml"/><Relationship Id="rId6" Type="http://schemas.openxmlformats.org/officeDocument/2006/relationships/chart" Target="../charts/chart14.xml"/><Relationship Id="rId11" Type="http://schemas.openxmlformats.org/officeDocument/2006/relationships/chart" Target="../charts/chart15.xml"/><Relationship Id="rId5" Type="http://schemas.openxmlformats.org/officeDocument/2006/relationships/chart" Target="../charts/chart13.xml"/><Relationship Id="rId15" Type="http://schemas.openxmlformats.org/officeDocument/2006/relationships/chart" Target="../charts/chart17.xml"/><Relationship Id="rId10" Type="http://schemas.openxmlformats.org/officeDocument/2006/relationships/image" Target="../media/image6.emf"/><Relationship Id="rId4" Type="http://schemas.openxmlformats.org/officeDocument/2006/relationships/chart" Target="../charts/chart12.xml"/><Relationship Id="rId9" Type="http://schemas.openxmlformats.org/officeDocument/2006/relationships/image" Target="../media/image5.emf"/><Relationship Id="rId14" Type="http://schemas.microsoft.com/office/2014/relationships/chartEx" Target="../charts/chartEx4.xml"/></Relationships>
</file>

<file path=xl/drawings/_rels/vmlDrawing1.vml.rels><?xml version="1.0" encoding="UTF-8" standalone="yes"?>
<Relationships xmlns="http://schemas.openxmlformats.org/package/2006/relationships"><Relationship Id="rId3" Type="http://schemas.openxmlformats.org/officeDocument/2006/relationships/image" Target="../media/image9.emf"/><Relationship Id="rId2" Type="http://schemas.openxmlformats.org/officeDocument/2006/relationships/image" Target="../media/image8.emf"/><Relationship Id="rId1" Type="http://schemas.openxmlformats.org/officeDocument/2006/relationships/image" Target="../media/image7.emf"/><Relationship Id="rId5" Type="http://schemas.openxmlformats.org/officeDocument/2006/relationships/image" Target="../media/image11.emf"/><Relationship Id="rId4" Type="http://schemas.openxmlformats.org/officeDocument/2006/relationships/image" Target="../media/image10.emf"/></Relationships>
</file>

<file path=xl/drawings/drawing1.xml><?xml version="1.0" encoding="utf-8"?>
<xdr:wsDr xmlns:xdr="http://schemas.openxmlformats.org/drawingml/2006/spreadsheetDrawing" xmlns:a="http://schemas.openxmlformats.org/drawingml/2006/main">
  <xdr:twoCellAnchor>
    <xdr:from>
      <xdr:col>4</xdr:col>
      <xdr:colOff>106680</xdr:colOff>
      <xdr:row>1</xdr:row>
      <xdr:rowOff>95250</xdr:rowOff>
    </xdr:from>
    <xdr:to>
      <xdr:col>11</xdr:col>
      <xdr:colOff>411480</xdr:colOff>
      <xdr:row>16</xdr:row>
      <xdr:rowOff>95250</xdr:rowOff>
    </xdr:to>
    <xdr:graphicFrame macro="">
      <xdr:nvGraphicFramePr>
        <xdr:cNvPr id="2" name="Chart 1">
          <a:extLst>
            <a:ext uri="{FF2B5EF4-FFF2-40B4-BE49-F238E27FC236}">
              <a16:creationId xmlns:a16="http://schemas.microsoft.com/office/drawing/2014/main" id="{3555A600-180C-4411-BB0B-28557842853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6</xdr:col>
      <xdr:colOff>365760</xdr:colOff>
      <xdr:row>5</xdr:row>
      <xdr:rowOff>64770</xdr:rowOff>
    </xdr:from>
    <xdr:to>
      <xdr:col>14</xdr:col>
      <xdr:colOff>60960</xdr:colOff>
      <xdr:row>20</xdr:row>
      <xdr:rowOff>64770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F7E0BE46-7C0D-4AD4-A056-38DB9E6C1B9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975860" y="97917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426720</xdr:colOff>
      <xdr:row>21</xdr:row>
      <xdr:rowOff>121920</xdr:rowOff>
    </xdr:from>
    <xdr:to>
      <xdr:col>8</xdr:col>
      <xdr:colOff>426720</xdr:colOff>
      <xdr:row>35</xdr:row>
      <xdr:rowOff>28575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74614678-CB13-47D5-8794-A3C3D6CA8781}"/>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4404360" y="396240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xdr:col>
      <xdr:colOff>160020</xdr:colOff>
      <xdr:row>16</xdr:row>
      <xdr:rowOff>137160</xdr:rowOff>
    </xdr:from>
    <xdr:to>
      <xdr:col>5</xdr:col>
      <xdr:colOff>320040</xdr:colOff>
      <xdr:row>30</xdr:row>
      <xdr:rowOff>43815</xdr:rowOff>
    </xdr:to>
    <mc:AlternateContent xmlns:mc="http://schemas.openxmlformats.org/markup-compatibility/2006" xmlns:a14="http://schemas.microsoft.com/office/drawing/2010/main">
      <mc:Choice Requires="a14">
        <xdr:graphicFrame macro="">
          <xdr:nvGraphicFramePr>
            <xdr:cNvPr id="4" name="Segment">
              <a:extLst>
                <a:ext uri="{FF2B5EF4-FFF2-40B4-BE49-F238E27FC236}">
                  <a16:creationId xmlns:a16="http://schemas.microsoft.com/office/drawing/2014/main" id="{AFFB580C-5EF1-46AC-8B57-4C9046EE5734}"/>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2468880" y="306324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579120</xdr:colOff>
      <xdr:row>16</xdr:row>
      <xdr:rowOff>114300</xdr:rowOff>
    </xdr:from>
    <xdr:to>
      <xdr:col>3</xdr:col>
      <xdr:colOff>76200</xdr:colOff>
      <xdr:row>30</xdr:row>
      <xdr:rowOff>20955</xdr:rowOff>
    </xdr:to>
    <mc:AlternateContent xmlns:mc="http://schemas.openxmlformats.org/markup-compatibility/2006" xmlns:a14="http://schemas.microsoft.com/office/drawing/2010/main">
      <mc:Choice Requires="a14">
        <xdr:graphicFrame macro="">
          <xdr:nvGraphicFramePr>
            <xdr:cNvPr id="5" name="Region">
              <a:extLst>
                <a:ext uri="{FF2B5EF4-FFF2-40B4-BE49-F238E27FC236}">
                  <a16:creationId xmlns:a16="http://schemas.microsoft.com/office/drawing/2014/main" id="{188926A1-6A09-421D-A44F-5B8C8EFA2D61}"/>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79120" y="3040380"/>
              <a:ext cx="1828800" cy="24669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5</xdr:row>
      <xdr:rowOff>64770</xdr:rowOff>
    </xdr:from>
    <xdr:to>
      <xdr:col>11</xdr:col>
      <xdr:colOff>548640</xdr:colOff>
      <xdr:row>20</xdr:row>
      <xdr:rowOff>64770</xdr:rowOff>
    </xdr:to>
    <xdr:graphicFrame macro="">
      <xdr:nvGraphicFramePr>
        <xdr:cNvPr id="2" name="Chart 1">
          <a:extLst>
            <a:ext uri="{FF2B5EF4-FFF2-40B4-BE49-F238E27FC236}">
              <a16:creationId xmlns:a16="http://schemas.microsoft.com/office/drawing/2014/main" id="{A18E62C2-3A7B-470E-82E9-FD2A93CF4D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381000</xdr:colOff>
      <xdr:row>4</xdr:row>
      <xdr:rowOff>34290</xdr:rowOff>
    </xdr:from>
    <xdr:to>
      <xdr:col>14</xdr:col>
      <xdr:colOff>76200</xdr:colOff>
      <xdr:row>19</xdr:row>
      <xdr:rowOff>34290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50DE44D5-CE1D-4E8D-9A9A-084C5A97B3C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684520" y="765810"/>
              <a:ext cx="4572000" cy="27432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15240</xdr:colOff>
      <xdr:row>5</xdr:row>
      <xdr:rowOff>68580</xdr:rowOff>
    </xdr:from>
    <xdr:to>
      <xdr:col>13</xdr:col>
      <xdr:colOff>205740</xdr:colOff>
      <xdr:row>20</xdr:row>
      <xdr:rowOff>68580</xdr:rowOff>
    </xdr:to>
    <xdr:graphicFrame macro="">
      <xdr:nvGraphicFramePr>
        <xdr:cNvPr id="2" name="Chart 1">
          <a:extLst>
            <a:ext uri="{FF2B5EF4-FFF2-40B4-BE49-F238E27FC236}">
              <a16:creationId xmlns:a16="http://schemas.microsoft.com/office/drawing/2014/main" id="{6CE3A0C2-01A9-4334-B65D-25A09838235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335280</xdr:colOff>
      <xdr:row>26</xdr:row>
      <xdr:rowOff>0</xdr:rowOff>
    </xdr:from>
    <xdr:to>
      <xdr:col>6</xdr:col>
      <xdr:colOff>190500</xdr:colOff>
      <xdr:row>29</xdr:row>
      <xdr:rowOff>106680</xdr:rowOff>
    </xdr:to>
    <xdr:graphicFrame macro="">
      <xdr:nvGraphicFramePr>
        <xdr:cNvPr id="2" name="Chart 1">
          <a:extLst>
            <a:ext uri="{FF2B5EF4-FFF2-40B4-BE49-F238E27FC236}">
              <a16:creationId xmlns:a16="http://schemas.microsoft.com/office/drawing/2014/main" id="{8C10EC05-DE7C-4BA2-87A6-EED2A5C6E0B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114300</xdr:colOff>
      <xdr:row>17</xdr:row>
      <xdr:rowOff>106680</xdr:rowOff>
    </xdr:from>
    <xdr:to>
      <xdr:col>4</xdr:col>
      <xdr:colOff>723900</xdr:colOff>
      <xdr:row>20</xdr:row>
      <xdr:rowOff>167640</xdr:rowOff>
    </xdr:to>
    <xdr:graphicFrame macro="">
      <xdr:nvGraphicFramePr>
        <xdr:cNvPr id="3" name="Chart 2">
          <a:extLst>
            <a:ext uri="{FF2B5EF4-FFF2-40B4-BE49-F238E27FC236}">
              <a16:creationId xmlns:a16="http://schemas.microsoft.com/office/drawing/2014/main" id="{6B9115FB-993E-4290-8B58-72CAC60BEA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144780</xdr:colOff>
      <xdr:row>17</xdr:row>
      <xdr:rowOff>30480</xdr:rowOff>
    </xdr:from>
    <xdr:to>
      <xdr:col>7</xdr:col>
      <xdr:colOff>868680</xdr:colOff>
      <xdr:row>20</xdr:row>
      <xdr:rowOff>60960</xdr:rowOff>
    </xdr:to>
    <xdr:graphicFrame macro="">
      <xdr:nvGraphicFramePr>
        <xdr:cNvPr id="4" name="Chart 3">
          <a:extLst>
            <a:ext uri="{FF2B5EF4-FFF2-40B4-BE49-F238E27FC236}">
              <a16:creationId xmlns:a16="http://schemas.microsoft.com/office/drawing/2014/main" id="{C674C646-59E4-424C-8C97-BC1FE09B40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12</xdr:col>
      <xdr:colOff>541020</xdr:colOff>
      <xdr:row>17</xdr:row>
      <xdr:rowOff>22860</xdr:rowOff>
    </xdr:from>
    <xdr:to>
      <xdr:col>13</xdr:col>
      <xdr:colOff>1043940</xdr:colOff>
      <xdr:row>20</xdr:row>
      <xdr:rowOff>72390</xdr:rowOff>
    </xdr:to>
    <xdr:graphicFrame macro="">
      <xdr:nvGraphicFramePr>
        <xdr:cNvPr id="5" name="Chart 4">
          <a:extLst>
            <a:ext uri="{FF2B5EF4-FFF2-40B4-BE49-F238E27FC236}">
              <a16:creationId xmlns:a16="http://schemas.microsoft.com/office/drawing/2014/main" id="{39BA6744-89E9-4BD2-A8A3-41CBFA3550C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373380</xdr:colOff>
      <xdr:row>17</xdr:row>
      <xdr:rowOff>7620</xdr:rowOff>
    </xdr:from>
    <xdr:to>
      <xdr:col>10</xdr:col>
      <xdr:colOff>922020</xdr:colOff>
      <xdr:row>20</xdr:row>
      <xdr:rowOff>64770</xdr:rowOff>
    </xdr:to>
    <xdr:graphicFrame macro="">
      <xdr:nvGraphicFramePr>
        <xdr:cNvPr id="6" name="Chart 5">
          <a:extLst>
            <a:ext uri="{FF2B5EF4-FFF2-40B4-BE49-F238E27FC236}">
              <a16:creationId xmlns:a16="http://schemas.microsoft.com/office/drawing/2014/main" id="{00454080-A95B-43F5-9ECA-7F85E47506E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236220</xdr:colOff>
      <xdr:row>17</xdr:row>
      <xdr:rowOff>38100</xdr:rowOff>
    </xdr:from>
    <xdr:to>
      <xdr:col>1</xdr:col>
      <xdr:colOff>739140</xdr:colOff>
      <xdr:row>20</xdr:row>
      <xdr:rowOff>91440</xdr:rowOff>
    </xdr:to>
    <xdr:graphicFrame macro="">
      <xdr:nvGraphicFramePr>
        <xdr:cNvPr id="7" name="Chart 6">
          <a:extLst>
            <a:ext uri="{FF2B5EF4-FFF2-40B4-BE49-F238E27FC236}">
              <a16:creationId xmlns:a16="http://schemas.microsoft.com/office/drawing/2014/main" id="{0F24C4AD-95A6-47FF-B8E0-0FCF3BA2EC5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142875</xdr:colOff>
      <xdr:row>0</xdr:row>
      <xdr:rowOff>76200</xdr:rowOff>
    </xdr:from>
    <xdr:ext cx="11811000" cy="314325"/>
    <xdr:sp macro="" textlink="">
      <xdr:nvSpPr>
        <xdr:cNvPr id="3" name="Shape 3">
          <a:extLst>
            <a:ext uri="{FF2B5EF4-FFF2-40B4-BE49-F238E27FC236}">
              <a16:creationId xmlns:a16="http://schemas.microsoft.com/office/drawing/2014/main" id="{00000000-0008-0000-0100-000003000000}"/>
            </a:ext>
          </a:extLst>
        </xdr:cNvPr>
        <xdr:cNvSpPr/>
      </xdr:nvSpPr>
      <xdr:spPr>
        <a:xfrm>
          <a:off x="0" y="3627600"/>
          <a:ext cx="10692000" cy="304800"/>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ECOMMERCE SALES ANALYSIS DASHBOARD</a:t>
          </a:r>
          <a:endParaRPr sz="1400"/>
        </a:p>
      </xdr:txBody>
    </xdr:sp>
    <xdr:clientData fLocksWithSheet="0"/>
  </xdr:oneCellAnchor>
  <xdr:oneCellAnchor>
    <xdr:from>
      <xdr:col>0</xdr:col>
      <xdr:colOff>152400</xdr:colOff>
      <xdr:row>10</xdr:row>
      <xdr:rowOff>123825</xdr:rowOff>
    </xdr:from>
    <xdr:ext cx="11811000" cy="2057400"/>
    <xdr:grpSp>
      <xdr:nvGrpSpPr>
        <xdr:cNvPr id="2" name="Shape 2">
          <a:extLst>
            <a:ext uri="{FF2B5EF4-FFF2-40B4-BE49-F238E27FC236}">
              <a16:creationId xmlns:a16="http://schemas.microsoft.com/office/drawing/2014/main" id="{00000000-0008-0000-0100-000002000000}"/>
            </a:ext>
          </a:extLst>
        </xdr:cNvPr>
        <xdr:cNvGrpSpPr/>
      </xdr:nvGrpSpPr>
      <xdr:grpSpPr>
        <a:xfrm>
          <a:off x="152400" y="1876425"/>
          <a:ext cx="11811000" cy="2057400"/>
          <a:chOff x="0" y="2751300"/>
          <a:chExt cx="10692000" cy="2057400"/>
        </a:xfrm>
      </xdr:grpSpPr>
      <xdr:grpSp>
        <xdr:nvGrpSpPr>
          <xdr:cNvPr id="4" name="Shape 4">
            <a:extLst>
              <a:ext uri="{FF2B5EF4-FFF2-40B4-BE49-F238E27FC236}">
                <a16:creationId xmlns:a16="http://schemas.microsoft.com/office/drawing/2014/main" id="{00000000-0008-0000-0100-000004000000}"/>
              </a:ext>
            </a:extLst>
          </xdr:cNvPr>
          <xdr:cNvGrpSpPr/>
        </xdr:nvGrpSpPr>
        <xdr:grpSpPr>
          <a:xfrm>
            <a:off x="0" y="2751300"/>
            <a:ext cx="10692000" cy="2057400"/>
            <a:chOff x="152400" y="1971675"/>
            <a:chExt cx="12515850" cy="2228850"/>
          </a:xfrm>
        </xdr:grpSpPr>
        <xdr:sp macro="" textlink="">
          <xdr:nvSpPr>
            <xdr:cNvPr id="5" name="Shape 5">
              <a:extLst>
                <a:ext uri="{FF2B5EF4-FFF2-40B4-BE49-F238E27FC236}">
                  <a16:creationId xmlns:a16="http://schemas.microsoft.com/office/drawing/2014/main" id="{00000000-0008-0000-0100-000005000000}"/>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00000000-0008-0000-0100-000006000000}"/>
                </a:ext>
              </a:extLst>
            </xdr:cNvPr>
            <xdr:cNvGrpSpPr/>
          </xdr:nvGrpSpPr>
          <xdr:grpSpPr>
            <a:xfrm>
              <a:off x="152400" y="1971675"/>
              <a:ext cx="5219701" cy="2219325"/>
              <a:chOff x="152400" y="1971675"/>
              <a:chExt cx="5219701" cy="2219325"/>
            </a:xfrm>
          </xdr:grpSpPr>
          <xdr:sp macro="" textlink="">
            <xdr:nvSpPr>
              <xdr:cNvPr id="7" name="Shape 7">
                <a:extLst>
                  <a:ext uri="{FF2B5EF4-FFF2-40B4-BE49-F238E27FC236}">
                    <a16:creationId xmlns:a16="http://schemas.microsoft.com/office/drawing/2014/main" id="{00000000-0008-0000-0100-000007000000}"/>
                  </a:ext>
                </a:extLst>
              </xdr:cNvPr>
              <xdr:cNvSpPr/>
            </xdr:nvSpPr>
            <xdr:spPr>
              <a:xfrm>
                <a:off x="152400" y="1971675"/>
                <a:ext cx="5219701" cy="2219325"/>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8" name="Shape 8">
                <a:extLst>
                  <a:ext uri="{FF2B5EF4-FFF2-40B4-BE49-F238E27FC236}">
                    <a16:creationId xmlns:a16="http://schemas.microsoft.com/office/drawing/2014/main" id="{00000000-0008-0000-0100-000008000000}"/>
                  </a:ext>
                </a:extLst>
              </xdr:cNvPr>
              <xdr:cNvSpPr/>
            </xdr:nvSpPr>
            <xdr:spPr>
              <a:xfrm>
                <a:off x="228600" y="202882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9" name="Shape 9">
              <a:extLst>
                <a:ext uri="{FF2B5EF4-FFF2-40B4-BE49-F238E27FC236}">
                  <a16:creationId xmlns:a16="http://schemas.microsoft.com/office/drawing/2014/main" id="{00000000-0008-0000-0100-000009000000}"/>
                </a:ext>
              </a:extLst>
            </xdr:cNvPr>
            <xdr:cNvGrpSpPr/>
          </xdr:nvGrpSpPr>
          <xdr:grpSpPr>
            <a:xfrm>
              <a:off x="5448301" y="1971675"/>
              <a:ext cx="4305300" cy="2219325"/>
              <a:chOff x="5448301" y="1971675"/>
              <a:chExt cx="4305300" cy="2219325"/>
            </a:xfrm>
          </xdr:grpSpPr>
          <xdr:sp macro="" textlink="">
            <xdr:nvSpPr>
              <xdr:cNvPr id="10" name="Shape 10">
                <a:extLst>
                  <a:ext uri="{FF2B5EF4-FFF2-40B4-BE49-F238E27FC236}">
                    <a16:creationId xmlns:a16="http://schemas.microsoft.com/office/drawing/2014/main" id="{00000000-0008-0000-0100-00000A000000}"/>
                  </a:ext>
                </a:extLst>
              </xdr:cNvPr>
              <xdr:cNvSpPr/>
            </xdr:nvSpPr>
            <xdr:spPr>
              <a:xfrm>
                <a:off x="5448301" y="1971675"/>
                <a:ext cx="4305300" cy="2219325"/>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1" name="Shape 11">
                <a:extLst>
                  <a:ext uri="{FF2B5EF4-FFF2-40B4-BE49-F238E27FC236}">
                    <a16:creationId xmlns:a16="http://schemas.microsoft.com/office/drawing/2014/main" id="{00000000-0008-0000-0100-00000B000000}"/>
                  </a:ext>
                </a:extLst>
              </xdr:cNvPr>
              <xdr:cNvSpPr/>
            </xdr:nvSpPr>
            <xdr:spPr>
              <a:xfrm>
                <a:off x="5591174" y="200025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12" name="Shape 12">
              <a:extLst>
                <a:ext uri="{FF2B5EF4-FFF2-40B4-BE49-F238E27FC236}">
                  <a16:creationId xmlns:a16="http://schemas.microsoft.com/office/drawing/2014/main" id="{00000000-0008-0000-0100-00000C000000}"/>
                </a:ext>
              </a:extLst>
            </xdr:cNvPr>
            <xdr:cNvGrpSpPr/>
          </xdr:nvGrpSpPr>
          <xdr:grpSpPr>
            <a:xfrm>
              <a:off x="9848850" y="1971675"/>
              <a:ext cx="2819400" cy="2228850"/>
              <a:chOff x="9848850" y="1866900"/>
              <a:chExt cx="2819400" cy="2219325"/>
            </a:xfrm>
          </xdr:grpSpPr>
          <xdr:sp macro="" textlink="">
            <xdr:nvSpPr>
              <xdr:cNvPr id="13" name="Shape 13">
                <a:extLst>
                  <a:ext uri="{FF2B5EF4-FFF2-40B4-BE49-F238E27FC236}">
                    <a16:creationId xmlns:a16="http://schemas.microsoft.com/office/drawing/2014/main" id="{00000000-0008-0000-0100-00000D000000}"/>
                  </a:ext>
                </a:extLst>
              </xdr:cNvPr>
              <xdr:cNvSpPr/>
            </xdr:nvSpPr>
            <xdr:spPr>
              <a:xfrm>
                <a:off x="9848850" y="1866900"/>
                <a:ext cx="2819400" cy="221932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14">
                <a:extLst>
                  <a:ext uri="{FF2B5EF4-FFF2-40B4-BE49-F238E27FC236}">
                    <a16:creationId xmlns:a16="http://schemas.microsoft.com/office/drawing/2014/main" id="{00000000-0008-0000-0100-00000E000000}"/>
                  </a:ext>
                </a:extLst>
              </xdr:cNvPr>
              <xdr:cNvSpPr/>
            </xdr:nvSpPr>
            <xdr:spPr>
              <a:xfrm>
                <a:off x="9905753" y="1895475"/>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142875</xdr:colOff>
      <xdr:row>22</xdr:row>
      <xdr:rowOff>78105</xdr:rowOff>
    </xdr:from>
    <xdr:ext cx="4991100" cy="2009775"/>
    <xdr:sp macro="" textlink="">
      <xdr:nvSpPr>
        <xdr:cNvPr id="15" name="Shape 15">
          <a:extLst>
            <a:ext uri="{FF2B5EF4-FFF2-40B4-BE49-F238E27FC236}">
              <a16:creationId xmlns:a16="http://schemas.microsoft.com/office/drawing/2014/main" id="{00000000-0008-0000-0100-00000F000000}"/>
            </a:ext>
          </a:extLst>
        </xdr:cNvPr>
        <xdr:cNvSpPr/>
      </xdr:nvSpPr>
      <xdr:spPr>
        <a:xfrm>
          <a:off x="142875" y="3933825"/>
          <a:ext cx="499110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228600</xdr:colOff>
      <xdr:row>22</xdr:row>
      <xdr:rowOff>104775</xdr:rowOff>
    </xdr:from>
    <xdr:ext cx="2628900" cy="257175"/>
    <xdr:sp macro="" textlink="">
      <xdr:nvSpPr>
        <xdr:cNvPr id="16" name="Shape 16">
          <a:extLst>
            <a:ext uri="{FF2B5EF4-FFF2-40B4-BE49-F238E27FC236}">
              <a16:creationId xmlns:a16="http://schemas.microsoft.com/office/drawing/2014/main" id="{00000000-0008-0000-0100-000010000000}"/>
            </a:ext>
          </a:extLst>
        </xdr:cNvPr>
        <xdr:cNvSpPr/>
      </xdr:nvSpPr>
      <xdr:spPr>
        <a:xfrm>
          <a:off x="4031550" y="3656175"/>
          <a:ext cx="2628900" cy="247650"/>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571500</xdr:colOff>
      <xdr:row>22</xdr:row>
      <xdr:rowOff>57150</xdr:rowOff>
    </xdr:from>
    <xdr:ext cx="3305175" cy="2009775"/>
    <xdr:sp macro="" textlink="">
      <xdr:nvSpPr>
        <xdr:cNvPr id="17" name="Shape 17">
          <a:extLst>
            <a:ext uri="{FF2B5EF4-FFF2-40B4-BE49-F238E27FC236}">
              <a16:creationId xmlns:a16="http://schemas.microsoft.com/office/drawing/2014/main" id="{00000000-0008-0000-0100-000011000000}"/>
            </a:ext>
          </a:extLst>
        </xdr:cNvPr>
        <xdr:cNvSpPr/>
      </xdr:nvSpPr>
      <xdr:spPr>
        <a:xfrm>
          <a:off x="3698175" y="2775113"/>
          <a:ext cx="3295650" cy="2009775"/>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9</xdr:col>
      <xdr:colOff>70485</xdr:colOff>
      <xdr:row>22</xdr:row>
      <xdr:rowOff>163830</xdr:rowOff>
    </xdr:from>
    <xdr:ext cx="2628900" cy="257175"/>
    <xdr:sp macro="" textlink="">
      <xdr:nvSpPr>
        <xdr:cNvPr id="18" name="Shape 18">
          <a:extLst>
            <a:ext uri="{FF2B5EF4-FFF2-40B4-BE49-F238E27FC236}">
              <a16:creationId xmlns:a16="http://schemas.microsoft.com/office/drawing/2014/main" id="{00000000-0008-0000-0100-000012000000}"/>
            </a:ext>
          </a:extLst>
        </xdr:cNvPr>
        <xdr:cNvSpPr/>
      </xdr:nvSpPr>
      <xdr:spPr>
        <a:xfrm>
          <a:off x="5419725" y="40195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466725</xdr:colOff>
      <xdr:row>22</xdr:row>
      <xdr:rowOff>57150</xdr:rowOff>
    </xdr:from>
    <xdr:ext cx="3343275" cy="2000250"/>
    <xdr:sp macro="" textlink="">
      <xdr:nvSpPr>
        <xdr:cNvPr id="19" name="Shape 19">
          <a:extLst>
            <a:ext uri="{FF2B5EF4-FFF2-40B4-BE49-F238E27FC236}">
              <a16:creationId xmlns:a16="http://schemas.microsoft.com/office/drawing/2014/main" id="{00000000-0008-0000-0100-000013000000}"/>
            </a:ext>
          </a:extLst>
        </xdr:cNvPr>
        <xdr:cNvSpPr/>
      </xdr:nvSpPr>
      <xdr:spPr>
        <a:xfrm>
          <a:off x="3679125" y="2779875"/>
          <a:ext cx="3333750" cy="2000250"/>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523875</xdr:colOff>
      <xdr:row>22</xdr:row>
      <xdr:rowOff>95250</xdr:rowOff>
    </xdr:from>
    <xdr:ext cx="1581150" cy="219075"/>
    <xdr:sp macro="" textlink="">
      <xdr:nvSpPr>
        <xdr:cNvPr id="20" name="Shape 20">
          <a:extLst>
            <a:ext uri="{FF2B5EF4-FFF2-40B4-BE49-F238E27FC236}">
              <a16:creationId xmlns:a16="http://schemas.microsoft.com/office/drawing/2014/main" id="{00000000-0008-0000-0100-000014000000}"/>
            </a:ext>
          </a:extLst>
        </xdr:cNvPr>
        <xdr:cNvSpPr/>
      </xdr:nvSpPr>
      <xdr:spPr>
        <a:xfrm>
          <a:off x="4560188" y="3675225"/>
          <a:ext cx="1571625" cy="209550"/>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142875</xdr:colOff>
      <xdr:row>2</xdr:row>
      <xdr:rowOff>76200</xdr:rowOff>
    </xdr:from>
    <xdr:ext cx="11801475" cy="1438275"/>
    <xdr:grpSp>
      <xdr:nvGrpSpPr>
        <xdr:cNvPr id="21" name="Shape 2">
          <a:extLst>
            <a:ext uri="{FF2B5EF4-FFF2-40B4-BE49-F238E27FC236}">
              <a16:creationId xmlns:a16="http://schemas.microsoft.com/office/drawing/2014/main" id="{00000000-0008-0000-0100-000015000000}"/>
            </a:ext>
          </a:extLst>
        </xdr:cNvPr>
        <xdr:cNvGrpSpPr/>
      </xdr:nvGrpSpPr>
      <xdr:grpSpPr>
        <a:xfrm>
          <a:off x="142875" y="426720"/>
          <a:ext cx="11801475" cy="1438275"/>
          <a:chOff x="0" y="3060863"/>
          <a:chExt cx="10692000" cy="1438275"/>
        </a:xfrm>
      </xdr:grpSpPr>
      <xdr:grpSp>
        <xdr:nvGrpSpPr>
          <xdr:cNvPr id="22" name="Shape 21">
            <a:extLst>
              <a:ext uri="{FF2B5EF4-FFF2-40B4-BE49-F238E27FC236}">
                <a16:creationId xmlns:a16="http://schemas.microsoft.com/office/drawing/2014/main" id="{00000000-0008-0000-0100-000016000000}"/>
              </a:ext>
            </a:extLst>
          </xdr:cNvPr>
          <xdr:cNvGrpSpPr/>
        </xdr:nvGrpSpPr>
        <xdr:grpSpPr>
          <a:xfrm>
            <a:off x="0" y="3060863"/>
            <a:ext cx="10692000" cy="1438275"/>
            <a:chOff x="152399" y="453254"/>
            <a:chExt cx="12498639" cy="1383567"/>
          </a:xfrm>
        </xdr:grpSpPr>
        <xdr:sp macro="" textlink="">
          <xdr:nvSpPr>
            <xdr:cNvPr id="23" name="Shape 5">
              <a:extLst>
                <a:ext uri="{FF2B5EF4-FFF2-40B4-BE49-F238E27FC236}">
                  <a16:creationId xmlns:a16="http://schemas.microsoft.com/office/drawing/2014/main" id="{00000000-0008-0000-0100-000017000000}"/>
                </a:ext>
              </a:extLst>
            </xdr:cNvPr>
            <xdr:cNvSpPr/>
          </xdr:nvSpPr>
          <xdr:spPr>
            <a:xfrm>
              <a:off x="152399" y="453254"/>
              <a:ext cx="12498625" cy="13835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00000000-0008-0000-0100-000018000000}"/>
                </a:ext>
              </a:extLst>
            </xdr:cNvPr>
            <xdr:cNvGrpSpPr/>
          </xdr:nvGrpSpPr>
          <xdr:grpSpPr>
            <a:xfrm>
              <a:off x="152399" y="453254"/>
              <a:ext cx="2499729" cy="1383567"/>
              <a:chOff x="152399" y="459938"/>
              <a:chExt cx="2667001" cy="1359337"/>
            </a:xfrm>
          </xdr:grpSpPr>
          <xdr:sp macro="" textlink="">
            <xdr:nvSpPr>
              <xdr:cNvPr id="25" name="Shape 23">
                <a:extLst>
                  <a:ext uri="{FF2B5EF4-FFF2-40B4-BE49-F238E27FC236}">
                    <a16:creationId xmlns:a16="http://schemas.microsoft.com/office/drawing/2014/main" id="{00000000-0008-0000-0100-000019000000}"/>
                  </a:ext>
                </a:extLst>
              </xdr:cNvPr>
              <xdr:cNvSpPr/>
            </xdr:nvSpPr>
            <xdr:spPr>
              <a:xfrm>
                <a:off x="152399" y="714375"/>
                <a:ext cx="2667001" cy="1104900"/>
              </a:xfrm>
              <a:prstGeom prst="roundRect">
                <a:avLst>
                  <a:gd name="adj" fmla="val 5968"/>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6" name="Shape 24">
                <a:extLst>
                  <a:ext uri="{FF2B5EF4-FFF2-40B4-BE49-F238E27FC236}">
                    <a16:creationId xmlns:a16="http://schemas.microsoft.com/office/drawing/2014/main" id="{00000000-0008-0000-0100-00001A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7" name="Shape 25">
              <a:extLst>
                <a:ext uri="{FF2B5EF4-FFF2-40B4-BE49-F238E27FC236}">
                  <a16:creationId xmlns:a16="http://schemas.microsoft.com/office/drawing/2014/main" id="{00000000-0008-0000-0100-00001B000000}"/>
                </a:ext>
              </a:extLst>
            </xdr:cNvPr>
            <xdr:cNvGrpSpPr/>
          </xdr:nvGrpSpPr>
          <xdr:grpSpPr>
            <a:xfrm>
              <a:off x="2699752" y="453254"/>
              <a:ext cx="2490203" cy="1383567"/>
              <a:chOff x="152399" y="459938"/>
              <a:chExt cx="2667001" cy="1359337"/>
            </a:xfrm>
          </xdr:grpSpPr>
          <xdr:sp macro="" textlink="">
            <xdr:nvSpPr>
              <xdr:cNvPr id="28" name="Shape 26">
                <a:extLst>
                  <a:ext uri="{FF2B5EF4-FFF2-40B4-BE49-F238E27FC236}">
                    <a16:creationId xmlns:a16="http://schemas.microsoft.com/office/drawing/2014/main" id="{00000000-0008-0000-0100-00001C000000}"/>
                  </a:ext>
                </a:extLst>
              </xdr:cNvPr>
              <xdr:cNvSpPr/>
            </xdr:nvSpPr>
            <xdr:spPr>
              <a:xfrm>
                <a:off x="152399" y="714375"/>
                <a:ext cx="2667001" cy="1104900"/>
              </a:xfrm>
              <a:prstGeom prst="roundRect">
                <a:avLst>
                  <a:gd name="adj" fmla="val 6563"/>
                </a:avLst>
              </a:prstGeom>
              <a:gradFill>
                <a:gsLst>
                  <a:gs pos="0">
                    <a:srgbClr val="262626">
                      <a:alpha val="80000"/>
                    </a:srgbClr>
                  </a:gs>
                  <a:gs pos="100000">
                    <a:srgbClr val="595959">
                      <a:alpha val="80000"/>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29" name="Shape 27">
                <a:extLst>
                  <a:ext uri="{FF2B5EF4-FFF2-40B4-BE49-F238E27FC236}">
                    <a16:creationId xmlns:a16="http://schemas.microsoft.com/office/drawing/2014/main" id="{00000000-0008-0000-0100-00001D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80000"/>
                    </a:srgbClr>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30" name="Shape 28">
              <a:extLst>
                <a:ext uri="{FF2B5EF4-FFF2-40B4-BE49-F238E27FC236}">
                  <a16:creationId xmlns:a16="http://schemas.microsoft.com/office/drawing/2014/main" id="{00000000-0008-0000-0100-00001E000000}"/>
                </a:ext>
              </a:extLst>
            </xdr:cNvPr>
            <xdr:cNvGrpSpPr/>
          </xdr:nvGrpSpPr>
          <xdr:grpSpPr>
            <a:xfrm>
              <a:off x="5256629" y="453254"/>
              <a:ext cx="2452104" cy="1383567"/>
              <a:chOff x="152399" y="459938"/>
              <a:chExt cx="2667001" cy="1359337"/>
            </a:xfrm>
          </xdr:grpSpPr>
          <xdr:sp macro="" textlink="">
            <xdr:nvSpPr>
              <xdr:cNvPr id="31" name="Shape 29">
                <a:extLst>
                  <a:ext uri="{FF2B5EF4-FFF2-40B4-BE49-F238E27FC236}">
                    <a16:creationId xmlns:a16="http://schemas.microsoft.com/office/drawing/2014/main" id="{00000000-0008-0000-0100-00001F000000}"/>
                  </a:ext>
                </a:extLst>
              </xdr:cNvPr>
              <xdr:cNvSpPr/>
            </xdr:nvSpPr>
            <xdr:spPr>
              <a:xfrm>
                <a:off x="152399" y="714375"/>
                <a:ext cx="2667001" cy="1104900"/>
              </a:xfrm>
              <a:prstGeom prst="roundRect">
                <a:avLst>
                  <a:gd name="adj" fmla="val 7157"/>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0">
                <a:extLst>
                  <a:ext uri="{FF2B5EF4-FFF2-40B4-BE49-F238E27FC236}">
                    <a16:creationId xmlns:a16="http://schemas.microsoft.com/office/drawing/2014/main" id="{00000000-0008-0000-0100-000020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33" name="Shape 31">
              <a:extLst>
                <a:ext uri="{FF2B5EF4-FFF2-40B4-BE49-F238E27FC236}">
                  <a16:creationId xmlns:a16="http://schemas.microsoft.com/office/drawing/2014/main" id="{00000000-0008-0000-0100-000021000000}"/>
                </a:ext>
              </a:extLst>
            </xdr:cNvPr>
            <xdr:cNvGrpSpPr/>
          </xdr:nvGrpSpPr>
          <xdr:grpSpPr>
            <a:xfrm>
              <a:off x="7756358" y="453254"/>
              <a:ext cx="2394953" cy="1383567"/>
              <a:chOff x="152399" y="459938"/>
              <a:chExt cx="2667001" cy="1359337"/>
            </a:xfrm>
          </xdr:grpSpPr>
          <xdr:sp macro="" textlink="">
            <xdr:nvSpPr>
              <xdr:cNvPr id="34" name="Shape 32">
                <a:extLst>
                  <a:ext uri="{FF2B5EF4-FFF2-40B4-BE49-F238E27FC236}">
                    <a16:creationId xmlns:a16="http://schemas.microsoft.com/office/drawing/2014/main" id="{00000000-0008-0000-0100-000022000000}"/>
                  </a:ext>
                </a:extLst>
              </xdr:cNvPr>
              <xdr:cNvSpPr/>
            </xdr:nvSpPr>
            <xdr:spPr>
              <a:xfrm>
                <a:off x="152399" y="714375"/>
                <a:ext cx="2667001" cy="1104900"/>
              </a:xfrm>
              <a:prstGeom prst="roundRect">
                <a:avLst>
                  <a:gd name="adj" fmla="val 10129"/>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5" name="Shape 33">
                <a:extLst>
                  <a:ext uri="{FF2B5EF4-FFF2-40B4-BE49-F238E27FC236}">
                    <a16:creationId xmlns:a16="http://schemas.microsoft.com/office/drawing/2014/main" id="{00000000-0008-0000-0100-000023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36" name="Shape 34">
              <a:extLst>
                <a:ext uri="{FF2B5EF4-FFF2-40B4-BE49-F238E27FC236}">
                  <a16:creationId xmlns:a16="http://schemas.microsoft.com/office/drawing/2014/main" id="{00000000-0008-0000-0100-000024000000}"/>
                </a:ext>
              </a:extLst>
            </xdr:cNvPr>
            <xdr:cNvGrpSpPr/>
          </xdr:nvGrpSpPr>
          <xdr:grpSpPr>
            <a:xfrm>
              <a:off x="10208461" y="453254"/>
              <a:ext cx="2442577" cy="1383567"/>
              <a:chOff x="152399" y="459938"/>
              <a:chExt cx="2667001" cy="1359337"/>
            </a:xfrm>
          </xdr:grpSpPr>
          <xdr:sp macro="" textlink="">
            <xdr:nvSpPr>
              <xdr:cNvPr id="37" name="Shape 35">
                <a:extLst>
                  <a:ext uri="{FF2B5EF4-FFF2-40B4-BE49-F238E27FC236}">
                    <a16:creationId xmlns:a16="http://schemas.microsoft.com/office/drawing/2014/main" id="{00000000-0008-0000-0100-000025000000}"/>
                  </a:ext>
                </a:extLst>
              </xdr:cNvPr>
              <xdr:cNvSpPr/>
            </xdr:nvSpPr>
            <xdr:spPr>
              <a:xfrm>
                <a:off x="152399" y="714375"/>
                <a:ext cx="2667001" cy="1104900"/>
              </a:xfrm>
              <a:prstGeom prst="roundRect">
                <a:avLst>
                  <a:gd name="adj" fmla="val 7751"/>
                </a:avLst>
              </a:prstGeom>
              <a:gradFill>
                <a:gsLst>
                  <a:gs pos="0">
                    <a:srgbClr val="262626">
                      <a:alpha val="80000"/>
                    </a:srgbClr>
                  </a:gs>
                  <a:gs pos="100000">
                    <a:srgbClr val="595959">
                      <a:alpha val="74901"/>
                    </a:srgbClr>
                  </a:gs>
                </a:gsLst>
                <a:lin ang="1200000" scaled="0"/>
              </a:grad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36">
                <a:extLst>
                  <a:ext uri="{FF2B5EF4-FFF2-40B4-BE49-F238E27FC236}">
                    <a16:creationId xmlns:a16="http://schemas.microsoft.com/office/drawing/2014/main" id="{00000000-0008-0000-0100-000026000000}"/>
                  </a:ext>
                </a:extLst>
              </xdr:cNvPr>
              <xdr:cNvSpPr/>
            </xdr:nvSpPr>
            <xdr:spPr>
              <a:xfrm>
                <a:off x="152400" y="459938"/>
                <a:ext cx="2667000" cy="235388"/>
              </a:xfrm>
              <a:prstGeom prst="roundRect">
                <a:avLst>
                  <a:gd name="adj" fmla="val 16667"/>
                </a:avLst>
              </a:prstGeom>
              <a:gradFill>
                <a:gsLst>
                  <a:gs pos="0">
                    <a:srgbClr val="262626">
                      <a:alpha val="80000"/>
                    </a:srgbClr>
                  </a:gs>
                  <a:gs pos="100000">
                    <a:srgbClr val="595959">
                      <a:alpha val="74901"/>
                    </a:srgbClr>
                  </a:gs>
                </a:gsLst>
                <a:lin ang="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wsDr>
</file>

<file path=xl/drawings/drawing8.xml><?xml version="1.0" encoding="utf-8"?>
<xdr:wsDr xmlns:xdr="http://schemas.openxmlformats.org/drawingml/2006/spreadsheetDrawing" xmlns:a="http://schemas.openxmlformats.org/drawingml/2006/main">
  <xdr:twoCellAnchor>
    <xdr:from>
      <xdr:col>2</xdr:col>
      <xdr:colOff>582248</xdr:colOff>
      <xdr:row>3</xdr:row>
      <xdr:rowOff>83820</xdr:rowOff>
    </xdr:from>
    <xdr:to>
      <xdr:col>21</xdr:col>
      <xdr:colOff>121920</xdr:colOff>
      <xdr:row>11</xdr:row>
      <xdr:rowOff>160020</xdr:rowOff>
    </xdr:to>
    <xdr:grpSp>
      <xdr:nvGrpSpPr>
        <xdr:cNvPr id="60" name="Group 59">
          <a:extLst>
            <a:ext uri="{FF2B5EF4-FFF2-40B4-BE49-F238E27FC236}">
              <a16:creationId xmlns:a16="http://schemas.microsoft.com/office/drawing/2014/main" id="{BDFF6D63-0ABF-405D-AEAB-A8D2B186404A}"/>
            </a:ext>
          </a:extLst>
        </xdr:cNvPr>
        <xdr:cNvGrpSpPr/>
      </xdr:nvGrpSpPr>
      <xdr:grpSpPr>
        <a:xfrm>
          <a:off x="1801448" y="632460"/>
          <a:ext cx="11122072" cy="1539240"/>
          <a:chOff x="1801449" y="632460"/>
          <a:chExt cx="10893978" cy="1539240"/>
        </a:xfrm>
      </xdr:grpSpPr>
      <xdr:grpSp>
        <xdr:nvGrpSpPr>
          <xdr:cNvPr id="47" name="Group 46">
            <a:extLst>
              <a:ext uri="{FF2B5EF4-FFF2-40B4-BE49-F238E27FC236}">
                <a16:creationId xmlns:a16="http://schemas.microsoft.com/office/drawing/2014/main" id="{A840AAAB-54FA-4D57-8312-1CAB83640085}"/>
              </a:ext>
            </a:extLst>
          </xdr:cNvPr>
          <xdr:cNvGrpSpPr/>
        </xdr:nvGrpSpPr>
        <xdr:grpSpPr>
          <a:xfrm>
            <a:off x="1801449" y="662940"/>
            <a:ext cx="2100498" cy="1508760"/>
            <a:chOff x="1801449" y="662940"/>
            <a:chExt cx="2100498" cy="1508760"/>
          </a:xfrm>
        </xdr:grpSpPr>
        <xdr:sp macro="" textlink="">
          <xdr:nvSpPr>
            <xdr:cNvPr id="3" name="Rectangle: Rounded Corners 2">
              <a:extLst>
                <a:ext uri="{FF2B5EF4-FFF2-40B4-BE49-F238E27FC236}">
                  <a16:creationId xmlns:a16="http://schemas.microsoft.com/office/drawing/2014/main" id="{C2AFCAF6-4303-4492-B84E-D2DDD81CF76F}"/>
                </a:ext>
              </a:extLst>
            </xdr:cNvPr>
            <xdr:cNvSpPr/>
          </xdr:nvSpPr>
          <xdr:spPr>
            <a:xfrm>
              <a:off x="1816071" y="662940"/>
              <a:ext cx="2085876" cy="25146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SALES</a:t>
              </a:r>
            </a:p>
          </xdr:txBody>
        </xdr:sp>
        <xdr:sp macro="" textlink="">
          <xdr:nvSpPr>
            <xdr:cNvPr id="4" name="Rectangle: Rounded Corners 3">
              <a:extLst>
                <a:ext uri="{FF2B5EF4-FFF2-40B4-BE49-F238E27FC236}">
                  <a16:creationId xmlns:a16="http://schemas.microsoft.com/office/drawing/2014/main" id="{30A465B1-101A-4990-A124-185FF5193D78}"/>
                </a:ext>
              </a:extLst>
            </xdr:cNvPr>
            <xdr:cNvSpPr/>
          </xdr:nvSpPr>
          <xdr:spPr>
            <a:xfrm>
              <a:off x="1801449" y="929640"/>
              <a:ext cx="2066382" cy="1242060"/>
            </a:xfrm>
            <a:prstGeom prst="roundRect">
              <a:avLst>
                <a:gd name="adj" fmla="val 6778"/>
              </a:avLst>
            </a:prstGeom>
            <a:solidFill>
              <a:srgbClr val="FF3399">
                <a:alpha val="49000"/>
              </a:srgbClr>
            </a:soli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C23">
          <xdr:nvSpPr>
            <xdr:cNvPr id="5" name="Rectangle: Rounded Corners 4">
              <a:extLst>
                <a:ext uri="{FF2B5EF4-FFF2-40B4-BE49-F238E27FC236}">
                  <a16:creationId xmlns:a16="http://schemas.microsoft.com/office/drawing/2014/main" id="{33FD4D3E-71A8-4E40-9ABB-8E0353D8171F}"/>
                </a:ext>
              </a:extLst>
            </xdr:cNvPr>
            <xdr:cNvSpPr/>
          </xdr:nvSpPr>
          <xdr:spPr>
            <a:xfrm>
              <a:off x="1927860" y="990600"/>
              <a:ext cx="168402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87B6EE-C2BC-4FD3-86F9-E9E8DA17EEED}" type="TxLink">
                <a:rPr lang="en-US" sz="1100" b="1" i="0" u="none" strike="noStrike">
                  <a:solidFill>
                    <a:srgbClr val="000000"/>
                  </a:solidFill>
                  <a:latin typeface="Calibri"/>
                  <a:ea typeface="Calibri"/>
                  <a:cs typeface="Calibri"/>
                </a:rPr>
                <a:pPr algn="ctr"/>
                <a:t> </a:t>
              </a:fld>
              <a:endParaRPr lang="en-IN" sz="1100" b="1"/>
            </a:p>
          </xdr:txBody>
        </xdr:sp>
        <xdr:sp macro="" textlink="KPI!C23">
          <xdr:nvSpPr>
            <xdr:cNvPr id="7" name="Rectangle: Rounded Corners 6">
              <a:extLst>
                <a:ext uri="{FF2B5EF4-FFF2-40B4-BE49-F238E27FC236}">
                  <a16:creationId xmlns:a16="http://schemas.microsoft.com/office/drawing/2014/main" id="{EE43A869-7680-445F-8B00-3520E2B9E2A2}"/>
                </a:ext>
              </a:extLst>
            </xdr:cNvPr>
            <xdr:cNvSpPr/>
          </xdr:nvSpPr>
          <xdr:spPr>
            <a:xfrm>
              <a:off x="1965960" y="1844040"/>
              <a:ext cx="185928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2"/>
                  </a:solidFill>
                </a:rPr>
                <a:t>YOY</a:t>
              </a:r>
              <a:r>
                <a:rPr lang="en-IN" sz="1200" b="1" baseline="0">
                  <a:solidFill>
                    <a:schemeClr val="tx2"/>
                  </a:solidFill>
                </a:rPr>
                <a:t> Growth</a:t>
              </a:r>
              <a:endParaRPr lang="en-IN" sz="1200" b="1">
                <a:solidFill>
                  <a:schemeClr val="tx2"/>
                </a:solidFill>
              </a:endParaRPr>
            </a:p>
          </xdr:txBody>
        </xdr:sp>
      </xdr:grpSp>
      <xdr:grpSp>
        <xdr:nvGrpSpPr>
          <xdr:cNvPr id="18" name="Group 17">
            <a:extLst>
              <a:ext uri="{FF2B5EF4-FFF2-40B4-BE49-F238E27FC236}">
                <a16:creationId xmlns:a16="http://schemas.microsoft.com/office/drawing/2014/main" id="{51F97449-BC22-46C2-8A59-0254E121686C}"/>
              </a:ext>
            </a:extLst>
          </xdr:cNvPr>
          <xdr:cNvGrpSpPr/>
        </xdr:nvGrpSpPr>
        <xdr:grpSpPr>
          <a:xfrm>
            <a:off x="4003011" y="632460"/>
            <a:ext cx="2085876" cy="1516380"/>
            <a:chOff x="1770351" y="640080"/>
            <a:chExt cx="2085876" cy="1516380"/>
          </a:xfrm>
        </xdr:grpSpPr>
        <xdr:sp macro="" textlink="">
          <xdr:nvSpPr>
            <xdr:cNvPr id="19" name="Rectangle: Rounded Corners 18">
              <a:extLst>
                <a:ext uri="{FF2B5EF4-FFF2-40B4-BE49-F238E27FC236}">
                  <a16:creationId xmlns:a16="http://schemas.microsoft.com/office/drawing/2014/main" id="{6D477253-44E5-4C6B-86EF-25F22FFAFCDF}"/>
                </a:ext>
              </a:extLst>
            </xdr:cNvPr>
            <xdr:cNvSpPr/>
          </xdr:nvSpPr>
          <xdr:spPr>
            <a:xfrm>
              <a:off x="1770351" y="640080"/>
              <a:ext cx="2085876" cy="25146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p>
          </xdr:txBody>
        </xdr:sp>
        <xdr:sp macro="" textlink="">
          <xdr:nvSpPr>
            <xdr:cNvPr id="20" name="Rectangle: Rounded Corners 19">
              <a:extLst>
                <a:ext uri="{FF2B5EF4-FFF2-40B4-BE49-F238E27FC236}">
                  <a16:creationId xmlns:a16="http://schemas.microsoft.com/office/drawing/2014/main" id="{45CA67C3-0009-4AA9-9831-9486994C86F5}"/>
                </a:ext>
              </a:extLst>
            </xdr:cNvPr>
            <xdr:cNvSpPr/>
          </xdr:nvSpPr>
          <xdr:spPr>
            <a:xfrm>
              <a:off x="1786209" y="914400"/>
              <a:ext cx="2066382" cy="1242060"/>
            </a:xfrm>
            <a:prstGeom prst="roundRect">
              <a:avLst>
                <a:gd name="adj" fmla="val 7392"/>
              </a:avLst>
            </a:prstGeom>
            <a:solidFill>
              <a:srgbClr val="FF3399">
                <a:alpha val="49000"/>
              </a:srgbClr>
            </a:soli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C23">
          <xdr:nvSpPr>
            <xdr:cNvPr id="21" name="Rectangle: Rounded Corners 20">
              <a:extLst>
                <a:ext uri="{FF2B5EF4-FFF2-40B4-BE49-F238E27FC236}">
                  <a16:creationId xmlns:a16="http://schemas.microsoft.com/office/drawing/2014/main" id="{DCDE7370-3527-433A-AA68-E1A41F13A4AC}"/>
                </a:ext>
              </a:extLst>
            </xdr:cNvPr>
            <xdr:cNvSpPr/>
          </xdr:nvSpPr>
          <xdr:spPr>
            <a:xfrm>
              <a:off x="1882140" y="967740"/>
              <a:ext cx="168402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87B6EE-C2BC-4FD3-86F9-E9E8DA17EEED}" type="TxLink">
                <a:rPr lang="en-US" sz="1100" b="1" i="0" u="none" strike="noStrike">
                  <a:solidFill>
                    <a:srgbClr val="000000"/>
                  </a:solidFill>
                  <a:latin typeface="Calibri"/>
                  <a:ea typeface="Calibri"/>
                  <a:cs typeface="Calibri"/>
                </a:rPr>
                <a:pPr algn="ctr"/>
                <a:t> </a:t>
              </a:fld>
              <a:endParaRPr lang="en-IN" sz="1100" b="1"/>
            </a:p>
          </xdr:txBody>
        </xdr:sp>
        <xdr:sp macro="" textlink="KPI!C23">
          <xdr:nvSpPr>
            <xdr:cNvPr id="22" name="Rectangle: Rounded Corners 21">
              <a:extLst>
                <a:ext uri="{FF2B5EF4-FFF2-40B4-BE49-F238E27FC236}">
                  <a16:creationId xmlns:a16="http://schemas.microsoft.com/office/drawing/2014/main" id="{94D4F3C7-E741-4872-B21F-9D3DD4DD6B0E}"/>
                </a:ext>
              </a:extLst>
            </xdr:cNvPr>
            <xdr:cNvSpPr/>
          </xdr:nvSpPr>
          <xdr:spPr>
            <a:xfrm>
              <a:off x="1920240" y="1821180"/>
              <a:ext cx="185928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2"/>
                  </a:solidFill>
                </a:rPr>
                <a:t>YOY</a:t>
              </a:r>
              <a:r>
                <a:rPr lang="en-IN" sz="1200" b="1" baseline="0">
                  <a:solidFill>
                    <a:schemeClr val="tx2"/>
                  </a:solidFill>
                </a:rPr>
                <a:t> Growth</a:t>
              </a:r>
              <a:endParaRPr lang="en-IN" sz="1200" b="1">
                <a:solidFill>
                  <a:schemeClr val="tx2"/>
                </a:solidFill>
              </a:endParaRPr>
            </a:p>
          </xdr:txBody>
        </xdr:sp>
      </xdr:grpSp>
      <xdr:grpSp>
        <xdr:nvGrpSpPr>
          <xdr:cNvPr id="23" name="Group 22">
            <a:extLst>
              <a:ext uri="{FF2B5EF4-FFF2-40B4-BE49-F238E27FC236}">
                <a16:creationId xmlns:a16="http://schemas.microsoft.com/office/drawing/2014/main" id="{D95C433B-AB66-4CE6-ADD3-B933A4BF78D5}"/>
              </a:ext>
            </a:extLst>
          </xdr:cNvPr>
          <xdr:cNvGrpSpPr/>
        </xdr:nvGrpSpPr>
        <xdr:grpSpPr>
          <a:xfrm>
            <a:off x="10609551" y="662940"/>
            <a:ext cx="2085876" cy="1478280"/>
            <a:chOff x="1770351" y="678180"/>
            <a:chExt cx="2085876" cy="1478280"/>
          </a:xfrm>
        </xdr:grpSpPr>
        <xdr:sp macro="" textlink="">
          <xdr:nvSpPr>
            <xdr:cNvPr id="24" name="Rectangle: Rounded Corners 23">
              <a:extLst>
                <a:ext uri="{FF2B5EF4-FFF2-40B4-BE49-F238E27FC236}">
                  <a16:creationId xmlns:a16="http://schemas.microsoft.com/office/drawing/2014/main" id="{380213A2-676B-4D45-8A05-2758BCD7805E}"/>
                </a:ext>
              </a:extLst>
            </xdr:cNvPr>
            <xdr:cNvSpPr/>
          </xdr:nvSpPr>
          <xdr:spPr>
            <a:xfrm>
              <a:off x="1770351" y="678180"/>
              <a:ext cx="2085876" cy="25908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PROFIT</a:t>
              </a:r>
              <a:r>
                <a:rPr lang="en-IN" sz="1600" baseline="0"/>
                <a:t> MARGIN</a:t>
              </a:r>
              <a:endParaRPr lang="en-IN" sz="1600"/>
            </a:p>
          </xdr:txBody>
        </xdr:sp>
        <xdr:sp macro="" textlink="">
          <xdr:nvSpPr>
            <xdr:cNvPr id="25" name="Rectangle: Rounded Corners 24">
              <a:extLst>
                <a:ext uri="{FF2B5EF4-FFF2-40B4-BE49-F238E27FC236}">
                  <a16:creationId xmlns:a16="http://schemas.microsoft.com/office/drawing/2014/main" id="{DF7819B1-2FA3-424E-89E7-3513FDD1BC94}"/>
                </a:ext>
              </a:extLst>
            </xdr:cNvPr>
            <xdr:cNvSpPr/>
          </xdr:nvSpPr>
          <xdr:spPr>
            <a:xfrm>
              <a:off x="1786209" y="967740"/>
              <a:ext cx="2066382" cy="1188720"/>
            </a:xfrm>
            <a:prstGeom prst="roundRect">
              <a:avLst>
                <a:gd name="adj" fmla="val 7868"/>
              </a:avLst>
            </a:prstGeom>
            <a:solidFill>
              <a:srgbClr val="FF3399">
                <a:alpha val="49000"/>
              </a:srgbClr>
            </a:soli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C23">
          <xdr:nvSpPr>
            <xdr:cNvPr id="26" name="Rectangle: Rounded Corners 25">
              <a:extLst>
                <a:ext uri="{FF2B5EF4-FFF2-40B4-BE49-F238E27FC236}">
                  <a16:creationId xmlns:a16="http://schemas.microsoft.com/office/drawing/2014/main" id="{8B5B20C0-FA93-4F8A-8D49-AD9A5B5A0D99}"/>
                </a:ext>
              </a:extLst>
            </xdr:cNvPr>
            <xdr:cNvSpPr/>
          </xdr:nvSpPr>
          <xdr:spPr>
            <a:xfrm>
              <a:off x="1882140" y="967740"/>
              <a:ext cx="168402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87B6EE-C2BC-4FD3-86F9-E9E8DA17EEED}" type="TxLink">
                <a:rPr lang="en-US" sz="1100" b="1" i="0" u="none" strike="noStrike">
                  <a:solidFill>
                    <a:srgbClr val="000000"/>
                  </a:solidFill>
                  <a:latin typeface="Calibri"/>
                  <a:ea typeface="Calibri"/>
                  <a:cs typeface="Calibri"/>
                </a:rPr>
                <a:pPr algn="ctr"/>
                <a:t> </a:t>
              </a:fld>
              <a:endParaRPr lang="en-IN" sz="1100" b="1"/>
            </a:p>
          </xdr:txBody>
        </xdr:sp>
        <xdr:sp macro="" textlink="KPI!C23">
          <xdr:nvSpPr>
            <xdr:cNvPr id="27" name="Rectangle: Rounded Corners 26">
              <a:extLst>
                <a:ext uri="{FF2B5EF4-FFF2-40B4-BE49-F238E27FC236}">
                  <a16:creationId xmlns:a16="http://schemas.microsoft.com/office/drawing/2014/main" id="{1D61654C-073D-40D4-8432-F41278B30310}"/>
                </a:ext>
              </a:extLst>
            </xdr:cNvPr>
            <xdr:cNvSpPr/>
          </xdr:nvSpPr>
          <xdr:spPr>
            <a:xfrm>
              <a:off x="1920240" y="1821180"/>
              <a:ext cx="185928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2"/>
                  </a:solidFill>
                </a:rPr>
                <a:t>YOY</a:t>
              </a:r>
              <a:r>
                <a:rPr lang="en-IN" sz="1200" b="1" baseline="0">
                  <a:solidFill>
                    <a:schemeClr val="tx2"/>
                  </a:solidFill>
                </a:rPr>
                <a:t> Growth</a:t>
              </a:r>
              <a:endParaRPr lang="en-IN" sz="1200" b="1">
                <a:solidFill>
                  <a:schemeClr val="tx2"/>
                </a:solidFill>
              </a:endParaRPr>
            </a:p>
          </xdr:txBody>
        </xdr:sp>
      </xdr:grpSp>
      <xdr:grpSp>
        <xdr:nvGrpSpPr>
          <xdr:cNvPr id="28" name="Group 27">
            <a:extLst>
              <a:ext uri="{FF2B5EF4-FFF2-40B4-BE49-F238E27FC236}">
                <a16:creationId xmlns:a16="http://schemas.microsoft.com/office/drawing/2014/main" id="{9F86DAD5-FA20-48BF-AFEA-108D9E9DE6E0}"/>
              </a:ext>
            </a:extLst>
          </xdr:cNvPr>
          <xdr:cNvGrpSpPr/>
        </xdr:nvGrpSpPr>
        <xdr:grpSpPr>
          <a:xfrm>
            <a:off x="8384511" y="647700"/>
            <a:ext cx="2085876" cy="1516380"/>
            <a:chOff x="1770351" y="640080"/>
            <a:chExt cx="2085876" cy="1516380"/>
          </a:xfrm>
        </xdr:grpSpPr>
        <xdr:sp macro="" textlink="">
          <xdr:nvSpPr>
            <xdr:cNvPr id="29" name="Rectangle: Rounded Corners 28">
              <a:extLst>
                <a:ext uri="{FF2B5EF4-FFF2-40B4-BE49-F238E27FC236}">
                  <a16:creationId xmlns:a16="http://schemas.microsoft.com/office/drawing/2014/main" id="{E7710128-9009-43F0-921D-35AFECEDEA47}"/>
                </a:ext>
              </a:extLst>
            </xdr:cNvPr>
            <xdr:cNvSpPr/>
          </xdr:nvSpPr>
          <xdr:spPr>
            <a:xfrm>
              <a:off x="1770351" y="640080"/>
              <a:ext cx="2085876" cy="25146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NO</a:t>
              </a:r>
              <a:r>
                <a:rPr lang="en-IN" sz="1600" baseline="0"/>
                <a:t> OF ORDERS</a:t>
              </a:r>
              <a:endParaRPr lang="en-IN" sz="1600"/>
            </a:p>
          </xdr:txBody>
        </xdr:sp>
        <xdr:sp macro="" textlink="">
          <xdr:nvSpPr>
            <xdr:cNvPr id="30" name="Rectangle: Rounded Corners 29">
              <a:extLst>
                <a:ext uri="{FF2B5EF4-FFF2-40B4-BE49-F238E27FC236}">
                  <a16:creationId xmlns:a16="http://schemas.microsoft.com/office/drawing/2014/main" id="{24CE399A-2437-4B6C-9DDF-9B34E8E1385B}"/>
                </a:ext>
              </a:extLst>
            </xdr:cNvPr>
            <xdr:cNvSpPr/>
          </xdr:nvSpPr>
          <xdr:spPr>
            <a:xfrm>
              <a:off x="1786209" y="914400"/>
              <a:ext cx="2066382" cy="1242060"/>
            </a:xfrm>
            <a:prstGeom prst="roundRect">
              <a:avLst>
                <a:gd name="adj" fmla="val 6165"/>
              </a:avLst>
            </a:prstGeom>
            <a:solidFill>
              <a:srgbClr val="FF3399">
                <a:alpha val="49000"/>
              </a:srgbClr>
            </a:soli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C23">
          <xdr:nvSpPr>
            <xdr:cNvPr id="31" name="Rectangle: Rounded Corners 30">
              <a:extLst>
                <a:ext uri="{FF2B5EF4-FFF2-40B4-BE49-F238E27FC236}">
                  <a16:creationId xmlns:a16="http://schemas.microsoft.com/office/drawing/2014/main" id="{F56106F2-1FE8-4C8D-9333-2118A4942A3E}"/>
                </a:ext>
              </a:extLst>
            </xdr:cNvPr>
            <xdr:cNvSpPr/>
          </xdr:nvSpPr>
          <xdr:spPr>
            <a:xfrm>
              <a:off x="1882140" y="967740"/>
              <a:ext cx="168402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87B6EE-C2BC-4FD3-86F9-E9E8DA17EEED}" type="TxLink">
                <a:rPr lang="en-US" sz="1100" b="1" i="0" u="none" strike="noStrike">
                  <a:solidFill>
                    <a:srgbClr val="000000"/>
                  </a:solidFill>
                  <a:latin typeface="Calibri"/>
                  <a:ea typeface="Calibri"/>
                  <a:cs typeface="Calibri"/>
                </a:rPr>
                <a:pPr algn="ctr"/>
                <a:t> </a:t>
              </a:fld>
              <a:endParaRPr lang="en-IN" sz="1100" b="1"/>
            </a:p>
          </xdr:txBody>
        </xdr:sp>
        <xdr:sp macro="" textlink="KPI!C23">
          <xdr:nvSpPr>
            <xdr:cNvPr id="32" name="Rectangle: Rounded Corners 31">
              <a:extLst>
                <a:ext uri="{FF2B5EF4-FFF2-40B4-BE49-F238E27FC236}">
                  <a16:creationId xmlns:a16="http://schemas.microsoft.com/office/drawing/2014/main" id="{08FA8710-DBA3-4198-9229-57D2E3001B95}"/>
                </a:ext>
              </a:extLst>
            </xdr:cNvPr>
            <xdr:cNvSpPr/>
          </xdr:nvSpPr>
          <xdr:spPr>
            <a:xfrm>
              <a:off x="1920240" y="1821180"/>
              <a:ext cx="185928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2"/>
                  </a:solidFill>
                </a:rPr>
                <a:t>YOY</a:t>
              </a:r>
              <a:r>
                <a:rPr lang="en-IN" sz="1200" b="1" baseline="0">
                  <a:solidFill>
                    <a:schemeClr val="tx2"/>
                  </a:solidFill>
                </a:rPr>
                <a:t> Growth</a:t>
              </a:r>
              <a:endParaRPr lang="en-IN" sz="1200" b="1">
                <a:solidFill>
                  <a:schemeClr val="tx2"/>
                </a:solidFill>
              </a:endParaRPr>
            </a:p>
          </xdr:txBody>
        </xdr:sp>
      </xdr:grpSp>
      <xdr:grpSp>
        <xdr:nvGrpSpPr>
          <xdr:cNvPr id="33" name="Group 32">
            <a:extLst>
              <a:ext uri="{FF2B5EF4-FFF2-40B4-BE49-F238E27FC236}">
                <a16:creationId xmlns:a16="http://schemas.microsoft.com/office/drawing/2014/main" id="{6A4A8266-0A41-4744-AEA5-B2570D03ACA7}"/>
              </a:ext>
            </a:extLst>
          </xdr:cNvPr>
          <xdr:cNvGrpSpPr/>
        </xdr:nvGrpSpPr>
        <xdr:grpSpPr>
          <a:xfrm>
            <a:off x="6212811" y="640080"/>
            <a:ext cx="2085876" cy="1516380"/>
            <a:chOff x="1770351" y="640080"/>
            <a:chExt cx="2085876" cy="1516380"/>
          </a:xfrm>
        </xdr:grpSpPr>
        <xdr:sp macro="" textlink="">
          <xdr:nvSpPr>
            <xdr:cNvPr id="34" name="Rectangle: Rounded Corners 33">
              <a:extLst>
                <a:ext uri="{FF2B5EF4-FFF2-40B4-BE49-F238E27FC236}">
                  <a16:creationId xmlns:a16="http://schemas.microsoft.com/office/drawing/2014/main" id="{92574DE5-73A0-420C-90A0-8AE2E3231966}"/>
                </a:ext>
              </a:extLst>
            </xdr:cNvPr>
            <xdr:cNvSpPr/>
          </xdr:nvSpPr>
          <xdr:spPr>
            <a:xfrm>
              <a:off x="1770351" y="640080"/>
              <a:ext cx="2085876" cy="25146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1600"/>
                <a:t>NO OF QUANTITY</a:t>
              </a:r>
            </a:p>
          </xdr:txBody>
        </xdr:sp>
        <xdr:sp macro="" textlink="">
          <xdr:nvSpPr>
            <xdr:cNvPr id="35" name="Rectangle: Rounded Corners 34">
              <a:extLst>
                <a:ext uri="{FF2B5EF4-FFF2-40B4-BE49-F238E27FC236}">
                  <a16:creationId xmlns:a16="http://schemas.microsoft.com/office/drawing/2014/main" id="{71700DB6-32AA-44C6-AD2A-8F992775B54C}"/>
                </a:ext>
              </a:extLst>
            </xdr:cNvPr>
            <xdr:cNvSpPr/>
          </xdr:nvSpPr>
          <xdr:spPr>
            <a:xfrm>
              <a:off x="1786209" y="914400"/>
              <a:ext cx="2066382" cy="1242060"/>
            </a:xfrm>
            <a:prstGeom prst="roundRect">
              <a:avLst>
                <a:gd name="adj" fmla="val 6778"/>
              </a:avLst>
            </a:prstGeom>
            <a:solidFill>
              <a:srgbClr val="FF3399">
                <a:alpha val="49000"/>
              </a:srgbClr>
            </a:solidFill>
            <a:ln>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KPI!C23">
          <xdr:nvSpPr>
            <xdr:cNvPr id="36" name="Rectangle: Rounded Corners 35">
              <a:extLst>
                <a:ext uri="{FF2B5EF4-FFF2-40B4-BE49-F238E27FC236}">
                  <a16:creationId xmlns:a16="http://schemas.microsoft.com/office/drawing/2014/main" id="{6A0498F3-9231-41CF-B498-917E10AFBB3F}"/>
                </a:ext>
              </a:extLst>
            </xdr:cNvPr>
            <xdr:cNvSpPr/>
          </xdr:nvSpPr>
          <xdr:spPr>
            <a:xfrm>
              <a:off x="1882140" y="967740"/>
              <a:ext cx="168402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87B6EE-C2BC-4FD3-86F9-E9E8DA17EEED}" type="TxLink">
                <a:rPr lang="en-US" sz="1100" b="1" i="0" u="none" strike="noStrike">
                  <a:solidFill>
                    <a:srgbClr val="000000"/>
                  </a:solidFill>
                  <a:latin typeface="Calibri"/>
                  <a:ea typeface="Calibri"/>
                  <a:cs typeface="Calibri"/>
                </a:rPr>
                <a:pPr algn="ctr"/>
                <a:t> </a:t>
              </a:fld>
              <a:endParaRPr lang="en-IN" sz="1100" b="1"/>
            </a:p>
          </xdr:txBody>
        </xdr:sp>
        <xdr:sp macro="" textlink="KPI!C23">
          <xdr:nvSpPr>
            <xdr:cNvPr id="37" name="Rectangle: Rounded Corners 36">
              <a:extLst>
                <a:ext uri="{FF2B5EF4-FFF2-40B4-BE49-F238E27FC236}">
                  <a16:creationId xmlns:a16="http://schemas.microsoft.com/office/drawing/2014/main" id="{57FE2981-F0E7-4DDF-A13A-E9DC13EA8212}"/>
                </a:ext>
              </a:extLst>
            </xdr:cNvPr>
            <xdr:cNvSpPr/>
          </xdr:nvSpPr>
          <xdr:spPr>
            <a:xfrm>
              <a:off x="1920240" y="1821180"/>
              <a:ext cx="185928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solidFill>
                    <a:schemeClr val="tx2"/>
                  </a:solidFill>
                </a:rPr>
                <a:t>YOY</a:t>
              </a:r>
              <a:r>
                <a:rPr lang="en-IN" sz="1200" b="1" baseline="0">
                  <a:solidFill>
                    <a:schemeClr val="tx2"/>
                  </a:solidFill>
                </a:rPr>
                <a:t> Growth</a:t>
              </a:r>
              <a:endParaRPr lang="en-IN" sz="1200" b="1">
                <a:solidFill>
                  <a:schemeClr val="tx2"/>
                </a:solidFill>
              </a:endParaRPr>
            </a:p>
          </xdr:txBody>
        </xdr:sp>
      </xdr:grpSp>
    </xdr:grpSp>
    <xdr:clientData/>
  </xdr:twoCellAnchor>
  <xdr:twoCellAnchor>
    <xdr:from>
      <xdr:col>2</xdr:col>
      <xdr:colOff>518160</xdr:colOff>
      <xdr:row>0</xdr:row>
      <xdr:rowOff>60960</xdr:rowOff>
    </xdr:from>
    <xdr:to>
      <xdr:col>21</xdr:col>
      <xdr:colOff>121920</xdr:colOff>
      <xdr:row>2</xdr:row>
      <xdr:rowOff>114300</xdr:rowOff>
    </xdr:to>
    <xdr:sp macro="" textlink="">
      <xdr:nvSpPr>
        <xdr:cNvPr id="2" name="Rectangle: Rounded Corners 1">
          <a:extLst>
            <a:ext uri="{FF2B5EF4-FFF2-40B4-BE49-F238E27FC236}">
              <a16:creationId xmlns:a16="http://schemas.microsoft.com/office/drawing/2014/main" id="{CAF9AEF5-0B6B-443A-B763-343CEFE4C090}"/>
            </a:ext>
          </a:extLst>
        </xdr:cNvPr>
        <xdr:cNvSpPr/>
      </xdr:nvSpPr>
      <xdr:spPr>
        <a:xfrm>
          <a:off x="1737360" y="60960"/>
          <a:ext cx="11186160" cy="419100"/>
        </a:xfrm>
        <a:prstGeom prst="roundRect">
          <a:avLst>
            <a:gd name="adj" fmla="val 31250"/>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400" b="1">
              <a:solidFill>
                <a:schemeClr val="bg1"/>
              </a:solidFill>
            </a:rPr>
            <a:t>Ecomerce</a:t>
          </a:r>
          <a:r>
            <a:rPr lang="en-IN" sz="2400" b="1" baseline="0">
              <a:solidFill>
                <a:schemeClr val="bg1"/>
              </a:solidFill>
            </a:rPr>
            <a:t> Sales Analysis Dashboard</a:t>
          </a:r>
          <a:endParaRPr lang="en-IN" sz="2400" b="1">
            <a:solidFill>
              <a:schemeClr val="bg1"/>
            </a:solidFill>
          </a:endParaRPr>
        </a:p>
      </xdr:txBody>
    </xdr:sp>
    <xdr:clientData/>
  </xdr:twoCellAnchor>
  <xdr:twoCellAnchor>
    <xdr:from>
      <xdr:col>3</xdr:col>
      <xdr:colOff>251460</xdr:colOff>
      <xdr:row>7</xdr:row>
      <xdr:rowOff>0</xdr:rowOff>
    </xdr:from>
    <xdr:to>
      <xdr:col>5</xdr:col>
      <xdr:colOff>479804</xdr:colOff>
      <xdr:row>9</xdr:row>
      <xdr:rowOff>137160</xdr:rowOff>
    </xdr:to>
    <xdr:graphicFrame macro="">
      <xdr:nvGraphicFramePr>
        <xdr:cNvPr id="6" name="Chart 5">
          <a:extLst>
            <a:ext uri="{FF2B5EF4-FFF2-40B4-BE49-F238E27FC236}">
              <a16:creationId xmlns:a16="http://schemas.microsoft.com/office/drawing/2014/main" id="{E7972B40-4C53-45E5-9C61-4B93176065F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4</xdr:col>
          <xdr:colOff>441960</xdr:colOff>
          <xdr:row>10</xdr:row>
          <xdr:rowOff>68580</xdr:rowOff>
        </xdr:from>
        <xdr:to>
          <xdr:col>6</xdr:col>
          <xdr:colOff>45720</xdr:colOff>
          <xdr:row>11</xdr:row>
          <xdr:rowOff>68580</xdr:rowOff>
        </xdr:to>
        <xdr:pic>
          <xdr:nvPicPr>
            <xdr:cNvPr id="10" name="Picture 9">
              <a:extLst>
                <a:ext uri="{FF2B5EF4-FFF2-40B4-BE49-F238E27FC236}">
                  <a16:creationId xmlns:a16="http://schemas.microsoft.com/office/drawing/2014/main" id="{C2DEA36F-750F-49E4-A806-677982B06678}"/>
                </a:ext>
              </a:extLst>
            </xdr:cNvPr>
            <xdr:cNvPicPr>
              <a:picLocks noChangeAspect="1" noChangeArrowheads="1"/>
              <a:extLst>
                <a:ext uri="{84589F7E-364E-4C9E-8A38-B11213B215E9}">
                  <a14:cameraTool cellRange="'KPI YOY'!$B$10" spid="_x0000_s9323"/>
                </a:ext>
              </a:extLst>
            </xdr:cNvPicPr>
          </xdr:nvPicPr>
          <xdr:blipFill>
            <a:blip xmlns:r="http://schemas.openxmlformats.org/officeDocument/2006/relationships" r:embed="rId2"/>
            <a:srcRect/>
            <a:stretch>
              <a:fillRect/>
            </a:stretch>
          </xdr:blipFill>
          <xdr:spPr bwMode="auto">
            <a:xfrm>
              <a:off x="2880360" y="1897380"/>
              <a:ext cx="822960" cy="182880"/>
            </a:xfrm>
            <a:prstGeom prst="rect">
              <a:avLst/>
            </a:prstGeom>
            <a:noFill/>
            <a:ln>
              <a:noFill/>
            </a:ln>
          </xdr:spPr>
        </xdr:pic>
        <xdr:clientData/>
      </xdr:twoCellAnchor>
    </mc:Choice>
    <mc:Fallback/>
  </mc:AlternateContent>
  <xdr:twoCellAnchor>
    <xdr:from>
      <xdr:col>6</xdr:col>
      <xdr:colOff>345411</xdr:colOff>
      <xdr:row>3</xdr:row>
      <xdr:rowOff>83820</xdr:rowOff>
    </xdr:from>
    <xdr:to>
      <xdr:col>9</xdr:col>
      <xdr:colOff>200631</xdr:colOff>
      <xdr:row>4</xdr:row>
      <xdr:rowOff>175260</xdr:rowOff>
    </xdr:to>
    <xdr:sp macro="" textlink="KPI!C23">
      <xdr:nvSpPr>
        <xdr:cNvPr id="44" name="Rectangle: Rounded Corners 43">
          <a:extLst>
            <a:ext uri="{FF2B5EF4-FFF2-40B4-BE49-F238E27FC236}">
              <a16:creationId xmlns:a16="http://schemas.microsoft.com/office/drawing/2014/main" id="{ADF251D8-20C0-498C-973A-02B8B9728277}"/>
            </a:ext>
          </a:extLst>
        </xdr:cNvPr>
        <xdr:cNvSpPr/>
      </xdr:nvSpPr>
      <xdr:spPr>
        <a:xfrm>
          <a:off x="4003011" y="632460"/>
          <a:ext cx="1684020" cy="27432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3087B6EE-C2BC-4FD3-86F9-E9E8DA17EEED}" type="TxLink">
            <a:rPr lang="en-US" sz="1100" b="1" i="0" u="none" strike="noStrike">
              <a:solidFill>
                <a:srgbClr val="000000"/>
              </a:solidFill>
              <a:latin typeface="Calibri"/>
              <a:ea typeface="Calibri"/>
              <a:cs typeface="Calibri"/>
            </a:rPr>
            <a:pPr algn="ctr"/>
            <a:t> </a:t>
          </a:fld>
          <a:endParaRPr lang="en-IN" sz="1100" b="1"/>
        </a:p>
      </xdr:txBody>
    </xdr:sp>
    <xdr:clientData/>
  </xdr:twoCellAnchor>
  <xdr:twoCellAnchor>
    <xdr:from>
      <xdr:col>10</xdr:col>
      <xdr:colOff>251460</xdr:colOff>
      <xdr:row>5</xdr:row>
      <xdr:rowOff>60960</xdr:rowOff>
    </xdr:from>
    <xdr:to>
      <xdr:col>13</xdr:col>
      <xdr:colOff>220980</xdr:colOff>
      <xdr:row>6</xdr:row>
      <xdr:rowOff>160020</xdr:rowOff>
    </xdr:to>
    <xdr:sp macro="" textlink="KPI!$H$17">
      <xdr:nvSpPr>
        <xdr:cNvPr id="45" name="Rectangle: Rounded Corners 44">
          <a:extLst>
            <a:ext uri="{FF2B5EF4-FFF2-40B4-BE49-F238E27FC236}">
              <a16:creationId xmlns:a16="http://schemas.microsoft.com/office/drawing/2014/main" id="{C541C34F-D456-4927-B12D-A80B39578C45}"/>
            </a:ext>
          </a:extLst>
        </xdr:cNvPr>
        <xdr:cNvSpPr/>
      </xdr:nvSpPr>
      <xdr:spPr>
        <a:xfrm>
          <a:off x="6347460" y="975360"/>
          <a:ext cx="1798320" cy="2819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785FB6C0-6B5F-4A3D-876C-88266A2E988F}" type="TxLink">
            <a:rPr lang="en-US" sz="1100" b="1" i="0" u="none" strike="noStrike">
              <a:solidFill>
                <a:srgbClr val="000000"/>
              </a:solidFill>
              <a:latin typeface="Calibri"/>
              <a:ea typeface="Calibri"/>
              <a:cs typeface="Calibri"/>
            </a:rPr>
            <a:pPr algn="ctr"/>
            <a:t># 37873</a:t>
          </a:fld>
          <a:endParaRPr lang="en-IN" sz="1100" b="1"/>
        </a:p>
      </xdr:txBody>
    </xdr:sp>
    <xdr:clientData/>
  </xdr:twoCellAnchor>
  <xdr:twoCellAnchor>
    <xdr:from>
      <xdr:col>14</xdr:col>
      <xdr:colOff>30480</xdr:colOff>
      <xdr:row>5</xdr:row>
      <xdr:rowOff>83820</xdr:rowOff>
    </xdr:from>
    <xdr:to>
      <xdr:col>17</xdr:col>
      <xdr:colOff>0</xdr:colOff>
      <xdr:row>7</xdr:row>
      <xdr:rowOff>0</xdr:rowOff>
    </xdr:to>
    <xdr:sp macro="" textlink="KPI!$K$17">
      <xdr:nvSpPr>
        <xdr:cNvPr id="46" name="Rectangle: Rounded Corners 45">
          <a:extLst>
            <a:ext uri="{FF2B5EF4-FFF2-40B4-BE49-F238E27FC236}">
              <a16:creationId xmlns:a16="http://schemas.microsoft.com/office/drawing/2014/main" id="{F56D3052-503F-4A71-9E59-DEE4A2BBB2CB}"/>
            </a:ext>
          </a:extLst>
        </xdr:cNvPr>
        <xdr:cNvSpPr/>
      </xdr:nvSpPr>
      <xdr:spPr>
        <a:xfrm>
          <a:off x="8564880" y="998220"/>
          <a:ext cx="1798320" cy="2819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872A13F3-ADAA-4717-8D05-76C4B0DD13CE}" type="TxLink">
            <a:rPr lang="en-US" sz="1100" b="1" i="0" u="none" strike="noStrike">
              <a:solidFill>
                <a:srgbClr val="000000"/>
              </a:solidFill>
              <a:latin typeface="Calibri"/>
              <a:ea typeface="Calibri"/>
              <a:cs typeface="Calibri"/>
            </a:rPr>
            <a:pPr algn="ctr"/>
            <a:t># 9994</a:t>
          </a:fld>
          <a:endParaRPr lang="en-IN" sz="1100" b="1"/>
        </a:p>
      </xdr:txBody>
    </xdr:sp>
    <xdr:clientData/>
  </xdr:twoCellAnchor>
  <xdr:twoCellAnchor>
    <xdr:from>
      <xdr:col>6</xdr:col>
      <xdr:colOff>505431</xdr:colOff>
      <xdr:row>5</xdr:row>
      <xdr:rowOff>68580</xdr:rowOff>
    </xdr:from>
    <xdr:to>
      <xdr:col>9</xdr:col>
      <xdr:colOff>474951</xdr:colOff>
      <xdr:row>6</xdr:row>
      <xdr:rowOff>167640</xdr:rowOff>
    </xdr:to>
    <xdr:sp macro="" textlink="KPI!$E$17">
      <xdr:nvSpPr>
        <xdr:cNvPr id="53" name="Rectangle: Rounded Corners 52">
          <a:extLst>
            <a:ext uri="{FF2B5EF4-FFF2-40B4-BE49-F238E27FC236}">
              <a16:creationId xmlns:a16="http://schemas.microsoft.com/office/drawing/2014/main" id="{96CBA018-5331-4A12-A53E-0BA8C3F964E4}"/>
            </a:ext>
          </a:extLst>
        </xdr:cNvPr>
        <xdr:cNvSpPr/>
      </xdr:nvSpPr>
      <xdr:spPr>
        <a:xfrm>
          <a:off x="4163031" y="982980"/>
          <a:ext cx="1798320" cy="2819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BB9B2280-1264-48DB-88B8-9EF7DA4ED181}" type="TxLink">
            <a:rPr lang="en-US" sz="1100" b="1" i="0" u="none" strike="noStrike">
              <a:solidFill>
                <a:srgbClr val="000000"/>
              </a:solidFill>
              <a:latin typeface="Calibri"/>
              <a:ea typeface="Calibri"/>
              <a:cs typeface="Calibri"/>
            </a:rPr>
            <a:pPr algn="ctr"/>
            <a:t> $2,86,397.02 </a:t>
          </a:fld>
          <a:endParaRPr lang="en-IN" sz="1100" b="1"/>
        </a:p>
      </xdr:txBody>
    </xdr:sp>
    <xdr:clientData/>
  </xdr:twoCellAnchor>
  <xdr:twoCellAnchor>
    <xdr:from>
      <xdr:col>17</xdr:col>
      <xdr:colOff>421611</xdr:colOff>
      <xdr:row>5</xdr:row>
      <xdr:rowOff>53340</xdr:rowOff>
    </xdr:from>
    <xdr:to>
      <xdr:col>20</xdr:col>
      <xdr:colOff>391131</xdr:colOff>
      <xdr:row>6</xdr:row>
      <xdr:rowOff>152400</xdr:rowOff>
    </xdr:to>
    <xdr:sp macro="" textlink="KPI!$N$17">
      <xdr:nvSpPr>
        <xdr:cNvPr id="54" name="Rectangle: Rounded Corners 53">
          <a:extLst>
            <a:ext uri="{FF2B5EF4-FFF2-40B4-BE49-F238E27FC236}">
              <a16:creationId xmlns:a16="http://schemas.microsoft.com/office/drawing/2014/main" id="{34966D86-F94E-42B1-AC24-8E4098E7F470}"/>
            </a:ext>
          </a:extLst>
        </xdr:cNvPr>
        <xdr:cNvSpPr/>
      </xdr:nvSpPr>
      <xdr:spPr>
        <a:xfrm>
          <a:off x="10784811" y="967740"/>
          <a:ext cx="1798320" cy="28194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fld id="{11F7C374-0ED0-40BF-9608-D567377C3692}" type="TxLink">
            <a:rPr lang="en-US" sz="1100" b="1" i="0" u="none" strike="noStrike">
              <a:solidFill>
                <a:srgbClr val="000000"/>
              </a:solidFill>
              <a:latin typeface="Calibri"/>
              <a:ea typeface="Calibri"/>
              <a:cs typeface="Calibri"/>
            </a:rPr>
            <a:pPr algn="ctr"/>
            <a:t>12%</a:t>
          </a:fld>
          <a:endParaRPr lang="en-IN" sz="1100" b="1"/>
        </a:p>
      </xdr:txBody>
    </xdr:sp>
    <xdr:clientData/>
  </xdr:twoCellAnchor>
  <xdr:twoCellAnchor>
    <xdr:from>
      <xdr:col>7</xdr:col>
      <xdr:colOff>71091</xdr:colOff>
      <xdr:row>6</xdr:row>
      <xdr:rowOff>144780</xdr:rowOff>
    </xdr:from>
    <xdr:to>
      <xdr:col>9</xdr:col>
      <xdr:colOff>314931</xdr:colOff>
      <xdr:row>9</xdr:row>
      <xdr:rowOff>114300</xdr:rowOff>
    </xdr:to>
    <xdr:graphicFrame macro="">
      <xdr:nvGraphicFramePr>
        <xdr:cNvPr id="55" name="Chart 54">
          <a:extLst>
            <a:ext uri="{FF2B5EF4-FFF2-40B4-BE49-F238E27FC236}">
              <a16:creationId xmlns:a16="http://schemas.microsoft.com/office/drawing/2014/main" id="{0630411D-C8A3-40F2-9E98-75684557DC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10</xdr:col>
      <xdr:colOff>396239</xdr:colOff>
      <xdr:row>6</xdr:row>
      <xdr:rowOff>137160</xdr:rowOff>
    </xdr:from>
    <xdr:to>
      <xdr:col>13</xdr:col>
      <xdr:colOff>86330</xdr:colOff>
      <xdr:row>9</xdr:row>
      <xdr:rowOff>129540</xdr:rowOff>
    </xdr:to>
    <xdr:graphicFrame macro="">
      <xdr:nvGraphicFramePr>
        <xdr:cNvPr id="56" name="Chart 55">
          <a:extLst>
            <a:ext uri="{FF2B5EF4-FFF2-40B4-BE49-F238E27FC236}">
              <a16:creationId xmlns:a16="http://schemas.microsoft.com/office/drawing/2014/main" id="{BE285BB5-7DB6-414D-9592-2A0E13723FD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14</xdr:col>
      <xdr:colOff>215871</xdr:colOff>
      <xdr:row>6</xdr:row>
      <xdr:rowOff>152400</xdr:rowOff>
    </xdr:from>
    <xdr:to>
      <xdr:col>16</xdr:col>
      <xdr:colOff>398751</xdr:colOff>
      <xdr:row>9</xdr:row>
      <xdr:rowOff>137160</xdr:rowOff>
    </xdr:to>
    <xdr:graphicFrame macro="">
      <xdr:nvGraphicFramePr>
        <xdr:cNvPr id="57" name="Chart 56">
          <a:extLst>
            <a:ext uri="{FF2B5EF4-FFF2-40B4-BE49-F238E27FC236}">
              <a16:creationId xmlns:a16="http://schemas.microsoft.com/office/drawing/2014/main" id="{00F6C767-EFA2-44EB-86EA-A42AD7D7EB0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18</xdr:col>
      <xdr:colOff>25370</xdr:colOff>
      <xdr:row>6</xdr:row>
      <xdr:rowOff>114300</xdr:rowOff>
    </xdr:from>
    <xdr:to>
      <xdr:col>20</xdr:col>
      <xdr:colOff>243839</xdr:colOff>
      <xdr:row>9</xdr:row>
      <xdr:rowOff>91440</xdr:rowOff>
    </xdr:to>
    <xdr:graphicFrame macro="">
      <xdr:nvGraphicFramePr>
        <xdr:cNvPr id="58" name="Chart 57">
          <a:extLst>
            <a:ext uri="{FF2B5EF4-FFF2-40B4-BE49-F238E27FC236}">
              <a16:creationId xmlns:a16="http://schemas.microsoft.com/office/drawing/2014/main" id="{A60458FA-ABA6-4A2F-8430-270AD2D1FD5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mc:AlternateContent xmlns:mc="http://schemas.openxmlformats.org/markup-compatibility/2006">
    <mc:Choice xmlns:a14="http://schemas.microsoft.com/office/drawing/2010/main" Requires="a14">
      <xdr:twoCellAnchor editAs="oneCell">
        <xdr:from>
          <xdr:col>8</xdr:col>
          <xdr:colOff>213360</xdr:colOff>
          <xdr:row>10</xdr:row>
          <xdr:rowOff>53340</xdr:rowOff>
        </xdr:from>
        <xdr:to>
          <xdr:col>9</xdr:col>
          <xdr:colOff>411480</xdr:colOff>
          <xdr:row>11</xdr:row>
          <xdr:rowOff>60960</xdr:rowOff>
        </xdr:to>
        <xdr:pic>
          <xdr:nvPicPr>
            <xdr:cNvPr id="61" name="Picture 60">
              <a:extLst>
                <a:ext uri="{FF2B5EF4-FFF2-40B4-BE49-F238E27FC236}">
                  <a16:creationId xmlns:a16="http://schemas.microsoft.com/office/drawing/2014/main" id="{2774C103-AC0B-4E95-B05D-46BD0DDE0FD0}"/>
                </a:ext>
              </a:extLst>
            </xdr:cNvPr>
            <xdr:cNvPicPr>
              <a:picLocks noChangeAspect="1" noChangeArrowheads="1"/>
              <a:extLst>
                <a:ext uri="{84589F7E-364E-4C9E-8A38-B11213B215E9}">
                  <a14:cameraTool cellRange="'KPI YOY'!$D$10" spid="_x0000_s9324"/>
                </a:ext>
              </a:extLst>
            </xdr:cNvPicPr>
          </xdr:nvPicPr>
          <xdr:blipFill>
            <a:blip xmlns:r="http://schemas.openxmlformats.org/officeDocument/2006/relationships" r:embed="rId7"/>
            <a:srcRect/>
            <a:stretch>
              <a:fillRect/>
            </a:stretch>
          </xdr:blipFill>
          <xdr:spPr bwMode="auto">
            <a:xfrm>
              <a:off x="5090160" y="1882140"/>
              <a:ext cx="807720" cy="19050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12</xdr:col>
          <xdr:colOff>53340</xdr:colOff>
          <xdr:row>10</xdr:row>
          <xdr:rowOff>62200</xdr:rowOff>
        </xdr:from>
        <xdr:to>
          <xdr:col>13</xdr:col>
          <xdr:colOff>381000</xdr:colOff>
          <xdr:row>11</xdr:row>
          <xdr:rowOff>60960</xdr:rowOff>
        </xdr:to>
        <xdr:pic>
          <xdr:nvPicPr>
            <xdr:cNvPr id="62" name="Picture 61">
              <a:extLst>
                <a:ext uri="{FF2B5EF4-FFF2-40B4-BE49-F238E27FC236}">
                  <a16:creationId xmlns:a16="http://schemas.microsoft.com/office/drawing/2014/main" id="{741E921C-2F1E-4990-B35B-9A47FA6E0A35}"/>
                </a:ext>
              </a:extLst>
            </xdr:cNvPr>
            <xdr:cNvPicPr>
              <a:picLocks noChangeAspect="1" noChangeArrowheads="1"/>
              <a:extLst>
                <a:ext uri="{84589F7E-364E-4C9E-8A38-B11213B215E9}">
                  <a14:cameraTool cellRange="'KPI YOY'!$E$10" spid="_x0000_s9325"/>
                </a:ext>
              </a:extLst>
            </xdr:cNvPicPr>
          </xdr:nvPicPr>
          <xdr:blipFill>
            <a:blip xmlns:r="http://schemas.openxmlformats.org/officeDocument/2006/relationships" r:embed="rId8"/>
            <a:srcRect/>
            <a:stretch>
              <a:fillRect/>
            </a:stretch>
          </xdr:blipFill>
          <xdr:spPr bwMode="auto">
            <a:xfrm>
              <a:off x="7368540" y="1891000"/>
              <a:ext cx="937260" cy="18164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15</xdr:col>
          <xdr:colOff>403860</xdr:colOff>
          <xdr:row>10</xdr:row>
          <xdr:rowOff>68580</xdr:rowOff>
        </xdr:from>
        <xdr:to>
          <xdr:col>17</xdr:col>
          <xdr:colOff>129540</xdr:colOff>
          <xdr:row>11</xdr:row>
          <xdr:rowOff>60960</xdr:rowOff>
        </xdr:to>
        <xdr:pic>
          <xdr:nvPicPr>
            <xdr:cNvPr id="64" name="Picture 63">
              <a:extLst>
                <a:ext uri="{FF2B5EF4-FFF2-40B4-BE49-F238E27FC236}">
                  <a16:creationId xmlns:a16="http://schemas.microsoft.com/office/drawing/2014/main" id="{BEAF0928-0DBF-42CF-A21E-3F5A42B0B3AC}"/>
                </a:ext>
              </a:extLst>
            </xdr:cNvPr>
            <xdr:cNvPicPr>
              <a:picLocks noChangeAspect="1" noChangeArrowheads="1"/>
              <a:extLst>
                <a:ext uri="{84589F7E-364E-4C9E-8A38-B11213B215E9}">
                  <a14:cameraTool cellRange="'KPI YOY'!$C$10" spid="_x0000_s9326"/>
                </a:ext>
              </a:extLst>
            </xdr:cNvPicPr>
          </xdr:nvPicPr>
          <xdr:blipFill>
            <a:blip xmlns:r="http://schemas.openxmlformats.org/officeDocument/2006/relationships" r:embed="rId9"/>
            <a:srcRect/>
            <a:stretch>
              <a:fillRect/>
            </a:stretch>
          </xdr:blipFill>
          <xdr:spPr bwMode="auto">
            <a:xfrm>
              <a:off x="9547860" y="1897380"/>
              <a:ext cx="944880" cy="175260"/>
            </a:xfrm>
            <a:prstGeom prst="rect">
              <a:avLst/>
            </a:prstGeom>
            <a:noFill/>
            <a:extLst>
              <a:ext uri="{909E8E84-426E-40DD-AFC4-6F175D3DCCD1}">
                <a14:hiddenFill>
                  <a:solidFill>
                    <a:srgbClr val="FFFFFF"/>
                  </a:solidFill>
                </a14:hiddenFill>
              </a:ext>
            </a:extLst>
          </xdr:spPr>
        </xdr:pic>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203732</xdr:colOff>
          <xdr:row>10</xdr:row>
          <xdr:rowOff>30480</xdr:rowOff>
        </xdr:from>
        <xdr:to>
          <xdr:col>20</xdr:col>
          <xdr:colOff>553516</xdr:colOff>
          <xdr:row>11</xdr:row>
          <xdr:rowOff>91440</xdr:rowOff>
        </xdr:to>
        <xdr:pic>
          <xdr:nvPicPr>
            <xdr:cNvPr id="66" name="Picture 65">
              <a:extLst>
                <a:ext uri="{FF2B5EF4-FFF2-40B4-BE49-F238E27FC236}">
                  <a16:creationId xmlns:a16="http://schemas.microsoft.com/office/drawing/2014/main" id="{EC3635E9-879E-4F57-AE0A-EB2A60431DE5}"/>
                </a:ext>
              </a:extLst>
            </xdr:cNvPr>
            <xdr:cNvPicPr>
              <a:picLocks noChangeAspect="1" noChangeArrowheads="1"/>
              <a:extLst>
                <a:ext uri="{84589F7E-364E-4C9E-8A38-B11213B215E9}">
                  <a14:cameraTool cellRange="'KPI YOY'!$F$10" spid="_x0000_s9327"/>
                </a:ext>
              </a:extLst>
            </xdr:cNvPicPr>
          </xdr:nvPicPr>
          <xdr:blipFill>
            <a:blip xmlns:r="http://schemas.openxmlformats.org/officeDocument/2006/relationships" r:embed="rId10"/>
            <a:srcRect/>
            <a:stretch>
              <a:fillRect/>
            </a:stretch>
          </xdr:blipFill>
          <xdr:spPr bwMode="auto">
            <a:xfrm>
              <a:off x="11786132" y="1859280"/>
              <a:ext cx="959384" cy="243840"/>
            </a:xfrm>
            <a:prstGeom prst="rect">
              <a:avLst/>
            </a:prstGeom>
            <a:noFill/>
            <a:extLst>
              <a:ext uri="{909E8E84-426E-40DD-AFC4-6F175D3DCCD1}">
                <a14:hiddenFill>
                  <a:solidFill>
                    <a:srgbClr val="FFFFFF"/>
                  </a:solidFill>
                </a14:hiddenFill>
              </a:ext>
            </a:extLst>
          </xdr:spPr>
        </xdr:pic>
        <xdr:clientData/>
      </xdr:twoCellAnchor>
    </mc:Choice>
    <mc:Fallback/>
  </mc:AlternateContent>
  <xdr:twoCellAnchor>
    <xdr:from>
      <xdr:col>2</xdr:col>
      <xdr:colOff>571500</xdr:colOff>
      <xdr:row>12</xdr:row>
      <xdr:rowOff>38100</xdr:rowOff>
    </xdr:from>
    <xdr:to>
      <xdr:col>21</xdr:col>
      <xdr:colOff>137160</xdr:colOff>
      <xdr:row>22</xdr:row>
      <xdr:rowOff>83820</xdr:rowOff>
    </xdr:to>
    <xdr:grpSp>
      <xdr:nvGrpSpPr>
        <xdr:cNvPr id="82" name="Group 81">
          <a:extLst>
            <a:ext uri="{FF2B5EF4-FFF2-40B4-BE49-F238E27FC236}">
              <a16:creationId xmlns:a16="http://schemas.microsoft.com/office/drawing/2014/main" id="{4D395C96-D989-4CB8-B7AE-1C76165FFCC9}"/>
            </a:ext>
          </a:extLst>
        </xdr:cNvPr>
        <xdr:cNvGrpSpPr/>
      </xdr:nvGrpSpPr>
      <xdr:grpSpPr>
        <a:xfrm>
          <a:off x="1790700" y="2232660"/>
          <a:ext cx="11148060" cy="1874520"/>
          <a:chOff x="1790700" y="2232660"/>
          <a:chExt cx="10988040" cy="1866900"/>
        </a:xfrm>
      </xdr:grpSpPr>
      <xdr:sp macro="" textlink="">
        <xdr:nvSpPr>
          <xdr:cNvPr id="67" name="Rectangle: Rounded Corners 66">
            <a:extLst>
              <a:ext uri="{FF2B5EF4-FFF2-40B4-BE49-F238E27FC236}">
                <a16:creationId xmlns:a16="http://schemas.microsoft.com/office/drawing/2014/main" id="{47D166AC-23A0-40A1-8EC7-1CA2DC524018}"/>
              </a:ext>
            </a:extLst>
          </xdr:cNvPr>
          <xdr:cNvSpPr/>
        </xdr:nvSpPr>
        <xdr:spPr>
          <a:xfrm>
            <a:off x="1790700" y="2240280"/>
            <a:ext cx="4442460" cy="1828800"/>
          </a:xfrm>
          <a:prstGeom prst="roundRect">
            <a:avLst>
              <a:gd name="adj" fmla="val 5149"/>
            </a:avLst>
          </a:prstGeom>
          <a:solidFill>
            <a:srgbClr val="FF3399">
              <a:alpha val="4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8" name="Rectangle: Rounded Corners 67">
            <a:extLst>
              <a:ext uri="{FF2B5EF4-FFF2-40B4-BE49-F238E27FC236}">
                <a16:creationId xmlns:a16="http://schemas.microsoft.com/office/drawing/2014/main" id="{A7643829-3E73-46A3-9017-8DAF41141C1F}"/>
              </a:ext>
            </a:extLst>
          </xdr:cNvPr>
          <xdr:cNvSpPr/>
        </xdr:nvSpPr>
        <xdr:spPr>
          <a:xfrm>
            <a:off x="6385560" y="2232660"/>
            <a:ext cx="3893820" cy="1851660"/>
          </a:xfrm>
          <a:prstGeom prst="roundRect">
            <a:avLst>
              <a:gd name="adj" fmla="val 3571"/>
            </a:avLst>
          </a:prstGeom>
          <a:solidFill>
            <a:srgbClr val="FF3399">
              <a:alpha val="4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69" name="Rectangle: Rounded Corners 68">
            <a:extLst>
              <a:ext uri="{FF2B5EF4-FFF2-40B4-BE49-F238E27FC236}">
                <a16:creationId xmlns:a16="http://schemas.microsoft.com/office/drawing/2014/main" id="{34FF6308-8DA3-4054-8175-A0261E9ED75B}"/>
              </a:ext>
            </a:extLst>
          </xdr:cNvPr>
          <xdr:cNvSpPr/>
        </xdr:nvSpPr>
        <xdr:spPr>
          <a:xfrm>
            <a:off x="10408920" y="2232660"/>
            <a:ext cx="2369820" cy="1866900"/>
          </a:xfrm>
          <a:prstGeom prst="roundRect">
            <a:avLst>
              <a:gd name="adj" fmla="val 6064"/>
            </a:avLst>
          </a:prstGeom>
          <a:solidFill>
            <a:srgbClr val="FF3399">
              <a:alpha val="4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3" name="Rectangle: Rounded Corners 72">
            <a:extLst>
              <a:ext uri="{FF2B5EF4-FFF2-40B4-BE49-F238E27FC236}">
                <a16:creationId xmlns:a16="http://schemas.microsoft.com/office/drawing/2014/main" id="{744F94FA-66E9-4825-A700-A07AF0B73175}"/>
              </a:ext>
            </a:extLst>
          </xdr:cNvPr>
          <xdr:cNvSpPr/>
        </xdr:nvSpPr>
        <xdr:spPr>
          <a:xfrm>
            <a:off x="1806821" y="2270791"/>
            <a:ext cx="2514600" cy="29718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AND PROFIT ANALYSIS</a:t>
            </a:r>
          </a:p>
        </xdr:txBody>
      </xdr:sp>
      <xdr:sp macro="" textlink="">
        <xdr:nvSpPr>
          <xdr:cNvPr id="74" name="Rectangle: Rounded Corners 73">
            <a:extLst>
              <a:ext uri="{FF2B5EF4-FFF2-40B4-BE49-F238E27FC236}">
                <a16:creationId xmlns:a16="http://schemas.microsoft.com/office/drawing/2014/main" id="{FE8C0372-8DC2-4F49-9790-9751922778B3}"/>
              </a:ext>
            </a:extLst>
          </xdr:cNvPr>
          <xdr:cNvSpPr/>
        </xdr:nvSpPr>
        <xdr:spPr>
          <a:xfrm>
            <a:off x="6409049" y="2247962"/>
            <a:ext cx="2324100" cy="29718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PROFIT</a:t>
            </a:r>
          </a:p>
        </xdr:txBody>
      </xdr:sp>
      <xdr:sp macro="" textlink="">
        <xdr:nvSpPr>
          <xdr:cNvPr id="75" name="Rectangle: Rounded Corners 74">
            <a:extLst>
              <a:ext uri="{FF2B5EF4-FFF2-40B4-BE49-F238E27FC236}">
                <a16:creationId xmlns:a16="http://schemas.microsoft.com/office/drawing/2014/main" id="{E2A07D1D-9142-4F04-B223-475FF421FD97}"/>
              </a:ext>
            </a:extLst>
          </xdr:cNvPr>
          <xdr:cNvSpPr/>
        </xdr:nvSpPr>
        <xdr:spPr>
          <a:xfrm>
            <a:off x="10432346" y="2255613"/>
            <a:ext cx="2125980" cy="29718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CATEGORY WISE SALES SHARE %</a:t>
            </a:r>
          </a:p>
        </xdr:txBody>
      </xdr:sp>
    </xdr:grpSp>
    <xdr:clientData/>
  </xdr:twoCellAnchor>
  <xdr:twoCellAnchor>
    <xdr:from>
      <xdr:col>2</xdr:col>
      <xdr:colOff>548640</xdr:colOff>
      <xdr:row>22</xdr:row>
      <xdr:rowOff>167640</xdr:rowOff>
    </xdr:from>
    <xdr:to>
      <xdr:col>21</xdr:col>
      <xdr:colOff>121920</xdr:colOff>
      <xdr:row>33</xdr:row>
      <xdr:rowOff>175260</xdr:rowOff>
    </xdr:to>
    <xdr:grpSp>
      <xdr:nvGrpSpPr>
        <xdr:cNvPr id="83" name="Group 82">
          <a:extLst>
            <a:ext uri="{FF2B5EF4-FFF2-40B4-BE49-F238E27FC236}">
              <a16:creationId xmlns:a16="http://schemas.microsoft.com/office/drawing/2014/main" id="{152D843E-7054-4C5E-8747-116579339E14}"/>
            </a:ext>
          </a:extLst>
        </xdr:cNvPr>
        <xdr:cNvGrpSpPr/>
      </xdr:nvGrpSpPr>
      <xdr:grpSpPr>
        <a:xfrm>
          <a:off x="1767840" y="4191000"/>
          <a:ext cx="11155680" cy="2019300"/>
          <a:chOff x="1767840" y="4191000"/>
          <a:chExt cx="11056620" cy="2019300"/>
        </a:xfrm>
      </xdr:grpSpPr>
      <xdr:sp macro="" textlink="">
        <xdr:nvSpPr>
          <xdr:cNvPr id="79" name="Rectangle: Rounded Corners 78">
            <a:extLst>
              <a:ext uri="{FF2B5EF4-FFF2-40B4-BE49-F238E27FC236}">
                <a16:creationId xmlns:a16="http://schemas.microsoft.com/office/drawing/2014/main" id="{01FC0D2C-0BFE-41D7-ABCD-AD22A5178A26}"/>
              </a:ext>
            </a:extLst>
          </xdr:cNvPr>
          <xdr:cNvSpPr/>
        </xdr:nvSpPr>
        <xdr:spPr>
          <a:xfrm>
            <a:off x="1767840" y="4191000"/>
            <a:ext cx="3992880" cy="1981200"/>
          </a:xfrm>
          <a:prstGeom prst="roundRect">
            <a:avLst>
              <a:gd name="adj" fmla="val 10129"/>
            </a:avLst>
          </a:prstGeom>
          <a:solidFill>
            <a:srgbClr val="FF3399">
              <a:alpha val="4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1" name="Rectangle: Rounded Corners 70">
            <a:extLst>
              <a:ext uri="{FF2B5EF4-FFF2-40B4-BE49-F238E27FC236}">
                <a16:creationId xmlns:a16="http://schemas.microsoft.com/office/drawing/2014/main" id="{357F3B32-5720-4E11-96DD-325BDF8FDB8A}"/>
              </a:ext>
            </a:extLst>
          </xdr:cNvPr>
          <xdr:cNvSpPr/>
        </xdr:nvSpPr>
        <xdr:spPr>
          <a:xfrm>
            <a:off x="5867400" y="4221480"/>
            <a:ext cx="3992880" cy="1981200"/>
          </a:xfrm>
          <a:prstGeom prst="roundRect">
            <a:avLst>
              <a:gd name="adj" fmla="val 5514"/>
            </a:avLst>
          </a:prstGeom>
          <a:solidFill>
            <a:srgbClr val="FF3399">
              <a:alpha val="4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2" name="Rectangle: Rounded Corners 71">
            <a:extLst>
              <a:ext uri="{FF2B5EF4-FFF2-40B4-BE49-F238E27FC236}">
                <a16:creationId xmlns:a16="http://schemas.microsoft.com/office/drawing/2014/main" id="{B5A2FACA-7789-42F4-BF75-D5D1BF9BF3B9}"/>
              </a:ext>
            </a:extLst>
          </xdr:cNvPr>
          <xdr:cNvSpPr/>
        </xdr:nvSpPr>
        <xdr:spPr>
          <a:xfrm>
            <a:off x="9997440" y="4229100"/>
            <a:ext cx="2827020" cy="1981200"/>
          </a:xfrm>
          <a:prstGeom prst="roundRect">
            <a:avLst>
              <a:gd name="adj" fmla="val 6283"/>
            </a:avLst>
          </a:prstGeom>
          <a:solidFill>
            <a:srgbClr val="FF3399">
              <a:alpha val="45000"/>
            </a:srgbClr>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76" name="Rectangle: Rounded Corners 75">
            <a:extLst>
              <a:ext uri="{FF2B5EF4-FFF2-40B4-BE49-F238E27FC236}">
                <a16:creationId xmlns:a16="http://schemas.microsoft.com/office/drawing/2014/main" id="{D1E6048A-15C3-4B78-B1DD-58983A42D057}"/>
              </a:ext>
            </a:extLst>
          </xdr:cNvPr>
          <xdr:cNvSpPr/>
        </xdr:nvSpPr>
        <xdr:spPr>
          <a:xfrm>
            <a:off x="1912620" y="4229100"/>
            <a:ext cx="2461260" cy="29718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SALES BY STAES</a:t>
            </a:r>
          </a:p>
        </xdr:txBody>
      </xdr:sp>
      <xdr:sp macro="" textlink="">
        <xdr:nvSpPr>
          <xdr:cNvPr id="77" name="Rectangle: Rounded Corners 76">
            <a:extLst>
              <a:ext uri="{FF2B5EF4-FFF2-40B4-BE49-F238E27FC236}">
                <a16:creationId xmlns:a16="http://schemas.microsoft.com/office/drawing/2014/main" id="{E00E6040-088C-4CD3-B4E8-196D2A2C1DFA}"/>
              </a:ext>
            </a:extLst>
          </xdr:cNvPr>
          <xdr:cNvSpPr/>
        </xdr:nvSpPr>
        <xdr:spPr>
          <a:xfrm>
            <a:off x="5890801" y="4251960"/>
            <a:ext cx="2179320" cy="29718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TOP 5 SUBCATEGORIES</a:t>
            </a:r>
            <a:r>
              <a:rPr lang="en-IN" sz="1100" baseline="0"/>
              <a:t> BY SALES</a:t>
            </a:r>
            <a:endParaRPr lang="en-IN" sz="1100"/>
          </a:p>
        </xdr:txBody>
      </xdr:sp>
      <xdr:sp macro="" textlink="">
        <xdr:nvSpPr>
          <xdr:cNvPr id="78" name="Rectangle: Rounded Corners 77">
            <a:extLst>
              <a:ext uri="{FF2B5EF4-FFF2-40B4-BE49-F238E27FC236}">
                <a16:creationId xmlns:a16="http://schemas.microsoft.com/office/drawing/2014/main" id="{5340DE85-EDCB-4326-979E-07C54804E68E}"/>
              </a:ext>
            </a:extLst>
          </xdr:cNvPr>
          <xdr:cNvSpPr/>
        </xdr:nvSpPr>
        <xdr:spPr>
          <a:xfrm>
            <a:off x="10013627" y="4244340"/>
            <a:ext cx="1592580" cy="297180"/>
          </a:xfrm>
          <a:prstGeom prst="roundRect">
            <a:avLst/>
          </a:prstGeom>
          <a:gradFill>
            <a:gsLst>
              <a:gs pos="0">
                <a:schemeClr val="accent1">
                  <a:lumMod val="5000"/>
                  <a:lumOff val="95000"/>
                </a:schemeClr>
              </a:gs>
              <a:gs pos="29000">
                <a:srgbClr val="7030A0"/>
              </a:gs>
              <a:gs pos="100000">
                <a:schemeClr val="accent1">
                  <a:lumMod val="45000"/>
                  <a:lumOff val="55000"/>
                </a:schemeClr>
              </a:gs>
              <a:gs pos="100000">
                <a:schemeClr val="accent1">
                  <a:lumMod val="30000"/>
                  <a:lumOff val="70000"/>
                </a:schemeClr>
              </a:gs>
            </a:gsLst>
            <a:lin ang="5400000" scaled="1"/>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100"/>
              <a:t>FILTERS</a:t>
            </a:r>
          </a:p>
        </xdr:txBody>
      </xdr:sp>
    </xdr:grpSp>
    <xdr:clientData/>
  </xdr:twoCellAnchor>
  <xdr:twoCellAnchor>
    <xdr:from>
      <xdr:col>3</xdr:col>
      <xdr:colOff>76200</xdr:colOff>
      <xdr:row>14</xdr:row>
      <xdr:rowOff>60960</xdr:rowOff>
    </xdr:from>
    <xdr:to>
      <xdr:col>10</xdr:col>
      <xdr:colOff>76200</xdr:colOff>
      <xdr:row>21</xdr:row>
      <xdr:rowOff>137160</xdr:rowOff>
    </xdr:to>
    <xdr:graphicFrame macro="">
      <xdr:nvGraphicFramePr>
        <xdr:cNvPr id="84" name="Chart 83">
          <a:extLst>
            <a:ext uri="{FF2B5EF4-FFF2-40B4-BE49-F238E27FC236}">
              <a16:creationId xmlns:a16="http://schemas.microsoft.com/office/drawing/2014/main" id="{6BBC4742-F678-4E0F-B637-4F4DD4136EC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10</xdr:col>
      <xdr:colOff>342900</xdr:colOff>
      <xdr:row>14</xdr:row>
      <xdr:rowOff>53340</xdr:rowOff>
    </xdr:from>
    <xdr:to>
      <xdr:col>16</xdr:col>
      <xdr:colOff>487680</xdr:colOff>
      <xdr:row>21</xdr:row>
      <xdr:rowOff>152400</xdr:rowOff>
    </xdr:to>
    <mc:AlternateContent xmlns:mc="http://schemas.openxmlformats.org/markup-compatibility/2006">
      <mc:Choice xmlns:cx1="http://schemas.microsoft.com/office/drawing/2015/9/8/chartex" Requires="cx1">
        <xdr:graphicFrame macro="">
          <xdr:nvGraphicFramePr>
            <xdr:cNvPr id="85" name="Chart 84">
              <a:extLst>
                <a:ext uri="{FF2B5EF4-FFF2-40B4-BE49-F238E27FC236}">
                  <a16:creationId xmlns:a16="http://schemas.microsoft.com/office/drawing/2014/main" id="{7B191F10-E046-4B2B-B5D8-66BCD6FE1140}"/>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6438900" y="2613660"/>
              <a:ext cx="3802380" cy="137922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17</xdr:col>
      <xdr:colOff>83820</xdr:colOff>
      <xdr:row>14</xdr:row>
      <xdr:rowOff>45720</xdr:rowOff>
    </xdr:from>
    <xdr:to>
      <xdr:col>20</xdr:col>
      <xdr:colOff>541020</xdr:colOff>
      <xdr:row>22</xdr:row>
      <xdr:rowOff>0</xdr:rowOff>
    </xdr:to>
    <xdr:graphicFrame macro="">
      <xdr:nvGraphicFramePr>
        <xdr:cNvPr id="86" name="Chart 85">
          <a:extLst>
            <a:ext uri="{FF2B5EF4-FFF2-40B4-BE49-F238E27FC236}">
              <a16:creationId xmlns:a16="http://schemas.microsoft.com/office/drawing/2014/main" id="{BC4533B7-EBFC-4E68-9D64-23A4B7D0D7F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2</xdr:col>
      <xdr:colOff>594360</xdr:colOff>
      <xdr:row>24</xdr:row>
      <xdr:rowOff>144780</xdr:rowOff>
    </xdr:from>
    <xdr:to>
      <xdr:col>9</xdr:col>
      <xdr:colOff>236220</xdr:colOff>
      <xdr:row>33</xdr:row>
      <xdr:rowOff>83820</xdr:rowOff>
    </xdr:to>
    <mc:AlternateContent xmlns:mc="http://schemas.openxmlformats.org/markup-compatibility/2006">
      <mc:Choice xmlns:cx4="http://schemas.microsoft.com/office/drawing/2016/5/10/chartex" Requires="cx4">
        <xdr:graphicFrame macro="">
          <xdr:nvGraphicFramePr>
            <xdr:cNvPr id="87" name="Chart 86">
              <a:extLst>
                <a:ext uri="{FF2B5EF4-FFF2-40B4-BE49-F238E27FC236}">
                  <a16:creationId xmlns:a16="http://schemas.microsoft.com/office/drawing/2014/main" id="{70528DCA-0716-4E6D-8E08-EF1B5C37D64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813560" y="4533900"/>
              <a:ext cx="3909060" cy="15849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419100</xdr:colOff>
      <xdr:row>25</xdr:row>
      <xdr:rowOff>0</xdr:rowOff>
    </xdr:from>
    <xdr:to>
      <xdr:col>16</xdr:col>
      <xdr:colOff>38100</xdr:colOff>
      <xdr:row>33</xdr:row>
      <xdr:rowOff>114300</xdr:rowOff>
    </xdr:to>
    <xdr:graphicFrame macro="">
      <xdr:nvGraphicFramePr>
        <xdr:cNvPr id="88" name="Chart 87">
          <a:extLst>
            <a:ext uri="{FF2B5EF4-FFF2-40B4-BE49-F238E27FC236}">
              <a16:creationId xmlns:a16="http://schemas.microsoft.com/office/drawing/2014/main" id="{5EAD7358-6664-4453-A2A4-6CD6C1E6C8C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16</xdr:col>
      <xdr:colOff>320040</xdr:colOff>
      <xdr:row>24</xdr:row>
      <xdr:rowOff>167641</xdr:rowOff>
    </xdr:from>
    <xdr:to>
      <xdr:col>18</xdr:col>
      <xdr:colOff>22860</xdr:colOff>
      <xdr:row>32</xdr:row>
      <xdr:rowOff>167640</xdr:rowOff>
    </xdr:to>
    <mc:AlternateContent xmlns:mc="http://schemas.openxmlformats.org/markup-compatibility/2006" xmlns:a14="http://schemas.microsoft.com/office/drawing/2010/main">
      <mc:Choice Requires="a14">
        <xdr:graphicFrame macro="">
          <xdr:nvGraphicFramePr>
            <xdr:cNvPr id="89" name="Year 1">
              <a:extLst>
                <a:ext uri="{FF2B5EF4-FFF2-40B4-BE49-F238E27FC236}">
                  <a16:creationId xmlns:a16="http://schemas.microsoft.com/office/drawing/2014/main" id="{436A6F78-FB7A-4E67-A9CA-1BA64A4BBF10}"/>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073640" y="4556761"/>
              <a:ext cx="922020" cy="14630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45720</xdr:colOff>
      <xdr:row>24</xdr:row>
      <xdr:rowOff>160021</xdr:rowOff>
    </xdr:from>
    <xdr:to>
      <xdr:col>19</xdr:col>
      <xdr:colOff>297180</xdr:colOff>
      <xdr:row>32</xdr:row>
      <xdr:rowOff>167640</xdr:rowOff>
    </xdr:to>
    <mc:AlternateContent xmlns:mc="http://schemas.openxmlformats.org/markup-compatibility/2006" xmlns:a14="http://schemas.microsoft.com/office/drawing/2010/main">
      <mc:Choice Requires="a14">
        <xdr:graphicFrame macro="">
          <xdr:nvGraphicFramePr>
            <xdr:cNvPr id="90" name="Segment 1">
              <a:extLst>
                <a:ext uri="{FF2B5EF4-FFF2-40B4-BE49-F238E27FC236}">
                  <a16:creationId xmlns:a16="http://schemas.microsoft.com/office/drawing/2014/main" id="{2BF88C90-0F34-44E1-A992-0D73879FACF4}"/>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mlns="">
        <xdr:sp macro="" textlink="">
          <xdr:nvSpPr>
            <xdr:cNvPr id="0" name=""/>
            <xdr:cNvSpPr>
              <a:spLocks noTextEdit="1"/>
            </xdr:cNvSpPr>
          </xdr:nvSpPr>
          <xdr:spPr>
            <a:xfrm>
              <a:off x="11018520" y="4549141"/>
              <a:ext cx="861060" cy="147065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19</xdr:col>
      <xdr:colOff>304800</xdr:colOff>
      <xdr:row>24</xdr:row>
      <xdr:rowOff>160021</xdr:rowOff>
    </xdr:from>
    <xdr:to>
      <xdr:col>21</xdr:col>
      <xdr:colOff>99060</xdr:colOff>
      <xdr:row>32</xdr:row>
      <xdr:rowOff>175260</xdr:rowOff>
    </xdr:to>
    <mc:AlternateContent xmlns:mc="http://schemas.openxmlformats.org/markup-compatibility/2006" xmlns:a14="http://schemas.microsoft.com/office/drawing/2010/main">
      <mc:Choice Requires="a14">
        <xdr:graphicFrame macro="">
          <xdr:nvGraphicFramePr>
            <xdr:cNvPr id="91" name="Region 1">
              <a:extLst>
                <a:ext uri="{FF2B5EF4-FFF2-40B4-BE49-F238E27FC236}">
                  <a16:creationId xmlns:a16="http://schemas.microsoft.com/office/drawing/2014/main" id="{77E51115-34F1-4C8C-B4A6-46A5713B39C5}"/>
                </a:ext>
              </a:extLst>
            </xdr:cNvPr>
            <xdr:cNvGraphicFramePr/>
          </xdr:nvGraphicFramePr>
          <xdr:xfrm>
            <a:off x="0" y="0"/>
            <a:ext cx="0" cy="0"/>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11887200" y="4549141"/>
              <a:ext cx="1013460" cy="14782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harsh" refreshedDate="45212.485780671297" createdVersion="7" refreshedVersion="7" minRefreshableVersion="3" recordCount="9994" xr:uid="{A6D3530B-8124-4104-B065-CF6F80F42F0B}">
  <cacheSource type="worksheet">
    <worksheetSource name="Table_1"/>
  </cacheSource>
  <cacheFields count="25">
    <cacheField name="Row ID" numFmtId="0">
      <sharedItems containsSemiMixedTypes="0" containsString="0" containsNumber="1" containsInteger="1" minValue="1" maxValue="9994"/>
    </cacheField>
    <cacheField name="Order ID" numFmtId="0">
      <sharedItems count="5009">
        <s v="CA-2013-152156"/>
        <s v="CA-2013-138688"/>
        <s v="US-2012-108966"/>
        <s v="CA-2011-115812"/>
        <s v="CA-2014-114412"/>
        <s v="CA-2013-161389"/>
        <s v="US-2012-118983"/>
        <s v="CA-2011-105893"/>
        <s v="CA-2011-167164"/>
        <s v="CA-2011-143336"/>
        <s v="CA-2013-137330"/>
        <s v="US-2014-156909"/>
        <s v="CA-2012-106320"/>
        <s v="CA-2013-121755"/>
        <s v="US-2012-150630"/>
        <s v="CA-2014-107727"/>
        <s v="CA-2013-117590"/>
        <s v="CA-2012-117415"/>
        <s v="CA-2014-120999"/>
        <s v="CA-2013-101343"/>
        <s v="CA-2014-139619"/>
        <s v="CA-2013-118255"/>
        <s v="CA-2011-146703"/>
        <s v="CA-2013-169194"/>
        <s v="CA-2012-115742"/>
        <s v="CA-2013-105816"/>
        <s v="CA-2013-111682"/>
        <s v="CA-2012-135545"/>
        <s v="US-2012-164175"/>
        <s v="CA-2011-106376"/>
        <s v="CA-2013-119823"/>
        <s v="CA-2013-106075"/>
        <s v="CA-2014-114440"/>
        <s v="US-2012-134026"/>
        <s v="US-2014-118038"/>
        <s v="US-2011-147606"/>
        <s v="CA-2013-127208"/>
        <s v="CA-2011-139451"/>
        <s v="CA-2012-149734"/>
        <s v="US-2014-119662"/>
        <s v="CA-2014-140088"/>
        <s v="CA-2014-155558"/>
        <s v="CA-2013-159695"/>
        <s v="CA-2013-109806"/>
        <s v="CA-2012-149587"/>
        <s v="US-2014-109484"/>
        <s v="CA-2014-161018"/>
        <s v="CA-2014-157833"/>
        <s v="CA-2013-149223"/>
        <s v="CA-2013-158568"/>
        <s v="CA-2013-129903"/>
        <s v="US-2012-156867"/>
        <s v="CA-2014-119004"/>
        <s v="CA-2012-129476"/>
        <s v="CA-2014-146780"/>
        <s v="CA-2013-128867"/>
        <s v="CA-2011-115259"/>
        <s v="CA-2012-110457"/>
        <s v="US-2012-136476"/>
        <s v="CA-2013-103730"/>
        <s v="US-2011-152030"/>
        <s v="US-2011-134614"/>
        <s v="US-2014-107272"/>
        <s v="US-2013-125969"/>
        <s v="US-2014-164147"/>
        <s v="CA-2013-145583"/>
        <s v="CA-2013-110366"/>
        <s v="CA-2014-106180"/>
        <s v="CA-2014-155376"/>
        <s v="CA-2012-110744"/>
        <s v="CA-2011-110072"/>
        <s v="CA-2013-114489"/>
        <s v="CA-2013-158834"/>
        <s v="CA-2012-124919"/>
        <s v="CA-2012-118948"/>
        <s v="CA-2011-104269"/>
        <s v="CA-2013-114104"/>
        <s v="CA-2013-162733"/>
        <s v="CA-2012-119697"/>
        <s v="CA-2013-154508"/>
        <s v="CA-2013-113817"/>
        <s v="CA-2011-139892"/>
        <s v="CA-2011-118962"/>
        <s v="US-2011-100853"/>
        <s v="US-2014-152366"/>
        <s v="US-2012-101511"/>
        <s v="CA-2012-137225"/>
        <s v="CA-2011-166191"/>
        <s v="CA-2011-158274"/>
        <s v="CA-2013-105018"/>
        <s v="CA-2011-123260"/>
        <s v="CA-2013-157000"/>
        <s v="CA-2012-102281"/>
        <s v="CA-2012-131457"/>
        <s v="CA-2011-140004"/>
        <s v="CA-2014-107720"/>
        <s v="US-2014-124303"/>
        <s v="CA-2014-105074"/>
        <s v="CA-2011-133690"/>
        <s v="US-2014-116701"/>
        <s v="CA-2014-126382"/>
        <s v="CA-2014-108329"/>
        <s v="CA-2014-135860"/>
        <s v="CA-2012-101007"/>
        <s v="CA-2012-146262"/>
        <s v="CA-2013-130162"/>
        <s v="CA-2012-169397"/>
        <s v="CA-2012-163055"/>
        <s v="US-2012-145436"/>
        <s v="US-2011-156216"/>
        <s v="US-2014-100930"/>
        <s v="CA-2014-160514"/>
        <s v="CA-2013-157749"/>
        <s v="CA-2011-131926"/>
        <s v="CA-2013-154739"/>
        <s v="CA-2013-145625"/>
        <s v="CA-2013-146941"/>
        <s v="US-2012-159982"/>
        <s v="CA-2014-163139"/>
        <s v="US-2014-155299"/>
        <s v="US-2011-106992"/>
        <s v="CA-2013-125318"/>
        <s v="CA-2012-155040"/>
        <s v="CA-2014-136826"/>
        <s v="CA-2013-111010"/>
        <s v="US-2014-145366"/>
        <s v="CA-2014-163979"/>
        <s v="CA-2012-155334"/>
        <s v="CA-2014-118136"/>
        <s v="CA-2014-132976"/>
        <s v="US-2012-161991"/>
        <s v="CA-2012-130890"/>
        <s v="CA-2012-130883"/>
        <s v="CA-2013-112697"/>
        <s v="CA-2013-110772"/>
        <s v="CA-2011-111451"/>
        <s v="CA-2013-142545"/>
        <s v="US-2014-152380"/>
        <s v="CA-2012-144253"/>
        <s v="CA-2011-130960"/>
        <s v="CA-2011-111003"/>
        <s v="CA-2014-126774"/>
        <s v="CA-2013-142902"/>
        <s v="CA-2011-120887"/>
        <s v="CA-2011-167850"/>
        <s v="CA-2011-164259"/>
        <s v="CA-2011-164973"/>
        <s v="CA-2011-156601"/>
        <s v="CA-2013-162138"/>
        <s v="CA-2014-153339"/>
        <s v="US-2013-141544"/>
        <s v="US-2013-150147"/>
        <s v="CA-2012-137946"/>
        <s v="CA-2011-129924"/>
        <s v="CA-2012-128167"/>
        <s v="CA-2011-122336"/>
        <s v="US-2012-120712"/>
        <s v="CA-2014-169901"/>
        <s v="CA-2014-134306"/>
        <s v="CA-2013-129714"/>
        <s v="CA-2013-138520"/>
        <s v="CA-2013-130001"/>
        <s v="CA-2014-155698"/>
        <s v="CA-2014-144904"/>
        <s v="CA-2011-123344"/>
        <s v="CA-2013-155516"/>
        <s v="CA-2014-104745"/>
        <s v="US-2011-119137"/>
        <s v="US-2013-134656"/>
        <s v="US-2014-134481"/>
        <s v="CA-2012-130792"/>
        <s v="CA-2013-134775"/>
        <s v="CA-2012-125395"/>
        <s v="US-2012-168935"/>
        <s v="CA-2012-122756"/>
        <s v="CA-2011-115973"/>
        <s v="CA-2014-101798"/>
        <s v="US-2011-135972"/>
        <s v="US-2011-134971"/>
        <s v="CA-2014-102946"/>
        <s v="CA-2014-165603"/>
        <s v="CA-2012-122259"/>
        <s v="CA-2013-108987"/>
        <s v="CA-2011-113166"/>
        <s v="CA-2011-155208"/>
        <s v="CA-2014-117933"/>
        <s v="CA-2014-117457"/>
        <s v="CA-2014-142636"/>
        <s v="CA-2014-122105"/>
        <s v="CA-2013-148796"/>
        <s v="CA-2014-154816"/>
        <s v="CA-2014-110478"/>
        <s v="CA-2011-142048"/>
        <s v="CA-2014-125388"/>
        <s v="CA-2014-155705"/>
        <s v="CA-2014-149160"/>
        <s v="CA-2011-101476"/>
        <s v="CA-2014-152275"/>
        <s v="US-2013-123750"/>
        <s v="CA-2013-127369"/>
        <s v="US-2011-150574"/>
        <s v="CA-2013-147375"/>
        <s v="CA-2014-130043"/>
        <s v="CA-2014-157252"/>
        <s v="CA-2013-115756"/>
        <s v="CA-2014-154214"/>
        <s v="CA-2013-166674"/>
        <s v="CA-2014-147277"/>
        <s v="CA-2013-100153"/>
        <s v="US-2011-110674"/>
        <s v="US-2013-157945"/>
        <s v="CA-2012-109638"/>
        <s v="CA-2013-109869"/>
        <s v="US-2012-101399"/>
        <s v="CA-2014-154907"/>
        <s v="US-2013-100419"/>
        <s v="CA-2012-154144"/>
        <s v="CA-2011-144666"/>
        <s v="CA-2013-103891"/>
        <s v="CA-2013-152632"/>
        <s v="CA-2013-100790"/>
        <s v="CA-2011-134677"/>
        <s v="CA-2011-127691"/>
        <s v="CA-2014-140963"/>
        <s v="CA-2011-154627"/>
        <s v="CA-2011-133753"/>
        <s v="CA-2011-113362"/>
        <s v="CA-2013-169166"/>
        <s v="US-2013-120929"/>
        <s v="CA-2012-134782"/>
        <s v="CA-2013-126158"/>
        <s v="US-2013-105578"/>
        <s v="CA-2014-134978"/>
        <s v="CA-2012-145352"/>
        <s v="CA-2014-135307"/>
        <s v="CA-2013-106341"/>
        <s v="CA-2014-163405"/>
        <s v="CA-2014-127432"/>
        <s v="CA-2012-157812"/>
        <s v="CA-2014-145142"/>
        <s v="US-2013-139486"/>
        <s v="CA-2012-158792"/>
        <s v="CA-2014-113558"/>
        <s v="US-2012-138303"/>
        <s v="CA-2012-102848"/>
        <s v="US-2014-129441"/>
        <s v="CA-2013-168753"/>
        <s v="CA-2013-126613"/>
        <s v="US-2014-122637"/>
        <s v="CA-2012-147851"/>
        <s v="CA-2012-134894"/>
        <s v="CA-2011-140795"/>
        <s v="CA-2013-136924"/>
        <s v="US-2012-120131"/>
        <s v="CA-2011-103849"/>
        <s v="CA-2014-162929"/>
        <s v="CA-2012-113173"/>
        <s v="CA-2013-136406"/>
        <s v="CA-2014-112774"/>
        <s v="CA-2014-101945"/>
        <s v="CA-2014-100650"/>
        <s v="CA-2011-155852"/>
        <s v="CA-2013-113243"/>
        <s v="CA-2014-118731"/>
        <s v="CA-2011-145576"/>
        <s v="CA-2012-130736"/>
        <s v="CA-2014-137099"/>
        <s v="CA-2014-156951"/>
        <s v="CA-2014-164826"/>
        <s v="CA-2013-127250"/>
        <s v="CA-2012-149713"/>
        <s v="CA-2014-118640"/>
        <s v="CA-2012-132906"/>
        <s v="CA-2014-145233"/>
        <s v="CA-2012-128139"/>
        <s v="US-2013-156986"/>
        <s v="CA-2011-135405"/>
        <s v="CA-2011-131450"/>
        <s v="CA-2013-120180"/>
        <s v="US-2013-100720"/>
        <s v="CA-2011-149958"/>
        <s v="US-2011-105767"/>
        <s v="CA-2013-161816"/>
        <s v="CA-2013-121223"/>
        <s v="CA-2014-138611"/>
        <s v="CA-2014-117947"/>
        <s v="US-2011-111171"/>
        <s v="CA-2012-138009"/>
        <s v="CA-2014-163020"/>
        <s v="CA-2014-153787"/>
        <s v="CA-2014-133431"/>
        <s v="US-2013-135720"/>
        <s v="CA-2014-144694"/>
        <s v="CA-2012-168004"/>
        <s v="US-2013-123470"/>
        <s v="CA-2013-115917"/>
        <s v="CA-2013-147067"/>
        <s v="CA-2014-167913"/>
        <s v="CA-2014-106103"/>
        <s v="US-2014-127719"/>
        <s v="CA-2014-126221"/>
        <s v="CA-2013-103947"/>
        <s v="CA-2013-160745"/>
        <s v="CA-2013-132661"/>
        <s v="CA-2014-140844"/>
        <s v="CA-2013-137239"/>
        <s v="US-2013-156097"/>
        <s v="CA-2012-146563"/>
        <s v="CA-2013-123666"/>
        <s v="CA-2013-143308"/>
        <s v="CA-2014-132682"/>
        <s v="CA-2011-156314"/>
        <s v="US-2014-106663"/>
        <s v="CA-2014-111178"/>
        <s v="CA-2014-130351"/>
        <s v="US-2014-119438"/>
        <s v="CA-2013-164511"/>
        <s v="US-2014-168116"/>
        <s v="CA-2011-157784"/>
        <s v="CA-2014-161480"/>
        <s v="US-2011-117135"/>
        <s v="CA-2012-131534"/>
        <s v="CA-2012-119291"/>
        <s v="CA-2014-114552"/>
        <s v="CA-2013-163755"/>
        <s v="CA-2012-142027"/>
        <s v="CA-2011-138527"/>
        <s v="CA-2011-112158"/>
        <s v="CA-2011-113887"/>
        <s v="CA-2014-146136"/>
        <s v="US-2014-100048"/>
        <s v="CA-2011-153150"/>
        <s v="CA-2011-130092"/>
        <s v="CA-2014-108910"/>
        <s v="CA-2011-104472"/>
        <s v="CA-2013-112942"/>
        <s v="CA-2013-142335"/>
        <s v="CA-2011-117429"/>
        <s v="CA-2013-114713"/>
        <s v="CA-2014-144113"/>
        <s v="US-2013-150861"/>
        <s v="CA-2014-131954"/>
        <s v="CA-2011-132500"/>
        <s v="CA-2011-112326"/>
        <s v="US-2013-146710"/>
        <s v="CA-2011-124429"/>
        <s v="CA-2013-150889"/>
        <s v="CA-2014-126074"/>
        <s v="CA-2013-110499"/>
        <s v="CA-2012-135272"/>
        <s v="CA-2013-140928"/>
        <s v="CA-2011-106803"/>
        <s v="CA-2014-117240"/>
        <s v="CA-2014-133333"/>
        <s v="CA-2012-112319"/>
        <s v="CA-2014-126046"/>
        <s v="CA-2012-114923"/>
        <s v="CA-2011-162775"/>
        <s v="CA-2011-106810"/>
        <s v="CA-2013-157245"/>
        <s v="CA-2014-104220"/>
        <s v="CA-2011-165974"/>
        <s v="CA-2012-144267"/>
        <s v="US-2012-157014"/>
        <s v="CA-2012-154921"/>
        <s v="CA-2014-129567"/>
        <s v="CA-2012-154620"/>
        <s v="CA-2012-115938"/>
        <s v="CA-2013-105256"/>
        <s v="CA-2011-156433"/>
        <s v="CA-2014-151428"/>
        <s v="CA-2012-124653"/>
        <s v="CA-2012-101910"/>
        <s v="CA-2014-105809"/>
        <s v="CA-2013-136133"/>
        <s v="CA-2013-115504"/>
        <s v="CA-2014-135783"/>
        <s v="CA-2011-134313"/>
        <s v="CA-2012-140921"/>
        <s v="CA-2011-151995"/>
        <s v="CA-2014-143686"/>
        <s v="CA-2012-106565"/>
        <s v="CA-2013-149370"/>
        <s v="CA-2011-140858"/>
        <s v="CA-2014-101434"/>
        <s v="US-2011-102071"/>
        <s v="CA-2014-126956"/>
        <s v="CA-2014-129462"/>
        <s v="CA-2013-165316"/>
        <s v="US-2011-115987"/>
        <s v="US-2014-156083"/>
        <s v="US-2013-137547"/>
        <s v="CA-2012-100454"/>
        <s v="CA-2013-161669"/>
        <s v="CA-2012-114300"/>
        <s v="CA-2014-107503"/>
        <s v="CA-2011-107755"/>
        <s v="CA-2013-152534"/>
        <s v="CA-2013-113747"/>
        <s v="CA-2013-123274"/>
        <s v="CA-2011-125612"/>
        <s v="CA-2014-161984"/>
        <s v="CA-2011-133851"/>
        <s v="CA-2013-134474"/>
        <s v="CA-2011-149020"/>
        <s v="CA-2013-134362"/>
        <s v="CA-2011-136742"/>
        <s v="CA-2013-158099"/>
        <s v="CA-2012-131128"/>
        <s v="CA-2011-148488"/>
        <s v="CA-2014-114636"/>
        <s v="CA-2013-116736"/>
        <s v="US-2011-158638"/>
        <s v="CA-2014-111689"/>
        <s v="CA-2012-129098"/>
        <s v="US-2014-123463"/>
        <s v="CA-2013-165148"/>
        <s v="CA-2011-134061"/>
        <s v="CA-2012-143602"/>
        <s v="CA-2014-115364"/>
        <s v="CA-2014-150707"/>
        <s v="CA-2011-104976"/>
        <s v="CA-2014-132934"/>
        <s v="CA-2014-133256"/>
        <s v="CA-2013-105494"/>
        <s v="CA-2013-140634"/>
        <s v="CA-2011-144407"/>
        <s v="CA-2014-160983"/>
        <s v="US-2013-114622"/>
        <s v="CA-2014-150959"/>
        <s v="CA-2014-132353"/>
        <s v="CA-2013-130477"/>
        <s v="CA-2014-143259"/>
        <s v="CA-2014-137596"/>
        <s v="CA-2012-133627"/>
        <s v="CA-2014-102519"/>
        <s v="US-2011-141215"/>
        <s v="CA-2013-165218"/>
        <s v="CA-2011-138296"/>
        <s v="CA-2012-111164"/>
        <s v="CA-2013-149797"/>
        <s v="CA-2011-132962"/>
        <s v="CA-2012-115091"/>
        <s v="CA-2014-144932"/>
        <s v="CA-2014-114216"/>
        <s v="CA-2013-140081"/>
        <s v="US-2014-111745"/>
        <s v="CA-2012-148250"/>
        <s v="CA-2013-105760"/>
        <s v="CA-2013-142958"/>
        <s v="CA-2012-120880"/>
        <s v="US-2012-140200"/>
        <s v="US-2014-110576"/>
        <s v="CA-2014-131156"/>
        <s v="CA-2014-136539"/>
        <s v="CA-2014-119305"/>
        <s v="CA-2014-102414"/>
        <s v="CA-2012-112571"/>
        <s v="CA-2014-152142"/>
        <s v="CA-2012-160059"/>
        <s v="CA-2013-120859"/>
        <s v="CA-2011-127488"/>
        <s v="CA-2014-135279"/>
        <s v="CA-2011-115791"/>
        <s v="US-2014-103247"/>
        <s v="US-2014-100209"/>
        <s v="CA-2014-159366"/>
        <s v="CA-2013-145499"/>
        <s v="CA-2012-157035"/>
        <s v="CA-2013-144939"/>
        <s v="CA-2011-163419"/>
        <s v="CA-2014-100314"/>
        <s v="CA-2012-146829"/>
        <s v="CA-2014-167899"/>
        <s v="CA-2012-153549"/>
        <s v="CA-2013-110023"/>
        <s v="CA-2013-105585"/>
        <s v="CA-2011-117639"/>
        <s v="CA-2012-162537"/>
        <s v="CA-2013-155488"/>
        <s v="CA-2012-124891"/>
        <s v="CA-2012-126445"/>
        <s v="CA-2012-111199"/>
        <s v="CA-2012-105312"/>
        <s v="US-2014-106705"/>
        <s v="CA-2014-135034"/>
        <s v="CA-2011-158540"/>
        <s v="CA-2014-118437"/>
        <s v="US-2012-126214"/>
        <s v="CA-2012-133025"/>
        <s v="CA-2012-108665"/>
        <s v="CA-2012-124450"/>
        <s v="CA-2012-167269"/>
        <s v="CA-2014-106964"/>
        <s v="CA-2013-126529"/>
        <s v="CA-2011-163552"/>
        <s v="CA-2013-109820"/>
        <s v="CA-2013-113061"/>
        <s v="CA-2012-127418"/>
        <s v="CA-2014-121818"/>
        <s v="CA-2013-127670"/>
        <s v="CA-2013-102981"/>
        <s v="CA-2014-115651"/>
        <s v="CA-2014-152702"/>
        <s v="CA-2013-169103"/>
        <s v="CA-2011-139192"/>
        <s v="US-2012-153500"/>
        <s v="CA-2012-110667"/>
        <s v="CA-2014-167150"/>
        <s v="CA-2013-105284"/>
        <s v="US-2012-125374"/>
        <s v="CA-2012-161263"/>
        <s v="CA-2013-157686"/>
        <s v="US-2014-139955"/>
        <s v="US-2012-150161"/>
        <s v="CA-2012-144652"/>
        <s v="CA-2013-152814"/>
        <s v="CA-2014-106943"/>
        <s v="CA-2013-134348"/>
        <s v="CA-2013-161781"/>
        <s v="CA-2014-132521"/>
        <s v="CA-2012-110016"/>
        <s v="US-2013-143819"/>
        <s v="CA-2013-167584"/>
        <s v="CA-2013-166163"/>
        <s v="CA-2014-158407"/>
        <s v="CA-2012-143490"/>
        <s v="CA-2012-165085"/>
        <s v="CA-2014-160423"/>
        <s v="CA-2011-159338"/>
        <s v="CA-2013-107216"/>
        <s v="US-2014-145863"/>
        <s v="CA-2013-112340"/>
        <s v="US-2013-110156"/>
        <s v="CA-2014-140585"/>
        <s v="CA-2013-144855"/>
        <s v="CA-2012-142755"/>
        <s v="US-2011-147627"/>
        <s v="CA-2012-105970"/>
        <s v="CA-2013-112102"/>
        <s v="US-2013-114776"/>
        <s v="US-2013-134908"/>
        <s v="US-2013-148803"/>
        <s v="CA-2013-152170"/>
        <s v="CA-2011-146969"/>
        <s v="CA-2012-112452"/>
        <s v="CA-2012-113971"/>
        <s v="CA-2014-160395"/>
        <s v="CA-2011-136567"/>
        <s v="CA-2013-149314"/>
        <s v="CA-2014-147039"/>
        <s v="CA-2011-126522"/>
        <s v="CA-2011-127964"/>
        <s v="CA-2011-117709"/>
        <s v="CA-2012-125416"/>
        <s v="CA-2014-145226"/>
        <s v="US-2011-100279"/>
        <s v="CA-2011-158064"/>
        <s v="US-2012-104430"/>
        <s v="CA-2012-132080"/>
        <s v="CA-2013-161207"/>
        <s v="CA-2011-120243"/>
        <s v="CA-2013-113621"/>
        <s v="CA-2013-168081"/>
        <s v="CA-2011-128146"/>
        <s v="CA-2014-138779"/>
        <s v="CA-2011-127131"/>
        <s v="CA-2014-117212"/>
        <s v="US-2012-130519"/>
        <s v="CA-2013-130946"/>
        <s v="CA-2013-114727"/>
        <s v="CA-2014-133235"/>
        <s v="CA-2013-137050"/>
        <s v="US-2014-118087"/>
        <s v="CA-2011-110184"/>
        <s v="CA-2013-126004"/>
        <s v="CA-2014-100013"/>
        <s v="CA-2012-132570"/>
        <s v="CA-2013-153682"/>
        <s v="CA-2013-144344"/>
        <s v="CA-2011-127012"/>
        <s v="CA-2013-128727"/>
        <s v="US-2013-162859"/>
        <s v="CA-2014-133641"/>
        <s v="CA-2011-168494"/>
        <s v="CA-2014-115602"/>
        <s v="CA-2012-154956"/>
        <s v="CA-2014-144638"/>
        <s v="US-2013-168620"/>
        <s v="CA-2014-117079"/>
        <s v="US-2013-144393"/>
        <s v="CA-2014-105053"/>
        <s v="CA-2013-155992"/>
        <s v="CA-2014-110380"/>
        <s v="US-2011-167738"/>
        <s v="CA-2014-121412"/>
        <s v="CA-2014-100426"/>
        <s v="US-2013-103646"/>
        <s v="CA-2013-119186"/>
        <s v="CA-2013-148698"/>
        <s v="CA-2011-163293"/>
        <s v="CA-2013-160815"/>
        <s v="CA-2014-122154"/>
        <s v="US-2012-149692"/>
        <s v="CA-2013-119445"/>
        <s v="CA-2012-124268"/>
        <s v="CA-2013-154711"/>
        <s v="CA-2013-163384"/>
        <s v="CA-2012-101707"/>
        <s v="CA-2012-138898"/>
        <s v="CA-2014-115427"/>
        <s v="CA-2013-134425"/>
        <s v="CA-2012-121391"/>
        <s v="CA-2013-137043"/>
        <s v="CA-2012-115847"/>
        <s v="US-2014-126179"/>
        <s v="CA-2013-101966"/>
        <s v="CA-2013-141397"/>
        <s v="CA-2013-141082"/>
        <s v="US-2013-134488"/>
        <s v="CA-2013-145919"/>
        <s v="CA-2014-157651"/>
        <s v="CA-2011-160773"/>
        <s v="CA-2014-167703"/>
        <s v="CA-2014-121804"/>
        <s v="CA-2014-162635"/>
        <s v="CA-2011-107153"/>
        <s v="US-2011-117058"/>
        <s v="CA-2012-120439"/>
        <s v="CA-2013-128258"/>
        <s v="CA-2014-106033"/>
        <s v="CA-2013-142762"/>
        <s v="CA-2014-127705"/>
        <s v="CA-2011-122567"/>
        <s v="CA-2011-121664"/>
        <s v="CA-2013-122133"/>
        <s v="US-2014-123281"/>
        <s v="CA-2014-100524"/>
        <s v="CA-2014-113481"/>
        <s v="CA-2012-131758"/>
        <s v="CA-2011-118339"/>
        <s v="CA-2011-153976"/>
        <s v="CA-2013-162901"/>
        <s v="CA-2014-162978"/>
        <s v="US-2011-160444"/>
        <s v="CA-2013-145247"/>
        <s v="CA-2014-160045"/>
        <s v="US-2011-151925"/>
        <s v="CA-2014-125199"/>
        <s v="US-2014-155425"/>
        <s v="CA-2014-133249"/>
        <s v="US-2012-103471"/>
        <s v="CA-2014-136672"/>
        <s v="US-2011-157021"/>
        <s v="CA-2012-120362"/>
        <s v="CA-2011-126361"/>
        <s v="US-2013-100566"/>
        <s v="US-2013-108504"/>
        <s v="CA-2014-124828"/>
        <s v="US-2014-117247"/>
        <s v="CA-2013-124485"/>
        <s v="CA-2013-159212"/>
        <s v="US-2013-161396"/>
        <s v="US-2011-118486"/>
        <s v="CA-2013-130407"/>
        <s v="US-2013-122245"/>
        <s v="CA-2014-105144"/>
        <s v="CA-2013-136329"/>
        <s v="CA-2011-146640"/>
        <s v="CA-2014-115994"/>
        <s v="CA-2012-126697"/>
        <s v="CA-2012-124800"/>
        <s v="US-2012-164448"/>
        <s v="CA-2014-122700"/>
        <s v="CA-2011-120768"/>
        <s v="US-2013-153129"/>
        <s v="CA-2014-106852"/>
        <s v="CA-2012-139731"/>
        <s v="CA-2014-122735"/>
        <s v="CA-2014-128160"/>
        <s v="CA-2014-117695"/>
        <s v="CA-2012-166135"/>
        <s v="CA-2013-133725"/>
        <s v="CA-2014-102337"/>
        <s v="US-2011-112564"/>
        <s v="CA-2012-145821"/>
        <s v="US-2012-160150"/>
        <s v="CA-2013-133711"/>
        <s v="CA-2014-148474"/>
        <s v="CA-2012-111297"/>
        <s v="CA-2013-123722"/>
        <s v="CA-2011-155271"/>
        <s v="CA-2012-119907"/>
        <s v="US-2013-128902"/>
        <s v="CA-2013-152289"/>
        <s v="US-2013-104794"/>
        <s v="CA-2011-151708"/>
        <s v="CA-2012-100769"/>
        <s v="CA-2014-139199"/>
        <s v="US-2012-161466"/>
        <s v="CA-2014-164959"/>
        <s v="US-2012-105676"/>
        <s v="CA-2013-113138"/>
        <s v="US-2014-104955"/>
        <s v="CA-2013-121958"/>
        <s v="CA-2014-121468"/>
        <s v="US-2013-108455"/>
        <s v="CA-2014-101210"/>
        <s v="US-2013-108098"/>
        <s v="CA-2011-119032"/>
        <s v="CA-2012-140410"/>
        <s v="CA-2011-136280"/>
        <s v="CA-2014-151911"/>
        <s v="CA-2014-166436"/>
        <s v="CA-2014-139661"/>
        <s v="CA-2011-123925"/>
        <s v="CA-2014-152485"/>
        <s v="CA-2013-141586"/>
        <s v="CA-2014-130386"/>
        <s v="CA-2013-100468"/>
        <s v="CA-2012-153388"/>
        <s v="CA-2014-154935"/>
        <s v="CA-2013-134208"/>
        <s v="CA-2014-108294"/>
        <s v="CA-2014-103611"/>
        <s v="CA-2014-100384"/>
        <s v="CA-2014-112809"/>
        <s v="US-2014-160759"/>
        <s v="CA-2014-148446"/>
        <s v="CA-2011-111059"/>
        <s v="CA-2014-116204"/>
        <s v="CA-2014-109946"/>
        <s v="CA-2012-144806"/>
        <s v="CA-2013-122392"/>
        <s v="CA-2012-148432"/>
        <s v="CA-2012-103793"/>
        <s v="CA-2014-159884"/>
        <s v="CA-2013-139885"/>
        <s v="CA-2014-124086"/>
        <s v="CA-2013-112389"/>
        <s v="CA-2014-121888"/>
        <s v="CA-2011-166884"/>
        <s v="CA-2011-107181"/>
        <s v="CA-2011-150245"/>
        <s v="CA-2012-111395"/>
        <s v="CA-2011-134278"/>
        <s v="US-2014-124926"/>
        <s v="CA-2013-159345"/>
        <s v="CA-2011-130274"/>
        <s v="CA-2014-158386"/>
        <s v="CA-2012-111507"/>
        <s v="CA-2014-120761"/>
        <s v="CA-2013-109176"/>
        <s v="CA-2012-112116"/>
        <s v="CA-2013-126809"/>
        <s v="CA-2011-105172"/>
        <s v="CA-2014-107293"/>
        <s v="US-2014-102890"/>
        <s v="CA-2012-158554"/>
        <s v="CA-2011-116239"/>
        <s v="CA-2012-132101"/>
        <s v="CA-2012-129112"/>
        <s v="US-2014-152002"/>
        <s v="CA-2014-165029"/>
        <s v="US-2011-157385"/>
        <s v="CA-2011-101602"/>
        <s v="CA-2013-109057"/>
        <s v="CA-2013-154403"/>
        <s v="CA-2013-102456"/>
        <s v="CA-2012-131338"/>
        <s v="CA-2013-109911"/>
        <s v="US-2013-132423"/>
        <s v="CA-2012-122826"/>
        <s v="CA-2011-117317"/>
        <s v="CA-2012-118423"/>
        <s v="CA-2014-149181"/>
        <s v="CA-2014-132234"/>
        <s v="CA-2014-158876"/>
        <s v="CA-2013-164672"/>
        <s v="US-2013-132857"/>
        <s v="CA-2014-116645"/>
        <s v="US-2013-115819"/>
        <s v="CA-2011-156349"/>
        <s v="CA-2014-138380"/>
        <s v="US-2013-113509"/>
        <s v="CA-2012-130022"/>
        <s v="US-2013-118780"/>
        <s v="CA-2014-108560"/>
        <s v="CA-2012-157084"/>
        <s v="CA-2012-164539"/>
        <s v="CA-2012-143119"/>
        <s v="CA-2014-101049"/>
        <s v="CA-2013-106530"/>
        <s v="CA-2011-168984"/>
        <s v="CA-2013-157266"/>
        <s v="US-2011-134712"/>
        <s v="CA-2012-111829"/>
        <s v="CA-2012-105221"/>
        <s v="CA-2012-120341"/>
        <s v="CA-2011-135699"/>
        <s v="US-2014-132444"/>
        <s v="CA-2011-127159"/>
        <s v="CA-2014-161809"/>
        <s v="CA-2014-127285"/>
        <s v="CA-2014-144526"/>
        <s v="CA-2013-128531"/>
        <s v="US-2012-157154"/>
        <s v="CA-2014-159457"/>
        <s v="CA-2013-107615"/>
        <s v="CA-2014-111647"/>
        <s v="CA-2012-150560"/>
        <s v="CA-2012-143077"/>
        <s v="CA-2013-122728"/>
        <s v="CA-2011-122882"/>
        <s v="US-2013-101497"/>
        <s v="CA-2013-147585"/>
        <s v="CA-2014-149489"/>
        <s v="CA-2014-143798"/>
        <s v="CA-2011-142839"/>
        <s v="CA-2014-129833"/>
        <s v="US-2013-154361"/>
        <s v="US-2013-158708"/>
        <s v="CA-2012-156335"/>
        <s v="CA-2012-148376"/>
        <s v="CA-2011-135657"/>
        <s v="CA-2012-114069"/>
        <s v="CA-2011-139857"/>
        <s v="CA-2013-106306"/>
        <s v="CA-2012-100545"/>
        <s v="CA-2014-123491"/>
        <s v="CA-2012-145401"/>
        <s v="US-2014-124968"/>
        <s v="CA-2014-104003"/>
        <s v="CA-2013-154788"/>
        <s v="CA-2013-169943"/>
        <s v="US-2012-123218"/>
        <s v="CA-2012-127453"/>
        <s v="US-2014-164056"/>
        <s v="CA-2013-106894"/>
        <s v="CA-2011-125136"/>
        <s v="US-2013-131149"/>
        <s v="CA-2014-101483"/>
        <s v="CA-2012-130204"/>
        <s v="CA-2011-110527"/>
        <s v="CA-2014-152807"/>
        <s v="CA-2011-133270"/>
        <s v="CA-2013-155670"/>
        <s v="US-2011-157406"/>
        <s v="CA-2012-139094"/>
        <s v="CA-2014-168837"/>
        <s v="CA-2014-116715"/>
        <s v="CA-2012-135622"/>
        <s v="US-2012-107349"/>
        <s v="CA-2011-139017"/>
        <s v="CA-2011-141817"/>
        <s v="CA-2012-130785"/>
        <s v="CA-2013-110254"/>
        <s v="US-2011-158057"/>
        <s v="CA-2014-146024"/>
        <s v="CA-2013-129686"/>
        <s v="CA-2011-118976"/>
        <s v="CA-2012-105347"/>
        <s v="CA-2013-124667"/>
        <s v="CA-2012-111094"/>
        <s v="CA-2014-166317"/>
        <s v="CA-2012-154326"/>
        <s v="CA-2011-102008"/>
        <s v="CA-2011-120474"/>
        <s v="CA-2011-104773"/>
        <s v="CA-2013-140774"/>
        <s v="US-2014-139465"/>
        <s v="CA-2013-100965"/>
        <s v="CA-2013-121034"/>
        <s v="CA-2013-149461"/>
        <s v="CA-2014-158379"/>
        <s v="US-2013-116729"/>
        <s v="CA-2013-164938"/>
        <s v="CA-2013-165484"/>
        <s v="CA-2011-132612"/>
        <s v="US-2014-161193"/>
        <s v="CA-2012-131597"/>
        <s v="CA-2012-164833"/>
        <s v="CA-2012-125423"/>
        <s v="US-2011-130379"/>
        <s v="CA-2013-168956"/>
        <s v="CA-2013-167507"/>
        <s v="CA-2013-109344"/>
        <s v="US-2012-140851"/>
        <s v="CA-2011-103373"/>
        <s v="CA-2014-145884"/>
        <s v="CA-2012-131422"/>
        <s v="CA-2014-162691"/>
        <s v="CA-2011-141278"/>
        <s v="CA-2014-122693"/>
        <s v="CA-2011-117345"/>
        <s v="CA-2013-157763"/>
        <s v="CA-2012-135391"/>
        <s v="US-2014-113852"/>
        <s v="US-2014-158512"/>
        <s v="CA-2014-128370"/>
        <s v="CA-2012-160472"/>
        <s v="CA-2011-114643"/>
        <s v="US-2014-158218"/>
        <s v="CA-2012-121608"/>
        <s v="US-2014-121251"/>
        <s v="CA-2011-151078"/>
        <s v="US-2013-100839"/>
        <s v="US-2014-116659"/>
        <s v="CA-2014-118857"/>
        <s v="CA-2012-127110"/>
        <s v="CA-2013-148201"/>
        <s v="CA-2011-116932"/>
        <s v="CA-2014-142888"/>
        <s v="CA-2011-147914"/>
        <s v="US-2013-112977"/>
        <s v="CA-2014-112039"/>
        <s v="CA-2014-118885"/>
        <s v="US-2014-166611"/>
        <s v="CA-2012-109512"/>
        <s v="CA-2013-118570"/>
        <s v="CA-2014-154718"/>
        <s v="CA-2013-147578"/>
        <s v="CA-2011-140165"/>
        <s v="CA-2011-142587"/>
        <s v="CA-2011-157623"/>
        <s v="CA-2014-145310"/>
        <s v="CA-2013-100083"/>
        <s v="US-2014-108063"/>
        <s v="CA-2012-109197"/>
        <s v="CA-2014-141789"/>
        <s v="CA-2011-169775"/>
        <s v="CA-2013-140543"/>
        <s v="CA-2013-151141"/>
        <s v="CA-2014-167094"/>
        <s v="CA-2014-154410"/>
        <s v="US-2013-150567"/>
        <s v="CA-2012-157959"/>
        <s v="CA-2014-105886"/>
        <s v="CA-2013-105963"/>
        <s v="CA-2014-121503"/>
        <s v="CA-2011-103366"/>
        <s v="CA-2014-124597"/>
        <s v="CA-2012-105634"/>
        <s v="CA-2012-123673"/>
        <s v="US-2014-111423"/>
        <s v="CA-2012-125178"/>
        <s v="CA-2013-156685"/>
        <s v="CA-2014-126865"/>
        <s v="CA-2014-102834"/>
        <s v="US-2013-139710"/>
        <s v="CA-2014-121538"/>
        <s v="US-2014-101539"/>
        <s v="CA-2013-152121"/>
        <s v="CA-2014-161200"/>
        <s v="CA-2014-101245"/>
        <s v="CA-2012-141768"/>
        <s v="CA-2013-112109"/>
        <s v="CA-2014-144064"/>
        <s v="CA-2013-108581"/>
        <s v="CA-2014-157987"/>
        <s v="CA-2014-110905"/>
        <s v="CA-2014-165841"/>
        <s v="CA-2014-117485"/>
        <s v="CA-2014-140242"/>
        <s v="CA-2011-148950"/>
        <s v="CA-2011-110408"/>
        <s v="CA-2012-109939"/>
        <s v="CA-2013-112669"/>
        <s v="CA-2012-119592"/>
        <s v="CA-2011-122749"/>
        <s v="CA-2011-164721"/>
        <s v="CA-2013-147417"/>
        <s v="CA-2012-127509"/>
        <s v="CA-2014-111374"/>
        <s v="CA-2014-133648"/>
        <s v="US-2014-147221"/>
        <s v="CA-2011-131905"/>
        <s v="CA-2014-166128"/>
        <s v="CA-2014-163510"/>
        <s v="US-2014-143028"/>
        <s v="CA-2011-111150"/>
        <s v="CA-2014-165386"/>
        <s v="CA-2011-116407"/>
        <s v="CA-2012-155761"/>
        <s v="CA-2013-145905"/>
        <s v="CA-2012-113110"/>
        <s v="CA-2013-168354"/>
        <s v="US-2014-111241"/>
        <s v="CA-2012-114237"/>
        <s v="CA-2013-113516"/>
        <s v="CA-2012-117961"/>
        <s v="CA-2013-128923"/>
        <s v="CA-2014-162481"/>
        <s v="CA-2012-119214"/>
        <s v="CA-2012-122287"/>
        <s v="CA-2012-104493"/>
        <s v="US-2014-158946"/>
        <s v="CA-2011-129168"/>
        <s v="CA-2013-131835"/>
        <s v="CA-2012-142237"/>
        <s v="CA-2013-136434"/>
        <s v="CA-2014-120376"/>
        <s v="CA-2011-106439"/>
        <s v="CA-2012-133452"/>
        <s v="CA-2013-146521"/>
        <s v="US-2014-110996"/>
        <s v="CA-2013-129693"/>
        <s v="CA-2014-122504"/>
        <s v="CA-2011-131051"/>
        <s v="CA-2014-140676"/>
        <s v="CA-2012-120103"/>
        <s v="CA-2014-104647"/>
        <s v="CA-2011-110352"/>
        <s v="CA-2013-140501"/>
        <s v="CA-2012-139290"/>
        <s v="CA-2014-166142"/>
        <s v="CA-2011-145926"/>
        <s v="CA-2012-149678"/>
        <s v="US-2012-164357"/>
        <s v="US-2013-146570"/>
        <s v="CA-2014-124401"/>
        <s v="US-2011-140116"/>
        <s v="CA-2011-123295"/>
        <s v="CA-2014-167101"/>
        <s v="US-2011-167633"/>
        <s v="US-2011-152723"/>
        <s v="CA-2012-164882"/>
        <s v="CA-2012-159786"/>
        <s v="CA-2013-130267"/>
        <s v="CA-2014-155460"/>
        <s v="US-2014-168690"/>
        <s v="CA-2014-158246"/>
        <s v="CA-2014-167381"/>
        <s v="CA-2014-144862"/>
        <s v="CA-2011-126032"/>
        <s v="CA-2012-134859"/>
        <s v="US-2011-114188"/>
        <s v="CA-2012-156524"/>
        <s v="CA-2012-122210"/>
        <s v="CA-2012-156377"/>
        <s v="US-2014-157896"/>
        <s v="CA-2011-159520"/>
        <s v="CA-2013-155481"/>
        <s v="US-2013-152051"/>
        <s v="CA-2011-141607"/>
        <s v="CA-2014-102771"/>
        <s v="US-2014-139969"/>
        <s v="CA-2011-167360"/>
        <s v="CA-2012-123505"/>
        <s v="CA-2013-117282"/>
        <s v="US-2013-120460"/>
        <s v="CA-2013-111115"/>
        <s v="CA-2011-124646"/>
        <s v="CA-2014-148166"/>
        <s v="CA-2013-159737"/>
        <s v="CA-2013-141019"/>
        <s v="CA-2013-101938"/>
        <s v="CA-2014-166296"/>
        <s v="CA-2013-154018"/>
        <s v="CA-2014-117870"/>
        <s v="US-2014-137491"/>
        <s v="CA-2011-152296"/>
        <s v="CA-2013-112025"/>
        <s v="CA-2012-132507"/>
        <s v="CA-2013-125738"/>
        <s v="CA-2013-128818"/>
        <s v="CA-2014-124576"/>
        <s v="CA-2013-101378"/>
        <s v="CA-2014-143063"/>
        <s v="CA-2013-118913"/>
        <s v="CA-2013-128412"/>
        <s v="CA-2013-136483"/>
        <s v="CA-2011-163013"/>
        <s v="CA-2012-135363"/>
        <s v="US-2011-165659"/>
        <s v="CA-2012-138002"/>
        <s v="CA-2012-128860"/>
        <s v="CA-2013-164350"/>
        <s v="US-2011-103905"/>
        <s v="CA-2012-129854"/>
        <s v="CA-2011-125556"/>
        <s v="CA-2013-162313"/>
        <s v="CA-2014-107874"/>
        <s v="CA-2014-129378"/>
        <s v="CA-2011-151953"/>
        <s v="CA-2014-130841"/>
        <s v="CA-2012-131884"/>
        <s v="CA-2014-121909"/>
        <s v="CA-2013-106383"/>
        <s v="CA-2014-130771"/>
        <s v="CA-2013-139157"/>
        <s v="CA-2011-128055"/>
        <s v="CA-2014-157091"/>
        <s v="CA-2014-132122"/>
        <s v="CA-2012-123232"/>
        <s v="CA-2014-104066"/>
        <s v="CA-2012-145849"/>
        <s v="CA-2013-122322"/>
        <s v="CA-2014-166849"/>
        <s v="CA-2013-146633"/>
        <s v="US-2013-126893"/>
        <s v="CA-2014-103380"/>
        <s v="CA-2012-116092"/>
        <s v="CA-2013-117849"/>
        <s v="CA-2012-169201"/>
        <s v="CA-2013-164091"/>
        <s v="CA-2014-105214"/>
        <s v="CA-2012-117611"/>
        <s v="US-2012-137960"/>
        <s v="CA-2014-122994"/>
        <s v="CA-2013-131065"/>
        <s v="CA-2014-149146"/>
        <s v="CA-2014-137470"/>
        <s v="CA-2014-105480"/>
        <s v="CA-2014-164917"/>
        <s v="CA-2012-102036"/>
        <s v="CA-2012-142944"/>
        <s v="CA-2011-157882"/>
        <s v="CA-2011-104283"/>
        <s v="CA-2014-142622"/>
        <s v="CA-2013-132143"/>
        <s v="CA-2012-153108"/>
        <s v="CA-2013-112676"/>
        <s v="CA-2014-165687"/>
        <s v="US-2014-112928"/>
        <s v="CA-2014-143343"/>
        <s v="CA-2014-115154"/>
        <s v="CA-2012-149342"/>
        <s v="CA-2012-130995"/>
        <s v="CA-2014-127929"/>
        <s v="CA-2012-113145"/>
        <s v="CA-2011-162362"/>
        <s v="CA-2013-106558"/>
        <s v="CA-2014-157931"/>
        <s v="CA-2013-115574"/>
        <s v="CA-2012-160794"/>
        <s v="CA-2014-116225"/>
        <s v="US-2014-120418"/>
        <s v="CA-2014-122035"/>
        <s v="CA-2012-117828"/>
        <s v="CA-2014-165491"/>
        <s v="CA-2012-109470"/>
        <s v="CA-2012-105102"/>
        <s v="CA-2014-138422"/>
        <s v="US-2012-147739"/>
        <s v="CA-2013-155187"/>
        <s v="CA-2014-169285"/>
        <s v="CA-2011-140886"/>
        <s v="CA-2014-152695"/>
        <s v="CA-2011-110639"/>
        <s v="CA-2011-121727"/>
        <s v="CA-2013-137736"/>
        <s v="US-2011-143231"/>
        <s v="US-2011-155894"/>
        <s v="CA-2013-119025"/>
        <s v="CA-2013-159373"/>
        <s v="CA-2014-109701"/>
        <s v="CA-2012-111514"/>
        <s v="US-2011-148838"/>
        <s v="CA-2014-136497"/>
        <s v="US-2013-108637"/>
        <s v="CA-2011-102295"/>
        <s v="CA-2014-123659"/>
        <s v="US-2013-129469"/>
        <s v="CA-2014-155152"/>
        <s v="CA-2013-159940"/>
        <s v="CA-2014-119669"/>
        <s v="US-2011-164616"/>
        <s v="CA-2012-148628"/>
        <s v="CA-2013-118052"/>
        <s v="US-2014-117534"/>
        <s v="CA-2012-145065"/>
        <s v="US-2012-127040"/>
        <s v="CA-2013-128111"/>
        <s v="CA-2012-137897"/>
        <s v="CA-2014-169264"/>
        <s v="CA-2014-147361"/>
        <s v="CA-2014-145877"/>
        <s v="US-2013-110170"/>
        <s v="CA-2014-108574"/>
        <s v="CA-2014-144589"/>
        <s v="CA-2014-155985"/>
        <s v="CA-2011-162684"/>
        <s v="CA-2012-142041"/>
        <s v="CA-2011-151295"/>
        <s v="CA-2013-156300"/>
        <s v="CA-2012-146087"/>
        <s v="CA-2014-168655"/>
        <s v="CA-2013-107202"/>
        <s v="CA-2014-159597"/>
        <s v="CA-2013-155551"/>
        <s v="US-2014-147669"/>
        <s v="CA-2013-169922"/>
        <s v="CA-2014-100748"/>
        <s v="CA-2014-129805"/>
        <s v="CA-2011-148586"/>
        <s v="US-2014-112613"/>
        <s v="CA-2012-154746"/>
        <s v="CA-2014-140053"/>
        <s v="CA-2011-164210"/>
        <s v="CA-2014-139948"/>
        <s v="CA-2013-146934"/>
        <s v="CA-2012-100573"/>
        <s v="CA-2013-119165"/>
        <s v="CA-2012-128027"/>
        <s v="CA-2013-140207"/>
        <s v="CA-2014-140949"/>
        <s v="CA-2014-138548"/>
        <s v="CA-2012-142419"/>
        <s v="CA-2014-148691"/>
        <s v="CA-2014-128755"/>
        <s v="US-2013-135923"/>
        <s v="CA-2013-114972"/>
        <s v="CA-2014-102750"/>
        <s v="CA-2011-145212"/>
        <s v="CA-2014-141992"/>
        <s v="CA-2014-147956"/>
        <s v="CA-2014-126067"/>
        <s v="CA-2012-104514"/>
        <s v="CA-2012-141040"/>
        <s v="CA-2011-113579"/>
        <s v="CA-2011-144624"/>
        <s v="CA-2013-146206"/>
        <s v="CA-2011-136644"/>
        <s v="CA-2012-122371"/>
        <s v="CA-2013-126935"/>
        <s v="US-2014-133781"/>
        <s v="CA-2014-131618"/>
        <s v="CA-2013-149482"/>
        <s v="CA-2011-143917"/>
        <s v="CA-2012-120397"/>
        <s v="CA-2014-163902"/>
        <s v="CA-2013-136812"/>
        <s v="CA-2012-102722"/>
        <s v="CA-2014-155089"/>
        <s v="CA-2013-124506"/>
        <s v="CA-2011-106572"/>
        <s v="CA-2011-128888"/>
        <s v="CA-2014-123134"/>
        <s v="CA-2013-124352"/>
        <s v="CA-2012-124541"/>
        <s v="CA-2011-108707"/>
        <s v="CA-2011-111500"/>
        <s v="US-2014-117723"/>
        <s v="CA-2012-143238"/>
        <s v="CA-2012-168746"/>
        <s v="CA-2012-113404"/>
        <s v="CA-2013-144792"/>
        <s v="CA-2011-164385"/>
        <s v="US-2013-114174"/>
        <s v="CA-2014-108070"/>
        <s v="US-2012-128090"/>
        <s v="CA-2014-101042"/>
        <s v="CA-2013-155439"/>
        <s v="CA-2013-118626"/>
        <s v="CA-2012-111458"/>
        <s v="US-2013-126844"/>
        <s v="US-2012-112508"/>
        <s v="CA-2012-147788"/>
        <s v="CA-2012-144288"/>
        <s v="CA-2012-110632"/>
        <s v="CA-2014-109589"/>
        <s v="CA-2014-123967"/>
        <s v="CA-2014-148929"/>
        <s v="CA-2014-134404"/>
        <s v="CA-2014-109778"/>
        <s v="CA-2013-155845"/>
        <s v="CA-2014-145128"/>
        <s v="CA-2011-129091"/>
        <s v="US-2011-155502"/>
        <s v="CA-2012-121041"/>
        <s v="CA-2014-131695"/>
        <s v="CA-2013-137729"/>
        <s v="US-2013-115455"/>
        <s v="CA-2014-128300"/>
        <s v="CA-2014-149048"/>
        <s v="CA-2014-108553"/>
        <s v="CA-2013-165848"/>
        <s v="CA-2011-112718"/>
        <s v="CA-2013-154053"/>
        <s v="CA-2011-127446"/>
        <s v="CA-2013-137204"/>
        <s v="CA-2011-147298"/>
        <s v="CA-2014-147942"/>
        <s v="CA-2014-115931"/>
        <s v="CA-2011-164861"/>
        <s v="CA-2014-127180"/>
        <s v="US-2014-165344"/>
        <s v="CA-2012-168186"/>
        <s v="US-2014-110604"/>
        <s v="CA-2012-116750"/>
        <s v="CA-2012-162369"/>
        <s v="CA-2014-108441"/>
        <s v="CA-2012-169740"/>
        <s v="CA-2013-124051"/>
        <s v="CA-2013-149111"/>
        <s v="CA-2011-131002"/>
        <s v="US-2013-146794"/>
        <s v="CA-2014-112515"/>
        <s v="CA-2013-150343"/>
        <s v="CA-2012-135538"/>
        <s v="CA-2014-123372"/>
        <s v="CA-2014-159604"/>
        <s v="CA-2013-164784"/>
        <s v="CA-2013-111794"/>
        <s v="US-2012-139759"/>
        <s v="CA-2011-126403"/>
        <s v="CA-2014-136875"/>
        <s v="CA-2014-132185"/>
        <s v="US-2011-160780"/>
        <s v="CA-2014-127026"/>
        <s v="CA-2014-137085"/>
        <s v="CA-2013-133123"/>
        <s v="US-2013-128195"/>
        <s v="CA-2012-153220"/>
        <s v="CA-2011-123064"/>
        <s v="CA-2014-156412"/>
        <s v="US-2013-144211"/>
        <s v="CA-2013-138079"/>
        <s v="CA-2011-143182"/>
        <s v="CA-2013-161662"/>
        <s v="CA-2011-145317"/>
        <s v="CA-2011-143413"/>
        <s v="CA-2014-156818"/>
        <s v="CA-2014-155873"/>
        <s v="CA-2012-121797"/>
        <s v="US-2012-120572"/>
        <s v="CA-2014-132430"/>
        <s v="CA-2014-146031"/>
        <s v="CA-2011-110100"/>
        <s v="CA-2012-103723"/>
        <s v="CA-2011-127187"/>
        <s v="CA-2014-128475"/>
        <s v="CA-2011-100006"/>
        <s v="CA-2014-144827"/>
        <s v="CA-2011-110030"/>
        <s v="CA-2011-121286"/>
        <s v="CA-2013-164735"/>
        <s v="CA-2011-153479"/>
        <s v="CA-2014-149888"/>
        <s v="CA-2014-119193"/>
        <s v="CA-2014-104801"/>
        <s v="CA-2011-107594"/>
        <s v="CA-2012-129770"/>
        <s v="CA-2012-115798"/>
        <s v="CA-2014-122707"/>
        <s v="CA-2013-165015"/>
        <s v="CA-2011-149244"/>
        <s v="CA-2012-140144"/>
        <s v="CA-2014-163321"/>
        <s v="CA-2011-155887"/>
        <s v="US-2012-165449"/>
        <s v="CA-2012-110247"/>
        <s v="US-2011-141257"/>
        <s v="CA-2011-154669"/>
        <s v="CA-2011-158029"/>
        <s v="CA-2012-155306"/>
        <s v="CA-2013-127775"/>
        <s v="CA-2013-146171"/>
        <s v="CA-2011-129574"/>
        <s v="CA-2014-126536"/>
        <s v="CA-2014-165757"/>
        <s v="CA-2014-167752"/>
        <s v="US-2012-122140"/>
        <s v="CA-2013-163986"/>
        <s v="CA-2014-158967"/>
        <s v="CA-2013-131576"/>
        <s v="CA-2014-143455"/>
        <s v="CA-2013-144729"/>
        <s v="CA-2012-127019"/>
        <s v="CA-2012-138534"/>
        <s v="CA-2014-108322"/>
        <s v="CA-2014-167668"/>
        <s v="CA-2014-146724"/>
        <s v="CA-2013-139878"/>
        <s v="US-2013-106677"/>
        <s v="CA-2013-116974"/>
        <s v="CA-2012-149972"/>
        <s v="US-2011-117744"/>
        <s v="CA-2011-125514"/>
        <s v="CA-2011-154599"/>
        <s v="CA-2014-158743"/>
        <s v="CA-2013-153318"/>
        <s v="US-2012-110163"/>
        <s v="CA-2014-143329"/>
        <s v="CA-2012-159380"/>
        <s v="CA-2012-122623"/>
        <s v="CA-2012-148635"/>
        <s v="CA-2012-135685"/>
        <s v="CA-2012-104626"/>
        <s v="CA-2013-160500"/>
        <s v="CA-2014-100202"/>
        <s v="CA-2014-131016"/>
        <s v="US-2011-112914"/>
        <s v="CA-2013-124149"/>
        <s v="CA-2011-148915"/>
        <s v="CA-2014-134649"/>
        <s v="CA-2014-110842"/>
        <s v="CA-2013-147368"/>
        <s v="US-2012-104185"/>
        <s v="US-2011-125521"/>
        <s v="US-2014-135062"/>
        <s v="CA-2014-135650"/>
        <s v="CA-2014-112865"/>
        <s v="US-2013-162852"/>
        <s v="CA-2014-138163"/>
        <s v="CA-2014-152093"/>
        <s v="CA-2014-157854"/>
        <s v="CA-2013-123617"/>
        <s v="US-2013-128293"/>
        <s v="CA-2014-107342"/>
        <s v="CA-2013-136371"/>
        <s v="CA-2014-137344"/>
        <s v="CA-2014-169810"/>
        <s v="CA-2013-128594"/>
        <s v="CA-2013-154690"/>
        <s v="CA-2014-138975"/>
        <s v="CA-2014-106537"/>
        <s v="US-2014-103828"/>
        <s v="CA-2013-115588"/>
        <s v="CA-2014-143861"/>
        <s v="CA-2011-148040"/>
        <s v="CA-2014-135167"/>
        <s v="CA-2014-137022"/>
        <s v="US-2014-102638"/>
        <s v="US-2013-167339"/>
        <s v="CA-2013-152072"/>
        <s v="CA-2013-102932"/>
        <s v="CA-2011-165540"/>
        <s v="CA-2013-130799"/>
        <s v="CA-2013-164483"/>
        <s v="US-2013-159856"/>
        <s v="CA-2014-102099"/>
        <s v="CA-2014-164049"/>
        <s v="CA-2011-142727"/>
        <s v="CA-2014-139913"/>
        <s v="CA-2011-169033"/>
        <s v="US-2013-164630"/>
        <s v="US-2012-114839"/>
        <s v="CA-2012-166464"/>
        <s v="CA-2014-124898"/>
        <s v="CA-2013-164035"/>
        <s v="CA-2013-153577"/>
        <s v="CA-2011-127586"/>
        <s v="CA-2014-121615"/>
        <s v="CA-2014-166415"/>
        <s v="CA-2012-118444"/>
        <s v="CA-2011-113929"/>
        <s v="CA-2012-134747"/>
        <s v="CA-2014-155047"/>
        <s v="CA-2013-160129"/>
        <s v="CA-2014-164329"/>
        <s v="US-2012-141453"/>
        <s v="CA-2011-156993"/>
        <s v="CA-2011-157721"/>
        <s v="CA-2014-128629"/>
        <s v="CA-2014-158106"/>
        <s v="US-2014-120390"/>
        <s v="CA-2014-143434"/>
        <s v="CA-2012-168564"/>
        <s v="US-2013-169040"/>
        <s v="CA-2014-155880"/>
        <s v="CA-2014-126242"/>
        <s v="CA-2013-166443"/>
        <s v="CA-2014-169859"/>
        <s v="CA-2014-134915"/>
        <s v="CA-2013-153353"/>
        <s v="CA-2014-123638"/>
        <s v="CA-2014-168900"/>
        <s v="CA-2012-158456"/>
        <s v="CA-2014-143665"/>
        <s v="CA-2014-137428"/>
        <s v="CA-2011-162866"/>
        <s v="CA-2014-167941"/>
        <s v="CA-2014-111808"/>
        <s v="CA-2012-137512"/>
        <s v="CA-2014-139773"/>
        <s v="CA-2014-134607"/>
        <s v="CA-2011-109232"/>
        <s v="CA-2012-139850"/>
        <s v="CA-2011-131310"/>
        <s v="US-2011-112872"/>
        <s v="CA-2013-139269"/>
        <s v="CA-2013-139010"/>
        <s v="CA-2013-134376"/>
        <s v="CA-2014-147291"/>
        <s v="CA-2013-112893"/>
        <s v="US-2011-150532"/>
        <s v="CA-2011-138317"/>
        <s v="CA-2012-130610"/>
        <s v="CA-2014-104381"/>
        <s v="CA-2013-131499"/>
        <s v="CA-2011-148761"/>
        <s v="CA-2014-116519"/>
        <s v="CA-2011-130729"/>
        <s v="CA-2013-124772"/>
        <s v="CA-2013-115525"/>
        <s v="CA-2014-134845"/>
        <s v="US-2012-138919"/>
        <s v="US-2013-160528"/>
        <s v="CA-2012-123568"/>
        <s v="CA-2014-124674"/>
        <s v="CA-2012-164441"/>
        <s v="CA-2014-169054"/>
        <s v="CA-2011-106719"/>
        <s v="CA-2014-116855"/>
        <s v="US-2013-164189"/>
        <s v="CA-2012-168480"/>
        <s v="US-2013-114293"/>
        <s v="CA-2014-134173"/>
        <s v="US-2012-123960"/>
        <s v="CA-2014-101749"/>
        <s v="US-2013-147991"/>
        <s v="CA-2014-149559"/>
        <s v="CA-2012-135174"/>
        <s v="CA-2014-125290"/>
        <s v="CA-2011-137351"/>
        <s v="CA-2014-121419"/>
        <s v="US-2014-148054"/>
        <s v="CA-2013-128517"/>
        <s v="US-2012-100377"/>
        <s v="CA-2014-131492"/>
        <s v="CA-2013-144554"/>
        <s v="CA-2014-127621"/>
        <s v="CA-2012-145184"/>
        <s v="CA-2014-106859"/>
        <s v="US-2014-120089"/>
        <s v="CA-2011-119375"/>
        <s v="CA-2013-125206"/>
        <s v="CA-2012-126137"/>
        <s v="CA-2011-143903"/>
        <s v="CA-2011-104780"/>
        <s v="CA-2014-101182"/>
        <s v="US-2014-132297"/>
        <s v="CA-2011-100328"/>
        <s v="CA-2014-118773"/>
        <s v="US-2014-159205"/>
        <s v="CA-2013-112123"/>
        <s v="CA-2012-114468"/>
        <s v="CA-2014-135692"/>
        <s v="CA-2014-131233"/>
        <s v="CA-2014-119578"/>
        <s v="CA-2013-124562"/>
        <s v="US-2014-140074"/>
        <s v="CA-2013-103037"/>
        <s v="CA-2014-127460"/>
        <s v="CA-2013-121671"/>
        <s v="CA-2013-150350"/>
        <s v="CA-2012-121720"/>
        <s v="CA-2014-149895"/>
        <s v="CA-2014-147564"/>
        <s v="CA-2011-136399"/>
        <s v="CA-2011-107916"/>
        <s v="CA-2014-164168"/>
        <s v="CA-2012-112557"/>
        <s v="US-2011-122959"/>
        <s v="CA-2014-162572"/>
        <s v="US-2013-148110"/>
        <s v="CA-2014-131828"/>
        <s v="CA-2011-109218"/>
        <s v="CA-2013-120558"/>
        <s v="US-2011-109036"/>
        <s v="CA-2012-147830"/>
        <s v="CA-2014-150497"/>
        <s v="CA-2011-128986"/>
        <s v="CA-2012-139584"/>
        <s v="US-2013-162677"/>
        <s v="US-2011-150924"/>
        <s v="CA-2011-153969"/>
        <s v="CA-2013-146682"/>
        <s v="CA-2013-138695"/>
        <s v="CA-2014-107461"/>
        <s v="US-2013-133879"/>
        <s v="CA-2014-157483"/>
        <s v="US-2014-132059"/>
        <s v="CA-2014-122280"/>
        <s v="CA-2014-105235"/>
        <s v="CA-2014-152912"/>
        <s v="CA-2011-123498"/>
        <s v="CA-2014-159352"/>
        <s v="US-2014-146416"/>
        <s v="US-2012-163783"/>
        <s v="CA-2014-123981"/>
        <s v="CA-2014-158953"/>
        <s v="CA-2011-165428"/>
        <s v="CA-2013-169026"/>
        <s v="CA-2014-109750"/>
        <s v="CA-2012-149384"/>
        <s v="CA-2011-131527"/>
        <s v="CA-2014-164000"/>
        <s v="CA-2011-164224"/>
        <s v="CA-2011-158372"/>
        <s v="CA-2013-108882"/>
        <s v="US-2014-108245"/>
        <s v="CA-2011-142314"/>
        <s v="CA-2013-132409"/>
        <s v="CA-2014-150189"/>
        <s v="CA-2011-114433"/>
        <s v="CA-2014-104640"/>
        <s v="US-2012-137008"/>
        <s v="CA-2011-108189"/>
        <s v="CA-2011-154641"/>
        <s v="CA-2014-131625"/>
        <s v="US-2014-156356"/>
        <s v="CA-2013-138933"/>
        <s v="CA-2013-140746"/>
        <s v="CA-2013-146836"/>
        <s v="US-2013-127971"/>
        <s v="US-2013-140809"/>
        <s v="CA-2014-114524"/>
        <s v="CA-2014-113355"/>
        <s v="US-2014-140907"/>
        <s v="CA-2013-159730"/>
        <s v="CA-2013-157868"/>
        <s v="CA-2014-119389"/>
        <s v="CA-2014-110373"/>
        <s v="CA-2013-155474"/>
        <s v="CA-2012-155453"/>
        <s v="US-2013-161844"/>
        <s v="US-2013-162103"/>
        <s v="CA-2011-151554"/>
        <s v="CA-2011-140662"/>
        <s v="CA-2013-122518"/>
        <s v="US-2011-126571"/>
        <s v="CA-2011-143840"/>
        <s v="CA-2011-115980"/>
        <s v="CA-2012-155145"/>
        <s v="CA-2012-146038"/>
        <s v="CA-2014-133865"/>
        <s v="CA-2014-116358"/>
        <s v="CA-2011-102988"/>
        <s v="US-2011-117170"/>
        <s v="CA-2011-159478"/>
        <s v="CA-2011-103702"/>
        <s v="CA-2014-150525"/>
        <s v="CA-2012-157770"/>
        <s v="CA-2013-167290"/>
        <s v="CA-2011-106264"/>
        <s v="CA-2011-138023"/>
        <s v="CA-2014-113418"/>
        <s v="US-2012-110569"/>
        <s v="CA-2014-136308"/>
        <s v="US-2011-159926"/>
        <s v="CA-2011-104738"/>
        <s v="CA-2012-144386"/>
        <s v="CA-2013-111416"/>
        <s v="CA-2013-162747"/>
        <s v="US-2011-133130"/>
        <s v="CA-2014-169978"/>
        <s v="CA-2014-161739"/>
        <s v="CA-2012-165057"/>
        <s v="CA-2011-134551"/>
        <s v="CA-2012-120810"/>
        <s v="CA-2011-165309"/>
        <s v="CA-2014-122595"/>
        <s v="US-2014-109253"/>
        <s v="CA-2013-145982"/>
        <s v="CA-2012-112011"/>
        <s v="CA-2014-154732"/>
        <s v="US-2013-157308"/>
        <s v="CA-2013-147536"/>
        <s v="US-2011-134733"/>
        <s v="US-2011-150434"/>
        <s v="CA-2014-100335"/>
        <s v="CA-2013-139234"/>
        <s v="US-2012-142020"/>
        <s v="CA-2012-139962"/>
        <s v="CA-2013-130050"/>
        <s v="CA-2011-115161"/>
        <s v="CA-2011-165379"/>
        <s v="CA-2012-115511"/>
        <s v="CA-2013-134887"/>
        <s v="CA-2014-123778"/>
        <s v="CA-2012-161718"/>
        <s v="CA-2013-100671"/>
        <s v="CA-2014-142867"/>
        <s v="CA-2014-103156"/>
        <s v="US-2014-162208"/>
        <s v="CA-2012-130659"/>
        <s v="CA-2014-148404"/>
        <s v="CA-2014-101077"/>
        <s v="CA-2011-166471"/>
        <s v="CA-2011-105340"/>
        <s v="US-2014-131583"/>
        <s v="US-2014-148362"/>
        <s v="CA-2011-102274"/>
        <s v="CA-2012-129700"/>
        <s v="CA-2014-168739"/>
        <s v="CA-2012-152527"/>
        <s v="US-2011-150119"/>
        <s v="US-2014-150847"/>
        <s v="CA-2013-100244"/>
        <s v="CA-2013-116540"/>
        <s v="CA-2012-151841"/>
        <s v="CA-2012-150791"/>
        <s v="CA-2013-134803"/>
        <s v="CA-2012-153381"/>
        <s v="US-2014-111024"/>
        <s v="CA-2014-148264"/>
        <s v="CA-2014-131212"/>
        <s v="US-2012-100531"/>
        <s v="CA-2014-152583"/>
        <s v="CA-2012-144099"/>
        <s v="CA-2011-158337"/>
        <s v="CA-2014-168858"/>
        <s v="CA-2013-116344"/>
        <s v="CA-2012-131779"/>
        <s v="CA-2013-158869"/>
        <s v="CA-2014-102554"/>
        <s v="CA-2013-162614"/>
        <s v="CA-2011-168592"/>
        <s v="CA-2011-157609"/>
        <s v="CA-2012-153325"/>
        <s v="CA-2012-153626"/>
        <s v="CA-2013-166485"/>
        <s v="CA-2014-136448"/>
        <s v="CA-2014-114258"/>
        <s v="CA-2012-152611"/>
        <s v="CA-2013-165470"/>
        <s v="CA-2014-128699"/>
        <s v="US-2012-147242"/>
        <s v="CA-2013-146143"/>
        <s v="CA-2012-100888"/>
        <s v="US-2013-150035"/>
        <s v="CA-2014-122644"/>
        <s v="CA-2014-111815"/>
        <s v="CA-2013-144911"/>
        <s v="CA-2011-143385"/>
        <s v="CA-2013-131289"/>
        <s v="CA-2011-124023"/>
        <s v="CA-2011-124688"/>
        <s v="CA-2013-151169"/>
        <s v="US-2013-134761"/>
        <s v="CA-2014-120705"/>
        <s v="CA-2012-157322"/>
        <s v="CA-2014-142034"/>
        <s v="CA-2013-107328"/>
        <s v="CA-2013-108616"/>
        <s v="CA-2014-125115"/>
        <s v="CA-2013-150945"/>
        <s v="CA-2011-166863"/>
        <s v="CA-2014-140326"/>
        <s v="CA-2013-168536"/>
        <s v="US-2013-113649"/>
        <s v="CA-2012-124975"/>
        <s v="CA-2012-168767"/>
        <s v="CA-2013-114482"/>
        <s v="CA-2013-137673"/>
        <s v="CA-2013-132731"/>
        <s v="CA-2014-148922"/>
        <s v="CA-2013-130680"/>
        <s v="CA-2012-141145"/>
        <s v="US-2013-152835"/>
        <s v="CA-2013-155565"/>
        <s v="CA-2011-110849"/>
        <s v="CA-2013-145842"/>
        <s v="CA-2011-158771"/>
        <s v="CA-2013-157511"/>
        <s v="CA-2014-121216"/>
        <s v="CA-2014-155292"/>
        <s v="CA-2013-152555"/>
        <s v="CA-2014-107832"/>
        <s v="CA-2011-120838"/>
        <s v="CA-2014-118542"/>
        <s v="CA-2014-152737"/>
        <s v="CA-2014-109757"/>
        <s v="CA-2013-130029"/>
        <s v="CA-2014-103877"/>
        <s v="CA-2013-137176"/>
        <s v="CA-2014-168109"/>
        <s v="US-2014-126081"/>
        <s v="CA-2014-117023"/>
        <s v="CA-2012-143532"/>
        <s v="CA-2013-103163"/>
        <s v="CA-2013-104157"/>
        <s v="CA-2014-117807"/>
        <s v="CA-2012-121650"/>
        <s v="CA-2014-161823"/>
        <s v="CA-2014-121839"/>
        <s v="CA-2014-158729"/>
        <s v="CA-2014-146535"/>
        <s v="CA-2011-154186"/>
        <s v="CA-2013-108434"/>
        <s v="CA-2013-164154"/>
        <s v="CA-2014-148012"/>
        <s v="CA-2011-102869"/>
        <s v="CA-2014-138310"/>
        <s v="CA-2011-159835"/>
        <s v="CA-2014-112956"/>
        <s v="CA-2013-119683"/>
        <s v="CA-2011-163559"/>
        <s v="CA-2011-140228"/>
        <s v="US-2013-131674"/>
        <s v="CA-2012-110093"/>
        <s v="CA-2014-112529"/>
        <s v="CA-2013-154536"/>
        <s v="CA-2014-141929"/>
        <s v="CA-2013-109743"/>
        <s v="CA-2011-159184"/>
        <s v="CA-2014-113530"/>
        <s v="CA-2011-169726"/>
        <s v="CA-2014-155957"/>
        <s v="CA-2014-132178"/>
        <s v="CA-2013-145177"/>
        <s v="CA-2011-156594"/>
        <s v="CA-2011-146528"/>
        <s v="CA-2012-168459"/>
        <s v="CA-2014-109960"/>
        <s v="CA-2014-133004"/>
        <s v="CA-2014-168102"/>
        <s v="CA-2014-158036"/>
        <s v="CA-2012-128083"/>
        <s v="CA-2013-161676"/>
        <s v="CA-2013-155005"/>
        <s v="US-2014-129777"/>
        <s v="CA-2011-129364"/>
        <s v="CA-2013-104969"/>
        <s v="CA-2014-154109"/>
        <s v="CA-2012-156440"/>
        <s v="CA-2012-132626"/>
        <s v="CA-2013-102792"/>
        <s v="CA-2013-108567"/>
        <s v="CA-2014-140760"/>
        <s v="US-2012-131359"/>
        <s v="CA-2013-142097"/>
        <s v="CA-2012-151680"/>
        <s v="CA-2011-140039"/>
        <s v="CA-2014-160416"/>
        <s v="CA-2014-169411"/>
        <s v="CA-2013-126543"/>
        <s v="CA-2012-104941"/>
        <s v="CA-2014-160087"/>
        <s v="CA-2011-120544"/>
        <s v="CA-2014-113670"/>
        <s v="CA-2014-166198"/>
        <s v="CA-2011-135608"/>
        <s v="CA-2014-144568"/>
        <s v="CA-2013-142370"/>
        <s v="CA-2013-105900"/>
        <s v="CA-2013-151155"/>
        <s v="CA-2014-144036"/>
        <s v="US-2011-169789"/>
        <s v="CA-2014-127264"/>
        <s v="CA-2013-151512"/>
        <s v="CA-2013-165169"/>
        <s v="CA-2012-109575"/>
        <s v="CA-2014-168193"/>
        <s v="CA-2013-115476"/>
        <s v="CA-2013-133340"/>
        <s v="CA-2013-137848"/>
        <s v="CA-2011-113047"/>
        <s v="CA-2013-149979"/>
        <s v="CA-2014-161956"/>
        <s v="CA-2013-116799"/>
        <s v="CA-2013-111283"/>
        <s v="CA-2012-167745"/>
        <s v="CA-2014-104577"/>
        <s v="CA-2013-156251"/>
        <s v="CA-2014-125878"/>
        <s v="CA-2013-163153"/>
        <s v="CA-2012-103205"/>
        <s v="CA-2011-153913"/>
        <s v="CA-2013-155530"/>
        <s v="US-2013-101196"/>
        <s v="CA-2011-115357"/>
        <s v="US-2011-102715"/>
        <s v="CA-2012-107937"/>
        <s v="US-2014-148768"/>
        <s v="CA-2014-118521"/>
        <s v="CA-2011-149643"/>
        <s v="CA-2012-135314"/>
        <s v="CA-2014-165204"/>
        <s v="CA-2014-125752"/>
        <s v="CA-2014-112487"/>
        <s v="CA-2013-144218"/>
        <s v="CA-2013-169971"/>
        <s v="US-2013-133508"/>
        <s v="CA-2011-107139"/>
        <s v="CA-2012-111325"/>
        <s v="CA-2012-163762"/>
        <s v="US-2011-117163"/>
        <s v="CA-2014-121314"/>
        <s v="CA-2014-147760"/>
        <s v="CA-2013-156503"/>
        <s v="CA-2012-113628"/>
        <s v="CA-2014-147753"/>
        <s v="CA-2012-103961"/>
        <s v="CA-2013-152471"/>
        <s v="CA-2012-102582"/>
        <s v="CA-2014-141873"/>
        <s v="CA-2012-140984"/>
        <s v="CA-2011-132801"/>
        <s v="CA-2014-141733"/>
        <s v="US-2012-111927"/>
        <s v="CA-2011-105984"/>
        <s v="CA-2011-100363"/>
        <s v="CA-2011-126760"/>
        <s v="US-2011-109162"/>
        <s v="CA-2011-101931"/>
        <s v="CA-2014-129000"/>
        <s v="CA-2014-161053"/>
        <s v="CA-2012-142377"/>
        <s v="CA-2012-127593"/>
        <s v="CA-2014-130526"/>
        <s v="US-2014-131849"/>
        <s v="US-2014-105389"/>
        <s v="CA-2011-140816"/>
        <s v="CA-2014-154039"/>
        <s v="CA-2011-135755"/>
        <s v="CA-2014-123246"/>
        <s v="CA-2012-157133"/>
        <s v="CA-2011-124709"/>
        <s v="CA-2014-146360"/>
        <s v="CA-2012-132486"/>
        <s v="CA-2013-136231"/>
        <s v="CA-2013-140641"/>
        <s v="CA-2011-151001"/>
        <s v="CA-2012-129896"/>
        <s v="CA-2011-152849"/>
        <s v="US-2014-127341"/>
        <s v="CA-2013-167759"/>
        <s v="CA-2011-100895"/>
        <s v="US-2013-163881"/>
        <s v="US-2013-144547"/>
        <s v="US-2011-112200"/>
        <s v="CA-2014-110212"/>
        <s v="CA-2014-134285"/>
        <s v="CA-2014-102267"/>
        <s v="CA-2014-157980"/>
        <s v="CA-2012-121097"/>
        <s v="CA-2012-151043"/>
        <s v="US-2012-119312"/>
        <s v="CA-2012-167010"/>
        <s v="CA-2014-126788"/>
        <s v="CA-2014-148068"/>
        <s v="US-2014-142573"/>
        <s v="US-2012-148817"/>
        <s v="CA-2013-110044"/>
        <s v="CA-2014-146920"/>
        <s v="CA-2011-103940"/>
        <s v="CA-2013-162082"/>
        <s v="CA-2013-132094"/>
        <s v="CA-2014-123001"/>
        <s v="CA-2012-118955"/>
        <s v="US-2013-143448"/>
        <s v="CA-2014-117863"/>
        <s v="CA-2014-160458"/>
        <s v="US-2013-142685"/>
        <s v="CA-2013-133144"/>
        <s v="CA-2014-167871"/>
        <s v="CA-2013-119963"/>
        <s v="CA-2011-121167"/>
        <s v="US-2013-151862"/>
        <s v="CA-2014-152961"/>
        <s v="CA-2011-133228"/>
        <s v="CA-2013-114951"/>
        <s v="CA-2013-156573"/>
        <s v="CA-2012-113901"/>
        <s v="CA-2014-134838"/>
        <s v="CA-2013-120257"/>
        <s v="CA-2011-164910"/>
        <s v="CA-2013-149902"/>
        <s v="CA-2013-146010"/>
        <s v="US-2012-163685"/>
        <s v="CA-2011-135090"/>
        <s v="CA-2012-132374"/>
        <s v="CA-2013-167556"/>
        <s v="US-2013-116400"/>
        <s v="CA-2014-101308"/>
        <s v="CA-2011-114517"/>
        <s v="CA-2014-119564"/>
        <s v="CA-2013-135265"/>
        <s v="CA-2013-108735"/>
        <s v="CA-2014-112333"/>
        <s v="US-2013-159415"/>
        <s v="CA-2011-122588"/>
        <s v="CA-2011-137589"/>
        <s v="CA-2012-161998"/>
        <s v="CA-2012-105627"/>
        <s v="US-2012-149629"/>
        <s v="CA-2011-116834"/>
        <s v="CA-2013-145730"/>
        <s v="US-2012-168732"/>
        <s v="CA-2012-107468"/>
        <s v="CA-2014-144463"/>
        <s v="CA-2014-100811"/>
        <s v="CA-2012-153612"/>
        <s v="CA-2012-165624"/>
        <s v="CA-2011-154963"/>
        <s v="CA-2014-130764"/>
        <s v="CA-2014-139311"/>
        <s v="CA-2014-124296"/>
        <s v="CA-2013-169957"/>
        <s v="US-2013-108777"/>
        <s v="CA-2012-148859"/>
        <s v="CA-2011-110786"/>
        <s v="CA-2012-137750"/>
        <s v="CA-2012-136378"/>
        <s v="CA-2014-100356"/>
        <s v="US-2012-166520"/>
        <s v="CA-2014-136350"/>
        <s v="CA-2011-122931"/>
        <s v="CA-2011-163034"/>
        <s v="CA-2012-124058"/>
        <s v="CA-2013-129196"/>
        <s v="US-2012-138716"/>
        <s v="US-2013-122182"/>
        <s v="US-2011-130358"/>
        <s v="CA-2011-102673"/>
        <s v="CA-2013-145303"/>
        <s v="CA-2012-156104"/>
        <s v="US-2012-164308"/>
        <s v="CA-2014-108112"/>
        <s v="CA-2012-100685"/>
        <s v="CA-2012-165414"/>
        <s v="CA-2013-140417"/>
        <s v="US-2014-151316"/>
        <s v="CA-2014-163692"/>
        <s v="CA-2013-111913"/>
        <s v="US-2011-156559"/>
        <s v="CA-2013-161473"/>
        <s v="CA-2014-166576"/>
        <s v="CA-2012-102491"/>
        <s v="CA-2011-116904"/>
        <s v="US-2014-102288"/>
        <s v="CA-2014-137456"/>
        <s v="US-2014-155999"/>
        <s v="US-2013-148334"/>
        <s v="CA-2012-105599"/>
        <s v="CA-2012-153717"/>
        <s v="CA-2012-116687"/>
        <s v="CA-2013-163573"/>
        <s v="CA-2012-153416"/>
        <s v="CA-2014-117394"/>
        <s v="CA-2014-133823"/>
        <s v="CA-2011-127523"/>
        <s v="CA-2014-123239"/>
        <s v="CA-2014-156769"/>
        <s v="CA-2011-127299"/>
        <s v="CA-2012-121272"/>
        <s v="CA-2011-115336"/>
        <s v="CA-2012-111703"/>
        <s v="CA-2011-128839"/>
        <s v="CA-2014-105914"/>
        <s v="CA-2014-110926"/>
        <s v="CA-2013-117226"/>
        <s v="CA-2014-127313"/>
        <s v="CA-2013-136287"/>
        <s v="US-2011-107699"/>
        <s v="CA-2014-112725"/>
        <s v="CA-2012-136196"/>
        <s v="CA-2014-106068"/>
        <s v="CA-2014-100160"/>
        <s v="CA-2013-139689"/>
        <s v="CA-2012-101091"/>
        <s v="CA-2011-126907"/>
        <s v="US-2013-164588"/>
        <s v="CA-2014-115546"/>
        <s v="CA-2012-163587"/>
        <s v="US-2014-106131"/>
        <s v="CA-2012-160213"/>
        <s v="CA-2011-157924"/>
        <s v="CA-2012-100216"/>
        <s v="CA-2014-100601"/>
        <s v="CA-2013-152163"/>
        <s v="CA-2012-154340"/>
        <s v="CA-2011-128846"/>
        <s v="CA-2013-148593"/>
        <s v="US-2014-119039"/>
        <s v="CA-2014-128426"/>
        <s v="US-2014-136868"/>
        <s v="CA-2013-143749"/>
        <s v="CA-2013-111493"/>
        <s v="CA-2014-112536"/>
        <s v="CA-2013-157714"/>
        <s v="CA-2014-166709"/>
        <s v="CA-2012-129392"/>
        <s v="CA-2012-150875"/>
        <s v="CA-2012-154200"/>
        <s v="CA-2013-124233"/>
        <s v="US-2012-134271"/>
        <s v="US-2013-161683"/>
        <s v="CA-2012-143105"/>
        <s v="CA-2011-145387"/>
        <s v="CA-2014-109715"/>
        <s v="CA-2011-166457"/>
        <s v="CA-2013-164637"/>
        <s v="CA-2011-103590"/>
        <s v="CA-2012-111234"/>
        <s v="CA-2014-149881"/>
        <s v="CA-2014-134565"/>
        <s v="CA-2013-108644"/>
        <s v="US-2011-102631"/>
        <s v="CA-2014-120327"/>
        <s v="CA-2012-154970"/>
        <s v="CA-2013-113803"/>
        <s v="CA-2014-100223"/>
        <s v="CA-2011-168823"/>
        <s v="CA-2013-162404"/>
        <s v="CA-2014-104024"/>
        <s v="CA-2014-147144"/>
        <s v="CA-2014-158673"/>
        <s v="CA-2011-133704"/>
        <s v="CA-2013-159142"/>
        <s v="CA-2011-138436"/>
        <s v="CA-2014-117702"/>
        <s v="CA-2013-157336"/>
        <s v="CA-2011-168130"/>
        <s v="CA-2012-155068"/>
        <s v="CA-2014-163160"/>
        <s v="CA-2012-101924"/>
        <s v="CA-2013-124793"/>
        <s v="CA-2014-118367"/>
        <s v="CA-2014-164819"/>
        <s v="CA-2014-158344"/>
        <s v="CA-2014-123351"/>
        <s v="CA-2014-110429"/>
        <s v="US-2013-131611"/>
        <s v="US-2014-124821"/>
        <s v="CA-2012-166975"/>
        <s v="CA-2013-123806"/>
        <s v="US-2014-158505"/>
        <s v="CA-2012-142692"/>
        <s v="CA-2012-123456"/>
        <s v="CA-2014-151358"/>
        <s v="US-2013-107440"/>
        <s v="CA-2011-166989"/>
        <s v="CA-2011-103100"/>
        <s v="CA-2012-105690"/>
        <s v="CA-2014-127516"/>
        <s v="US-2012-117184"/>
        <s v="CA-2014-102407"/>
        <s v="CA-2014-130967"/>
        <s v="CA-2014-101581"/>
        <s v="CA-2014-169124"/>
        <s v="CA-2014-117261"/>
        <s v="CA-2014-129021"/>
        <s v="CA-2011-123253"/>
        <s v="CA-2013-121601"/>
        <s v="CA-2011-162278"/>
        <s v="CA-2013-161095"/>
        <s v="CA-2011-125829"/>
        <s v="CA-2011-123127"/>
        <s v="CA-2012-115945"/>
        <s v="CA-2012-136735"/>
        <s v="US-2014-136189"/>
        <s v="CA-2011-152345"/>
        <s v="US-2012-147662"/>
        <s v="CA-2013-153346"/>
        <s v="CA-2014-118360"/>
        <s v="CA-2014-149853"/>
        <s v="CA-2014-107909"/>
        <s v="CA-2012-112375"/>
        <s v="CA-2012-154795"/>
        <s v="CA-2012-125234"/>
        <s v="CA-2014-133501"/>
        <s v="US-2011-129609"/>
        <s v="CA-2014-130309"/>
        <s v="CA-2014-105410"/>
        <s v="CA-2013-120355"/>
        <s v="CA-2014-169894"/>
        <s v="US-2014-100482"/>
        <s v="CA-2014-107748"/>
        <s v="CA-2014-153654"/>
        <s v="CA-2012-155600"/>
        <s v="CA-2014-162565"/>
        <s v="CA-2013-127642"/>
        <s v="US-2014-163195"/>
        <s v="CA-2014-111332"/>
        <s v="CA-2014-117044"/>
        <s v="US-2013-165078"/>
        <s v="US-2014-169320"/>
        <s v="CA-2013-158575"/>
        <s v="CA-2011-166954"/>
        <s v="CA-2012-140830"/>
        <s v="CA-2012-152891"/>
        <s v="US-2012-122784"/>
        <s v="CA-2013-156811"/>
        <s v="CA-2014-111556"/>
        <s v="CA-2013-108868"/>
        <s v="CA-2011-142965"/>
        <s v="CA-2013-148740"/>
        <s v="US-2011-138758"/>
        <s v="CA-2013-131737"/>
        <s v="CA-2013-114538"/>
        <s v="CA-2011-127936"/>
        <s v="CA-2012-164336"/>
        <s v="CA-2013-100041"/>
        <s v="US-2011-154879"/>
        <s v="CA-2011-130624"/>
        <s v="CA-2014-132339"/>
        <s v="CA-2011-153983"/>
        <s v="CA-2014-112900"/>
        <s v="CA-2011-160157"/>
        <s v="CA-2011-139633"/>
        <s v="CA-2012-163090"/>
        <s v="CA-2011-117016"/>
        <s v="CA-2014-159464"/>
        <s v="US-2014-103226"/>
        <s v="CA-2014-119452"/>
        <s v="CA-2014-147725"/>
        <s v="CA-2013-168893"/>
        <s v="CA-2013-163398"/>
        <s v="CA-2013-162726"/>
        <s v="US-2013-111290"/>
        <s v="US-2011-147704"/>
        <s v="CA-2012-121965"/>
        <s v="CA-2013-147137"/>
        <s v="US-2012-146745"/>
        <s v="CA-2014-115175"/>
        <s v="CA-2014-105851"/>
        <s v="US-2014-125717"/>
        <s v="CA-2012-163895"/>
        <s v="CA-2014-168641"/>
        <s v="CA-2014-156895"/>
        <s v="CA-2014-121300"/>
        <s v="CA-2014-130211"/>
        <s v="CA-2011-147235"/>
        <s v="CA-2013-109365"/>
        <s v="CA-2012-162621"/>
        <s v="CA-2014-105921"/>
        <s v="CA-2011-150798"/>
        <s v="CA-2014-112753"/>
        <s v="CA-2014-155075"/>
        <s v="CA-2011-103401"/>
        <s v="CA-2013-124814"/>
        <s v="CA-2011-116757"/>
        <s v="US-2011-138247"/>
        <s v="CA-2014-167003"/>
        <s v="CA-2013-119935"/>
        <s v="CA-2013-118969"/>
        <s v="CA-2013-145240"/>
        <s v="CA-2013-120873"/>
        <s v="US-2014-111920"/>
        <s v="US-2013-128678"/>
        <s v="CA-2013-101385"/>
        <s v="CA-2014-107167"/>
        <s v="CA-2011-109491"/>
        <s v="CA-2014-105445"/>
        <s v="CA-2011-107454"/>
        <s v="US-2014-105046"/>
        <s v="CA-2014-152856"/>
        <s v="CA-2013-134691"/>
        <s v="CA-2013-118759"/>
        <s v="CA-2011-140403"/>
        <s v="CA-2012-163104"/>
        <s v="CA-2014-138464"/>
        <s v="CA-2012-104129"/>
        <s v="US-2014-132206"/>
        <s v="CA-2014-113474"/>
        <s v="CA-2012-126557"/>
        <s v="US-2014-107636"/>
        <s v="US-2011-165862"/>
        <s v="US-2011-106334"/>
        <s v="CA-2013-101448"/>
        <s v="CA-2012-130218"/>
        <s v="US-2014-117331"/>
        <s v="CA-2011-127383"/>
        <s v="CA-2011-110219"/>
        <s v="CA-2012-118871"/>
        <s v="CA-2014-129490"/>
        <s v="CA-2011-101175"/>
        <s v="US-2014-149510"/>
        <s v="CA-2012-111990"/>
        <s v="CA-2011-169460"/>
        <s v="US-2012-152128"/>
        <s v="CA-2014-126662"/>
        <s v="CA-2013-139395"/>
        <s v="US-2011-121734"/>
        <s v="CA-2012-110947"/>
        <s v="US-2011-150126"/>
        <s v="CA-2012-164427"/>
        <s v="CA-2013-120250"/>
        <s v="CA-2013-121993"/>
        <s v="US-2013-100405"/>
        <s v="US-2014-163790"/>
        <s v="CA-2013-129868"/>
        <s v="CA-2013-140564"/>
        <s v="US-2014-169502"/>
        <s v="CA-2012-146948"/>
        <s v="US-2012-113327"/>
        <s v="CA-2012-135020"/>
        <s v="US-2014-141852"/>
        <s v="CA-2013-109407"/>
        <s v="US-2014-165953"/>
        <s v="CA-2013-144540"/>
        <s v="CA-2012-159863"/>
        <s v="CA-2012-117800"/>
        <s v="CA-2014-145219"/>
        <s v="CA-2012-161214"/>
        <s v="CA-2014-147228"/>
        <s v="CA-2013-101336"/>
        <s v="US-2012-126235"/>
        <s v="CA-2014-168396"/>
        <s v="CA-2012-130456"/>
        <s v="CA-2014-116288"/>
        <s v="CA-2014-168228"/>
        <s v="CA-2013-102162"/>
        <s v="CA-2014-130141"/>
        <s v="CA-2012-147501"/>
        <s v="CA-2013-143910"/>
        <s v="CA-2011-146885"/>
        <s v="CA-2013-139556"/>
        <s v="CA-2014-129357"/>
        <s v="CA-2014-150987"/>
        <s v="CA-2014-132647"/>
        <s v="CA-2014-159107"/>
        <s v="CA-2011-160738"/>
        <s v="CA-2012-112130"/>
        <s v="CA-2013-111409"/>
        <s v="CA-2013-116232"/>
        <s v="CA-2013-116547"/>
        <s v="US-2014-133200"/>
        <s v="CA-2013-133550"/>
        <s v="CA-2014-139416"/>
        <s v="CA-2011-114510"/>
        <s v="CA-2013-169215"/>
        <s v="CA-2013-127698"/>
        <s v="CA-2013-159912"/>
        <s v="CA-2013-101987"/>
        <s v="US-2014-154851"/>
        <s v="CA-2011-138681"/>
        <s v="US-2012-138121"/>
        <s v="CA-2014-140298"/>
        <s v="CA-2013-166240"/>
        <s v="CA-2013-158435"/>
        <s v="CA-2014-138149"/>
        <s v="CA-2011-112403"/>
        <s v="CA-2011-108273"/>
        <s v="CA-2014-121643"/>
        <s v="US-2012-122910"/>
        <s v="CA-2014-143126"/>
        <s v="CA-2012-129042"/>
        <s v="CA-2012-109736"/>
        <s v="CA-2012-142601"/>
        <s v="CA-2011-106229"/>
        <s v="US-2014-135230"/>
        <s v="CA-2013-159653"/>
        <s v="CA-2013-131968"/>
        <s v="CA-2011-119151"/>
        <s v="CA-2011-123323"/>
        <s v="CA-2013-124681"/>
        <s v="US-2012-103996"/>
        <s v="CA-2013-120530"/>
        <s v="CA-2012-155054"/>
        <s v="CA-2012-105725"/>
        <s v="CA-2014-164364"/>
        <s v="CA-2014-168123"/>
        <s v="CA-2013-120005"/>
        <s v="CA-2013-123526"/>
        <s v="CA-2013-127649"/>
        <s v="CA-2013-159989"/>
        <s v="CA-2014-103499"/>
        <s v="US-2012-167220"/>
        <s v="CA-2014-126354"/>
        <s v="CA-2014-169817"/>
        <s v="US-2014-144582"/>
        <s v="CA-2011-121573"/>
        <s v="CA-2013-117660"/>
        <s v="CA-2011-112851"/>
        <s v="CA-2014-123701"/>
        <s v="CA-2012-118227"/>
        <s v="CA-2012-123155"/>
        <s v="CA-2014-158883"/>
        <s v="US-2013-114888"/>
        <s v="US-2011-167262"/>
        <s v="CA-2014-119746"/>
        <s v="CA-2014-108091"/>
        <s v="CA-2013-101630"/>
        <s v="CA-2014-132346"/>
        <s v="CA-2011-150301"/>
        <s v="CA-2011-159310"/>
        <s v="US-2014-147984"/>
        <s v="CA-2012-104346"/>
        <s v="US-2012-141684"/>
        <s v="CA-2012-144722"/>
        <s v="CA-2012-120516"/>
        <s v="US-2013-148901"/>
        <s v="CA-2014-136364"/>
        <s v="CA-2012-137708"/>
        <s v="CA-2011-149055"/>
        <s v="CA-2012-151589"/>
        <s v="CA-2013-121370"/>
        <s v="CA-2013-111696"/>
        <s v="CA-2011-139598"/>
        <s v="CA-2014-117436"/>
        <s v="CA-2012-140025"/>
        <s v="CA-2013-134222"/>
        <s v="CA-2013-140018"/>
        <s v="US-2014-136707"/>
        <s v="CA-2011-152562"/>
        <s v="CA-2013-152408"/>
        <s v="CA-2011-120278"/>
        <s v="CA-2014-167661"/>
        <s v="CA-2014-106831"/>
        <s v="CA-2014-154123"/>
        <s v="CA-2013-136049"/>
        <s v="CA-2014-118402"/>
        <s v="US-2013-139388"/>
        <s v="US-2011-128685"/>
        <s v="CA-2012-124044"/>
        <s v="CA-2011-164469"/>
        <s v="CA-2011-107818"/>
        <s v="CA-2011-113320"/>
        <s v="CA-2012-137526"/>
        <s v="CA-2014-136063"/>
        <s v="CA-2013-101546"/>
        <s v="CA-2011-138940"/>
        <s v="CA-2013-125164"/>
        <s v="CA-2014-163531"/>
        <s v="CA-2014-122490"/>
        <s v="CA-2014-131366"/>
        <s v="CA-2014-164042"/>
        <s v="CA-2011-132864"/>
        <s v="US-2011-155817"/>
        <s v="US-2013-131891"/>
        <s v="CA-2014-143567"/>
        <s v="CA-2014-104080"/>
        <s v="CA-2011-151379"/>
        <s v="CA-2013-163167"/>
        <s v="CA-2013-135776"/>
        <s v="US-2011-122021"/>
        <s v="CA-2013-130484"/>
        <s v="CA-2014-120936"/>
        <s v="CA-2014-110884"/>
        <s v="US-2011-161613"/>
        <s v="US-2011-146353"/>
        <s v="CA-2011-133809"/>
        <s v="CA-2014-127306"/>
        <s v="CA-2012-161830"/>
        <s v="CA-2014-163125"/>
        <s v="CA-2013-160304"/>
        <s v="CA-2014-101728"/>
        <s v="CA-2014-114055"/>
        <s v="CA-2014-126438"/>
        <s v="CA-2014-117653"/>
        <s v="CA-2014-143245"/>
        <s v="US-2011-138828"/>
        <s v="CA-2014-143651"/>
        <s v="CA-2012-106978"/>
        <s v="CA-2012-155124"/>
        <s v="CA-2014-150931"/>
        <s v="CA-2011-157147"/>
        <s v="CA-2012-156482"/>
        <s v="CA-2014-106782"/>
        <s v="CA-2013-151372"/>
        <s v="CA-2011-102085"/>
        <s v="CA-2014-107125"/>
        <s v="CA-2013-125815"/>
        <s v="CA-2012-144190"/>
        <s v="CA-2014-117926"/>
        <s v="CA-2012-153906"/>
        <s v="CA-2011-160262"/>
        <s v="CA-2012-127607"/>
        <s v="CA-2013-166226"/>
        <s v="CA-2011-156587"/>
        <s v="CA-2013-141180"/>
        <s v="CA-2012-109708"/>
        <s v="CA-2012-122406"/>
        <s v="US-2013-153815"/>
        <s v="CA-2013-164896"/>
        <s v="CA-2012-142202"/>
        <s v="CA-2012-165050"/>
        <s v="US-2013-131114"/>
        <s v="CA-2011-160066"/>
        <s v="CA-2013-109925"/>
        <s v="CA-2012-160696"/>
        <s v="CA-2011-125171"/>
        <s v="CA-2013-149279"/>
        <s v="CA-2014-107321"/>
        <s v="US-2014-122714"/>
        <s v="CA-2012-153038"/>
        <s v="CA-2011-132227"/>
        <s v="CA-2014-155824"/>
        <s v="CA-2013-129238"/>
        <s v="CA-2014-159688"/>
        <s v="CA-2013-136126"/>
        <s v="CA-2013-155033"/>
        <s v="CA-2011-156006"/>
        <s v="CA-2012-158659"/>
        <s v="CA-2012-169796"/>
        <s v="CA-2012-102876"/>
        <s v="US-2014-139647"/>
        <s v="US-2014-160465"/>
        <s v="CA-2011-153850"/>
        <s v="CA-2011-127558"/>
        <s v="CA-2014-136511"/>
        <s v="CA-2013-133795"/>
        <s v="US-2014-130953"/>
        <s v="CA-2011-151792"/>
        <s v="CA-2014-139304"/>
        <s v="CA-2013-155166"/>
        <s v="CA-2012-103954"/>
        <s v="CA-2011-169803"/>
        <s v="CA-2014-141719"/>
        <s v="CA-2012-136469"/>
        <s v="CA-2013-158694"/>
        <s v="US-2011-104759"/>
        <s v="CA-2012-150511"/>
        <s v="CA-2012-134922"/>
        <s v="US-2014-120607"/>
        <s v="CA-2012-141243"/>
        <s v="CA-2012-162166"/>
        <s v="CA-2013-120796"/>
        <s v="CA-2013-109722"/>
        <s v="CA-2012-136798"/>
        <s v="CA-2014-122196"/>
        <s v="CA-2014-142090"/>
        <s v="CA-2014-160934"/>
        <s v="CA-2011-124478"/>
        <s v="CA-2012-145485"/>
        <s v="CA-2014-151071"/>
        <s v="CA-2011-134572"/>
        <s v="CA-2014-143217"/>
        <s v="US-2014-133312"/>
        <s v="US-2012-137533"/>
        <s v="CA-2013-155138"/>
        <s v="CA-2013-108350"/>
        <s v="CA-2012-144302"/>
        <s v="CA-2012-109001"/>
        <s v="CA-2014-132738"/>
        <s v="CA-2014-156720"/>
        <s v="CA-2012-119102"/>
        <s v="US-2011-140452"/>
        <s v="CA-2012-141936"/>
        <s v="CA-2011-158442"/>
        <s v="CA-2012-167374"/>
        <s v="CA-2011-116568"/>
        <s v="CA-2012-147102"/>
        <s v="CA-2014-132213"/>
        <s v="CA-2011-138450"/>
        <s v="CA-2012-153073"/>
        <s v="CA-2013-147970"/>
        <s v="CA-2013-150658"/>
        <s v="CA-2014-125640"/>
        <s v="CA-2014-154137"/>
        <s v="CA-2012-127173"/>
        <s v="CA-2011-149538"/>
        <s v="CA-2011-160766"/>
        <s v="CA-2014-146626"/>
        <s v="CA-2012-123330"/>
        <s v="CA-2014-155607"/>
        <s v="CA-2013-151323"/>
        <s v="CA-2012-146696"/>
        <s v="CA-2013-128972"/>
        <s v="CA-2014-128335"/>
        <s v="CA-2012-154886"/>
        <s v="CA-2013-111213"/>
        <s v="CA-2014-161333"/>
        <s v="CA-2014-128734"/>
        <s v="CA-2011-141796"/>
        <s v="CA-2014-125101"/>
        <s v="CA-2014-169929"/>
        <s v="US-2011-121566"/>
        <s v="US-2012-124219"/>
        <s v="CA-2014-163006"/>
        <s v="CA-2012-156146"/>
        <s v="CA-2011-111192"/>
        <s v="CA-2013-115378"/>
        <s v="CA-2012-161627"/>
        <s v="CA-2011-121006"/>
        <s v="CA-2013-122903"/>
        <s v="CA-2012-107741"/>
        <s v="CA-2014-106432"/>
        <s v="CA-2013-148908"/>
        <s v="CA-2013-123015"/>
        <s v="US-2012-120502"/>
        <s v="CA-2014-108749"/>
        <s v="CA-2014-163335"/>
        <s v="CA-2012-134719"/>
        <s v="US-2012-154389"/>
        <s v="CA-2012-115567"/>
        <s v="US-2014-136679"/>
        <s v="US-2014-141943"/>
        <s v="CA-2011-101560"/>
        <s v="CA-2011-159709"/>
        <s v="CA-2013-103982"/>
        <s v="CA-2012-142454"/>
        <s v="CA-2012-102015"/>
        <s v="CA-2012-156755"/>
        <s v="CA-2012-130876"/>
        <s v="CA-2013-145898"/>
        <s v="US-2014-159562"/>
        <s v="CA-2014-134635"/>
        <s v="CA-2014-167080"/>
        <s v="CA-2014-145653"/>
        <s v="CA-2011-140487"/>
        <s v="CA-2014-117401"/>
        <s v="US-2014-109582"/>
        <s v="CA-2013-119865"/>
        <s v="US-2011-147648"/>
        <s v="CA-2014-124436"/>
        <s v="CA-2011-115084"/>
        <s v="CA-2014-131037"/>
        <s v="CA-2013-111143"/>
        <s v="CA-2011-166744"/>
        <s v="CA-2013-116561"/>
        <s v="CA-2013-110730"/>
        <s v="CA-2014-146367"/>
        <s v="CA-2013-149454"/>
        <s v="CA-2013-156265"/>
        <s v="US-2012-168914"/>
        <s v="US-2014-110989"/>
        <s v="CA-2012-106215"/>
        <s v="US-2013-169369"/>
        <s v="CA-2012-132318"/>
        <s v="US-2011-131982"/>
        <s v="CA-2012-125185"/>
        <s v="CA-2013-130078"/>
        <s v="US-2014-114034"/>
        <s v="US-2014-115595"/>
        <s v="CA-2014-158722"/>
        <s v="CA-2011-105165"/>
        <s v="CA-2014-147452"/>
        <s v="US-2014-114657"/>
        <s v="CA-2014-144484"/>
        <s v="CA-2014-125913"/>
        <s v="US-2013-158309"/>
        <s v="CA-2012-162887"/>
        <s v="CA-2014-147333"/>
        <s v="CA-2011-113859"/>
        <s v="CA-2011-159681"/>
        <s v="US-2014-104094"/>
        <s v="CA-2014-152709"/>
        <s v="CA-2012-105158"/>
        <s v="CA-2011-133424"/>
        <s v="CA-2014-105991"/>
        <s v="US-2014-136784"/>
        <s v="CA-2011-146283"/>
        <s v="CA-2014-151218"/>
        <s v="CA-2012-111073"/>
        <s v="CA-2014-144883"/>
        <s v="CA-2014-142174"/>
        <s v="CA-2014-108791"/>
        <s v="CA-2013-106656"/>
        <s v="CA-2013-113831"/>
        <s v="US-2011-139500"/>
        <s v="US-2011-166310"/>
        <s v="US-2013-168410"/>
        <s v="CA-2014-131254"/>
        <s v="CA-2013-123414"/>
        <s v="CA-2014-137876"/>
        <s v="CA-2013-154060"/>
        <s v="US-2014-162558"/>
        <s v="CA-2014-134439"/>
        <s v="CA-2012-119508"/>
        <s v="CA-2012-152681"/>
        <s v="CA-2011-130813"/>
        <s v="CA-2012-120320"/>
        <s v="CA-2013-111941"/>
        <s v="CA-2013-123120"/>
        <s v="CA-2011-103331"/>
        <s v="CA-2012-169278"/>
        <s v="CA-2014-111577"/>
        <s v="CA-2012-146486"/>
        <s v="US-2011-168501"/>
        <s v="CA-2012-112053"/>
        <s v="CA-2014-108539"/>
        <s v="CA-2012-149811"/>
        <s v="US-2014-103814"/>
        <s v="CA-2013-123932"/>
        <s v="US-2013-101616"/>
        <s v="CA-2011-113768"/>
        <s v="CA-2013-138037"/>
        <s v="CA-2011-150490"/>
        <s v="US-2014-126060"/>
        <s v="CA-2014-100951"/>
        <s v="CA-2013-122014"/>
        <s v="CA-2011-123477"/>
        <s v="CA-2013-107790"/>
        <s v="CA-2014-158071"/>
        <s v="CA-2014-147403"/>
        <s v="US-2014-136721"/>
        <s v="CA-2012-118738"/>
        <s v="CA-2014-134152"/>
        <s v="CA-2011-125542"/>
        <s v="CA-2013-136021"/>
        <s v="CA-2013-149195"/>
        <s v="CA-2014-161410"/>
        <s v="CA-2014-152786"/>
        <s v="CA-2014-164707"/>
        <s v="CA-2014-163874"/>
        <s v="US-2011-123183"/>
        <s v="CA-2011-104829"/>
        <s v="US-2013-147340"/>
        <s v="CA-2013-145492"/>
        <s v="CA-2013-163202"/>
        <s v="CA-2013-117681"/>
        <s v="CA-2014-132262"/>
        <s v="CA-2014-123043"/>
        <s v="US-2013-143280"/>
        <s v="CA-2014-108854"/>
        <s v="CA-2014-166856"/>
        <s v="CA-2013-153157"/>
        <s v="US-2014-125647"/>
        <s v="CA-2011-132542"/>
        <s v="CA-2012-110877"/>
        <s v="US-2013-151827"/>
        <s v="US-2013-163258"/>
        <s v="CA-2014-103009"/>
        <s v="US-2014-120649"/>
        <s v="CA-2013-153598"/>
        <s v="US-2013-108497"/>
        <s v="CA-2013-113096"/>
        <s v="CA-2011-136861"/>
        <s v="CA-2014-117422"/>
        <s v="CA-2014-129707"/>
        <s v="CA-2012-160171"/>
        <s v="CA-2011-103317"/>
        <s v="CA-2013-167115"/>
        <s v="US-2014-153633"/>
        <s v="CA-2014-155929"/>
        <s v="CA-2012-148712"/>
        <s v="CA-2013-128307"/>
        <s v="US-2013-127425"/>
        <s v="US-2011-119081"/>
        <s v="CA-2013-140613"/>
        <s v="US-2014-108700"/>
        <s v="CA-2014-160962"/>
        <s v="CA-2014-130631"/>
        <s v="CA-2014-116680"/>
        <s v="US-2011-107405"/>
        <s v="CA-2014-101574"/>
        <s v="CA-2011-146591"/>
        <s v="CA-2011-107706"/>
        <s v="CA-2013-122448"/>
        <s v="CA-2011-132451"/>
        <s v="CA-2013-158547"/>
        <s v="CA-2014-116946"/>
        <s v="CA-2014-121741"/>
        <s v="CA-2014-169691"/>
        <s v="CA-2013-121356"/>
        <s v="CA-2011-101770"/>
        <s v="CA-2014-105487"/>
        <s v="CA-2014-148999"/>
        <s v="CA-2011-107573"/>
        <s v="CA-2012-156608"/>
        <s v="CA-2014-134495"/>
        <s v="CA-2014-164098"/>
        <s v="CA-2011-105249"/>
        <s v="CA-2012-113523"/>
        <s v="CA-2014-117821"/>
        <s v="CA-2014-164378"/>
        <s v="CA-2014-127782"/>
        <s v="US-2013-162026"/>
        <s v="CA-2013-150000"/>
        <s v="CA-2012-168529"/>
        <s v="US-2014-152569"/>
        <s v="US-2011-137680"/>
        <s v="CA-2012-103177"/>
        <s v="US-2013-138408"/>
        <s v="CA-2014-117667"/>
        <s v="CA-2013-110982"/>
        <s v="CA-2013-147123"/>
        <s v="CA-2014-154501"/>
        <s v="CA-2014-166933"/>
        <s v="CA-2012-142055"/>
        <s v="CA-2012-137106"/>
        <s v="CA-2014-136609"/>
        <s v="CA-2014-160885"/>
        <s v="US-2013-167472"/>
        <s v="CA-2012-120551"/>
        <s v="US-2014-150595"/>
        <s v="CA-2013-134936"/>
        <s v="CA-2014-102967"/>
        <s v="CA-2014-151008"/>
        <s v="CA-2011-159800"/>
        <s v="US-2011-159618"/>
        <s v="CA-2014-116113"/>
        <s v="CA-2012-125066"/>
        <s v="US-2012-114741"/>
        <s v="CA-2014-133263"/>
        <s v="CA-2014-157966"/>
        <s v="CA-2011-151162"/>
        <s v="CA-2013-136686"/>
        <s v="CA-2014-137498"/>
        <s v="CA-2014-163818"/>
        <s v="CA-2013-161158"/>
        <s v="CA-2011-116673"/>
        <s v="CA-2014-105333"/>
        <s v="CA-2012-149993"/>
        <s v="CA-2011-168158"/>
        <s v="CA-2013-115224"/>
        <s v="CA-2011-164742"/>
        <s v="US-2014-108014"/>
        <s v="CA-2014-160325"/>
        <s v="CA-2012-159779"/>
        <s v="CA-2014-151176"/>
        <s v="CA-2011-108903"/>
        <s v="CA-2013-117919"/>
        <s v="CA-2012-142475"/>
        <s v="CA-2013-134516"/>
        <s v="CA-2014-105193"/>
        <s v="CA-2012-168634"/>
        <s v="CA-2014-117198"/>
        <s v="CA-2012-145828"/>
        <s v="CA-2014-121027"/>
        <s v="CA-2013-147431"/>
        <s v="CA-2013-158001"/>
        <s v="CA-2014-125745"/>
        <s v="CA-2012-101154"/>
        <s v="US-2013-124163"/>
        <s v="CA-2013-121748"/>
        <s v="CA-2011-126683"/>
        <s v="CA-2014-148810"/>
        <s v="US-2013-146066"/>
        <s v="CA-2011-127614"/>
        <s v="CA-2013-101742"/>
        <s v="CA-2012-134943"/>
        <s v="CA-2014-123022"/>
        <s v="CA-2014-113208"/>
        <s v="CA-2011-154893"/>
        <s v="CA-2011-147900"/>
        <s v="CA-2014-106355"/>
        <s v="CA-2013-127985"/>
        <s v="CA-2012-166604"/>
        <s v="CA-2014-120719"/>
        <s v="CA-2014-127117"/>
        <s v="CA-2012-104241"/>
        <s v="CA-2014-168179"/>
        <s v="CA-2014-142342"/>
        <s v="CA-2014-109099"/>
        <s v="US-2011-134187"/>
        <s v="CA-2013-145261"/>
        <s v="CA-2013-108875"/>
        <s v="CA-2013-141957"/>
        <s v="CA-2013-142405"/>
        <s v="CA-2012-141012"/>
        <s v="CA-2014-127922"/>
        <s v="CA-2013-146318"/>
        <s v="CA-2011-135993"/>
        <s v="CA-2011-126802"/>
        <s v="CA-2013-143924"/>
        <s v="CA-2013-141551"/>
        <s v="CA-2011-164315"/>
        <s v="CA-2012-131072"/>
        <s v="CA-2011-131541"/>
        <s v="CA-2012-119550"/>
        <s v="US-2012-138093"/>
        <s v="CA-2013-126165"/>
        <s v="CA-2014-126123"/>
        <s v="CA-2013-143441"/>
        <s v="CA-2014-148320"/>
        <s v="CA-2013-125661"/>
        <s v="US-2011-123519"/>
        <s v="CA-2011-155593"/>
        <s v="CA-2014-136000"/>
        <s v="US-2012-160857"/>
        <s v="CA-2014-115805"/>
        <s v="US-2011-143707"/>
        <s v="CA-2014-116939"/>
        <s v="CA-2012-124107"/>
        <s v="CA-2014-126550"/>
        <s v="CA-2012-138674"/>
        <s v="CA-2013-165820"/>
        <s v="CA-2011-103191"/>
        <s v="CA-2012-103933"/>
        <s v="CA-2012-110548"/>
        <s v="CA-2014-117324"/>
        <s v="CA-2014-143574"/>
        <s v="CA-2011-111773"/>
        <s v="CA-2011-148614"/>
        <s v="CA-2014-156139"/>
        <s v="US-2014-147886"/>
        <s v="CA-2013-113733"/>
        <s v="CA-2014-104913"/>
        <s v="CA-2011-145800"/>
        <s v="CA-2013-125850"/>
        <s v="CA-2013-118514"/>
        <s v="CA-2012-150749"/>
        <s v="CA-2011-163748"/>
        <s v="CA-2012-119634"/>
        <s v="CA-2012-149300"/>
        <s v="US-2013-111528"/>
        <s v="CA-2014-158169"/>
        <s v="CA-2012-162047"/>
        <s v="CA-2012-117772"/>
        <s v="US-2011-126340"/>
        <s v="CA-2013-149685"/>
        <s v="CA-2014-126396"/>
        <s v="CA-2012-154900"/>
        <s v="CA-2012-103835"/>
        <s v="CA-2012-158939"/>
        <s v="CA-2013-117408"/>
        <s v="CA-2013-142398"/>
        <s v="CA-2013-105277"/>
        <s v="CA-2013-112060"/>
        <s v="CA-2011-105270"/>
        <s v="US-2012-159513"/>
        <s v="CA-2012-155586"/>
        <s v="CA-2014-141117"/>
        <s v="CA-2014-115070"/>
        <s v="CA-2014-140186"/>
        <s v="CA-2011-124856"/>
        <s v="CA-2011-166716"/>
        <s v="CA-2011-123225"/>
        <s v="CA-2012-163440"/>
        <s v="US-2014-106796"/>
        <s v="CA-2014-113873"/>
        <s v="CA-2013-149783"/>
        <s v="CA-2013-125017"/>
        <s v="US-2012-163279"/>
        <s v="CA-2012-150196"/>
        <s v="US-2012-106495"/>
        <s v="CA-2011-124730"/>
        <s v="CA-2014-117632"/>
        <s v="CA-2011-115056"/>
        <s v="CA-2014-161067"/>
        <s v="CA-2013-122063"/>
        <s v="CA-2012-111206"/>
        <s v="CA-2013-142895"/>
        <s v="CA-2012-101868"/>
        <s v="CA-2014-133207"/>
        <s v="CA-2012-132948"/>
        <s v="CA-2012-134992"/>
        <s v="CA-2012-126725"/>
        <s v="CA-2012-121783"/>
        <s v="US-2011-138835"/>
        <s v="CA-2012-112214"/>
        <s v="US-2014-153255"/>
        <s v="CA-2012-108119"/>
        <s v="CA-2012-157434"/>
        <s v="CA-2013-101525"/>
        <s v="US-2011-117968"/>
        <s v="CA-2013-158211"/>
        <s v="CA-2013-152247"/>
        <s v="CA-2013-128223"/>
        <s v="CA-2013-154235"/>
        <s v="CA-2014-129910"/>
        <s v="CA-2014-133095"/>
        <s v="CA-2012-130554"/>
        <s v="CA-2011-152443"/>
        <s v="CA-2013-133319"/>
        <s v="CA-2013-133935"/>
        <s v="CA-2013-136301"/>
        <s v="US-2011-109456"/>
        <s v="CA-2014-151596"/>
        <s v="CA-2012-147879"/>
        <s v="CA-2013-166625"/>
        <s v="CA-2013-146157"/>
        <s v="CA-2014-159954"/>
        <s v="CA-2014-100825"/>
        <s v="CA-2011-168305"/>
        <s v="CA-2013-167682"/>
        <s v="CA-2014-108000"/>
        <s v="CA-2012-146465"/>
        <s v="CA-2013-159639"/>
        <s v="US-2014-153948"/>
        <s v="US-2013-113985"/>
        <s v="CA-2013-155383"/>
        <s v="CA-2011-120432"/>
        <s v="US-2012-126977"/>
        <s v="CA-2013-130288"/>
        <s v="CA-2014-146458"/>
        <s v="CA-2014-150420"/>
        <s v="US-2011-118997"/>
        <s v="CA-2011-114314"/>
        <s v="US-2014-169551"/>
        <s v="CA-2013-103107"/>
        <s v="CA-2014-122077"/>
        <s v="CA-2014-112431"/>
        <s v="CA-2013-151092"/>
        <s v="CA-2011-104178"/>
        <s v="CA-2012-115924"/>
        <s v="CA-2014-161046"/>
        <s v="US-2014-141698"/>
        <s v="US-2011-105151"/>
        <s v="CA-2011-155796"/>
        <s v="CA-2013-127138"/>
        <s v="CA-2014-150602"/>
        <s v="CA-2011-140732"/>
        <s v="CA-2014-119011"/>
        <s v="CA-2013-166912"/>
        <s v="CA-2011-141726"/>
        <s v="CA-2014-115105"/>
        <s v="CA-2012-143980"/>
        <s v="CA-2013-135636"/>
        <s v="CA-2014-102155"/>
        <s v="CA-2014-116953"/>
        <s v="CA-2011-117765"/>
        <s v="CA-2013-114895"/>
        <s v="CA-2014-112984"/>
        <s v="CA-2013-163776"/>
        <s v="US-2014-163300"/>
        <s v="CA-2013-162187"/>
        <s v="US-2011-112991"/>
        <s v="CA-2011-124079"/>
        <s v="US-2014-146878"/>
        <s v="CA-2014-107244"/>
        <s v="CA-2012-100657"/>
        <s v="CA-2014-129581"/>
        <s v="CA-2014-129028"/>
        <s v="CA-2012-135580"/>
        <s v="CA-2013-159016"/>
        <s v="CA-2011-102652"/>
        <s v="CA-2011-152422"/>
        <s v="US-2013-156692"/>
        <s v="CA-2011-130869"/>
        <s v="US-2014-128832"/>
        <s v="CA-2014-139717"/>
        <s v="CA-2014-136007"/>
        <s v="CA-2013-157364"/>
        <s v="US-2013-112970"/>
        <s v="US-2014-152492"/>
        <s v="CA-2013-101168"/>
        <s v="CA-2014-104010"/>
        <s v="CA-2012-130253"/>
        <s v="US-2012-155369"/>
        <s v="CA-2013-131205"/>
        <s v="CA-2014-122364"/>
        <s v="CA-2013-117912"/>
        <s v="CA-2014-145702"/>
        <s v="CA-2012-113215"/>
        <s v="CA-2013-154662"/>
        <s v="CA-2012-105571"/>
        <s v="CA-2013-152765"/>
        <s v="CA-2012-153878"/>
        <s v="CA-2013-124016"/>
        <s v="CA-2013-113551"/>
        <s v="CA-2011-107524"/>
        <s v="CA-2011-138072"/>
        <s v="CA-2012-134201"/>
        <s v="CA-2012-111780"/>
        <s v="CA-2012-119942"/>
        <s v="CA-2012-151547"/>
        <s v="CA-2014-166695"/>
        <s v="CA-2014-167542"/>
        <s v="CA-2012-120901"/>
        <s v="CA-2014-121398"/>
        <s v="CA-2013-151561"/>
        <s v="CA-2014-154676"/>
        <s v="US-2011-165589"/>
        <s v="US-2013-132577"/>
        <s v="CA-2012-114048"/>
        <s v="CA-2012-137281"/>
        <s v="US-2014-162068"/>
        <s v="CA-2014-100111"/>
        <s v="US-2014-132381"/>
        <s v="CA-2012-147011"/>
        <s v="CA-2011-120852"/>
        <s v="CA-2013-150007"/>
        <s v="CA-2013-124590"/>
        <s v="CA-2013-133802"/>
        <s v="US-2013-113677"/>
        <s v="CA-2014-143378"/>
        <s v="CA-2014-152660"/>
        <s v="CA-2012-142139"/>
        <s v="CA-2014-145772"/>
        <s v="CA-2013-124100"/>
        <s v="US-2011-158400"/>
        <s v="CA-2014-162033"/>
        <s v="CA-2011-163447"/>
        <s v="CA-2014-145737"/>
        <s v="CA-2013-148096"/>
        <s v="CA-2013-146766"/>
        <s v="CA-2012-105613"/>
        <s v="US-2013-142251"/>
        <s v="CA-2011-131247"/>
        <s v="US-2012-113593"/>
        <s v="CA-2014-121083"/>
        <s v="CA-2014-151190"/>
        <s v="CA-2011-133543"/>
        <s v="CA-2014-105130"/>
        <s v="CA-2013-161928"/>
        <s v="CA-2014-101322"/>
        <s v="US-2013-106600"/>
        <s v="CA-2011-111871"/>
        <s v="CA-2014-139437"/>
        <s v="CA-2014-151484"/>
        <s v="CA-2013-104150"/>
        <s v="CA-2013-161025"/>
        <s v="CA-2011-103989"/>
        <s v="CA-2012-142433"/>
        <s v="CA-2012-132815"/>
        <s v="CA-2011-101266"/>
        <s v="CA-2013-141523"/>
        <s v="US-2011-106299"/>
        <s v="CA-2012-158421"/>
        <s v="CA-2013-143609"/>
        <s v="CA-2012-138331"/>
        <s v="CA-2012-138954"/>
        <s v="CA-2014-157903"/>
        <s v="CA-2013-157259"/>
        <s v="CA-2014-107986"/>
        <s v="CA-2014-104927"/>
        <s v="CA-2014-113453"/>
        <s v="CA-2012-149909"/>
        <s v="CA-2012-146675"/>
        <s v="CA-2013-118332"/>
        <s v="CA-2013-133669"/>
        <s v="CA-2014-145660"/>
        <s v="CA-2013-133697"/>
        <s v="CA-2014-148138"/>
        <s v="CA-2014-119809"/>
        <s v="CA-2014-149944"/>
        <s v="CA-2011-128538"/>
        <s v="CA-2012-161711"/>
        <s v="US-2012-129553"/>
        <s v="CA-2013-160220"/>
        <s v="US-2014-157224"/>
        <s v="CA-2014-140627"/>
        <s v="CA-2012-133445"/>
        <s v="CA-2011-148782"/>
        <s v="CA-2013-148208"/>
        <s v="CA-2014-127656"/>
        <s v="US-2014-142188"/>
        <s v="CA-2013-144400"/>
        <s v="US-2013-155180"/>
        <s v="CA-2012-134075"/>
        <s v="US-2013-131912"/>
        <s v="CA-2014-141572"/>
        <s v="CA-2011-134621"/>
        <s v="CA-2013-165561"/>
        <s v="CA-2012-112305"/>
        <s v="CA-2014-121580"/>
        <s v="CA-2011-101147"/>
        <s v="CA-2011-165806"/>
        <s v="CA-2012-151624"/>
        <s v="CA-2014-139444"/>
        <s v="CA-2012-133977"/>
        <s v="CA-2014-141425"/>
        <s v="CA-2012-133536"/>
        <s v="CA-2012-150441"/>
        <s v="CA-2012-162607"/>
        <s v="CA-2014-103506"/>
        <s v="CA-2013-132479"/>
        <s v="CA-2014-160724"/>
        <s v="US-2013-115952"/>
        <s v="CA-2011-146731"/>
        <s v="CA-2012-115392"/>
        <s v="CA-2014-102379"/>
        <s v="CA-2014-149706"/>
        <s v="US-2013-139087"/>
        <s v="CA-2014-152226"/>
        <s v="CA-2012-116484"/>
        <s v="CA-2013-100944"/>
        <s v="CA-2013-125080"/>
        <s v="CA-2013-121020"/>
        <s v="CA-2011-100090"/>
        <s v="US-2012-139675"/>
        <s v="CA-2014-143756"/>
        <s v="CA-2012-151253"/>
        <s v="CA-2011-141152"/>
        <s v="CA-2011-141313"/>
        <s v="CA-2011-169852"/>
        <s v="CA-2014-107314"/>
        <s v="US-2011-161305"/>
        <s v="CA-2014-166919"/>
        <s v="CA-2014-162712"/>
        <s v="CA-2014-107552"/>
        <s v="CA-2013-163328"/>
        <s v="CA-2011-112837"/>
        <s v="CA-2014-120019"/>
        <s v="CA-2011-100762"/>
        <s v="CA-2014-161459"/>
        <s v="CA-2014-160017"/>
        <s v="CA-2011-123316"/>
        <s v="CA-2011-141299"/>
        <s v="CA-2011-104402"/>
        <s v="CA-2012-110289"/>
        <s v="CA-2011-167927"/>
        <s v="CA-2011-133305"/>
        <s v="CA-2013-165995"/>
        <s v="CA-2014-143112"/>
        <s v="US-2014-105830"/>
        <s v="CA-2012-146255"/>
        <s v="CA-2014-104822"/>
        <s v="CA-2012-104486"/>
        <s v="CA-2014-161557"/>
        <s v="CA-2014-161130"/>
        <s v="US-2012-161347"/>
        <s v="US-2012-109015"/>
        <s v="CA-2011-110611"/>
        <s v="CA-2014-139080"/>
        <s v="CA-2012-115693"/>
        <s v="US-2011-107993"/>
        <s v="CA-2014-110443"/>
        <s v="CA-2014-144848"/>
        <s v="US-2014-147998"/>
        <s v="CA-2013-103919"/>
        <s v="CA-2013-113425"/>
        <s v="CA-2014-143035"/>
        <s v="CA-2011-107811"/>
        <s v="CA-2013-163216"/>
        <s v="US-2013-116442"/>
        <s v="CA-2014-150623"/>
        <s v="US-2011-163797"/>
        <s v="CA-2013-127236"/>
        <s v="US-2014-104661"/>
        <s v="CA-2011-134103"/>
        <s v="CA-2012-147529"/>
        <s v="CA-2013-129126"/>
        <s v="CA-2014-131632"/>
        <s v="CA-2014-151981"/>
        <s v="CA-2014-125472"/>
        <s v="CA-2012-156328"/>
        <s v="CA-2014-154074"/>
        <s v="CA-2014-161774"/>
        <s v="CA-2014-151211"/>
        <s v="CA-2014-142671"/>
        <s v="CA-2014-144750"/>
        <s v="CA-2013-111976"/>
        <s v="CA-2013-140130"/>
        <s v="CA-2011-159121"/>
        <s v="CA-2012-149650"/>
        <s v="CA-2014-115777"/>
        <s v="CA-2013-143714"/>
        <s v="CA-2011-165764"/>
        <s v="CA-2012-121405"/>
        <s v="US-2014-116897"/>
        <s v="US-2014-113992"/>
        <s v="CA-2011-166891"/>
        <s v="CA-2013-101161"/>
        <s v="CA-2012-151785"/>
        <s v="US-2014-119816"/>
        <s v="CA-2012-156510"/>
        <s v="US-2012-110261"/>
        <s v="CA-2012-125710"/>
        <s v="CA-2014-161102"/>
        <s v="CA-2011-110065"/>
        <s v="US-2014-133361"/>
        <s v="US-2013-155404"/>
        <s v="CA-2012-114503"/>
        <s v="CA-2014-153080"/>
        <s v="CA-2013-163804"/>
        <s v="CA-2012-108532"/>
        <s v="CA-2011-151897"/>
        <s v="CA-2013-113292"/>
        <s v="CA-2011-149524"/>
        <s v="CA-2014-140872"/>
        <s v="CA-2014-113908"/>
        <s v="CA-2012-120621"/>
        <s v="US-2014-148866"/>
        <s v="CA-2011-149594"/>
        <s v="CA-2013-113845"/>
        <s v="CA-2014-111262"/>
        <s v="CA-2012-103135"/>
        <s v="CA-2011-129147"/>
        <s v="CA-2014-128265"/>
        <s v="CA-2013-152331"/>
        <s v="US-2013-128909"/>
        <s v="CA-2014-102197"/>
        <s v="CA-2014-167640"/>
        <s v="US-2014-116652"/>
        <s v="CA-2014-138289"/>
        <s v="CA-2013-129308"/>
        <s v="CA-2013-157791"/>
        <s v="CA-2011-146864"/>
        <s v="CA-2011-103744"/>
        <s v="US-2014-107384"/>
        <s v="CA-2011-128209"/>
        <s v="CA-2011-169684"/>
        <s v="CA-2012-109862"/>
        <s v="US-2014-107888"/>
        <s v="US-2014-154872"/>
        <s v="CA-2011-113880"/>
        <s v="US-2012-164966"/>
        <s v="CA-2012-126739"/>
        <s v="CA-2014-161578"/>
        <s v="CA-2011-137092"/>
        <s v="CA-2012-166947"/>
        <s v="CA-2013-160941"/>
        <s v="CA-2014-144680"/>
        <s v="CA-2011-166086"/>
        <s v="CA-2014-131282"/>
        <s v="CA-2011-100678"/>
        <s v="CA-2013-161543"/>
        <s v="CA-2013-160535"/>
        <s v="CA-2014-123085"/>
        <s v="CA-2012-153752"/>
        <s v="CA-2011-103660"/>
        <s v="CA-2013-169887"/>
        <s v="CA-2013-148516"/>
        <s v="CA-2014-104731"/>
        <s v="CA-2011-164749"/>
        <s v="CA-2012-103716"/>
        <s v="CA-2013-126795"/>
        <s v="CA-2012-146290"/>
        <s v="CA-2014-157112"/>
        <s v="CA-2011-169257"/>
        <s v="CA-2011-154095"/>
        <s v="CA-2014-146346"/>
        <s v="CA-2013-148852"/>
        <s v="US-2012-118906"/>
        <s v="CA-2013-168921"/>
        <s v="CA-2012-107678"/>
        <s v="CA-2013-123512"/>
        <s v="US-2014-167402"/>
        <s v="CA-2011-130449"/>
        <s v="CA-2012-141250"/>
        <s v="CA-2011-145541"/>
        <s v="CA-2011-138513"/>
        <s v="CA-2012-135489"/>
        <s v="CA-2012-125696"/>
        <s v="CA-2013-105081"/>
        <s v="US-2013-146857"/>
        <s v="CA-2013-166275"/>
        <s v="CA-2014-144498"/>
        <s v="CA-2014-103352"/>
        <s v="CA-2011-108609"/>
        <s v="CA-2014-128328"/>
        <s v="US-2012-156496"/>
        <s v="US-2013-127334"/>
        <s v="US-2014-124779"/>
        <s v="CA-2014-135937"/>
        <s v="CA-2012-129322"/>
        <s v="CA-2014-162173"/>
        <s v="CA-2013-115483"/>
        <s v="CA-2014-122175"/>
        <s v="CA-2014-161088"/>
        <s v="CA-2011-154837"/>
        <s v="CA-2012-153794"/>
        <s v="CA-2012-135510"/>
        <s v="CA-2012-109337"/>
        <s v="CA-2011-150329"/>
        <s v="CA-2014-145037"/>
        <s v="CA-2014-154466"/>
        <s v="CA-2011-109134"/>
        <s v="US-2012-129637"/>
        <s v="CA-2012-165162"/>
        <s v="CA-2014-140494"/>
        <s v="CA-2014-104108"/>
        <s v="US-2014-165869"/>
        <s v="CA-2014-160899"/>
        <s v="CA-2014-144225"/>
        <s v="US-2013-163538"/>
        <s v="US-2013-155103"/>
        <s v="CA-2014-145429"/>
        <s v="CA-2012-153535"/>
        <s v="CA-2012-139164"/>
        <s v="CA-2013-112277"/>
        <s v="CA-2011-167724"/>
        <s v="CA-2012-123141"/>
        <s v="CA-2013-149503"/>
        <s v="CA-2014-163069"/>
        <s v="CA-2014-107629"/>
        <s v="CA-2013-134789"/>
        <s v="CA-2013-130442"/>
        <s v="CA-2014-102974"/>
        <s v="US-2014-166394"/>
        <s v="CA-2013-128811"/>
        <s v="CA-2014-145443"/>
        <s v="CA-2013-165827"/>
        <s v="CA-2012-156734"/>
        <s v="CA-2011-120096"/>
        <s v="CA-2012-141754"/>
        <s v="CA-2013-123358"/>
        <s v="CA-2011-144029"/>
        <s v="US-2014-101784"/>
        <s v="CA-2012-156923"/>
        <s v="CA-2014-111269"/>
        <s v="CA-2014-159156"/>
        <s v="CA-2014-100230"/>
        <s v="CA-2013-154767"/>
        <s v="CA-2014-124205"/>
        <s v="CA-2014-165715"/>
        <s v="CA-2014-100636"/>
        <s v="CA-2013-162943"/>
        <s v="CA-2013-144764"/>
        <s v="CA-2014-100615"/>
        <s v="CA-2011-109302"/>
        <s v="CA-2014-139787"/>
        <s v="CA-2014-139402"/>
        <s v="CA-2013-119018"/>
        <s v="CA-2012-105361"/>
        <s v="US-2013-152373"/>
        <s v="US-2014-166037"/>
        <s v="US-2013-147711"/>
        <s v="CA-2014-121293"/>
        <s v="CA-2012-118843"/>
        <s v="CA-2012-161445"/>
        <s v="CA-2013-124527"/>
        <s v="CA-2013-162348"/>
        <s v="CA-2011-141005"/>
        <s v="CA-2012-145394"/>
        <s v="CA-2012-168809"/>
        <s v="CA-2013-109827"/>
        <s v="CA-2011-152233"/>
        <s v="CA-2011-125682"/>
        <s v="CA-2014-162880"/>
        <s v="CA-2012-128125"/>
        <s v="CA-2014-156237"/>
        <s v="CA-2011-144414"/>
        <s v="CA-2014-163860"/>
        <s v="US-2014-115609"/>
        <s v="CA-2012-154291"/>
        <s v="CA-2013-118689"/>
        <s v="CA-2013-140438"/>
        <s v="US-2014-123204"/>
        <s v="CA-2012-112522"/>
        <s v="CA-2013-153101"/>
        <s v="CA-2013-142615"/>
        <s v="CA-2014-142643"/>
        <s v="CA-2012-116260"/>
        <s v="CA-2014-107517"/>
        <s v="CA-2012-166338"/>
        <s v="CA-2013-123946"/>
        <s v="CA-2011-147543"/>
        <s v="US-2013-159093"/>
        <s v="CA-2013-162110"/>
        <s v="US-2013-163461"/>
        <s v="CA-2011-101462"/>
        <s v="US-2013-100461"/>
        <s v="US-2014-162670"/>
        <s v="CA-2014-128965"/>
        <s v="CA-2014-138618"/>
        <s v="US-2013-126452"/>
        <s v="CA-2013-145009"/>
        <s v="CA-2012-162544"/>
        <s v="CA-2011-124394"/>
        <s v="US-2013-121013"/>
        <s v="US-2012-123918"/>
        <s v="CA-2012-137113"/>
        <s v="CA-2012-120677"/>
        <s v="CA-2014-123036"/>
        <s v="CA-2014-120222"/>
        <s v="CA-2014-164756"/>
        <s v="CA-2014-122028"/>
        <s v="US-2012-165512"/>
        <s v="CA-2012-140557"/>
        <s v="US-2014-135013"/>
        <s v="CA-2014-111220"/>
        <s v="US-2014-149006"/>
        <s v="CA-2014-149468"/>
        <s v="CA-2013-140249"/>
        <s v="US-2014-135503"/>
        <s v="CA-2011-126277"/>
        <s v="US-2014-115301"/>
        <s v="CA-2014-168942"/>
        <s v="US-2014-128398"/>
        <s v="CA-2012-104115"/>
        <s v="CA-2011-142510"/>
        <s v="CA-2011-124247"/>
        <s v="CA-2013-105473"/>
        <s v="CA-2012-102806"/>
        <s v="CA-2014-121706"/>
        <s v="CA-2014-109211"/>
        <s v="CA-2012-134257"/>
        <s v="CA-2012-137925"/>
        <s v="CA-2013-140046"/>
        <s v="CA-2013-140382"/>
        <s v="CA-2011-164182"/>
        <s v="CA-2014-137365"/>
        <s v="CA-2013-129847"/>
        <s v="CA-2011-126963"/>
        <s v="CA-2013-125094"/>
        <s v="CA-2014-107132"/>
        <s v="CA-2012-139248"/>
        <s v="CA-2011-148369"/>
        <s v="CA-2013-106243"/>
        <s v="CA-2012-126466"/>
        <s v="CA-2012-130365"/>
        <s v="CA-2014-143021"/>
        <s v="CA-2012-161767"/>
        <s v="CA-2012-129917"/>
        <s v="CA-2012-115420"/>
        <s v="CA-2013-157588"/>
        <s v="CA-2012-167255"/>
        <s v="CA-2014-162096"/>
        <s v="CA-2013-157161"/>
        <s v="CA-2012-110765"/>
        <s v="CA-2013-163937"/>
        <s v="CA-2014-153822"/>
        <s v="CA-2014-146185"/>
        <s v="CA-2012-112144"/>
        <s v="US-2013-119298"/>
        <s v="CA-2014-155159"/>
        <s v="CA-2014-149076"/>
        <s v="CA-2011-146990"/>
        <s v="CA-2013-116526"/>
        <s v="CA-2014-158561"/>
        <s v="CA-2014-165099"/>
        <s v="CA-2012-109386"/>
        <s v="CA-2012-166800"/>
        <s v="CA-2014-117443"/>
        <s v="US-2013-134369"/>
        <s v="CA-2014-123687"/>
        <s v="CA-2012-104871"/>
        <s v="CA-2011-133158"/>
        <s v="CA-2011-126333"/>
        <s v="CA-2012-141740"/>
        <s v="CA-2011-119466"/>
        <s v="CA-2012-154823"/>
        <s v="US-2011-135881"/>
        <s v="CA-2014-141201"/>
        <s v="CA-2011-114790"/>
        <s v="US-2013-154256"/>
        <s v="CA-2011-124737"/>
        <s v="US-2014-101840"/>
        <s v="CA-2014-131653"/>
        <s v="US-2013-157840"/>
        <s v="CA-2013-145548"/>
        <s v="CA-2014-119494"/>
        <s v="CA-2011-124618"/>
        <s v="CA-2014-161970"/>
        <s v="CA-2014-103443"/>
        <s v="US-2014-165358"/>
        <s v="CA-2013-160136"/>
        <s v="CA-2011-150581"/>
        <s v="CA-2013-119515"/>
        <s v="CA-2011-141355"/>
        <s v="CA-2013-165330"/>
        <s v="CA-2012-132633"/>
        <s v="CA-2013-157742"/>
        <s v="CA-2014-127712"/>
        <s v="CA-2014-169474"/>
        <s v="CA-2011-106726"/>
        <s v="CA-2013-147473"/>
        <s v="CA-2013-114209"/>
        <s v="CA-2011-141901"/>
        <s v="CA-2013-164490"/>
        <s v="CA-2013-112256"/>
        <s v="CA-2013-167416"/>
        <s v="CA-2013-106950"/>
        <s v="CA-2014-118724"/>
        <s v="CA-2014-112004"/>
        <s v="US-2014-143175"/>
        <s v="CA-2012-105844"/>
        <s v="CA-2014-118864"/>
        <s v="CA-2012-119480"/>
        <s v="US-2012-153374"/>
        <s v="CA-2013-101980"/>
        <s v="CA-2014-144596"/>
        <s v="CA-2012-124933"/>
        <s v="CA-2011-159625"/>
        <s v="CA-2013-144337"/>
        <s v="CA-2011-117478"/>
        <s v="CA-2014-147410"/>
        <s v="CA-2014-128944"/>
        <s v="CA-2013-109666"/>
        <s v="US-2013-102239"/>
        <s v="CA-2011-143168"/>
        <s v="CA-2014-104906"/>
        <s v="CA-2014-118122"/>
        <s v="US-2011-147774"/>
        <s v="CA-2014-166926"/>
        <s v="CA-2012-128013"/>
        <s v="CA-2013-123176"/>
        <s v="US-2013-117541"/>
        <s v="CA-2013-166282"/>
        <s v="CA-2014-141439"/>
        <s v="CA-2012-163965"/>
        <s v="CA-2014-128783"/>
        <s v="CA-2011-122217"/>
        <s v="US-2014-141558"/>
        <s v="CA-2013-139941"/>
        <s v="CA-2012-166583"/>
        <s v="CA-2014-100412"/>
        <s v="CA-2014-142909"/>
        <s v="CA-2011-137911"/>
        <s v="CA-2012-106208"/>
        <s v="US-2012-136749"/>
        <s v="CA-2014-126718"/>
        <s v="CA-2013-131380"/>
        <s v="CA-2012-145835"/>
        <s v="CA-2011-138709"/>
        <s v="CA-2011-122070"/>
        <s v="CA-2013-158610"/>
        <s v="CA-2011-117464"/>
        <s v="US-2014-168613"/>
        <s v="CA-2014-125381"/>
        <s v="US-2014-141677"/>
        <s v="CA-2014-133067"/>
        <s v="US-2013-144351"/>
        <s v="CA-2011-106054"/>
        <s v="CA-2013-138667"/>
        <s v="CA-2014-150609"/>
        <s v="CA-2014-128853"/>
        <s v="CA-2014-133102"/>
        <s v="CA-2013-164399"/>
        <s v="CA-2013-116918"/>
        <s v="CA-2013-110492"/>
        <s v="CA-2013-147683"/>
        <s v="CA-2011-116785"/>
        <s v="US-2012-156797"/>
        <s v="CA-2013-104276"/>
        <s v="CA-2013-120369"/>
        <s v="CA-2011-118276"/>
        <s v="CA-2012-136658"/>
        <s v="CA-2014-137414"/>
        <s v="CA-2013-143476"/>
        <s v="US-2013-119046"/>
        <s v="CA-2014-154949"/>
        <s v="CA-2012-103072"/>
        <s v="CA-2012-150770"/>
        <s v="CA-2014-154760"/>
        <s v="US-2014-104437"/>
        <s v="CA-2014-113075"/>
        <s v="CA-2013-109953"/>
        <s v="CA-2014-127397"/>
        <s v="CA-2011-157546"/>
        <s v="CA-2014-153843"/>
        <s v="CA-2013-137337"/>
        <s v="CA-2011-138737"/>
        <s v="CA-2013-164924"/>
        <s v="CA-2013-101651"/>
        <s v="CA-2014-136651"/>
        <s v="CA-2014-118892"/>
        <s v="US-2014-151127"/>
        <s v="CA-2014-145807"/>
        <s v="US-2011-127978"/>
        <s v="CA-2012-158491"/>
        <s v="CA-2013-116764"/>
        <s v="CA-2013-152457"/>
        <s v="CA-2013-152730"/>
        <s v="CA-2014-137001"/>
        <s v="CA-2014-156363"/>
        <s v="CA-2014-122056"/>
        <s v="US-2011-143721"/>
        <s v="CA-2014-122987"/>
        <s v="CA-2013-133368"/>
        <s v="CA-2013-123337"/>
        <s v="US-2013-150357"/>
        <s v="CA-2012-144519"/>
        <s v="CA-2011-120670"/>
        <s v="CA-2013-157217"/>
        <s v="CA-2013-108224"/>
        <s v="CA-2012-162782"/>
        <s v="CA-2014-159282"/>
        <s v="CA-2014-155936"/>
        <s v="CA-2014-169439"/>
        <s v="CA-2014-151183"/>
        <s v="CA-2013-149965"/>
        <s v="CA-2011-158281"/>
        <s v="CA-2013-153661"/>
        <s v="CA-2014-109183"/>
        <s v="CA-2013-113656"/>
        <s v="CA-2012-148964"/>
        <s v="CA-2011-111899"/>
        <s v="CA-2012-101126"/>
        <s v="CA-2011-163468"/>
        <s v="US-2014-117450"/>
        <s v="CA-2011-137274"/>
        <s v="CA-2013-144092"/>
        <s v="CA-2014-112172"/>
        <s v="CA-2012-121699"/>
        <s v="CA-2012-162761"/>
        <s v="CA-2013-121377"/>
        <s v="CA-2014-115322"/>
        <s v="CA-2013-132066"/>
        <s v="CA-2014-158120"/>
        <s v="CA-2014-100097"/>
        <s v="CA-2014-167626"/>
        <s v="US-2014-126053"/>
        <s v="US-2014-128447"/>
        <s v="US-2011-131275"/>
        <s v="CA-2013-149349"/>
        <s v="CA-2014-115119"/>
        <s v="CA-2012-125563"/>
        <s v="CA-2012-113152"/>
        <s v="CA-2014-165155"/>
        <s v="CA-2011-163412"/>
        <s v="CA-2012-159590"/>
        <s v="CA-2011-116190"/>
        <s v="CA-2011-168473"/>
        <s v="CA-2014-168389"/>
        <s v="CA-2011-130421"/>
        <s v="CA-2014-142125"/>
        <s v="CA-2014-141138"/>
        <s v="CA-2014-152135"/>
        <s v="CA-2013-151974"/>
        <s v="CA-2014-154102"/>
        <s v="CA-2012-139780"/>
        <s v="CA-2013-114748"/>
        <s v="US-2011-115189"/>
        <s v="CA-2013-163594"/>
        <s v="CA-2013-127243"/>
        <s v="CA-2014-161851"/>
        <s v="CA-2012-110345"/>
        <s v="CA-2011-107769"/>
        <s v="US-2014-123862"/>
        <s v="CA-2014-100580"/>
        <s v="US-2014-145597"/>
        <s v="CA-2011-132787"/>
        <s v="CA-2012-136224"/>
        <s v="CA-2013-105732"/>
        <s v="CA-2014-108035"/>
        <s v="CA-2014-160031"/>
        <s v="CA-2014-147844"/>
        <s v="CA-2013-110975"/>
        <s v="CA-2011-141649"/>
        <s v="CA-2011-124807"/>
        <s v="CA-2013-110009"/>
        <s v="CA-2014-168172"/>
        <s v="CA-2012-100146"/>
        <s v="CA-2014-152079"/>
        <s v="CA-2013-129728"/>
        <s v="CA-2011-121769"/>
        <s v="CA-2011-103058"/>
        <s v="CA-2014-121125"/>
        <s v="US-2013-114013"/>
        <s v="CA-2014-135069"/>
        <s v="CA-2013-101693"/>
        <s v="US-2011-164763"/>
        <s v="CA-2011-161249"/>
        <s v="CA-2012-148180"/>
        <s v="CA-2011-165568"/>
        <s v="CA-2012-145457"/>
        <s v="US-2014-163657"/>
        <s v="CA-2012-120446"/>
        <s v="CA-2011-109932"/>
        <s v="CA-2014-127474"/>
        <s v="CA-2014-115448"/>
        <s v="CA-2014-105669"/>
        <s v="CA-2014-134796"/>
        <s v="CA-2013-137743"/>
        <s v="CA-2012-137974"/>
        <s v="US-2012-136987"/>
        <s v="CA-2012-138485"/>
        <s v="CA-2013-103709"/>
        <s v="CA-2013-138282"/>
        <s v="CA-2014-148985"/>
        <s v="CA-2011-138100"/>
        <s v="CA-2012-100734"/>
        <s v="CA-2013-139997"/>
        <s v="CA-2013-109652"/>
        <s v="CA-2011-167199"/>
        <s v="CA-2013-124583"/>
        <s v="CA-2011-113964"/>
        <s v="CA-2011-129938"/>
        <s v="CA-2014-135111"/>
        <s v="US-2012-134558"/>
        <s v="CA-2014-157196"/>
        <s v="CA-2012-108672"/>
        <s v="US-2014-118598"/>
        <s v="US-2014-160836"/>
        <s v="CA-2014-121048"/>
        <s v="US-2014-120117"/>
        <s v="CA-2013-158043"/>
        <s v="US-2014-106579"/>
        <s v="CA-2011-115889"/>
        <s v="US-2014-161935"/>
        <s v="US-2014-167920"/>
        <s v="CA-2013-162383"/>
        <s v="CA-2011-125731"/>
        <s v="US-2014-106145"/>
        <s v="CA-2013-107146"/>
        <s v="US-2014-134642"/>
        <s v="US-2014-160143"/>
        <s v="CA-2014-103415"/>
        <s v="CA-2013-106460"/>
        <s v="US-2014-112347"/>
        <s v="CA-2011-103492"/>
        <s v="CA-2013-136595"/>
        <s v="CA-2011-140396"/>
        <s v="CA-2011-114181"/>
        <s v="CA-2014-159506"/>
        <s v="US-2011-137155"/>
        <s v="CA-2013-105746"/>
        <s v="US-2013-104815"/>
        <s v="CA-2014-157672"/>
        <s v="US-2013-166660"/>
        <s v="CA-2014-140802"/>
        <s v="CA-2011-133830"/>
        <s v="CA-2011-100916"/>
        <s v="CA-2012-129532"/>
        <s v="CA-2011-134726"/>
        <s v="CA-2013-138597"/>
        <s v="CA-2012-123113"/>
        <s v="CA-2012-169656"/>
        <s v="CA-2012-142734"/>
        <s v="CA-2011-163223"/>
        <s v="CA-2014-122945"/>
        <s v="CA-2012-139738"/>
        <s v="CA-2013-158778"/>
        <s v="CA-2014-119655"/>
        <s v="CA-2012-164567"/>
        <s v="CA-2011-131947"/>
        <s v="CA-2013-152520"/>
        <s v="CA-2013-101791"/>
        <s v="CA-2014-121195"/>
        <s v="CA-2014-163209"/>
        <s v="CA-2011-133354"/>
        <s v="US-2012-130491"/>
        <s v="CA-2012-113740"/>
        <s v="CA-2011-148425"/>
        <s v="CA-2013-144309"/>
        <s v="CA-2014-151225"/>
        <s v="US-2011-144078"/>
        <s v="CA-2011-124464"/>
        <s v="CA-2012-136805"/>
        <s v="US-2012-159499"/>
        <s v="CA-2011-162089"/>
        <s v="US-2014-158526"/>
        <s v="CA-2014-104885"/>
        <s v="US-2013-157490"/>
        <s v="CA-2012-161452"/>
        <s v="US-2011-115196"/>
        <s v="CA-2013-138968"/>
        <s v="CA-2012-101889"/>
        <s v="CA-2014-110821"/>
        <s v="CA-2012-121552"/>
        <s v="CA-2012-107685"/>
        <s v="US-2011-120740"/>
        <s v="CA-2014-155740"/>
        <s v="CA-2014-146493"/>
        <s v="CA-2011-105417"/>
        <s v="US-2014-141509"/>
        <s v="CA-2014-139493"/>
        <s v="CA-2011-151967"/>
        <s v="US-2013-140158"/>
        <s v="CA-2012-130974"/>
        <s v="CA-2014-133487"/>
        <s v="CA-2011-142951"/>
        <s v="CA-2011-133592"/>
        <s v="CA-2012-120782"/>
        <s v="CA-2012-116876"/>
        <s v="CA-2013-169838"/>
        <s v="US-2014-128951"/>
        <s v="CA-2011-102330"/>
        <s v="CA-2013-118899"/>
        <s v="CA-2014-107958"/>
        <s v="CA-2014-151799"/>
        <s v="CA-2013-114601"/>
        <s v="CA-2014-100237"/>
        <s v="CA-2011-139542"/>
        <s v="US-2012-142811"/>
        <s v="CA-2014-139353"/>
        <s v="CA-2011-150203"/>
        <s v="US-2014-101518"/>
        <s v="CA-2012-149636"/>
        <s v="US-2014-146213"/>
        <s v="CA-2012-108588"/>
        <s v="US-2014-138086"/>
        <s v="CA-2012-139374"/>
        <s v="CA-2013-113978"/>
        <s v="US-2012-150231"/>
        <s v="CA-2013-106915"/>
        <s v="US-2013-109260"/>
        <s v="CA-2014-104850"/>
        <s v="CA-2014-140508"/>
        <s v="CA-2014-143294"/>
        <s v="CA-2013-165673"/>
        <s v="CA-2014-134418"/>
        <s v="US-2013-106313"/>
        <s v="CA-2011-105872"/>
        <s v="CA-2014-108287"/>
        <s v="CA-2014-141103"/>
        <s v="CA-2011-154781"/>
        <s v="CA-2012-147816"/>
        <s v="CA-2014-105326"/>
        <s v="CA-2013-133613"/>
        <s v="CA-2012-109113"/>
        <s v="CA-2012-156153"/>
        <s v="CA-2012-133242"/>
        <s v="CA-2012-158323"/>
        <s v="CA-2012-161795"/>
        <s v="CA-2014-100902"/>
        <s v="CA-2014-112844"/>
        <s v="CA-2013-158925"/>
        <s v="CA-2011-155390"/>
        <s v="CA-2014-123071"/>
        <s v="CA-2014-156391"/>
        <s v="CA-2012-103093"/>
        <s v="US-2014-118941"/>
        <s v="CA-2012-169299"/>
        <s v="CA-2014-154088"/>
        <s v="CA-2013-155978"/>
        <s v="CA-2013-108196"/>
        <s v="CA-2013-152800"/>
        <s v="CA-2011-166961"/>
        <s v="CA-2013-139381"/>
        <s v="CA-2012-132136"/>
        <s v="CA-2013-162236"/>
        <s v="US-2011-111353"/>
        <s v="US-2013-117037"/>
        <s v="CA-2014-160801"/>
        <s v="CA-2013-108364"/>
        <s v="CA-2014-169362"/>
        <s v="CA-2012-127481"/>
        <s v="CA-2012-112711"/>
        <s v="US-2012-145121"/>
        <s v="CA-2014-166184"/>
        <s v="CA-2014-157413"/>
        <s v="CA-2011-143637"/>
        <s v="CA-2012-102260"/>
        <s v="US-2013-137295"/>
        <s v="CA-2013-134334"/>
        <s v="US-2014-109316"/>
        <s v="CA-2013-138478"/>
        <s v="CA-2014-150469"/>
        <s v="CA-2014-152436"/>
        <s v="CA-2013-169334"/>
        <s v="US-2011-115413"/>
        <s v="CA-2011-125150"/>
        <s v="CA-2012-127327"/>
        <s v="CA-2014-117114"/>
        <s v="CA-2012-137302"/>
        <s v="CA-2013-112382"/>
        <s v="CA-2012-128958"/>
        <s v="CA-2012-106257"/>
        <s v="CA-2012-149083"/>
        <s v="US-2011-137869"/>
        <s v="CA-2013-116603"/>
        <s v="CA-2011-158470"/>
        <s v="US-2014-123834"/>
        <s v="CA-2012-125976"/>
        <s v="CA-2013-128706"/>
        <s v="CA-2013-104311"/>
        <s v="CA-2011-169649"/>
        <s v="CA-2012-144890"/>
        <s v="CA-2014-135587"/>
        <s v="CA-2011-103429"/>
        <s v="CA-2014-152261"/>
        <s v="CA-2012-142993"/>
        <s v="CA-2012-143364"/>
        <s v="CA-2011-100972"/>
        <s v="CA-2013-136994"/>
        <s v="US-2014-166233"/>
        <s v="CA-2014-122112"/>
        <s v="CA-2013-101672"/>
        <s v="CA-2014-168403"/>
        <s v="CA-2012-148705"/>
        <s v="CA-2013-160241"/>
        <s v="CA-2013-155747"/>
        <s v="CA-2014-118017"/>
        <s v="CA-2013-113117"/>
        <s v="CA-2013-148684"/>
        <s v="CA-2014-125367"/>
        <s v="CA-2014-124744"/>
        <s v="CA-2014-128363"/>
        <s v="CA-2012-126669"/>
        <s v="US-2012-118766"/>
        <s v="CA-2013-112585"/>
        <s v="CA-2013-149762"/>
        <s v="CA-2013-167605"/>
        <s v="US-2014-105697"/>
        <s v="CA-2014-165323"/>
        <s v="CA-2012-110891"/>
        <s v="CA-2014-100783"/>
        <s v="CA-2012-152513"/>
        <s v="CA-2014-139822"/>
        <s v="CA-2014-107713"/>
        <s v="CA-2014-134096"/>
        <s v="CA-2013-125843"/>
        <s v="CA-2014-120404"/>
        <s v="CA-2014-167549"/>
        <s v="CA-2013-120082"/>
        <s v="US-2013-168095"/>
        <s v="CA-2014-166093"/>
        <s v="CA-2013-146325"/>
        <s v="CA-2014-134194"/>
        <s v="CA-2011-131009"/>
        <s v="CA-2012-145814"/>
        <s v="CA-2011-138359"/>
        <s v="CA-2014-131807"/>
        <s v="CA-2014-104864"/>
        <s v="CA-2012-138219"/>
        <s v="CA-2013-157707"/>
        <s v="US-2012-126753"/>
        <s v="CA-2011-166051"/>
        <s v="CA-2012-113040"/>
        <s v="CA-2011-103800"/>
        <s v="CA-2011-113383"/>
        <s v="CA-2014-152499"/>
        <s v="CA-2013-151498"/>
        <s v="CA-2013-137939"/>
        <s v="US-2013-117793"/>
        <s v="CA-2013-133872"/>
        <s v="US-2012-165743"/>
        <s v="US-2014-105998"/>
        <s v="US-2011-148194"/>
        <s v="US-2012-151407"/>
        <s v="CA-2012-110870"/>
        <s v="CA-2011-143210"/>
        <s v="CA-2013-139808"/>
        <s v="CA-2012-110863"/>
        <s v="CA-2011-127859"/>
        <s v="US-2012-136427"/>
        <s v="CA-2014-120138"/>
        <s v="US-2011-131870"/>
        <s v="CA-2014-114804"/>
        <s v="CA-2014-167227"/>
        <s v="CA-2011-129189"/>
        <s v="CA-2012-132465"/>
        <s v="CA-2013-166373"/>
        <s v="CA-2013-158806"/>
        <s v="CA-2012-119690"/>
        <s v="CA-2012-153738"/>
        <s v="CA-2014-169012"/>
        <s v="CA-2014-109393"/>
        <s v="CA-2014-121489"/>
        <s v="US-2014-133081"/>
        <s v="CA-2014-165008"/>
        <s v="CA-2013-145611"/>
        <s v="CA-2013-113600"/>
        <s v="CA-2014-130834"/>
        <s v="CA-2013-168543"/>
        <s v="CA-2011-144974"/>
        <s v="CA-2011-109904"/>
        <s v="CA-2014-152205"/>
        <s v="CA-2012-121188"/>
        <s v="CA-2012-156013"/>
        <s v="CA-2013-132997"/>
        <s v="US-2012-160563"/>
        <s v="CA-2014-151750"/>
        <s v="CA-2012-106187"/>
        <s v="US-2013-164945"/>
        <s v="CA-2012-150714"/>
        <s v="CA-2013-105753"/>
        <s v="CA-2014-120894"/>
        <s v="CA-2013-106621"/>
        <s v="CA-2012-107020"/>
        <s v="US-2012-117492"/>
        <s v="CA-2011-101392"/>
        <s v="CA-2012-127502"/>
        <s v="CA-2014-143658"/>
        <s v="CA-2014-133046"/>
        <s v="CA-2014-122798"/>
        <s v="CA-2013-169663"/>
        <s v="CA-2012-149846"/>
        <s v="CA-2014-159149"/>
        <s v="US-2014-167570"/>
        <s v="CA-2014-160122"/>
        <s v="CA-2013-130393"/>
        <s v="CA-2014-144820"/>
        <s v="CA-2014-101014"/>
        <s v="CA-2014-105543"/>
        <s v="US-2014-113201"/>
        <s v="US-2014-106551"/>
        <s v="CA-2013-116722"/>
        <s v="CA-2011-138128"/>
        <s v="US-2014-150070"/>
        <s v="CA-2012-137064"/>
        <s v="CA-2014-157350"/>
        <s v="CA-2011-127866"/>
        <s v="CA-2012-131352"/>
        <s v="CA-2012-121776"/>
        <s v="CA-2013-118073"/>
        <s v="CA-2011-103219"/>
        <s v="CA-2013-102561"/>
        <s v="CA-2013-100993"/>
        <s v="US-2011-112949"/>
        <s v="US-2014-146822"/>
        <s v="US-2013-131058"/>
        <s v="CA-2011-167997"/>
        <s v="CA-2014-140151"/>
        <s v="US-2014-143770"/>
        <s v="CA-2013-131296"/>
        <s v="CA-2013-103464"/>
        <s v="CA-2014-136238"/>
        <s v="CA-2013-120803"/>
        <s v="CA-2013-134138"/>
        <s v="CA-2012-120915"/>
        <s v="CA-2012-168207"/>
        <s v="CA-2013-144148"/>
        <s v="CA-2014-107174"/>
        <s v="CA-2013-146150"/>
        <s v="CA-2011-114125"/>
        <s v="CA-2013-114944"/>
        <s v="CA-2013-135965"/>
        <s v="CA-2014-149699"/>
        <s v="CA-2013-166429"/>
        <s v="CA-2012-112767"/>
        <s v="CA-2012-119879"/>
        <s v="CA-2014-155642"/>
        <s v="US-2014-101721"/>
        <s v="CA-2012-136728"/>
        <s v="CA-2013-127194"/>
        <s v="CA-2012-140375"/>
        <s v="US-2014-155866"/>
        <s v="CA-2012-141327"/>
        <s v="CA-2012-136700"/>
        <s v="CA-2014-102736"/>
        <s v="CA-2014-125269"/>
        <s v="CA-2012-114811"/>
        <s v="CA-2012-122266"/>
        <s v="CA-2012-141565"/>
        <s v="CA-2014-128769"/>
        <s v="CA-2013-116337"/>
        <s v="CA-2012-120845"/>
        <s v="CA-2011-120775"/>
        <s v="CA-2011-152905"/>
        <s v="CA-2013-104633"/>
        <s v="CA-2014-104136"/>
        <s v="CA-2013-123050"/>
        <s v="CA-2013-162355"/>
        <s v="CA-2011-158225"/>
        <s v="CA-2014-102204"/>
        <s v="CA-2014-103065"/>
        <s v="CA-2011-109855"/>
        <s v="CA-2011-109897"/>
        <s v="US-2011-143581"/>
        <s v="CA-2012-129217"/>
        <s v="CA-2013-133816"/>
        <s v="CA-2012-140221"/>
        <s v="CA-2014-152310"/>
        <s v="CA-2013-118101"/>
        <s v="CA-2013-100307"/>
        <s v="CA-2012-138457"/>
        <s v="CA-2011-131800"/>
        <s v="CA-2011-118304"/>
        <s v="CA-2014-121790"/>
        <s v="CA-2013-169670"/>
        <s v="CA-2013-139549"/>
        <s v="CA-2012-104059"/>
        <s v="CA-2014-164112"/>
        <s v="CA-2012-143882"/>
        <s v="US-2013-139262"/>
        <s v="CA-2014-146192"/>
        <s v="CA-2014-134810"/>
        <s v="CA-2012-154284"/>
        <s v="CA-2011-156244"/>
        <s v="CA-2012-106362"/>
        <s v="US-2014-168802"/>
        <s v="US-2014-146906"/>
        <s v="CA-2013-166380"/>
        <s v="US-2012-158911"/>
        <s v="US-2011-103338"/>
        <s v="CA-2012-109169"/>
        <s v="US-2014-167318"/>
        <s v="US-2011-120313"/>
        <s v="CA-2014-135419"/>
        <s v="CA-2013-128671"/>
        <s v="CA-2013-149335"/>
        <s v="CA-2011-168312"/>
        <s v="US-2014-105935"/>
        <s v="CA-2011-161508"/>
        <s v="CA-2014-130904"/>
        <s v="CA-2014-133620"/>
        <s v="CA-2012-142937"/>
        <s v="US-2013-149790"/>
        <s v="CA-2013-130778"/>
        <s v="CA-2014-144456"/>
        <s v="CA-2014-103478"/>
        <s v="CA-2014-118577"/>
        <s v="CA-2014-113572"/>
        <s v="CA-2013-153269"/>
        <s v="CA-2014-161655"/>
        <s v="CA-2013-101469"/>
        <s v="CA-2011-153087"/>
        <s v="CA-2014-135076"/>
        <s v="CA-2011-161634"/>
        <s v="CA-2014-141481"/>
        <s v="CA-2013-132549"/>
        <s v="US-2011-155544"/>
        <s v="US-2012-115238"/>
        <s v="CA-2014-132199"/>
        <s v="CA-2013-163174"/>
        <s v="CA-2011-110555"/>
        <s v="CA-2014-147207"/>
        <s v="CA-2014-137631"/>
        <s v="CA-2014-157273"/>
        <s v="CA-2011-109918"/>
        <s v="CA-2013-118745"/>
        <s v="CA-2013-163972"/>
        <s v="CA-2011-165393"/>
        <s v="CA-2013-113726"/>
        <s v="CA-2013-152940"/>
        <s v="CA-2012-158701"/>
        <s v="CA-2014-156272"/>
        <s v="CA-2012-162964"/>
        <s v="CA-2011-103527"/>
        <s v="CA-2013-134544"/>
        <s v="CA-2013-163048"/>
        <s v="CA-2013-145135"/>
        <s v="CA-2014-137582"/>
        <s v="CA-2012-149601"/>
        <s v="CA-2011-139423"/>
        <s v="CA-2013-102596"/>
        <s v="CA-2014-153227"/>
        <s v="CA-2014-110625"/>
        <s v="CA-2013-142594"/>
        <s v="CA-2011-152254"/>
        <s v="US-2011-120236"/>
        <s v="CA-2014-120061"/>
        <s v="CA-2012-133837"/>
        <s v="CA-2012-110814"/>
        <s v="CA-2013-154067"/>
        <s v="CA-2014-140480"/>
        <s v="CA-2012-134082"/>
        <s v="CA-2013-130820"/>
        <s v="CA-2013-159765"/>
        <s v="CA-2014-132290"/>
        <s v="CA-2013-147109"/>
        <s v="CA-2014-107265"/>
        <s v="CA-2014-118199"/>
        <s v="CA-2014-150091"/>
        <s v="CA-2013-137652"/>
        <s v="CA-2012-128356"/>
        <s v="CA-2014-167017"/>
        <s v="US-2014-132220"/>
        <s v="CA-2013-118129"/>
        <s v="US-2011-113124"/>
        <s v="CA-2014-155621"/>
        <s v="US-2011-127635"/>
        <s v="CA-2012-151470"/>
        <s v="CA-2012-112823"/>
        <s v="CA-2011-108861"/>
        <s v="CA-2014-114370"/>
        <s v="CA-2013-158302"/>
        <s v="CA-2014-145779"/>
        <s v="US-2013-155173"/>
        <s v="CA-2014-125451"/>
        <s v="CA-2011-131387"/>
        <s v="CA-2013-125087"/>
        <s v="CA-2013-154081"/>
        <s v="US-2014-118556"/>
        <s v="CA-2011-126200"/>
        <s v="CA-2011-146500"/>
        <s v="CA-2012-169537"/>
        <s v="CA-2011-100881"/>
        <s v="CA-2012-144043"/>
        <s v="CA-2012-116512"/>
        <s v="CA-2012-101000"/>
        <s v="CA-2013-168557"/>
        <s v="US-2013-164196"/>
        <s v="US-2014-132031"/>
        <s v="CA-2012-169733"/>
        <s v="CA-2014-169404"/>
        <s v="CA-2014-134880"/>
        <s v="CA-2012-145758"/>
        <s v="CA-2014-158736"/>
        <s v="US-2013-119270"/>
        <s v="CA-2011-109890"/>
        <s v="CA-2013-138583"/>
        <s v="US-2014-118535"/>
        <s v="CA-2013-126284"/>
        <s v="CA-2014-142391"/>
        <s v="CA-2014-124716"/>
        <s v="CA-2013-158841"/>
        <s v="CA-2014-106824"/>
        <s v="CA-2012-109190"/>
        <s v="CA-2013-143154"/>
        <s v="CA-2011-169061"/>
        <s v="CA-2012-102316"/>
        <s v="CA-2011-164903"/>
        <s v="CA-2013-109400"/>
        <s v="CA-2013-130400"/>
        <s v="CA-2012-135853"/>
        <s v="CA-2013-103359"/>
        <s v="CA-2013-144645"/>
        <s v="CA-2014-141614"/>
        <s v="CA-2012-122168"/>
        <s v="CA-2013-132899"/>
        <s v="CA-2014-149720"/>
        <s v="CA-2014-118003"/>
        <s v="CA-2013-141887"/>
        <s v="US-2013-160206"/>
        <s v="CA-2014-133074"/>
        <s v="CA-2014-161172"/>
        <s v="CA-2014-137624"/>
        <s v="CA-2013-156748"/>
        <s v="CA-2012-169677"/>
        <s v="US-2011-163146"/>
        <s v="CA-2012-157343"/>
        <s v="CA-2014-147354"/>
        <s v="CA-2012-157287"/>
        <s v="CA-2011-137575"/>
        <s v="CA-2013-119074"/>
        <s v="CA-2012-149566"/>
        <s v="CA-2012-126186"/>
        <s v="CA-2012-121132"/>
        <s v="CA-2011-140473"/>
        <s v="US-2014-102904"/>
        <s v="CA-2013-102092"/>
        <s v="CA-2012-117884"/>
        <s v="CA-2013-132829"/>
        <s v="CA-2013-123540"/>
        <s v="US-2014-108315"/>
        <s v="CA-2013-134110"/>
        <s v="US-2013-136581"/>
        <s v="CA-2013-162390"/>
        <s v="CA-2013-162222"/>
        <s v="CA-2011-121629"/>
        <s v="CA-2012-164623"/>
        <s v="CA-2011-159849"/>
        <s v="CA-2014-101273"/>
        <s v="CA-2014-106747"/>
        <s v="CA-2014-146164"/>
        <s v="CA-2013-111605"/>
        <s v="CA-2011-130673"/>
        <s v="CA-2011-104808"/>
        <s v="US-2014-132927"/>
        <s v="CA-2014-162012"/>
        <s v="CA-2012-138492"/>
        <s v="CA-2014-145338"/>
        <s v="CA-2014-126676"/>
        <s v="CA-2014-101700"/>
        <s v="CA-2014-159667"/>
        <s v="CA-2011-111934"/>
        <s v="US-2013-117387"/>
        <s v="CA-2011-141110"/>
        <s v="US-2011-133949"/>
        <s v="US-2013-116365"/>
        <s v="CA-2014-162936"/>
        <s v="CA-2011-151946"/>
        <s v="CA-2014-123624"/>
        <s v="CA-2013-146437"/>
        <s v="CA-2013-138233"/>
        <s v="CA-2013-165918"/>
        <s v="CA-2014-117513"/>
        <s v="CA-2014-132437"/>
        <s v="US-2014-119319"/>
        <s v="CA-2014-104318"/>
        <s v="US-2013-114230"/>
        <s v="CA-2012-136147"/>
        <s v="CA-2012-156118"/>
        <s v="CA-2012-164084"/>
        <s v="CA-2013-107783"/>
        <s v="CA-2014-159793"/>
        <s v="CA-2011-160094"/>
        <s v="CA-2014-151281"/>
        <s v="CA-2014-118346"/>
        <s v="CA-2011-129819"/>
        <s v="US-2014-148551"/>
        <s v="CA-2014-147767"/>
        <s v="CA-2012-108259"/>
        <s v="CA-2013-113341"/>
        <s v="US-2012-131842"/>
        <s v="CA-2013-164574"/>
        <s v="CA-2011-142769"/>
        <s v="CA-2013-168361"/>
        <s v="CA-2013-153185"/>
        <s v="CA-2014-124765"/>
        <s v="CA-2012-131856"/>
        <s v="CA-2014-126634"/>
        <s v="CA-2013-118500"/>
        <s v="CA-2013-163951"/>
        <s v="CA-2013-149916"/>
        <s v="CA-2012-158918"/>
        <s v="US-2011-159611"/>
        <s v="CA-2014-163265"/>
        <s v="CA-2014-141705"/>
        <s v="CA-2013-112739"/>
        <s v="CA-2013-143805"/>
        <s v="CA-2011-133634"/>
        <s v="CA-2014-101665"/>
        <s v="CA-2013-155446"/>
        <s v="CA-2014-137323"/>
        <s v="CA-2013-144015"/>
        <s v="CA-2011-101427"/>
        <s v="CA-2013-136770"/>
        <s v="CA-2013-118311"/>
        <s v="US-2011-112795"/>
        <s v="CA-2014-127096"/>
        <s v="CA-2014-119284"/>
        <s v="CA-2012-133494"/>
        <s v="CA-2013-111318"/>
        <s v="US-2011-132745"/>
        <s v="CA-2011-146815"/>
        <s v="CA-2011-119144"/>
        <s v="CA-2011-105648"/>
        <s v="US-2012-145422"/>
        <s v="CA-2014-136623"/>
        <s v="CA-2014-121678"/>
        <s v="CA-2013-120824"/>
        <s v="US-2013-135209"/>
        <s v="CA-2014-148145"/>
        <s v="CA-2012-103870"/>
        <s v="CA-2012-111017"/>
        <s v="CA-2014-116988"/>
        <s v="US-2011-169390"/>
        <s v="CA-2013-168774"/>
        <s v="CA-2014-161592"/>
        <s v="US-2014-131961"/>
        <s v="CA-2013-102498"/>
        <s v="CA-2012-113222"/>
        <s v="US-2012-144771"/>
        <s v="CA-2012-162376"/>
        <s v="CA-2014-128076"/>
        <s v="US-2012-163825"/>
        <s v="CA-2013-105662"/>
        <s v="CA-2014-152198"/>
        <s v="CA-2013-114307"/>
        <s v="CA-2013-159891"/>
        <s v="CA-2013-112578"/>
        <s v="CA-2012-107083"/>
        <s v="CA-2012-151722"/>
        <s v="CA-2013-151148"/>
        <s v="CA-2014-115882"/>
        <s v="CA-2012-132276"/>
        <s v="CA-2013-163636"/>
        <s v="CA-2013-102813"/>
        <s v="CA-2014-135377"/>
        <s v="CA-2012-165813"/>
        <s v="CA-2012-133585"/>
        <s v="CA-2013-116911"/>
        <s v="US-2014-129224"/>
        <s v="CA-2014-145765"/>
        <s v="CA-2014-126914"/>
        <s v="CA-2012-169572"/>
        <s v="CA-2014-162075"/>
        <s v="CA-2011-162992"/>
        <s v="CA-2013-106397"/>
        <s v="US-2013-150140"/>
        <s v="CA-2011-116666"/>
        <s v="CA-2014-148992"/>
        <s v="CA-2013-140935"/>
        <s v="CA-2011-157644"/>
        <s v="US-2014-100398"/>
        <s v="CA-2013-113082"/>
        <s v="US-2014-110646"/>
        <s v="CA-2014-120614"/>
        <s v="US-2013-140172"/>
        <s v="CA-2012-127754"/>
        <s v="CA-2012-144274"/>
        <s v="CA-2012-142930"/>
        <s v="CA-2014-100622"/>
        <s v="CA-2014-117156"/>
        <s v="CA-2012-115399"/>
        <s v="US-2011-157847"/>
        <s v="CA-2012-115168"/>
        <s v="CA-2011-109680"/>
        <s v="CA-2013-167983"/>
        <s v="CA-2012-145324"/>
        <s v="CA-2012-153423"/>
        <s v="US-2014-132675"/>
        <s v="CA-2011-153808"/>
        <s v="US-2013-112396"/>
        <s v="CA-2011-141173"/>
        <s v="CA-2014-156664"/>
        <s v="CA-2012-140718"/>
        <s v="CA-2011-119977"/>
        <s v="US-2012-115343"/>
        <s v="CA-2014-163671"/>
        <s v="CA-2014-135909"/>
        <s v="US-2014-114356"/>
        <s v="CA-2012-125934"/>
        <s v="CA-2012-158148"/>
        <s v="CA-2011-120411"/>
        <s v="CA-2013-158260"/>
        <s v="CA-2014-101805"/>
        <s v="US-2011-105137"/>
        <s v="CA-2014-142489"/>
        <s v="US-2013-141264"/>
        <s v="CA-2014-126928"/>
        <s v="US-2012-107944"/>
        <s v="CA-2013-135594"/>
        <s v="US-2014-115252"/>
        <s v="CA-2011-107398"/>
        <s v="CA-2011-169642"/>
        <s v="CA-2014-103968"/>
        <s v="CA-2013-147256"/>
        <s v="CA-2013-162159"/>
        <s v="CA-2012-111038"/>
        <s v="CA-2011-124723"/>
        <s v="CA-2013-167241"/>
        <s v="CA-2012-163237"/>
        <s v="CA-2013-150483"/>
        <s v="US-2013-126431"/>
        <s v="CA-2013-139934"/>
        <s v="CA-2012-109603"/>
        <s v="CA-2014-160661"/>
        <s v="CA-2014-102610"/>
        <s v="US-2013-144057"/>
        <s v="CA-2011-160276"/>
        <s v="CA-2011-132983"/>
        <s v="CA-2013-145709"/>
        <s v="CA-2014-133928"/>
        <s v="CA-2013-168032"/>
        <s v="CA-2012-143616"/>
        <s v="US-2012-168704"/>
        <s v="CA-2014-143252"/>
        <s v="CA-2013-102134"/>
        <s v="CA-2014-130036"/>
        <s v="CA-2012-134117"/>
        <s v="CA-2011-130918"/>
        <s v="CA-2013-159023"/>
        <s v="CA-2014-111717"/>
        <s v="CA-2011-154592"/>
        <s v="CA-2011-128622"/>
        <s v="CA-2014-148355"/>
        <s v="CA-2011-132913"/>
        <s v="CA-2014-150910"/>
        <s v="CA-2011-156790"/>
        <s v="CA-2011-126480"/>
        <s v="CA-2014-105620"/>
        <s v="CA-2014-150266"/>
        <s v="CA-2013-157280"/>
        <s v="CA-2014-106691"/>
        <s v="CA-2013-134180"/>
        <s v="CA-2011-166730"/>
        <s v="CA-2014-157469"/>
        <s v="CA-2014-122308"/>
        <s v="US-2011-149034"/>
        <s v="CA-2014-159226"/>
        <s v="CA-2014-156622"/>
        <s v="CA-2011-119529"/>
        <s v="CA-2012-150413"/>
        <s v="CA-2011-108182"/>
        <s v="CA-2013-110898"/>
        <s v="CA-2012-123092"/>
        <s v="US-2012-128587"/>
        <s v="US-2014-139577"/>
        <s v="CA-2014-159100"/>
        <s v="CA-2011-109043"/>
        <s v="US-2014-116491"/>
        <s v="CA-2014-122763"/>
        <s v="CA-2014-137785"/>
        <s v="CA-2011-133389"/>
        <s v="CA-2011-103807"/>
        <s v="CA-2012-102855"/>
        <s v="CA-2014-107825"/>
        <s v="CA-2014-106047"/>
        <s v="CA-2014-127803"/>
        <s v="CA-2012-137071"/>
        <s v="CA-2013-121447"/>
        <s v="CA-2014-143084"/>
        <s v="CA-2013-131639"/>
        <s v="CA-2013-161361"/>
        <s v="CA-2011-100706"/>
        <s v="CA-2012-129525"/>
        <s v="US-2013-141880"/>
        <s v="CA-2012-165799"/>
        <s v="CA-2013-102127"/>
        <s v="US-2013-152415"/>
        <s v="CA-2011-138198"/>
        <s v="CA-2014-128041"/>
        <s v="CA-2014-105823"/>
        <s v="CA-2011-152268"/>
        <s v="CA-2012-148873"/>
        <s v="CA-2012-166492"/>
        <s v="CA-2014-157420"/>
        <s v="CA-2013-117121"/>
        <s v="CA-2011-138177"/>
        <s v="CA-2011-114335"/>
        <s v="CA-2012-168760"/>
        <s v="CA-2013-168830"/>
        <s v="CA-2014-137463"/>
        <s v="CA-2011-124513"/>
        <s v="CA-2012-165554"/>
        <s v="CA-2011-141838"/>
        <s v="CA-2014-117009"/>
        <s v="CA-2012-128993"/>
        <s v="CA-2012-160227"/>
        <s v="CA-2012-149097"/>
        <s v="CA-2013-132304"/>
        <s v="CA-2012-136420"/>
        <s v="CA-2013-101623"/>
        <s v="US-2011-151015"/>
        <s v="CA-2014-152968"/>
        <s v="CA-2013-150077"/>
        <s v="CA-2013-106278"/>
        <s v="CA-2014-147550"/>
        <s v="CA-2012-136105"/>
        <s v="CA-2013-142524"/>
        <s v="CA-2011-136336"/>
        <s v="US-2012-136259"/>
        <s v="US-2011-124625"/>
        <s v="CA-2013-108105"/>
        <s v="CA-2014-166898"/>
        <s v="CA-2014-169005"/>
        <s v="CA-2012-104038"/>
        <s v="CA-2013-126102"/>
        <s v="CA-2013-143406"/>
        <s v="CA-2012-150308"/>
        <s v="CA-2013-131093"/>
        <s v="US-2014-148831"/>
        <s v="CA-2012-162950"/>
        <s v="US-2012-132836"/>
        <s v="US-2011-158365"/>
        <s v="CA-2014-152933"/>
        <s v="CA-2012-163181"/>
        <s v="CA-2012-132941"/>
        <s v="CA-2011-132010"/>
        <s v="CA-2013-135461"/>
        <s v="CA-2014-153045"/>
        <s v="US-2013-155971"/>
        <s v="CA-2014-122007"/>
        <s v="CA-2014-162250"/>
        <s v="US-2013-158288"/>
        <s v="CA-2013-128916"/>
        <s v="CA-2012-157028"/>
        <s v="CA-2014-112473"/>
        <s v="US-2014-147655"/>
        <s v="CA-2013-130911"/>
        <s v="CA-2014-100055"/>
        <s v="CA-2012-157805"/>
        <s v="CA-2013-124254"/>
        <s v="CA-2011-123400"/>
        <s v="CA-2011-106971"/>
        <s v="CA-2014-123029"/>
        <s v="CA-2013-139409"/>
        <s v="US-2014-166688"/>
        <s v="CA-2012-126970"/>
        <s v="US-2013-165505"/>
        <s v="US-2011-157070"/>
        <s v="US-2012-106873"/>
        <s v="CA-2013-132990"/>
        <s v="CA-2011-102645"/>
        <s v="CA-2011-134215"/>
        <s v="CA-2013-118934"/>
        <s v="CA-2013-160108"/>
        <s v="CA-2012-164007"/>
        <s v="CA-2013-100300"/>
        <s v="CA-2013-140571"/>
        <s v="US-2013-155768"/>
        <s v="CA-2014-119424"/>
        <s v="CA-2013-118178"/>
        <s v="CA-2013-166618"/>
        <s v="CA-2014-156776"/>
        <s v="US-2012-130512"/>
        <s v="CA-2012-141810"/>
        <s v="CA-2011-146843"/>
        <s v="CA-2011-103310"/>
        <s v="CA-2013-152688"/>
        <s v="CA-2013-153836"/>
        <s v="CA-2013-104689"/>
        <s v="CA-2013-146423"/>
        <s v="CA-2014-140781"/>
        <s v="CA-2014-141747"/>
        <s v="CA-2014-142776"/>
        <s v="CA-2012-167479"/>
        <s v="CA-2011-144071"/>
        <s v="US-2014-120908"/>
        <s v="CA-2013-152646"/>
        <s v="CA-2014-103765"/>
        <s v="US-2014-118157"/>
        <s v="US-2012-164238"/>
        <s v="CA-2014-103212"/>
        <s v="CA-2014-121160"/>
        <s v="CA-2014-140515"/>
        <s v="CA-2011-153619"/>
        <s v="CA-2014-133718"/>
        <s v="CA-2011-148383"/>
        <s v="CA-2013-126732"/>
        <s v="CA-2014-138156"/>
        <s v="CA-2014-110310"/>
        <s v="CA-2011-113271"/>
        <s v="CA-2014-130106"/>
        <s v="CA-2013-127761"/>
        <s v="CA-2013-105354"/>
        <s v="CA-2014-155712"/>
        <s v="CA-2014-102309"/>
        <s v="CA-2011-168368"/>
        <s v="CA-2014-167976"/>
        <s v="CA-2014-111388"/>
        <s v="CA-2012-124499"/>
        <s v="US-2014-128118"/>
        <s v="CA-2011-125759"/>
        <s v="CA-2012-151869"/>
        <s v="US-2014-102183"/>
        <s v="CA-2013-100510"/>
        <s v="CA-2014-146983"/>
        <s v="US-2011-134054"/>
        <s v="CA-2013-113236"/>
        <s v="CA-2014-122539"/>
        <s v="CA-2013-166772"/>
        <s v="US-2014-152898"/>
        <s v="CA-2013-160486"/>
        <s v="CA-2014-102218"/>
        <s v="CA-2011-161032"/>
        <s v="CA-2012-102778"/>
        <s v="CA-2014-154011"/>
        <s v="US-2014-165456"/>
        <s v="CA-2011-111857"/>
        <s v="CA-2011-163650"/>
        <s v="CA-2014-124114"/>
        <s v="US-2014-116505"/>
        <s v="CA-2014-161340"/>
        <s v="US-2012-163433"/>
        <s v="CA-2012-137603"/>
        <s v="CA-2011-128237"/>
        <s v="US-2013-102141"/>
        <s v="CA-2014-148642"/>
        <s v="CA-2012-111948"/>
        <s v="CA-2013-161907"/>
        <s v="CA-2014-124940"/>
        <s v="US-2014-108343"/>
        <s v="US-2013-111563"/>
        <s v="CA-2014-121853"/>
        <s v="US-2014-130687"/>
        <s v="CA-2012-164497"/>
        <s v="US-2012-153283"/>
        <s v="CA-2013-108056"/>
        <s v="CA-2014-127726"/>
        <s v="CA-2014-110198"/>
        <s v="CA-2014-130715"/>
        <s v="CA-2011-155264"/>
        <s v="CA-2013-119123"/>
        <s v="CA-2014-109085"/>
        <s v="CA-2013-114860"/>
        <s v="CA-2013-159009"/>
        <s v="CA-2014-148411"/>
        <s v="CA-2012-110324"/>
        <s v="CA-2013-168046"/>
        <s v="CA-2014-111591"/>
        <s v="US-2011-166828"/>
        <s v="CA-2011-108147"/>
        <s v="CA-2013-154998"/>
        <s v="CA-2014-113460"/>
        <s v="CA-2012-111339"/>
        <s v="CA-2014-102820"/>
        <s v="CA-2013-149671"/>
        <s v="CA-2012-126347"/>
        <s v="CA-2014-108756"/>
        <s v="CA-2014-155362"/>
        <s v="CA-2013-117625"/>
        <s v="CA-2011-154158"/>
        <s v="CA-2014-100433"/>
        <s v="CA-2014-163097"/>
        <s v="US-2014-127292"/>
        <s v="CA-2012-163734"/>
        <s v="CA-2014-162474"/>
        <s v="CA-2012-130848"/>
        <s v="CA-2011-125997"/>
        <s v="CA-2013-103128"/>
        <s v="CA-2012-167696"/>
        <s v="CA-2011-159814"/>
        <s v="CA-2013-105459"/>
        <s v="CA-2014-141663"/>
        <s v="CA-2011-152618"/>
        <s v="CA-2014-162789"/>
        <s v="US-2014-110149"/>
        <s v="CA-2013-108959"/>
        <s v="CA-2012-164777"/>
        <s v="CA-2013-132017"/>
        <s v="CA-2012-127824"/>
        <s v="CA-2011-148285"/>
        <s v="CA-2014-152926"/>
        <s v="CA-2011-145254"/>
        <s v="CA-2011-116246"/>
        <s v="CA-2013-160479"/>
        <s v="CA-2011-167486"/>
        <s v="CA-2011-152100"/>
        <s v="CA-2012-166219"/>
        <s v="CA-2012-111864"/>
        <s v="CA-2012-119627"/>
        <s v="CA-2012-160787"/>
        <s v="CA-2014-107853"/>
        <s v="CA-2014-126144"/>
        <s v="US-2011-154655"/>
        <s v="CA-2011-100391"/>
        <s v="CA-2011-165477"/>
        <s v="CA-2014-165904"/>
        <s v="CA-2012-104052"/>
        <s v="CA-2012-168277"/>
        <s v="CA-2013-158617"/>
        <s v="CA-2014-136882"/>
        <s v="US-2013-148957"/>
        <s v="CA-2011-140032"/>
        <s v="CA-2014-145506"/>
        <s v="CA-2012-129546"/>
        <s v="CA-2013-140977"/>
        <s v="CA-2014-151855"/>
        <s v="CA-2011-138240"/>
        <s v="CA-2011-101833"/>
        <s v="CA-2011-100867"/>
        <s v="US-2014-109610"/>
        <s v="CA-2011-156545"/>
        <s v="CA-2011-109127"/>
        <s v="CA-2013-126858"/>
        <s v="CA-2014-102925"/>
        <s v="CA-2012-100818"/>
        <s v="CA-2011-126193"/>
        <s v="CA-2014-150504"/>
        <s v="CA-2012-158351"/>
        <s v="CA-2011-122679"/>
        <s v="CA-2013-164770"/>
        <s v="CA-2014-130505"/>
        <s v="US-2014-125213"/>
        <s v="CA-2012-156566"/>
        <s v="US-2013-102232"/>
        <s v="CA-2014-111738"/>
        <s v="CA-2014-163188"/>
        <s v="CA-2013-105207"/>
        <s v="US-2013-123610"/>
        <s v="CA-2014-118213"/>
        <s v="CA-2013-149237"/>
        <s v="US-2012-158589"/>
        <s v="CA-2013-101329"/>
        <s v="CA-2013-113607"/>
        <s v="CA-2011-149104"/>
        <s v="CA-2013-105263"/>
        <s v="CA-2011-130575"/>
        <s v="CA-2014-142461"/>
        <s v="CA-2013-125220"/>
        <s v="CA-2011-100293"/>
        <s v="CA-2011-154165"/>
        <s v="CA-2012-123939"/>
        <s v="US-2014-104451"/>
        <s v="CA-2013-101189"/>
        <s v="CA-2011-169446"/>
        <s v="CA-2014-156958"/>
        <s v="CA-2014-101637"/>
        <s v="CA-2014-111759"/>
        <s v="CA-2014-102729"/>
        <s v="CA-2013-116596"/>
        <s v="CA-2014-124191"/>
        <s v="CA-2013-148747"/>
        <s v="US-2014-169488"/>
        <s v="CA-2012-135727"/>
        <s v="CA-2012-135251"/>
        <s v="CA-2011-166590"/>
        <s v="CA-2013-131744"/>
        <s v="CA-2012-160864"/>
        <s v="CA-2012-147690"/>
        <s v="CA-2012-163923"/>
        <s v="CA-2013-125724"/>
        <s v="CA-2012-111612"/>
        <s v="CA-2012-156853"/>
        <s v="CA-2011-103086"/>
        <s v="CA-2013-129280"/>
        <s v="CA-2012-161242"/>
        <s v="CA-2011-130428"/>
        <s v="CA-2014-104388"/>
        <s v="CA-2012-113131"/>
        <s v="CA-2012-148495"/>
        <s v="CA-2012-143147"/>
        <s v="CA-2014-152975"/>
        <s v="CA-2013-107475"/>
        <s v="CA-2014-116127"/>
        <s v="CA-2014-132584"/>
        <s v="CA-2013-160598"/>
        <s v="CA-2013-108630"/>
        <s v="US-2014-129203"/>
        <s v="CA-2014-110940"/>
        <s v="CA-2011-119172"/>
        <s v="US-2013-105452"/>
        <s v="CA-2014-108931"/>
        <s v="CA-2014-104619"/>
        <s v="CA-2012-149517"/>
        <s v="CA-2012-116841"/>
        <s v="CA-2014-107797"/>
        <s v="CA-2013-117604"/>
        <s v="CA-2011-130155"/>
        <s v="CA-2013-129861"/>
        <s v="CA-2012-138625"/>
        <s v="US-2014-122672"/>
        <s v="CA-2014-117128"/>
        <s v="CA-2013-130638"/>
        <s v="CA-2014-144365"/>
        <s v="CA-2013-110086"/>
        <s v="CA-2011-128524"/>
        <s v="CA-2013-140256"/>
        <s v="CA-2014-160633"/>
        <s v="CA-2011-115133"/>
        <s v="CA-2014-137449"/>
        <s v="CA-2014-103520"/>
        <s v="CA-2011-139283"/>
        <s v="CA-2011-118192"/>
        <s v="CA-2013-168844"/>
        <s v="CA-2014-154809"/>
        <s v="CA-2011-151330"/>
        <s v="CA-2011-124702"/>
        <s v="US-2014-125808"/>
        <s v="CA-2012-116638"/>
        <s v="CA-2011-104563"/>
        <s v="US-2014-107979"/>
        <s v="CA-2011-150518"/>
        <s v="CA-2013-107104"/>
        <s v="CA-2014-161893"/>
        <s v="CA-2011-156160"/>
        <s v="CA-2011-100860"/>
        <s v="CA-2013-160717"/>
        <s v="CA-2014-132619"/>
        <s v="US-2012-120957"/>
        <s v="CA-2014-157448"/>
        <s v="CA-2013-126270"/>
        <s v="CA-2014-145275"/>
        <s v="CA-2012-133396"/>
        <s v="US-2014-140312"/>
        <s v="CA-2013-114867"/>
        <s v="US-2011-164644"/>
        <s v="CA-2013-137393"/>
        <s v="US-2011-120145"/>
        <s v="CA-2013-144785"/>
        <s v="CA-2012-130113"/>
        <s v="CA-2014-122770"/>
        <s v="CA-2014-118668"/>
        <s v="CA-2014-116498"/>
        <s v="US-2014-130603"/>
        <s v="US-2014-135986"/>
        <s v="CA-2014-140536"/>
        <s v="CA-2012-130183"/>
        <s v="CA-2012-107902"/>
        <s v="CA-2014-130148"/>
        <s v="US-2013-151260"/>
        <s v="CA-2011-144281"/>
        <s v="CA-2013-122511"/>
        <s v="CA-2014-154116"/>
        <s v="CA-2013-105291"/>
        <s v="CA-2014-147032"/>
        <s v="CA-2014-125990"/>
        <s v="CA-2013-161746"/>
        <s v="CA-2011-114251"/>
        <s v="CA-2013-116379"/>
        <s v="US-2013-144477"/>
        <s v="CA-2013-108210"/>
        <s v="CA-2014-166835"/>
        <s v="CA-2013-119641"/>
        <s v="CA-2013-105781"/>
        <s v="CA-2011-101364"/>
        <s v="CA-2012-117898"/>
        <s v="CA-2014-142293"/>
        <s v="CA-2014-167395"/>
        <s v="CA-2011-111962"/>
        <s v="CA-2014-124261"/>
        <s v="CA-2011-114321"/>
        <s v="CA-2011-128062"/>
        <s v="US-2012-100069"/>
        <s v="CA-2014-129294"/>
        <s v="CA-2012-117086"/>
        <s v="CA-2014-131303"/>
        <s v="CA-2013-137127"/>
        <s v="CA-2014-141782"/>
        <s v="CA-2014-137505"/>
        <s v="US-2011-140914"/>
        <s v="CA-2013-158358"/>
        <s v="CA-2013-113390"/>
        <s v="US-2013-158680"/>
        <s v="CA-2014-113705"/>
        <s v="CA-2013-146913"/>
        <s v="CA-2014-159135"/>
        <s v="CA-2011-121762"/>
        <s v="CA-2011-123855"/>
        <s v="CA-2014-101959"/>
        <s v="CA-2014-102659"/>
        <s v="CA-2014-142328"/>
        <s v="CA-2013-123533"/>
        <s v="CA-2013-104983"/>
        <s v="CA-2013-160234"/>
        <s v="CA-2011-169019"/>
        <s v="CA-2013-153178"/>
        <s v="CA-2012-149748"/>
        <s v="CA-2012-155635"/>
        <s v="US-2011-114377"/>
        <s v="CA-2014-144491"/>
        <s v="CA-2011-127166"/>
        <s v="CA-2013-125920"/>
        <s v="CA-2012-128608"/>
        <s v="CA-2014-137918"/>
        <s v="CA-2012-122973"/>
        <s v="CA-2013-136322"/>
        <s v="CA-2014-107209"/>
        <s v="CA-2014-145093"/>
        <s v="US-2011-139640"/>
        <s v="CA-2013-117583"/>
        <s v="CA-2012-162201"/>
        <s v="US-2011-164406"/>
        <s v="CA-2014-169999"/>
        <s v="US-2014-152842"/>
        <s v="CA-2011-113257"/>
        <s v="CA-2011-133963"/>
        <s v="CA-2014-130302"/>
        <s v="CA-2013-126627"/>
        <s v="US-2013-125402"/>
        <s v="CA-2011-163867"/>
        <s v="CA-2014-169327"/>
        <s v="CA-2011-142979"/>
        <s v="CA-2013-158155"/>
        <s v="CA-2014-138870"/>
        <s v="CA-2011-120950"/>
        <s v="CA-2012-164301"/>
        <s v="CA-2014-113278"/>
        <s v="US-2012-116981"/>
        <s v="CA-2011-114195"/>
        <s v="CA-2014-146269"/>
        <s v="CA-2013-100587"/>
        <s v="CA-2013-166653"/>
        <s v="CA-2012-130855"/>
        <s v="US-2014-166324"/>
        <s v="CA-2013-122581"/>
        <s v="CA-2012-104297"/>
        <s v="CA-2011-153927"/>
        <s v="CA-2011-112291"/>
        <s v="CA-2011-146997"/>
        <s v="CA-2014-169607"/>
        <s v="CA-2012-127544"/>
        <s v="CA-2014-166499"/>
        <s v="US-2013-115441"/>
        <s v="CA-2011-115049"/>
        <s v="CA-2011-156342"/>
        <s v="CA-2013-112830"/>
        <s v="US-2011-117380"/>
        <s v="CA-2014-117646"/>
        <s v="CA-2011-122609"/>
        <s v="US-2012-129007"/>
        <s v="US-2011-157231"/>
        <s v="CA-2012-132388"/>
        <s v="CA-2014-160927"/>
        <s v="CA-2012-105508"/>
        <s v="CA-2013-149272"/>
        <s v="CA-2011-111360"/>
        <s v="US-2014-162124"/>
        <s v="CA-2012-159534"/>
        <s v="CA-2013-129630"/>
        <s v="CA-2012-104948"/>
        <s v="CA-2011-166555"/>
        <s v="CA-2013-114405"/>
        <s v="CA-2014-132955"/>
        <s v="CA-2013-164889"/>
        <s v="CA-2013-169824"/>
        <s v="CA-2014-164028"/>
        <s v="CA-2011-143371"/>
        <s v="CA-2012-145415"/>
        <s v="CA-2011-111157"/>
        <s v="CA-2014-121559"/>
        <s v="CA-2012-141593"/>
        <s v="US-2011-143287"/>
        <s v="CA-2014-137421"/>
        <s v="CA-2014-141446"/>
        <s v="CA-2012-168088"/>
        <s v="CA-2012-143700"/>
        <s v="CA-2013-146374"/>
        <s v="CA-2014-153871"/>
        <s v="CA-2012-103772"/>
        <s v="CA-2013-130225"/>
        <s v="US-2013-103674"/>
        <s v="US-2012-151435"/>
        <s v="CA-2014-163566"/>
        <s v="US-2013-157728"/>
        <s v="CA-2012-100251"/>
        <s v="CA-2013-125794"/>
        <s v="CA-2014-163629"/>
        <s v="CA-2011-110422"/>
        <s v="CA-2014-121258"/>
        <s v="CA-2014-119914"/>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3" base="3">
        <rangePr groupBy="months" startDate="2011-01-04T00:00:00" endDate="2015-01-01T00:00:00"/>
        <groupItems count="14">
          <s v="&lt;04-01-2011"/>
          <s v="Jan"/>
          <s v="Feb"/>
          <s v="Mar"/>
          <s v="Apr"/>
          <s v="May"/>
          <s v="Jun"/>
          <s v="Jul"/>
          <s v="Aug"/>
          <s v="Sep"/>
          <s v="Oct"/>
          <s v="Nov"/>
          <s v="Dec"/>
          <s v="&gt;01-01-2015"/>
        </groupItems>
      </fieldGroup>
    </cacheField>
    <cacheField name="Ship Date" numFmtId="14">
      <sharedItems containsSemiMixedTypes="0" containsNonDate="0" containsDate="1" containsString="0" minDate="2011-01-08T00:00:00" maxDate="2015-01-07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Quarters" numFmtId="0" databaseField="0">
      <fieldGroup base="3">
        <rangePr groupBy="quarters" startDate="2011-01-04T00:00:00" endDate="2015-01-01T00:00:00"/>
        <groupItems count="6">
          <s v="&lt;04-01-2011"/>
          <s v="Qtr1"/>
          <s v="Qtr2"/>
          <s v="Qtr3"/>
          <s v="Qtr4"/>
          <s v="&gt;01-01-2015"/>
        </groupItems>
      </fieldGroup>
    </cacheField>
    <cacheField name="Years" numFmtId="0" databaseField="0">
      <fieldGroup base="3">
        <rangePr groupBy="years" startDate="2011-01-04T00:00:00" endDate="2015-01-01T00:00:00"/>
        <groupItems count="7">
          <s v="&lt;04-01-2011"/>
          <s v="2011"/>
          <s v="2012"/>
          <s v="2013"/>
          <s v="2014"/>
          <s v="2015"/>
          <s v="&gt;01-01-2015"/>
        </groupItems>
      </fieldGroup>
    </cacheField>
    <cacheField name="Profit Margin" numFmtId="0" formula="Profit/Sales" databaseField="0"/>
  </cacheFields>
  <extLst>
    <ext xmlns:x14="http://schemas.microsoft.com/office/spreadsheetml/2009/9/main" uri="{725AE2AE-9491-48be-B2B4-4EB974FC3084}">
      <x14:pivotCacheDefinition pivotCacheId="46988379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x v="0"/>
    <x v="0"/>
    <x v="0"/>
    <d v="2013-11-12T00:00:00"/>
    <s v="Second Class"/>
    <s v="CG-12520"/>
    <s v="Claire Gute"/>
    <x v="0"/>
    <s v="United States"/>
    <s v="Henderson"/>
    <x v="0"/>
    <n v="42420"/>
    <x v="0"/>
    <s v="FUR-BO-10001798"/>
    <x v="0"/>
    <x v="0"/>
    <s v="Bush Somerset Collection Bookcase"/>
    <n v="261.95999999999998"/>
    <n v="2"/>
    <n v="0"/>
    <n v="41.913600000000002"/>
  </r>
  <r>
    <n v="2"/>
    <x v="0"/>
    <x v="0"/>
    <x v="0"/>
    <d v="2013-11-12T00:00:00"/>
    <s v="Second Class"/>
    <s v="CG-12520"/>
    <s v="Claire Gute"/>
    <x v="0"/>
    <s v="United States"/>
    <s v="Henderson"/>
    <x v="0"/>
    <n v="42420"/>
    <x v="0"/>
    <s v="FUR-CH-10000454"/>
    <x v="0"/>
    <x v="1"/>
    <s v="Hon Deluxe Fabric Upholstered Stacking Chairs, Rounded Back"/>
    <n v="731.93999999999994"/>
    <n v="3"/>
    <n v="0"/>
    <n v="219.58199999999997"/>
  </r>
  <r>
    <n v="3"/>
    <x v="1"/>
    <x v="0"/>
    <x v="1"/>
    <d v="2013-06-17T00:00:00"/>
    <s v="Second Class"/>
    <s v="DV-13045"/>
    <s v="Darrin Van Huff"/>
    <x v="1"/>
    <s v="United States"/>
    <s v="Los Angeles"/>
    <x v="1"/>
    <n v="90036"/>
    <x v="1"/>
    <s v="OFF-LA-10000240"/>
    <x v="1"/>
    <x v="2"/>
    <s v="Self-Adhesive Address Labels for Typewriters by Universal"/>
    <n v="14.62"/>
    <n v="2"/>
    <n v="0"/>
    <n v="6.8713999999999995"/>
  </r>
  <r>
    <n v="4"/>
    <x v="2"/>
    <x v="1"/>
    <x v="2"/>
    <d v="2012-10-18T00:00:00"/>
    <s v="Standard Class"/>
    <s v="SO-20335"/>
    <s v="Sean O'Donnell"/>
    <x v="0"/>
    <s v="United States"/>
    <s v="Fort Lauderdale"/>
    <x v="2"/>
    <n v="33311"/>
    <x v="0"/>
    <s v="FUR-TA-10000577"/>
    <x v="0"/>
    <x v="3"/>
    <s v="Bretford CR4500 Series Slim Rectangular Table"/>
    <n v="957.57749999999999"/>
    <n v="5"/>
    <n v="0.45"/>
    <n v="-383.03100000000006"/>
  </r>
  <r>
    <n v="5"/>
    <x v="2"/>
    <x v="1"/>
    <x v="2"/>
    <d v="2012-10-18T00:00:00"/>
    <s v="Standard Class"/>
    <s v="SO-20335"/>
    <s v="Sean O'Donnell"/>
    <x v="0"/>
    <s v="United States"/>
    <s v="Fort Lauderdale"/>
    <x v="2"/>
    <n v="33311"/>
    <x v="0"/>
    <s v="OFF-ST-10000760"/>
    <x v="1"/>
    <x v="4"/>
    <s v="Eldon Fold 'N Roll Cart System"/>
    <n v="22.368000000000002"/>
    <n v="2"/>
    <n v="0.2"/>
    <n v="2.5163999999999991"/>
  </r>
  <r>
    <n v="6"/>
    <x v="3"/>
    <x v="2"/>
    <x v="3"/>
    <d v="2011-06-14T00:00:00"/>
    <s v="Standard Class"/>
    <s v="BH-11710"/>
    <s v="Brosina Hoffman"/>
    <x v="0"/>
    <s v="United States"/>
    <s v="Los Angeles"/>
    <x v="1"/>
    <n v="90032"/>
    <x v="1"/>
    <s v="FUR-FU-10001487"/>
    <x v="0"/>
    <x v="5"/>
    <s v="Eldon Expressions Wood and Plastic Desk Accessories, Cherry Wood"/>
    <n v="48.86"/>
    <n v="7"/>
    <n v="0"/>
    <n v="14.169399999999996"/>
  </r>
  <r>
    <n v="7"/>
    <x v="3"/>
    <x v="2"/>
    <x v="3"/>
    <d v="2011-06-14T00:00:00"/>
    <s v="Standard Class"/>
    <s v="BH-11710"/>
    <s v="Brosina Hoffman"/>
    <x v="0"/>
    <s v="United States"/>
    <s v="Los Angeles"/>
    <x v="1"/>
    <n v="90032"/>
    <x v="1"/>
    <s v="OFF-AR-10002833"/>
    <x v="1"/>
    <x v="6"/>
    <s v="Newell 322"/>
    <n v="7.28"/>
    <n v="4"/>
    <n v="0"/>
    <n v="1.9656000000000002"/>
  </r>
  <r>
    <n v="8"/>
    <x v="3"/>
    <x v="2"/>
    <x v="3"/>
    <d v="2011-06-14T00:00:00"/>
    <s v="Standard Class"/>
    <s v="BH-11710"/>
    <s v="Brosina Hoffman"/>
    <x v="0"/>
    <s v="United States"/>
    <s v="Los Angeles"/>
    <x v="1"/>
    <n v="90032"/>
    <x v="1"/>
    <s v="TEC-PH-10002275"/>
    <x v="2"/>
    <x v="7"/>
    <s v="Mitel 5320 IP Phone VoIP phone"/>
    <n v="907.15200000000004"/>
    <n v="6"/>
    <n v="0.2"/>
    <n v="90.715200000000038"/>
  </r>
  <r>
    <n v="9"/>
    <x v="3"/>
    <x v="2"/>
    <x v="3"/>
    <d v="2011-06-14T00:00:00"/>
    <s v="Standard Class"/>
    <s v="BH-11710"/>
    <s v="Brosina Hoffman"/>
    <x v="0"/>
    <s v="United States"/>
    <s v="Los Angeles"/>
    <x v="1"/>
    <n v="90032"/>
    <x v="1"/>
    <s v="OFF-BI-10003910"/>
    <x v="1"/>
    <x v="8"/>
    <s v="DXL Angle-View Binders with Locking Rings by Samsill"/>
    <n v="18.504000000000001"/>
    <n v="3"/>
    <n v="0.2"/>
    <n v="5.7824999999999998"/>
  </r>
  <r>
    <n v="10"/>
    <x v="3"/>
    <x v="2"/>
    <x v="3"/>
    <d v="2011-06-14T00:00:00"/>
    <s v="Standard Class"/>
    <s v="BH-11710"/>
    <s v="Brosina Hoffman"/>
    <x v="0"/>
    <s v="United States"/>
    <s v="Los Angeles"/>
    <x v="1"/>
    <n v="90032"/>
    <x v="1"/>
    <s v="OFF-AP-10002892"/>
    <x v="1"/>
    <x v="9"/>
    <s v="Belkin F5C206VTEL 6 Outlet Surge"/>
    <n v="114.9"/>
    <n v="5"/>
    <n v="0"/>
    <n v="34.469999999999992"/>
  </r>
  <r>
    <n v="11"/>
    <x v="3"/>
    <x v="2"/>
    <x v="3"/>
    <d v="2011-06-14T00:00:00"/>
    <s v="Standard Class"/>
    <s v="BH-11710"/>
    <s v="Brosina Hoffman"/>
    <x v="0"/>
    <s v="United States"/>
    <s v="Los Angeles"/>
    <x v="1"/>
    <n v="90032"/>
    <x v="1"/>
    <s v="FUR-TA-10001539"/>
    <x v="0"/>
    <x v="3"/>
    <s v="Chromcraft Rectangular Conference Tables"/>
    <n v="1706.1840000000002"/>
    <n v="9"/>
    <n v="0.2"/>
    <n v="85.309199999999805"/>
  </r>
  <r>
    <n v="12"/>
    <x v="3"/>
    <x v="2"/>
    <x v="3"/>
    <d v="2011-06-14T00:00:00"/>
    <s v="Standard Class"/>
    <s v="BH-11710"/>
    <s v="Brosina Hoffman"/>
    <x v="0"/>
    <s v="United States"/>
    <s v="Los Angeles"/>
    <x v="1"/>
    <n v="90032"/>
    <x v="1"/>
    <s v="TEC-PH-10002033"/>
    <x v="2"/>
    <x v="7"/>
    <s v="Konftel 250 Conference phone - Charcoal black"/>
    <n v="911.42399999999998"/>
    <n v="4"/>
    <n v="0.2"/>
    <n v="68.356800000000021"/>
  </r>
  <r>
    <n v="13"/>
    <x v="4"/>
    <x v="3"/>
    <x v="4"/>
    <d v="2014-04-21T00:00:00"/>
    <s v="Standard Class"/>
    <s v="AA-10480"/>
    <s v="Andrew Allen"/>
    <x v="0"/>
    <s v="United States"/>
    <s v="Concord"/>
    <x v="3"/>
    <n v="28027"/>
    <x v="0"/>
    <s v="OFF-PA-10002365"/>
    <x v="1"/>
    <x v="10"/>
    <s v="Xerox 1967"/>
    <n v="15.552000000000003"/>
    <n v="3"/>
    <n v="0.2"/>
    <n v="5.4432"/>
  </r>
  <r>
    <n v="14"/>
    <x v="5"/>
    <x v="0"/>
    <x v="5"/>
    <d v="2013-12-11T00:00:00"/>
    <s v="Standard Class"/>
    <s v="IM-15070"/>
    <s v="Irene Maddox"/>
    <x v="0"/>
    <s v="United States"/>
    <s v="Seattle"/>
    <x v="4"/>
    <n v="98103"/>
    <x v="1"/>
    <s v="OFF-BI-10003656"/>
    <x v="1"/>
    <x v="8"/>
    <s v="Fellowes PB200 Plastic Comb Binding Machine"/>
    <n v="407.97600000000006"/>
    <n v="3"/>
    <n v="0.2"/>
    <n v="132.59219999999993"/>
  </r>
  <r>
    <n v="15"/>
    <x v="6"/>
    <x v="1"/>
    <x v="6"/>
    <d v="2012-11-26T00:00:00"/>
    <s v="Standard Class"/>
    <s v="HP-14815"/>
    <s v="Harold Pawlan"/>
    <x v="2"/>
    <s v="United States"/>
    <s v="Fort Worth"/>
    <x v="5"/>
    <n v="76106"/>
    <x v="2"/>
    <s v="OFF-AP-10002311"/>
    <x v="1"/>
    <x v="9"/>
    <s v="Holmes Replacement Filter for HEPA Air Cleaner, Very Large Room, HEPA Filter"/>
    <n v="68.809999999999988"/>
    <n v="5"/>
    <n v="0.8"/>
    <n v="-123.858"/>
  </r>
  <r>
    <n v="16"/>
    <x v="6"/>
    <x v="1"/>
    <x v="6"/>
    <d v="2012-11-26T00:00:00"/>
    <s v="Standard Class"/>
    <s v="HP-14815"/>
    <s v="Harold Pawlan"/>
    <x v="2"/>
    <s v="United States"/>
    <s v="Fort Worth"/>
    <x v="5"/>
    <n v="76106"/>
    <x v="2"/>
    <s v="OFF-BI-10000756"/>
    <x v="1"/>
    <x v="8"/>
    <s v="Storex DuraTech Recycled Plastic Frosted Binders"/>
    <n v="2.5439999999999996"/>
    <n v="3"/>
    <n v="0.8"/>
    <n v="-3.8160000000000016"/>
  </r>
  <r>
    <n v="17"/>
    <x v="7"/>
    <x v="2"/>
    <x v="7"/>
    <d v="2011-11-18T00:00:00"/>
    <s v="Standard Class"/>
    <s v="PK-19075"/>
    <s v="Pete Kriz"/>
    <x v="0"/>
    <s v="United States"/>
    <s v="Madison"/>
    <x v="6"/>
    <n v="53711"/>
    <x v="2"/>
    <s v="OFF-ST-10004186"/>
    <x v="1"/>
    <x v="4"/>
    <s v="Stur-D-Stor Shelving, Vertical 5-Shelf: 72&quot;H x 36&quot;W x 18 1/2&quot;D"/>
    <n v="665.88"/>
    <n v="6"/>
    <n v="0"/>
    <n v="13.317599999999999"/>
  </r>
  <r>
    <n v="18"/>
    <x v="8"/>
    <x v="2"/>
    <x v="8"/>
    <d v="2011-05-15T00:00:00"/>
    <s v="Second Class"/>
    <s v="AG-10270"/>
    <s v="Alejandro Grove"/>
    <x v="0"/>
    <s v="United States"/>
    <s v="West Jordan"/>
    <x v="7"/>
    <n v="84084"/>
    <x v="1"/>
    <s v="OFF-ST-10000107"/>
    <x v="1"/>
    <x v="4"/>
    <s v="Fellowes Super Stor/Drawer"/>
    <n v="55.5"/>
    <n v="2"/>
    <n v="0"/>
    <n v="9.9899999999999949"/>
  </r>
  <r>
    <n v="19"/>
    <x v="9"/>
    <x v="2"/>
    <x v="9"/>
    <d v="2011-09-01T00:00:00"/>
    <s v="Second Class"/>
    <s v="ZD-21925"/>
    <s v="Zuschuss Donatelli"/>
    <x v="0"/>
    <s v="United States"/>
    <s v="San Francisco"/>
    <x v="1"/>
    <n v="94109"/>
    <x v="1"/>
    <s v="OFF-AR-10003056"/>
    <x v="1"/>
    <x v="6"/>
    <s v="Newell 341"/>
    <n v="8.56"/>
    <n v="2"/>
    <n v="0"/>
    <n v="2.4823999999999993"/>
  </r>
  <r>
    <n v="20"/>
    <x v="9"/>
    <x v="2"/>
    <x v="9"/>
    <d v="2011-09-01T00:00:00"/>
    <s v="Second Class"/>
    <s v="ZD-21925"/>
    <s v="Zuschuss Donatelli"/>
    <x v="0"/>
    <s v="United States"/>
    <s v="San Francisco"/>
    <x v="1"/>
    <n v="94109"/>
    <x v="1"/>
    <s v="TEC-PH-10001949"/>
    <x v="2"/>
    <x v="7"/>
    <s v="Cisco SPA 501G IP Phone"/>
    <n v="213.48000000000002"/>
    <n v="3"/>
    <n v="0.2"/>
    <n v="16.010999999999981"/>
  </r>
  <r>
    <n v="21"/>
    <x v="9"/>
    <x v="2"/>
    <x v="9"/>
    <d v="2011-09-01T00:00:00"/>
    <s v="Second Class"/>
    <s v="ZD-21925"/>
    <s v="Zuschuss Donatelli"/>
    <x v="0"/>
    <s v="United States"/>
    <s v="San Francisco"/>
    <x v="1"/>
    <n v="94109"/>
    <x v="1"/>
    <s v="OFF-BI-10002215"/>
    <x v="1"/>
    <x v="8"/>
    <s v="Wilson Jones Hanging View Binder, White, 1&quot;"/>
    <n v="22.72"/>
    <n v="4"/>
    <n v="0.2"/>
    <n v="7.3839999999999986"/>
  </r>
  <r>
    <n v="22"/>
    <x v="10"/>
    <x v="0"/>
    <x v="10"/>
    <d v="2013-12-14T00:00:00"/>
    <s v="Standard Class"/>
    <s v="KB-16585"/>
    <s v="Ken Black"/>
    <x v="1"/>
    <s v="United States"/>
    <s v="Fremont"/>
    <x v="8"/>
    <n v="68025"/>
    <x v="2"/>
    <s v="OFF-AR-10000246"/>
    <x v="1"/>
    <x v="6"/>
    <s v="Newell 318"/>
    <n v="19.459999999999997"/>
    <n v="7"/>
    <n v="0"/>
    <n v="5.0595999999999997"/>
  </r>
  <r>
    <n v="23"/>
    <x v="10"/>
    <x v="0"/>
    <x v="10"/>
    <d v="2013-12-14T00:00:00"/>
    <s v="Standard Class"/>
    <s v="KB-16585"/>
    <s v="Ken Black"/>
    <x v="1"/>
    <s v="United States"/>
    <s v="Fremont"/>
    <x v="8"/>
    <n v="68025"/>
    <x v="2"/>
    <s v="OFF-AP-10001492"/>
    <x v="1"/>
    <x v="9"/>
    <s v="Acco Six-Outlet Power Strip, 4' Cord Length"/>
    <n v="60.339999999999996"/>
    <n v="7"/>
    <n v="0"/>
    <n v="15.688400000000001"/>
  </r>
  <r>
    <n v="24"/>
    <x v="11"/>
    <x v="3"/>
    <x v="11"/>
    <d v="2014-07-19T00:00:00"/>
    <s v="Second Class"/>
    <s v="SF-20065"/>
    <s v="Sandra Flanagan"/>
    <x v="0"/>
    <s v="United States"/>
    <s v="Philadelphia"/>
    <x v="9"/>
    <n v="19140"/>
    <x v="3"/>
    <s v="FUR-CH-10002774"/>
    <x v="0"/>
    <x v="1"/>
    <s v="Global Deluxe Stacking Chair, Gray"/>
    <n v="71.371999999999986"/>
    <n v="2"/>
    <n v="0.3"/>
    <n v="-1.0196000000000005"/>
  </r>
  <r>
    <n v="25"/>
    <x v="12"/>
    <x v="1"/>
    <x v="12"/>
    <d v="2012-09-30T00:00:00"/>
    <s v="Standard Class"/>
    <s v="EB-13870"/>
    <s v="Emily Burns"/>
    <x v="0"/>
    <s v="United States"/>
    <s v="Orem"/>
    <x v="7"/>
    <n v="84057"/>
    <x v="1"/>
    <s v="FUR-TA-10000577"/>
    <x v="0"/>
    <x v="3"/>
    <s v="Bretford CR4500 Series Slim Rectangular Table"/>
    <n v="1044.6299999999999"/>
    <n v="3"/>
    <n v="0"/>
    <n v="240.26490000000001"/>
  </r>
  <r>
    <n v="26"/>
    <x v="13"/>
    <x v="0"/>
    <x v="13"/>
    <d v="2013-01-20T00:00:00"/>
    <s v="Second Class"/>
    <s v="EH-13945"/>
    <s v="Eric Hoffmann"/>
    <x v="0"/>
    <s v="United States"/>
    <s v="Los Angeles"/>
    <x v="1"/>
    <n v="90049"/>
    <x v="1"/>
    <s v="OFF-BI-10001634"/>
    <x v="1"/>
    <x v="8"/>
    <s v="Wilson Jones Active Use Binders"/>
    <n v="11.648000000000001"/>
    <n v="2"/>
    <n v="0.2"/>
    <n v="4.2224000000000004"/>
  </r>
  <r>
    <n v="27"/>
    <x v="13"/>
    <x v="0"/>
    <x v="13"/>
    <d v="2013-01-20T00:00:00"/>
    <s v="Second Class"/>
    <s v="EH-13945"/>
    <s v="Eric Hoffmann"/>
    <x v="0"/>
    <s v="United States"/>
    <s v="Los Angeles"/>
    <x v="1"/>
    <n v="90049"/>
    <x v="1"/>
    <s v="TEC-AC-10003027"/>
    <x v="2"/>
    <x v="11"/>
    <s v="Imation 8GB Mini TravelDrive USB 2.0 Flash Drive"/>
    <n v="90.570000000000007"/>
    <n v="3"/>
    <n v="0"/>
    <n v="11.774100000000004"/>
  </r>
  <r>
    <n v="28"/>
    <x v="14"/>
    <x v="1"/>
    <x v="14"/>
    <d v="2012-09-21T00:00:00"/>
    <s v="Standard Class"/>
    <s v="TB-21520"/>
    <s v="Tracy Blumstein"/>
    <x v="0"/>
    <s v="United States"/>
    <s v="Philadelphia"/>
    <x v="9"/>
    <n v="19140"/>
    <x v="3"/>
    <s v="FUR-BO-10004834"/>
    <x v="0"/>
    <x v="0"/>
    <s v="Riverside Palais Royal Lawyers Bookcase, Royale Cherry Finish"/>
    <n v="3083.4300000000003"/>
    <n v="7"/>
    <n v="0.5"/>
    <n v="-1665.0522000000001"/>
  </r>
  <r>
    <n v="29"/>
    <x v="14"/>
    <x v="1"/>
    <x v="14"/>
    <d v="2012-09-21T00:00:00"/>
    <s v="Standard Class"/>
    <s v="TB-21520"/>
    <s v="Tracy Blumstein"/>
    <x v="0"/>
    <s v="United States"/>
    <s v="Philadelphia"/>
    <x v="9"/>
    <n v="19140"/>
    <x v="3"/>
    <s v="OFF-BI-10000474"/>
    <x v="1"/>
    <x v="8"/>
    <s v="Avery Recycled Flexi-View Covers for Binding Systems"/>
    <n v="9.6180000000000021"/>
    <n v="2"/>
    <n v="0.7"/>
    <n v="-7.0532000000000004"/>
  </r>
  <r>
    <n v="30"/>
    <x v="14"/>
    <x v="1"/>
    <x v="14"/>
    <d v="2012-09-21T00:00:00"/>
    <s v="Standard Class"/>
    <s v="TB-21520"/>
    <s v="Tracy Blumstein"/>
    <x v="0"/>
    <s v="United States"/>
    <s v="Philadelphia"/>
    <x v="9"/>
    <n v="19140"/>
    <x v="3"/>
    <s v="FUR-FU-10004848"/>
    <x v="0"/>
    <x v="5"/>
    <s v="Howard Miller 13-3/4&quot; Diameter Brushed Chrome Round Wall Clock"/>
    <n v="124.20000000000002"/>
    <n v="3"/>
    <n v="0.2"/>
    <n v="15.524999999999991"/>
  </r>
  <r>
    <n v="31"/>
    <x v="14"/>
    <x v="1"/>
    <x v="14"/>
    <d v="2012-09-21T00:00:00"/>
    <s v="Standard Class"/>
    <s v="TB-21520"/>
    <s v="Tracy Blumstein"/>
    <x v="0"/>
    <s v="United States"/>
    <s v="Philadelphia"/>
    <x v="9"/>
    <n v="19140"/>
    <x v="3"/>
    <s v="OFF-EN-10001509"/>
    <x v="1"/>
    <x v="12"/>
    <s v="Poly String Tie Envelopes"/>
    <n v="3.2640000000000002"/>
    <n v="2"/>
    <n v="0.2"/>
    <n v="1.1015999999999997"/>
  </r>
  <r>
    <n v="32"/>
    <x v="14"/>
    <x v="1"/>
    <x v="14"/>
    <d v="2012-09-21T00:00:00"/>
    <s v="Standard Class"/>
    <s v="TB-21520"/>
    <s v="Tracy Blumstein"/>
    <x v="0"/>
    <s v="United States"/>
    <s v="Philadelphia"/>
    <x v="9"/>
    <n v="19140"/>
    <x v="3"/>
    <s v="OFF-AR-10004042"/>
    <x v="1"/>
    <x v="6"/>
    <s v="BOSTON Model 1800 Electric Pencil Sharpeners, Putty/Woodgrain"/>
    <n v="86.304000000000002"/>
    <n v="6"/>
    <n v="0.2"/>
    <n v="9.7091999999999885"/>
  </r>
  <r>
    <n v="33"/>
    <x v="14"/>
    <x v="1"/>
    <x v="14"/>
    <d v="2012-09-21T00:00:00"/>
    <s v="Standard Class"/>
    <s v="TB-21520"/>
    <s v="Tracy Blumstein"/>
    <x v="0"/>
    <s v="United States"/>
    <s v="Philadelphia"/>
    <x v="9"/>
    <n v="19140"/>
    <x v="3"/>
    <s v="OFF-BI-10001525"/>
    <x v="1"/>
    <x v="8"/>
    <s v="Acco Pressboard Covers with Storage Hooks, 14 7/8&quot; x 11&quot;, Executive Red"/>
    <n v="6.8580000000000014"/>
    <n v="6"/>
    <n v="0.7"/>
    <n v="-5.7149999999999999"/>
  </r>
  <r>
    <n v="34"/>
    <x v="14"/>
    <x v="1"/>
    <x v="14"/>
    <d v="2012-09-21T00:00:00"/>
    <s v="Standard Class"/>
    <s v="TB-21520"/>
    <s v="Tracy Blumstein"/>
    <x v="0"/>
    <s v="United States"/>
    <s v="Philadelphia"/>
    <x v="9"/>
    <n v="19140"/>
    <x v="3"/>
    <s v="OFF-AR-10001683"/>
    <x v="1"/>
    <x v="6"/>
    <s v="Lumber Crayons"/>
    <n v="15.76"/>
    <n v="2"/>
    <n v="0.2"/>
    <n v="3.5460000000000007"/>
  </r>
  <r>
    <n v="35"/>
    <x v="15"/>
    <x v="3"/>
    <x v="15"/>
    <d v="2014-10-24T00:00:00"/>
    <s v="Second Class"/>
    <s v="MA-17560"/>
    <s v="Matt Abelman"/>
    <x v="2"/>
    <s v="United States"/>
    <s v="Houston"/>
    <x v="5"/>
    <n v="77095"/>
    <x v="2"/>
    <s v="OFF-PA-10000249"/>
    <x v="1"/>
    <x v="10"/>
    <s v="Staples"/>
    <n v="29.472000000000001"/>
    <n v="3"/>
    <n v="0.2"/>
    <n v="9.9467999999999979"/>
  </r>
  <r>
    <n v="36"/>
    <x v="16"/>
    <x v="0"/>
    <x v="16"/>
    <d v="2013-12-11T00:00:00"/>
    <s v="First Class"/>
    <s v="GH-14485"/>
    <s v="Gene Hale"/>
    <x v="1"/>
    <s v="United States"/>
    <s v="Richardson"/>
    <x v="5"/>
    <n v="75080"/>
    <x v="2"/>
    <s v="TEC-PH-10004977"/>
    <x v="2"/>
    <x v="7"/>
    <s v="GE 30524EE4"/>
    <n v="1097.5440000000003"/>
    <n v="7"/>
    <n v="0.2"/>
    <n v="123.47369999999989"/>
  </r>
  <r>
    <n v="37"/>
    <x v="16"/>
    <x v="0"/>
    <x v="16"/>
    <d v="2013-12-11T00:00:00"/>
    <s v="First Class"/>
    <s v="GH-14485"/>
    <s v="Gene Hale"/>
    <x v="1"/>
    <s v="United States"/>
    <s v="Richardson"/>
    <x v="5"/>
    <n v="75080"/>
    <x v="2"/>
    <s v="FUR-FU-10003664"/>
    <x v="0"/>
    <x v="5"/>
    <s v="Electrix Architect's Clamp-On Swing Arm Lamp, Black"/>
    <n v="190.92"/>
    <n v="5"/>
    <n v="0.6"/>
    <n v="-147.96300000000002"/>
  </r>
  <r>
    <n v="38"/>
    <x v="17"/>
    <x v="1"/>
    <x v="17"/>
    <d v="2012-12-31T00:00:00"/>
    <s v="Standard Class"/>
    <s v="SN-20710"/>
    <s v="Steve Nguyen"/>
    <x v="2"/>
    <s v="United States"/>
    <s v="Houston"/>
    <x v="5"/>
    <n v="77041"/>
    <x v="2"/>
    <s v="OFF-EN-10002986"/>
    <x v="1"/>
    <x v="12"/>
    <s v="#10-4 1/8&quot; x 9 1/2&quot; Premium Diagonal Seam Envelopes"/>
    <n v="113.328"/>
    <n v="9"/>
    <n v="0.2"/>
    <n v="35.414999999999999"/>
  </r>
  <r>
    <n v="39"/>
    <x v="17"/>
    <x v="1"/>
    <x v="17"/>
    <d v="2012-12-31T00:00:00"/>
    <s v="Standard Class"/>
    <s v="SN-20710"/>
    <s v="Steve Nguyen"/>
    <x v="2"/>
    <s v="United States"/>
    <s v="Houston"/>
    <x v="5"/>
    <n v="77041"/>
    <x v="2"/>
    <s v="FUR-BO-10002545"/>
    <x v="0"/>
    <x v="0"/>
    <s v="Atlantic Metals Mobile 3-Shelf Bookcases, Custom Colors"/>
    <n v="532.39919999999995"/>
    <n v="3"/>
    <n v="0.32"/>
    <n v="-46.976400000000012"/>
  </r>
  <r>
    <n v="40"/>
    <x v="17"/>
    <x v="1"/>
    <x v="17"/>
    <d v="2012-12-31T00:00:00"/>
    <s v="Standard Class"/>
    <s v="SN-20710"/>
    <s v="Steve Nguyen"/>
    <x v="2"/>
    <s v="United States"/>
    <s v="Houston"/>
    <x v="5"/>
    <n v="77041"/>
    <x v="2"/>
    <s v="FUR-CH-10004218"/>
    <x v="0"/>
    <x v="1"/>
    <s v="Global Fabric Manager's Chair, Dark Gray"/>
    <n v="212.05799999999999"/>
    <n v="3"/>
    <n v="0.3"/>
    <n v="-15.146999999999991"/>
  </r>
  <r>
    <n v="41"/>
    <x v="17"/>
    <x v="1"/>
    <x v="17"/>
    <d v="2012-12-31T00:00:00"/>
    <s v="Standard Class"/>
    <s v="SN-20710"/>
    <s v="Steve Nguyen"/>
    <x v="2"/>
    <s v="United States"/>
    <s v="Houston"/>
    <x v="5"/>
    <n v="77041"/>
    <x v="2"/>
    <s v="TEC-PH-10000486"/>
    <x v="2"/>
    <x v="7"/>
    <s v="Plantronics HL10 Handset Lifter"/>
    <n v="371.16800000000001"/>
    <n v="4"/>
    <n v="0.2"/>
    <n v="41.756399999999957"/>
  </r>
  <r>
    <n v="42"/>
    <x v="18"/>
    <x v="3"/>
    <x v="18"/>
    <d v="2014-09-16T00:00:00"/>
    <s v="Standard Class"/>
    <s v="LC-16930"/>
    <s v="Linda Cazamias"/>
    <x v="1"/>
    <s v="United States"/>
    <s v="Naperville"/>
    <x v="10"/>
    <n v="60540"/>
    <x v="2"/>
    <s v="TEC-PH-10004093"/>
    <x v="2"/>
    <x v="7"/>
    <s v="Panasonic Kx-TS550"/>
    <n v="147.16800000000001"/>
    <n v="4"/>
    <n v="0.2"/>
    <n v="16.556399999999996"/>
  </r>
  <r>
    <n v="43"/>
    <x v="19"/>
    <x v="0"/>
    <x v="19"/>
    <d v="2013-07-23T00:00:00"/>
    <s v="Standard Class"/>
    <s v="RA-19885"/>
    <s v="Ruben Ausman"/>
    <x v="1"/>
    <s v="United States"/>
    <s v="Los Angeles"/>
    <x v="1"/>
    <n v="90049"/>
    <x v="1"/>
    <s v="OFF-ST-10003479"/>
    <x v="1"/>
    <x v="4"/>
    <s v="Eldon Base for stackable storage shelf, platinum"/>
    <n v="77.88"/>
    <n v="2"/>
    <n v="0"/>
    <n v="3.8939999999999912"/>
  </r>
  <r>
    <n v="44"/>
    <x v="20"/>
    <x v="3"/>
    <x v="20"/>
    <d v="2014-09-24T00:00:00"/>
    <s v="Standard Class"/>
    <s v="ES-14080"/>
    <s v="Erin Smith"/>
    <x v="1"/>
    <s v="United States"/>
    <s v="Melbourne"/>
    <x v="2"/>
    <n v="32935"/>
    <x v="0"/>
    <s v="OFF-ST-10003282"/>
    <x v="1"/>
    <x v="4"/>
    <s v="Advantus 10-Drawer Portable Organizer, Chrome Metal Frame, Smoke Drawers"/>
    <n v="95.616"/>
    <n v="2"/>
    <n v="0.2"/>
    <n v="9.5616000000000092"/>
  </r>
  <r>
    <n v="45"/>
    <x v="21"/>
    <x v="0"/>
    <x v="21"/>
    <d v="2013-03-14T00:00:00"/>
    <s v="First Class"/>
    <s v="ON-18715"/>
    <s v="Odella Nelson"/>
    <x v="1"/>
    <s v="United States"/>
    <s v="Eagan"/>
    <x v="11"/>
    <n v="55122"/>
    <x v="2"/>
    <s v="TEC-AC-10000171"/>
    <x v="2"/>
    <x v="11"/>
    <s v="Verbatim 25 GB 6x Blu-ray Single Layer Recordable Disc, 25/Pack"/>
    <n v="45.98"/>
    <n v="2"/>
    <n v="0"/>
    <n v="19.7714"/>
  </r>
  <r>
    <n v="46"/>
    <x v="21"/>
    <x v="0"/>
    <x v="21"/>
    <d v="2013-03-14T00:00:00"/>
    <s v="First Class"/>
    <s v="ON-18715"/>
    <s v="Odella Nelson"/>
    <x v="1"/>
    <s v="United States"/>
    <s v="Eagan"/>
    <x v="11"/>
    <n v="55122"/>
    <x v="2"/>
    <s v="OFF-BI-10003291"/>
    <x v="1"/>
    <x v="8"/>
    <s v="Wilson Jones Leather-Like Binders with DublLock Round Rings"/>
    <n v="17.46"/>
    <n v="2"/>
    <n v="0"/>
    <n v="8.2061999999999991"/>
  </r>
  <r>
    <n v="47"/>
    <x v="22"/>
    <x v="2"/>
    <x v="22"/>
    <d v="2011-10-25T00:00:00"/>
    <s v="Second Class"/>
    <s v="PO-18865"/>
    <s v="Patrick O'Donnell"/>
    <x v="0"/>
    <s v="United States"/>
    <s v="Westland"/>
    <x v="12"/>
    <n v="48185"/>
    <x v="2"/>
    <s v="OFF-ST-10001713"/>
    <x v="1"/>
    <x v="4"/>
    <s v="Gould Plastics 9-Pocket Panel Bin, 18-3/8w x 5-1/4d x 20-1/2h, Black"/>
    <n v="211.96"/>
    <n v="4"/>
    <n v="0"/>
    <n v="8.4783999999999935"/>
  </r>
  <r>
    <n v="48"/>
    <x v="23"/>
    <x v="0"/>
    <x v="23"/>
    <d v="2013-06-26T00:00:00"/>
    <s v="Standard Class"/>
    <s v="LH-16900"/>
    <s v="Lena Hernandez"/>
    <x v="0"/>
    <s v="United States"/>
    <s v="Dover"/>
    <x v="13"/>
    <n v="19901"/>
    <x v="3"/>
    <s v="TEC-AC-10002167"/>
    <x v="2"/>
    <x v="11"/>
    <s v="Imation 8gb Micro Traveldrive Usb 2.0 Flash Drive"/>
    <n v="45"/>
    <n v="3"/>
    <n v="0"/>
    <n v="4.9500000000000011"/>
  </r>
  <r>
    <n v="49"/>
    <x v="23"/>
    <x v="0"/>
    <x v="23"/>
    <d v="2013-06-26T00:00:00"/>
    <s v="Standard Class"/>
    <s v="LH-16900"/>
    <s v="Lena Hernandez"/>
    <x v="0"/>
    <s v="United States"/>
    <s v="Dover"/>
    <x v="13"/>
    <n v="19901"/>
    <x v="3"/>
    <s v="TEC-PH-10003988"/>
    <x v="2"/>
    <x v="7"/>
    <s v="LF Elite 3D Dazzle Designer Hard Case Cover, Lf Stylus Pen and Wiper For Apple Iphone 5c Mini Lite"/>
    <n v="21.8"/>
    <n v="2"/>
    <n v="0"/>
    <n v="6.104000000000001"/>
  </r>
  <r>
    <n v="50"/>
    <x v="24"/>
    <x v="1"/>
    <x v="24"/>
    <d v="2012-04-22T00:00:00"/>
    <s v="Standard Class"/>
    <s v="DP-13000"/>
    <s v="Darren Powers"/>
    <x v="0"/>
    <s v="United States"/>
    <s v="New Albany"/>
    <x v="14"/>
    <n v="47150"/>
    <x v="2"/>
    <s v="OFF-BI-10004410"/>
    <x v="1"/>
    <x v="8"/>
    <s v="C-Line Peel &amp; Stick Add-On Filing Pockets, 8-3/4 x 5-1/8, 10/Pack"/>
    <n v="38.22"/>
    <n v="6"/>
    <n v="0"/>
    <n v="17.9634"/>
  </r>
  <r>
    <n v="51"/>
    <x v="24"/>
    <x v="1"/>
    <x v="24"/>
    <d v="2012-04-22T00:00:00"/>
    <s v="Standard Class"/>
    <s v="DP-13000"/>
    <s v="Darren Powers"/>
    <x v="0"/>
    <s v="United States"/>
    <s v="New Albany"/>
    <x v="14"/>
    <n v="47150"/>
    <x v="2"/>
    <s v="OFF-LA-10002762"/>
    <x v="1"/>
    <x v="2"/>
    <s v="Avery 485"/>
    <n v="75.179999999999993"/>
    <n v="6"/>
    <n v="0"/>
    <n v="35.334599999999995"/>
  </r>
  <r>
    <n v="52"/>
    <x v="24"/>
    <x v="1"/>
    <x v="24"/>
    <d v="2012-04-22T00:00:00"/>
    <s v="Standard Class"/>
    <s v="DP-13000"/>
    <s v="Darren Powers"/>
    <x v="0"/>
    <s v="United States"/>
    <s v="New Albany"/>
    <x v="14"/>
    <n v="47150"/>
    <x v="2"/>
    <s v="FUR-FU-10001706"/>
    <x v="0"/>
    <x v="5"/>
    <s v="Longer-Life Soft White Bulbs"/>
    <n v="6.16"/>
    <n v="2"/>
    <n v="0"/>
    <n v="2.9567999999999999"/>
  </r>
  <r>
    <n v="53"/>
    <x v="24"/>
    <x v="1"/>
    <x v="24"/>
    <d v="2012-04-22T00:00:00"/>
    <s v="Standard Class"/>
    <s v="DP-13000"/>
    <s v="Darren Powers"/>
    <x v="0"/>
    <s v="United States"/>
    <s v="New Albany"/>
    <x v="14"/>
    <n v="47150"/>
    <x v="2"/>
    <s v="FUR-CH-10003061"/>
    <x v="0"/>
    <x v="1"/>
    <s v="Global Leather Task Chair, Black"/>
    <n v="89.99"/>
    <n v="1"/>
    <n v="0"/>
    <n v="17.098099999999988"/>
  </r>
  <r>
    <n v="54"/>
    <x v="25"/>
    <x v="0"/>
    <x v="25"/>
    <d v="2013-12-18T00:00:00"/>
    <s v="Standard Class"/>
    <s v="JM-15265"/>
    <s v="Janet Molinari"/>
    <x v="1"/>
    <s v="United States"/>
    <s v="New York City"/>
    <x v="15"/>
    <n v="10024"/>
    <x v="3"/>
    <s v="OFF-FA-10000304"/>
    <x v="1"/>
    <x v="13"/>
    <s v="Advantus Push Pins"/>
    <n v="15.260000000000002"/>
    <n v="7"/>
    <n v="0"/>
    <n v="6.2566000000000006"/>
  </r>
  <r>
    <n v="55"/>
    <x v="25"/>
    <x v="0"/>
    <x v="25"/>
    <d v="2013-12-18T00:00:00"/>
    <s v="Standard Class"/>
    <s v="JM-15265"/>
    <s v="Janet Molinari"/>
    <x v="1"/>
    <s v="United States"/>
    <s v="New York City"/>
    <x v="15"/>
    <n v="10024"/>
    <x v="3"/>
    <s v="TEC-PH-10002447"/>
    <x v="2"/>
    <x v="7"/>
    <s v="AT&amp;T CL83451 4-Handset Telephone"/>
    <n v="1029.95"/>
    <n v="5"/>
    <n v="0"/>
    <n v="298.68549999999999"/>
  </r>
  <r>
    <n v="56"/>
    <x v="26"/>
    <x v="0"/>
    <x v="26"/>
    <d v="2013-06-19T00:00:00"/>
    <s v="First Class"/>
    <s v="TB-21055"/>
    <s v="Ted Butterfield"/>
    <x v="0"/>
    <s v="United States"/>
    <s v="Troy"/>
    <x v="15"/>
    <n v="12180"/>
    <x v="3"/>
    <s v="OFF-ST-10000604"/>
    <x v="1"/>
    <x v="4"/>
    <s v="Home/Office Personal File Carts"/>
    <n v="208.56"/>
    <n v="6"/>
    <n v="0"/>
    <n v="52.139999999999986"/>
  </r>
  <r>
    <n v="57"/>
    <x v="26"/>
    <x v="0"/>
    <x v="26"/>
    <d v="2013-06-19T00:00:00"/>
    <s v="First Class"/>
    <s v="TB-21055"/>
    <s v="Ted Butterfield"/>
    <x v="0"/>
    <s v="United States"/>
    <s v="Troy"/>
    <x v="15"/>
    <n v="12180"/>
    <x v="3"/>
    <s v="OFF-PA-10001569"/>
    <x v="1"/>
    <x v="10"/>
    <s v="Xerox 232"/>
    <n v="32.400000000000006"/>
    <n v="5"/>
    <n v="0"/>
    <n v="15.552000000000001"/>
  </r>
  <r>
    <n v="58"/>
    <x v="26"/>
    <x v="0"/>
    <x v="26"/>
    <d v="2013-06-19T00:00:00"/>
    <s v="First Class"/>
    <s v="TB-21055"/>
    <s v="Ted Butterfield"/>
    <x v="0"/>
    <s v="United States"/>
    <s v="Troy"/>
    <x v="15"/>
    <n v="12180"/>
    <x v="3"/>
    <s v="FUR-CH-10003968"/>
    <x v="0"/>
    <x v="1"/>
    <s v="Novimex Turbo Task Chair"/>
    <n v="319.41000000000003"/>
    <n v="5"/>
    <n v="0.1"/>
    <n v="7.0980000000000061"/>
  </r>
  <r>
    <n v="59"/>
    <x v="26"/>
    <x v="0"/>
    <x v="26"/>
    <d v="2013-06-19T00:00:00"/>
    <s v="First Class"/>
    <s v="TB-21055"/>
    <s v="Ted Butterfield"/>
    <x v="0"/>
    <s v="United States"/>
    <s v="Troy"/>
    <x v="15"/>
    <n v="12180"/>
    <x v="3"/>
    <s v="OFF-PA-10000587"/>
    <x v="1"/>
    <x v="10"/>
    <s v="Array Parchment Paper, Assorted Colors"/>
    <n v="14.56"/>
    <n v="2"/>
    <n v="0"/>
    <n v="6.9888000000000003"/>
  </r>
  <r>
    <n v="60"/>
    <x v="26"/>
    <x v="0"/>
    <x v="26"/>
    <d v="2013-06-19T00:00:00"/>
    <s v="First Class"/>
    <s v="TB-21055"/>
    <s v="Ted Butterfield"/>
    <x v="0"/>
    <s v="United States"/>
    <s v="Troy"/>
    <x v="15"/>
    <n v="12180"/>
    <x v="3"/>
    <s v="TEC-AC-10002167"/>
    <x v="2"/>
    <x v="11"/>
    <s v="Imation 8gb Micro Traveldrive Usb 2.0 Flash Drive"/>
    <n v="30"/>
    <n v="2"/>
    <n v="0"/>
    <n v="3.3000000000000007"/>
  </r>
  <r>
    <n v="61"/>
    <x v="26"/>
    <x v="0"/>
    <x v="26"/>
    <d v="2013-06-19T00:00:00"/>
    <s v="First Class"/>
    <s v="TB-21055"/>
    <s v="Ted Butterfield"/>
    <x v="0"/>
    <s v="United States"/>
    <s v="Troy"/>
    <x v="15"/>
    <n v="12180"/>
    <x v="3"/>
    <s v="OFF-BI-10001460"/>
    <x v="1"/>
    <x v="8"/>
    <s v="Plastic Binding Combs"/>
    <n v="48.480000000000004"/>
    <n v="4"/>
    <n v="0.2"/>
    <n v="16.361999999999998"/>
  </r>
  <r>
    <n v="62"/>
    <x v="26"/>
    <x v="0"/>
    <x v="26"/>
    <d v="2013-06-19T00:00:00"/>
    <s v="First Class"/>
    <s v="TB-21055"/>
    <s v="Ted Butterfield"/>
    <x v="0"/>
    <s v="United States"/>
    <s v="Troy"/>
    <x v="15"/>
    <n v="12180"/>
    <x v="3"/>
    <s v="OFF-AR-10001868"/>
    <x v="1"/>
    <x v="6"/>
    <s v="Prang Dustless Chalk Sticks"/>
    <n v="1.68"/>
    <n v="1"/>
    <n v="0"/>
    <n v="0.84"/>
  </r>
  <r>
    <n v="63"/>
    <x v="27"/>
    <x v="1"/>
    <x v="27"/>
    <d v="2012-11-30T00:00:00"/>
    <s v="Standard Class"/>
    <s v="KM-16720"/>
    <s v="Kunst Miller"/>
    <x v="0"/>
    <s v="United States"/>
    <s v="Los Angeles"/>
    <x v="1"/>
    <n v="90004"/>
    <x v="1"/>
    <s v="TEC-AC-10004633"/>
    <x v="2"/>
    <x v="11"/>
    <s v="Verbatim 25 GB 6x Blu-ray Single Layer Recordable Disc, 3/Pack"/>
    <n v="13.98"/>
    <n v="2"/>
    <n v="0"/>
    <n v="6.1512000000000011"/>
  </r>
  <r>
    <n v="64"/>
    <x v="27"/>
    <x v="1"/>
    <x v="27"/>
    <d v="2012-11-30T00:00:00"/>
    <s v="Standard Class"/>
    <s v="KM-16720"/>
    <s v="Kunst Miller"/>
    <x v="0"/>
    <s v="United States"/>
    <s v="Los Angeles"/>
    <x v="1"/>
    <n v="90004"/>
    <x v="1"/>
    <s v="OFF-BI-10001078"/>
    <x v="1"/>
    <x v="8"/>
    <s v="Acco PRESSTEX Data Binder with Storage Hooks, Dark Blue, 14 7/8&quot; X 11&quot;"/>
    <n v="25.824000000000002"/>
    <n v="6"/>
    <n v="0.2"/>
    <n v="9.3612000000000002"/>
  </r>
  <r>
    <n v="65"/>
    <x v="27"/>
    <x v="1"/>
    <x v="27"/>
    <d v="2012-11-30T00:00:00"/>
    <s v="Standard Class"/>
    <s v="KM-16720"/>
    <s v="Kunst Miller"/>
    <x v="0"/>
    <s v="United States"/>
    <s v="Los Angeles"/>
    <x v="1"/>
    <n v="90004"/>
    <x v="1"/>
    <s v="OFF-PA-10003892"/>
    <x v="1"/>
    <x v="10"/>
    <s v="Xerox 1943"/>
    <n v="146.72999999999999"/>
    <n v="3"/>
    <n v="0"/>
    <n v="68.963099999999997"/>
  </r>
  <r>
    <n v="66"/>
    <x v="27"/>
    <x v="1"/>
    <x v="27"/>
    <d v="2012-11-30T00:00:00"/>
    <s v="Standard Class"/>
    <s v="KM-16720"/>
    <s v="Kunst Miller"/>
    <x v="0"/>
    <s v="United States"/>
    <s v="Los Angeles"/>
    <x v="1"/>
    <n v="90004"/>
    <x v="1"/>
    <s v="FUR-FU-10000397"/>
    <x v="0"/>
    <x v="5"/>
    <s v="Luxo Economy Swing Arm Lamp"/>
    <n v="79.760000000000005"/>
    <n v="4"/>
    <n v="0"/>
    <n v="22.332800000000006"/>
  </r>
  <r>
    <n v="67"/>
    <x v="28"/>
    <x v="1"/>
    <x v="28"/>
    <d v="2012-05-05T00:00:00"/>
    <s v="Standard Class"/>
    <s v="PS-18970"/>
    <s v="Paul Stevenson"/>
    <x v="2"/>
    <s v="United States"/>
    <s v="Chicago"/>
    <x v="10"/>
    <n v="60610"/>
    <x v="2"/>
    <s v="FUR-CH-10001146"/>
    <x v="0"/>
    <x v="1"/>
    <s v="Global Value Mid-Back Manager's Chair, Gray"/>
    <n v="213.11499999999998"/>
    <n v="5"/>
    <n v="0.3"/>
    <n v="-15.222500000000011"/>
  </r>
  <r>
    <n v="68"/>
    <x v="29"/>
    <x v="2"/>
    <x v="29"/>
    <d v="2011-12-10T00:00:00"/>
    <s v="Standard Class"/>
    <s v="BS-11590"/>
    <s v="Brendan Sweed"/>
    <x v="1"/>
    <s v="United States"/>
    <s v="Gilbert"/>
    <x v="16"/>
    <n v="85234"/>
    <x v="1"/>
    <s v="OFF-AR-10002671"/>
    <x v="1"/>
    <x v="6"/>
    <s v="Hunt BOSTON Model 1606 High-Volume Electric Pencil Sharpener, Beige"/>
    <n v="1113.0240000000001"/>
    <n v="8"/>
    <n v="0.2"/>
    <n v="111.30239999999998"/>
  </r>
  <r>
    <n v="69"/>
    <x v="29"/>
    <x v="2"/>
    <x v="29"/>
    <d v="2011-12-10T00:00:00"/>
    <s v="Standard Class"/>
    <s v="BS-11590"/>
    <s v="Brendan Sweed"/>
    <x v="1"/>
    <s v="United States"/>
    <s v="Gilbert"/>
    <x v="16"/>
    <n v="85234"/>
    <x v="1"/>
    <s v="TEC-PH-10002726"/>
    <x v="2"/>
    <x v="7"/>
    <s v="netTALK DUO VoIP Telephone Service"/>
    <n v="167.96800000000002"/>
    <n v="4"/>
    <n v="0.2"/>
    <n v="62.988"/>
  </r>
  <r>
    <n v="70"/>
    <x v="30"/>
    <x v="0"/>
    <x v="30"/>
    <d v="2013-06-07T00:00:00"/>
    <s v="First Class"/>
    <s v="KD-16270"/>
    <s v="Karen Daniels"/>
    <x v="0"/>
    <s v="United States"/>
    <s v="Springfield"/>
    <x v="17"/>
    <n v="22153"/>
    <x v="0"/>
    <s v="OFF-PA-10000482"/>
    <x v="1"/>
    <x v="10"/>
    <s v="Snap-A-Way Black Print Carbonless Ruled Speed Letter, Triplicate"/>
    <n v="75.88"/>
    <n v="2"/>
    <n v="0"/>
    <n v="35.663599999999995"/>
  </r>
  <r>
    <n v="71"/>
    <x v="31"/>
    <x v="0"/>
    <x v="31"/>
    <d v="2013-09-24T00:00:00"/>
    <s v="Standard Class"/>
    <s v="HM-14980"/>
    <s v="Henry MacAllister"/>
    <x v="0"/>
    <s v="United States"/>
    <s v="New York City"/>
    <x v="15"/>
    <n v="10009"/>
    <x v="3"/>
    <s v="OFF-BI-10004654"/>
    <x v="1"/>
    <x v="8"/>
    <s v="Avery Binding System Hidden Tab Executive Style Index Sets"/>
    <n v="4.6159999999999997"/>
    <n v="1"/>
    <n v="0.2"/>
    <n v="1.7309999999999999"/>
  </r>
  <r>
    <n v="72"/>
    <x v="32"/>
    <x v="3"/>
    <x v="32"/>
    <d v="2014-09-18T00:00:00"/>
    <s v="Second Class"/>
    <s v="TB-21520"/>
    <s v="Tracy Blumstein"/>
    <x v="0"/>
    <s v="United States"/>
    <s v="Jackson"/>
    <x v="12"/>
    <n v="49201"/>
    <x v="2"/>
    <s v="OFF-PA-10004675"/>
    <x v="1"/>
    <x v="10"/>
    <s v="Telephone Message Books with Fax/Mobile Section, 5 1/2&quot; x 3 3/16&quot;"/>
    <n v="19.049999999999997"/>
    <n v="3"/>
    <n v="0"/>
    <n v="8.7629999999999999"/>
  </r>
  <r>
    <n v="73"/>
    <x v="33"/>
    <x v="1"/>
    <x v="33"/>
    <d v="2012-05-02T00:00:00"/>
    <s v="Standard Class"/>
    <s v="JE-15745"/>
    <s v="Joel Eaton"/>
    <x v="0"/>
    <s v="United States"/>
    <s v="Memphis"/>
    <x v="18"/>
    <n v="38109"/>
    <x v="0"/>
    <s v="FUR-CH-10000513"/>
    <x v="0"/>
    <x v="1"/>
    <s v="High-Back Leather Manager's Chair"/>
    <n v="831.93600000000015"/>
    <n v="8"/>
    <n v="0.2"/>
    <n v="-114.39120000000003"/>
  </r>
  <r>
    <n v="74"/>
    <x v="33"/>
    <x v="1"/>
    <x v="33"/>
    <d v="2012-05-02T00:00:00"/>
    <s v="Standard Class"/>
    <s v="JE-15745"/>
    <s v="Joel Eaton"/>
    <x v="0"/>
    <s v="United States"/>
    <s v="Memphis"/>
    <x v="18"/>
    <n v="38109"/>
    <x v="0"/>
    <s v="FUR-FU-10003708"/>
    <x v="0"/>
    <x v="5"/>
    <s v="Tenex Traditional Chairmats for Medium Pile Carpet, Standard Lip, 36&quot; x 48&quot;"/>
    <n v="97.04"/>
    <n v="2"/>
    <n v="0.2"/>
    <n v="1.2129999999999974"/>
  </r>
  <r>
    <n v="75"/>
    <x v="33"/>
    <x v="1"/>
    <x v="33"/>
    <d v="2012-05-02T00:00:00"/>
    <s v="Standard Class"/>
    <s v="JE-15745"/>
    <s v="Joel Eaton"/>
    <x v="0"/>
    <s v="United States"/>
    <s v="Memphis"/>
    <x v="18"/>
    <n v="38109"/>
    <x v="0"/>
    <s v="OFF-ST-10004123"/>
    <x v="1"/>
    <x v="4"/>
    <s v="Safco Industrial Wire Shelving System"/>
    <n v="72.784000000000006"/>
    <n v="1"/>
    <n v="0.2"/>
    <n v="-18.196000000000002"/>
  </r>
  <r>
    <n v="76"/>
    <x v="34"/>
    <x v="3"/>
    <x v="34"/>
    <d v="2014-12-12T00:00:00"/>
    <s v="First Class"/>
    <s v="KB-16600"/>
    <s v="Ken Brennan"/>
    <x v="1"/>
    <s v="United States"/>
    <s v="Houston"/>
    <x v="5"/>
    <n v="77041"/>
    <x v="2"/>
    <s v="OFF-BI-10004182"/>
    <x v="1"/>
    <x v="8"/>
    <s v="Economy Binders"/>
    <n v="1.2479999999999998"/>
    <n v="3"/>
    <n v="0.8"/>
    <n v="-1.9344000000000006"/>
  </r>
  <r>
    <n v="77"/>
    <x v="34"/>
    <x v="3"/>
    <x v="34"/>
    <d v="2014-12-12T00:00:00"/>
    <s v="First Class"/>
    <s v="KB-16600"/>
    <s v="Ken Brennan"/>
    <x v="1"/>
    <s v="United States"/>
    <s v="Houston"/>
    <x v="5"/>
    <n v="77041"/>
    <x v="2"/>
    <s v="FUR-FU-10000260"/>
    <x v="0"/>
    <x v="5"/>
    <s v="6&quot; Cubicle Wall Clock, Black"/>
    <n v="9.7080000000000002"/>
    <n v="3"/>
    <n v="0.6"/>
    <n v="-5.8248000000000015"/>
  </r>
  <r>
    <n v="78"/>
    <x v="34"/>
    <x v="3"/>
    <x v="34"/>
    <d v="2014-12-12T00:00:00"/>
    <s v="First Class"/>
    <s v="KB-16600"/>
    <s v="Ken Brennan"/>
    <x v="1"/>
    <s v="United States"/>
    <s v="Houston"/>
    <x v="5"/>
    <n v="77041"/>
    <x v="2"/>
    <s v="OFF-ST-10000615"/>
    <x v="1"/>
    <x v="4"/>
    <s v="SimpliFile Personal File, Black Granite, 15w x 6-15/16d x 11-1/4h"/>
    <n v="27.240000000000002"/>
    <n v="3"/>
    <n v="0.2"/>
    <n v="2.724000000000002"/>
  </r>
  <r>
    <n v="79"/>
    <x v="35"/>
    <x v="2"/>
    <x v="35"/>
    <d v="2011-12-01T00:00:00"/>
    <s v="Second Class"/>
    <s v="JE-15745"/>
    <s v="Joel Eaton"/>
    <x v="0"/>
    <s v="United States"/>
    <s v="Houston"/>
    <x v="5"/>
    <n v="77070"/>
    <x v="2"/>
    <s v="FUR-FU-10003194"/>
    <x v="0"/>
    <x v="5"/>
    <s v="Eldon Expressions Desk Accessory, Wood Pencil Holder, Oak"/>
    <n v="19.3"/>
    <n v="5"/>
    <n v="0.6"/>
    <n v="-14.475000000000001"/>
  </r>
  <r>
    <n v="80"/>
    <x v="36"/>
    <x v="0"/>
    <x v="1"/>
    <d v="2013-06-16T00:00:00"/>
    <s v="First Class"/>
    <s v="SC-20770"/>
    <s v="Stewart Carmichael"/>
    <x v="1"/>
    <s v="United States"/>
    <s v="Decatur"/>
    <x v="19"/>
    <n v="35601"/>
    <x v="0"/>
    <s v="OFF-AP-10002118"/>
    <x v="1"/>
    <x v="9"/>
    <s v="1.7 Cubic Foot Compact &quot;Cube&quot; Office Refrigerators"/>
    <n v="208.16"/>
    <n v="1"/>
    <n v="0"/>
    <n v="56.20320000000001"/>
  </r>
  <r>
    <n v="81"/>
    <x v="36"/>
    <x v="0"/>
    <x v="1"/>
    <d v="2013-06-16T00:00:00"/>
    <s v="First Class"/>
    <s v="SC-20770"/>
    <s v="Stewart Carmichael"/>
    <x v="1"/>
    <s v="United States"/>
    <s v="Decatur"/>
    <x v="19"/>
    <n v="35601"/>
    <x v="0"/>
    <s v="OFF-BI-10002309"/>
    <x v="1"/>
    <x v="8"/>
    <s v="Avery Heavy-Duty EZD  Binder With Locking Rings"/>
    <n v="16.740000000000002"/>
    <n v="3"/>
    <n v="0"/>
    <n v="8.0351999999999997"/>
  </r>
  <r>
    <n v="82"/>
    <x v="37"/>
    <x v="2"/>
    <x v="36"/>
    <d v="2011-10-16T00:00:00"/>
    <s v="Standard Class"/>
    <s v="DN-13690"/>
    <s v="Duane Noonan"/>
    <x v="0"/>
    <s v="United States"/>
    <s v="San Francisco"/>
    <x v="1"/>
    <n v="94122"/>
    <x v="1"/>
    <s v="OFF-AR-10002053"/>
    <x v="1"/>
    <x v="6"/>
    <s v="Premium Writing Pencils, Soft, #2 by Central Association for the Blind"/>
    <n v="14.9"/>
    <n v="5"/>
    <n v="0"/>
    <n v="4.1720000000000006"/>
  </r>
  <r>
    <n v="83"/>
    <x v="37"/>
    <x v="2"/>
    <x v="36"/>
    <d v="2011-10-16T00:00:00"/>
    <s v="Standard Class"/>
    <s v="DN-13690"/>
    <s v="Duane Noonan"/>
    <x v="0"/>
    <s v="United States"/>
    <s v="San Francisco"/>
    <x v="1"/>
    <n v="94122"/>
    <x v="1"/>
    <s v="OFF-ST-10002370"/>
    <x v="1"/>
    <x v="4"/>
    <s v="Sortfiler Multipurpose Personal File Organizer, Black"/>
    <n v="21.39"/>
    <n v="1"/>
    <n v="0"/>
    <n v="6.2030999999999992"/>
  </r>
  <r>
    <n v="84"/>
    <x v="38"/>
    <x v="1"/>
    <x v="37"/>
    <d v="2012-09-08T00:00:00"/>
    <s v="Standard Class"/>
    <s v="JC-16105"/>
    <s v="Julie Creighton"/>
    <x v="1"/>
    <s v="United States"/>
    <s v="Durham"/>
    <x v="3"/>
    <n v="27707"/>
    <x v="0"/>
    <s v="OFF-EN-10000927"/>
    <x v="1"/>
    <x v="12"/>
    <s v="Jet-Pak Recycled Peel 'N' Seal Padded Mailers"/>
    <n v="200.98400000000004"/>
    <n v="7"/>
    <n v="0.2"/>
    <n v="62.807499999999976"/>
  </r>
  <r>
    <n v="85"/>
    <x v="39"/>
    <x v="3"/>
    <x v="38"/>
    <d v="2014-11-17T00:00:00"/>
    <s v="First Class"/>
    <s v="CS-12400"/>
    <s v="Christopher Schild"/>
    <x v="2"/>
    <s v="United States"/>
    <s v="Chicago"/>
    <x v="10"/>
    <n v="60623"/>
    <x v="2"/>
    <s v="OFF-ST-10003656"/>
    <x v="1"/>
    <x v="4"/>
    <s v="Safco Industrial Wire Shelving"/>
    <n v="230.376"/>
    <n v="3"/>
    <n v="0.2"/>
    <n v="-48.954900000000002"/>
  </r>
  <r>
    <n v="86"/>
    <x v="40"/>
    <x v="3"/>
    <x v="39"/>
    <d v="2014-05-31T00:00:00"/>
    <s v="Second Class"/>
    <s v="PO-18865"/>
    <s v="Patrick O'Donnell"/>
    <x v="0"/>
    <s v="United States"/>
    <s v="Columbia"/>
    <x v="20"/>
    <n v="29203"/>
    <x v="0"/>
    <s v="FUR-CH-10000863"/>
    <x v="0"/>
    <x v="1"/>
    <s v="Novimex Swivel Fabric Task Chair"/>
    <n v="301.95999999999998"/>
    <n v="2"/>
    <n v="0"/>
    <n v="33.215599999999995"/>
  </r>
  <r>
    <n v="87"/>
    <x v="41"/>
    <x v="3"/>
    <x v="40"/>
    <d v="2014-11-03T00:00:00"/>
    <s v="Standard Class"/>
    <s v="PG-18895"/>
    <s v="Paul Gonzalez"/>
    <x v="0"/>
    <s v="United States"/>
    <s v="Rochester"/>
    <x v="11"/>
    <n v="55901"/>
    <x v="2"/>
    <s v="TEC-AC-10001998"/>
    <x v="2"/>
    <x v="11"/>
    <s v="Logitech LS21 Speaker System - PC Multimedia - 2.1-CH - Wired"/>
    <n v="19.989999999999998"/>
    <n v="1"/>
    <n v="0"/>
    <n v="6.796599999999998"/>
  </r>
  <r>
    <n v="88"/>
    <x v="41"/>
    <x v="3"/>
    <x v="40"/>
    <d v="2014-11-03T00:00:00"/>
    <s v="Standard Class"/>
    <s v="PG-18895"/>
    <s v="Paul Gonzalez"/>
    <x v="0"/>
    <s v="United States"/>
    <s v="Rochester"/>
    <x v="11"/>
    <n v="55901"/>
    <x v="2"/>
    <s v="OFF-LA-10000134"/>
    <x v="1"/>
    <x v="2"/>
    <s v="Avery 511"/>
    <n v="6.16"/>
    <n v="2"/>
    <n v="0"/>
    <n v="2.9567999999999999"/>
  </r>
  <r>
    <n v="89"/>
    <x v="42"/>
    <x v="0"/>
    <x v="41"/>
    <d v="2013-04-11T00:00:00"/>
    <s v="Second Class"/>
    <s v="GM-14455"/>
    <s v="Gary Mitchum"/>
    <x v="2"/>
    <s v="United States"/>
    <s v="Houston"/>
    <x v="5"/>
    <n v="77095"/>
    <x v="2"/>
    <s v="OFF-ST-10003442"/>
    <x v="1"/>
    <x v="4"/>
    <s v="Eldon Portable Mobile Manager"/>
    <n v="158.36800000000002"/>
    <n v="7"/>
    <n v="0.2"/>
    <n v="13.857199999999999"/>
  </r>
  <r>
    <n v="90"/>
    <x v="43"/>
    <x v="0"/>
    <x v="42"/>
    <d v="2013-09-23T00:00:00"/>
    <s v="Standard Class"/>
    <s v="JS-15685"/>
    <s v="Jim Sink"/>
    <x v="1"/>
    <s v="United States"/>
    <s v="Los Angeles"/>
    <x v="1"/>
    <n v="90036"/>
    <x v="1"/>
    <s v="OFF-AR-10004930"/>
    <x v="1"/>
    <x v="6"/>
    <s v="Turquoise Lead Holder with Pocket Clip"/>
    <n v="20.100000000000001"/>
    <n v="3"/>
    <n v="0"/>
    <n v="6.6329999999999982"/>
  </r>
  <r>
    <n v="91"/>
    <x v="43"/>
    <x v="0"/>
    <x v="42"/>
    <d v="2013-09-23T00:00:00"/>
    <s v="Standard Class"/>
    <s v="JS-15685"/>
    <s v="Jim Sink"/>
    <x v="1"/>
    <s v="United States"/>
    <s v="Los Angeles"/>
    <x v="1"/>
    <n v="90036"/>
    <x v="1"/>
    <s v="TEC-PH-10004093"/>
    <x v="2"/>
    <x v="7"/>
    <s v="Panasonic Kx-TS550"/>
    <n v="73.584000000000003"/>
    <n v="2"/>
    <n v="0.2"/>
    <n v="8.2781999999999982"/>
  </r>
  <r>
    <n v="92"/>
    <x v="43"/>
    <x v="0"/>
    <x v="42"/>
    <d v="2013-09-23T00:00:00"/>
    <s v="Standard Class"/>
    <s v="JS-15685"/>
    <s v="Jim Sink"/>
    <x v="1"/>
    <s v="United States"/>
    <s v="Los Angeles"/>
    <x v="1"/>
    <n v="90036"/>
    <x v="1"/>
    <s v="OFF-PA-10000304"/>
    <x v="1"/>
    <x v="10"/>
    <s v="Xerox 1995"/>
    <n v="6.48"/>
    <n v="1"/>
    <n v="0"/>
    <n v="3.1104000000000003"/>
  </r>
  <r>
    <n v="93"/>
    <x v="44"/>
    <x v="1"/>
    <x v="43"/>
    <d v="2012-02-05T00:00:00"/>
    <s v="Second Class"/>
    <s v="KB-16315"/>
    <s v="Karl Braun"/>
    <x v="0"/>
    <s v="United States"/>
    <s v="Minneapolis"/>
    <x v="11"/>
    <n v="55407"/>
    <x v="2"/>
    <s v="OFF-PA-10003177"/>
    <x v="1"/>
    <x v="10"/>
    <s v="Xerox 1999"/>
    <n v="12.96"/>
    <n v="2"/>
    <n v="0"/>
    <n v="6.2208000000000006"/>
  </r>
  <r>
    <n v="94"/>
    <x v="44"/>
    <x v="1"/>
    <x v="43"/>
    <d v="2012-02-05T00:00:00"/>
    <s v="Second Class"/>
    <s v="KB-16315"/>
    <s v="Karl Braun"/>
    <x v="0"/>
    <s v="United States"/>
    <s v="Minneapolis"/>
    <x v="11"/>
    <n v="55407"/>
    <x v="2"/>
    <s v="FUR-FU-10003799"/>
    <x v="0"/>
    <x v="5"/>
    <s v="Seth Thomas 13 1/2&quot; Wall Clock"/>
    <n v="53.34"/>
    <n v="3"/>
    <n v="0"/>
    <n v="16.535399999999996"/>
  </r>
  <r>
    <n v="95"/>
    <x v="44"/>
    <x v="1"/>
    <x v="43"/>
    <d v="2012-02-05T00:00:00"/>
    <s v="Second Class"/>
    <s v="KB-16315"/>
    <s v="Karl Braun"/>
    <x v="0"/>
    <s v="United States"/>
    <s v="Minneapolis"/>
    <x v="11"/>
    <n v="55407"/>
    <x v="2"/>
    <s v="OFF-BI-10002852"/>
    <x v="1"/>
    <x v="8"/>
    <s v="Ibico Standard Transparent Covers"/>
    <n v="32.96"/>
    <n v="2"/>
    <n v="0"/>
    <n v="16.150400000000001"/>
  </r>
  <r>
    <n v="96"/>
    <x v="45"/>
    <x v="3"/>
    <x v="44"/>
    <d v="2014-11-13T00:00:00"/>
    <s v="Standard Class"/>
    <s v="RB-19705"/>
    <s v="Roger Barcio"/>
    <x v="2"/>
    <s v="United States"/>
    <s v="Portland"/>
    <x v="21"/>
    <n v="97206"/>
    <x v="1"/>
    <s v="OFF-BI-10004738"/>
    <x v="1"/>
    <x v="8"/>
    <s v="Flexible Leather- Look Classic Collection Ring Binder"/>
    <n v="5.6820000000000013"/>
    <n v="1"/>
    <n v="0.7"/>
    <n v="-3.7880000000000003"/>
  </r>
  <r>
    <n v="97"/>
    <x v="46"/>
    <x v="3"/>
    <x v="45"/>
    <d v="2014-11-12T00:00:00"/>
    <s v="Second Class"/>
    <s v="PN-18775"/>
    <s v="Parhena Norris"/>
    <x v="2"/>
    <s v="United States"/>
    <s v="New York City"/>
    <x v="15"/>
    <n v="10009"/>
    <x v="3"/>
    <s v="FUR-FU-10000629"/>
    <x v="0"/>
    <x v="5"/>
    <s v="9-3/4 Diameter Round Wall Clock"/>
    <n v="96.53"/>
    <n v="7"/>
    <n v="0"/>
    <n v="40.5426"/>
  </r>
  <r>
    <n v="98"/>
    <x v="47"/>
    <x v="3"/>
    <x v="46"/>
    <d v="2014-06-21T00:00:00"/>
    <s v="First Class"/>
    <s v="KD-16345"/>
    <s v="Katherine Ducich"/>
    <x v="0"/>
    <s v="United States"/>
    <s v="San Francisco"/>
    <x v="1"/>
    <n v="94122"/>
    <x v="1"/>
    <s v="OFF-BI-10001721"/>
    <x v="1"/>
    <x v="8"/>
    <s v="Trimflex Flexible Post Binders"/>
    <n v="51.311999999999998"/>
    <n v="3"/>
    <n v="0.2"/>
    <n v="17.959199999999999"/>
  </r>
  <r>
    <n v="99"/>
    <x v="48"/>
    <x v="0"/>
    <x v="47"/>
    <d v="2013-09-12T00:00:00"/>
    <s v="Standard Class"/>
    <s v="ER-13855"/>
    <s v="Elpida Rittenbach"/>
    <x v="1"/>
    <s v="United States"/>
    <s v="Saint Paul"/>
    <x v="11"/>
    <n v="55106"/>
    <x v="2"/>
    <s v="OFF-AP-10000358"/>
    <x v="1"/>
    <x v="9"/>
    <s v="Fellowes Basic Home/Office Series Surge Protectors"/>
    <n v="77.88"/>
    <n v="6"/>
    <n v="0"/>
    <n v="22.585199999999993"/>
  </r>
  <r>
    <n v="100"/>
    <x v="49"/>
    <x v="0"/>
    <x v="48"/>
    <d v="2013-09-03T00:00:00"/>
    <s v="Standard Class"/>
    <s v="RB-19465"/>
    <s v="Rick Bensley"/>
    <x v="2"/>
    <s v="United States"/>
    <s v="Chicago"/>
    <x v="10"/>
    <n v="60610"/>
    <x v="2"/>
    <s v="OFF-PA-10003256"/>
    <x v="1"/>
    <x v="10"/>
    <s v="Avery Personal Creations Heavyweight Cards"/>
    <n v="64.623999999999995"/>
    <n v="7"/>
    <n v="0.2"/>
    <n v="22.618399999999994"/>
  </r>
  <r>
    <n v="101"/>
    <x v="49"/>
    <x v="0"/>
    <x v="48"/>
    <d v="2013-09-03T00:00:00"/>
    <s v="Standard Class"/>
    <s v="RB-19465"/>
    <s v="Rick Bensley"/>
    <x v="2"/>
    <s v="United States"/>
    <s v="Chicago"/>
    <x v="10"/>
    <n v="60610"/>
    <x v="2"/>
    <s v="TEC-AC-10001767"/>
    <x v="2"/>
    <x v="11"/>
    <s v="SanDisk Ultra 64 GB MicroSDHC Class 10 Memory Card"/>
    <n v="95.976000000000013"/>
    <n v="3"/>
    <n v="0.2"/>
    <n v="-10.797300000000011"/>
  </r>
  <r>
    <n v="102"/>
    <x v="49"/>
    <x v="0"/>
    <x v="48"/>
    <d v="2013-09-03T00:00:00"/>
    <s v="Standard Class"/>
    <s v="RB-19465"/>
    <s v="Rick Bensley"/>
    <x v="2"/>
    <s v="United States"/>
    <s v="Chicago"/>
    <x v="10"/>
    <n v="60610"/>
    <x v="2"/>
    <s v="OFF-BI-10002609"/>
    <x v="1"/>
    <x v="8"/>
    <s v="Avery Hidden Tab Dividers for Binding Systems"/>
    <n v="1.7879999999999996"/>
    <n v="3"/>
    <n v="0.8"/>
    <n v="-3.0396000000000001"/>
  </r>
  <r>
    <n v="103"/>
    <x v="50"/>
    <x v="0"/>
    <x v="49"/>
    <d v="2013-12-05T00:00:00"/>
    <s v="Second Class"/>
    <s v="GZ-14470"/>
    <s v="Gary Zandusky"/>
    <x v="0"/>
    <s v="United States"/>
    <s v="Rochester"/>
    <x v="11"/>
    <n v="55901"/>
    <x v="2"/>
    <s v="OFF-PA-10004040"/>
    <x v="1"/>
    <x v="10"/>
    <s v="Universal Premium White Copier/Laser Paper (20Lb. and 87 Bright)"/>
    <n v="23.92"/>
    <n v="4"/>
    <n v="0"/>
    <n v="11.720800000000001"/>
  </r>
  <r>
    <n v="104"/>
    <x v="51"/>
    <x v="1"/>
    <x v="50"/>
    <d v="2012-11-17T00:00:00"/>
    <s v="Standard Class"/>
    <s v="LC-16870"/>
    <s v="Lena Cacioppo"/>
    <x v="0"/>
    <s v="United States"/>
    <s v="Aurora"/>
    <x v="22"/>
    <n v="80013"/>
    <x v="1"/>
    <s v="TEC-AC-10001552"/>
    <x v="2"/>
    <x v="11"/>
    <s v="Logitech K350 2.4Ghz Wireless Keyboard"/>
    <n v="238.89600000000002"/>
    <n v="6"/>
    <n v="0.2"/>
    <n v="-26.875800000000012"/>
  </r>
  <r>
    <n v="105"/>
    <x v="51"/>
    <x v="1"/>
    <x v="50"/>
    <d v="2012-11-17T00:00:00"/>
    <s v="Standard Class"/>
    <s v="LC-16870"/>
    <s v="Lena Cacioppo"/>
    <x v="0"/>
    <s v="United States"/>
    <s v="Aurora"/>
    <x v="22"/>
    <n v="80013"/>
    <x v="1"/>
    <s v="FUR-FU-10004006"/>
    <x v="0"/>
    <x v="5"/>
    <s v="Deflect-o DuraMat Lighweight, Studded, Beveled Mat for Low Pile Carpeting"/>
    <n v="102.35999999999999"/>
    <n v="3"/>
    <n v="0.2"/>
    <n v="-3.8385000000000105"/>
  </r>
  <r>
    <n v="106"/>
    <x v="51"/>
    <x v="1"/>
    <x v="50"/>
    <d v="2012-11-17T00:00:00"/>
    <s v="Standard Class"/>
    <s v="LC-16870"/>
    <s v="Lena Cacioppo"/>
    <x v="0"/>
    <s v="United States"/>
    <s v="Aurora"/>
    <x v="22"/>
    <n v="80013"/>
    <x v="1"/>
    <s v="OFF-BI-10002794"/>
    <x v="1"/>
    <x v="8"/>
    <s v="Avery Trapezoid Ring Binder, 3&quot; Capacity, Black, 1040 sheets"/>
    <n v="36.882000000000005"/>
    <n v="3"/>
    <n v="0.7"/>
    <n v="-25.817399999999999"/>
  </r>
  <r>
    <n v="107"/>
    <x v="52"/>
    <x v="3"/>
    <x v="51"/>
    <d v="2014-11-29T00:00:00"/>
    <s v="Standard Class"/>
    <s v="JM-15250"/>
    <s v="Janet Martin"/>
    <x v="0"/>
    <s v="United States"/>
    <s v="Charlotte"/>
    <x v="3"/>
    <n v="28205"/>
    <x v="0"/>
    <s v="TEC-AC-10003499"/>
    <x v="2"/>
    <x v="11"/>
    <s v="Memorex Mini Travel Drive 8 GB USB 2.0 Flash Drive"/>
    <n v="74.112000000000009"/>
    <n v="8"/>
    <n v="0.2"/>
    <n v="17.601600000000001"/>
  </r>
  <r>
    <n v="108"/>
    <x v="52"/>
    <x v="3"/>
    <x v="51"/>
    <d v="2014-11-29T00:00:00"/>
    <s v="Standard Class"/>
    <s v="JM-15250"/>
    <s v="Janet Martin"/>
    <x v="0"/>
    <s v="United States"/>
    <s v="Charlotte"/>
    <x v="3"/>
    <n v="28205"/>
    <x v="0"/>
    <s v="TEC-PH-10002844"/>
    <x v="2"/>
    <x v="7"/>
    <s v="Speck Products Candyshell Flip Case"/>
    <n v="27.992000000000004"/>
    <n v="1"/>
    <n v="0.2"/>
    <n v="2.0993999999999993"/>
  </r>
  <r>
    <n v="109"/>
    <x v="52"/>
    <x v="3"/>
    <x v="51"/>
    <d v="2014-11-29T00:00:00"/>
    <s v="Standard Class"/>
    <s v="JM-15250"/>
    <s v="Janet Martin"/>
    <x v="0"/>
    <s v="United States"/>
    <s v="Charlotte"/>
    <x v="3"/>
    <n v="28205"/>
    <x v="0"/>
    <s v="OFF-AR-10000390"/>
    <x v="1"/>
    <x v="6"/>
    <s v="Newell Chalk Holder"/>
    <n v="3.3040000000000003"/>
    <n v="1"/>
    <n v="0.2"/>
    <n v="1.0737999999999999"/>
  </r>
  <r>
    <n v="110"/>
    <x v="53"/>
    <x v="1"/>
    <x v="52"/>
    <d v="2012-10-20T00:00:00"/>
    <s v="Standard Class"/>
    <s v="PA-19060"/>
    <s v="Pete Armstrong"/>
    <x v="2"/>
    <s v="United States"/>
    <s v="Orland Park"/>
    <x v="10"/>
    <n v="60462"/>
    <x v="2"/>
    <s v="TEC-AC-10000844"/>
    <x v="2"/>
    <x v="11"/>
    <s v="Logitech Gaming G510s - Keyboard"/>
    <n v="339.96000000000004"/>
    <n v="5"/>
    <n v="0.2"/>
    <n v="67.991999999999962"/>
  </r>
  <r>
    <n v="111"/>
    <x v="54"/>
    <x v="3"/>
    <x v="53"/>
    <d v="2014-12-31T00:00:00"/>
    <s v="Standard Class"/>
    <s v="CV-12805"/>
    <s v="Cynthia Voltz"/>
    <x v="1"/>
    <s v="United States"/>
    <s v="New York City"/>
    <x v="15"/>
    <n v="10035"/>
    <x v="3"/>
    <s v="FUR-FU-10001934"/>
    <x v="0"/>
    <x v="5"/>
    <s v="Magnifier Swing Arm Lamp"/>
    <n v="41.96"/>
    <n v="2"/>
    <n v="0"/>
    <n v="10.909600000000001"/>
  </r>
  <r>
    <n v="112"/>
    <x v="55"/>
    <x v="0"/>
    <x v="54"/>
    <d v="2013-11-11T00:00:00"/>
    <s v="Standard Class"/>
    <s v="CL-12565"/>
    <s v="Clay Ludtke"/>
    <x v="0"/>
    <s v="United States"/>
    <s v="Urbandale"/>
    <x v="23"/>
    <n v="50322"/>
    <x v="2"/>
    <s v="OFF-AR-10000380"/>
    <x v="1"/>
    <x v="6"/>
    <s v="Hunt PowerHouse Electric Pencil Sharpener, Blue"/>
    <n v="75.959999999999994"/>
    <n v="2"/>
    <n v="0"/>
    <n v="22.78799999999999"/>
  </r>
  <r>
    <n v="113"/>
    <x v="55"/>
    <x v="0"/>
    <x v="54"/>
    <d v="2013-11-11T00:00:00"/>
    <s v="Standard Class"/>
    <s v="CL-12565"/>
    <s v="Clay Ludtke"/>
    <x v="0"/>
    <s v="United States"/>
    <s v="Urbandale"/>
    <x v="23"/>
    <n v="50322"/>
    <x v="2"/>
    <s v="OFF-BI-10003981"/>
    <x v="1"/>
    <x v="8"/>
    <s v="Avery Durable Plastic 1&quot; Binders"/>
    <n v="27.240000000000002"/>
    <n v="6"/>
    <n v="0"/>
    <n v="13.3476"/>
  </r>
  <r>
    <n v="114"/>
    <x v="56"/>
    <x v="2"/>
    <x v="55"/>
    <d v="2011-08-27T00:00:00"/>
    <s v="Second Class"/>
    <s v="RC-19960"/>
    <s v="Ryan Crowe"/>
    <x v="0"/>
    <s v="United States"/>
    <s v="Columbus"/>
    <x v="24"/>
    <n v="43229"/>
    <x v="3"/>
    <s v="OFF-FA-10000621"/>
    <x v="1"/>
    <x v="13"/>
    <s v="OIC Colored Binder Clips, Assorted Sizes"/>
    <n v="40.096000000000004"/>
    <n v="14"/>
    <n v="0.2"/>
    <n v="14.534799999999997"/>
  </r>
  <r>
    <n v="115"/>
    <x v="56"/>
    <x v="2"/>
    <x v="55"/>
    <d v="2011-08-27T00:00:00"/>
    <s v="Second Class"/>
    <s v="RC-19960"/>
    <s v="Ryan Crowe"/>
    <x v="0"/>
    <s v="United States"/>
    <s v="Columbus"/>
    <x v="24"/>
    <n v="43229"/>
    <x v="3"/>
    <s v="OFF-EN-10002600"/>
    <x v="1"/>
    <x v="12"/>
    <s v="Redi-Strip #10 Envelopes, 4 1/8 x 9 1/2"/>
    <n v="4.7200000000000006"/>
    <n v="2"/>
    <n v="0.2"/>
    <n v="1.6519999999999997"/>
  </r>
  <r>
    <n v="116"/>
    <x v="56"/>
    <x v="2"/>
    <x v="55"/>
    <d v="2011-08-27T00:00:00"/>
    <s v="Second Class"/>
    <s v="RC-19960"/>
    <s v="Ryan Crowe"/>
    <x v="0"/>
    <s v="United States"/>
    <s v="Columbus"/>
    <x v="24"/>
    <n v="43229"/>
    <x v="3"/>
    <s v="OFF-PA-10004965"/>
    <x v="1"/>
    <x v="10"/>
    <s v="Xerox 1921"/>
    <n v="23.976000000000003"/>
    <n v="3"/>
    <n v="0.2"/>
    <n v="7.4924999999999988"/>
  </r>
  <r>
    <n v="117"/>
    <x v="56"/>
    <x v="2"/>
    <x v="55"/>
    <d v="2011-08-27T00:00:00"/>
    <s v="Second Class"/>
    <s v="RC-19960"/>
    <s v="Ryan Crowe"/>
    <x v="0"/>
    <s v="United States"/>
    <s v="Columbus"/>
    <x v="24"/>
    <n v="43229"/>
    <x v="3"/>
    <s v="OFF-EN-10002504"/>
    <x v="1"/>
    <x v="12"/>
    <s v="Tyvek  Top-Opening Peel &amp; Seel Envelopes, Plain White"/>
    <n v="130.464"/>
    <n v="6"/>
    <n v="0.2"/>
    <n v="44.031599999999997"/>
  </r>
  <r>
    <n v="118"/>
    <x v="57"/>
    <x v="1"/>
    <x v="56"/>
    <d v="2012-03-06T00:00:00"/>
    <s v="Standard Class"/>
    <s v="DK-13090"/>
    <s v="Dave Kipp"/>
    <x v="0"/>
    <s v="United States"/>
    <s v="Seattle"/>
    <x v="4"/>
    <n v="98103"/>
    <x v="1"/>
    <s v="FUR-TA-10001768"/>
    <x v="0"/>
    <x v="3"/>
    <s v="Hon Racetrack Conference Tables"/>
    <n v="787.53"/>
    <n v="3"/>
    <n v="0"/>
    <n v="165.38129999999995"/>
  </r>
  <r>
    <n v="119"/>
    <x v="58"/>
    <x v="1"/>
    <x v="57"/>
    <d v="2012-04-10T00:00:00"/>
    <s v="Standard Class"/>
    <s v="GG-14650"/>
    <s v="Greg Guthrie"/>
    <x v="1"/>
    <s v="United States"/>
    <s v="Bristol"/>
    <x v="18"/>
    <n v="37620"/>
    <x v="0"/>
    <s v="OFF-BI-10003650"/>
    <x v="1"/>
    <x v="8"/>
    <s v="GBC DocuBind 300 Electric Binding Machine"/>
    <n v="157.79400000000004"/>
    <n v="1"/>
    <n v="0.7"/>
    <n v="-115.71559999999999"/>
  </r>
  <r>
    <n v="120"/>
    <x v="59"/>
    <x v="0"/>
    <x v="1"/>
    <d v="2013-06-16T00:00:00"/>
    <s v="First Class"/>
    <s v="SC-20725"/>
    <s v="Steven Cartwright"/>
    <x v="0"/>
    <s v="United States"/>
    <s v="Wilmington"/>
    <x v="13"/>
    <n v="19805"/>
    <x v="3"/>
    <s v="FUR-FU-10002157"/>
    <x v="0"/>
    <x v="5"/>
    <s v="Artistic Insta-Plaque"/>
    <n v="47.04"/>
    <n v="3"/>
    <n v="0"/>
    <n v="18.345599999999997"/>
  </r>
  <r>
    <n v="121"/>
    <x v="59"/>
    <x v="0"/>
    <x v="1"/>
    <d v="2013-06-16T00:00:00"/>
    <s v="First Class"/>
    <s v="SC-20725"/>
    <s v="Steven Cartwright"/>
    <x v="0"/>
    <s v="United States"/>
    <s v="Wilmington"/>
    <x v="13"/>
    <n v="19805"/>
    <x v="3"/>
    <s v="OFF-BI-10003910"/>
    <x v="1"/>
    <x v="8"/>
    <s v="DXL Angle-View Binders with Locking Rings by Samsill"/>
    <n v="30.84"/>
    <n v="4"/>
    <n v="0"/>
    <n v="13.878"/>
  </r>
  <r>
    <n v="122"/>
    <x v="59"/>
    <x v="0"/>
    <x v="1"/>
    <d v="2013-06-16T00:00:00"/>
    <s v="First Class"/>
    <s v="SC-20725"/>
    <s v="Steven Cartwright"/>
    <x v="0"/>
    <s v="United States"/>
    <s v="Wilmington"/>
    <x v="13"/>
    <n v="19805"/>
    <x v="3"/>
    <s v="OFF-ST-10000777"/>
    <x v="1"/>
    <x v="4"/>
    <s v="Companion Letter/Legal File, Black"/>
    <n v="226.56"/>
    <n v="6"/>
    <n v="0"/>
    <n v="63.436800000000005"/>
  </r>
  <r>
    <n v="123"/>
    <x v="59"/>
    <x v="0"/>
    <x v="1"/>
    <d v="2013-06-16T00:00:00"/>
    <s v="First Class"/>
    <s v="SC-20725"/>
    <s v="Steven Cartwright"/>
    <x v="0"/>
    <s v="United States"/>
    <s v="Wilmington"/>
    <x v="13"/>
    <n v="19805"/>
    <x v="3"/>
    <s v="OFF-EN-10002500"/>
    <x v="1"/>
    <x v="12"/>
    <s v="Globe Weis Peel &amp; Seel First Class Envelopes"/>
    <n v="115.02"/>
    <n v="9"/>
    <n v="0"/>
    <n v="51.758999999999993"/>
  </r>
  <r>
    <n v="124"/>
    <x v="59"/>
    <x v="0"/>
    <x v="1"/>
    <d v="2013-06-16T00:00:00"/>
    <s v="First Class"/>
    <s v="SC-20725"/>
    <s v="Steven Cartwright"/>
    <x v="0"/>
    <s v="United States"/>
    <s v="Wilmington"/>
    <x v="13"/>
    <n v="19805"/>
    <x v="3"/>
    <s v="TEC-PH-10003875"/>
    <x v="2"/>
    <x v="7"/>
    <s v="KLD Oscar II Style Snap-on Ultra Thin Side Flip Synthetic Leather Cover Case for HTC One HTC M7"/>
    <n v="68.040000000000006"/>
    <n v="7"/>
    <n v="0"/>
    <n v="19.731599999999997"/>
  </r>
  <r>
    <n v="125"/>
    <x v="60"/>
    <x v="2"/>
    <x v="58"/>
    <d v="2011-12-28T00:00:00"/>
    <s v="Second Class"/>
    <s v="AD-10180"/>
    <s v="Alan Dominguez"/>
    <x v="2"/>
    <s v="United States"/>
    <s v="Houston"/>
    <x v="5"/>
    <n v="77041"/>
    <x v="2"/>
    <s v="FUR-CH-10004063"/>
    <x v="0"/>
    <x v="1"/>
    <s v="Global Deluxe High-Back Manager's Chair"/>
    <n v="600.55799999999999"/>
    <n v="3"/>
    <n v="0.3"/>
    <n v="-8.5794000000000779"/>
  </r>
  <r>
    <n v="126"/>
    <x v="61"/>
    <x v="2"/>
    <x v="59"/>
    <d v="2011-09-25T00:00:00"/>
    <s v="Standard Class"/>
    <s v="PF-19165"/>
    <s v="Philip Fox"/>
    <x v="0"/>
    <s v="United States"/>
    <s v="Bloomington"/>
    <x v="10"/>
    <n v="61701"/>
    <x v="2"/>
    <s v="FUR-TA-10004534"/>
    <x v="0"/>
    <x v="3"/>
    <s v="Bevis 44 x 96 Conference Tables"/>
    <n v="617.70000000000005"/>
    <n v="6"/>
    <n v="0.5"/>
    <n v="-407.68200000000013"/>
  </r>
  <r>
    <n v="127"/>
    <x v="62"/>
    <x v="3"/>
    <x v="60"/>
    <d v="2014-11-13T00:00:00"/>
    <s v="Standard Class"/>
    <s v="TS-21610"/>
    <s v="Troy Staebel"/>
    <x v="0"/>
    <s v="United States"/>
    <s v="Phoenix"/>
    <x v="16"/>
    <n v="85023"/>
    <x v="1"/>
    <s v="OFF-BI-10003274"/>
    <x v="1"/>
    <x v="8"/>
    <s v="Avery Durable Slant Ring Binders, No Labels"/>
    <n v="2.3880000000000003"/>
    <n v="2"/>
    <n v="0.7"/>
    <n v="-1.8308"/>
  </r>
  <r>
    <n v="128"/>
    <x v="62"/>
    <x v="3"/>
    <x v="60"/>
    <d v="2014-11-13T00:00:00"/>
    <s v="Standard Class"/>
    <s v="TS-21610"/>
    <s v="Troy Staebel"/>
    <x v="0"/>
    <s v="United States"/>
    <s v="Phoenix"/>
    <x v="16"/>
    <n v="85023"/>
    <x v="1"/>
    <s v="OFF-ST-10002974"/>
    <x v="1"/>
    <x v="4"/>
    <s v="Trav-L-File Heavy-Duty Shuttle II, Black"/>
    <n v="243.99200000000002"/>
    <n v="7"/>
    <n v="0.2"/>
    <n v="30.498999999999981"/>
  </r>
  <r>
    <n v="129"/>
    <x v="63"/>
    <x v="0"/>
    <x v="61"/>
    <d v="2013-11-11T00:00:00"/>
    <s v="Second Class"/>
    <s v="LS-16975"/>
    <s v="Lindsay Shagiari"/>
    <x v="2"/>
    <s v="United States"/>
    <s v="Los Angeles"/>
    <x v="1"/>
    <n v="90004"/>
    <x v="1"/>
    <s v="FUR-CH-10001146"/>
    <x v="0"/>
    <x v="1"/>
    <s v="Global Task Chair, Black"/>
    <n v="81.424000000000007"/>
    <n v="2"/>
    <n v="0.2"/>
    <n v="-9.1601999999999961"/>
  </r>
  <r>
    <n v="130"/>
    <x v="63"/>
    <x v="0"/>
    <x v="61"/>
    <d v="2013-11-11T00:00:00"/>
    <s v="Second Class"/>
    <s v="LS-16975"/>
    <s v="Lindsay Shagiari"/>
    <x v="2"/>
    <s v="United States"/>
    <s v="Los Angeles"/>
    <x v="1"/>
    <n v="90004"/>
    <x v="1"/>
    <s v="FUR-FU-10003773"/>
    <x v="0"/>
    <x v="5"/>
    <s v="Eldon Cleatmat Plus Chair Mats for High Pile Carpets"/>
    <n v="238.56"/>
    <n v="3"/>
    <n v="0"/>
    <n v="26.241599999999977"/>
  </r>
  <r>
    <n v="131"/>
    <x v="64"/>
    <x v="3"/>
    <x v="62"/>
    <d v="2014-02-06T00:00:00"/>
    <s v="First Class"/>
    <s v="DW-13585"/>
    <s v="Dorothy Wardle"/>
    <x v="1"/>
    <s v="United States"/>
    <s v="Columbus"/>
    <x v="24"/>
    <n v="43229"/>
    <x v="3"/>
    <s v="TEC-PH-10002293"/>
    <x v="2"/>
    <x v="7"/>
    <s v="Anker 36W 4-Port USB Wall Charger Travel Power Adapter for iPhone 5s 5c 5"/>
    <n v="59.969999999999992"/>
    <n v="5"/>
    <n v="0.4"/>
    <n v="-11.993999999999993"/>
  </r>
  <r>
    <n v="132"/>
    <x v="64"/>
    <x v="3"/>
    <x v="62"/>
    <d v="2014-02-06T00:00:00"/>
    <s v="First Class"/>
    <s v="DW-13585"/>
    <s v="Dorothy Wardle"/>
    <x v="1"/>
    <s v="United States"/>
    <s v="Columbus"/>
    <x v="24"/>
    <n v="43229"/>
    <x v="3"/>
    <s v="OFF-PA-10002377"/>
    <x v="1"/>
    <x v="10"/>
    <s v="Xerox 1916"/>
    <n v="78.304000000000002"/>
    <n v="2"/>
    <n v="0.2"/>
    <n v="29.363999999999997"/>
  </r>
  <r>
    <n v="133"/>
    <x v="64"/>
    <x v="3"/>
    <x v="62"/>
    <d v="2014-02-06T00:00:00"/>
    <s v="First Class"/>
    <s v="DW-13585"/>
    <s v="Dorothy Wardle"/>
    <x v="1"/>
    <s v="United States"/>
    <s v="Columbus"/>
    <x v="24"/>
    <n v="43229"/>
    <x v="3"/>
    <s v="OFF-FA-10002780"/>
    <x v="1"/>
    <x v="13"/>
    <s v="Staples"/>
    <n v="21.456"/>
    <n v="9"/>
    <n v="0.2"/>
    <n v="6.9731999999999976"/>
  </r>
  <r>
    <n v="134"/>
    <x v="65"/>
    <x v="0"/>
    <x v="63"/>
    <d v="2013-10-20T00:00:00"/>
    <s v="Standard Class"/>
    <s v="LC-16885"/>
    <s v="Lena Creighton"/>
    <x v="0"/>
    <s v="United States"/>
    <s v="Roseville"/>
    <x v="1"/>
    <n v="95661"/>
    <x v="1"/>
    <s v="OFF-PA-10001804"/>
    <x v="1"/>
    <x v="10"/>
    <s v="Xerox 195"/>
    <n v="20.04"/>
    <n v="3"/>
    <n v="0"/>
    <n v="9.6191999999999993"/>
  </r>
  <r>
    <n v="135"/>
    <x v="65"/>
    <x v="0"/>
    <x v="63"/>
    <d v="2013-10-20T00:00:00"/>
    <s v="Standard Class"/>
    <s v="LC-16885"/>
    <s v="Lena Creighton"/>
    <x v="0"/>
    <s v="United States"/>
    <s v="Roseville"/>
    <x v="1"/>
    <n v="95661"/>
    <x v="1"/>
    <s v="OFF-PA-10001736"/>
    <x v="1"/>
    <x v="10"/>
    <s v="Xerox 1880"/>
    <n v="35.44"/>
    <n v="1"/>
    <n v="0"/>
    <n v="16.656799999999997"/>
  </r>
  <r>
    <n v="136"/>
    <x v="65"/>
    <x v="0"/>
    <x v="63"/>
    <d v="2013-10-20T00:00:00"/>
    <s v="Standard Class"/>
    <s v="LC-16885"/>
    <s v="Lena Creighton"/>
    <x v="0"/>
    <s v="United States"/>
    <s v="Roseville"/>
    <x v="1"/>
    <n v="95661"/>
    <x v="1"/>
    <s v="OFF-AR-10001149"/>
    <x v="1"/>
    <x v="6"/>
    <s v="Sanford Colorific Colored Pencils, 12/Box"/>
    <n v="11.52"/>
    <n v="4"/>
    <n v="0"/>
    <n v="3.4559999999999995"/>
  </r>
  <r>
    <n v="137"/>
    <x v="65"/>
    <x v="0"/>
    <x v="63"/>
    <d v="2013-10-20T00:00:00"/>
    <s v="Standard Class"/>
    <s v="LC-16885"/>
    <s v="Lena Creighton"/>
    <x v="0"/>
    <s v="United States"/>
    <s v="Roseville"/>
    <x v="1"/>
    <n v="95661"/>
    <x v="1"/>
    <s v="OFF-FA-10002988"/>
    <x v="1"/>
    <x v="13"/>
    <s v="Ideal Clamps"/>
    <n v="4.0199999999999996"/>
    <n v="2"/>
    <n v="0"/>
    <n v="1.9697999999999998"/>
  </r>
  <r>
    <n v="138"/>
    <x v="65"/>
    <x v="0"/>
    <x v="63"/>
    <d v="2013-10-20T00:00:00"/>
    <s v="Standard Class"/>
    <s v="LC-16885"/>
    <s v="Lena Creighton"/>
    <x v="0"/>
    <s v="United States"/>
    <s v="Roseville"/>
    <x v="1"/>
    <n v="95661"/>
    <x v="1"/>
    <s v="OFF-BI-10004781"/>
    <x v="1"/>
    <x v="8"/>
    <s v="GBC Wire Binding Strips"/>
    <n v="76.176000000000002"/>
    <n v="3"/>
    <n v="0.2"/>
    <n v="26.661599999999996"/>
  </r>
  <r>
    <n v="139"/>
    <x v="65"/>
    <x v="0"/>
    <x v="63"/>
    <d v="2013-10-20T00:00:00"/>
    <s v="Standard Class"/>
    <s v="LC-16885"/>
    <s v="Lena Creighton"/>
    <x v="0"/>
    <s v="United States"/>
    <s v="Roseville"/>
    <x v="1"/>
    <n v="95661"/>
    <x v="1"/>
    <s v="OFF-SU-10001218"/>
    <x v="1"/>
    <x v="14"/>
    <s v="Fiskars Softgrip Scissors"/>
    <n v="65.88"/>
    <n v="6"/>
    <n v="0"/>
    <n v="18.446400000000004"/>
  </r>
  <r>
    <n v="140"/>
    <x v="65"/>
    <x v="0"/>
    <x v="63"/>
    <d v="2013-10-20T00:00:00"/>
    <s v="Standard Class"/>
    <s v="LC-16885"/>
    <s v="Lena Creighton"/>
    <x v="0"/>
    <s v="United States"/>
    <s v="Roseville"/>
    <x v="1"/>
    <n v="95661"/>
    <x v="1"/>
    <s v="FUR-FU-10001706"/>
    <x v="0"/>
    <x v="5"/>
    <s v="Longer-Life Soft White Bulbs"/>
    <n v="43.120000000000005"/>
    <n v="14"/>
    <n v="0"/>
    <n v="20.697599999999998"/>
  </r>
  <r>
    <n v="141"/>
    <x v="66"/>
    <x v="0"/>
    <x v="64"/>
    <d v="2013-09-08T00:00:00"/>
    <s v="Second Class"/>
    <s v="JD-15895"/>
    <s v="Jonathan Doherty"/>
    <x v="1"/>
    <s v="United States"/>
    <s v="Philadelphia"/>
    <x v="9"/>
    <n v="19140"/>
    <x v="3"/>
    <s v="FUR-FU-10004848"/>
    <x v="0"/>
    <x v="5"/>
    <s v="Howard Miller 13-3/4&quot; Diameter Brushed Chrome Round Wall Clock"/>
    <n v="82.800000000000011"/>
    <n v="2"/>
    <n v="0.2"/>
    <n v="10.349999999999994"/>
  </r>
  <r>
    <n v="142"/>
    <x v="67"/>
    <x v="3"/>
    <x v="65"/>
    <d v="2014-09-24T00:00:00"/>
    <s v="Standard Class"/>
    <s v="SH-19975"/>
    <s v="Sally Hughsby"/>
    <x v="1"/>
    <s v="United States"/>
    <s v="San Francisco"/>
    <x v="1"/>
    <n v="94122"/>
    <x v="1"/>
    <s v="OFF-AR-10000940"/>
    <x v="1"/>
    <x v="6"/>
    <s v="Newell 343"/>
    <n v="8.82"/>
    <n v="3"/>
    <n v="0"/>
    <n v="2.3814000000000002"/>
  </r>
  <r>
    <n v="143"/>
    <x v="67"/>
    <x v="3"/>
    <x v="65"/>
    <d v="2014-09-24T00:00:00"/>
    <s v="Standard Class"/>
    <s v="SH-19975"/>
    <s v="Sally Hughsby"/>
    <x v="1"/>
    <s v="United States"/>
    <s v="San Francisco"/>
    <x v="1"/>
    <n v="94122"/>
    <x v="1"/>
    <s v="OFF-EN-10004030"/>
    <x v="1"/>
    <x v="12"/>
    <s v="Convenience Packs of Business Envelopes"/>
    <n v="10.86"/>
    <n v="3"/>
    <n v="0"/>
    <n v="5.1042000000000005"/>
  </r>
  <r>
    <n v="144"/>
    <x v="67"/>
    <x v="3"/>
    <x v="65"/>
    <d v="2014-09-24T00:00:00"/>
    <s v="Standard Class"/>
    <s v="SH-19975"/>
    <s v="Sally Hughsby"/>
    <x v="1"/>
    <s v="United States"/>
    <s v="San Francisco"/>
    <x v="1"/>
    <n v="94122"/>
    <x v="1"/>
    <s v="OFF-PA-10004327"/>
    <x v="1"/>
    <x v="10"/>
    <s v="Xerox 1911"/>
    <n v="143.69999999999999"/>
    <n v="3"/>
    <n v="0"/>
    <n v="68.975999999999999"/>
  </r>
  <r>
    <n v="145"/>
    <x v="68"/>
    <x v="3"/>
    <x v="66"/>
    <d v="2014-12-28T00:00:00"/>
    <s v="Standard Class"/>
    <s v="SG-20080"/>
    <s v="Sandra Glassco"/>
    <x v="0"/>
    <s v="United States"/>
    <s v="Independence"/>
    <x v="25"/>
    <n v="64055"/>
    <x v="2"/>
    <s v="OFF-AP-10001058"/>
    <x v="1"/>
    <x v="9"/>
    <s v="Sanyo 2.5 Cubic Foot Mid-Size Office Refrigerators"/>
    <n v="839.43000000000006"/>
    <n v="3"/>
    <n v="0"/>
    <n v="218.25179999999997"/>
  </r>
  <r>
    <n v="146"/>
    <x v="69"/>
    <x v="1"/>
    <x v="67"/>
    <d v="2012-09-12T00:00:00"/>
    <s v="Standard Class"/>
    <s v="HA-14920"/>
    <s v="Helen Andreada"/>
    <x v="0"/>
    <s v="United States"/>
    <s v="Pasadena"/>
    <x v="1"/>
    <n v="91104"/>
    <x v="1"/>
    <s v="OFF-ST-10003656"/>
    <x v="1"/>
    <x v="4"/>
    <s v="Safco Industrial Wire Shelving"/>
    <n v="671.93"/>
    <n v="7"/>
    <n v="0"/>
    <n v="20.157899999999998"/>
  </r>
  <r>
    <n v="147"/>
    <x v="70"/>
    <x v="2"/>
    <x v="68"/>
    <d v="2011-10-28T00:00:00"/>
    <s v="Standard Class"/>
    <s v="MG-17680"/>
    <s v="Maureen Gastineau"/>
    <x v="2"/>
    <s v="United States"/>
    <s v="Newark"/>
    <x v="24"/>
    <n v="43055"/>
    <x v="3"/>
    <s v="FUR-FU-10000521"/>
    <x v="0"/>
    <x v="5"/>
    <s v="Seth Thomas 14&quot; Putty-Colored Wall Clock"/>
    <n v="93.888000000000005"/>
    <n v="4"/>
    <n v="0.2"/>
    <n v="12.90959999999999"/>
  </r>
  <r>
    <n v="148"/>
    <x v="71"/>
    <x v="0"/>
    <x v="5"/>
    <d v="2013-12-10T00:00:00"/>
    <s v="Standard Class"/>
    <s v="JE-16165"/>
    <s v="Justin Ellison"/>
    <x v="1"/>
    <s v="United States"/>
    <s v="Franklin"/>
    <x v="6"/>
    <n v="53132"/>
    <x v="2"/>
    <s v="TEC-PH-10000215"/>
    <x v="2"/>
    <x v="7"/>
    <s v="Plantronics Cordless Phone Headset with In-line Volume - M214C"/>
    <n v="384.45000000000005"/>
    <n v="11"/>
    <n v="0"/>
    <n v="103.80150000000003"/>
  </r>
  <r>
    <n v="149"/>
    <x v="71"/>
    <x v="0"/>
    <x v="5"/>
    <d v="2013-12-10T00:00:00"/>
    <s v="Standard Class"/>
    <s v="JE-16165"/>
    <s v="Justin Ellison"/>
    <x v="1"/>
    <s v="United States"/>
    <s v="Franklin"/>
    <x v="6"/>
    <n v="53132"/>
    <x v="2"/>
    <s v="TEC-PH-10001448"/>
    <x v="2"/>
    <x v="7"/>
    <s v="Anker Astro 15000mAh USB Portable Charger"/>
    <n v="149.97"/>
    <n v="3"/>
    <n v="0"/>
    <n v="5.9987999999999815"/>
  </r>
  <r>
    <n v="150"/>
    <x v="71"/>
    <x v="0"/>
    <x v="5"/>
    <d v="2013-12-10T00:00:00"/>
    <s v="Standard Class"/>
    <s v="JE-16165"/>
    <s v="Justin Ellison"/>
    <x v="1"/>
    <s v="United States"/>
    <s v="Franklin"/>
    <x v="6"/>
    <n v="53132"/>
    <x v="2"/>
    <s v="FUR-CH-10000454"/>
    <x v="0"/>
    <x v="1"/>
    <s v="Hon Deluxe Fabric Upholstered Stacking Chairs, Rounded Back"/>
    <n v="1951.84"/>
    <n v="8"/>
    <n v="0"/>
    <n v="585.55199999999991"/>
  </r>
  <r>
    <n v="151"/>
    <x v="71"/>
    <x v="0"/>
    <x v="5"/>
    <d v="2013-12-10T00:00:00"/>
    <s v="Standard Class"/>
    <s v="JE-16165"/>
    <s v="Justin Ellison"/>
    <x v="1"/>
    <s v="United States"/>
    <s v="Franklin"/>
    <x v="6"/>
    <n v="53132"/>
    <x v="2"/>
    <s v="OFF-BI-10002735"/>
    <x v="1"/>
    <x v="8"/>
    <s v="GBC Prestige Therm-A-Bind Covers"/>
    <n v="171.55"/>
    <n v="5"/>
    <n v="0"/>
    <n v="80.628500000000003"/>
  </r>
  <r>
    <n v="152"/>
    <x v="72"/>
    <x v="0"/>
    <x v="69"/>
    <d v="2013-03-17T00:00:00"/>
    <s v="First Class"/>
    <s v="TW-21025"/>
    <s v="Tamara Willingham"/>
    <x v="2"/>
    <s v="United States"/>
    <s v="Scottsdale"/>
    <x v="16"/>
    <n v="85254"/>
    <x v="1"/>
    <s v="OFF-AP-10000326"/>
    <x v="1"/>
    <x v="9"/>
    <s v="Belkin 7 Outlet SurgeMaster Surge Protector with Phone Protection"/>
    <n v="157.91999999999999"/>
    <n v="5"/>
    <n v="0.2"/>
    <n v="17.765999999999991"/>
  </r>
  <r>
    <n v="153"/>
    <x v="72"/>
    <x v="0"/>
    <x v="69"/>
    <d v="2013-03-17T00:00:00"/>
    <s v="First Class"/>
    <s v="TW-21025"/>
    <s v="Tamara Willingham"/>
    <x v="2"/>
    <s v="United States"/>
    <s v="Scottsdale"/>
    <x v="16"/>
    <n v="85254"/>
    <x v="1"/>
    <s v="TEC-PH-10001254"/>
    <x v="2"/>
    <x v="7"/>
    <s v="Jabra BIZ 2300 Duo QD Duo Corded Headset"/>
    <n v="203.184"/>
    <n v="2"/>
    <n v="0.2"/>
    <n v="15.238799999999991"/>
  </r>
  <r>
    <n v="154"/>
    <x v="73"/>
    <x v="1"/>
    <x v="70"/>
    <d v="2012-06-02T00:00:00"/>
    <s v="First Class"/>
    <s v="SP-20650"/>
    <s v="Stephanie Phelps"/>
    <x v="1"/>
    <s v="United States"/>
    <s v="San Jose"/>
    <x v="1"/>
    <n v="95123"/>
    <x v="1"/>
    <s v="OFF-PA-10001950"/>
    <x v="1"/>
    <x v="10"/>
    <s v="Southworth 25% Cotton Antique Laid Paper &amp; Envelopes"/>
    <n v="58.379999999999995"/>
    <n v="7"/>
    <n v="0"/>
    <n v="26.270999999999994"/>
  </r>
  <r>
    <n v="155"/>
    <x v="73"/>
    <x v="1"/>
    <x v="70"/>
    <d v="2012-06-02T00:00:00"/>
    <s v="First Class"/>
    <s v="SP-20650"/>
    <s v="Stephanie Phelps"/>
    <x v="1"/>
    <s v="United States"/>
    <s v="San Jose"/>
    <x v="1"/>
    <n v="95123"/>
    <x v="1"/>
    <s v="OFF-PA-10002254"/>
    <x v="1"/>
    <x v="10"/>
    <s v="Xerox 1883"/>
    <n v="105.52"/>
    <n v="4"/>
    <n v="0"/>
    <n v="48.539199999999994"/>
  </r>
  <r>
    <n v="156"/>
    <x v="73"/>
    <x v="1"/>
    <x v="70"/>
    <d v="2012-06-02T00:00:00"/>
    <s v="First Class"/>
    <s v="SP-20650"/>
    <s v="Stephanie Phelps"/>
    <x v="1"/>
    <s v="United States"/>
    <s v="San Jose"/>
    <x v="1"/>
    <n v="95123"/>
    <x v="1"/>
    <s v="OFF-ST-10001590"/>
    <x v="1"/>
    <x v="4"/>
    <s v="Tenex Personal Project File with Scoop Front Design, Black"/>
    <n v="80.88"/>
    <n v="6"/>
    <n v="0"/>
    <n v="21.028799999999997"/>
  </r>
  <r>
    <n v="157"/>
    <x v="74"/>
    <x v="1"/>
    <x v="71"/>
    <d v="2012-06-03T00:00:00"/>
    <s v="Standard Class"/>
    <s v="NK-18490"/>
    <s v="Neil Knudson"/>
    <x v="2"/>
    <s v="United States"/>
    <s v="Seattle"/>
    <x v="4"/>
    <n v="98105"/>
    <x v="1"/>
    <s v="OFF-AR-10001547"/>
    <x v="1"/>
    <x v="6"/>
    <s v="Newell 311"/>
    <n v="6.63"/>
    <n v="3"/>
    <n v="0"/>
    <n v="1.7901"/>
  </r>
  <r>
    <n v="158"/>
    <x v="75"/>
    <x v="2"/>
    <x v="72"/>
    <d v="2011-03-06T00:00:00"/>
    <s v="Second Class"/>
    <s v="DB-13060"/>
    <s v="Dave Brooks"/>
    <x v="0"/>
    <s v="United States"/>
    <s v="Seattle"/>
    <x v="4"/>
    <n v="98115"/>
    <x v="1"/>
    <s v="FUR-CH-10004063"/>
    <x v="0"/>
    <x v="1"/>
    <s v="Global Deluxe High-Back Manager's Chair"/>
    <n v="457.56800000000004"/>
    <n v="2"/>
    <n v="0.2"/>
    <n v="51.476399999999941"/>
  </r>
  <r>
    <n v="159"/>
    <x v="76"/>
    <x v="0"/>
    <x v="73"/>
    <d v="2013-11-25T00:00:00"/>
    <s v="Standard Class"/>
    <s v="NP-18670"/>
    <s v="Nora Paige"/>
    <x v="0"/>
    <s v="United States"/>
    <s v="Edmond"/>
    <x v="26"/>
    <n v="73034"/>
    <x v="2"/>
    <s v="OFF-LA-10002475"/>
    <x v="1"/>
    <x v="2"/>
    <s v="Avery 519"/>
    <n v="14.62"/>
    <n v="2"/>
    <n v="0"/>
    <n v="6.8713999999999995"/>
  </r>
  <r>
    <n v="160"/>
    <x v="76"/>
    <x v="0"/>
    <x v="73"/>
    <d v="2013-11-25T00:00:00"/>
    <s v="Standard Class"/>
    <s v="NP-18670"/>
    <s v="Nora Paige"/>
    <x v="0"/>
    <s v="United States"/>
    <s v="Edmond"/>
    <x v="26"/>
    <n v="73034"/>
    <x v="2"/>
    <s v="TEC-PH-10004536"/>
    <x v="2"/>
    <x v="7"/>
    <s v="Avaya 5420 Digital phone"/>
    <n v="944.93000000000006"/>
    <n v="7"/>
    <n v="0"/>
    <n v="236.23250000000002"/>
  </r>
  <r>
    <n v="161"/>
    <x v="77"/>
    <x v="0"/>
    <x v="74"/>
    <d v="2013-05-13T00:00:00"/>
    <s v="First Class"/>
    <s v="TT-21070"/>
    <s v="Ted Trevino"/>
    <x v="0"/>
    <s v="United States"/>
    <s v="Los Angeles"/>
    <x v="1"/>
    <n v="90045"/>
    <x v="1"/>
    <s v="OFF-PA-10002751"/>
    <x v="1"/>
    <x v="10"/>
    <s v="Xerox 1920"/>
    <n v="5.98"/>
    <n v="1"/>
    <n v="0"/>
    <n v="2.6909999999999998"/>
  </r>
  <r>
    <n v="162"/>
    <x v="78"/>
    <x v="1"/>
    <x v="75"/>
    <d v="2012-12-31T00:00:00"/>
    <s v="Second Class"/>
    <s v="EM-13960"/>
    <s v="Eric Murdock"/>
    <x v="0"/>
    <s v="United States"/>
    <s v="Philadelphia"/>
    <x v="9"/>
    <n v="19134"/>
    <x v="3"/>
    <s v="TEC-AC-10003657"/>
    <x v="2"/>
    <x v="11"/>
    <s v="Lenovo 17-Key USB Numeric Keypad"/>
    <n v="54.384000000000007"/>
    <n v="2"/>
    <n v="0.2"/>
    <n v="1.359599999999995"/>
  </r>
  <r>
    <n v="163"/>
    <x v="79"/>
    <x v="0"/>
    <x v="76"/>
    <d v="2013-11-21T00:00:00"/>
    <s v="Standard Class"/>
    <s v="RD-19900"/>
    <s v="Ruben Dartt"/>
    <x v="0"/>
    <s v="United States"/>
    <s v="Carlsbad"/>
    <x v="27"/>
    <n v="88220"/>
    <x v="1"/>
    <s v="OFF-EN-10001990"/>
    <x v="1"/>
    <x v="12"/>
    <s v="Staples"/>
    <n v="28.4"/>
    <n v="5"/>
    <n v="0"/>
    <n v="13.347999999999997"/>
  </r>
  <r>
    <n v="164"/>
    <x v="80"/>
    <x v="0"/>
    <x v="77"/>
    <d v="2013-11-12T00:00:00"/>
    <s v="Standard Class"/>
    <s v="MJ-17740"/>
    <s v="Max Jones"/>
    <x v="0"/>
    <s v="United States"/>
    <s v="Seattle"/>
    <x v="4"/>
    <n v="98115"/>
    <x v="1"/>
    <s v="OFF-BI-10004002"/>
    <x v="1"/>
    <x v="8"/>
    <s v="Wilson Jones International Size A4 Ring Binders"/>
    <n v="27.680000000000003"/>
    <n v="2"/>
    <n v="0.2"/>
    <n v="9.6879999999999988"/>
  </r>
  <r>
    <n v="165"/>
    <x v="81"/>
    <x v="2"/>
    <x v="78"/>
    <d v="2011-09-12T00:00:00"/>
    <s v="Standard Class"/>
    <s v="BM-11140"/>
    <s v="Becky Martin"/>
    <x v="0"/>
    <s v="United States"/>
    <s v="San Antonio"/>
    <x v="5"/>
    <n v="78207"/>
    <x v="2"/>
    <s v="OFF-AR-10004441"/>
    <x v="1"/>
    <x v="6"/>
    <s v="BIC Brite Liner Highlighters"/>
    <n v="9.9359999999999999"/>
    <n v="3"/>
    <n v="0.2"/>
    <n v="2.7324000000000002"/>
  </r>
  <r>
    <n v="166"/>
    <x v="81"/>
    <x v="2"/>
    <x v="78"/>
    <d v="2011-09-12T00:00:00"/>
    <s v="Standard Class"/>
    <s v="BM-11140"/>
    <s v="Becky Martin"/>
    <x v="0"/>
    <s v="United States"/>
    <s v="San Antonio"/>
    <x v="5"/>
    <n v="78207"/>
    <x v="2"/>
    <s v="TEC-MA-10000822"/>
    <x v="2"/>
    <x v="15"/>
    <s v="Lexmark MX611dhe Monochrome Laser Printer"/>
    <n v="8159.9519999999993"/>
    <n v="8"/>
    <n v="0.4"/>
    <n v="-1359.992000000002"/>
  </r>
  <r>
    <n v="167"/>
    <x v="81"/>
    <x v="2"/>
    <x v="78"/>
    <d v="2011-09-12T00:00:00"/>
    <s v="Standard Class"/>
    <s v="BM-11140"/>
    <s v="Becky Martin"/>
    <x v="0"/>
    <s v="United States"/>
    <s v="San Antonio"/>
    <x v="5"/>
    <n v="78207"/>
    <x v="2"/>
    <s v="OFF-ST-10000991"/>
    <x v="1"/>
    <x v="4"/>
    <s v="Space Solutions HD Industrial Steel Shelving."/>
    <n v="275.928"/>
    <n v="3"/>
    <n v="0.2"/>
    <n v="-58.634699999999995"/>
  </r>
  <r>
    <n v="168"/>
    <x v="81"/>
    <x v="2"/>
    <x v="78"/>
    <d v="2011-09-12T00:00:00"/>
    <s v="Standard Class"/>
    <s v="BM-11140"/>
    <s v="Becky Martin"/>
    <x v="0"/>
    <s v="United States"/>
    <s v="San Antonio"/>
    <x v="5"/>
    <n v="78207"/>
    <x v="2"/>
    <s v="FUR-CH-10004287"/>
    <x v="0"/>
    <x v="1"/>
    <s v="SAFCO Arco Folding Chair"/>
    <n v="1740.0599999999997"/>
    <n v="9"/>
    <n v="0.3"/>
    <n v="-24.858000000000175"/>
  </r>
  <r>
    <n v="169"/>
    <x v="81"/>
    <x v="2"/>
    <x v="78"/>
    <d v="2011-09-12T00:00:00"/>
    <s v="Standard Class"/>
    <s v="BM-11140"/>
    <s v="Becky Martin"/>
    <x v="0"/>
    <s v="United States"/>
    <s v="San Antonio"/>
    <x v="5"/>
    <n v="78207"/>
    <x v="2"/>
    <s v="OFF-AR-10002656"/>
    <x v="1"/>
    <x v="6"/>
    <s v="Sanford Liquid Accent Highlighters"/>
    <n v="32.064"/>
    <n v="6"/>
    <n v="0.2"/>
    <n v="6.8135999999999974"/>
  </r>
  <r>
    <n v="170"/>
    <x v="81"/>
    <x v="2"/>
    <x v="78"/>
    <d v="2011-09-12T00:00:00"/>
    <s v="Standard Class"/>
    <s v="BM-11140"/>
    <s v="Becky Martin"/>
    <x v="0"/>
    <s v="United States"/>
    <s v="San Antonio"/>
    <x v="5"/>
    <n v="78207"/>
    <x v="2"/>
    <s v="OFF-AP-10002518"/>
    <x v="1"/>
    <x v="9"/>
    <s v="Kensington 7 Outlet MasterPiece Power Center"/>
    <n v="177.97999999999996"/>
    <n v="5"/>
    <n v="0.8"/>
    <n v="-453.84900000000005"/>
  </r>
  <r>
    <n v="171"/>
    <x v="81"/>
    <x v="2"/>
    <x v="78"/>
    <d v="2011-09-12T00:00:00"/>
    <s v="Standard Class"/>
    <s v="BM-11140"/>
    <s v="Becky Martin"/>
    <x v="0"/>
    <s v="United States"/>
    <s v="San Antonio"/>
    <x v="5"/>
    <n v="78207"/>
    <x v="2"/>
    <s v="TEC-PH-10003931"/>
    <x v="2"/>
    <x v="7"/>
    <s v="JBL Micro Wireless Portable Bluetooth Speaker"/>
    <n v="143.976"/>
    <n v="3"/>
    <n v="0.2"/>
    <n v="8.998500000000007"/>
  </r>
  <r>
    <n v="172"/>
    <x v="82"/>
    <x v="2"/>
    <x v="79"/>
    <d v="2011-08-09T00:00:00"/>
    <s v="Standard Class"/>
    <s v="CS-12130"/>
    <s v="Chad Sievert"/>
    <x v="0"/>
    <s v="United States"/>
    <s v="Los Angeles"/>
    <x v="1"/>
    <n v="90004"/>
    <x v="1"/>
    <s v="OFF-PA-10000659"/>
    <x v="1"/>
    <x v="10"/>
    <s v="Adams Phone Message Book, Professional, 400 Message Capacity, 5 3/6” x 11”"/>
    <n v="20.94"/>
    <n v="3"/>
    <n v="0"/>
    <n v="9.841800000000001"/>
  </r>
  <r>
    <n v="173"/>
    <x v="82"/>
    <x v="2"/>
    <x v="79"/>
    <d v="2011-08-09T00:00:00"/>
    <s v="Standard Class"/>
    <s v="CS-12130"/>
    <s v="Chad Sievert"/>
    <x v="0"/>
    <s v="United States"/>
    <s v="Los Angeles"/>
    <x v="1"/>
    <n v="90004"/>
    <x v="1"/>
    <s v="OFF-PA-10001144"/>
    <x v="1"/>
    <x v="10"/>
    <s v="Xerox 1913"/>
    <n v="110.96"/>
    <n v="2"/>
    <n v="0"/>
    <n v="53.260799999999996"/>
  </r>
  <r>
    <n v="174"/>
    <x v="82"/>
    <x v="2"/>
    <x v="79"/>
    <d v="2011-08-09T00:00:00"/>
    <s v="Standard Class"/>
    <s v="CS-12130"/>
    <s v="Chad Sievert"/>
    <x v="0"/>
    <s v="United States"/>
    <s v="Los Angeles"/>
    <x v="1"/>
    <n v="90004"/>
    <x v="1"/>
    <s v="FUR-CH-10003817"/>
    <x v="0"/>
    <x v="1"/>
    <s v="Global Value Steno Chair, Gray"/>
    <n v="340.14400000000006"/>
    <n v="7"/>
    <n v="0.2"/>
    <n v="21.259"/>
  </r>
  <r>
    <n v="175"/>
    <x v="83"/>
    <x v="2"/>
    <x v="80"/>
    <d v="2011-09-19T00:00:00"/>
    <s v="Standard Class"/>
    <s v="JB-15400"/>
    <s v="Jennifer Braxton"/>
    <x v="1"/>
    <s v="United States"/>
    <s v="Chicago"/>
    <x v="10"/>
    <n v="60623"/>
    <x v="2"/>
    <s v="OFF-AP-10000891"/>
    <x v="1"/>
    <x v="9"/>
    <s v="Kensington 7 Outlet MasterPiece HOMEOFFICE Power Control Center"/>
    <n v="52.447999999999993"/>
    <n v="2"/>
    <n v="0.8"/>
    <n v="-131.12000000000003"/>
  </r>
  <r>
    <n v="176"/>
    <x v="83"/>
    <x v="2"/>
    <x v="80"/>
    <d v="2011-09-19T00:00:00"/>
    <s v="Standard Class"/>
    <s v="JB-15400"/>
    <s v="Jennifer Braxton"/>
    <x v="1"/>
    <s v="United States"/>
    <s v="Chicago"/>
    <x v="10"/>
    <n v="60623"/>
    <x v="2"/>
    <s v="OFF-LA-10003148"/>
    <x v="1"/>
    <x v="2"/>
    <s v="Avery 51"/>
    <n v="20.16"/>
    <n v="4"/>
    <n v="0.2"/>
    <n v="6.5519999999999987"/>
  </r>
  <r>
    <n v="177"/>
    <x v="84"/>
    <x v="3"/>
    <x v="81"/>
    <d v="2014-04-26T00:00:00"/>
    <s v="Second Class"/>
    <s v="SJ-20500"/>
    <s v="Shirley Jackson"/>
    <x v="0"/>
    <s v="United States"/>
    <s v="Houston"/>
    <x v="5"/>
    <n v="77036"/>
    <x v="2"/>
    <s v="OFF-AP-10002684"/>
    <x v="1"/>
    <x v="9"/>
    <s v="Acco 7-Outlet Masterpiece Power Center, Wihtout Fax/Phone Line Protection"/>
    <n v="97.263999999999982"/>
    <n v="4"/>
    <n v="0.8"/>
    <n v="-243.16000000000008"/>
  </r>
  <r>
    <n v="178"/>
    <x v="85"/>
    <x v="1"/>
    <x v="82"/>
    <d v="2012-11-23T00:00:00"/>
    <s v="Second Class"/>
    <s v="JE-15745"/>
    <s v="Joel Eaton"/>
    <x v="0"/>
    <s v="United States"/>
    <s v="Newark"/>
    <x v="24"/>
    <n v="43055"/>
    <x v="3"/>
    <s v="FUR-CH-10004698"/>
    <x v="0"/>
    <x v="1"/>
    <s v="Padded Folding Chairs, Black, 4/Carton"/>
    <n v="396.80200000000002"/>
    <n v="7"/>
    <n v="0.3"/>
    <n v="-11.337199999999939"/>
  </r>
  <r>
    <n v="179"/>
    <x v="85"/>
    <x v="1"/>
    <x v="82"/>
    <d v="2012-11-23T00:00:00"/>
    <s v="Second Class"/>
    <s v="JE-15745"/>
    <s v="Joel Eaton"/>
    <x v="0"/>
    <s v="United States"/>
    <s v="Newark"/>
    <x v="24"/>
    <n v="43055"/>
    <x v="3"/>
    <s v="OFF-SU-10002189"/>
    <x v="1"/>
    <x v="14"/>
    <s v="Acme Rosewood Handle Letter Opener"/>
    <n v="15.88"/>
    <n v="5"/>
    <n v="0.2"/>
    <n v="-3.771500000000001"/>
  </r>
  <r>
    <n v="180"/>
    <x v="86"/>
    <x v="1"/>
    <x v="83"/>
    <d v="2012-12-19T00:00:00"/>
    <s v="Standard Class"/>
    <s v="JK-15640"/>
    <s v="Jim Kriz"/>
    <x v="2"/>
    <s v="United States"/>
    <s v="New York City"/>
    <x v="15"/>
    <n v="10009"/>
    <x v="3"/>
    <s v="OFF-AR-10001940"/>
    <x v="1"/>
    <x v="6"/>
    <s v="Sanford Colorific Eraseable Coloring Pencils, 12 Count"/>
    <n v="3.28"/>
    <n v="1"/>
    <n v="0"/>
    <n v="1.4104000000000001"/>
  </r>
  <r>
    <n v="181"/>
    <x v="87"/>
    <x v="2"/>
    <x v="29"/>
    <d v="2011-12-09T00:00:00"/>
    <s v="Second Class"/>
    <s v="DK-13150"/>
    <s v="David Kendrick"/>
    <x v="1"/>
    <s v="United States"/>
    <s v="Decatur"/>
    <x v="10"/>
    <n v="62521"/>
    <x v="2"/>
    <s v="OFF-ST-10003455"/>
    <x v="1"/>
    <x v="4"/>
    <s v="Tenex File Box, Personal Filing Tote with Lid, Black"/>
    <n v="24.816000000000003"/>
    <n v="2"/>
    <n v="0.2"/>
    <n v="1.8612000000000002"/>
  </r>
  <r>
    <n v="182"/>
    <x v="87"/>
    <x v="2"/>
    <x v="29"/>
    <d v="2011-12-09T00:00:00"/>
    <s v="Second Class"/>
    <s v="DK-13150"/>
    <s v="David Kendrick"/>
    <x v="1"/>
    <s v="United States"/>
    <s v="Decatur"/>
    <x v="10"/>
    <n v="62521"/>
    <x v="2"/>
    <s v="TEC-AC-10004659"/>
    <x v="2"/>
    <x v="11"/>
    <s v="Imation Secure+ Hardware Encrypted USB 2.0 Flash Drive; 16GB"/>
    <n v="408.74399999999997"/>
    <n v="7"/>
    <n v="0.2"/>
    <n v="76.639499999999984"/>
  </r>
  <r>
    <n v="183"/>
    <x v="88"/>
    <x v="2"/>
    <x v="84"/>
    <d v="2011-11-24T00:00:00"/>
    <s v="Second Class"/>
    <s v="RM-19675"/>
    <s v="Robert Marley"/>
    <x v="2"/>
    <s v="United States"/>
    <s v="Monroe"/>
    <x v="28"/>
    <n v="71203"/>
    <x v="0"/>
    <s v="TEC-PH-10003273"/>
    <x v="2"/>
    <x v="7"/>
    <s v="AT&amp;T TR1909W"/>
    <n v="503.96"/>
    <n v="4"/>
    <n v="0"/>
    <n v="131.02960000000002"/>
  </r>
  <r>
    <n v="184"/>
    <x v="88"/>
    <x v="2"/>
    <x v="84"/>
    <d v="2011-11-24T00:00:00"/>
    <s v="Second Class"/>
    <s v="RM-19675"/>
    <s v="Robert Marley"/>
    <x v="2"/>
    <s v="United States"/>
    <s v="Monroe"/>
    <x v="28"/>
    <n v="71203"/>
    <x v="0"/>
    <s v="TEC-PH-10004896"/>
    <x v="2"/>
    <x v="7"/>
    <s v="Nokia Lumia 521 (T-Mobile)"/>
    <n v="149.94999999999999"/>
    <n v="5"/>
    <n v="0"/>
    <n v="41.986000000000004"/>
  </r>
  <r>
    <n v="185"/>
    <x v="88"/>
    <x v="2"/>
    <x v="84"/>
    <d v="2011-11-24T00:00:00"/>
    <s v="Second Class"/>
    <s v="RM-19675"/>
    <s v="Robert Marley"/>
    <x v="2"/>
    <s v="United States"/>
    <s v="Monroe"/>
    <x v="28"/>
    <n v="71203"/>
    <x v="0"/>
    <s v="TEC-AC-10002345"/>
    <x v="2"/>
    <x v="11"/>
    <s v="HP Standard 104 key PS/2 Keyboard"/>
    <n v="29"/>
    <n v="2"/>
    <n v="0"/>
    <n v="7.25"/>
  </r>
  <r>
    <n v="186"/>
    <x v="89"/>
    <x v="0"/>
    <x v="85"/>
    <d v="2013-12-03T00:00:00"/>
    <s v="Standard Class"/>
    <s v="SK-19990"/>
    <s v="Sally Knutson"/>
    <x v="0"/>
    <s v="United States"/>
    <s v="Fairfield"/>
    <x v="29"/>
    <n v="6824"/>
    <x v="3"/>
    <s v="OFF-BI-10001890"/>
    <x v="1"/>
    <x v="8"/>
    <s v="Avery Poly Binder Pockets"/>
    <n v="7.16"/>
    <n v="2"/>
    <n v="0"/>
    <n v="3.4367999999999999"/>
  </r>
  <r>
    <n v="187"/>
    <x v="90"/>
    <x v="2"/>
    <x v="86"/>
    <d v="2011-08-30T00:00:00"/>
    <s v="Standard Class"/>
    <s v="FM-14290"/>
    <s v="Frank Merwin"/>
    <x v="2"/>
    <s v="United States"/>
    <s v="Los Angeles"/>
    <x v="1"/>
    <n v="90032"/>
    <x v="1"/>
    <s v="TEC-AC-10002323"/>
    <x v="2"/>
    <x v="11"/>
    <s v="SanDisk Ultra 32 GB MicroSDHC Class 10 Memory Card"/>
    <n v="176.8"/>
    <n v="8"/>
    <n v="0"/>
    <n v="22.984000000000009"/>
  </r>
  <r>
    <n v="188"/>
    <x v="91"/>
    <x v="0"/>
    <x v="87"/>
    <d v="2013-07-23T00:00:00"/>
    <s v="Standard Class"/>
    <s v="AM-10360"/>
    <s v="Alice McCarthy"/>
    <x v="1"/>
    <s v="United States"/>
    <s v="Grand Prairie"/>
    <x v="5"/>
    <n v="75051"/>
    <x v="2"/>
    <s v="OFF-ST-10001328"/>
    <x v="1"/>
    <x v="4"/>
    <s v="Personal Filing Tote with Lid, Black/Gray"/>
    <n v="37.224000000000004"/>
    <n v="3"/>
    <n v="0.2"/>
    <n v="3.7224000000000004"/>
  </r>
  <r>
    <n v="189"/>
    <x v="91"/>
    <x v="0"/>
    <x v="87"/>
    <d v="2013-07-23T00:00:00"/>
    <s v="Standard Class"/>
    <s v="AM-10360"/>
    <s v="Alice McCarthy"/>
    <x v="1"/>
    <s v="United States"/>
    <s v="Grand Prairie"/>
    <x v="5"/>
    <n v="75051"/>
    <x v="2"/>
    <s v="OFF-PA-10001950"/>
    <x v="1"/>
    <x v="10"/>
    <s v="Southworth 25% Cotton Antique Laid Paper &amp; Envelopes"/>
    <n v="20.016000000000002"/>
    <n v="3"/>
    <n v="0.2"/>
    <n v="6.2549999999999963"/>
  </r>
  <r>
    <n v="190"/>
    <x v="92"/>
    <x v="1"/>
    <x v="88"/>
    <d v="2012-10-14T00:00:00"/>
    <s v="First Class"/>
    <s v="MP-17470"/>
    <s v="Mark Packer"/>
    <x v="2"/>
    <s v="United States"/>
    <s v="New York City"/>
    <x v="15"/>
    <n v="10035"/>
    <x v="3"/>
    <s v="FUR-BO-10002613"/>
    <x v="0"/>
    <x v="0"/>
    <s v="Atlantic Metals Mobile 4-Shelf Bookcases, Custom Colors"/>
    <n v="899.13600000000008"/>
    <n v="4"/>
    <n v="0.2"/>
    <n v="112.39199999999991"/>
  </r>
  <r>
    <n v="191"/>
    <x v="92"/>
    <x v="1"/>
    <x v="88"/>
    <d v="2012-10-14T00:00:00"/>
    <s v="First Class"/>
    <s v="MP-17470"/>
    <s v="Mark Packer"/>
    <x v="2"/>
    <s v="United States"/>
    <s v="New York City"/>
    <x v="15"/>
    <n v="10035"/>
    <x v="3"/>
    <s v="TEC-PH-10001552"/>
    <x v="2"/>
    <x v="7"/>
    <s v="I Need's 3d Hello Kitty Hybrid Silicone Case Cover for HTC One X 4g with 3d Hello Kitty Stylus Pen Green/pink"/>
    <n v="71.760000000000005"/>
    <n v="6"/>
    <n v="0"/>
    <n v="20.092800000000004"/>
  </r>
  <r>
    <n v="192"/>
    <x v="92"/>
    <x v="1"/>
    <x v="88"/>
    <d v="2012-10-14T00:00:00"/>
    <s v="First Class"/>
    <s v="MP-17470"/>
    <s v="Mark Packer"/>
    <x v="2"/>
    <s v="United States"/>
    <s v="New York City"/>
    <x v="15"/>
    <n v="10035"/>
    <x v="3"/>
    <s v="OFF-PA-10000061"/>
    <x v="1"/>
    <x v="10"/>
    <s v="Xerox 205"/>
    <n v="51.84"/>
    <n v="8"/>
    <n v="0"/>
    <n v="24.883200000000002"/>
  </r>
  <r>
    <n v="193"/>
    <x v="92"/>
    <x v="1"/>
    <x v="88"/>
    <d v="2012-10-14T00:00:00"/>
    <s v="First Class"/>
    <s v="MP-17470"/>
    <s v="Mark Packer"/>
    <x v="2"/>
    <s v="United States"/>
    <s v="New York City"/>
    <x v="15"/>
    <n v="10035"/>
    <x v="3"/>
    <s v="FUR-BO-10002545"/>
    <x v="0"/>
    <x v="0"/>
    <s v="Atlantic Metals Mobile 3-Shelf Bookcases, Custom Colors"/>
    <n v="626.35200000000009"/>
    <n v="3"/>
    <n v="0.2"/>
    <n v="46.976400000000012"/>
  </r>
  <r>
    <n v="194"/>
    <x v="92"/>
    <x v="1"/>
    <x v="88"/>
    <d v="2012-10-14T00:00:00"/>
    <s v="First Class"/>
    <s v="MP-17470"/>
    <s v="Mark Packer"/>
    <x v="2"/>
    <s v="United States"/>
    <s v="New York City"/>
    <x v="15"/>
    <n v="10035"/>
    <x v="3"/>
    <s v="OFF-AR-10003514"/>
    <x v="1"/>
    <x v="6"/>
    <s v="4009 Highlighters by Sanford"/>
    <n v="19.899999999999999"/>
    <n v="5"/>
    <n v="0"/>
    <n v="6.5669999999999984"/>
  </r>
  <r>
    <n v="195"/>
    <x v="93"/>
    <x v="1"/>
    <x v="89"/>
    <d v="2012-11-06T00:00:00"/>
    <s v="Standard Class"/>
    <s v="MZ-17515"/>
    <s v="Mary Zewe"/>
    <x v="1"/>
    <s v="United States"/>
    <s v="Redlands"/>
    <x v="1"/>
    <n v="92374"/>
    <x v="1"/>
    <s v="OFF-EN-10001509"/>
    <x v="1"/>
    <x v="12"/>
    <s v="Poly String Tie Envelopes"/>
    <n v="14.280000000000001"/>
    <n v="7"/>
    <n v="0"/>
    <n v="6.7115999999999989"/>
  </r>
  <r>
    <n v="196"/>
    <x v="94"/>
    <x v="2"/>
    <x v="90"/>
    <d v="2011-03-25T00:00:00"/>
    <s v="Standard Class"/>
    <s v="CB-12025"/>
    <s v="Cassandra Brandow"/>
    <x v="0"/>
    <s v="United States"/>
    <s v="Hamilton"/>
    <x v="24"/>
    <n v="45011"/>
    <x v="3"/>
    <s v="OFF-AR-10004685"/>
    <x v="1"/>
    <x v="6"/>
    <s v="Binney &amp; Smith Crayola Metallic Colored Pencils, 8-Color Set"/>
    <n v="7.4080000000000004"/>
    <n v="2"/>
    <n v="0.2"/>
    <n v="1.2037999999999995"/>
  </r>
  <r>
    <n v="197"/>
    <x v="94"/>
    <x v="2"/>
    <x v="90"/>
    <d v="2011-03-25T00:00:00"/>
    <s v="Standard Class"/>
    <s v="CB-12025"/>
    <s v="Cassandra Brandow"/>
    <x v="0"/>
    <s v="United States"/>
    <s v="Hamilton"/>
    <x v="24"/>
    <n v="45011"/>
    <x v="3"/>
    <s v="OFF-AR-10004027"/>
    <x v="1"/>
    <x v="6"/>
    <s v="Binney &amp; Smith inkTank Erasable Desk Highlighter, Chisel Tip, Yellow, 12/Box"/>
    <n v="6.048"/>
    <n v="3"/>
    <n v="0.2"/>
    <n v="1.5876000000000006"/>
  </r>
  <r>
    <n v="198"/>
    <x v="95"/>
    <x v="3"/>
    <x v="44"/>
    <d v="2014-11-14T00:00:00"/>
    <s v="Standard Class"/>
    <s v="VM-21685"/>
    <s v="Valerie Mitchum"/>
    <x v="2"/>
    <s v="United States"/>
    <s v="Westfield"/>
    <x v="30"/>
    <n v="7090"/>
    <x v="3"/>
    <s v="OFF-ST-10001414"/>
    <x v="1"/>
    <x v="4"/>
    <s v="Decoflex Hanging Personal Folder File"/>
    <n v="46.26"/>
    <n v="3"/>
    <n v="0"/>
    <n v="12.0276"/>
  </r>
  <r>
    <n v="199"/>
    <x v="96"/>
    <x v="3"/>
    <x v="91"/>
    <d v="2014-07-14T00:00:00"/>
    <s v="Standard Class"/>
    <s v="FH-14365"/>
    <s v="Fred Hopkins"/>
    <x v="1"/>
    <s v="United States"/>
    <s v="Philadelphia"/>
    <x v="9"/>
    <n v="19120"/>
    <x v="3"/>
    <s v="OFF-BI-10000343"/>
    <x v="1"/>
    <x v="8"/>
    <s v="Pressboard Covers with Storage Hooks, 9 1/2&quot; x 11&quot;, Light Blue"/>
    <n v="2.9460000000000006"/>
    <n v="2"/>
    <n v="0.7"/>
    <n v="-2.2585999999999995"/>
  </r>
  <r>
    <n v="200"/>
    <x v="96"/>
    <x v="3"/>
    <x v="91"/>
    <d v="2014-07-14T00:00:00"/>
    <s v="Standard Class"/>
    <s v="FH-14365"/>
    <s v="Fred Hopkins"/>
    <x v="1"/>
    <s v="United States"/>
    <s v="Philadelphia"/>
    <x v="9"/>
    <n v="19120"/>
    <x v="3"/>
    <s v="OFF-PA-10002749"/>
    <x v="1"/>
    <x v="10"/>
    <s v="Wirebound Message Books, 5-1/2 x 4 Forms, 2 or 4 Forms per Page"/>
    <n v="16.056000000000001"/>
    <n v="3"/>
    <n v="0.2"/>
    <n v="5.8203000000000005"/>
  </r>
  <r>
    <n v="201"/>
    <x v="97"/>
    <x v="3"/>
    <x v="92"/>
    <d v="2014-06-30T00:00:00"/>
    <s v="Standard Class"/>
    <s v="MB-17305"/>
    <s v="Maria Bertelson"/>
    <x v="0"/>
    <s v="United States"/>
    <s v="Akron"/>
    <x v="24"/>
    <n v="44312"/>
    <x v="3"/>
    <s v="OFF-PA-10002666"/>
    <x v="1"/>
    <x v="10"/>
    <s v="Southworth 25% Cotton Linen-Finish Paper &amp; Envelopes"/>
    <n v="21.744000000000003"/>
    <n v="3"/>
    <n v="0.2"/>
    <n v="6.794999999999999"/>
  </r>
  <r>
    <n v="202"/>
    <x v="98"/>
    <x v="2"/>
    <x v="93"/>
    <d v="2011-08-05T00:00:00"/>
    <s v="First Class"/>
    <s v="BS-11755"/>
    <s v="Bruce Stewart"/>
    <x v="0"/>
    <s v="United States"/>
    <s v="Denver"/>
    <x v="22"/>
    <n v="80219"/>
    <x v="1"/>
    <s v="FUR-TA-10004289"/>
    <x v="0"/>
    <x v="3"/>
    <s v="BoxOffice By Design Rectangular and Half-Moon Meeting Room Tables"/>
    <n v="218.75"/>
    <n v="2"/>
    <n v="0.5"/>
    <n v="-161.875"/>
  </r>
  <r>
    <n v="203"/>
    <x v="98"/>
    <x v="2"/>
    <x v="93"/>
    <d v="2011-08-05T00:00:00"/>
    <s v="First Class"/>
    <s v="BS-11755"/>
    <s v="Bruce Stewart"/>
    <x v="0"/>
    <s v="United States"/>
    <s v="Denver"/>
    <x v="22"/>
    <n v="80219"/>
    <x v="1"/>
    <s v="OFF-AP-10003622"/>
    <x v="1"/>
    <x v="9"/>
    <s v="Bravo II Megaboss 12-Amp Hard Body Upright, Replacement Belts, 2 Belts per Pack"/>
    <n v="2.6"/>
    <n v="1"/>
    <n v="0.2"/>
    <n v="0.29249999999999987"/>
  </r>
  <r>
    <n v="204"/>
    <x v="99"/>
    <x v="3"/>
    <x v="94"/>
    <d v="2014-12-22T00:00:00"/>
    <s v="Second Class"/>
    <s v="LC-17140"/>
    <s v="Logan Currie"/>
    <x v="0"/>
    <s v="United States"/>
    <s v="Dallas"/>
    <x v="5"/>
    <n v="75220"/>
    <x v="2"/>
    <s v="OFF-AP-10003217"/>
    <x v="1"/>
    <x v="9"/>
    <s v="Eureka Sanitaire  Commercial Upright"/>
    <n v="66.283999999999992"/>
    <n v="2"/>
    <n v="0.8"/>
    <n v="-178.96680000000001"/>
  </r>
  <r>
    <n v="205"/>
    <x v="100"/>
    <x v="3"/>
    <x v="95"/>
    <d v="2014-06-08T00:00:00"/>
    <s v="Standard Class"/>
    <s v="HK-14890"/>
    <s v="Heather Kirkland"/>
    <x v="1"/>
    <s v="United States"/>
    <s v="Franklin"/>
    <x v="18"/>
    <n v="37064"/>
    <x v="0"/>
    <s v="FUR-FU-10002960"/>
    <x v="0"/>
    <x v="5"/>
    <s v="Eldon 200 Class Desk Accessories, Burgundy"/>
    <n v="35.168000000000006"/>
    <n v="7"/>
    <n v="0.2"/>
    <n v="9.6712000000000025"/>
  </r>
  <r>
    <n v="206"/>
    <x v="101"/>
    <x v="3"/>
    <x v="34"/>
    <d v="2014-12-15T00:00:00"/>
    <s v="Standard Class"/>
    <s v="LE-16810"/>
    <s v="Laurel Elliston"/>
    <x v="0"/>
    <s v="United States"/>
    <s v="Whittier"/>
    <x v="1"/>
    <n v="90604"/>
    <x v="1"/>
    <s v="TEC-PH-10001918"/>
    <x v="2"/>
    <x v="7"/>
    <s v="Nortel Business Series Terminal T7208 Digital phone"/>
    <n v="444.76800000000003"/>
    <n v="4"/>
    <n v="0.2"/>
    <n v="44.476800000000026"/>
  </r>
  <r>
    <n v="207"/>
    <x v="102"/>
    <x v="3"/>
    <x v="96"/>
    <d v="2014-12-08T00:00:00"/>
    <s v="Standard Class"/>
    <s v="JH-15985"/>
    <s v="Joseph Holt"/>
    <x v="0"/>
    <s v="United States"/>
    <s v="Saginaw"/>
    <x v="12"/>
    <n v="48601"/>
    <x v="2"/>
    <s v="OFF-ST-10000642"/>
    <x v="1"/>
    <x v="4"/>
    <s v="Tennsco Lockers, Gray"/>
    <n v="83.92"/>
    <n v="4"/>
    <n v="0"/>
    <n v="5.8743999999999943"/>
  </r>
  <r>
    <n v="208"/>
    <x v="102"/>
    <x v="3"/>
    <x v="96"/>
    <d v="2014-12-08T00:00:00"/>
    <s v="Standard Class"/>
    <s v="JH-15985"/>
    <s v="Joseph Holt"/>
    <x v="0"/>
    <s v="United States"/>
    <s v="Saginaw"/>
    <x v="12"/>
    <n v="48601"/>
    <x v="2"/>
    <s v="TEC-PH-10001700"/>
    <x v="2"/>
    <x v="7"/>
    <s v="Panasonic KX-TG6844B Expandable Digital Cordless Telephone"/>
    <n v="131.97999999999999"/>
    <n v="2"/>
    <n v="0"/>
    <n v="35.634600000000006"/>
  </r>
  <r>
    <n v="209"/>
    <x v="102"/>
    <x v="3"/>
    <x v="96"/>
    <d v="2014-12-08T00:00:00"/>
    <s v="Standard Class"/>
    <s v="JH-15985"/>
    <s v="Joseph Holt"/>
    <x v="0"/>
    <s v="United States"/>
    <s v="Saginaw"/>
    <x v="12"/>
    <n v="48601"/>
    <x v="2"/>
    <s v="OFF-BI-10003274"/>
    <x v="1"/>
    <x v="8"/>
    <s v="Avery Durable Slant Ring Binders, No Labels"/>
    <n v="15.92"/>
    <n v="4"/>
    <n v="0"/>
    <n v="7.4824000000000002"/>
  </r>
  <r>
    <n v="210"/>
    <x v="102"/>
    <x v="3"/>
    <x v="96"/>
    <d v="2014-12-08T00:00:00"/>
    <s v="Standard Class"/>
    <s v="JH-15985"/>
    <s v="Joseph Holt"/>
    <x v="0"/>
    <s v="United States"/>
    <s v="Saginaw"/>
    <x v="12"/>
    <n v="48601"/>
    <x v="2"/>
    <s v="OFF-FA-10000134"/>
    <x v="1"/>
    <x v="13"/>
    <s v="Advantus Push Pins, Aluminum Head"/>
    <n v="52.29"/>
    <n v="9"/>
    <n v="0"/>
    <n v="16.209899999999998"/>
  </r>
  <r>
    <n v="211"/>
    <x v="102"/>
    <x v="3"/>
    <x v="96"/>
    <d v="2014-12-08T00:00:00"/>
    <s v="Standard Class"/>
    <s v="JH-15985"/>
    <s v="Joseph Holt"/>
    <x v="0"/>
    <s v="United States"/>
    <s v="Saginaw"/>
    <x v="12"/>
    <n v="48601"/>
    <x v="2"/>
    <s v="OFF-ST-10001522"/>
    <x v="1"/>
    <x v="4"/>
    <s v="Gould Plastics 18-Pocket Panel Bin, 34w x 5-1/4d x 20-1/2h"/>
    <n v="91.99"/>
    <n v="1"/>
    <n v="0"/>
    <n v="3.6795999999999935"/>
  </r>
  <r>
    <n v="212"/>
    <x v="103"/>
    <x v="1"/>
    <x v="97"/>
    <d v="2012-02-13T00:00:00"/>
    <s v="Second Class"/>
    <s v="MS-17980"/>
    <s v="Michael Stewart"/>
    <x v="1"/>
    <s v="United States"/>
    <s v="Dallas"/>
    <x v="5"/>
    <n v="75220"/>
    <x v="2"/>
    <s v="TEC-AC-10001266"/>
    <x v="2"/>
    <x v="11"/>
    <s v="Memorex Micro Travel Drive 8 GB"/>
    <n v="20.8"/>
    <n v="2"/>
    <n v="0.2"/>
    <n v="6.4999999999999991"/>
  </r>
  <r>
    <n v="213"/>
    <x v="104"/>
    <x v="1"/>
    <x v="98"/>
    <d v="2012-01-09T00:00:00"/>
    <s v="Standard Class"/>
    <s v="VW-21775"/>
    <s v="Victoria Wilson"/>
    <x v="1"/>
    <s v="United States"/>
    <s v="Medina"/>
    <x v="24"/>
    <n v="44256"/>
    <x v="3"/>
    <s v="OFF-LA-10004544"/>
    <x v="1"/>
    <x v="2"/>
    <s v="Avery 505"/>
    <n v="23.680000000000003"/>
    <n v="2"/>
    <n v="0.2"/>
    <n v="8.879999999999999"/>
  </r>
  <r>
    <n v="214"/>
    <x v="104"/>
    <x v="1"/>
    <x v="98"/>
    <d v="2012-01-09T00:00:00"/>
    <s v="Standard Class"/>
    <s v="VW-21775"/>
    <s v="Victoria Wilson"/>
    <x v="1"/>
    <s v="United States"/>
    <s v="Medina"/>
    <x v="24"/>
    <n v="44256"/>
    <x v="3"/>
    <s v="FUR-BO-10004695"/>
    <x v="0"/>
    <x v="0"/>
    <s v="O'Sullivan 2-Door Barrister Bookcase in Odessa Pine"/>
    <n v="452.45"/>
    <n v="5"/>
    <n v="0.5"/>
    <n v="-244.32300000000006"/>
  </r>
  <r>
    <n v="215"/>
    <x v="104"/>
    <x v="1"/>
    <x v="98"/>
    <d v="2012-01-09T00:00:00"/>
    <s v="Standard Class"/>
    <s v="VW-21775"/>
    <s v="Victoria Wilson"/>
    <x v="1"/>
    <s v="United States"/>
    <s v="Medina"/>
    <x v="24"/>
    <n v="44256"/>
    <x v="3"/>
    <s v="TEC-PH-10002844"/>
    <x v="2"/>
    <x v="7"/>
    <s v="Speck Products Candyshell Flip Case"/>
    <n v="62.981999999999999"/>
    <n v="3"/>
    <n v="0.4"/>
    <n v="-14.695800000000006"/>
  </r>
  <r>
    <n v="216"/>
    <x v="104"/>
    <x v="1"/>
    <x v="98"/>
    <d v="2012-01-09T00:00:00"/>
    <s v="Standard Class"/>
    <s v="VW-21775"/>
    <s v="Victoria Wilson"/>
    <x v="1"/>
    <s v="United States"/>
    <s v="Medina"/>
    <x v="24"/>
    <n v="44256"/>
    <x v="3"/>
    <s v="TEC-MA-10000864"/>
    <x v="2"/>
    <x v="15"/>
    <s v="Cisco 9971 IP Video Phone Charcoal"/>
    <n v="1188.0000000000002"/>
    <n v="9"/>
    <n v="0.7"/>
    <n v="-950.40000000000009"/>
  </r>
  <r>
    <n v="217"/>
    <x v="104"/>
    <x v="1"/>
    <x v="98"/>
    <d v="2012-01-09T00:00:00"/>
    <s v="Standard Class"/>
    <s v="VW-21775"/>
    <s v="Victoria Wilson"/>
    <x v="1"/>
    <s v="United States"/>
    <s v="Medina"/>
    <x v="24"/>
    <n v="44256"/>
    <x v="3"/>
    <s v="TEC-AC-10000109"/>
    <x v="2"/>
    <x v="11"/>
    <s v="Sony Micro Vault Click 16 GB USB 2.0 Flash Drive"/>
    <n v="89.584000000000003"/>
    <n v="2"/>
    <n v="0.2"/>
    <n v="4.4792000000000058"/>
  </r>
  <r>
    <n v="218"/>
    <x v="105"/>
    <x v="0"/>
    <x v="99"/>
    <d v="2013-11-02T00:00:00"/>
    <s v="Standard Class"/>
    <s v="JH-15910"/>
    <s v="Jonathan Howell"/>
    <x v="0"/>
    <s v="United States"/>
    <s v="Los Angeles"/>
    <x v="1"/>
    <n v="90032"/>
    <x v="1"/>
    <s v="OFF-ST-10001328"/>
    <x v="1"/>
    <x v="4"/>
    <s v="Personal Filing Tote with Lid, Black/Gray"/>
    <n v="93.06"/>
    <n v="6"/>
    <n v="0"/>
    <n v="26.056800000000003"/>
  </r>
  <r>
    <n v="219"/>
    <x v="105"/>
    <x v="0"/>
    <x v="99"/>
    <d v="2013-11-02T00:00:00"/>
    <s v="Standard Class"/>
    <s v="JH-15910"/>
    <s v="Jonathan Howell"/>
    <x v="0"/>
    <s v="United States"/>
    <s v="Los Angeles"/>
    <x v="1"/>
    <n v="90032"/>
    <x v="1"/>
    <s v="TEC-PH-10002563"/>
    <x v="2"/>
    <x v="7"/>
    <s v="Adtran 1202752G1"/>
    <n v="302.37599999999998"/>
    <n v="3"/>
    <n v="0.2"/>
    <n v="22.678200000000018"/>
  </r>
  <r>
    <n v="220"/>
    <x v="106"/>
    <x v="1"/>
    <x v="100"/>
    <d v="2012-12-27T00:00:00"/>
    <s v="First Class"/>
    <s v="JB-15925"/>
    <s v="Joni Blumstein"/>
    <x v="0"/>
    <s v="United States"/>
    <s v="Dublin"/>
    <x v="24"/>
    <n v="43017"/>
    <x v="3"/>
    <s v="OFF-FA-10000585"/>
    <x v="1"/>
    <x v="13"/>
    <s v="OIC Bulk Pack Metal Binder Clips"/>
    <n v="5.5840000000000005"/>
    <n v="2"/>
    <n v="0.2"/>
    <n v="1.8147999999999997"/>
  </r>
  <r>
    <n v="221"/>
    <x v="106"/>
    <x v="1"/>
    <x v="100"/>
    <d v="2012-12-27T00:00:00"/>
    <s v="First Class"/>
    <s v="JB-15925"/>
    <s v="Joni Blumstein"/>
    <x v="0"/>
    <s v="United States"/>
    <s v="Dublin"/>
    <x v="24"/>
    <n v="43017"/>
    <x v="3"/>
    <s v="OFF-PA-10004000"/>
    <x v="1"/>
    <x v="10"/>
    <s v="While You Were Out Pads, 50 per Pad, 4 x 5 1/4, Green Cycle"/>
    <n v="22.704000000000004"/>
    <n v="6"/>
    <n v="0.2"/>
    <n v="8.2302"/>
  </r>
  <r>
    <n v="222"/>
    <x v="106"/>
    <x v="1"/>
    <x v="100"/>
    <d v="2012-12-27T00:00:00"/>
    <s v="First Class"/>
    <s v="JB-15925"/>
    <s v="Joni Blumstein"/>
    <x v="0"/>
    <s v="United States"/>
    <s v="Dublin"/>
    <x v="24"/>
    <n v="43017"/>
    <x v="3"/>
    <s v="OFF-BI-10002852"/>
    <x v="1"/>
    <x v="8"/>
    <s v="Ibico Standard Transparent Covers"/>
    <n v="19.776000000000003"/>
    <n v="4"/>
    <n v="0.7"/>
    <n v="-13.843199999999996"/>
  </r>
  <r>
    <n v="223"/>
    <x v="106"/>
    <x v="1"/>
    <x v="100"/>
    <d v="2012-12-27T00:00:00"/>
    <s v="First Class"/>
    <s v="JB-15925"/>
    <s v="Joni Blumstein"/>
    <x v="0"/>
    <s v="United States"/>
    <s v="Dublin"/>
    <x v="24"/>
    <n v="43017"/>
    <x v="3"/>
    <s v="FUR-FU-10000087"/>
    <x v="0"/>
    <x v="5"/>
    <s v="Executive Impressions 14&quot; Two-Color Numerals Wall Clock"/>
    <n v="72.703999999999994"/>
    <n v="4"/>
    <n v="0.2"/>
    <n v="19.084800000000005"/>
  </r>
  <r>
    <n v="224"/>
    <x v="106"/>
    <x v="1"/>
    <x v="100"/>
    <d v="2012-12-27T00:00:00"/>
    <s v="First Class"/>
    <s v="JB-15925"/>
    <s v="Joni Blumstein"/>
    <x v="0"/>
    <s v="United States"/>
    <s v="Dublin"/>
    <x v="24"/>
    <n v="43017"/>
    <x v="3"/>
    <s v="TEC-MA-10001148"/>
    <x v="2"/>
    <x v="15"/>
    <s v="Swingline SM12-08 MicroCut Jam Free Shredder"/>
    <n v="479.98800000000006"/>
    <n v="4"/>
    <n v="0.7"/>
    <n v="-383.99040000000002"/>
  </r>
  <r>
    <n v="225"/>
    <x v="106"/>
    <x v="1"/>
    <x v="100"/>
    <d v="2012-12-27T00:00:00"/>
    <s v="First Class"/>
    <s v="JB-15925"/>
    <s v="Joni Blumstein"/>
    <x v="0"/>
    <s v="United States"/>
    <s v="Dublin"/>
    <x v="24"/>
    <n v="43017"/>
    <x v="3"/>
    <s v="OFF-AR-10001958"/>
    <x v="1"/>
    <x v="6"/>
    <s v="Stanley Bostitch Contemporary Electric Pencil Sharpeners"/>
    <n v="27.168000000000003"/>
    <n v="2"/>
    <n v="0.2"/>
    <n v="2.7168000000000001"/>
  </r>
  <r>
    <n v="226"/>
    <x v="107"/>
    <x v="1"/>
    <x v="101"/>
    <d v="2012-08-16T00:00:00"/>
    <s v="Standard Class"/>
    <s v="DS-13180"/>
    <s v="David Smith"/>
    <x v="1"/>
    <s v="United States"/>
    <s v="Detroit"/>
    <x v="12"/>
    <n v="48227"/>
    <x v="2"/>
    <s v="OFF-AR-10001026"/>
    <x v="1"/>
    <x v="6"/>
    <s v="Sanford Uni-Blazer View Highlighters, Chisel Tip, Yellow"/>
    <n v="2.2000000000000002"/>
    <n v="1"/>
    <n v="0"/>
    <n v="0.96800000000000019"/>
  </r>
  <r>
    <n v="227"/>
    <x v="107"/>
    <x v="1"/>
    <x v="101"/>
    <d v="2012-08-16T00:00:00"/>
    <s v="Standard Class"/>
    <s v="DS-13180"/>
    <s v="David Smith"/>
    <x v="1"/>
    <s v="United States"/>
    <s v="Detroit"/>
    <x v="12"/>
    <n v="48227"/>
    <x v="2"/>
    <s v="FUR-TA-10003748"/>
    <x v="0"/>
    <x v="3"/>
    <s v="Bevis 36 x 72 Conference Tables"/>
    <n v="622.44999999999993"/>
    <n v="5"/>
    <n v="0"/>
    <n v="136.93899999999999"/>
  </r>
  <r>
    <n v="228"/>
    <x v="107"/>
    <x v="1"/>
    <x v="101"/>
    <d v="2012-08-16T00:00:00"/>
    <s v="Standard Class"/>
    <s v="DS-13180"/>
    <s v="David Smith"/>
    <x v="1"/>
    <s v="United States"/>
    <s v="Detroit"/>
    <x v="12"/>
    <n v="48227"/>
    <x v="2"/>
    <s v="OFF-ST-10002485"/>
    <x v="1"/>
    <x v="4"/>
    <s v="Rogers Deluxe File Chest"/>
    <n v="21.98"/>
    <n v="1"/>
    <n v="0"/>
    <n v="0.21979999999999933"/>
  </r>
  <r>
    <n v="229"/>
    <x v="108"/>
    <x v="1"/>
    <x v="102"/>
    <d v="2012-03-04T00:00:00"/>
    <s v="Standard Class"/>
    <s v="VD-21670"/>
    <s v="Valerie Dominguez"/>
    <x v="0"/>
    <s v="United States"/>
    <s v="Columbia"/>
    <x v="18"/>
    <n v="38401"/>
    <x v="0"/>
    <s v="FUR-CH-10004860"/>
    <x v="0"/>
    <x v="1"/>
    <s v="Global Low Back Tilter Chair"/>
    <n v="161.56800000000001"/>
    <n v="2"/>
    <n v="0.2"/>
    <n v="-28.274400000000021"/>
  </r>
  <r>
    <n v="230"/>
    <x v="108"/>
    <x v="1"/>
    <x v="102"/>
    <d v="2012-03-04T00:00:00"/>
    <s v="Standard Class"/>
    <s v="VD-21670"/>
    <s v="Valerie Dominguez"/>
    <x v="0"/>
    <s v="United States"/>
    <s v="Columbia"/>
    <x v="18"/>
    <n v="38401"/>
    <x v="0"/>
    <s v="FUR-CH-10004477"/>
    <x v="0"/>
    <x v="1"/>
    <s v="Global Push Button Manager's Chair, Indigo"/>
    <n v="389.69600000000003"/>
    <n v="8"/>
    <n v="0.2"/>
    <n v="43.840799999999973"/>
  </r>
  <r>
    <n v="231"/>
    <x v="109"/>
    <x v="2"/>
    <x v="103"/>
    <d v="2011-09-17T00:00:00"/>
    <s v="Standard Class"/>
    <s v="EA-14035"/>
    <s v="Erin Ashbrook"/>
    <x v="1"/>
    <s v="United States"/>
    <s v="Charlotte"/>
    <x v="3"/>
    <n v="28205"/>
    <x v="0"/>
    <s v="OFF-BI-10001679"/>
    <x v="1"/>
    <x v="8"/>
    <s v="GBC Instant Index System for Binding Systems"/>
    <n v="18.648000000000003"/>
    <n v="7"/>
    <n v="0.7"/>
    <n v="-12.431999999999999"/>
  </r>
  <r>
    <n v="232"/>
    <x v="110"/>
    <x v="3"/>
    <x v="104"/>
    <d v="2014-04-13T00:00:00"/>
    <s v="Standard Class"/>
    <s v="CS-12400"/>
    <s v="Christopher Schild"/>
    <x v="2"/>
    <s v="United States"/>
    <s v="Tampa"/>
    <x v="2"/>
    <n v="33614"/>
    <x v="0"/>
    <s v="FUR-TA-10001705"/>
    <x v="0"/>
    <x v="3"/>
    <s v="Bush Advantage Collection Round Conference Table"/>
    <n v="233.86"/>
    <n v="2"/>
    <n v="0.45"/>
    <n v="-102.04800000000003"/>
  </r>
  <r>
    <n v="233"/>
    <x v="110"/>
    <x v="3"/>
    <x v="104"/>
    <d v="2014-04-13T00:00:00"/>
    <s v="Standard Class"/>
    <s v="CS-12400"/>
    <s v="Christopher Schild"/>
    <x v="2"/>
    <s v="United States"/>
    <s v="Tampa"/>
    <x v="2"/>
    <n v="33614"/>
    <x v="0"/>
    <s v="FUR-TA-10003473"/>
    <x v="0"/>
    <x v="3"/>
    <s v="Bretford Rectangular Conference Table Tops"/>
    <n v="620.61450000000013"/>
    <n v="3"/>
    <n v="0.45"/>
    <n v="-248.24579999999992"/>
  </r>
  <r>
    <n v="234"/>
    <x v="110"/>
    <x v="3"/>
    <x v="104"/>
    <d v="2014-04-13T00:00:00"/>
    <s v="Standard Class"/>
    <s v="CS-12400"/>
    <s v="Christopher Schild"/>
    <x v="2"/>
    <s v="United States"/>
    <s v="Tampa"/>
    <x v="2"/>
    <n v="33614"/>
    <x v="0"/>
    <s v="OFF-BI-10001679"/>
    <x v="1"/>
    <x v="8"/>
    <s v="GBC Instant Index System for Binding Systems"/>
    <n v="5.3280000000000012"/>
    <n v="2"/>
    <n v="0.7"/>
    <n v="-3.5519999999999996"/>
  </r>
  <r>
    <n v="235"/>
    <x v="110"/>
    <x v="3"/>
    <x v="104"/>
    <d v="2014-04-13T00:00:00"/>
    <s v="Standard Class"/>
    <s v="CS-12400"/>
    <s v="Christopher Schild"/>
    <x v="2"/>
    <s v="United States"/>
    <s v="Tampa"/>
    <x v="2"/>
    <n v="33614"/>
    <x v="0"/>
    <s v="FUR-FU-10004017"/>
    <x v="0"/>
    <x v="5"/>
    <s v="Tenex Contemporary Contur Chairmats for Low and Medium Pile Carpet, Computer, 39&quot; x 49&quot;"/>
    <n v="258.072"/>
    <n v="3"/>
    <n v="0.2"/>
    <n v="0"/>
  </r>
  <r>
    <n v="236"/>
    <x v="110"/>
    <x v="3"/>
    <x v="104"/>
    <d v="2014-04-13T00:00:00"/>
    <s v="Standard Class"/>
    <s v="CS-12400"/>
    <s v="Christopher Schild"/>
    <x v="2"/>
    <s v="United States"/>
    <s v="Tampa"/>
    <x v="2"/>
    <n v="33614"/>
    <x v="0"/>
    <s v="TEC-AC-10003832"/>
    <x v="2"/>
    <x v="11"/>
    <s v="Logitech P710e Mobile Speakerphone"/>
    <n v="617.97600000000011"/>
    <n v="3"/>
    <n v="0.2"/>
    <n v="-7.724700000000098"/>
  </r>
  <r>
    <n v="237"/>
    <x v="111"/>
    <x v="3"/>
    <x v="105"/>
    <d v="2014-11-17T00:00:00"/>
    <s v="Standard Class"/>
    <s v="DB-13120"/>
    <s v="David Bremer"/>
    <x v="1"/>
    <s v="United States"/>
    <s v="Santa Clara"/>
    <x v="1"/>
    <n v="95051"/>
    <x v="1"/>
    <s v="OFF-PA-10002479"/>
    <x v="1"/>
    <x v="10"/>
    <s v="Xerox 4200 Series MultiUse Premium Copy Paper (20Lb. and 84 Bright)"/>
    <n v="10.56"/>
    <n v="2"/>
    <n v="0"/>
    <n v="4.7519999999999998"/>
  </r>
  <r>
    <n v="238"/>
    <x v="112"/>
    <x v="0"/>
    <x v="30"/>
    <d v="2013-06-10T00:00:00"/>
    <s v="Second Class"/>
    <s v="KL-16645"/>
    <s v="Ken Lonsdale"/>
    <x v="0"/>
    <s v="United States"/>
    <s v="Chicago"/>
    <x v="10"/>
    <n v="60610"/>
    <x v="2"/>
    <s v="OFF-PA-10003349"/>
    <x v="1"/>
    <x v="10"/>
    <s v="Xerox 1957"/>
    <n v="25.920000000000005"/>
    <n v="5"/>
    <n v="0.2"/>
    <n v="9.3960000000000008"/>
  </r>
  <r>
    <n v="239"/>
    <x v="112"/>
    <x v="0"/>
    <x v="30"/>
    <d v="2013-06-10T00:00:00"/>
    <s v="Second Class"/>
    <s v="KL-16645"/>
    <s v="Ken Lonsdale"/>
    <x v="0"/>
    <s v="United States"/>
    <s v="Chicago"/>
    <x v="10"/>
    <n v="60610"/>
    <x v="2"/>
    <s v="FUR-FU-10000576"/>
    <x v="0"/>
    <x v="5"/>
    <s v="Luxo Professional Fluorescent Magnifier Lamp with Clamp-Mount Base"/>
    <n v="419.68000000000006"/>
    <n v="5"/>
    <n v="0.6"/>
    <n v="-356.72799999999995"/>
  </r>
  <r>
    <n v="240"/>
    <x v="112"/>
    <x v="0"/>
    <x v="30"/>
    <d v="2013-06-10T00:00:00"/>
    <s v="Second Class"/>
    <s v="KL-16645"/>
    <s v="Ken Lonsdale"/>
    <x v="0"/>
    <s v="United States"/>
    <s v="Chicago"/>
    <x v="10"/>
    <n v="60610"/>
    <x v="2"/>
    <s v="FUR-FU-10004351"/>
    <x v="0"/>
    <x v="5"/>
    <s v="Staples"/>
    <n v="11.688000000000001"/>
    <n v="3"/>
    <n v="0.6"/>
    <n v="-4.6751999999999985"/>
  </r>
  <r>
    <n v="241"/>
    <x v="112"/>
    <x v="0"/>
    <x v="30"/>
    <d v="2013-06-10T00:00:00"/>
    <s v="Second Class"/>
    <s v="KL-16645"/>
    <s v="Ken Lonsdale"/>
    <x v="0"/>
    <s v="United States"/>
    <s v="Chicago"/>
    <x v="10"/>
    <n v="60610"/>
    <x v="2"/>
    <s v="TEC-PH-10000011"/>
    <x v="2"/>
    <x v="7"/>
    <s v="PureGear Roll-On Screen Protector"/>
    <n v="31.983999999999998"/>
    <n v="2"/>
    <n v="0.2"/>
    <n v="11.194399999999998"/>
  </r>
  <r>
    <n v="242"/>
    <x v="112"/>
    <x v="0"/>
    <x v="30"/>
    <d v="2013-06-10T00:00:00"/>
    <s v="Second Class"/>
    <s v="KL-16645"/>
    <s v="Ken Lonsdale"/>
    <x v="0"/>
    <s v="United States"/>
    <s v="Chicago"/>
    <x v="10"/>
    <n v="60610"/>
    <x v="2"/>
    <s v="FUR-TA-10002607"/>
    <x v="0"/>
    <x v="3"/>
    <s v="KI Conference Tables"/>
    <n v="177.22499999999999"/>
    <n v="5"/>
    <n v="0.5"/>
    <n v="-120.51299999999998"/>
  </r>
  <r>
    <n v="243"/>
    <x v="112"/>
    <x v="0"/>
    <x v="30"/>
    <d v="2013-06-10T00:00:00"/>
    <s v="Second Class"/>
    <s v="KL-16645"/>
    <s v="Ken Lonsdale"/>
    <x v="0"/>
    <s v="United States"/>
    <s v="Chicago"/>
    <x v="10"/>
    <n v="60610"/>
    <x v="2"/>
    <s v="FUR-FU-10002505"/>
    <x v="0"/>
    <x v="5"/>
    <s v="Eldon 100 Class Desk Accessories"/>
    <n v="4.0440000000000005"/>
    <n v="3"/>
    <n v="0.6"/>
    <n v="-2.8307999999999995"/>
  </r>
  <r>
    <n v="244"/>
    <x v="112"/>
    <x v="0"/>
    <x v="30"/>
    <d v="2013-06-10T00:00:00"/>
    <s v="Second Class"/>
    <s v="KL-16645"/>
    <s v="Ken Lonsdale"/>
    <x v="0"/>
    <s v="United States"/>
    <s v="Chicago"/>
    <x v="10"/>
    <n v="60610"/>
    <x v="2"/>
    <s v="OFF-AR-10004685"/>
    <x v="1"/>
    <x v="6"/>
    <s v="Binney &amp; Smith Crayola Metallic Colored Pencils, 8-Color Set"/>
    <n v="7.4080000000000004"/>
    <n v="2"/>
    <n v="0.2"/>
    <n v="1.2037999999999995"/>
  </r>
  <r>
    <n v="245"/>
    <x v="113"/>
    <x v="2"/>
    <x v="106"/>
    <d v="2011-06-06T00:00:00"/>
    <s v="Second Class"/>
    <s v="DW-13480"/>
    <s v="Dianna Wilson"/>
    <x v="2"/>
    <s v="United States"/>
    <s v="Lakeville"/>
    <x v="11"/>
    <n v="55044"/>
    <x v="2"/>
    <s v="FUR-CH-10004063"/>
    <x v="0"/>
    <x v="1"/>
    <s v="Global Deluxe High-Back Manager's Chair"/>
    <n v="2001.8600000000001"/>
    <n v="7"/>
    <n v="0"/>
    <n v="580.53939999999989"/>
  </r>
  <r>
    <n v="246"/>
    <x v="113"/>
    <x v="2"/>
    <x v="106"/>
    <d v="2011-06-06T00:00:00"/>
    <s v="Second Class"/>
    <s v="DW-13480"/>
    <s v="Dianna Wilson"/>
    <x v="2"/>
    <s v="United States"/>
    <s v="Lakeville"/>
    <x v="11"/>
    <n v="55044"/>
    <x v="2"/>
    <s v="OFF-ST-10002276"/>
    <x v="1"/>
    <x v="4"/>
    <s v="Safco Steel Mobile File Cart"/>
    <n v="166.72"/>
    <n v="2"/>
    <n v="0"/>
    <n v="41.680000000000007"/>
  </r>
  <r>
    <n v="247"/>
    <x v="113"/>
    <x v="2"/>
    <x v="106"/>
    <d v="2011-06-06T00:00:00"/>
    <s v="Second Class"/>
    <s v="DW-13480"/>
    <s v="Dianna Wilson"/>
    <x v="2"/>
    <s v="United States"/>
    <s v="Lakeville"/>
    <x v="11"/>
    <n v="55044"/>
    <x v="2"/>
    <s v="OFF-PA-10004082"/>
    <x v="1"/>
    <x v="10"/>
    <s v="Adams Telephone Message Book w/Frequently-Called Numbers Space, 400 Messages per Book"/>
    <n v="47.88"/>
    <n v="6"/>
    <n v="0"/>
    <n v="23.94"/>
  </r>
  <r>
    <n v="248"/>
    <x v="113"/>
    <x v="2"/>
    <x v="106"/>
    <d v="2011-06-06T00:00:00"/>
    <s v="Second Class"/>
    <s v="DW-13480"/>
    <s v="Dianna Wilson"/>
    <x v="2"/>
    <s v="United States"/>
    <s v="Lakeville"/>
    <x v="11"/>
    <n v="55044"/>
    <x v="2"/>
    <s v="OFF-AP-10002945"/>
    <x v="1"/>
    <x v="9"/>
    <s v="Honeywell Enviracaire Portable HEPA Air Cleaner for 17' x 22' Room"/>
    <n v="1503.25"/>
    <n v="5"/>
    <n v="0"/>
    <n v="496.07249999999993"/>
  </r>
  <r>
    <n v="249"/>
    <x v="113"/>
    <x v="2"/>
    <x v="106"/>
    <d v="2011-06-06T00:00:00"/>
    <s v="Second Class"/>
    <s v="DW-13480"/>
    <s v="Dianna Wilson"/>
    <x v="2"/>
    <s v="United States"/>
    <s v="Lakeville"/>
    <x v="11"/>
    <n v="55044"/>
    <x v="2"/>
    <s v="OFF-PA-10000061"/>
    <x v="1"/>
    <x v="10"/>
    <s v="Xerox 205"/>
    <n v="25.92"/>
    <n v="4"/>
    <n v="0"/>
    <n v="12.441600000000001"/>
  </r>
  <r>
    <n v="250"/>
    <x v="114"/>
    <x v="0"/>
    <x v="107"/>
    <d v="2013-12-16T00:00:00"/>
    <s v="Second Class"/>
    <s v="LH-17155"/>
    <s v="Logan Haushalter"/>
    <x v="0"/>
    <s v="United States"/>
    <s v="San Francisco"/>
    <x v="1"/>
    <n v="94109"/>
    <x v="1"/>
    <s v="FUR-CH-10002965"/>
    <x v="0"/>
    <x v="1"/>
    <s v="Global Leather Highback Executive Chair with Pneumatic Height Adjustment, Black"/>
    <n v="321.56799999999998"/>
    <n v="2"/>
    <n v="0.2"/>
    <n v="28.137200000000007"/>
  </r>
  <r>
    <n v="251"/>
    <x v="115"/>
    <x v="0"/>
    <x v="108"/>
    <d v="2013-09-18T00:00:00"/>
    <s v="Standard Class"/>
    <s v="KC-16540"/>
    <s v="Kelly Collister"/>
    <x v="0"/>
    <s v="United States"/>
    <s v="San Diego"/>
    <x v="1"/>
    <n v="92037"/>
    <x v="1"/>
    <s v="OFF-PA-10004569"/>
    <x v="1"/>
    <x v="10"/>
    <s v="Wirebound Message Books, Two 4 1/4&quot; x 5&quot; Forms per Page"/>
    <n v="7.61"/>
    <n v="1"/>
    <n v="0"/>
    <n v="3.5766999999999998"/>
  </r>
  <r>
    <n v="252"/>
    <x v="115"/>
    <x v="0"/>
    <x v="108"/>
    <d v="2013-09-18T00:00:00"/>
    <s v="Standard Class"/>
    <s v="KC-16540"/>
    <s v="Kelly Collister"/>
    <x v="0"/>
    <s v="United States"/>
    <s v="San Diego"/>
    <x v="1"/>
    <n v="92037"/>
    <x v="1"/>
    <s v="TEC-AC-10003832"/>
    <x v="2"/>
    <x v="11"/>
    <s v="Logitech P710e Mobile Speakerphone"/>
    <n v="3347.37"/>
    <n v="13"/>
    <n v="0"/>
    <n v="636.0002999999997"/>
  </r>
  <r>
    <n v="253"/>
    <x v="116"/>
    <x v="0"/>
    <x v="107"/>
    <d v="2013-12-14T00:00:00"/>
    <s v="First Class"/>
    <s v="DL-13315"/>
    <s v="Delfina Latchford"/>
    <x v="0"/>
    <s v="United States"/>
    <s v="New York City"/>
    <x v="15"/>
    <n v="10024"/>
    <x v="3"/>
    <s v="OFF-ST-10001228"/>
    <x v="1"/>
    <x v="4"/>
    <s v="Fellowes Personal Hanging Folder Files, Navy"/>
    <n v="80.58"/>
    <n v="6"/>
    <n v="0"/>
    <n v="22.562400000000004"/>
  </r>
  <r>
    <n v="254"/>
    <x v="116"/>
    <x v="0"/>
    <x v="107"/>
    <d v="2013-12-14T00:00:00"/>
    <s v="First Class"/>
    <s v="DL-13315"/>
    <s v="Delfina Latchford"/>
    <x v="0"/>
    <s v="United States"/>
    <s v="New York City"/>
    <x v="15"/>
    <n v="10024"/>
    <x v="3"/>
    <s v="OFF-EN-10003296"/>
    <x v="1"/>
    <x v="12"/>
    <s v="Tyvek Side-Opening Peel &amp; Seel Expanding Envelopes"/>
    <n v="361.92"/>
    <n v="4"/>
    <n v="0"/>
    <n v="162.864"/>
  </r>
  <r>
    <n v="255"/>
    <x v="117"/>
    <x v="1"/>
    <x v="109"/>
    <d v="2012-12-04T00:00:00"/>
    <s v="Standard Class"/>
    <s v="DR-12880"/>
    <s v="Dan Reichenbach"/>
    <x v="1"/>
    <s v="United States"/>
    <s v="Chicago"/>
    <x v="10"/>
    <n v="60623"/>
    <x v="2"/>
    <s v="FUR-FU-10002505"/>
    <x v="0"/>
    <x v="5"/>
    <s v="Eldon 100 Class Desk Accessories"/>
    <n v="12.132000000000001"/>
    <n v="9"/>
    <n v="0.6"/>
    <n v="-8.4923999999999982"/>
  </r>
  <r>
    <n v="256"/>
    <x v="117"/>
    <x v="1"/>
    <x v="109"/>
    <d v="2012-12-04T00:00:00"/>
    <s v="Standard Class"/>
    <s v="DR-12880"/>
    <s v="Dan Reichenbach"/>
    <x v="1"/>
    <s v="United States"/>
    <s v="Chicago"/>
    <x v="10"/>
    <n v="60623"/>
    <x v="2"/>
    <s v="OFF-ST-10004804"/>
    <x v="1"/>
    <x v="4"/>
    <s v="Belkin 19&quot; Vented Equipment Shelf, Black"/>
    <n v="82.367999999999995"/>
    <n v="2"/>
    <n v="0.2"/>
    <n v="-19.562399999999997"/>
  </r>
  <r>
    <n v="257"/>
    <x v="117"/>
    <x v="1"/>
    <x v="109"/>
    <d v="2012-12-04T00:00:00"/>
    <s v="Standard Class"/>
    <s v="DR-12880"/>
    <s v="Dan Reichenbach"/>
    <x v="1"/>
    <s v="United States"/>
    <s v="Chicago"/>
    <x v="10"/>
    <n v="60623"/>
    <x v="2"/>
    <s v="OFF-ST-10001590"/>
    <x v="1"/>
    <x v="4"/>
    <s v="Tenex Personal Project File with Scoop Front Design, Black"/>
    <n v="53.92"/>
    <n v="5"/>
    <n v="0.2"/>
    <n v="4.0439999999999969"/>
  </r>
  <r>
    <n v="258"/>
    <x v="117"/>
    <x v="1"/>
    <x v="109"/>
    <d v="2012-12-04T00:00:00"/>
    <s v="Standard Class"/>
    <s v="DR-12880"/>
    <s v="Dan Reichenbach"/>
    <x v="1"/>
    <s v="United States"/>
    <s v="Chicago"/>
    <x v="10"/>
    <n v="60623"/>
    <x v="2"/>
    <s v="TEC-PH-10001580"/>
    <x v="2"/>
    <x v="7"/>
    <s v="Logitech Mobile Speakerphone P710e - speaker phone"/>
    <n v="647.904"/>
    <n v="6"/>
    <n v="0.2"/>
    <n v="56.691599999999966"/>
  </r>
  <r>
    <n v="259"/>
    <x v="118"/>
    <x v="3"/>
    <x v="96"/>
    <d v="2014-12-04T00:00:00"/>
    <s v="Second Class"/>
    <s v="CC-12670"/>
    <s v="Craig Carreira"/>
    <x v="0"/>
    <s v="United States"/>
    <s v="New York City"/>
    <x v="15"/>
    <n v="10009"/>
    <x v="3"/>
    <s v="TEC-AC-10000290"/>
    <x v="2"/>
    <x v="11"/>
    <s v="Sabrent 4-Port USB 2.0 Hub"/>
    <n v="20.37"/>
    <n v="3"/>
    <n v="0"/>
    <n v="6.9258000000000006"/>
  </r>
  <r>
    <n v="260"/>
    <x v="118"/>
    <x v="3"/>
    <x v="96"/>
    <d v="2014-12-04T00:00:00"/>
    <s v="Second Class"/>
    <s v="CC-12670"/>
    <s v="Craig Carreira"/>
    <x v="0"/>
    <s v="United States"/>
    <s v="New York City"/>
    <x v="15"/>
    <n v="10009"/>
    <x v="3"/>
    <s v="OFF-ST-10002790"/>
    <x v="1"/>
    <x v="4"/>
    <s v="Safco Industrial Shelving"/>
    <n v="221.54999999999998"/>
    <n v="3"/>
    <n v="0"/>
    <n v="6.6465000000000174"/>
  </r>
  <r>
    <n v="261"/>
    <x v="118"/>
    <x v="3"/>
    <x v="96"/>
    <d v="2014-12-04T00:00:00"/>
    <s v="Second Class"/>
    <s v="CC-12670"/>
    <s v="Craig Carreira"/>
    <x v="0"/>
    <s v="United States"/>
    <s v="New York City"/>
    <x v="15"/>
    <n v="10009"/>
    <x v="3"/>
    <s v="OFF-BI-10003460"/>
    <x v="1"/>
    <x v="8"/>
    <s v="Acco 3-Hole Punch"/>
    <n v="17.52"/>
    <n v="5"/>
    <n v="0.2"/>
    <n v="6.1319999999999988"/>
  </r>
  <r>
    <n v="262"/>
    <x v="119"/>
    <x v="3"/>
    <x v="110"/>
    <d v="2014-06-13T00:00:00"/>
    <s v="Standard Class"/>
    <s v="Dl-13600"/>
    <s v="Dorris liebe"/>
    <x v="1"/>
    <s v="United States"/>
    <s v="Pasadena"/>
    <x v="5"/>
    <n v="77506"/>
    <x v="2"/>
    <s v="OFF-AP-10002203"/>
    <x v="1"/>
    <x v="9"/>
    <s v="Eureka Disposable Bags for Sanitaire Vibra Groomer I Upright Vac"/>
    <n v="1.6239999999999994"/>
    <n v="2"/>
    <n v="0.8"/>
    <n v="-4.4660000000000002"/>
  </r>
  <r>
    <n v="263"/>
    <x v="120"/>
    <x v="2"/>
    <x v="111"/>
    <d v="2011-09-21T00:00:00"/>
    <s v="Second Class"/>
    <s v="SB-20290"/>
    <s v="Sean Braxton"/>
    <x v="1"/>
    <s v="United States"/>
    <s v="Houston"/>
    <x v="5"/>
    <n v="77036"/>
    <x v="2"/>
    <s v="TEC-MA-10000822"/>
    <x v="2"/>
    <x v="15"/>
    <s v="Lexmark MX611dhe Monochrome Laser Printer"/>
    <n v="3059.982"/>
    <n v="3"/>
    <n v="0.4"/>
    <n v="-509.99700000000075"/>
  </r>
  <r>
    <n v="264"/>
    <x v="120"/>
    <x v="2"/>
    <x v="111"/>
    <d v="2011-09-21T00:00:00"/>
    <s v="Second Class"/>
    <s v="SB-20290"/>
    <s v="Sean Braxton"/>
    <x v="1"/>
    <s v="United States"/>
    <s v="Houston"/>
    <x v="5"/>
    <n v="77036"/>
    <x v="2"/>
    <s v="TEC-MA-10003353"/>
    <x v="2"/>
    <x v="15"/>
    <s v="Xerox WorkCentre 6505DN Laser Multifunction Printer"/>
    <n v="2519.9579999999996"/>
    <n v="7"/>
    <n v="0.4"/>
    <n v="-251.99579999999992"/>
  </r>
  <r>
    <n v="265"/>
    <x v="121"/>
    <x v="0"/>
    <x v="112"/>
    <d v="2013-06-14T00:00:00"/>
    <s v="Standard Class"/>
    <s v="RC-19825"/>
    <s v="Roy Collins"/>
    <x v="0"/>
    <s v="United States"/>
    <s v="Chicago"/>
    <x v="10"/>
    <n v="60610"/>
    <x v="2"/>
    <s v="TEC-PH-10001433"/>
    <x v="2"/>
    <x v="7"/>
    <s v="Cisco Small Business SPA 502G VoIP phone"/>
    <n v="328.22399999999999"/>
    <n v="4"/>
    <n v="0.2"/>
    <n v="28.7196"/>
  </r>
  <r>
    <n v="266"/>
    <x v="122"/>
    <x v="1"/>
    <x v="113"/>
    <d v="2012-11-15T00:00:00"/>
    <s v="Standard Class"/>
    <s v="AH-10210"/>
    <s v="Alan Hwang"/>
    <x v="0"/>
    <s v="United States"/>
    <s v="Brentwood"/>
    <x v="1"/>
    <n v="94513"/>
    <x v="1"/>
    <s v="TEC-AC-10004469"/>
    <x v="2"/>
    <x v="11"/>
    <s v="Microsoft Sculpt Comfort Mouse"/>
    <n v="79.900000000000006"/>
    <n v="2"/>
    <n v="0"/>
    <n v="35.156000000000006"/>
  </r>
  <r>
    <n v="267"/>
    <x v="123"/>
    <x v="3"/>
    <x v="114"/>
    <d v="2014-06-21T00:00:00"/>
    <s v="Standard Class"/>
    <s v="CB-12535"/>
    <s v="Claudia Bergmann"/>
    <x v="1"/>
    <s v="United States"/>
    <s v="Chapel Hill"/>
    <x v="3"/>
    <n v="27514"/>
    <x v="0"/>
    <s v="OFF-AR-10003602"/>
    <x v="1"/>
    <x v="6"/>
    <s v="Quartet Omega Colored Chalk, 12/Pack"/>
    <n v="14.015999999999998"/>
    <n v="3"/>
    <n v="0.2"/>
    <n v="4.7303999999999995"/>
  </r>
  <r>
    <n v="268"/>
    <x v="124"/>
    <x v="0"/>
    <x v="115"/>
    <d v="2013-01-28T00:00:00"/>
    <s v="Standard Class"/>
    <s v="PG-18895"/>
    <s v="Paul Gonzalez"/>
    <x v="0"/>
    <s v="United States"/>
    <s v="Morristown"/>
    <x v="30"/>
    <n v="7960"/>
    <x v="3"/>
    <s v="OFF-FA-10003472"/>
    <x v="1"/>
    <x v="13"/>
    <s v="Bagged Rubber Bands"/>
    <n v="7.5600000000000005"/>
    <n v="6"/>
    <n v="0"/>
    <n v="0.3024"/>
  </r>
  <r>
    <n v="269"/>
    <x v="125"/>
    <x v="3"/>
    <x v="34"/>
    <d v="2014-12-14T00:00:00"/>
    <s v="Standard Class"/>
    <s v="CA-12310"/>
    <s v="Christine Abelman"/>
    <x v="1"/>
    <s v="United States"/>
    <s v="Cincinnati"/>
    <x v="24"/>
    <n v="45231"/>
    <x v="3"/>
    <s v="OFF-ST-10004180"/>
    <x v="1"/>
    <x v="4"/>
    <s v="Safco Commercial Shelving"/>
    <n v="37.207999999999998"/>
    <n v="1"/>
    <n v="0.2"/>
    <n v="-7.4416000000000011"/>
  </r>
  <r>
    <n v="270"/>
    <x v="125"/>
    <x v="3"/>
    <x v="34"/>
    <d v="2014-12-14T00:00:00"/>
    <s v="Standard Class"/>
    <s v="CA-12310"/>
    <s v="Christine Abelman"/>
    <x v="1"/>
    <s v="United States"/>
    <s v="Cincinnati"/>
    <x v="24"/>
    <n v="45231"/>
    <x v="3"/>
    <s v="OFF-EN-10004386"/>
    <x v="1"/>
    <x v="12"/>
    <s v="Recycled Interoffice Envelopes with String and Button Closure, 10 x 13"/>
    <n v="57.576000000000001"/>
    <n v="3"/>
    <n v="0.2"/>
    <n v="21.591000000000001"/>
  </r>
  <r>
    <n v="271"/>
    <x v="126"/>
    <x v="3"/>
    <x v="116"/>
    <d v="2015-01-03T00:00:00"/>
    <s v="Second Class"/>
    <s v="KH-16690"/>
    <s v="Kristen Hastings"/>
    <x v="1"/>
    <s v="United States"/>
    <s v="San Francisco"/>
    <x v="1"/>
    <n v="94110"/>
    <x v="1"/>
    <s v="OFF-ST-10003208"/>
    <x v="1"/>
    <x v="4"/>
    <s v="Adjustable Depth Letter/Legal Cart"/>
    <n v="725.84"/>
    <n v="4"/>
    <n v="0"/>
    <n v="210.4935999999999"/>
  </r>
  <r>
    <n v="272"/>
    <x v="127"/>
    <x v="1"/>
    <x v="117"/>
    <d v="2012-07-31T00:00:00"/>
    <s v="First Class"/>
    <s v="HA-14920"/>
    <s v="Helen Andreada"/>
    <x v="0"/>
    <s v="United States"/>
    <s v="San Francisco"/>
    <x v="1"/>
    <n v="94109"/>
    <x v="1"/>
    <s v="TEC-AC-10003628"/>
    <x v="2"/>
    <x v="11"/>
    <s v="Logitech 910-002974 M325 Wireless Mouse for Web Scrolling"/>
    <n v="209.92999999999998"/>
    <n v="7"/>
    <n v="0"/>
    <n v="92.369200000000021"/>
  </r>
  <r>
    <n v="273"/>
    <x v="127"/>
    <x v="1"/>
    <x v="117"/>
    <d v="2012-07-31T00:00:00"/>
    <s v="First Class"/>
    <s v="HA-14920"/>
    <s v="Helen Andreada"/>
    <x v="0"/>
    <s v="United States"/>
    <s v="San Francisco"/>
    <x v="1"/>
    <n v="94109"/>
    <x v="1"/>
    <s v="FUR-FU-10003274"/>
    <x v="0"/>
    <x v="5"/>
    <s v="Regeneration Desk Collection"/>
    <n v="5.28"/>
    <n v="3"/>
    <n v="0"/>
    <n v="2.3232000000000004"/>
  </r>
  <r>
    <n v="274"/>
    <x v="127"/>
    <x v="1"/>
    <x v="117"/>
    <d v="2012-07-31T00:00:00"/>
    <s v="First Class"/>
    <s v="HA-14920"/>
    <s v="Helen Andreada"/>
    <x v="0"/>
    <s v="United States"/>
    <s v="San Francisco"/>
    <x v="1"/>
    <n v="94109"/>
    <x v="1"/>
    <s v="OFF-BI-10002557"/>
    <x v="1"/>
    <x v="8"/>
    <s v="Presstex Flexible Ring Binders"/>
    <n v="10.92"/>
    <n v="3"/>
    <n v="0.2"/>
    <n v="4.0949999999999989"/>
  </r>
  <r>
    <n v="275"/>
    <x v="128"/>
    <x v="3"/>
    <x v="118"/>
    <d v="2014-09-18T00:00:00"/>
    <s v="First Class"/>
    <s v="BB-10990"/>
    <s v="Barry Blumstein"/>
    <x v="1"/>
    <s v="United States"/>
    <s v="Inglewood"/>
    <x v="1"/>
    <n v="90301"/>
    <x v="1"/>
    <s v="OFF-PA-10002615"/>
    <x v="1"/>
    <x v="10"/>
    <s v="Ampad Gold Fibre Wirebound Steno Books, 6&quot; x 9&quot;, Gregg Ruled"/>
    <n v="8.82"/>
    <n v="2"/>
    <n v="0"/>
    <n v="4.0571999999999999"/>
  </r>
  <r>
    <n v="276"/>
    <x v="128"/>
    <x v="3"/>
    <x v="118"/>
    <d v="2014-09-18T00:00:00"/>
    <s v="First Class"/>
    <s v="BB-10990"/>
    <s v="Barry Blumstein"/>
    <x v="1"/>
    <s v="United States"/>
    <s v="Inglewood"/>
    <x v="1"/>
    <n v="90301"/>
    <x v="1"/>
    <s v="OFF-AR-10001427"/>
    <x v="1"/>
    <x v="6"/>
    <s v="Newell 330"/>
    <n v="5.98"/>
    <n v="1"/>
    <n v="0"/>
    <n v="1.5548000000000002"/>
  </r>
  <r>
    <n v="277"/>
    <x v="129"/>
    <x v="3"/>
    <x v="119"/>
    <d v="2014-10-18T00:00:00"/>
    <s v="Standard Class"/>
    <s v="AG-10495"/>
    <s v="Andrew Gjertsen"/>
    <x v="1"/>
    <s v="United States"/>
    <s v="Philadelphia"/>
    <x v="9"/>
    <n v="19140"/>
    <x v="3"/>
    <s v="OFF-PA-10000673"/>
    <x v="1"/>
    <x v="10"/>
    <s v="Post-it “Important Message” Note Pad, Neon Colors, 50 Sheets/Pad"/>
    <n v="11.648000000000001"/>
    <n v="2"/>
    <n v="0.2"/>
    <n v="4.0768000000000004"/>
  </r>
  <r>
    <n v="278"/>
    <x v="129"/>
    <x v="3"/>
    <x v="119"/>
    <d v="2014-10-18T00:00:00"/>
    <s v="Standard Class"/>
    <s v="AG-10495"/>
    <s v="Andrew Gjertsen"/>
    <x v="1"/>
    <s v="United States"/>
    <s v="Philadelphia"/>
    <x v="9"/>
    <n v="19140"/>
    <x v="3"/>
    <s v="OFF-PA-10004470"/>
    <x v="1"/>
    <x v="10"/>
    <s v="Adams Write n' Stick Phone Message Book, 11&quot; X 5 1/4&quot;, 200 Messages"/>
    <n v="18.175999999999998"/>
    <n v="4"/>
    <n v="0.2"/>
    <n v="5.9071999999999987"/>
  </r>
  <r>
    <n v="279"/>
    <x v="129"/>
    <x v="3"/>
    <x v="119"/>
    <d v="2014-10-18T00:00:00"/>
    <s v="Standard Class"/>
    <s v="AG-10495"/>
    <s v="Andrew Gjertsen"/>
    <x v="1"/>
    <s v="United States"/>
    <s v="Philadelphia"/>
    <x v="9"/>
    <n v="19140"/>
    <x v="3"/>
    <s v="OFF-ST-10000876"/>
    <x v="1"/>
    <x v="4"/>
    <s v="Eldon Simplefile Box Office"/>
    <n v="59.712000000000003"/>
    <n v="6"/>
    <n v="0.2"/>
    <n v="5.9711999999999996"/>
  </r>
  <r>
    <n v="280"/>
    <x v="129"/>
    <x v="3"/>
    <x v="119"/>
    <d v="2014-10-18T00:00:00"/>
    <s v="Standard Class"/>
    <s v="AG-10495"/>
    <s v="Andrew Gjertsen"/>
    <x v="1"/>
    <s v="United States"/>
    <s v="Philadelphia"/>
    <x v="9"/>
    <n v="19140"/>
    <x v="3"/>
    <s v="OFF-LA-10002043"/>
    <x v="1"/>
    <x v="2"/>
    <s v="Avery 489"/>
    <n v="24.839999999999996"/>
    <n v="3"/>
    <n v="0.2"/>
    <n v="8.6940000000000008"/>
  </r>
  <r>
    <n v="281"/>
    <x v="130"/>
    <x v="1"/>
    <x v="120"/>
    <d v="2012-09-28T00:00:00"/>
    <s v="Second Class"/>
    <s v="SC-20725"/>
    <s v="Steven Cartwright"/>
    <x v="0"/>
    <s v="United States"/>
    <s v="Houston"/>
    <x v="5"/>
    <n v="77070"/>
    <x v="2"/>
    <s v="OFF-BI-10004967"/>
    <x v="1"/>
    <x v="8"/>
    <s v="Round Ring Binders"/>
    <n v="2.0799999999999996"/>
    <n v="5"/>
    <n v="0.8"/>
    <n v="-3.4320000000000004"/>
  </r>
  <r>
    <n v="282"/>
    <x v="130"/>
    <x v="1"/>
    <x v="120"/>
    <d v="2012-09-28T00:00:00"/>
    <s v="Second Class"/>
    <s v="SC-20725"/>
    <s v="Steven Cartwright"/>
    <x v="0"/>
    <s v="United States"/>
    <s v="Houston"/>
    <x v="5"/>
    <n v="77070"/>
    <x v="2"/>
    <s v="TEC-PH-10001760"/>
    <x v="2"/>
    <x v="7"/>
    <s v="Bose SoundLink Bluetooth Speaker"/>
    <n v="1114.4000000000001"/>
    <n v="7"/>
    <n v="0.2"/>
    <n v="376.11"/>
  </r>
  <r>
    <n v="283"/>
    <x v="131"/>
    <x v="1"/>
    <x v="121"/>
    <d v="2012-11-06T00:00:00"/>
    <s v="Standard Class"/>
    <s v="JO-15280"/>
    <s v="Jas O'Carroll"/>
    <x v="0"/>
    <s v="United States"/>
    <s v="Los Angeles"/>
    <x v="1"/>
    <n v="90004"/>
    <x v="1"/>
    <s v="FUR-TA-10002903"/>
    <x v="0"/>
    <x v="3"/>
    <s v="Bevis Round Bullnose 29&quot; High Table Top"/>
    <n v="1038.8399999999999"/>
    <n v="5"/>
    <n v="0.2"/>
    <n v="51.942000000000007"/>
  </r>
  <r>
    <n v="284"/>
    <x v="132"/>
    <x v="1"/>
    <x v="120"/>
    <d v="2012-10-02T00:00:00"/>
    <s v="Standard Class"/>
    <s v="TB-21520"/>
    <s v="Tracy Blumstein"/>
    <x v="0"/>
    <s v="United States"/>
    <s v="Portland"/>
    <x v="21"/>
    <n v="97206"/>
    <x v="1"/>
    <s v="OFF-PA-10000474"/>
    <x v="1"/>
    <x v="10"/>
    <s v="Staples"/>
    <n v="141.76"/>
    <n v="5"/>
    <n v="0.2"/>
    <n v="47.843999999999994"/>
  </r>
  <r>
    <n v="285"/>
    <x v="132"/>
    <x v="1"/>
    <x v="120"/>
    <d v="2012-10-02T00:00:00"/>
    <s v="Standard Class"/>
    <s v="TB-21520"/>
    <s v="Tracy Blumstein"/>
    <x v="0"/>
    <s v="United States"/>
    <s v="Portland"/>
    <x v="21"/>
    <n v="97206"/>
    <x v="1"/>
    <s v="TEC-AC-10001956"/>
    <x v="2"/>
    <x v="11"/>
    <s v="Microsoft Arc Touch Mouse"/>
    <n v="239.80000000000004"/>
    <n v="5"/>
    <n v="0.2"/>
    <n v="47.959999999999987"/>
  </r>
  <r>
    <n v="286"/>
    <x v="132"/>
    <x v="1"/>
    <x v="120"/>
    <d v="2012-10-02T00:00:00"/>
    <s v="Standard Class"/>
    <s v="TB-21520"/>
    <s v="Tracy Blumstein"/>
    <x v="0"/>
    <s v="United States"/>
    <s v="Portland"/>
    <x v="21"/>
    <n v="97206"/>
    <x v="1"/>
    <s v="OFF-PA-10004100"/>
    <x v="1"/>
    <x v="10"/>
    <s v="Xerox 216"/>
    <n v="31.104000000000006"/>
    <n v="6"/>
    <n v="0.2"/>
    <n v="10.8864"/>
  </r>
  <r>
    <n v="287"/>
    <x v="133"/>
    <x v="0"/>
    <x v="122"/>
    <d v="2013-12-21T00:00:00"/>
    <s v="Second Class"/>
    <s v="AH-10195"/>
    <s v="Alan Haines"/>
    <x v="1"/>
    <s v="United States"/>
    <s v="Tamarac"/>
    <x v="2"/>
    <n v="33319"/>
    <x v="0"/>
    <s v="OFF-BI-10000778"/>
    <x v="1"/>
    <x v="8"/>
    <s v="GBC VeloBinder Electric Binding Machine"/>
    <n v="254.05800000000002"/>
    <n v="7"/>
    <n v="0.7"/>
    <n v="-169.3719999999999"/>
  </r>
  <r>
    <n v="288"/>
    <x v="133"/>
    <x v="0"/>
    <x v="122"/>
    <d v="2013-12-21T00:00:00"/>
    <s v="Second Class"/>
    <s v="AH-10195"/>
    <s v="Alan Haines"/>
    <x v="1"/>
    <s v="United States"/>
    <s v="Tamarac"/>
    <x v="2"/>
    <n v="33319"/>
    <x v="0"/>
    <s v="OFF-AP-10002684"/>
    <x v="1"/>
    <x v="9"/>
    <s v="Acco 7-Outlet Masterpiece Power Center, Wihtout Fax/Phone Line Protection"/>
    <n v="194.52800000000002"/>
    <n v="2"/>
    <n v="0.2"/>
    <n v="24.315999999999974"/>
  </r>
  <r>
    <n v="289"/>
    <x v="133"/>
    <x v="0"/>
    <x v="122"/>
    <d v="2013-12-21T00:00:00"/>
    <s v="Second Class"/>
    <s v="AH-10195"/>
    <s v="Alan Haines"/>
    <x v="1"/>
    <s v="United States"/>
    <s v="Tamarac"/>
    <x v="2"/>
    <n v="33319"/>
    <x v="0"/>
    <s v="OFF-SU-10000646"/>
    <x v="1"/>
    <x v="14"/>
    <s v="Premier Automatic Letter Opener"/>
    <n v="961.48000000000013"/>
    <n v="5"/>
    <n v="0.2"/>
    <n v="-204.31449999999995"/>
  </r>
  <r>
    <n v="290"/>
    <x v="134"/>
    <x v="0"/>
    <x v="73"/>
    <d v="2013-11-25T00:00:00"/>
    <s v="Second Class"/>
    <s v="NZ-18565"/>
    <s v="Nick Zandusky"/>
    <x v="2"/>
    <s v="United States"/>
    <s v="Columbus"/>
    <x v="24"/>
    <n v="43229"/>
    <x v="3"/>
    <s v="OFF-FA-10002983"/>
    <x v="1"/>
    <x v="13"/>
    <s v="Advantus SlideClip Paper Clips"/>
    <n v="19.096"/>
    <n v="7"/>
    <n v="0.2"/>
    <n v="6.6835999999999993"/>
  </r>
  <r>
    <n v="291"/>
    <x v="134"/>
    <x v="0"/>
    <x v="73"/>
    <d v="2013-11-25T00:00:00"/>
    <s v="Second Class"/>
    <s v="NZ-18565"/>
    <s v="Nick Zandusky"/>
    <x v="2"/>
    <s v="United States"/>
    <s v="Columbus"/>
    <x v="24"/>
    <n v="43229"/>
    <x v="3"/>
    <s v="OFF-LA-10004689"/>
    <x v="1"/>
    <x v="2"/>
    <s v="Avery 512"/>
    <n v="18.496000000000002"/>
    <n v="8"/>
    <n v="0.2"/>
    <n v="6.2423999999999999"/>
  </r>
  <r>
    <n v="292"/>
    <x v="134"/>
    <x v="0"/>
    <x v="73"/>
    <d v="2013-11-25T00:00:00"/>
    <s v="Second Class"/>
    <s v="NZ-18565"/>
    <s v="Nick Zandusky"/>
    <x v="2"/>
    <s v="United States"/>
    <s v="Columbus"/>
    <x v="24"/>
    <n v="43229"/>
    <x v="3"/>
    <s v="TEC-AC-10002001"/>
    <x v="2"/>
    <x v="11"/>
    <s v="Logitech Wireless Gaming Headset G930"/>
    <n v="255.98400000000004"/>
    <n v="2"/>
    <n v="0.2"/>
    <n v="54.396600000000007"/>
  </r>
  <r>
    <n v="293"/>
    <x v="134"/>
    <x v="0"/>
    <x v="73"/>
    <d v="2013-11-25T00:00:00"/>
    <s v="Second Class"/>
    <s v="NZ-18565"/>
    <s v="Nick Zandusky"/>
    <x v="2"/>
    <s v="United States"/>
    <s v="Columbus"/>
    <x v="24"/>
    <n v="43229"/>
    <x v="3"/>
    <s v="FUR-BO-10004709"/>
    <x v="0"/>
    <x v="0"/>
    <s v="Bush Westfield Collection Bookcases, Medium Cherry Finish"/>
    <n v="86.97"/>
    <n v="3"/>
    <n v="0.5"/>
    <n v="-48.703199999999995"/>
  </r>
  <r>
    <n v="294"/>
    <x v="135"/>
    <x v="2"/>
    <x v="58"/>
    <d v="2011-12-28T00:00:00"/>
    <s v="First Class"/>
    <s v="KL-16555"/>
    <s v="Kelly Lampkin"/>
    <x v="1"/>
    <s v="United States"/>
    <s v="Colorado Springs"/>
    <x v="22"/>
    <n v="80906"/>
    <x v="1"/>
    <s v="FUR-FU-10004091"/>
    <x v="0"/>
    <x v="5"/>
    <s v="Howard Miller 13&quot; Diameter Goldtone Round Wall Clock"/>
    <n v="300.416"/>
    <n v="8"/>
    <n v="0.2"/>
    <n v="78.859200000000001"/>
  </r>
  <r>
    <n v="295"/>
    <x v="135"/>
    <x v="2"/>
    <x v="58"/>
    <d v="2011-12-28T00:00:00"/>
    <s v="First Class"/>
    <s v="KL-16555"/>
    <s v="Kelly Lampkin"/>
    <x v="1"/>
    <s v="United States"/>
    <s v="Colorado Springs"/>
    <x v="22"/>
    <n v="80906"/>
    <x v="1"/>
    <s v="FUR-CH-10001891"/>
    <x v="0"/>
    <x v="1"/>
    <s v="Global Deluxe Office Fabric Chairs"/>
    <n v="230.35200000000003"/>
    <n v="3"/>
    <n v="0.2"/>
    <n v="20.155800000000013"/>
  </r>
  <r>
    <n v="296"/>
    <x v="135"/>
    <x v="2"/>
    <x v="58"/>
    <d v="2011-12-28T00:00:00"/>
    <s v="First Class"/>
    <s v="KL-16555"/>
    <s v="Kelly Lampkin"/>
    <x v="1"/>
    <s v="United States"/>
    <s v="Colorado Springs"/>
    <x v="22"/>
    <n v="80906"/>
    <x v="1"/>
    <s v="FUR-FU-10002918"/>
    <x v="0"/>
    <x v="5"/>
    <s v="Eldon ClusterMat Chair Mat with Cordless Antistatic Protection"/>
    <n v="218.35200000000003"/>
    <n v="3"/>
    <n v="0.2"/>
    <n v="-24.564599999999999"/>
  </r>
  <r>
    <n v="297"/>
    <x v="135"/>
    <x v="2"/>
    <x v="58"/>
    <d v="2011-12-28T00:00:00"/>
    <s v="First Class"/>
    <s v="KL-16555"/>
    <s v="Kelly Lampkin"/>
    <x v="1"/>
    <s v="United States"/>
    <s v="Colorado Springs"/>
    <x v="22"/>
    <n v="80906"/>
    <x v="1"/>
    <s v="OFF-BI-10004593"/>
    <x v="1"/>
    <x v="8"/>
    <s v="Ibico Laser Imprintable Binding System Covers"/>
    <n v="78.600000000000009"/>
    <n v="5"/>
    <n v="0.7"/>
    <n v="-62.88000000000001"/>
  </r>
  <r>
    <n v="298"/>
    <x v="135"/>
    <x v="2"/>
    <x v="58"/>
    <d v="2011-12-28T00:00:00"/>
    <s v="First Class"/>
    <s v="KL-16555"/>
    <s v="Kelly Lampkin"/>
    <x v="1"/>
    <s v="United States"/>
    <s v="Colorado Springs"/>
    <x v="22"/>
    <n v="80906"/>
    <x v="1"/>
    <s v="OFF-FA-10004854"/>
    <x v="1"/>
    <x v="13"/>
    <s v="Vinyl Coated Wire Paper Clips in Organizer Box, 800/Box"/>
    <n v="27.552000000000003"/>
    <n v="3"/>
    <n v="0.2"/>
    <n v="9.2987999999999964"/>
  </r>
  <r>
    <n v="299"/>
    <x v="136"/>
    <x v="0"/>
    <x v="99"/>
    <d v="2013-11-04T00:00:00"/>
    <s v="Standard Class"/>
    <s v="JD-15895"/>
    <s v="Jonathan Doherty"/>
    <x v="1"/>
    <s v="United States"/>
    <s v="Belleville"/>
    <x v="30"/>
    <n v="7109"/>
    <x v="3"/>
    <s v="OFF-PA-10002105"/>
    <x v="1"/>
    <x v="10"/>
    <s v="Xerox 223"/>
    <n v="32.400000000000006"/>
    <n v="5"/>
    <n v="0"/>
    <n v="15.552000000000001"/>
  </r>
  <r>
    <n v="300"/>
    <x v="136"/>
    <x v="0"/>
    <x v="99"/>
    <d v="2013-11-04T00:00:00"/>
    <s v="Standard Class"/>
    <s v="JD-15895"/>
    <s v="Jonathan Doherty"/>
    <x v="1"/>
    <s v="United States"/>
    <s v="Belleville"/>
    <x v="30"/>
    <n v="7109"/>
    <x v="3"/>
    <s v="OFF-ST-10002756"/>
    <x v="1"/>
    <x v="4"/>
    <s v="Tennsco Stur-D-Stor Boltless Shelving, 5 Shelves, 24&quot; Deep, Sand"/>
    <n v="1082.48"/>
    <n v="8"/>
    <n v="0"/>
    <n v="10.824800000000096"/>
  </r>
  <r>
    <n v="301"/>
    <x v="136"/>
    <x v="0"/>
    <x v="99"/>
    <d v="2013-11-04T00:00:00"/>
    <s v="Standard Class"/>
    <s v="JD-15895"/>
    <s v="Jonathan Doherty"/>
    <x v="1"/>
    <s v="United States"/>
    <s v="Belleville"/>
    <x v="30"/>
    <n v="7109"/>
    <x v="3"/>
    <s v="OFF-PA-10004243"/>
    <x v="1"/>
    <x v="10"/>
    <s v="Xerox 1939"/>
    <n v="56.91"/>
    <n v="3"/>
    <n v="0"/>
    <n v="27.316799999999997"/>
  </r>
  <r>
    <n v="302"/>
    <x v="136"/>
    <x v="0"/>
    <x v="99"/>
    <d v="2013-11-04T00:00:00"/>
    <s v="Standard Class"/>
    <s v="JD-15895"/>
    <s v="Jonathan Doherty"/>
    <x v="1"/>
    <s v="United States"/>
    <s v="Belleville"/>
    <x v="30"/>
    <n v="7109"/>
    <x v="3"/>
    <s v="FUR-FU-10001861"/>
    <x v="0"/>
    <x v="5"/>
    <s v="Floodlight Indoor Halogen Bulbs, 1 Bulb per Pack, 60 Watts"/>
    <n v="77.599999999999994"/>
    <n v="4"/>
    <n v="0"/>
    <n v="38.023999999999994"/>
  </r>
  <r>
    <n v="303"/>
    <x v="136"/>
    <x v="0"/>
    <x v="99"/>
    <d v="2013-11-04T00:00:00"/>
    <s v="Standard Class"/>
    <s v="JD-15895"/>
    <s v="Jonathan Doherty"/>
    <x v="1"/>
    <s v="United States"/>
    <s v="Belleville"/>
    <x v="30"/>
    <n v="7109"/>
    <x v="3"/>
    <s v="OFF-BI-10002706"/>
    <x v="1"/>
    <x v="8"/>
    <s v="Avery Premier Heavy-Duty Binder with Round Locking Rings"/>
    <n v="14.28"/>
    <n v="1"/>
    <n v="0"/>
    <n v="6.5687999999999995"/>
  </r>
  <r>
    <n v="304"/>
    <x v="137"/>
    <x v="3"/>
    <x v="123"/>
    <d v="2014-11-24T00:00:00"/>
    <s v="Standard Class"/>
    <s v="JH-15910"/>
    <s v="Jonathan Howell"/>
    <x v="0"/>
    <s v="United States"/>
    <s v="Chicago"/>
    <x v="10"/>
    <n v="60623"/>
    <x v="2"/>
    <s v="FUR-TA-10002533"/>
    <x v="0"/>
    <x v="3"/>
    <s v="BPI Conference Tables"/>
    <n v="219.07500000000002"/>
    <n v="3"/>
    <n v="0.5"/>
    <n v="-131.44500000000005"/>
  </r>
  <r>
    <n v="305"/>
    <x v="138"/>
    <x v="1"/>
    <x v="124"/>
    <d v="2012-05-09T00:00:00"/>
    <s v="Second Class"/>
    <s v="AS-10225"/>
    <s v="Alan Schoenberger"/>
    <x v="1"/>
    <s v="United States"/>
    <s v="New York City"/>
    <x v="15"/>
    <n v="10024"/>
    <x v="3"/>
    <s v="FUR-FU-10002671"/>
    <x v="0"/>
    <x v="5"/>
    <s v="Electrix 20W Halogen Replacement Bulb for Zoom-In Desk Lamp"/>
    <n v="26.8"/>
    <n v="2"/>
    <n v="0"/>
    <n v="12.863999999999999"/>
  </r>
  <r>
    <n v="306"/>
    <x v="139"/>
    <x v="2"/>
    <x v="125"/>
    <d v="2012-01-04T00:00:00"/>
    <s v="Standard Class"/>
    <s v="KB-16600"/>
    <s v="Ken Brennan"/>
    <x v="1"/>
    <s v="United States"/>
    <s v="Taylor"/>
    <x v="12"/>
    <n v="48180"/>
    <x v="2"/>
    <s v="OFF-AR-10003651"/>
    <x v="1"/>
    <x v="6"/>
    <s v="Newell 350"/>
    <n v="9.84"/>
    <n v="3"/>
    <n v="0"/>
    <n v="2.8535999999999988"/>
  </r>
  <r>
    <n v="307"/>
    <x v="140"/>
    <x v="2"/>
    <x v="106"/>
    <d v="2011-06-06T00:00:00"/>
    <s v="Standard Class"/>
    <s v="CR-12625"/>
    <s v="Corey Roper"/>
    <x v="2"/>
    <s v="United States"/>
    <s v="Lakewood"/>
    <x v="30"/>
    <n v="8701"/>
    <x v="3"/>
    <s v="OFF-BI-10001072"/>
    <x v="1"/>
    <x v="8"/>
    <s v="GBC Clear Cover, 8-1/2 x 11, unpunched, 25 covers per pack"/>
    <n v="45.480000000000004"/>
    <n v="3"/>
    <n v="0"/>
    <n v="20.9208"/>
  </r>
  <r>
    <n v="308"/>
    <x v="140"/>
    <x v="2"/>
    <x v="106"/>
    <d v="2011-06-06T00:00:00"/>
    <s v="Standard Class"/>
    <s v="CR-12625"/>
    <s v="Corey Roper"/>
    <x v="2"/>
    <s v="United States"/>
    <s v="Lakewood"/>
    <x v="30"/>
    <n v="8701"/>
    <x v="3"/>
    <s v="OFF-AR-10002135"/>
    <x v="1"/>
    <x v="6"/>
    <s v="Boston Heavy-Duty Trimline Electric Pencil Sharpeners"/>
    <n v="289.20000000000005"/>
    <n v="6"/>
    <n v="0"/>
    <n v="83.867999999999967"/>
  </r>
  <r>
    <n v="309"/>
    <x v="141"/>
    <x v="3"/>
    <x v="4"/>
    <d v="2014-04-18T00:00:00"/>
    <s v="First Class"/>
    <s v="SH-20395"/>
    <s v="Shahid Hopkins"/>
    <x v="0"/>
    <s v="United States"/>
    <s v="Arlington"/>
    <x v="17"/>
    <n v="22204"/>
    <x v="0"/>
    <s v="OFF-AR-10002804"/>
    <x v="1"/>
    <x v="6"/>
    <s v="Faber Castell Col-Erase Pencils"/>
    <n v="4.8899999999999997"/>
    <n v="1"/>
    <n v="0"/>
    <n v="2.0049000000000001"/>
  </r>
  <r>
    <n v="310"/>
    <x v="142"/>
    <x v="0"/>
    <x v="126"/>
    <d v="2013-09-15T00:00:00"/>
    <s v="Second Class"/>
    <s v="BP-11185"/>
    <s v="Ben Peterman"/>
    <x v="1"/>
    <s v="United States"/>
    <s v="Arvada"/>
    <x v="22"/>
    <n v="80004"/>
    <x v="1"/>
    <s v="FUR-FU-10001918"/>
    <x v="0"/>
    <x v="5"/>
    <s v="C-Line Cubicle Keepers Polyproplyene Holder With Velcro Backings"/>
    <n v="15.136000000000003"/>
    <n v="4"/>
    <n v="0.2"/>
    <n v="3.5948000000000011"/>
  </r>
  <r>
    <n v="311"/>
    <x v="142"/>
    <x v="0"/>
    <x v="126"/>
    <d v="2013-09-15T00:00:00"/>
    <s v="Second Class"/>
    <s v="BP-11185"/>
    <s v="Ben Peterman"/>
    <x v="1"/>
    <s v="United States"/>
    <s v="Arvada"/>
    <x v="22"/>
    <n v="80004"/>
    <x v="1"/>
    <s v="FUR-CH-10004086"/>
    <x v="0"/>
    <x v="1"/>
    <s v="Hon 4070 Series Pagoda Armless Upholstered Stacking Chairs"/>
    <n v="466.76800000000003"/>
    <n v="2"/>
    <n v="0.2"/>
    <n v="52.511399999999981"/>
  </r>
  <r>
    <n v="312"/>
    <x v="142"/>
    <x v="0"/>
    <x v="126"/>
    <d v="2013-09-15T00:00:00"/>
    <s v="Second Class"/>
    <s v="BP-11185"/>
    <s v="Ben Peterman"/>
    <x v="1"/>
    <s v="United States"/>
    <s v="Arvada"/>
    <x v="22"/>
    <n v="80004"/>
    <x v="1"/>
    <s v="FUR-FU-10001756"/>
    <x v="0"/>
    <x v="5"/>
    <s v="Eldon Expressions Desk Accessory, Wood Photo Frame, Mahogany"/>
    <n v="15.231999999999999"/>
    <n v="1"/>
    <n v="0.2"/>
    <n v="1.7135999999999978"/>
  </r>
  <r>
    <n v="313"/>
    <x v="142"/>
    <x v="0"/>
    <x v="126"/>
    <d v="2013-09-15T00:00:00"/>
    <s v="Second Class"/>
    <s v="BP-11185"/>
    <s v="Ben Peterman"/>
    <x v="1"/>
    <s v="United States"/>
    <s v="Arvada"/>
    <x v="22"/>
    <n v="80004"/>
    <x v="1"/>
    <s v="OFF-LA-10000634"/>
    <x v="1"/>
    <x v="2"/>
    <s v="Avery 509"/>
    <n v="6.2640000000000002"/>
    <n v="3"/>
    <n v="0.2"/>
    <n v="2.0358000000000001"/>
  </r>
  <r>
    <n v="314"/>
    <x v="143"/>
    <x v="2"/>
    <x v="127"/>
    <d v="2011-10-03T00:00:00"/>
    <s v="Standard Class"/>
    <s v="TS-21205"/>
    <s v="Thomas Seio"/>
    <x v="1"/>
    <s v="United States"/>
    <s v="Hackensack"/>
    <x v="30"/>
    <n v="7601"/>
    <x v="3"/>
    <s v="FUR-FU-10001588"/>
    <x v="0"/>
    <x v="5"/>
    <s v="Deflect-o SuperTray Unbreakable Stackable Tray, Letter, Black"/>
    <n v="87.539999999999992"/>
    <n v="3"/>
    <n v="0"/>
    <n v="37.642200000000003"/>
  </r>
  <r>
    <n v="315"/>
    <x v="144"/>
    <x v="2"/>
    <x v="128"/>
    <d v="2011-08-16T00:00:00"/>
    <s v="Standard Class"/>
    <s v="AG-10525"/>
    <s v="Andy Gerbode"/>
    <x v="1"/>
    <s v="United States"/>
    <s v="Saint Petersburg"/>
    <x v="2"/>
    <n v="33710"/>
    <x v="0"/>
    <s v="TEC-PH-10002398"/>
    <x v="2"/>
    <x v="7"/>
    <s v="AT&amp;T 1070 Corded Phone"/>
    <n v="178.38400000000001"/>
    <n v="2"/>
    <n v="0.2"/>
    <n v="22.297999999999973"/>
  </r>
  <r>
    <n v="316"/>
    <x v="144"/>
    <x v="2"/>
    <x v="128"/>
    <d v="2011-08-16T00:00:00"/>
    <s v="Standard Class"/>
    <s v="AG-10525"/>
    <s v="Andy Gerbode"/>
    <x v="1"/>
    <s v="United States"/>
    <s v="Saint Petersburg"/>
    <x v="2"/>
    <n v="33710"/>
    <x v="0"/>
    <s v="OFF-PA-10001937"/>
    <x v="1"/>
    <x v="10"/>
    <s v="Xerox 21"/>
    <n v="15.552000000000003"/>
    <n v="3"/>
    <n v="0.2"/>
    <n v="5.4432"/>
  </r>
  <r>
    <n v="317"/>
    <x v="145"/>
    <x v="2"/>
    <x v="129"/>
    <d v="2011-12-30T00:00:00"/>
    <s v="First Class"/>
    <s v="SP-20860"/>
    <s v="Sung Pak"/>
    <x v="1"/>
    <s v="United States"/>
    <s v="Philadelphia"/>
    <x v="9"/>
    <n v="19143"/>
    <x v="3"/>
    <s v="OFF-AR-10003373"/>
    <x v="1"/>
    <x v="6"/>
    <s v="Boston School Pro Electric Pencil Sharpener, 1670"/>
    <n v="99.13600000000001"/>
    <n v="4"/>
    <n v="0.2"/>
    <n v="8.674399999999995"/>
  </r>
  <r>
    <n v="318"/>
    <x v="146"/>
    <x v="2"/>
    <x v="130"/>
    <d v="2011-11-09T00:00:00"/>
    <s v="Standard Class"/>
    <s v="NM-18445"/>
    <s v="Nathan Mautz"/>
    <x v="2"/>
    <s v="United States"/>
    <s v="New York City"/>
    <x v="15"/>
    <n v="10024"/>
    <x v="3"/>
    <s v="FUR-CH-10002602"/>
    <x v="0"/>
    <x v="1"/>
    <s v="DMI Arturo Collection Mission-style Design Wood Chair"/>
    <n v="135.88200000000001"/>
    <n v="1"/>
    <n v="0.1"/>
    <n v="24.156800000000004"/>
  </r>
  <r>
    <n v="319"/>
    <x v="146"/>
    <x v="2"/>
    <x v="130"/>
    <d v="2011-11-09T00:00:00"/>
    <s v="Standard Class"/>
    <s v="NM-18445"/>
    <s v="Nathan Mautz"/>
    <x v="2"/>
    <s v="United States"/>
    <s v="New York City"/>
    <x v="15"/>
    <n v="10024"/>
    <x v="3"/>
    <s v="TEC-MA-10002927"/>
    <x v="2"/>
    <x v="15"/>
    <s v="Canon imageCLASS MF7460 Monochrome Digital Laser Multifunction Copier"/>
    <n v="3991.98"/>
    <n v="2"/>
    <n v="0"/>
    <n v="1995.99"/>
  </r>
  <r>
    <n v="320"/>
    <x v="146"/>
    <x v="2"/>
    <x v="130"/>
    <d v="2011-11-09T00:00:00"/>
    <s v="Standard Class"/>
    <s v="NM-18445"/>
    <s v="Nathan Mautz"/>
    <x v="2"/>
    <s v="United States"/>
    <s v="New York City"/>
    <x v="15"/>
    <n v="10024"/>
    <x v="3"/>
    <s v="TEC-PH-10004093"/>
    <x v="2"/>
    <x v="7"/>
    <s v="Panasonic Kx-TS550"/>
    <n v="275.94"/>
    <n v="6"/>
    <n v="0"/>
    <n v="80.022599999999997"/>
  </r>
  <r>
    <n v="321"/>
    <x v="146"/>
    <x v="2"/>
    <x v="130"/>
    <d v="2011-11-09T00:00:00"/>
    <s v="Standard Class"/>
    <s v="NM-18445"/>
    <s v="Nathan Mautz"/>
    <x v="2"/>
    <s v="United States"/>
    <s v="New York City"/>
    <x v="15"/>
    <n v="10024"/>
    <x v="3"/>
    <s v="TEC-AC-10000892"/>
    <x v="2"/>
    <x v="11"/>
    <s v="NETGEAR N750 Dual Band Wi-Fi Gigabit Router"/>
    <n v="360"/>
    <n v="4"/>
    <n v="0"/>
    <n v="129.6"/>
  </r>
  <r>
    <n v="322"/>
    <x v="146"/>
    <x v="2"/>
    <x v="130"/>
    <d v="2011-11-09T00:00:00"/>
    <s v="Standard Class"/>
    <s v="NM-18445"/>
    <s v="Nathan Mautz"/>
    <x v="2"/>
    <s v="United States"/>
    <s v="New York City"/>
    <x v="15"/>
    <n v="10024"/>
    <x v="3"/>
    <s v="OFF-ST-10002974"/>
    <x v="1"/>
    <x v="4"/>
    <s v="Trav-L-File Heavy-Duty Shuttle II, Black"/>
    <n v="43.57"/>
    <n v="1"/>
    <n v="0"/>
    <n v="13.070999999999998"/>
  </r>
  <r>
    <n v="323"/>
    <x v="147"/>
    <x v="2"/>
    <x v="111"/>
    <d v="2011-09-24T00:00:00"/>
    <s v="Standard Class"/>
    <s v="FA-14230"/>
    <s v="Frank Atkinson"/>
    <x v="1"/>
    <s v="United States"/>
    <s v="Long Beach"/>
    <x v="1"/>
    <n v="90805"/>
    <x v="1"/>
    <s v="OFF-FA-10000624"/>
    <x v="1"/>
    <x v="13"/>
    <s v="OIC Binder Clips"/>
    <n v="7.16"/>
    <n v="2"/>
    <n v="0"/>
    <n v="3.58"/>
  </r>
  <r>
    <n v="324"/>
    <x v="148"/>
    <x v="0"/>
    <x v="131"/>
    <d v="2013-04-28T00:00:00"/>
    <s v="Standard Class"/>
    <s v="GK-14620"/>
    <s v="Grace Kelly"/>
    <x v="1"/>
    <s v="United States"/>
    <s v="Hesperia"/>
    <x v="1"/>
    <n v="92345"/>
    <x v="1"/>
    <s v="OFF-BI-10004593"/>
    <x v="1"/>
    <x v="8"/>
    <s v="Ibico Laser Imprintable Binding System Covers"/>
    <n v="251.52"/>
    <n v="6"/>
    <n v="0.2"/>
    <n v="81.744"/>
  </r>
  <r>
    <n v="325"/>
    <x v="148"/>
    <x v="0"/>
    <x v="131"/>
    <d v="2013-04-28T00:00:00"/>
    <s v="Standard Class"/>
    <s v="GK-14620"/>
    <s v="Grace Kelly"/>
    <x v="1"/>
    <s v="United States"/>
    <s v="Hesperia"/>
    <x v="1"/>
    <n v="92345"/>
    <x v="1"/>
    <s v="TEC-AC-10001908"/>
    <x v="2"/>
    <x v="11"/>
    <s v="Logitech Wireless Headset h800"/>
    <n v="99.99"/>
    <n v="1"/>
    <n v="0"/>
    <n v="34.996499999999997"/>
  </r>
  <r>
    <n v="326"/>
    <x v="149"/>
    <x v="3"/>
    <x v="132"/>
    <d v="2014-11-06T00:00:00"/>
    <s v="Second Class"/>
    <s v="DJ-13510"/>
    <s v="Don Jones"/>
    <x v="1"/>
    <s v="United States"/>
    <s v="Murfreesboro"/>
    <x v="18"/>
    <n v="37130"/>
    <x v="0"/>
    <s v="FUR-FU-10001967"/>
    <x v="0"/>
    <x v="5"/>
    <s v="Telescoping Adjustable Floor Lamp"/>
    <n v="15.991999999999999"/>
    <n v="1"/>
    <n v="0.2"/>
    <n v="0.99949999999999894"/>
  </r>
  <r>
    <n v="327"/>
    <x v="150"/>
    <x v="0"/>
    <x v="133"/>
    <d v="2013-09-02T00:00:00"/>
    <s v="First Class"/>
    <s v="PO-18850"/>
    <s v="Patrick O'Brill"/>
    <x v="0"/>
    <s v="United States"/>
    <s v="Philadelphia"/>
    <x v="9"/>
    <n v="19143"/>
    <x v="3"/>
    <s v="TEC-PH-10003645"/>
    <x v="2"/>
    <x v="7"/>
    <s v="Aastra 57i VoIP phone"/>
    <n v="290.89800000000002"/>
    <n v="3"/>
    <n v="0.4"/>
    <n v="-67.876199999999997"/>
  </r>
  <r>
    <n v="328"/>
    <x v="150"/>
    <x v="0"/>
    <x v="133"/>
    <d v="2013-09-02T00:00:00"/>
    <s v="First Class"/>
    <s v="PO-18850"/>
    <s v="Patrick O'Brill"/>
    <x v="0"/>
    <s v="United States"/>
    <s v="Philadelphia"/>
    <x v="9"/>
    <n v="19143"/>
    <x v="3"/>
    <s v="OFF-ST-10000675"/>
    <x v="1"/>
    <x v="4"/>
    <s v="File Shuttle II and Handi-File, Black"/>
    <n v="54.224000000000004"/>
    <n v="2"/>
    <n v="0.2"/>
    <n v="3.3889999999999993"/>
  </r>
  <r>
    <n v="329"/>
    <x v="150"/>
    <x v="0"/>
    <x v="133"/>
    <d v="2013-09-02T00:00:00"/>
    <s v="First Class"/>
    <s v="PO-18850"/>
    <s v="Patrick O'Brill"/>
    <x v="0"/>
    <s v="United States"/>
    <s v="Philadelphia"/>
    <x v="9"/>
    <n v="19143"/>
    <x v="3"/>
    <s v="FUR-CH-10003312"/>
    <x v="0"/>
    <x v="1"/>
    <s v="Hon 2090 “Pillow Soft” Series Mid Back Swivel/Tilt Chairs"/>
    <n v="786.74400000000003"/>
    <n v="4"/>
    <n v="0.3"/>
    <n v="-258.50160000000011"/>
  </r>
  <r>
    <n v="330"/>
    <x v="150"/>
    <x v="0"/>
    <x v="133"/>
    <d v="2013-09-02T00:00:00"/>
    <s v="First Class"/>
    <s v="PO-18850"/>
    <s v="Patrick O'Brill"/>
    <x v="0"/>
    <s v="United States"/>
    <s v="Philadelphia"/>
    <x v="9"/>
    <n v="19143"/>
    <x v="3"/>
    <s v="OFF-LA-10001074"/>
    <x v="1"/>
    <x v="2"/>
    <s v="Round Specialty Laser Printer Labels"/>
    <n v="100.24000000000001"/>
    <n v="10"/>
    <n v="0.2"/>
    <n v="33.830999999999989"/>
  </r>
  <r>
    <n v="331"/>
    <x v="150"/>
    <x v="0"/>
    <x v="133"/>
    <d v="2013-09-02T00:00:00"/>
    <s v="First Class"/>
    <s v="PO-18850"/>
    <s v="Patrick O'Brill"/>
    <x v="0"/>
    <s v="United States"/>
    <s v="Philadelphia"/>
    <x v="9"/>
    <n v="19143"/>
    <x v="3"/>
    <s v="OFF-BI-10001524"/>
    <x v="1"/>
    <x v="8"/>
    <s v="GBC Premium Transparent Covers with Diagonal Lined Pattern"/>
    <n v="37.76400000000001"/>
    <n v="6"/>
    <n v="0.7"/>
    <n v="-27.693600000000004"/>
  </r>
  <r>
    <n v="332"/>
    <x v="151"/>
    <x v="0"/>
    <x v="134"/>
    <d v="2013-04-30T00:00:00"/>
    <s v="Second Class"/>
    <s v="JL-15850"/>
    <s v="John Lucas"/>
    <x v="0"/>
    <s v="United States"/>
    <s v="Philadelphia"/>
    <x v="9"/>
    <n v="19134"/>
    <x v="3"/>
    <s v="TEC-PH-10004614"/>
    <x v="2"/>
    <x v="7"/>
    <s v="AT&amp;T 841000 Phone"/>
    <n v="82.8"/>
    <n v="2"/>
    <n v="0.4"/>
    <n v="-20.700000000000003"/>
  </r>
  <r>
    <n v="333"/>
    <x v="151"/>
    <x v="0"/>
    <x v="134"/>
    <d v="2013-04-30T00:00:00"/>
    <s v="Second Class"/>
    <s v="JL-15850"/>
    <s v="John Lucas"/>
    <x v="0"/>
    <s v="United States"/>
    <s v="Philadelphia"/>
    <x v="9"/>
    <n v="19134"/>
    <x v="3"/>
    <s v="OFF-BI-10001153"/>
    <x v="1"/>
    <x v="8"/>
    <s v="Ibico Recycled Grain-Textured Covers"/>
    <n v="20.724000000000004"/>
    <n v="2"/>
    <n v="0.7"/>
    <n v="-13.815999999999995"/>
  </r>
  <r>
    <n v="334"/>
    <x v="151"/>
    <x v="0"/>
    <x v="134"/>
    <d v="2013-04-30T00:00:00"/>
    <s v="Second Class"/>
    <s v="JL-15850"/>
    <s v="John Lucas"/>
    <x v="0"/>
    <s v="United States"/>
    <s v="Philadelphia"/>
    <x v="9"/>
    <n v="19134"/>
    <x v="3"/>
    <s v="OFF-BI-10001982"/>
    <x v="1"/>
    <x v="8"/>
    <s v="Wilson Jones Custom Binder Spines &amp; Labels"/>
    <n v="4.8960000000000008"/>
    <n v="3"/>
    <n v="0.7"/>
    <n v="-3.4271999999999991"/>
  </r>
  <r>
    <n v="335"/>
    <x v="152"/>
    <x v="1"/>
    <x v="135"/>
    <d v="2012-09-04T00:00:00"/>
    <s v="Second Class"/>
    <s v="DB-13615"/>
    <s v="Doug Bickford"/>
    <x v="0"/>
    <s v="United States"/>
    <s v="Los Angeles"/>
    <x v="1"/>
    <n v="90045"/>
    <x v="1"/>
    <s v="OFF-BI-10001922"/>
    <x v="1"/>
    <x v="8"/>
    <s v="Storex Dura Pro Binders"/>
    <n v="4.7520000000000007"/>
    <n v="1"/>
    <n v="0.2"/>
    <n v="1.6037999999999997"/>
  </r>
  <r>
    <n v="336"/>
    <x v="152"/>
    <x v="1"/>
    <x v="135"/>
    <d v="2012-09-04T00:00:00"/>
    <s v="Second Class"/>
    <s v="DB-13615"/>
    <s v="Doug Bickford"/>
    <x v="0"/>
    <s v="United States"/>
    <s v="Los Angeles"/>
    <x v="1"/>
    <n v="90045"/>
    <x v="1"/>
    <s v="TEC-CO-10001449"/>
    <x v="2"/>
    <x v="16"/>
    <s v="Hewlett Packard LaserJet 3310 Copier"/>
    <n v="959.98400000000004"/>
    <n v="2"/>
    <n v="0.2"/>
    <n v="335.99440000000004"/>
  </r>
  <r>
    <n v="337"/>
    <x v="152"/>
    <x v="1"/>
    <x v="135"/>
    <d v="2012-09-04T00:00:00"/>
    <s v="Second Class"/>
    <s v="DB-13615"/>
    <s v="Doug Bickford"/>
    <x v="0"/>
    <s v="United States"/>
    <s v="Los Angeles"/>
    <x v="1"/>
    <n v="90045"/>
    <x v="1"/>
    <s v="OFF-BI-10004140"/>
    <x v="1"/>
    <x v="8"/>
    <s v="Avery Non-Stick Binders"/>
    <n v="14.368000000000002"/>
    <n v="4"/>
    <n v="0.2"/>
    <n v="4.4899999999999984"/>
  </r>
  <r>
    <n v="338"/>
    <x v="153"/>
    <x v="2"/>
    <x v="136"/>
    <d v="2011-07-17T00:00:00"/>
    <s v="Standard Class"/>
    <s v="AC-10420"/>
    <s v="Alyssa Crouse"/>
    <x v="1"/>
    <s v="United States"/>
    <s v="San Francisco"/>
    <x v="1"/>
    <n v="94122"/>
    <x v="1"/>
    <s v="OFF-BI-10003314"/>
    <x v="1"/>
    <x v="8"/>
    <s v="Tuff Stuff Recycled Round Ring Binders"/>
    <n v="7.7120000000000006"/>
    <n v="2"/>
    <n v="0.2"/>
    <n v="2.7956000000000003"/>
  </r>
  <r>
    <n v="339"/>
    <x v="153"/>
    <x v="2"/>
    <x v="136"/>
    <d v="2011-07-17T00:00:00"/>
    <s v="Standard Class"/>
    <s v="AC-10420"/>
    <s v="Alyssa Crouse"/>
    <x v="1"/>
    <s v="United States"/>
    <s v="San Francisco"/>
    <x v="1"/>
    <n v="94122"/>
    <x v="1"/>
    <s v="FUR-TA-10004575"/>
    <x v="0"/>
    <x v="3"/>
    <s v="Hon 5100 Series Wood Tables"/>
    <n v="698.35200000000009"/>
    <n v="3"/>
    <n v="0.2"/>
    <n v="-17.458800000000053"/>
  </r>
  <r>
    <n v="340"/>
    <x v="154"/>
    <x v="1"/>
    <x v="137"/>
    <d v="2012-06-26T00:00:00"/>
    <s v="Second Class"/>
    <s v="KL-16645"/>
    <s v="Ken Lonsdale"/>
    <x v="0"/>
    <s v="United States"/>
    <s v="Layton"/>
    <x v="7"/>
    <n v="84041"/>
    <x v="1"/>
    <s v="OFF-FA-10000490"/>
    <x v="1"/>
    <x v="13"/>
    <s v="OIC Binder Clips, Mini, 1/4&quot; Capacity, Black"/>
    <n v="4.96"/>
    <n v="4"/>
    <n v="0"/>
    <n v="2.3311999999999999"/>
  </r>
  <r>
    <n v="341"/>
    <x v="155"/>
    <x v="2"/>
    <x v="138"/>
    <d v="2011-04-17T00:00:00"/>
    <s v="Second Class"/>
    <s v="JD-15895"/>
    <s v="Jonathan Doherty"/>
    <x v="1"/>
    <s v="United States"/>
    <s v="Philadelphia"/>
    <x v="9"/>
    <n v="19140"/>
    <x v="3"/>
    <s v="OFF-AR-10000122"/>
    <x v="1"/>
    <x v="6"/>
    <s v="Newell 314"/>
    <n v="17.856000000000002"/>
    <n v="4"/>
    <n v="0.2"/>
    <n v="1.1159999999999979"/>
  </r>
  <r>
    <n v="342"/>
    <x v="155"/>
    <x v="2"/>
    <x v="138"/>
    <d v="2011-04-17T00:00:00"/>
    <s v="Second Class"/>
    <s v="JD-15895"/>
    <s v="Jonathan Doherty"/>
    <x v="1"/>
    <s v="United States"/>
    <s v="Philadelphia"/>
    <x v="9"/>
    <n v="19140"/>
    <x v="3"/>
    <s v="OFF-BI-10003656"/>
    <x v="1"/>
    <x v="8"/>
    <s v="Fellowes PB200 Plastic Comb Binding Machine"/>
    <n v="509.97000000000008"/>
    <n v="10"/>
    <n v="0.7"/>
    <n v="-407.97599999999989"/>
  </r>
  <r>
    <n v="343"/>
    <x v="155"/>
    <x v="2"/>
    <x v="138"/>
    <d v="2011-04-17T00:00:00"/>
    <s v="Second Class"/>
    <s v="JD-15895"/>
    <s v="Jonathan Doherty"/>
    <x v="1"/>
    <s v="United States"/>
    <s v="Philadelphia"/>
    <x v="9"/>
    <n v="19140"/>
    <x v="3"/>
    <s v="OFF-FA-10002780"/>
    <x v="1"/>
    <x v="13"/>
    <s v="Staples"/>
    <n v="30.991999999999997"/>
    <n v="13"/>
    <n v="0.2"/>
    <n v="10.072399999999996"/>
  </r>
  <r>
    <n v="344"/>
    <x v="155"/>
    <x v="2"/>
    <x v="138"/>
    <d v="2011-04-17T00:00:00"/>
    <s v="Second Class"/>
    <s v="JD-15895"/>
    <s v="Jonathan Doherty"/>
    <x v="1"/>
    <s v="United States"/>
    <s v="Philadelphia"/>
    <x v="9"/>
    <n v="19140"/>
    <x v="3"/>
    <s v="TEC-PH-10000702"/>
    <x v="2"/>
    <x v="7"/>
    <s v="Square Credit Card Reader, 4 1/2&quot; x 4 1/2&quot; x 1&quot;, White"/>
    <n v="71.927999999999997"/>
    <n v="12"/>
    <n v="0.4"/>
    <n v="8.3915999999999897"/>
  </r>
  <r>
    <n v="345"/>
    <x v="156"/>
    <x v="1"/>
    <x v="139"/>
    <d v="2012-12-24T00:00:00"/>
    <s v="Standard Class"/>
    <s v="CS-12130"/>
    <s v="Chad Sievert"/>
    <x v="0"/>
    <s v="United States"/>
    <s v="Austin"/>
    <x v="5"/>
    <n v="78745"/>
    <x v="2"/>
    <s v="OFF-ST-10000107"/>
    <x v="1"/>
    <x v="4"/>
    <s v="Fellowes Super Stor/Drawer"/>
    <n v="88.800000000000011"/>
    <n v="4"/>
    <n v="0.2"/>
    <n v="-2.2200000000000131"/>
  </r>
  <r>
    <n v="346"/>
    <x v="157"/>
    <x v="3"/>
    <x v="140"/>
    <d v="2014-06-20T00:00:00"/>
    <s v="Standard Class"/>
    <s v="CC-12550"/>
    <s v="Clay Cheatham"/>
    <x v="0"/>
    <s v="United States"/>
    <s v="San Francisco"/>
    <x v="1"/>
    <n v="94122"/>
    <x v="1"/>
    <s v="TEC-PH-10002293"/>
    <x v="2"/>
    <x v="7"/>
    <s v="Anker 36W 4-Port USB Wall Charger Travel Power Adapter for iPhone 5s 5c 5"/>
    <n v="47.975999999999999"/>
    <n v="3"/>
    <n v="0.2"/>
    <n v="4.7976000000000028"/>
  </r>
  <r>
    <n v="347"/>
    <x v="158"/>
    <x v="3"/>
    <x v="141"/>
    <d v="2014-07-13T00:00:00"/>
    <s v="Standard Class"/>
    <s v="TD-20995"/>
    <s v="Tamara Dahlen"/>
    <x v="0"/>
    <s v="United States"/>
    <s v="Lowell"/>
    <x v="31"/>
    <n v="1852"/>
    <x v="3"/>
    <s v="OFF-AR-10004027"/>
    <x v="1"/>
    <x v="6"/>
    <s v="Binney &amp; Smith inkTank Erasable Desk Highlighter, Chisel Tip, Yellow, 12/Box"/>
    <n v="7.5600000000000005"/>
    <n v="3"/>
    <n v="0"/>
    <n v="3.0996000000000006"/>
  </r>
  <r>
    <n v="348"/>
    <x v="158"/>
    <x v="3"/>
    <x v="141"/>
    <d v="2014-07-13T00:00:00"/>
    <s v="Standard Class"/>
    <s v="TD-20995"/>
    <s v="Tamara Dahlen"/>
    <x v="0"/>
    <s v="United States"/>
    <s v="Lowell"/>
    <x v="31"/>
    <n v="1852"/>
    <x v="3"/>
    <s v="OFF-PA-10000249"/>
    <x v="1"/>
    <x v="10"/>
    <s v="Staples"/>
    <n v="24.56"/>
    <n v="2"/>
    <n v="0"/>
    <n v="11.543199999999999"/>
  </r>
  <r>
    <n v="349"/>
    <x v="158"/>
    <x v="3"/>
    <x v="141"/>
    <d v="2014-07-13T00:00:00"/>
    <s v="Standard Class"/>
    <s v="TD-20995"/>
    <s v="Tamara Dahlen"/>
    <x v="0"/>
    <s v="United States"/>
    <s v="Lowell"/>
    <x v="31"/>
    <n v="1852"/>
    <x v="3"/>
    <s v="OFF-AR-10001374"/>
    <x v="1"/>
    <x v="6"/>
    <s v="BIC Brite Liner Highlighters, Chisel Tip"/>
    <n v="12.96"/>
    <n v="2"/>
    <n v="0"/>
    <n v="4.1471999999999998"/>
  </r>
  <r>
    <n v="350"/>
    <x v="159"/>
    <x v="0"/>
    <x v="142"/>
    <d v="2013-09-04T00:00:00"/>
    <s v="First Class"/>
    <s v="AB-10060"/>
    <s v="Adam Bellavance"/>
    <x v="2"/>
    <s v="United States"/>
    <s v="New York City"/>
    <x v="15"/>
    <n v="10009"/>
    <x v="3"/>
    <s v="TEC-AC-10000290"/>
    <x v="2"/>
    <x v="11"/>
    <s v="Sabrent 4-Port USB 2.0 Hub"/>
    <n v="6.79"/>
    <n v="1"/>
    <n v="0"/>
    <n v="2.3086000000000002"/>
  </r>
  <r>
    <n v="351"/>
    <x v="159"/>
    <x v="0"/>
    <x v="142"/>
    <d v="2013-09-04T00:00:00"/>
    <s v="First Class"/>
    <s v="AB-10060"/>
    <s v="Adam Bellavance"/>
    <x v="2"/>
    <s v="United States"/>
    <s v="New York City"/>
    <x v="15"/>
    <n v="10009"/>
    <x v="3"/>
    <s v="OFF-PA-10001970"/>
    <x v="1"/>
    <x v="10"/>
    <s v="Xerox 1881"/>
    <n v="24.56"/>
    <n v="2"/>
    <n v="0"/>
    <n v="11.543199999999999"/>
  </r>
  <r>
    <n v="352"/>
    <x v="159"/>
    <x v="0"/>
    <x v="142"/>
    <d v="2013-09-04T00:00:00"/>
    <s v="First Class"/>
    <s v="AB-10060"/>
    <s v="Adam Bellavance"/>
    <x v="2"/>
    <s v="United States"/>
    <s v="New York City"/>
    <x v="15"/>
    <n v="10009"/>
    <x v="3"/>
    <s v="OFF-BI-10002160"/>
    <x v="1"/>
    <x v="8"/>
    <s v="Acco Hanging Data Binders"/>
    <n v="3.048"/>
    <n v="1"/>
    <n v="0.2"/>
    <n v="1.0668"/>
  </r>
  <r>
    <n v="353"/>
    <x v="159"/>
    <x v="0"/>
    <x v="142"/>
    <d v="2013-09-04T00:00:00"/>
    <s v="First Class"/>
    <s v="AB-10060"/>
    <s v="Adam Bellavance"/>
    <x v="2"/>
    <s v="United States"/>
    <s v="New York City"/>
    <x v="15"/>
    <n v="10009"/>
    <x v="3"/>
    <s v="OFF-PA-10001970"/>
    <x v="1"/>
    <x v="10"/>
    <s v="Xerox 1881"/>
    <n v="49.12"/>
    <n v="4"/>
    <n v="0"/>
    <n v="23.086399999999998"/>
  </r>
  <r>
    <n v="354"/>
    <x v="159"/>
    <x v="0"/>
    <x v="142"/>
    <d v="2013-09-04T00:00:00"/>
    <s v="First Class"/>
    <s v="AB-10060"/>
    <s v="Adam Bellavance"/>
    <x v="2"/>
    <s v="United States"/>
    <s v="New York City"/>
    <x v="15"/>
    <n v="10009"/>
    <x v="3"/>
    <s v="OFF-BI-10004995"/>
    <x v="1"/>
    <x v="8"/>
    <s v="GBC DocuBind P400 Electric Binding System"/>
    <n v="4355.1680000000006"/>
    <n v="4"/>
    <n v="0.2"/>
    <n v="1415.4295999999997"/>
  </r>
  <r>
    <n v="355"/>
    <x v="160"/>
    <x v="0"/>
    <x v="143"/>
    <d v="2013-04-14T00:00:00"/>
    <s v="Standard Class"/>
    <s v="JL-15505"/>
    <s v="Jeremy Lonsdale"/>
    <x v="0"/>
    <s v="United States"/>
    <s v="New York City"/>
    <x v="15"/>
    <n v="10035"/>
    <x v="3"/>
    <s v="FUR-BO-10002268"/>
    <x v="0"/>
    <x v="0"/>
    <s v="Sauder Barrister Bookcases"/>
    <n v="388.70400000000006"/>
    <n v="6"/>
    <n v="0.2"/>
    <n v="-4.8588000000000022"/>
  </r>
  <r>
    <n v="356"/>
    <x v="160"/>
    <x v="0"/>
    <x v="143"/>
    <d v="2013-04-14T00:00:00"/>
    <s v="Standard Class"/>
    <s v="JL-15505"/>
    <s v="Jeremy Lonsdale"/>
    <x v="0"/>
    <s v="United States"/>
    <s v="New York City"/>
    <x v="15"/>
    <n v="10035"/>
    <x v="3"/>
    <s v="OFF-EN-10001137"/>
    <x v="1"/>
    <x v="12"/>
    <s v="#10 Gummed Flap White Envelopes, 100/Box"/>
    <n v="8.26"/>
    <n v="2"/>
    <n v="0"/>
    <n v="3.7995999999999999"/>
  </r>
  <r>
    <n v="357"/>
    <x v="160"/>
    <x v="0"/>
    <x v="143"/>
    <d v="2013-04-14T00:00:00"/>
    <s v="Standard Class"/>
    <s v="JL-15505"/>
    <s v="Jeremy Lonsdale"/>
    <x v="0"/>
    <s v="United States"/>
    <s v="New York City"/>
    <x v="15"/>
    <n v="10035"/>
    <x v="3"/>
    <s v="OFF-AR-10002399"/>
    <x v="1"/>
    <x v="6"/>
    <s v="Dixon Prang Watercolor Pencils, 10-Color Set with Brush"/>
    <n v="17.04"/>
    <n v="4"/>
    <n v="0"/>
    <n v="6.9863999999999997"/>
  </r>
  <r>
    <n v="358"/>
    <x v="160"/>
    <x v="0"/>
    <x v="143"/>
    <d v="2013-04-14T00:00:00"/>
    <s v="Standard Class"/>
    <s v="JL-15505"/>
    <s v="Jeremy Lonsdale"/>
    <x v="0"/>
    <s v="United States"/>
    <s v="New York City"/>
    <x v="15"/>
    <n v="10035"/>
    <x v="3"/>
    <s v="OFF-PA-10002713"/>
    <x v="1"/>
    <x v="10"/>
    <s v="Adams Phone Message Book, 200 Message Capacity, 8 1/16” x 11”"/>
    <n v="34.4"/>
    <n v="5"/>
    <n v="0"/>
    <n v="15.823999999999998"/>
  </r>
  <r>
    <n v="359"/>
    <x v="161"/>
    <x v="0"/>
    <x v="131"/>
    <d v="2013-04-29T00:00:00"/>
    <s v="Standard Class"/>
    <s v="HK-14890"/>
    <s v="Heather Kirkland"/>
    <x v="1"/>
    <s v="United States"/>
    <s v="Charlotte"/>
    <x v="3"/>
    <n v="28205"/>
    <x v="0"/>
    <s v="OFF-PA-10002666"/>
    <x v="1"/>
    <x v="10"/>
    <s v="Southworth 25% Cotton Linen-Finish Paper &amp; Envelopes"/>
    <n v="36.240000000000009"/>
    <n v="5"/>
    <n v="0.2"/>
    <n v="11.324999999999996"/>
  </r>
  <r>
    <n v="360"/>
    <x v="162"/>
    <x v="3"/>
    <x v="144"/>
    <d v="2014-03-12T00:00:00"/>
    <s v="First Class"/>
    <s v="VB-21745"/>
    <s v="Victoria Brennan"/>
    <x v="1"/>
    <s v="United States"/>
    <s v="Columbus"/>
    <x v="32"/>
    <n v="31907"/>
    <x v="0"/>
    <s v="OFF-AP-10001124"/>
    <x v="1"/>
    <x v="9"/>
    <s v="Belkin 8 Outlet SurgeMaster II Gold Surge Protector with Phone Protection"/>
    <n v="647.84"/>
    <n v="8"/>
    <n v="0"/>
    <n v="168.4384"/>
  </r>
  <r>
    <n v="361"/>
    <x v="162"/>
    <x v="3"/>
    <x v="144"/>
    <d v="2014-03-12T00:00:00"/>
    <s v="First Class"/>
    <s v="VB-21745"/>
    <s v="Victoria Brennan"/>
    <x v="1"/>
    <s v="United States"/>
    <s v="Columbus"/>
    <x v="32"/>
    <n v="31907"/>
    <x v="0"/>
    <s v="OFF-LA-10001158"/>
    <x v="1"/>
    <x v="2"/>
    <s v="Avery Address/Shipping Labels for Typewriters, 4&quot; x 2&quot;"/>
    <n v="20.7"/>
    <n v="2"/>
    <n v="0"/>
    <n v="9.9359999999999999"/>
  </r>
  <r>
    <n v="362"/>
    <x v="163"/>
    <x v="3"/>
    <x v="145"/>
    <d v="2014-10-02T00:00:00"/>
    <s v="Standard Class"/>
    <s v="KW-16435"/>
    <s v="Katrina Willman"/>
    <x v="0"/>
    <s v="United States"/>
    <s v="New York City"/>
    <x v="15"/>
    <n v="10009"/>
    <x v="3"/>
    <s v="OFF-LA-10001158"/>
    <x v="1"/>
    <x v="2"/>
    <s v="Avery Address/Shipping Labels for Typewriters, 4&quot; x 2&quot;"/>
    <n v="20.7"/>
    <n v="2"/>
    <n v="0"/>
    <n v="9.9359999999999999"/>
  </r>
  <r>
    <n v="363"/>
    <x v="163"/>
    <x v="3"/>
    <x v="145"/>
    <d v="2014-10-02T00:00:00"/>
    <s v="Standard Class"/>
    <s v="KW-16435"/>
    <s v="Katrina Willman"/>
    <x v="0"/>
    <s v="United States"/>
    <s v="New York City"/>
    <x v="15"/>
    <n v="10009"/>
    <x v="3"/>
    <s v="FUR-CH-10000785"/>
    <x v="0"/>
    <x v="1"/>
    <s v="Global Ergonomic Managers Chair"/>
    <n v="488.64600000000002"/>
    <n v="3"/>
    <n v="0.1"/>
    <n v="86.870400000000004"/>
  </r>
  <r>
    <n v="364"/>
    <x v="163"/>
    <x v="3"/>
    <x v="145"/>
    <d v="2014-10-02T00:00:00"/>
    <s v="Standard Class"/>
    <s v="KW-16435"/>
    <s v="Katrina Willman"/>
    <x v="0"/>
    <s v="United States"/>
    <s v="New York City"/>
    <x v="15"/>
    <n v="10009"/>
    <x v="3"/>
    <s v="OFF-AR-10003732"/>
    <x v="1"/>
    <x v="6"/>
    <s v="Newell 333"/>
    <n v="5.56"/>
    <n v="2"/>
    <n v="0"/>
    <n v="1.4455999999999998"/>
  </r>
  <r>
    <n v="365"/>
    <x v="163"/>
    <x v="3"/>
    <x v="145"/>
    <d v="2014-10-02T00:00:00"/>
    <s v="Standard Class"/>
    <s v="KW-16435"/>
    <s v="Katrina Willman"/>
    <x v="0"/>
    <s v="United States"/>
    <s v="New York City"/>
    <x v="15"/>
    <n v="10009"/>
    <x v="3"/>
    <s v="FUR-FU-10000023"/>
    <x v="0"/>
    <x v="5"/>
    <s v="Eldon Wave Desk Accessories"/>
    <n v="47.12"/>
    <n v="8"/>
    <n v="0"/>
    <n v="20.732800000000001"/>
  </r>
  <r>
    <n v="366"/>
    <x v="164"/>
    <x v="2"/>
    <x v="146"/>
    <d v="2011-09-29T00:00:00"/>
    <s v="Standard Class"/>
    <s v="JD-16060"/>
    <s v="Julia Dunbar"/>
    <x v="0"/>
    <s v="United States"/>
    <s v="San Francisco"/>
    <x v="1"/>
    <n v="94109"/>
    <x v="1"/>
    <s v="OFF-ST-10001713"/>
    <x v="1"/>
    <x v="4"/>
    <s v="Gould Plastics 9-Pocket Panel Bin, 18-3/8w x 5-1/4d x 20-1/2h, Black"/>
    <n v="211.96"/>
    <n v="4"/>
    <n v="0"/>
    <n v="8.4783999999999935"/>
  </r>
  <r>
    <n v="367"/>
    <x v="165"/>
    <x v="0"/>
    <x v="147"/>
    <d v="2013-10-22T00:00:00"/>
    <s v="Same Day"/>
    <s v="MK-17905"/>
    <s v="Michael Kennedy"/>
    <x v="1"/>
    <s v="United States"/>
    <s v="Manchester"/>
    <x v="29"/>
    <n v="6040"/>
    <x v="3"/>
    <s v="OFF-BI-10002412"/>
    <x v="1"/>
    <x v="8"/>
    <s v="Wilson Jones “Snap” Scratch Pad Binder Tool for Ring Binders"/>
    <n v="23.2"/>
    <n v="4"/>
    <n v="0"/>
    <n v="10.44"/>
  </r>
  <r>
    <n v="368"/>
    <x v="165"/>
    <x v="0"/>
    <x v="147"/>
    <d v="2013-10-22T00:00:00"/>
    <s v="Same Day"/>
    <s v="MK-17905"/>
    <s v="Michael Kennedy"/>
    <x v="1"/>
    <s v="United States"/>
    <s v="Manchester"/>
    <x v="29"/>
    <n v="6040"/>
    <x v="3"/>
    <s v="OFF-SU-10001225"/>
    <x v="1"/>
    <x v="14"/>
    <s v="Staples"/>
    <n v="7.36"/>
    <n v="2"/>
    <n v="0"/>
    <n v="0.14719999999999978"/>
  </r>
  <r>
    <n v="369"/>
    <x v="165"/>
    <x v="0"/>
    <x v="147"/>
    <d v="2013-10-22T00:00:00"/>
    <s v="Same Day"/>
    <s v="MK-17905"/>
    <s v="Michael Kennedy"/>
    <x v="1"/>
    <s v="United States"/>
    <s v="Manchester"/>
    <x v="29"/>
    <n v="6040"/>
    <x v="3"/>
    <s v="OFF-ST-10002406"/>
    <x v="1"/>
    <x v="4"/>
    <s v="Pizazz Global Quick File"/>
    <n v="104.79"/>
    <n v="7"/>
    <n v="0"/>
    <n v="29.341200000000008"/>
  </r>
  <r>
    <n v="370"/>
    <x v="165"/>
    <x v="0"/>
    <x v="147"/>
    <d v="2013-10-22T00:00:00"/>
    <s v="Same Day"/>
    <s v="MK-17905"/>
    <s v="Michael Kennedy"/>
    <x v="1"/>
    <s v="United States"/>
    <s v="Manchester"/>
    <x v="29"/>
    <n v="6040"/>
    <x v="3"/>
    <s v="FUR-BO-10002545"/>
    <x v="0"/>
    <x v="0"/>
    <s v="Atlantic Metals Mobile 3-Shelf Bookcases, Custom Colors"/>
    <n v="1043.92"/>
    <n v="4"/>
    <n v="0"/>
    <n v="271.41920000000005"/>
  </r>
  <r>
    <n v="371"/>
    <x v="166"/>
    <x v="3"/>
    <x v="148"/>
    <d v="2014-06-05T00:00:00"/>
    <s v="Standard Class"/>
    <s v="GT-14755"/>
    <s v="Guy Thornton"/>
    <x v="0"/>
    <s v="United States"/>
    <s v="Harlingen"/>
    <x v="5"/>
    <n v="78550"/>
    <x v="2"/>
    <s v="OFF-PA-10002036"/>
    <x v="1"/>
    <x v="10"/>
    <s v="Xerox 1930"/>
    <n v="25.920000000000005"/>
    <n v="5"/>
    <n v="0.2"/>
    <n v="9.3960000000000008"/>
  </r>
  <r>
    <n v="372"/>
    <x v="166"/>
    <x v="3"/>
    <x v="148"/>
    <d v="2014-06-05T00:00:00"/>
    <s v="Standard Class"/>
    <s v="GT-14755"/>
    <s v="Guy Thornton"/>
    <x v="0"/>
    <s v="United States"/>
    <s v="Harlingen"/>
    <x v="5"/>
    <n v="78550"/>
    <x v="2"/>
    <s v="OFF-ST-10002205"/>
    <x v="1"/>
    <x v="4"/>
    <s v="File Shuttle I and Handi-File"/>
    <n v="53.424000000000007"/>
    <n v="3"/>
    <n v="0.2"/>
    <n v="4.6746000000000016"/>
  </r>
  <r>
    <n v="373"/>
    <x v="167"/>
    <x v="2"/>
    <x v="149"/>
    <d v="2011-07-27T00:00:00"/>
    <s v="Standard Class"/>
    <s v="AG-10900"/>
    <s v="Arthur Gainer"/>
    <x v="0"/>
    <s v="United States"/>
    <s v="Tucson"/>
    <x v="16"/>
    <n v="85705"/>
    <x v="1"/>
    <s v="OFF-BI-10001982"/>
    <x v="1"/>
    <x v="8"/>
    <s v="Wilson Jones Custom Binder Spines &amp; Labels"/>
    <n v="8.1600000000000019"/>
    <n v="5"/>
    <n v="0.7"/>
    <n v="-5.7119999999999997"/>
  </r>
  <r>
    <n v="374"/>
    <x v="167"/>
    <x v="2"/>
    <x v="149"/>
    <d v="2011-07-27T00:00:00"/>
    <s v="Standard Class"/>
    <s v="AG-10900"/>
    <s v="Arthur Gainer"/>
    <x v="0"/>
    <s v="United States"/>
    <s v="Tucson"/>
    <x v="16"/>
    <n v="85705"/>
    <x v="1"/>
    <s v="TEC-AC-10003911"/>
    <x v="2"/>
    <x v="11"/>
    <s v="NETGEAR AC1750 Dual Band Gigabit Smart WiFi Router"/>
    <n v="1023.9360000000001"/>
    <n v="8"/>
    <n v="0.2"/>
    <n v="179.1887999999999"/>
  </r>
  <r>
    <n v="375"/>
    <x v="167"/>
    <x v="2"/>
    <x v="149"/>
    <d v="2011-07-27T00:00:00"/>
    <s v="Standard Class"/>
    <s v="AG-10900"/>
    <s v="Arthur Gainer"/>
    <x v="0"/>
    <s v="United States"/>
    <s v="Tucson"/>
    <x v="16"/>
    <n v="85705"/>
    <x v="1"/>
    <s v="OFF-AR-10000658"/>
    <x v="1"/>
    <x v="6"/>
    <s v="Newell 324"/>
    <n v="9.24"/>
    <n v="1"/>
    <n v="0.2"/>
    <n v="0.92399999999999993"/>
  </r>
  <r>
    <n v="376"/>
    <x v="167"/>
    <x v="2"/>
    <x v="149"/>
    <d v="2011-07-27T00:00:00"/>
    <s v="Standard Class"/>
    <s v="AG-10900"/>
    <s v="Arthur Gainer"/>
    <x v="0"/>
    <s v="United States"/>
    <s v="Tucson"/>
    <x v="16"/>
    <n v="85705"/>
    <x v="1"/>
    <s v="TEC-AC-10002076"/>
    <x v="2"/>
    <x v="11"/>
    <s v="Microsoft Natural Keyboard Elite"/>
    <n v="479.04"/>
    <n v="10"/>
    <n v="0.2"/>
    <n v="-29.940000000000012"/>
  </r>
  <r>
    <n v="377"/>
    <x v="168"/>
    <x v="0"/>
    <x v="150"/>
    <d v="2013-10-02T00:00:00"/>
    <s v="First Class"/>
    <s v="MM-18280"/>
    <s v="Muhammed MacIntyre"/>
    <x v="1"/>
    <s v="United States"/>
    <s v="Quincy"/>
    <x v="10"/>
    <n v="62301"/>
    <x v="2"/>
    <s v="OFF-PA-10003039"/>
    <x v="1"/>
    <x v="10"/>
    <s v="Xerox 1960"/>
    <n v="99.13600000000001"/>
    <n v="4"/>
    <n v="0.2"/>
    <n v="30.979999999999993"/>
  </r>
  <r>
    <n v="378"/>
    <x v="169"/>
    <x v="3"/>
    <x v="151"/>
    <d v="2014-09-02T00:00:00"/>
    <s v="Standard Class"/>
    <s v="AR-10405"/>
    <s v="Allen Rosenblatt"/>
    <x v="1"/>
    <s v="United States"/>
    <s v="Franklin"/>
    <x v="31"/>
    <n v="2038"/>
    <x v="3"/>
    <s v="FUR-TA-10004915"/>
    <x v="0"/>
    <x v="3"/>
    <s v="Office Impressions End Table, 20-1/2&quot;H x 24&quot;W x 20&quot;D"/>
    <n v="1488.4239999999998"/>
    <n v="7"/>
    <n v="0.3"/>
    <n v="-297.68479999999983"/>
  </r>
  <r>
    <n v="379"/>
    <x v="170"/>
    <x v="1"/>
    <x v="152"/>
    <d v="2012-05-05T00:00:00"/>
    <s v="Standard Class"/>
    <s v="RA-19915"/>
    <s v="Russell Applegate"/>
    <x v="0"/>
    <s v="United States"/>
    <s v="Houston"/>
    <x v="5"/>
    <n v="77095"/>
    <x v="2"/>
    <s v="OFF-AP-10000696"/>
    <x v="1"/>
    <x v="9"/>
    <s v="Holmes Odor Grabber"/>
    <n v="8.6519999999999975"/>
    <n v="3"/>
    <n v="0.8"/>
    <n v="-20.332200000000007"/>
  </r>
  <r>
    <n v="380"/>
    <x v="170"/>
    <x v="1"/>
    <x v="152"/>
    <d v="2012-05-05T00:00:00"/>
    <s v="Standard Class"/>
    <s v="RA-19915"/>
    <s v="Russell Applegate"/>
    <x v="0"/>
    <s v="United States"/>
    <s v="Houston"/>
    <x v="5"/>
    <n v="77095"/>
    <x v="2"/>
    <s v="OFF-ST-10003327"/>
    <x v="1"/>
    <x v="4"/>
    <s v="Akro-Mils 12-Gallon Tote"/>
    <n v="23.832000000000001"/>
    <n v="3"/>
    <n v="0.2"/>
    <n v="2.6810999999999954"/>
  </r>
  <r>
    <n v="381"/>
    <x v="170"/>
    <x v="1"/>
    <x v="152"/>
    <d v="2012-05-05T00:00:00"/>
    <s v="Standard Class"/>
    <s v="RA-19915"/>
    <s v="Russell Applegate"/>
    <x v="0"/>
    <s v="United States"/>
    <s v="Houston"/>
    <x v="5"/>
    <n v="77095"/>
    <x v="2"/>
    <s v="OFF-BI-10000309"/>
    <x v="1"/>
    <x v="8"/>
    <s v="GBC Twin Loop Wire Binding Elements, 9/16&quot; Spine, Black"/>
    <n v="12.175999999999998"/>
    <n v="4"/>
    <n v="0.8"/>
    <n v="-18.872800000000009"/>
  </r>
  <r>
    <n v="382"/>
    <x v="171"/>
    <x v="0"/>
    <x v="99"/>
    <d v="2013-10-30T00:00:00"/>
    <s v="First Class"/>
    <s v="AS-10285"/>
    <s v="Alejandro Savely"/>
    <x v="1"/>
    <s v="United States"/>
    <s v="San Francisco"/>
    <x v="1"/>
    <n v="94109"/>
    <x v="1"/>
    <s v="OFF-PA-10004734"/>
    <x v="1"/>
    <x v="10"/>
    <s v="Southworth Structures Collection"/>
    <n v="50.96"/>
    <n v="7"/>
    <n v="0"/>
    <n v="25.48"/>
  </r>
  <r>
    <n v="383"/>
    <x v="171"/>
    <x v="0"/>
    <x v="99"/>
    <d v="2013-10-30T00:00:00"/>
    <s v="First Class"/>
    <s v="AS-10285"/>
    <s v="Alejandro Savely"/>
    <x v="1"/>
    <s v="United States"/>
    <s v="San Francisco"/>
    <x v="1"/>
    <n v="94109"/>
    <x v="1"/>
    <s v="OFF-BI-10002225"/>
    <x v="1"/>
    <x v="8"/>
    <s v="Square Ring Data Binders, Rigid 75 Pt. Covers, 11&quot; x 14-7/8&quot;"/>
    <n v="49.536000000000001"/>
    <n v="3"/>
    <n v="0.2"/>
    <n v="17.337599999999998"/>
  </r>
  <r>
    <n v="384"/>
    <x v="172"/>
    <x v="1"/>
    <x v="153"/>
    <d v="2012-06-29T00:00:00"/>
    <s v="Second Class"/>
    <s v="LA-16780"/>
    <s v="Laura Armstrong"/>
    <x v="1"/>
    <s v="United States"/>
    <s v="Taylor"/>
    <x v="12"/>
    <n v="48180"/>
    <x v="2"/>
    <s v="TEC-AC-10004708"/>
    <x v="2"/>
    <x v="11"/>
    <s v="Sony 32GB Class 10 Micro SDHC R40 Memory Card"/>
    <n v="41.9"/>
    <n v="2"/>
    <n v="0"/>
    <n v="8.7989999999999995"/>
  </r>
  <r>
    <n v="385"/>
    <x v="173"/>
    <x v="1"/>
    <x v="154"/>
    <d v="2012-12-02T00:00:00"/>
    <s v="Standard Class"/>
    <s v="DO-13435"/>
    <s v="Denny Ordway"/>
    <x v="0"/>
    <s v="United States"/>
    <s v="Pembroke Pines"/>
    <x v="2"/>
    <n v="33024"/>
    <x v="0"/>
    <s v="FUR-TA-10000617"/>
    <x v="0"/>
    <x v="3"/>
    <s v="Hon Practical Foundations 30 x 60 Training Table, Light Gray/Charcoal"/>
    <n v="375.45750000000004"/>
    <n v="3"/>
    <n v="0.45"/>
    <n v="-157.00949999999997"/>
  </r>
  <r>
    <n v="386"/>
    <x v="173"/>
    <x v="1"/>
    <x v="154"/>
    <d v="2012-12-02T00:00:00"/>
    <s v="Standard Class"/>
    <s v="DO-13435"/>
    <s v="Denny Ordway"/>
    <x v="0"/>
    <s v="United States"/>
    <s v="Pembroke Pines"/>
    <x v="2"/>
    <n v="33024"/>
    <x v="0"/>
    <s v="TEC-AC-10002335"/>
    <x v="2"/>
    <x v="11"/>
    <s v="Logitech Media Keyboard K200"/>
    <n v="83.976000000000013"/>
    <n v="3"/>
    <n v="0.2"/>
    <n v="-1.049700000000005"/>
  </r>
  <r>
    <n v="387"/>
    <x v="174"/>
    <x v="1"/>
    <x v="155"/>
    <d v="2012-12-07T00:00:00"/>
    <s v="Standard Class"/>
    <s v="DK-13225"/>
    <s v="Dean Katz"/>
    <x v="1"/>
    <s v="United States"/>
    <s v="Philadelphia"/>
    <x v="9"/>
    <n v="19140"/>
    <x v="3"/>
    <s v="TEC-MA-10001681"/>
    <x v="2"/>
    <x v="15"/>
    <s v="Lexmark MarkNet N8150 Wireless Print Server"/>
    <n v="482.34000000000003"/>
    <n v="4"/>
    <n v="0.7"/>
    <n v="-337.63799999999981"/>
  </r>
  <r>
    <n v="388"/>
    <x v="174"/>
    <x v="1"/>
    <x v="155"/>
    <d v="2012-12-07T00:00:00"/>
    <s v="Standard Class"/>
    <s v="DK-13225"/>
    <s v="Dean Katz"/>
    <x v="1"/>
    <s v="United States"/>
    <s v="Philadelphia"/>
    <x v="9"/>
    <n v="19140"/>
    <x v="3"/>
    <s v="FUR-FU-10001935"/>
    <x v="0"/>
    <x v="5"/>
    <s v="3M Hangers With Command Adhesive"/>
    <n v="2.9600000000000004"/>
    <n v="1"/>
    <n v="0.2"/>
    <n v="0.77700000000000025"/>
  </r>
  <r>
    <n v="389"/>
    <x v="175"/>
    <x v="2"/>
    <x v="156"/>
    <d v="2011-11-26T00:00:00"/>
    <s v="First Class"/>
    <s v="NG-18430"/>
    <s v="Nathan Gelder"/>
    <x v="0"/>
    <s v="United States"/>
    <s v="Cincinnati"/>
    <x v="24"/>
    <n v="45231"/>
    <x v="3"/>
    <s v="OFF-AR-10004757"/>
    <x v="1"/>
    <x v="6"/>
    <s v="Crayola Colored Pencils"/>
    <n v="2.6240000000000001"/>
    <n v="1"/>
    <n v="0.2"/>
    <n v="0.42639999999999978"/>
  </r>
  <r>
    <n v="390"/>
    <x v="176"/>
    <x v="3"/>
    <x v="157"/>
    <d v="2014-12-16T00:00:00"/>
    <s v="Standard Class"/>
    <s v="MV-18190"/>
    <s v="Mike Vittorini"/>
    <x v="0"/>
    <s v="United States"/>
    <s v="New York City"/>
    <x v="15"/>
    <n v="10009"/>
    <x v="3"/>
    <s v="OFF-BI-10000050"/>
    <x v="1"/>
    <x v="8"/>
    <s v="Angle-D Binders with Locking Rings, Label Holders"/>
    <n v="23.36"/>
    <n v="4"/>
    <n v="0.2"/>
    <n v="7.8839999999999986"/>
  </r>
  <r>
    <n v="391"/>
    <x v="176"/>
    <x v="3"/>
    <x v="157"/>
    <d v="2014-12-16T00:00:00"/>
    <s v="Standard Class"/>
    <s v="MV-18190"/>
    <s v="Mike Vittorini"/>
    <x v="0"/>
    <s v="United States"/>
    <s v="New York City"/>
    <x v="15"/>
    <n v="10009"/>
    <x v="3"/>
    <s v="TEC-AC-10001998"/>
    <x v="2"/>
    <x v="11"/>
    <s v="Logitech LS21 Speaker System - PC Multimedia - 2.1-CH - Wired"/>
    <n v="39.979999999999997"/>
    <n v="2"/>
    <n v="0"/>
    <n v="13.593199999999996"/>
  </r>
  <r>
    <n v="392"/>
    <x v="177"/>
    <x v="2"/>
    <x v="158"/>
    <d v="2011-09-23T00:00:00"/>
    <s v="Second Class"/>
    <s v="JG-15115"/>
    <s v="Jack Garza"/>
    <x v="0"/>
    <s v="United States"/>
    <s v="Des Moines"/>
    <x v="4"/>
    <n v="98198"/>
    <x v="1"/>
    <s v="TEC-PH-10003012"/>
    <x v="2"/>
    <x v="7"/>
    <s v="Nortel Meridian M3904 Professional Digital phone"/>
    <n v="246.38400000000001"/>
    <n v="2"/>
    <n v="0.2"/>
    <n v="27.718199999999968"/>
  </r>
  <r>
    <n v="393"/>
    <x v="177"/>
    <x v="2"/>
    <x v="158"/>
    <d v="2011-09-23T00:00:00"/>
    <s v="Second Class"/>
    <s v="JG-15115"/>
    <s v="Jack Garza"/>
    <x v="0"/>
    <s v="United States"/>
    <s v="Des Moines"/>
    <x v="4"/>
    <n v="98198"/>
    <x v="1"/>
    <s v="TEC-CO-10002313"/>
    <x v="2"/>
    <x v="16"/>
    <s v="Canon PC1080F Personal Copier"/>
    <n v="1799.97"/>
    <n v="3"/>
    <n v="0"/>
    <n v="701.98829999999998"/>
  </r>
  <r>
    <n v="394"/>
    <x v="178"/>
    <x v="2"/>
    <x v="159"/>
    <d v="2011-06-10T00:00:00"/>
    <s v="Second Class"/>
    <s v="BP-11095"/>
    <s v="Bart Pistole"/>
    <x v="1"/>
    <s v="United States"/>
    <s v="Peoria"/>
    <x v="10"/>
    <n v="61604"/>
    <x v="2"/>
    <s v="OFF-BI-10003982"/>
    <x v="1"/>
    <x v="8"/>
    <s v="Wilson Jones Century Plastic Molded Ring Binders"/>
    <n v="12.461999999999996"/>
    <n v="3"/>
    <n v="0.8"/>
    <n v="-20.5623"/>
  </r>
  <r>
    <n v="395"/>
    <x v="179"/>
    <x v="3"/>
    <x v="160"/>
    <d v="2014-07-06T00:00:00"/>
    <s v="Standard Class"/>
    <s v="VP-21730"/>
    <s v="Victor Preis"/>
    <x v="2"/>
    <s v="United States"/>
    <s v="Las Vegas"/>
    <x v="33"/>
    <n v="89115"/>
    <x v="1"/>
    <s v="OFF-BI-10004492"/>
    <x v="1"/>
    <x v="8"/>
    <s v="Tuf-Vin Binders"/>
    <n v="75.792000000000002"/>
    <n v="3"/>
    <n v="0.2"/>
    <n v="25.579799999999992"/>
  </r>
  <r>
    <n v="396"/>
    <x v="180"/>
    <x v="3"/>
    <x v="161"/>
    <d v="2014-10-20T00:00:00"/>
    <s v="Second Class"/>
    <s v="SS-20140"/>
    <s v="Saphhira Shifley"/>
    <x v="1"/>
    <s v="United States"/>
    <s v="Warwick"/>
    <x v="34"/>
    <n v="2886"/>
    <x v="3"/>
    <s v="OFF-ST-10000798"/>
    <x v="1"/>
    <x v="4"/>
    <s v="2300 Heavy-Duty Transfer File Systems by Perma"/>
    <n v="49.96"/>
    <n v="2"/>
    <n v="0"/>
    <n v="9.4923999999999964"/>
  </r>
  <r>
    <n v="397"/>
    <x v="180"/>
    <x v="3"/>
    <x v="161"/>
    <d v="2014-10-20T00:00:00"/>
    <s v="Second Class"/>
    <s v="SS-20140"/>
    <s v="Saphhira Shifley"/>
    <x v="1"/>
    <s v="United States"/>
    <s v="Warwick"/>
    <x v="34"/>
    <n v="2886"/>
    <x v="3"/>
    <s v="OFF-PA-10002552"/>
    <x v="1"/>
    <x v="10"/>
    <s v="Xerox 1958"/>
    <n v="12.96"/>
    <n v="2"/>
    <n v="0"/>
    <n v="6.2208000000000006"/>
  </r>
  <r>
    <n v="398"/>
    <x v="181"/>
    <x v="1"/>
    <x v="89"/>
    <d v="2012-11-04T00:00:00"/>
    <s v="Standard Class"/>
    <s v="HP-14815"/>
    <s v="Harold Pawlan"/>
    <x v="2"/>
    <s v="United States"/>
    <s v="Jackson"/>
    <x v="12"/>
    <n v="49201"/>
    <x v="2"/>
    <s v="OFF-SU-10002573"/>
    <x v="1"/>
    <x v="14"/>
    <s v="Acme 10&quot; Easy Grip Assistive Scissors"/>
    <n v="70.12"/>
    <n v="4"/>
    <n v="0"/>
    <n v="21.035999999999994"/>
  </r>
  <r>
    <n v="399"/>
    <x v="182"/>
    <x v="0"/>
    <x v="162"/>
    <d v="2013-09-11T00:00:00"/>
    <s v="Second Class"/>
    <s v="AG-10675"/>
    <s v="Anna Gayman"/>
    <x v="0"/>
    <s v="United States"/>
    <s v="Houston"/>
    <x v="5"/>
    <n v="77036"/>
    <x v="2"/>
    <s v="OFF-ST-10001580"/>
    <x v="1"/>
    <x v="4"/>
    <s v="Super Decoflex Portable Personal File"/>
    <n v="35.952000000000005"/>
    <n v="3"/>
    <n v="0.2"/>
    <n v="3.5951999999999984"/>
  </r>
  <r>
    <n v="400"/>
    <x v="182"/>
    <x v="0"/>
    <x v="162"/>
    <d v="2013-09-11T00:00:00"/>
    <s v="Second Class"/>
    <s v="AG-10675"/>
    <s v="Anna Gayman"/>
    <x v="0"/>
    <s v="United States"/>
    <s v="Houston"/>
    <x v="5"/>
    <n v="77036"/>
    <x v="2"/>
    <s v="FUR-BO-10004834"/>
    <x v="0"/>
    <x v="0"/>
    <s v="Riverside Palais Royal Lawyers Bookcase, Royale Cherry Finish"/>
    <n v="2396.2655999999997"/>
    <n v="4"/>
    <n v="0.32"/>
    <n v="-317.15280000000007"/>
  </r>
  <r>
    <n v="401"/>
    <x v="182"/>
    <x v="0"/>
    <x v="162"/>
    <d v="2013-09-11T00:00:00"/>
    <s v="Second Class"/>
    <s v="AG-10675"/>
    <s v="Anna Gayman"/>
    <x v="0"/>
    <s v="United States"/>
    <s v="Houston"/>
    <x v="5"/>
    <n v="77036"/>
    <x v="2"/>
    <s v="OFF-ST-10000934"/>
    <x v="1"/>
    <x v="4"/>
    <s v="Contico 72&quot;H Heavy-Duty Storage System"/>
    <n v="131.136"/>
    <n v="4"/>
    <n v="0.2"/>
    <n v="-32.783999999999999"/>
  </r>
  <r>
    <n v="402"/>
    <x v="182"/>
    <x v="0"/>
    <x v="162"/>
    <d v="2013-09-11T00:00:00"/>
    <s v="Second Class"/>
    <s v="AG-10675"/>
    <s v="Anna Gayman"/>
    <x v="0"/>
    <s v="United States"/>
    <s v="Houston"/>
    <x v="5"/>
    <n v="77036"/>
    <x v="2"/>
    <s v="TEC-AC-10000158"/>
    <x v="2"/>
    <x v="11"/>
    <s v="Sony 64GB Class 10 Micro SDHC R40 Memory Card"/>
    <n v="57.584000000000003"/>
    <n v="2"/>
    <n v="0.2"/>
    <n v="0.71979999999999933"/>
  </r>
  <r>
    <n v="403"/>
    <x v="183"/>
    <x v="2"/>
    <x v="163"/>
    <d v="2011-12-26T00:00:00"/>
    <s v="First Class"/>
    <s v="LF-17185"/>
    <s v="Luke Foster"/>
    <x v="0"/>
    <s v="United States"/>
    <s v="Miami"/>
    <x v="2"/>
    <n v="33180"/>
    <x v="0"/>
    <s v="OFF-PA-10001947"/>
    <x v="1"/>
    <x v="10"/>
    <s v="Xerox 1974"/>
    <n v="9.5680000000000014"/>
    <n v="2"/>
    <n v="0.2"/>
    <n v="3.4683999999999999"/>
  </r>
  <r>
    <n v="404"/>
    <x v="184"/>
    <x v="2"/>
    <x v="164"/>
    <d v="2011-04-20T00:00:00"/>
    <s v="Standard Class"/>
    <s v="SP-20650"/>
    <s v="Stephanie Phelps"/>
    <x v="1"/>
    <s v="United States"/>
    <s v="Wilmington"/>
    <x v="3"/>
    <n v="28403"/>
    <x v="0"/>
    <s v="OFF-AR-10003478"/>
    <x v="1"/>
    <x v="6"/>
    <s v="Avery Hi-Liter EverBold Pen Style Fluorescent Highlighters, 4/Pack"/>
    <n v="39.072000000000003"/>
    <n v="6"/>
    <n v="0.2"/>
    <n v="9.7680000000000007"/>
  </r>
  <r>
    <n v="405"/>
    <x v="185"/>
    <x v="3"/>
    <x v="165"/>
    <d v="2014-12-30T00:00:00"/>
    <s v="Standard Class"/>
    <s v="RF-19840"/>
    <s v="Roy Französisch"/>
    <x v="0"/>
    <s v="United States"/>
    <s v="New York City"/>
    <x v="15"/>
    <n v="10024"/>
    <x v="3"/>
    <s v="OFF-AP-10004249"/>
    <x v="1"/>
    <x v="9"/>
    <s v="Staples"/>
    <n v="35.910000000000004"/>
    <n v="3"/>
    <n v="0"/>
    <n v="9.6956999999999987"/>
  </r>
  <r>
    <n v="406"/>
    <x v="186"/>
    <x v="3"/>
    <x v="166"/>
    <d v="2014-12-13T00:00:00"/>
    <s v="Standard Class"/>
    <s v="KH-16510"/>
    <s v="Keith Herrera"/>
    <x v="0"/>
    <s v="United States"/>
    <s v="San Francisco"/>
    <x v="1"/>
    <n v="94110"/>
    <x v="1"/>
    <s v="TEC-AC-10000158"/>
    <x v="2"/>
    <x v="11"/>
    <s v="Sony 64GB Class 10 Micro SDHC R40 Memory Card"/>
    <n v="179.95000000000002"/>
    <n v="5"/>
    <n v="0"/>
    <n v="37.789500000000004"/>
  </r>
  <r>
    <n v="407"/>
    <x v="186"/>
    <x v="3"/>
    <x v="166"/>
    <d v="2014-12-13T00:00:00"/>
    <s v="Standard Class"/>
    <s v="KH-16510"/>
    <s v="Keith Herrera"/>
    <x v="0"/>
    <s v="United States"/>
    <s v="San Francisco"/>
    <x v="1"/>
    <n v="94110"/>
    <x v="1"/>
    <s v="TEC-CO-10004115"/>
    <x v="2"/>
    <x v="16"/>
    <s v="Sharp AL-1530CS Digital Copier"/>
    <n v="1199.9760000000001"/>
    <n v="3"/>
    <n v="0.2"/>
    <n v="434.99130000000002"/>
  </r>
  <r>
    <n v="408"/>
    <x v="186"/>
    <x v="3"/>
    <x v="166"/>
    <d v="2014-12-13T00:00:00"/>
    <s v="Standard Class"/>
    <s v="KH-16510"/>
    <s v="Keith Herrera"/>
    <x v="0"/>
    <s v="United States"/>
    <s v="San Francisco"/>
    <x v="1"/>
    <n v="94110"/>
    <x v="1"/>
    <s v="OFF-PA-10003724"/>
    <x v="1"/>
    <x v="10"/>
    <s v="Wirebound Message Book, 4 per Page"/>
    <n v="27.15"/>
    <n v="5"/>
    <n v="0"/>
    <n v="13.3035"/>
  </r>
  <r>
    <n v="409"/>
    <x v="186"/>
    <x v="3"/>
    <x v="166"/>
    <d v="2014-12-13T00:00:00"/>
    <s v="Standard Class"/>
    <s v="KH-16510"/>
    <s v="Keith Herrera"/>
    <x v="0"/>
    <s v="United States"/>
    <s v="San Francisco"/>
    <x v="1"/>
    <n v="94110"/>
    <x v="1"/>
    <s v="FUR-TA-10002041"/>
    <x v="0"/>
    <x v="3"/>
    <s v="Bevis Round Conference Table Top, X-Base"/>
    <n v="1004.0239999999999"/>
    <n v="7"/>
    <n v="0.2"/>
    <n v="-112.95269999999994"/>
  </r>
  <r>
    <n v="410"/>
    <x v="186"/>
    <x v="3"/>
    <x v="166"/>
    <d v="2014-12-13T00:00:00"/>
    <s v="Standard Class"/>
    <s v="KH-16510"/>
    <s v="Keith Herrera"/>
    <x v="0"/>
    <s v="United States"/>
    <s v="San Francisco"/>
    <x v="1"/>
    <n v="94110"/>
    <x v="1"/>
    <s v="OFF-PA-10002893"/>
    <x v="1"/>
    <x v="10"/>
    <s v="Wirebound Service Call Books, 5 1/2&quot; x 4&quot;"/>
    <n v="9.68"/>
    <n v="1"/>
    <n v="0"/>
    <n v="4.6463999999999999"/>
  </r>
  <r>
    <n v="411"/>
    <x v="186"/>
    <x v="3"/>
    <x v="166"/>
    <d v="2014-12-13T00:00:00"/>
    <s v="Standard Class"/>
    <s v="KH-16510"/>
    <s v="Keith Herrera"/>
    <x v="0"/>
    <s v="United States"/>
    <s v="San Francisco"/>
    <x v="1"/>
    <n v="94110"/>
    <x v="1"/>
    <s v="OFF-LA-10003766"/>
    <x v="1"/>
    <x v="2"/>
    <s v="Self-Adhesive Removable Labels"/>
    <n v="28.349999999999998"/>
    <n v="9"/>
    <n v="0"/>
    <n v="13.608000000000001"/>
  </r>
  <r>
    <n v="412"/>
    <x v="186"/>
    <x v="3"/>
    <x v="166"/>
    <d v="2014-12-13T00:00:00"/>
    <s v="Standard Class"/>
    <s v="KH-16510"/>
    <s v="Keith Herrera"/>
    <x v="0"/>
    <s v="United States"/>
    <s v="San Francisco"/>
    <x v="1"/>
    <n v="94110"/>
    <x v="1"/>
    <s v="OFF-PA-10001970"/>
    <x v="1"/>
    <x v="10"/>
    <s v="Xerox 1908"/>
    <n v="55.98"/>
    <n v="1"/>
    <n v="0"/>
    <n v="27.430199999999999"/>
  </r>
  <r>
    <n v="413"/>
    <x v="186"/>
    <x v="3"/>
    <x v="166"/>
    <d v="2014-12-13T00:00:00"/>
    <s v="Standard Class"/>
    <s v="KH-16510"/>
    <s v="Keith Herrera"/>
    <x v="0"/>
    <s v="United States"/>
    <s v="San Francisco"/>
    <x v="1"/>
    <n v="94110"/>
    <x v="1"/>
    <s v="FUR-BO-10001972"/>
    <x v="0"/>
    <x v="0"/>
    <s v="O'Sullivan 4-Shelf Bookcase in Odessa Pine"/>
    <n v="1336.829"/>
    <n v="13"/>
    <n v="0.15"/>
    <n v="31.454799999999949"/>
  </r>
  <r>
    <n v="414"/>
    <x v="186"/>
    <x v="3"/>
    <x v="166"/>
    <d v="2014-12-13T00:00:00"/>
    <s v="Standard Class"/>
    <s v="KH-16510"/>
    <s v="Keith Herrera"/>
    <x v="0"/>
    <s v="United States"/>
    <s v="San Francisco"/>
    <x v="1"/>
    <n v="94110"/>
    <x v="1"/>
    <s v="FUR-CH-10003956"/>
    <x v="0"/>
    <x v="1"/>
    <s v="Novimex High-Tech Fabric Mesh Task Chair"/>
    <n v="113.56800000000001"/>
    <n v="2"/>
    <n v="0.2"/>
    <n v="-18.454800000000013"/>
  </r>
  <r>
    <n v="415"/>
    <x v="187"/>
    <x v="3"/>
    <x v="132"/>
    <d v="2014-11-08T00:00:00"/>
    <s v="Standard Class"/>
    <s v="KC-16675"/>
    <s v="Kimberly Carter"/>
    <x v="1"/>
    <s v="United States"/>
    <s v="Seattle"/>
    <x v="4"/>
    <n v="98105"/>
    <x v="1"/>
    <s v="OFF-PA-10000157"/>
    <x v="1"/>
    <x v="10"/>
    <s v="Xerox 191"/>
    <n v="139.86000000000001"/>
    <n v="7"/>
    <n v="0"/>
    <n v="65.734199999999987"/>
  </r>
  <r>
    <n v="416"/>
    <x v="187"/>
    <x v="3"/>
    <x v="132"/>
    <d v="2014-11-08T00:00:00"/>
    <s v="Standard Class"/>
    <s v="KC-16675"/>
    <s v="Kimberly Carter"/>
    <x v="1"/>
    <s v="United States"/>
    <s v="Seattle"/>
    <x v="4"/>
    <n v="98105"/>
    <x v="1"/>
    <s v="FUR-CH-10001891"/>
    <x v="0"/>
    <x v="1"/>
    <s v="Global Deluxe Office Fabric Chairs"/>
    <n v="307.13600000000002"/>
    <n v="4"/>
    <n v="0.2"/>
    <n v="26.874400000000023"/>
  </r>
  <r>
    <n v="417"/>
    <x v="188"/>
    <x v="3"/>
    <x v="92"/>
    <d v="2014-06-29T00:00:00"/>
    <s v="Standard Class"/>
    <s v="CJ-12010"/>
    <s v="Caroline Jumper"/>
    <x v="0"/>
    <s v="United States"/>
    <s v="Huntington Beach"/>
    <x v="1"/>
    <n v="92646"/>
    <x v="1"/>
    <s v="OFF-AR-10004344"/>
    <x v="1"/>
    <x v="6"/>
    <s v="Bulldog Vacuum Base Pencil Sharpener"/>
    <n v="95.92"/>
    <n v="8"/>
    <n v="0"/>
    <n v="25.898399999999995"/>
  </r>
  <r>
    <n v="418"/>
    <x v="189"/>
    <x v="0"/>
    <x v="167"/>
    <d v="2013-04-19T00:00:00"/>
    <s v="Standard Class"/>
    <s v="PB-19150"/>
    <s v="Philip Brown"/>
    <x v="0"/>
    <s v="United States"/>
    <s v="Los Angeles"/>
    <x v="1"/>
    <n v="90004"/>
    <x v="1"/>
    <s v="FUR-CH-10004886"/>
    <x v="0"/>
    <x v="1"/>
    <s v="Bevis Steel Folding Chairs"/>
    <n v="383.8"/>
    <n v="5"/>
    <n v="0.2"/>
    <n v="38.379999999999981"/>
  </r>
  <r>
    <n v="419"/>
    <x v="190"/>
    <x v="3"/>
    <x v="44"/>
    <d v="2014-11-11T00:00:00"/>
    <s v="Standard Class"/>
    <s v="VB-21745"/>
    <s v="Victoria Brennan"/>
    <x v="1"/>
    <s v="United States"/>
    <s v="Richmond"/>
    <x v="0"/>
    <n v="40475"/>
    <x v="0"/>
    <s v="OFF-PA-10003845"/>
    <x v="1"/>
    <x v="10"/>
    <s v="Xerox 1987"/>
    <n v="5.78"/>
    <n v="1"/>
    <n v="0"/>
    <n v="2.8322000000000003"/>
  </r>
  <r>
    <n v="420"/>
    <x v="191"/>
    <x v="3"/>
    <x v="168"/>
    <d v="2014-03-10T00:00:00"/>
    <s v="Standard Class"/>
    <s v="SP-20860"/>
    <s v="Sung Pak"/>
    <x v="1"/>
    <s v="United States"/>
    <s v="Los Angeles"/>
    <x v="1"/>
    <n v="90045"/>
    <x v="1"/>
    <s v="OFF-AR-10001573"/>
    <x v="1"/>
    <x v="6"/>
    <s v="American Pencil"/>
    <n v="9.32"/>
    <n v="4"/>
    <n v="0"/>
    <n v="2.702799999999999"/>
  </r>
  <r>
    <n v="421"/>
    <x v="191"/>
    <x v="3"/>
    <x v="168"/>
    <d v="2014-03-10T00:00:00"/>
    <s v="Standard Class"/>
    <s v="SP-20860"/>
    <s v="Sung Pak"/>
    <x v="1"/>
    <s v="United States"/>
    <s v="Los Angeles"/>
    <x v="1"/>
    <n v="90045"/>
    <x v="1"/>
    <s v="OFF-EN-10000483"/>
    <x v="1"/>
    <x v="12"/>
    <s v="White Envelopes, White Envelopes with Clear Poly Window"/>
    <n v="15.25"/>
    <n v="1"/>
    <n v="0"/>
    <n v="7.0149999999999988"/>
  </r>
  <r>
    <n v="422"/>
    <x v="192"/>
    <x v="2"/>
    <x v="169"/>
    <d v="2011-06-25T00:00:00"/>
    <s v="First Class"/>
    <s v="JE-15745"/>
    <s v="Joel Eaton"/>
    <x v="0"/>
    <s v="United States"/>
    <s v="Louisville"/>
    <x v="22"/>
    <n v="80027"/>
    <x v="1"/>
    <s v="TEC-AC-10004114"/>
    <x v="2"/>
    <x v="11"/>
    <s v="KeyTronic 6101 Series - Keyboard - Black"/>
    <n v="196.75200000000001"/>
    <n v="6"/>
    <n v="0.2"/>
    <n v="56.566200000000009"/>
  </r>
  <r>
    <n v="423"/>
    <x v="193"/>
    <x v="3"/>
    <x v="15"/>
    <d v="2014-10-24T00:00:00"/>
    <s v="Standard Class"/>
    <s v="MP-17965"/>
    <s v="Michael Paige"/>
    <x v="1"/>
    <s v="United States"/>
    <s v="Lawrence"/>
    <x v="31"/>
    <n v="1841"/>
    <x v="3"/>
    <s v="FUR-FU-10004712"/>
    <x v="0"/>
    <x v="5"/>
    <s v="Westinghouse Mesh Shade Clip-On Gooseneck Lamp, Black"/>
    <n v="56.56"/>
    <n v="4"/>
    <n v="0"/>
    <n v="14.705600000000004"/>
  </r>
  <r>
    <n v="424"/>
    <x v="193"/>
    <x v="3"/>
    <x v="15"/>
    <d v="2014-10-24T00:00:00"/>
    <s v="Standard Class"/>
    <s v="MP-17965"/>
    <s v="Michael Paige"/>
    <x v="1"/>
    <s v="United States"/>
    <s v="Lawrence"/>
    <x v="31"/>
    <n v="1841"/>
    <x v="3"/>
    <s v="OFF-ST-10000918"/>
    <x v="1"/>
    <x v="4"/>
    <s v="Crate-A-Files"/>
    <n v="32.700000000000003"/>
    <n v="3"/>
    <n v="0"/>
    <n v="8.5019999999999989"/>
  </r>
  <r>
    <n v="425"/>
    <x v="194"/>
    <x v="3"/>
    <x v="170"/>
    <d v="2014-08-24T00:00:00"/>
    <s v="Second Class"/>
    <s v="NF-18385"/>
    <s v="Natalie Fritzler"/>
    <x v="0"/>
    <s v="United States"/>
    <s v="Jackson"/>
    <x v="35"/>
    <n v="39212"/>
    <x v="0"/>
    <s v="FUR-CH-10000015"/>
    <x v="0"/>
    <x v="1"/>
    <s v="Hon Multipurpose Stacking Arm Chairs"/>
    <n v="866.4"/>
    <n v="4"/>
    <n v="0"/>
    <n v="225.26400000000001"/>
  </r>
  <r>
    <n v="426"/>
    <x v="195"/>
    <x v="3"/>
    <x v="51"/>
    <d v="2014-11-27T00:00:00"/>
    <s v="Second Class"/>
    <s v="JM-15265"/>
    <s v="Janet Molinari"/>
    <x v="1"/>
    <s v="United States"/>
    <s v="Canton"/>
    <x v="12"/>
    <n v="48187"/>
    <x v="2"/>
    <s v="FUR-FU-10003347"/>
    <x v="0"/>
    <x v="5"/>
    <s v="Coloredge Poster Frame"/>
    <n v="28.4"/>
    <n v="2"/>
    <n v="0"/>
    <n v="11.076000000000001"/>
  </r>
  <r>
    <n v="427"/>
    <x v="195"/>
    <x v="3"/>
    <x v="51"/>
    <d v="2014-11-27T00:00:00"/>
    <s v="Second Class"/>
    <s v="JM-15265"/>
    <s v="Janet Molinari"/>
    <x v="1"/>
    <s v="United States"/>
    <s v="Canton"/>
    <x v="12"/>
    <n v="48187"/>
    <x v="2"/>
    <s v="OFF-BI-10001543"/>
    <x v="1"/>
    <x v="8"/>
    <s v="GBC VeloBinder Manual Binding System"/>
    <n v="287.92"/>
    <n v="8"/>
    <n v="0"/>
    <n v="138.20160000000001"/>
  </r>
  <r>
    <n v="428"/>
    <x v="196"/>
    <x v="2"/>
    <x v="171"/>
    <d v="2011-09-13T00:00:00"/>
    <s v="First Class"/>
    <s v="SD-20485"/>
    <s v="Shirley Daniels"/>
    <x v="2"/>
    <s v="United States"/>
    <s v="New Rochelle"/>
    <x v="15"/>
    <n v="10801"/>
    <x v="3"/>
    <s v="TEC-MA-10000029"/>
    <x v="2"/>
    <x v="15"/>
    <s v="Epson WorkForce WF-2530 All-in-One Printer, Copier Scanner"/>
    <n v="69.989999999999995"/>
    <n v="1"/>
    <n v="0"/>
    <n v="30.095700000000001"/>
  </r>
  <r>
    <n v="429"/>
    <x v="197"/>
    <x v="3"/>
    <x v="172"/>
    <d v="2014-10-09T00:00:00"/>
    <s v="Standard Class"/>
    <s v="KH-16630"/>
    <s v="Ken Heidel"/>
    <x v="1"/>
    <s v="United States"/>
    <s v="San Antonio"/>
    <x v="5"/>
    <n v="78207"/>
    <x v="2"/>
    <s v="OFF-AR-10000369"/>
    <x v="1"/>
    <x v="6"/>
    <s v="Design Ebony Sketching Pencil"/>
    <n v="6.6719999999999988"/>
    <n v="6"/>
    <n v="0.2"/>
    <n v="0.50039999999999996"/>
  </r>
  <r>
    <n v="430"/>
    <x v="198"/>
    <x v="0"/>
    <x v="173"/>
    <d v="2013-04-22T00:00:00"/>
    <s v="Standard Class"/>
    <s v="RB-19795"/>
    <s v="Ross Baird"/>
    <x v="2"/>
    <s v="United States"/>
    <s v="Gastonia"/>
    <x v="3"/>
    <n v="28052"/>
    <x v="0"/>
    <s v="OFF-BI-10004584"/>
    <x v="1"/>
    <x v="8"/>
    <s v="GBC ProClick 150 Presentation Binding System"/>
    <n v="189.58800000000005"/>
    <n v="2"/>
    <n v="0.7"/>
    <n v="-145.35079999999999"/>
  </r>
  <r>
    <n v="431"/>
    <x v="198"/>
    <x v="0"/>
    <x v="173"/>
    <d v="2013-04-22T00:00:00"/>
    <s v="Standard Class"/>
    <s v="RB-19795"/>
    <s v="Ross Baird"/>
    <x v="2"/>
    <s v="United States"/>
    <s v="Gastonia"/>
    <x v="3"/>
    <n v="28052"/>
    <x v="0"/>
    <s v="TEC-AC-10004659"/>
    <x v="2"/>
    <x v="11"/>
    <s v="Imation Secure+ Hardware Encrypted USB 2.0 Flash Drive; 16GB"/>
    <n v="408.74399999999997"/>
    <n v="7"/>
    <n v="0.2"/>
    <n v="76.639499999999984"/>
  </r>
  <r>
    <n v="432"/>
    <x v="198"/>
    <x v="0"/>
    <x v="173"/>
    <d v="2013-04-22T00:00:00"/>
    <s v="Standard Class"/>
    <s v="RB-19795"/>
    <s v="Ross Baird"/>
    <x v="2"/>
    <s v="United States"/>
    <s v="Gastonia"/>
    <x v="3"/>
    <n v="28052"/>
    <x v="0"/>
    <s v="TEC-AC-10004659"/>
    <x v="2"/>
    <x v="11"/>
    <s v="Imation Secure+ Hardware Encrypted USB 2.0 Flash Drive; 16GB"/>
    <n v="291.95999999999998"/>
    <n v="5"/>
    <n v="0.2"/>
    <n v="54.742499999999978"/>
  </r>
  <r>
    <n v="433"/>
    <x v="198"/>
    <x v="0"/>
    <x v="173"/>
    <d v="2013-04-22T00:00:00"/>
    <s v="Standard Class"/>
    <s v="RB-19795"/>
    <s v="Ross Baird"/>
    <x v="2"/>
    <s v="United States"/>
    <s v="Gastonia"/>
    <x v="3"/>
    <n v="28052"/>
    <x v="0"/>
    <s v="OFF-ST-10000617"/>
    <x v="1"/>
    <x v="4"/>
    <s v="Woodgrain Magazine Files by Perma"/>
    <n v="4.7679999999999998"/>
    <n v="2"/>
    <n v="0.2"/>
    <n v="-0.7748000000000006"/>
  </r>
  <r>
    <n v="434"/>
    <x v="199"/>
    <x v="0"/>
    <x v="112"/>
    <d v="2013-06-08T00:00:00"/>
    <s v="First Class"/>
    <s v="DB-13060"/>
    <s v="Dave Brooks"/>
    <x v="0"/>
    <s v="United States"/>
    <s v="Lowell"/>
    <x v="31"/>
    <n v="1852"/>
    <x v="3"/>
    <s v="OFF-ST-10003306"/>
    <x v="1"/>
    <x v="4"/>
    <s v="Letter Size Cart"/>
    <n v="714.30000000000007"/>
    <n v="5"/>
    <n v="0"/>
    <n v="207.14699999999993"/>
  </r>
  <r>
    <n v="435"/>
    <x v="200"/>
    <x v="2"/>
    <x v="174"/>
    <d v="2011-12-25T00:00:00"/>
    <s v="Standard Class"/>
    <s v="MK-18160"/>
    <s v="Mike Kennedy"/>
    <x v="0"/>
    <s v="United States"/>
    <s v="Jacksonville"/>
    <x v="2"/>
    <n v="32216"/>
    <x v="0"/>
    <s v="OFF-BI-10000773"/>
    <x v="1"/>
    <x v="8"/>
    <s v="Insertable Tab Post Binder Dividers"/>
    <n v="4.8120000000000003"/>
    <n v="2"/>
    <n v="0.7"/>
    <n v="-3.6891999999999996"/>
  </r>
  <r>
    <n v="436"/>
    <x v="200"/>
    <x v="2"/>
    <x v="174"/>
    <d v="2011-12-25T00:00:00"/>
    <s v="Standard Class"/>
    <s v="MK-18160"/>
    <s v="Mike Kennedy"/>
    <x v="0"/>
    <s v="United States"/>
    <s v="Jacksonville"/>
    <x v="2"/>
    <n v="32216"/>
    <x v="0"/>
    <s v="TEC-AC-10002600"/>
    <x v="2"/>
    <x v="11"/>
    <s v="Belkin QODE FastFit Bluetooth Keyboard"/>
    <n v="247.8"/>
    <n v="5"/>
    <n v="0.2"/>
    <n v="-18.584999999999994"/>
  </r>
  <r>
    <n v="437"/>
    <x v="201"/>
    <x v="0"/>
    <x v="1"/>
    <d v="2013-06-15T00:00:00"/>
    <s v="Second Class"/>
    <s v="PO-19180"/>
    <s v="Philisse Overcash"/>
    <x v="2"/>
    <s v="United States"/>
    <s v="Chicago"/>
    <x v="10"/>
    <n v="60623"/>
    <x v="2"/>
    <s v="TEC-MA-10002937"/>
    <x v="2"/>
    <x v="15"/>
    <s v="Canon Color ImageCLASS MF8580Cdw Wireless Laser All-In-One Printer, Copier, Scanner"/>
    <n v="1007.979"/>
    <n v="3"/>
    <n v="0.3"/>
    <n v="43.199100000000044"/>
  </r>
  <r>
    <n v="438"/>
    <x v="201"/>
    <x v="0"/>
    <x v="1"/>
    <d v="2013-06-15T00:00:00"/>
    <s v="Second Class"/>
    <s v="PO-19180"/>
    <s v="Philisse Overcash"/>
    <x v="2"/>
    <s v="United States"/>
    <s v="Chicago"/>
    <x v="10"/>
    <n v="60623"/>
    <x v="2"/>
    <s v="OFF-PA-10001970"/>
    <x v="1"/>
    <x v="10"/>
    <s v="Xerox 1908"/>
    <n v="313.488"/>
    <n v="7"/>
    <n v="0.2"/>
    <n v="113.63939999999998"/>
  </r>
  <r>
    <n v="439"/>
    <x v="202"/>
    <x v="3"/>
    <x v="175"/>
    <d v="2014-09-20T00:00:00"/>
    <s v="Standard Class"/>
    <s v="BB-11545"/>
    <s v="Brenda Bowman"/>
    <x v="1"/>
    <s v="United States"/>
    <s v="Houston"/>
    <x v="5"/>
    <n v="77070"/>
    <x v="2"/>
    <s v="OFF-PA-10002230"/>
    <x v="1"/>
    <x v="10"/>
    <s v="Xerox 1897"/>
    <n v="31.872000000000003"/>
    <n v="8"/>
    <n v="0.2"/>
    <n v="11.553600000000003"/>
  </r>
  <r>
    <n v="440"/>
    <x v="203"/>
    <x v="3"/>
    <x v="176"/>
    <d v="2014-01-24T00:00:00"/>
    <s v="Second Class"/>
    <s v="CV-12805"/>
    <s v="Cynthia Voltz"/>
    <x v="1"/>
    <s v="United States"/>
    <s v="New York City"/>
    <x v="15"/>
    <n v="10024"/>
    <x v="3"/>
    <s v="FUR-CH-10003396"/>
    <x v="0"/>
    <x v="1"/>
    <s v="Global Deluxe Steno Chair"/>
    <n v="207.84600000000003"/>
    <n v="3"/>
    <n v="0.1"/>
    <n v="2.3093999999999895"/>
  </r>
  <r>
    <n v="441"/>
    <x v="204"/>
    <x v="0"/>
    <x v="64"/>
    <d v="2013-09-08T00:00:00"/>
    <s v="Second Class"/>
    <s v="PK-19075"/>
    <s v="Pete Kriz"/>
    <x v="0"/>
    <s v="United States"/>
    <s v="Detroit"/>
    <x v="12"/>
    <n v="48227"/>
    <x v="2"/>
    <s v="FUR-FU-10000246"/>
    <x v="0"/>
    <x v="5"/>
    <s v="Aluminum Document Frame"/>
    <n v="12.22"/>
    <n v="1"/>
    <n v="0"/>
    <n v="3.6659999999999986"/>
  </r>
  <r>
    <n v="442"/>
    <x v="204"/>
    <x v="0"/>
    <x v="64"/>
    <d v="2013-09-08T00:00:00"/>
    <s v="Second Class"/>
    <s v="PK-19075"/>
    <s v="Pete Kriz"/>
    <x v="0"/>
    <s v="United States"/>
    <s v="Detroit"/>
    <x v="12"/>
    <n v="48227"/>
    <x v="2"/>
    <s v="OFF-ST-10000060"/>
    <x v="1"/>
    <x v="4"/>
    <s v="Fellowes Bankers Box Staxonsteel Drawer File/Stacking System"/>
    <n v="194.94"/>
    <n v="3"/>
    <n v="0"/>
    <n v="23.392800000000008"/>
  </r>
  <r>
    <n v="443"/>
    <x v="204"/>
    <x v="0"/>
    <x v="64"/>
    <d v="2013-09-08T00:00:00"/>
    <s v="Second Class"/>
    <s v="PK-19075"/>
    <s v="Pete Kriz"/>
    <x v="0"/>
    <s v="United States"/>
    <s v="Detroit"/>
    <x v="12"/>
    <n v="48227"/>
    <x v="2"/>
    <s v="OFF-ST-10003058"/>
    <x v="1"/>
    <x v="4"/>
    <s v="Eldon Mobile Mega Data Cart  Mega Stackable  Add-On Trays"/>
    <n v="70.949999999999989"/>
    <n v="3"/>
    <n v="0"/>
    <n v="20.575499999999998"/>
  </r>
  <r>
    <n v="444"/>
    <x v="204"/>
    <x v="0"/>
    <x v="64"/>
    <d v="2013-09-08T00:00:00"/>
    <s v="Second Class"/>
    <s v="PK-19075"/>
    <s v="Pete Kriz"/>
    <x v="0"/>
    <s v="United States"/>
    <s v="Detroit"/>
    <x v="12"/>
    <n v="48227"/>
    <x v="2"/>
    <s v="OFF-PA-10002222"/>
    <x v="1"/>
    <x v="10"/>
    <s v="Xerox Color Copier Paper, 11&quot; x 17&quot;, Ream"/>
    <n v="91.36"/>
    <n v="4"/>
    <n v="0"/>
    <n v="42.025599999999997"/>
  </r>
  <r>
    <n v="445"/>
    <x v="204"/>
    <x v="0"/>
    <x v="64"/>
    <d v="2013-09-08T00:00:00"/>
    <s v="Second Class"/>
    <s v="PK-19075"/>
    <s v="Pete Kriz"/>
    <x v="0"/>
    <s v="United States"/>
    <s v="Detroit"/>
    <x v="12"/>
    <n v="48227"/>
    <x v="2"/>
    <s v="FUR-CH-10002372"/>
    <x v="0"/>
    <x v="1"/>
    <s v="Office Star - Ergonomically Designed Knee Chair"/>
    <n v="242.94"/>
    <n v="3"/>
    <n v="0"/>
    <n v="29.152800000000013"/>
  </r>
  <r>
    <n v="446"/>
    <x v="204"/>
    <x v="0"/>
    <x v="64"/>
    <d v="2013-09-08T00:00:00"/>
    <s v="Second Class"/>
    <s v="PK-19075"/>
    <s v="Pete Kriz"/>
    <x v="0"/>
    <s v="United States"/>
    <s v="Detroit"/>
    <x v="12"/>
    <n v="48227"/>
    <x v="2"/>
    <s v="OFF-LA-10001317"/>
    <x v="1"/>
    <x v="2"/>
    <s v="Avery 520"/>
    <n v="22.05"/>
    <n v="7"/>
    <n v="0"/>
    <n v="10.584"/>
  </r>
  <r>
    <n v="447"/>
    <x v="205"/>
    <x v="3"/>
    <x v="177"/>
    <d v="2014-03-26T00:00:00"/>
    <s v="Second Class"/>
    <s v="TB-21595"/>
    <s v="Troy Blackwell"/>
    <x v="0"/>
    <s v="United States"/>
    <s v="Columbus"/>
    <x v="14"/>
    <n v="47201"/>
    <x v="2"/>
    <s v="FUR-FU-10000206"/>
    <x v="0"/>
    <x v="5"/>
    <s v="GE General Purpose, Extra Long Life, Showcase &amp; Floodlight Incandescent Bulbs"/>
    <n v="2.91"/>
    <n v="1"/>
    <n v="0"/>
    <n v="1.3676999999999999"/>
  </r>
  <r>
    <n v="448"/>
    <x v="206"/>
    <x v="0"/>
    <x v="178"/>
    <d v="2013-04-04T00:00:00"/>
    <s v="Second Class"/>
    <s v="RB-19360"/>
    <s v="Raymond Buch"/>
    <x v="0"/>
    <s v="United States"/>
    <s v="Auburn"/>
    <x v="15"/>
    <n v="13021"/>
    <x v="3"/>
    <s v="OFF-AR-10000588"/>
    <x v="1"/>
    <x v="6"/>
    <s v="Newell 345"/>
    <n v="59.519999999999996"/>
    <n v="3"/>
    <n v="0"/>
    <n v="15.475200000000001"/>
  </r>
  <r>
    <n v="449"/>
    <x v="206"/>
    <x v="0"/>
    <x v="178"/>
    <d v="2013-04-04T00:00:00"/>
    <s v="Second Class"/>
    <s v="RB-19360"/>
    <s v="Raymond Buch"/>
    <x v="0"/>
    <s v="United States"/>
    <s v="Auburn"/>
    <x v="15"/>
    <n v="13021"/>
    <x v="3"/>
    <s v="OFF-ST-10001469"/>
    <x v="1"/>
    <x v="4"/>
    <s v="Fellowes Bankers Box Recycled Super Stor/Drawer"/>
    <n v="161.94"/>
    <n v="3"/>
    <n v="0"/>
    <n v="9.716399999999993"/>
  </r>
  <r>
    <n v="450"/>
    <x v="206"/>
    <x v="0"/>
    <x v="178"/>
    <d v="2013-04-04T00:00:00"/>
    <s v="Second Class"/>
    <s v="RB-19360"/>
    <s v="Raymond Buch"/>
    <x v="0"/>
    <s v="United States"/>
    <s v="Auburn"/>
    <x v="15"/>
    <n v="13021"/>
    <x v="3"/>
    <s v="OFF-AR-10001953"/>
    <x v="1"/>
    <x v="6"/>
    <s v="Boston 1645 Deluxe Heavier-Duty Electric Pencil Sharpener"/>
    <n v="263.88"/>
    <n v="6"/>
    <n v="0"/>
    <n v="71.247600000000006"/>
  </r>
  <r>
    <n v="451"/>
    <x v="206"/>
    <x v="0"/>
    <x v="178"/>
    <d v="2013-04-04T00:00:00"/>
    <s v="Second Class"/>
    <s v="RB-19360"/>
    <s v="Raymond Buch"/>
    <x v="0"/>
    <s v="United States"/>
    <s v="Auburn"/>
    <x v="15"/>
    <n v="13021"/>
    <x v="3"/>
    <s v="OFF-AR-10003156"/>
    <x v="1"/>
    <x v="6"/>
    <s v="50 Colored Long Pencils"/>
    <n v="30.48"/>
    <n v="3"/>
    <n v="0"/>
    <n v="7.9248000000000012"/>
  </r>
  <r>
    <n v="452"/>
    <x v="206"/>
    <x v="0"/>
    <x v="178"/>
    <d v="2013-04-04T00:00:00"/>
    <s v="Second Class"/>
    <s v="RB-19360"/>
    <s v="Raymond Buch"/>
    <x v="0"/>
    <s v="United States"/>
    <s v="Auburn"/>
    <x v="15"/>
    <n v="13021"/>
    <x v="3"/>
    <s v="OFF-AR-10004974"/>
    <x v="1"/>
    <x v="6"/>
    <s v="Newell 342"/>
    <n v="9.84"/>
    <n v="3"/>
    <n v="0"/>
    <n v="2.8535999999999988"/>
  </r>
  <r>
    <n v="453"/>
    <x v="206"/>
    <x v="0"/>
    <x v="178"/>
    <d v="2013-04-04T00:00:00"/>
    <s v="Second Class"/>
    <s v="RB-19360"/>
    <s v="Raymond Buch"/>
    <x v="0"/>
    <s v="United States"/>
    <s v="Auburn"/>
    <x v="15"/>
    <n v="13021"/>
    <x v="3"/>
    <s v="TEC-PH-10002365"/>
    <x v="2"/>
    <x v="7"/>
    <s v="Belkin Grip Candy Sheer Case / Cover for iPhone 5 and 5S"/>
    <n v="35.119999999999997"/>
    <n v="4"/>
    <n v="0"/>
    <n v="9.1311999999999998"/>
  </r>
  <r>
    <n v="454"/>
    <x v="207"/>
    <x v="3"/>
    <x v="179"/>
    <d v="2014-10-25T00:00:00"/>
    <s v="Standard Class"/>
    <s v="EB-13705"/>
    <s v="Ed Braxton"/>
    <x v="1"/>
    <s v="United States"/>
    <s v="Akron"/>
    <x v="24"/>
    <n v="44312"/>
    <x v="3"/>
    <s v="FUR-TA-10001539"/>
    <x v="0"/>
    <x v="3"/>
    <s v="Chromcraft Rectangular Conference Tables"/>
    <n v="284.36399999999998"/>
    <n v="2"/>
    <n v="0.4"/>
    <n v="-75.830400000000054"/>
  </r>
  <r>
    <n v="455"/>
    <x v="207"/>
    <x v="3"/>
    <x v="179"/>
    <d v="2014-10-25T00:00:00"/>
    <s v="Standard Class"/>
    <s v="EB-13705"/>
    <s v="Ed Braxton"/>
    <x v="1"/>
    <s v="United States"/>
    <s v="Akron"/>
    <x v="24"/>
    <n v="44312"/>
    <x v="3"/>
    <s v="OFF-ST-10000142"/>
    <x v="1"/>
    <x v="4"/>
    <s v="Deluxe Rollaway Locking File with Drawer"/>
    <n v="665.40800000000002"/>
    <n v="2"/>
    <n v="0.2"/>
    <n v="66.540799999999962"/>
  </r>
  <r>
    <n v="456"/>
    <x v="208"/>
    <x v="0"/>
    <x v="180"/>
    <d v="2013-12-18T00:00:00"/>
    <s v="Standard Class"/>
    <s v="KH-16630"/>
    <s v="Ken Heidel"/>
    <x v="1"/>
    <s v="United States"/>
    <s v="Norman"/>
    <x v="26"/>
    <n v="73071"/>
    <x v="2"/>
    <s v="TEC-AC-10001772"/>
    <x v="2"/>
    <x v="11"/>
    <s v="Memorex Mini Travel Drive 16 GB USB 2.0 Flash Drive"/>
    <n v="63.88"/>
    <n v="4"/>
    <n v="0"/>
    <n v="24.913200000000003"/>
  </r>
  <r>
    <n v="457"/>
    <x v="209"/>
    <x v="2"/>
    <x v="181"/>
    <d v="2011-02-19T00:00:00"/>
    <s v="Standard Class"/>
    <s v="SC-20095"/>
    <s v="Sanjit Chand"/>
    <x v="0"/>
    <s v="United States"/>
    <s v="Concord"/>
    <x v="1"/>
    <n v="94521"/>
    <x v="1"/>
    <s v="FUR-CH-10000225"/>
    <x v="0"/>
    <x v="1"/>
    <s v="Global Geo Office Task Chair, Gray"/>
    <n v="129.56800000000001"/>
    <n v="2"/>
    <n v="0.2"/>
    <n v="-24.294000000000018"/>
  </r>
  <r>
    <n v="458"/>
    <x v="210"/>
    <x v="0"/>
    <x v="182"/>
    <d v="2013-10-02T00:00:00"/>
    <s v="Standard Class"/>
    <s v="NF-18385"/>
    <s v="Natalie Fritzler"/>
    <x v="0"/>
    <s v="United States"/>
    <s v="Decatur"/>
    <x v="10"/>
    <n v="62521"/>
    <x v="2"/>
    <s v="FUR-CH-10002331"/>
    <x v="0"/>
    <x v="1"/>
    <s v="Hon 4700 Series Mobuis Mid-Back Task Chairs with Adjustable Arms"/>
    <n v="747.55799999999999"/>
    <n v="3"/>
    <n v="0.3"/>
    <n v="-96.11460000000011"/>
  </r>
  <r>
    <n v="459"/>
    <x v="210"/>
    <x v="0"/>
    <x v="182"/>
    <d v="2013-10-02T00:00:00"/>
    <s v="Standard Class"/>
    <s v="NF-18385"/>
    <s v="Natalie Fritzler"/>
    <x v="0"/>
    <s v="United States"/>
    <s v="Decatur"/>
    <x v="10"/>
    <n v="62521"/>
    <x v="2"/>
    <s v="OFF-EN-10001415"/>
    <x v="1"/>
    <x v="12"/>
    <s v="Staples"/>
    <n v="8.9280000000000008"/>
    <n v="2"/>
    <n v="0.2"/>
    <n v="3.3479999999999999"/>
  </r>
  <r>
    <n v="460"/>
    <x v="211"/>
    <x v="1"/>
    <x v="83"/>
    <d v="2012-12-22T00:00:00"/>
    <s v="Standard Class"/>
    <s v="JH-15985"/>
    <s v="Joseph Holt"/>
    <x v="0"/>
    <s v="United States"/>
    <s v="Seattle"/>
    <x v="4"/>
    <n v="98115"/>
    <x v="1"/>
    <s v="OFF-AP-10002472"/>
    <x v="1"/>
    <x v="9"/>
    <s v="3M Office Air Cleaner"/>
    <n v="103.92"/>
    <n v="4"/>
    <n v="0"/>
    <n v="36.372"/>
  </r>
  <r>
    <n v="461"/>
    <x v="211"/>
    <x v="1"/>
    <x v="83"/>
    <d v="2012-12-22T00:00:00"/>
    <s v="Standard Class"/>
    <s v="JH-15985"/>
    <s v="Joseph Holt"/>
    <x v="0"/>
    <s v="United States"/>
    <s v="Seattle"/>
    <x v="4"/>
    <n v="98115"/>
    <x v="1"/>
    <s v="TEC-AC-10004571"/>
    <x v="2"/>
    <x v="11"/>
    <s v="Logitech G700s Rechargeable Gaming Mouse"/>
    <n v="899.91"/>
    <n v="9"/>
    <n v="0"/>
    <n v="377.96220000000005"/>
  </r>
  <r>
    <n v="462"/>
    <x v="211"/>
    <x v="1"/>
    <x v="83"/>
    <d v="2012-12-22T00:00:00"/>
    <s v="Standard Class"/>
    <s v="JH-15985"/>
    <s v="Joseph Holt"/>
    <x v="0"/>
    <s v="United States"/>
    <s v="Seattle"/>
    <x v="4"/>
    <n v="98115"/>
    <x v="1"/>
    <s v="OFF-BI-10001098"/>
    <x v="1"/>
    <x v="8"/>
    <s v="Acco D-Ring Binder w/DublLock"/>
    <n v="51.311999999999998"/>
    <n v="3"/>
    <n v="0.2"/>
    <n v="18.600599999999996"/>
  </r>
  <r>
    <n v="463"/>
    <x v="212"/>
    <x v="0"/>
    <x v="183"/>
    <d v="2013-04-30T00:00:00"/>
    <s v="Standard Class"/>
    <s v="TN-21040"/>
    <s v="Tanja Norvell"/>
    <x v="2"/>
    <s v="United States"/>
    <s v="Phoenix"/>
    <x v="16"/>
    <n v="85023"/>
    <x v="1"/>
    <s v="FUR-FU-10000023"/>
    <x v="0"/>
    <x v="5"/>
    <s v="Eldon Wave Desk Accessories"/>
    <n v="23.56"/>
    <n v="5"/>
    <n v="0.2"/>
    <n v="7.0680000000000005"/>
  </r>
  <r>
    <n v="464"/>
    <x v="212"/>
    <x v="0"/>
    <x v="183"/>
    <d v="2013-04-30T00:00:00"/>
    <s v="Standard Class"/>
    <s v="TN-21040"/>
    <s v="Tanja Norvell"/>
    <x v="2"/>
    <s v="United States"/>
    <s v="Phoenix"/>
    <x v="16"/>
    <n v="85023"/>
    <x v="1"/>
    <s v="FUR-TA-10001889"/>
    <x v="0"/>
    <x v="3"/>
    <s v="Bush Advantage Collection Racetrack Conference Table"/>
    <n v="1272.6299999999999"/>
    <n v="6"/>
    <n v="0.5"/>
    <n v="-814.4831999999999"/>
  </r>
  <r>
    <n v="465"/>
    <x v="212"/>
    <x v="0"/>
    <x v="183"/>
    <d v="2013-04-30T00:00:00"/>
    <s v="Standard Class"/>
    <s v="TN-21040"/>
    <s v="Tanja Norvell"/>
    <x v="2"/>
    <s v="United States"/>
    <s v="Phoenix"/>
    <x v="16"/>
    <n v="85023"/>
    <x v="1"/>
    <s v="OFF-BI-10000315"/>
    <x v="1"/>
    <x v="8"/>
    <s v="Poly Designer Cover &amp; Back"/>
    <n v="28.484999999999999"/>
    <n v="5"/>
    <n v="0.7"/>
    <n v="-20.888999999999989"/>
  </r>
  <r>
    <n v="466"/>
    <x v="212"/>
    <x v="0"/>
    <x v="183"/>
    <d v="2013-04-30T00:00:00"/>
    <s v="Standard Class"/>
    <s v="TN-21040"/>
    <s v="Tanja Norvell"/>
    <x v="2"/>
    <s v="United States"/>
    <s v="Phoenix"/>
    <x v="16"/>
    <n v="85023"/>
    <x v="1"/>
    <s v="OFF-SU-10003505"/>
    <x v="1"/>
    <x v="14"/>
    <s v="Premier Electric Letter Opener"/>
    <n v="185.376"/>
    <n v="2"/>
    <n v="0.2"/>
    <n v="-34.758000000000017"/>
  </r>
  <r>
    <n v="467"/>
    <x v="212"/>
    <x v="0"/>
    <x v="183"/>
    <d v="2013-04-30T00:00:00"/>
    <s v="Standard Class"/>
    <s v="TN-21040"/>
    <s v="Tanja Norvell"/>
    <x v="2"/>
    <s v="United States"/>
    <s v="Phoenix"/>
    <x v="16"/>
    <n v="85023"/>
    <x v="1"/>
    <s v="OFF-AP-10002578"/>
    <x v="1"/>
    <x v="9"/>
    <s v="Fellowes Premier Superior Surge Suppressor, 10-Outlet, With Phone and Remote"/>
    <n v="78.272000000000006"/>
    <n v="2"/>
    <n v="0.2"/>
    <n v="5.8704000000000001"/>
  </r>
  <r>
    <n v="468"/>
    <x v="213"/>
    <x v="1"/>
    <x v="184"/>
    <d v="2012-01-24T00:00:00"/>
    <s v="Standard Class"/>
    <s v="JS-15940"/>
    <s v="Joni Sundaresam"/>
    <x v="2"/>
    <s v="United States"/>
    <s v="Park Ridge"/>
    <x v="10"/>
    <n v="60068"/>
    <x v="2"/>
    <s v="FUR-FU-10002918"/>
    <x v="0"/>
    <x v="5"/>
    <s v="Eldon ClusterMat Chair Mat with Cordless Antistatic Protection"/>
    <n v="254.74400000000003"/>
    <n v="7"/>
    <n v="0.6"/>
    <n v="-312.06139999999994"/>
  </r>
  <r>
    <n v="469"/>
    <x v="214"/>
    <x v="3"/>
    <x v="185"/>
    <d v="2014-04-05T00:00:00"/>
    <s v="Standard Class"/>
    <s v="DS-13180"/>
    <s v="David Smith"/>
    <x v="1"/>
    <s v="United States"/>
    <s v="Amarillo"/>
    <x v="5"/>
    <n v="79109"/>
    <x v="2"/>
    <s v="FUR-BO-10002824"/>
    <x v="0"/>
    <x v="0"/>
    <s v="Bush Mission Pointe Library"/>
    <n v="205.33279999999996"/>
    <n v="2"/>
    <n v="0.32"/>
    <n v="-36.235200000000006"/>
  </r>
  <r>
    <n v="470"/>
    <x v="215"/>
    <x v="0"/>
    <x v="186"/>
    <d v="2013-12-21T00:00:00"/>
    <s v="Second Class"/>
    <s v="CC-12670"/>
    <s v="Craig Carreira"/>
    <x v="0"/>
    <s v="United States"/>
    <s v="Chicago"/>
    <x v="10"/>
    <n v="60610"/>
    <x v="2"/>
    <s v="OFF-BI-10002194"/>
    <x v="1"/>
    <x v="8"/>
    <s v="Cardinal Hold-It CD Pocket"/>
    <n v="4.7879999999999985"/>
    <n v="3"/>
    <n v="0.8"/>
    <n v="-7.9001999999999999"/>
  </r>
  <r>
    <n v="471"/>
    <x v="216"/>
    <x v="1"/>
    <x v="139"/>
    <d v="2012-12-24T00:00:00"/>
    <s v="Standard Class"/>
    <s v="MH-17785"/>
    <s v="Maya Herman"/>
    <x v="1"/>
    <s v="United States"/>
    <s v="Lindenhurst"/>
    <x v="15"/>
    <n v="11757"/>
    <x v="3"/>
    <s v="OFF-PA-10004071"/>
    <x v="1"/>
    <x v="10"/>
    <s v="Eaton Premium Continuous-Feed Paper, 25% Cotton, Letter Size, White, 1000 Shts/Box"/>
    <n v="55.48"/>
    <n v="1"/>
    <n v="0"/>
    <n v="26.630399999999998"/>
  </r>
  <r>
    <n v="472"/>
    <x v="217"/>
    <x v="2"/>
    <x v="187"/>
    <d v="2011-11-11T00:00:00"/>
    <s v="Second Class"/>
    <s v="JP-15520"/>
    <s v="Jeremy Pistek"/>
    <x v="0"/>
    <s v="United States"/>
    <s v="San Francisco"/>
    <x v="1"/>
    <n v="94110"/>
    <x v="1"/>
    <s v="OFF-ST-10002743"/>
    <x v="1"/>
    <x v="4"/>
    <s v="SAFCO Boltless Steel Shelving"/>
    <n v="340.92"/>
    <n v="3"/>
    <n v="0"/>
    <n v="3.4091999999999842"/>
  </r>
  <r>
    <n v="473"/>
    <x v="217"/>
    <x v="2"/>
    <x v="187"/>
    <d v="2011-11-11T00:00:00"/>
    <s v="Second Class"/>
    <s v="JP-15520"/>
    <s v="Jeremy Pistek"/>
    <x v="0"/>
    <s v="United States"/>
    <s v="San Francisco"/>
    <x v="1"/>
    <n v="94110"/>
    <x v="1"/>
    <s v="FUR-BO-10001601"/>
    <x v="0"/>
    <x v="0"/>
    <s v="Sauder Mission Library with Doors, Fruitwood Finish"/>
    <n v="222.66599999999997"/>
    <n v="2"/>
    <n v="0.15"/>
    <n v="10.478399999999979"/>
  </r>
  <r>
    <n v="474"/>
    <x v="217"/>
    <x v="2"/>
    <x v="187"/>
    <d v="2011-11-11T00:00:00"/>
    <s v="Second Class"/>
    <s v="JP-15520"/>
    <s v="Jeremy Pistek"/>
    <x v="0"/>
    <s v="United States"/>
    <s v="San Francisco"/>
    <x v="1"/>
    <n v="94110"/>
    <x v="1"/>
    <s v="TEC-PH-10002680"/>
    <x v="2"/>
    <x v="7"/>
    <s v="Samsung Galaxy Note 3"/>
    <n v="703.96800000000007"/>
    <n v="4"/>
    <n v="0.2"/>
    <n v="87.995999999999924"/>
  </r>
  <r>
    <n v="475"/>
    <x v="217"/>
    <x v="2"/>
    <x v="187"/>
    <d v="2011-11-11T00:00:00"/>
    <s v="Second Class"/>
    <s v="JP-15520"/>
    <s v="Jeremy Pistek"/>
    <x v="0"/>
    <s v="United States"/>
    <s v="San Francisco"/>
    <x v="1"/>
    <n v="94110"/>
    <x v="1"/>
    <s v="OFF-ST-10001321"/>
    <x v="1"/>
    <x v="4"/>
    <s v="Decoflex Hanging Personal Folder File, Blue"/>
    <n v="92.52"/>
    <n v="6"/>
    <n v="0"/>
    <n v="24.980400000000007"/>
  </r>
  <r>
    <n v="476"/>
    <x v="217"/>
    <x v="2"/>
    <x v="187"/>
    <d v="2011-11-11T00:00:00"/>
    <s v="Second Class"/>
    <s v="JP-15520"/>
    <s v="Jeremy Pistek"/>
    <x v="0"/>
    <s v="United States"/>
    <s v="San Francisco"/>
    <x v="1"/>
    <n v="94110"/>
    <x v="1"/>
    <s v="OFF-PA-10001509"/>
    <x v="1"/>
    <x v="10"/>
    <s v="Recycled Desk Saver Line &quot;While You Were Out&quot; Book, 5 1/2&quot; X 4&quot;"/>
    <n v="62.649999999999991"/>
    <n v="7"/>
    <n v="0"/>
    <n v="28.818999999999996"/>
  </r>
  <r>
    <n v="477"/>
    <x v="217"/>
    <x v="2"/>
    <x v="187"/>
    <d v="2011-11-11T00:00:00"/>
    <s v="Second Class"/>
    <s v="JP-15520"/>
    <s v="Jeremy Pistek"/>
    <x v="0"/>
    <s v="United States"/>
    <s v="San Francisco"/>
    <x v="1"/>
    <n v="94110"/>
    <x v="1"/>
    <s v="OFF-PA-10003465"/>
    <x v="1"/>
    <x v="10"/>
    <s v="Xerox 1912"/>
    <n v="94.85"/>
    <n v="5"/>
    <n v="0"/>
    <n v="45.527999999999992"/>
  </r>
  <r>
    <n v="478"/>
    <x v="218"/>
    <x v="0"/>
    <x v="188"/>
    <d v="2013-07-20T00:00:00"/>
    <s v="Standard Class"/>
    <s v="KH-16690"/>
    <s v="Kristen Hastings"/>
    <x v="1"/>
    <s v="United States"/>
    <s v="Los Angeles"/>
    <x v="1"/>
    <n v="90008"/>
    <x v="1"/>
    <s v="TEC-PH-10000149"/>
    <x v="2"/>
    <x v="7"/>
    <s v="Cisco SPA525G2 IP Phone - Wireless"/>
    <n v="95.76"/>
    <n v="6"/>
    <n v="0.2"/>
    <n v="7.1819999999999951"/>
  </r>
  <r>
    <n v="479"/>
    <x v="219"/>
    <x v="0"/>
    <x v="189"/>
    <d v="2013-11-03T00:00:00"/>
    <s v="Standard Class"/>
    <s v="JE-15475"/>
    <s v="Jeremy Ellison"/>
    <x v="0"/>
    <s v="United States"/>
    <s v="Troy"/>
    <x v="15"/>
    <n v="12180"/>
    <x v="3"/>
    <s v="FUR-FU-10002671"/>
    <x v="0"/>
    <x v="5"/>
    <s v="Electrix 20W Halogen Replacement Bulb for Zoom-In Desk Lamp"/>
    <n v="40.200000000000003"/>
    <n v="3"/>
    <n v="0"/>
    <n v="19.295999999999999"/>
  </r>
  <r>
    <n v="480"/>
    <x v="220"/>
    <x v="0"/>
    <x v="190"/>
    <d v="2013-07-03T00:00:00"/>
    <s v="Standard Class"/>
    <s v="JG-15805"/>
    <s v="John Grady"/>
    <x v="1"/>
    <s v="United States"/>
    <s v="New York City"/>
    <x v="15"/>
    <n v="10024"/>
    <x v="3"/>
    <s v="OFF-AR-10003045"/>
    <x v="1"/>
    <x v="6"/>
    <s v="Prang Colored Pencils"/>
    <n v="14.7"/>
    <n v="5"/>
    <n v="0"/>
    <n v="6.6150000000000002"/>
  </r>
  <r>
    <n v="481"/>
    <x v="220"/>
    <x v="0"/>
    <x v="190"/>
    <d v="2013-07-03T00:00:00"/>
    <s v="Standard Class"/>
    <s v="JG-15805"/>
    <s v="John Grady"/>
    <x v="1"/>
    <s v="United States"/>
    <s v="New York City"/>
    <x v="15"/>
    <n v="10024"/>
    <x v="3"/>
    <s v="OFF-ST-10000689"/>
    <x v="1"/>
    <x v="4"/>
    <s v="Fellowes Strictly Business Drawer File, Letter/Legal Size"/>
    <n v="704.25"/>
    <n v="5"/>
    <n v="0"/>
    <n v="84.51"/>
  </r>
  <r>
    <n v="482"/>
    <x v="221"/>
    <x v="2"/>
    <x v="191"/>
    <d v="2011-10-10T00:00:00"/>
    <s v="Standard Class"/>
    <s v="XP-21865"/>
    <s v="Xylona Preis"/>
    <x v="0"/>
    <s v="United States"/>
    <s v="San Diego"/>
    <x v="1"/>
    <n v="92024"/>
    <x v="1"/>
    <s v="TEC-AC-10001445"/>
    <x v="2"/>
    <x v="11"/>
    <s v="Imation USB 2.0 Swivel Flash Drive USB flash drive - 4 GB - Pink"/>
    <n v="9.09"/>
    <n v="3"/>
    <n v="0"/>
    <n v="1.9088999999999996"/>
  </r>
  <r>
    <n v="483"/>
    <x v="222"/>
    <x v="2"/>
    <x v="192"/>
    <d v="2011-07-27T00:00:00"/>
    <s v="Standard Class"/>
    <s v="EM-14065"/>
    <s v="Erin Mull"/>
    <x v="0"/>
    <s v="United States"/>
    <s v="New York City"/>
    <x v="15"/>
    <n v="10024"/>
    <x v="3"/>
    <s v="OFF-AR-10002053"/>
    <x v="1"/>
    <x v="6"/>
    <s v="Premium Writing Pencils, Soft, #2 by Central Association for the Blind"/>
    <n v="5.96"/>
    <n v="2"/>
    <n v="0"/>
    <n v="1.6688000000000001"/>
  </r>
  <r>
    <n v="484"/>
    <x v="222"/>
    <x v="2"/>
    <x v="192"/>
    <d v="2011-07-27T00:00:00"/>
    <s v="Standard Class"/>
    <s v="EM-14065"/>
    <s v="Erin Mull"/>
    <x v="0"/>
    <s v="United States"/>
    <s v="New York City"/>
    <x v="15"/>
    <n v="10024"/>
    <x v="3"/>
    <s v="TEC-AC-10002567"/>
    <x v="2"/>
    <x v="11"/>
    <s v="Logitech G602 Wireless Gaming Mouse"/>
    <n v="159.97999999999999"/>
    <n v="2"/>
    <n v="0"/>
    <n v="57.592799999999997"/>
  </r>
  <r>
    <n v="485"/>
    <x v="223"/>
    <x v="3"/>
    <x v="193"/>
    <d v="2014-06-14T00:00:00"/>
    <s v="First Class"/>
    <s v="MT-18070"/>
    <s v="Michelle Tran"/>
    <x v="2"/>
    <s v="United States"/>
    <s v="Los Angeles"/>
    <x v="1"/>
    <n v="90045"/>
    <x v="1"/>
    <s v="OFF-LA-10003923"/>
    <x v="1"/>
    <x v="2"/>
    <s v="Alphabetical Labels for Top Tab Filing"/>
    <n v="29.6"/>
    <n v="2"/>
    <n v="0"/>
    <n v="14.8"/>
  </r>
  <r>
    <n v="486"/>
    <x v="223"/>
    <x v="3"/>
    <x v="193"/>
    <d v="2014-06-14T00:00:00"/>
    <s v="First Class"/>
    <s v="MT-18070"/>
    <s v="Michelle Tran"/>
    <x v="2"/>
    <s v="United States"/>
    <s v="Los Angeles"/>
    <x v="1"/>
    <n v="90045"/>
    <x v="1"/>
    <s v="FUR-BO-10001337"/>
    <x v="0"/>
    <x v="0"/>
    <s v="O'Sullivan Living Dimensions 2-Shelf Bookcases"/>
    <n v="514.16499999999996"/>
    <n v="5"/>
    <n v="0.15"/>
    <n v="-30.24499999999999"/>
  </r>
  <r>
    <n v="487"/>
    <x v="223"/>
    <x v="3"/>
    <x v="193"/>
    <d v="2014-06-14T00:00:00"/>
    <s v="First Class"/>
    <s v="MT-18070"/>
    <s v="Michelle Tran"/>
    <x v="2"/>
    <s v="United States"/>
    <s v="Los Angeles"/>
    <x v="1"/>
    <n v="90045"/>
    <x v="1"/>
    <s v="TEC-PH-10001924"/>
    <x v="2"/>
    <x v="7"/>
    <s v="iHome FM Clock Radio with Lightning Dock"/>
    <n v="279.95999999999998"/>
    <n v="5"/>
    <n v="0.2"/>
    <n v="17.497500000000016"/>
  </r>
  <r>
    <n v="488"/>
    <x v="224"/>
    <x v="2"/>
    <x v="194"/>
    <d v="2011-10-31T00:00:00"/>
    <s v="First Class"/>
    <s v="SA-20830"/>
    <s v="Sue Ann Reed"/>
    <x v="0"/>
    <s v="United States"/>
    <s v="Chicago"/>
    <x v="10"/>
    <n v="60610"/>
    <x v="2"/>
    <s v="TEC-PH-10001363"/>
    <x v="2"/>
    <x v="7"/>
    <s v="Apple iPhone 5S"/>
    <n v="2735.9520000000002"/>
    <n v="6"/>
    <n v="0.2"/>
    <n v="341.99399999999969"/>
  </r>
  <r>
    <n v="489"/>
    <x v="225"/>
    <x v="2"/>
    <x v="3"/>
    <d v="2011-06-13T00:00:00"/>
    <s v="Second Class"/>
    <s v="CW-11905"/>
    <s v="Carl Weiss"/>
    <x v="2"/>
    <s v="United States"/>
    <s v="Huntsville"/>
    <x v="5"/>
    <n v="77340"/>
    <x v="2"/>
    <s v="TEC-PH-10000376"/>
    <x v="2"/>
    <x v="7"/>
    <s v="Square Credit Card Reader"/>
    <n v="7.9920000000000009"/>
    <n v="1"/>
    <n v="0.2"/>
    <n v="0.59940000000000015"/>
  </r>
  <r>
    <n v="490"/>
    <x v="225"/>
    <x v="2"/>
    <x v="3"/>
    <d v="2011-06-13T00:00:00"/>
    <s v="Second Class"/>
    <s v="CW-11905"/>
    <s v="Carl Weiss"/>
    <x v="2"/>
    <s v="United States"/>
    <s v="Huntsville"/>
    <x v="5"/>
    <n v="77340"/>
    <x v="2"/>
    <s v="TEC-AC-10000303"/>
    <x v="2"/>
    <x v="11"/>
    <s v="Logitech M510 Wireless Mouse"/>
    <n v="63.984000000000009"/>
    <n v="2"/>
    <n v="0.2"/>
    <n v="10.397399999999998"/>
  </r>
  <r>
    <n v="491"/>
    <x v="225"/>
    <x v="2"/>
    <x v="3"/>
    <d v="2011-06-13T00:00:00"/>
    <s v="Second Class"/>
    <s v="CW-11905"/>
    <s v="Carl Weiss"/>
    <x v="2"/>
    <s v="United States"/>
    <s v="Huntsville"/>
    <x v="5"/>
    <n v="77340"/>
    <x v="2"/>
    <s v="OFF-AR-10001953"/>
    <x v="1"/>
    <x v="6"/>
    <s v="Boston 1645 Deluxe Heavier-Duty Electric Pencil Sharpener"/>
    <n v="70.367999999999995"/>
    <n v="2"/>
    <n v="0.2"/>
    <n v="6.1572000000000031"/>
  </r>
  <r>
    <n v="492"/>
    <x v="226"/>
    <x v="2"/>
    <x v="80"/>
    <d v="2011-09-19T00:00:00"/>
    <s v="Standard Class"/>
    <s v="AJ-10960"/>
    <s v="Astrea Jones"/>
    <x v="0"/>
    <s v="United States"/>
    <s v="Rochester"/>
    <x v="15"/>
    <n v="14609"/>
    <x v="3"/>
    <s v="OFF-ST-10001809"/>
    <x v="1"/>
    <x v="4"/>
    <s v="Fellowes Officeware Wire Shelving"/>
    <n v="449.15"/>
    <n v="5"/>
    <n v="0"/>
    <n v="8.9829999999999899"/>
  </r>
  <r>
    <n v="493"/>
    <x v="226"/>
    <x v="2"/>
    <x v="80"/>
    <d v="2011-09-19T00:00:00"/>
    <s v="Standard Class"/>
    <s v="AJ-10960"/>
    <s v="Astrea Jones"/>
    <x v="0"/>
    <s v="United States"/>
    <s v="Rochester"/>
    <x v="15"/>
    <n v="14609"/>
    <x v="3"/>
    <s v="OFF-EN-10003845"/>
    <x v="1"/>
    <x v="12"/>
    <s v="Colored Envelopes"/>
    <n v="11.07"/>
    <n v="3"/>
    <n v="0"/>
    <n v="5.0921999999999992"/>
  </r>
  <r>
    <n v="494"/>
    <x v="227"/>
    <x v="0"/>
    <x v="195"/>
    <d v="2013-05-15T00:00:00"/>
    <s v="Standard Class"/>
    <s v="SS-20590"/>
    <s v="Sonia Sunley"/>
    <x v="0"/>
    <s v="United States"/>
    <s v="Seattle"/>
    <x v="4"/>
    <n v="98115"/>
    <x v="1"/>
    <s v="TEC-AC-10000991"/>
    <x v="2"/>
    <x v="11"/>
    <s v="Sony Micro Vault Click 8 GB USB 2.0 Flash Drive"/>
    <n v="93.98"/>
    <n v="2"/>
    <n v="0"/>
    <n v="13.157200000000003"/>
  </r>
  <r>
    <n v="495"/>
    <x v="228"/>
    <x v="0"/>
    <x v="196"/>
    <d v="2013-03-22T00:00:00"/>
    <s v="Second Class"/>
    <s v="RO-19780"/>
    <s v="Rose O'Brian"/>
    <x v="0"/>
    <s v="United States"/>
    <s v="Memphis"/>
    <x v="18"/>
    <n v="38109"/>
    <x v="0"/>
    <s v="FUR-TA-10001857"/>
    <x v="0"/>
    <x v="3"/>
    <s v="Balt Solid Wood Rectangular Table"/>
    <n v="189.88200000000001"/>
    <n v="3"/>
    <n v="0.4"/>
    <n v="-94.941000000000017"/>
  </r>
  <r>
    <n v="496"/>
    <x v="229"/>
    <x v="1"/>
    <x v="17"/>
    <d v="2012-12-31T00:00:00"/>
    <s v="Standard Class"/>
    <s v="MD-17350"/>
    <s v="Maribeth Dona"/>
    <x v="0"/>
    <s v="United States"/>
    <s v="Fayetteville"/>
    <x v="36"/>
    <n v="72701"/>
    <x v="0"/>
    <s v="OFF-EN-10001434"/>
    <x v="1"/>
    <x v="12"/>
    <s v="Strathmore #10 Envelopes, Ultimate White"/>
    <n v="105.42"/>
    <n v="2"/>
    <n v="0"/>
    <n v="51.655799999999999"/>
  </r>
  <r>
    <n v="497"/>
    <x v="230"/>
    <x v="0"/>
    <x v="197"/>
    <d v="2013-08-01T00:00:00"/>
    <s v="Standard Class"/>
    <s v="SC-20095"/>
    <s v="Sanjit Chand"/>
    <x v="0"/>
    <s v="United States"/>
    <s v="Costa Mesa"/>
    <x v="1"/>
    <n v="92627"/>
    <x v="1"/>
    <s v="OFF-BI-10002498"/>
    <x v="1"/>
    <x v="8"/>
    <s v="Clear Mylar Reinforcing Strips"/>
    <n v="119.61600000000001"/>
    <n v="8"/>
    <n v="0.2"/>
    <n v="40.370399999999997"/>
  </r>
  <r>
    <n v="498"/>
    <x v="230"/>
    <x v="0"/>
    <x v="197"/>
    <d v="2013-08-01T00:00:00"/>
    <s v="Standard Class"/>
    <s v="SC-20095"/>
    <s v="Sanjit Chand"/>
    <x v="0"/>
    <s v="United States"/>
    <s v="Costa Mesa"/>
    <x v="1"/>
    <n v="92627"/>
    <x v="1"/>
    <s v="FUR-FU-10004864"/>
    <x v="0"/>
    <x v="5"/>
    <s v="Howard Miller 14-1/2&quot; Diameter Chrome Round Wall Clock"/>
    <n v="255.76"/>
    <n v="4"/>
    <n v="0"/>
    <n v="81.843199999999996"/>
  </r>
  <r>
    <n v="499"/>
    <x v="230"/>
    <x v="0"/>
    <x v="197"/>
    <d v="2013-08-01T00:00:00"/>
    <s v="Standard Class"/>
    <s v="SC-20095"/>
    <s v="Sanjit Chand"/>
    <x v="0"/>
    <s v="United States"/>
    <s v="Costa Mesa"/>
    <x v="1"/>
    <n v="92627"/>
    <x v="1"/>
    <s v="FUR-CH-10002602"/>
    <x v="0"/>
    <x v="1"/>
    <s v="DMI Arturo Collection Mission-style Design Wood Chair"/>
    <n v="241.56799999999998"/>
    <n v="2"/>
    <n v="0.2"/>
    <n v="18.11760000000001"/>
  </r>
  <r>
    <n v="500"/>
    <x v="230"/>
    <x v="0"/>
    <x v="197"/>
    <d v="2013-08-01T00:00:00"/>
    <s v="Standard Class"/>
    <s v="SC-20095"/>
    <s v="Sanjit Chand"/>
    <x v="0"/>
    <s v="United States"/>
    <s v="Costa Mesa"/>
    <x v="1"/>
    <n v="92627"/>
    <x v="1"/>
    <s v="FUR-FU-10000073"/>
    <x v="0"/>
    <x v="5"/>
    <s v="Deflect-O Glasstique Clear Desk Accessories"/>
    <n v="69.3"/>
    <n v="9"/>
    <n v="0"/>
    <n v="22.868999999999996"/>
  </r>
  <r>
    <n v="501"/>
    <x v="231"/>
    <x v="0"/>
    <x v="198"/>
    <d v="2013-06-05T00:00:00"/>
    <s v="Standard Class"/>
    <s v="MY-17380"/>
    <s v="Maribeth Yedwab"/>
    <x v="1"/>
    <s v="United States"/>
    <s v="Parker"/>
    <x v="22"/>
    <n v="80134"/>
    <x v="1"/>
    <s v="OFF-BI-10001670"/>
    <x v="1"/>
    <x v="8"/>
    <s v="Vinyl Sectional Post Binders"/>
    <n v="22.620000000000005"/>
    <n v="2"/>
    <n v="0.7"/>
    <n v="-15.079999999999998"/>
  </r>
  <r>
    <n v="502"/>
    <x v="231"/>
    <x v="0"/>
    <x v="198"/>
    <d v="2013-06-05T00:00:00"/>
    <s v="Standard Class"/>
    <s v="MY-17380"/>
    <s v="Maribeth Yedwab"/>
    <x v="1"/>
    <s v="United States"/>
    <s v="Parker"/>
    <x v="22"/>
    <n v="80134"/>
    <x v="1"/>
    <s v="OFF-BI-10001658"/>
    <x v="1"/>
    <x v="8"/>
    <s v="GBC Standard Therm-A-Bind Covers"/>
    <n v="14.952000000000004"/>
    <n v="2"/>
    <n v="0.7"/>
    <n v="-11.961599999999997"/>
  </r>
  <r>
    <n v="503"/>
    <x v="231"/>
    <x v="0"/>
    <x v="198"/>
    <d v="2013-06-05T00:00:00"/>
    <s v="Standard Class"/>
    <s v="MY-17380"/>
    <s v="Maribeth Yedwab"/>
    <x v="1"/>
    <s v="United States"/>
    <s v="Parker"/>
    <x v="22"/>
    <n v="80134"/>
    <x v="1"/>
    <s v="FUR-CH-10001215"/>
    <x v="0"/>
    <x v="1"/>
    <s v="Global Troy Executive Leather Low-Back Tilter"/>
    <n v="801.5680000000001"/>
    <n v="2"/>
    <n v="0.2"/>
    <n v="50.097999999999985"/>
  </r>
  <r>
    <n v="504"/>
    <x v="231"/>
    <x v="0"/>
    <x v="198"/>
    <d v="2013-06-05T00:00:00"/>
    <s v="Standard Class"/>
    <s v="MY-17380"/>
    <s v="Maribeth Yedwab"/>
    <x v="1"/>
    <s v="United States"/>
    <s v="Parker"/>
    <x v="22"/>
    <n v="80134"/>
    <x v="1"/>
    <s v="OFF-BI-10000831"/>
    <x v="1"/>
    <x v="8"/>
    <s v="Storex Flexible Poly Binders with Double Pockets"/>
    <n v="2.3760000000000003"/>
    <n v="3"/>
    <n v="0.7"/>
    <n v="-1.9007999999999998"/>
  </r>
  <r>
    <n v="505"/>
    <x v="231"/>
    <x v="0"/>
    <x v="198"/>
    <d v="2013-06-05T00:00:00"/>
    <s v="Standard Class"/>
    <s v="MY-17380"/>
    <s v="Maribeth Yedwab"/>
    <x v="1"/>
    <s v="United States"/>
    <s v="Parker"/>
    <x v="22"/>
    <n v="80134"/>
    <x v="1"/>
    <s v="OFF-PA-10000357"/>
    <x v="1"/>
    <x v="10"/>
    <s v="White Dual Perf Computer Printout Paper, 2700 Sheets, 1 Part, Heavyweight, 20 lbs., 14 7/8 x 11"/>
    <n v="32.792000000000002"/>
    <n v="1"/>
    <n v="0.2"/>
    <n v="11.8871"/>
  </r>
  <r>
    <n v="506"/>
    <x v="232"/>
    <x v="3"/>
    <x v="105"/>
    <d v="2014-11-16T00:00:00"/>
    <s v="Second Class"/>
    <s v="EB-13705"/>
    <s v="Ed Braxton"/>
    <x v="1"/>
    <s v="United States"/>
    <s v="New York City"/>
    <x v="15"/>
    <n v="10024"/>
    <x v="3"/>
    <s v="OFF-BI-10003274"/>
    <x v="1"/>
    <x v="8"/>
    <s v="Avery Durable Slant Ring Binders, No Labels"/>
    <n v="15.920000000000002"/>
    <n v="5"/>
    <n v="0.2"/>
    <n v="5.3729999999999993"/>
  </r>
  <r>
    <n v="507"/>
    <x v="233"/>
    <x v="1"/>
    <x v="199"/>
    <d v="2012-03-22T00:00:00"/>
    <s v="Standard Class"/>
    <s v="CM-12385"/>
    <s v="Christopher Martinez"/>
    <x v="0"/>
    <s v="United States"/>
    <s v="Atlanta"/>
    <x v="32"/>
    <n v="30318"/>
    <x v="0"/>
    <s v="OFF-AR-10001662"/>
    <x v="1"/>
    <x v="6"/>
    <s v="Rogers Handheld Barrel Pencil Sharpener"/>
    <n v="2.74"/>
    <n v="1"/>
    <n v="0"/>
    <n v="0.73980000000000024"/>
  </r>
  <r>
    <n v="508"/>
    <x v="233"/>
    <x v="1"/>
    <x v="199"/>
    <d v="2012-03-22T00:00:00"/>
    <s v="Standard Class"/>
    <s v="CM-12385"/>
    <s v="Christopher Martinez"/>
    <x v="0"/>
    <s v="United States"/>
    <s v="Atlanta"/>
    <x v="32"/>
    <n v="30318"/>
    <x v="0"/>
    <s v="OFF-AR-10003856"/>
    <x v="1"/>
    <x v="6"/>
    <s v="Newell 344"/>
    <n v="8.34"/>
    <n v="3"/>
    <n v="0"/>
    <n v="2.1683999999999997"/>
  </r>
  <r>
    <n v="509"/>
    <x v="233"/>
    <x v="1"/>
    <x v="199"/>
    <d v="2012-03-22T00:00:00"/>
    <s v="Standard Class"/>
    <s v="CM-12385"/>
    <s v="Christopher Martinez"/>
    <x v="0"/>
    <s v="United States"/>
    <s v="Atlanta"/>
    <x v="32"/>
    <n v="30318"/>
    <x v="0"/>
    <s v="OFF-ST-10001228"/>
    <x v="1"/>
    <x v="4"/>
    <s v="Personal File Boxes with Fold-Down Carry Handle"/>
    <n v="46.74"/>
    <n v="3"/>
    <n v="0"/>
    <n v="11.684999999999999"/>
  </r>
  <r>
    <n v="510"/>
    <x v="233"/>
    <x v="1"/>
    <x v="199"/>
    <d v="2012-03-22T00:00:00"/>
    <s v="Standard Class"/>
    <s v="CM-12385"/>
    <s v="Christopher Martinez"/>
    <x v="0"/>
    <s v="United States"/>
    <s v="Atlanta"/>
    <x v="32"/>
    <n v="30318"/>
    <x v="0"/>
    <s v="OFF-BI-10003527"/>
    <x v="1"/>
    <x v="8"/>
    <s v="Fellowes PB500 Electric Punch Plastic Comb Binding Machine with Manual Bind"/>
    <n v="6354.95"/>
    <n v="5"/>
    <n v="0"/>
    <n v="3177.4749999999999"/>
  </r>
  <r>
    <n v="511"/>
    <x v="234"/>
    <x v="3"/>
    <x v="200"/>
    <d v="2014-11-28T00:00:00"/>
    <s v="First Class"/>
    <s v="LS-17245"/>
    <s v="Lynn Smith"/>
    <x v="0"/>
    <s v="United States"/>
    <s v="Gladstone"/>
    <x v="25"/>
    <n v="64118"/>
    <x v="2"/>
    <s v="FUR-FU-10001290"/>
    <x v="0"/>
    <x v="5"/>
    <s v="Executive Impressions Supervisor Wall Clock"/>
    <n v="126.30000000000001"/>
    <n v="3"/>
    <n v="0"/>
    <n v="40.415999999999997"/>
  </r>
  <r>
    <n v="512"/>
    <x v="234"/>
    <x v="3"/>
    <x v="200"/>
    <d v="2014-11-28T00:00:00"/>
    <s v="First Class"/>
    <s v="LS-17245"/>
    <s v="Lynn Smith"/>
    <x v="0"/>
    <s v="United States"/>
    <s v="Gladstone"/>
    <x v="25"/>
    <n v="64118"/>
    <x v="2"/>
    <s v="TEC-AC-10002399"/>
    <x v="2"/>
    <x v="11"/>
    <s v="SanDisk Cruzer 32 GB USB Flash Drive"/>
    <n v="38.04"/>
    <n v="2"/>
    <n v="0"/>
    <n v="12.172799999999999"/>
  </r>
  <r>
    <n v="513"/>
    <x v="235"/>
    <x v="0"/>
    <x v="201"/>
    <d v="2013-10-24T00:00:00"/>
    <s v="First Class"/>
    <s v="LF-17185"/>
    <s v="Luke Foster"/>
    <x v="0"/>
    <s v="United States"/>
    <s v="Newark"/>
    <x v="24"/>
    <n v="43055"/>
    <x v="3"/>
    <s v="OFF-AR-10002053"/>
    <x v="1"/>
    <x v="6"/>
    <s v="Premium Writing Pencils, Soft, #2 by Central Association for the Blind"/>
    <n v="7.1519999999999992"/>
    <n v="3"/>
    <n v="0.2"/>
    <n v="0.71520000000000028"/>
  </r>
  <r>
    <n v="514"/>
    <x v="236"/>
    <x v="3"/>
    <x v="202"/>
    <d v="2014-12-26T00:00:00"/>
    <s v="Standard Class"/>
    <s v="BN-11515"/>
    <s v="Bradley Nguyen"/>
    <x v="0"/>
    <s v="United States"/>
    <s v="Los Angeles"/>
    <x v="1"/>
    <n v="90049"/>
    <x v="1"/>
    <s v="OFF-AR-10003811"/>
    <x v="1"/>
    <x v="6"/>
    <s v="Newell 327"/>
    <n v="6.63"/>
    <n v="3"/>
    <n v="0"/>
    <n v="1.7901"/>
  </r>
  <r>
    <n v="515"/>
    <x v="236"/>
    <x v="3"/>
    <x v="202"/>
    <d v="2014-12-26T00:00:00"/>
    <s v="Standard Class"/>
    <s v="BN-11515"/>
    <s v="Bradley Nguyen"/>
    <x v="0"/>
    <s v="United States"/>
    <s v="Los Angeles"/>
    <x v="1"/>
    <n v="90049"/>
    <x v="1"/>
    <s v="OFF-AR-10001246"/>
    <x v="1"/>
    <x v="6"/>
    <s v="Newell 317"/>
    <n v="5.88"/>
    <n v="2"/>
    <n v="0"/>
    <n v="1.7051999999999996"/>
  </r>
  <r>
    <n v="516"/>
    <x v="237"/>
    <x v="3"/>
    <x v="203"/>
    <d v="2014-01-28T00:00:00"/>
    <s v="Standard Class"/>
    <s v="AD-10180"/>
    <s v="Alan Dominguez"/>
    <x v="2"/>
    <s v="United States"/>
    <s v="Great Falls"/>
    <x v="37"/>
    <n v="59405"/>
    <x v="1"/>
    <s v="TEC-CO-10003236"/>
    <x v="2"/>
    <x v="16"/>
    <s v="Canon Image Class D660 Copier"/>
    <n v="2999.95"/>
    <n v="5"/>
    <n v="0"/>
    <n v="1379.9769999999999"/>
  </r>
  <r>
    <n v="517"/>
    <x v="237"/>
    <x v="3"/>
    <x v="203"/>
    <d v="2014-01-28T00:00:00"/>
    <s v="Standard Class"/>
    <s v="AD-10180"/>
    <s v="Alan Dominguez"/>
    <x v="2"/>
    <s v="United States"/>
    <s v="Great Falls"/>
    <x v="37"/>
    <n v="59405"/>
    <x v="1"/>
    <s v="OFF-ST-10004507"/>
    <x v="1"/>
    <x v="4"/>
    <s v="Advantus Rolling Storage Box"/>
    <n v="51.449999999999996"/>
    <n v="3"/>
    <n v="0"/>
    <n v="13.891499999999999"/>
  </r>
  <r>
    <n v="518"/>
    <x v="237"/>
    <x v="3"/>
    <x v="203"/>
    <d v="2014-01-28T00:00:00"/>
    <s v="Standard Class"/>
    <s v="AD-10180"/>
    <s v="Alan Dominguez"/>
    <x v="2"/>
    <s v="United States"/>
    <s v="Great Falls"/>
    <x v="37"/>
    <n v="59405"/>
    <x v="1"/>
    <s v="OFF-PA-10001667"/>
    <x v="1"/>
    <x v="10"/>
    <s v="Great White Multi-Use Recycled Paper (20Lb. and 84 Bright)"/>
    <n v="11.96"/>
    <n v="2"/>
    <n v="0"/>
    <n v="5.3819999999999997"/>
  </r>
  <r>
    <n v="519"/>
    <x v="237"/>
    <x v="3"/>
    <x v="203"/>
    <d v="2014-01-28T00:00:00"/>
    <s v="Standard Class"/>
    <s v="AD-10180"/>
    <s v="Alan Dominguez"/>
    <x v="2"/>
    <s v="United States"/>
    <s v="Great Falls"/>
    <x v="37"/>
    <n v="59405"/>
    <x v="1"/>
    <s v="OFF-ST-10004459"/>
    <x v="1"/>
    <x v="4"/>
    <s v="Tennsco Single-Tier Lockers"/>
    <n v="1126.02"/>
    <n v="3"/>
    <n v="0"/>
    <n v="56.300999999999988"/>
  </r>
  <r>
    <n v="520"/>
    <x v="238"/>
    <x v="1"/>
    <x v="204"/>
    <d v="2012-03-26T00:00:00"/>
    <s v="Standard Class"/>
    <s v="DB-13210"/>
    <s v="Dean Braden"/>
    <x v="0"/>
    <s v="United States"/>
    <s v="Houston"/>
    <x v="5"/>
    <n v="77041"/>
    <x v="2"/>
    <s v="TEC-AC-10000171"/>
    <x v="2"/>
    <x v="11"/>
    <s v="Verbatim 25 GB 6x Blu-ray Single Layer Recordable Disc, 25/Pack"/>
    <n v="18.391999999999999"/>
    <n v="1"/>
    <n v="0.2"/>
    <n v="5.2877000000000001"/>
  </r>
  <r>
    <n v="521"/>
    <x v="238"/>
    <x v="1"/>
    <x v="204"/>
    <d v="2012-03-26T00:00:00"/>
    <s v="Standard Class"/>
    <s v="DB-13210"/>
    <s v="Dean Braden"/>
    <x v="0"/>
    <s v="United States"/>
    <s v="Houston"/>
    <x v="5"/>
    <n v="77041"/>
    <x v="2"/>
    <s v="OFF-ST-10000736"/>
    <x v="1"/>
    <x v="4"/>
    <s v="Carina Double Wide Media Storage Towers in Natural &amp; Black"/>
    <n v="129.56800000000001"/>
    <n v="2"/>
    <n v="0.2"/>
    <n v="-25.91360000000001"/>
  </r>
  <r>
    <n v="522"/>
    <x v="238"/>
    <x v="1"/>
    <x v="204"/>
    <d v="2012-03-26T00:00:00"/>
    <s v="Standard Class"/>
    <s v="DB-13210"/>
    <s v="Dean Braden"/>
    <x v="0"/>
    <s v="United States"/>
    <s v="Houston"/>
    <x v="5"/>
    <n v="77041"/>
    <x v="2"/>
    <s v="OFF-BI-10000285"/>
    <x v="1"/>
    <x v="8"/>
    <s v="XtraLife ClearVue Slant-D Ring Binders by Cardinal"/>
    <n v="14.111999999999997"/>
    <n v="9"/>
    <n v="0.8"/>
    <n v="-21.167999999999999"/>
  </r>
  <r>
    <n v="523"/>
    <x v="239"/>
    <x v="3"/>
    <x v="205"/>
    <d v="2014-01-26T00:00:00"/>
    <s v="First Class"/>
    <s v="MC-17605"/>
    <s v="Matt Connell"/>
    <x v="1"/>
    <s v="United States"/>
    <s v="Detroit"/>
    <x v="12"/>
    <n v="48234"/>
    <x v="2"/>
    <s v="FUR-TA-10001857"/>
    <x v="0"/>
    <x v="3"/>
    <s v="Balt Solid Wood Rectangular Table"/>
    <n v="210.98"/>
    <n v="2"/>
    <n v="0"/>
    <n v="21.097999999999985"/>
  </r>
  <r>
    <n v="524"/>
    <x v="240"/>
    <x v="0"/>
    <x v="206"/>
    <d v="2013-05-24T00:00:00"/>
    <s v="First Class"/>
    <s v="LH-17155"/>
    <s v="Logan Haushalter"/>
    <x v="0"/>
    <s v="United States"/>
    <s v="Los Angeles"/>
    <x v="1"/>
    <n v="90032"/>
    <x v="1"/>
    <s v="TEC-PH-10003555"/>
    <x v="2"/>
    <x v="7"/>
    <s v="Motorola HK250 Universal Bluetooth Headset"/>
    <n v="55.176000000000002"/>
    <n v="3"/>
    <n v="0.2"/>
    <n v="-12.414599999999997"/>
  </r>
  <r>
    <n v="525"/>
    <x v="240"/>
    <x v="0"/>
    <x v="206"/>
    <d v="2013-05-24T00:00:00"/>
    <s v="First Class"/>
    <s v="LH-17155"/>
    <s v="Logan Haushalter"/>
    <x v="0"/>
    <s v="United States"/>
    <s v="Los Angeles"/>
    <x v="1"/>
    <n v="90032"/>
    <x v="1"/>
    <s v="TEC-AC-10003832"/>
    <x v="2"/>
    <x v="11"/>
    <s v="Imation 16GB Mini TravelDrive USB 2.0 Flash Drive"/>
    <n v="66.260000000000005"/>
    <n v="2"/>
    <n v="0"/>
    <n v="27.166600000000003"/>
  </r>
  <r>
    <n v="526"/>
    <x v="241"/>
    <x v="1"/>
    <x v="207"/>
    <d v="2013-01-02T00:00:00"/>
    <s v="Standard Class"/>
    <s v="BD-11605"/>
    <s v="Brian Dahlen"/>
    <x v="0"/>
    <s v="United States"/>
    <s v="Lawrence"/>
    <x v="31"/>
    <n v="1841"/>
    <x v="3"/>
    <s v="OFF-FA-10002815"/>
    <x v="1"/>
    <x v="13"/>
    <s v="Staples"/>
    <n v="22.200000000000003"/>
    <n v="5"/>
    <n v="0"/>
    <n v="10.434000000000001"/>
  </r>
  <r>
    <n v="527"/>
    <x v="242"/>
    <x v="3"/>
    <x v="208"/>
    <d v="2014-10-27T00:00:00"/>
    <s v="Standard Class"/>
    <s v="PH-18790"/>
    <s v="Patricia Hirasaki"/>
    <x v="2"/>
    <s v="United States"/>
    <s v="Lakeland"/>
    <x v="2"/>
    <n v="33801"/>
    <x v="0"/>
    <s v="FUR-CH-10003379"/>
    <x v="0"/>
    <x v="1"/>
    <s v="Global Commerce Series High-Back Swivel/Tilt Chairs"/>
    <n v="683.95200000000011"/>
    <n v="3"/>
    <n v="0.2"/>
    <n v="42.746999999999986"/>
  </r>
  <r>
    <n v="528"/>
    <x v="242"/>
    <x v="3"/>
    <x v="208"/>
    <d v="2014-10-27T00:00:00"/>
    <s v="Standard Class"/>
    <s v="PH-18790"/>
    <s v="Patricia Hirasaki"/>
    <x v="2"/>
    <s v="United States"/>
    <s v="Lakeland"/>
    <x v="2"/>
    <n v="33801"/>
    <x v="0"/>
    <s v="FUR-FU-10001756"/>
    <x v="0"/>
    <x v="5"/>
    <s v="Eldon Expressions Desk Accessory, Wood Photo Frame, Mahogany"/>
    <n v="45.695999999999998"/>
    <n v="3"/>
    <n v="0.2"/>
    <n v="5.1407999999999916"/>
  </r>
  <r>
    <n v="529"/>
    <x v="243"/>
    <x v="1"/>
    <x v="37"/>
    <d v="2012-09-07T00:00:00"/>
    <s v="Standard Class"/>
    <s v="MG-18145"/>
    <s v="Mike Gockenbach"/>
    <x v="0"/>
    <s v="United States"/>
    <s v="Philadelphia"/>
    <x v="9"/>
    <n v="19134"/>
    <x v="3"/>
    <s v="OFF-ST-10004963"/>
    <x v="1"/>
    <x v="4"/>
    <s v="Eldon Gobal File Keepers"/>
    <n v="36.336000000000006"/>
    <n v="3"/>
    <n v="0.2"/>
    <n v="-7.2672000000000043"/>
  </r>
  <r>
    <n v="530"/>
    <x v="243"/>
    <x v="1"/>
    <x v="37"/>
    <d v="2012-09-07T00:00:00"/>
    <s v="Standard Class"/>
    <s v="MG-18145"/>
    <s v="Mike Gockenbach"/>
    <x v="0"/>
    <s v="United States"/>
    <s v="Philadelphia"/>
    <x v="9"/>
    <n v="19134"/>
    <x v="3"/>
    <s v="OFF-SU-10002881"/>
    <x v="1"/>
    <x v="14"/>
    <s v="Martin Yale Chadless Opener Electric Letter Opener"/>
    <n v="666.24800000000005"/>
    <n v="1"/>
    <n v="0.2"/>
    <n v="-149.9058"/>
  </r>
  <r>
    <n v="531"/>
    <x v="243"/>
    <x v="1"/>
    <x v="37"/>
    <d v="2012-09-07T00:00:00"/>
    <s v="Standard Class"/>
    <s v="MG-18145"/>
    <s v="Mike Gockenbach"/>
    <x v="0"/>
    <s v="United States"/>
    <s v="Philadelphia"/>
    <x v="9"/>
    <n v="19134"/>
    <x v="3"/>
    <s v="OFF-EN-10001335"/>
    <x v="1"/>
    <x v="12"/>
    <s v="White Business Envelopes with Contemporary Seam, Recycled White Business Envelopes"/>
    <n v="52.512"/>
    <n v="6"/>
    <n v="0.2"/>
    <n v="19.692"/>
  </r>
  <r>
    <n v="532"/>
    <x v="244"/>
    <x v="1"/>
    <x v="209"/>
    <d v="2012-11-09T00:00:00"/>
    <s v="Second Class"/>
    <s v="KB-16240"/>
    <s v="Karen Bern"/>
    <x v="1"/>
    <s v="United States"/>
    <s v="Los Angeles"/>
    <x v="1"/>
    <n v="90036"/>
    <x v="1"/>
    <s v="FUR-CH-10000595"/>
    <x v="0"/>
    <x v="1"/>
    <s v="Safco Contoured Stacking Chairs"/>
    <n v="190.72000000000003"/>
    <n v="1"/>
    <n v="0.2"/>
    <n v="11.919999999999987"/>
  </r>
  <r>
    <n v="533"/>
    <x v="245"/>
    <x v="3"/>
    <x v="210"/>
    <d v="2014-09-12T00:00:00"/>
    <s v="Standard Class"/>
    <s v="JC-15340"/>
    <s v="Jasper Cacioppo"/>
    <x v="0"/>
    <s v="United States"/>
    <s v="Los Angeles"/>
    <x v="1"/>
    <n v="90032"/>
    <x v="1"/>
    <s v="FUR-FU-10000448"/>
    <x v="0"/>
    <x v="5"/>
    <s v="Tenex Chairmats For Use With Carpeted Floors"/>
    <n v="47.94"/>
    <n v="3"/>
    <n v="0"/>
    <n v="2.3969999999999985"/>
  </r>
  <r>
    <n v="534"/>
    <x v="246"/>
    <x v="0"/>
    <x v="211"/>
    <d v="2013-06-02T00:00:00"/>
    <s v="Second Class"/>
    <s v="RL-19615"/>
    <s v="Rob Lucas"/>
    <x v="0"/>
    <s v="United States"/>
    <s v="Montgomery"/>
    <x v="19"/>
    <n v="36116"/>
    <x v="0"/>
    <s v="TEC-PH-10000984"/>
    <x v="2"/>
    <x v="7"/>
    <s v="Panasonic KX-TG9471B"/>
    <n v="979.95"/>
    <n v="5"/>
    <n v="0"/>
    <n v="274.38600000000008"/>
  </r>
  <r>
    <n v="535"/>
    <x v="246"/>
    <x v="0"/>
    <x v="211"/>
    <d v="2013-06-02T00:00:00"/>
    <s v="Second Class"/>
    <s v="RL-19615"/>
    <s v="Rob Lucas"/>
    <x v="0"/>
    <s v="United States"/>
    <s v="Montgomery"/>
    <x v="19"/>
    <n v="36116"/>
    <x v="0"/>
    <s v="OFF-BI-10002557"/>
    <x v="1"/>
    <x v="8"/>
    <s v="Presstex Flexible Ring Binders"/>
    <n v="22.75"/>
    <n v="5"/>
    <n v="0"/>
    <n v="11.375"/>
  </r>
  <r>
    <n v="536"/>
    <x v="247"/>
    <x v="0"/>
    <x v="212"/>
    <d v="2013-07-17T00:00:00"/>
    <s v="Standard Class"/>
    <s v="AA-10375"/>
    <s v="Allen Armold"/>
    <x v="0"/>
    <s v="United States"/>
    <s v="Mesa"/>
    <x v="16"/>
    <n v="85204"/>
    <x v="1"/>
    <s v="OFF-ST-10001325"/>
    <x v="1"/>
    <x v="4"/>
    <s v="Sterilite Officeware Hinged File Box"/>
    <n v="16.768000000000001"/>
    <n v="2"/>
    <n v="0.2"/>
    <n v="1.4672000000000001"/>
  </r>
  <r>
    <n v="537"/>
    <x v="248"/>
    <x v="3"/>
    <x v="213"/>
    <d v="2014-09-09T00:00:00"/>
    <s v="Second Class"/>
    <s v="EP-13915"/>
    <s v="Emily Phan"/>
    <x v="0"/>
    <s v="United States"/>
    <s v="Chicago"/>
    <x v="10"/>
    <n v="60653"/>
    <x v="2"/>
    <s v="OFF-BI-10002429"/>
    <x v="1"/>
    <x v="8"/>
    <s v="Premier Elliptical Ring Binder, Black"/>
    <n v="42.615999999999993"/>
    <n v="7"/>
    <n v="0.8"/>
    <n v="-68.185600000000022"/>
  </r>
  <r>
    <n v="538"/>
    <x v="249"/>
    <x v="1"/>
    <x v="155"/>
    <d v="2012-12-08T00:00:00"/>
    <s v="Standard Class"/>
    <s v="MP-17470"/>
    <s v="Mark Packer"/>
    <x v="2"/>
    <s v="United States"/>
    <s v="New York City"/>
    <x v="15"/>
    <n v="10009"/>
    <x v="3"/>
    <s v="OFF-BI-10004528"/>
    <x v="1"/>
    <x v="8"/>
    <s v="Cardinal Poly Pocket Divider Pockets for Ring Binders"/>
    <n v="10.752000000000001"/>
    <n v="4"/>
    <n v="0.2"/>
    <n v="3.359999999999999"/>
  </r>
  <r>
    <n v="539"/>
    <x v="250"/>
    <x v="1"/>
    <x v="214"/>
    <d v="2012-12-11T00:00:00"/>
    <s v="Standard Class"/>
    <s v="DK-12985"/>
    <s v="Darren Koutras"/>
    <x v="0"/>
    <s v="United States"/>
    <s v="Henderson"/>
    <x v="0"/>
    <n v="42420"/>
    <x v="0"/>
    <s v="OFF-AP-10001271"/>
    <x v="1"/>
    <x v="9"/>
    <s v="Eureka The Boss Cordless Rechargeable Stick Vac"/>
    <n v="152.94"/>
    <n v="3"/>
    <n v="0"/>
    <n v="41.293800000000005"/>
  </r>
  <r>
    <n v="540"/>
    <x v="250"/>
    <x v="1"/>
    <x v="214"/>
    <d v="2012-12-11T00:00:00"/>
    <s v="Standard Class"/>
    <s v="DK-12985"/>
    <s v="Darren Koutras"/>
    <x v="0"/>
    <s v="United States"/>
    <s v="Henderson"/>
    <x v="0"/>
    <n v="42420"/>
    <x v="0"/>
    <s v="FUR-CH-10002647"/>
    <x v="0"/>
    <x v="1"/>
    <s v="Situations Contoured Folding Chairs, 4/Set"/>
    <n v="283.92"/>
    <n v="4"/>
    <n v="0"/>
    <n v="70.980000000000018"/>
  </r>
  <r>
    <n v="541"/>
    <x v="251"/>
    <x v="2"/>
    <x v="215"/>
    <d v="2011-02-04T00:00:00"/>
    <s v="First Class"/>
    <s v="BD-11500"/>
    <s v="Bradley Drucker"/>
    <x v="0"/>
    <s v="United States"/>
    <s v="Green Bay"/>
    <x v="6"/>
    <n v="54302"/>
    <x v="2"/>
    <s v="TEC-AC-10001432"/>
    <x v="2"/>
    <x v="11"/>
    <s v="Enermax Aurora Lite Keyboard"/>
    <n v="468.90000000000003"/>
    <n v="6"/>
    <n v="0"/>
    <n v="206.31600000000006"/>
  </r>
  <r>
    <n v="542"/>
    <x v="252"/>
    <x v="0"/>
    <x v="216"/>
    <d v="2013-07-18T00:00:00"/>
    <s v="First Class"/>
    <s v="ES-14080"/>
    <s v="Erin Smith"/>
    <x v="1"/>
    <s v="United States"/>
    <s v="Tucson"/>
    <x v="16"/>
    <n v="85705"/>
    <x v="1"/>
    <s v="TEC-PH-10002262"/>
    <x v="2"/>
    <x v="7"/>
    <s v="LG Electronics Tone+ HBS-730 Bluetooth Headset"/>
    <n v="380.86400000000003"/>
    <n v="8"/>
    <n v="0.2"/>
    <n v="38.086400000000026"/>
  </r>
  <r>
    <n v="543"/>
    <x v="253"/>
    <x v="1"/>
    <x v="217"/>
    <d v="2012-12-23T00:00:00"/>
    <s v="Standard Class"/>
    <s v="LM-17065"/>
    <s v="Liz MacKendrick"/>
    <x v="0"/>
    <s v="United States"/>
    <s v="Springfield"/>
    <x v="24"/>
    <n v="45503"/>
    <x v="3"/>
    <s v="OFF-ST-10001809"/>
    <x v="1"/>
    <x v="4"/>
    <s v="Fellowes Officeware Wire Shelving"/>
    <n v="646.77600000000007"/>
    <n v="9"/>
    <n v="0.2"/>
    <n v="-145.52460000000002"/>
  </r>
  <r>
    <n v="544"/>
    <x v="254"/>
    <x v="2"/>
    <x v="218"/>
    <d v="2011-05-16T00:00:00"/>
    <s v="Standard Class"/>
    <s v="PG-18895"/>
    <s v="Paul Gonzalez"/>
    <x v="0"/>
    <s v="United States"/>
    <s v="Fort Worth"/>
    <x v="5"/>
    <n v="76106"/>
    <x v="2"/>
    <s v="TEC-AC-10001465"/>
    <x v="2"/>
    <x v="11"/>
    <s v="SanDisk Cruzer 64 GB USB Flash Drive"/>
    <n v="58.112000000000002"/>
    <n v="2"/>
    <n v="0.2"/>
    <n v="7.263999999999994"/>
  </r>
  <r>
    <n v="545"/>
    <x v="254"/>
    <x v="2"/>
    <x v="218"/>
    <d v="2011-05-16T00:00:00"/>
    <s v="Standard Class"/>
    <s v="PG-18895"/>
    <s v="Paul Gonzalez"/>
    <x v="0"/>
    <s v="United States"/>
    <s v="Fort Worth"/>
    <x v="5"/>
    <n v="76106"/>
    <x v="2"/>
    <s v="TEC-PH-10002597"/>
    <x v="2"/>
    <x v="7"/>
    <s v="Xblue XB-1670-86 X16 Small Office Telephone - Titanium"/>
    <n v="100.792"/>
    <n v="1"/>
    <n v="0.2"/>
    <n v="6.2995000000000019"/>
  </r>
  <r>
    <n v="546"/>
    <x v="254"/>
    <x v="2"/>
    <x v="218"/>
    <d v="2011-05-16T00:00:00"/>
    <s v="Standard Class"/>
    <s v="PG-18895"/>
    <s v="Paul Gonzalez"/>
    <x v="0"/>
    <s v="United States"/>
    <s v="Fort Worth"/>
    <x v="5"/>
    <n v="76106"/>
    <x v="2"/>
    <s v="FUR-FU-10000723"/>
    <x v="0"/>
    <x v="5"/>
    <s v="Deflect-o EconoMat Studded, No Bevel Mat for Low Pile Carpeting"/>
    <n v="66.112000000000009"/>
    <n v="4"/>
    <n v="0.6"/>
    <n v="-84.292799999999986"/>
  </r>
  <r>
    <n v="547"/>
    <x v="255"/>
    <x v="3"/>
    <x v="123"/>
    <d v="2014-11-23T00:00:00"/>
    <s v="First Class"/>
    <s v="AS-10135"/>
    <s v="Adrian Shami"/>
    <x v="2"/>
    <s v="United States"/>
    <s v="New York City"/>
    <x v="15"/>
    <n v="10035"/>
    <x v="3"/>
    <s v="OFF-BI-10000404"/>
    <x v="1"/>
    <x v="8"/>
    <s v="Avery Printable Repositionable Plastic Tabs"/>
    <n v="41.28"/>
    <n v="6"/>
    <n v="0.2"/>
    <n v="13.931999999999999"/>
  </r>
  <r>
    <n v="548"/>
    <x v="255"/>
    <x v="3"/>
    <x v="123"/>
    <d v="2014-11-23T00:00:00"/>
    <s v="First Class"/>
    <s v="AS-10135"/>
    <s v="Adrian Shami"/>
    <x v="2"/>
    <s v="United States"/>
    <s v="New York City"/>
    <x v="15"/>
    <n v="10035"/>
    <x v="3"/>
    <s v="OFF-PA-10002986"/>
    <x v="1"/>
    <x v="10"/>
    <s v="Xerox 1898"/>
    <n v="13.36"/>
    <n v="2"/>
    <n v="0"/>
    <n v="6.4127999999999998"/>
  </r>
  <r>
    <n v="549"/>
    <x v="256"/>
    <x v="1"/>
    <x v="219"/>
    <d v="2012-11-17T00:00:00"/>
    <s v="Second Class"/>
    <s v="DK-13225"/>
    <s v="Dean Katz"/>
    <x v="1"/>
    <s v="United States"/>
    <s v="Chicago"/>
    <x v="10"/>
    <n v="60653"/>
    <x v="2"/>
    <s v="OFF-ST-10000604"/>
    <x v="1"/>
    <x v="4"/>
    <s v="Home/Office Personal File Carts"/>
    <n v="250.27199999999999"/>
    <n v="9"/>
    <n v="0.2"/>
    <n v="15.641999999999982"/>
  </r>
  <r>
    <n v="550"/>
    <x v="256"/>
    <x v="1"/>
    <x v="219"/>
    <d v="2012-11-17T00:00:00"/>
    <s v="Second Class"/>
    <s v="DK-13225"/>
    <s v="Dean Katz"/>
    <x v="1"/>
    <s v="United States"/>
    <s v="Chicago"/>
    <x v="10"/>
    <n v="60653"/>
    <x v="2"/>
    <s v="OFF-BI-10004738"/>
    <x v="1"/>
    <x v="8"/>
    <s v="Flexible Leather- Look Classic Collection Ring Binder"/>
    <n v="11.363999999999997"/>
    <n v="3"/>
    <n v="0.8"/>
    <n v="-17.045999999999999"/>
  </r>
  <r>
    <n v="551"/>
    <x v="256"/>
    <x v="1"/>
    <x v="219"/>
    <d v="2012-11-17T00:00:00"/>
    <s v="Second Class"/>
    <s v="DK-13225"/>
    <s v="Dean Katz"/>
    <x v="1"/>
    <s v="United States"/>
    <s v="Chicago"/>
    <x v="10"/>
    <n v="60653"/>
    <x v="2"/>
    <s v="OFF-SU-10001935"/>
    <x v="1"/>
    <x v="14"/>
    <s v="Staples"/>
    <n v="8.7200000000000006"/>
    <n v="5"/>
    <n v="0.2"/>
    <n v="-1.7440000000000015"/>
  </r>
  <r>
    <n v="552"/>
    <x v="257"/>
    <x v="0"/>
    <x v="173"/>
    <d v="2013-04-18T00:00:00"/>
    <s v="Second Class"/>
    <s v="BD-11320"/>
    <s v="Bill Donatelli"/>
    <x v="0"/>
    <s v="United States"/>
    <s v="San Francisco"/>
    <x v="1"/>
    <n v="94110"/>
    <x v="1"/>
    <s v="FUR-CH-10002024"/>
    <x v="0"/>
    <x v="1"/>
    <s v="HON 5400 Series Task Chairs for Big and Tall"/>
    <n v="1121.568"/>
    <n v="2"/>
    <n v="0.2"/>
    <n v="0"/>
  </r>
  <r>
    <n v="553"/>
    <x v="258"/>
    <x v="3"/>
    <x v="220"/>
    <d v="2014-09-13T00:00:00"/>
    <s v="First Class"/>
    <s v="RC-19960"/>
    <s v="Ryan Crowe"/>
    <x v="0"/>
    <s v="United States"/>
    <s v="Jacksonville"/>
    <x v="2"/>
    <n v="32216"/>
    <x v="0"/>
    <s v="FUR-FU-10003039"/>
    <x v="0"/>
    <x v="5"/>
    <s v="Howard Miller 11-1/2&quot; Diameter Grantwood Wall Clock"/>
    <n v="34.504000000000005"/>
    <n v="1"/>
    <n v="0.2"/>
    <n v="6.0381999999999998"/>
  </r>
  <r>
    <n v="554"/>
    <x v="259"/>
    <x v="3"/>
    <x v="221"/>
    <d v="2014-11-29T00:00:00"/>
    <s v="Standard Class"/>
    <s v="GT-14710"/>
    <s v="Greg Tran"/>
    <x v="0"/>
    <s v="United States"/>
    <s v="Houston"/>
    <x v="5"/>
    <n v="77070"/>
    <x v="2"/>
    <s v="OFF-FA-10004248"/>
    <x v="1"/>
    <x v="13"/>
    <s v="Advantus T-Pin Paper Clips"/>
    <n v="10.824"/>
    <n v="3"/>
    <n v="0.2"/>
    <n v="2.5707"/>
  </r>
  <r>
    <n v="555"/>
    <x v="260"/>
    <x v="3"/>
    <x v="222"/>
    <d v="2014-07-04T00:00:00"/>
    <s v="Second Class"/>
    <s v="DK-13225"/>
    <s v="Dean Katz"/>
    <x v="1"/>
    <s v="United States"/>
    <s v="Anaheim"/>
    <x v="1"/>
    <n v="92804"/>
    <x v="1"/>
    <s v="OFF-ST-10001780"/>
    <x v="1"/>
    <x v="4"/>
    <s v="Tennsco 16-Compartment Lockers with Coat Rack"/>
    <n v="1295.78"/>
    <n v="2"/>
    <n v="0"/>
    <n v="310.98720000000003"/>
  </r>
  <r>
    <n v="556"/>
    <x v="261"/>
    <x v="2"/>
    <x v="223"/>
    <d v="2011-03-07T00:00:00"/>
    <s v="Second Class"/>
    <s v="AJ-10945"/>
    <s v="Ashley Jarboe"/>
    <x v="0"/>
    <s v="United States"/>
    <s v="Wilmington"/>
    <x v="3"/>
    <n v="28403"/>
    <x v="0"/>
    <s v="OFF-AR-10003560"/>
    <x v="1"/>
    <x v="6"/>
    <s v="Zebra Zazzle Fluorescent Highlighters"/>
    <n v="19.456000000000003"/>
    <n v="4"/>
    <n v="0.2"/>
    <n v="3.4047999999999981"/>
  </r>
  <r>
    <n v="557"/>
    <x v="262"/>
    <x v="0"/>
    <x v="224"/>
    <d v="2013-06-16T00:00:00"/>
    <s v="Standard Class"/>
    <s v="OT-18730"/>
    <s v="Olvera Toch"/>
    <x v="0"/>
    <s v="United States"/>
    <s v="Los Angeles"/>
    <x v="1"/>
    <n v="90045"/>
    <x v="1"/>
    <s v="OFF-LA-10001297"/>
    <x v="1"/>
    <x v="2"/>
    <s v="Avery 473"/>
    <n v="20.7"/>
    <n v="2"/>
    <n v="0"/>
    <n v="9.9359999999999999"/>
  </r>
  <r>
    <n v="558"/>
    <x v="262"/>
    <x v="0"/>
    <x v="224"/>
    <d v="2013-06-16T00:00:00"/>
    <s v="Standard Class"/>
    <s v="OT-18730"/>
    <s v="Olvera Toch"/>
    <x v="0"/>
    <s v="United States"/>
    <s v="Los Angeles"/>
    <x v="1"/>
    <n v="90045"/>
    <x v="1"/>
    <s v="FUR-TA-10004256"/>
    <x v="0"/>
    <x v="3"/>
    <s v="Bretford “Just In Time” Height-Adjustable Multi-Task Work Tables"/>
    <n v="1335.68"/>
    <n v="4"/>
    <n v="0.2"/>
    <n v="-217.04800000000017"/>
  </r>
  <r>
    <n v="559"/>
    <x v="262"/>
    <x v="0"/>
    <x v="224"/>
    <d v="2013-06-16T00:00:00"/>
    <s v="Standard Class"/>
    <s v="OT-18730"/>
    <s v="Olvera Toch"/>
    <x v="0"/>
    <s v="United States"/>
    <s v="Los Angeles"/>
    <x v="1"/>
    <n v="90045"/>
    <x v="1"/>
    <s v="OFF-PA-10003441"/>
    <x v="1"/>
    <x v="10"/>
    <s v="Xerox 226"/>
    <n v="32.400000000000006"/>
    <n v="5"/>
    <n v="0"/>
    <n v="15.552000000000001"/>
  </r>
  <r>
    <n v="560"/>
    <x v="263"/>
    <x v="3"/>
    <x v="225"/>
    <d v="2014-11-23T00:00:00"/>
    <s v="Second Class"/>
    <s v="LP-17080"/>
    <s v="Liz Pelletier"/>
    <x v="0"/>
    <s v="United States"/>
    <s v="San Francisco"/>
    <x v="1"/>
    <n v="94110"/>
    <x v="1"/>
    <s v="FUR-FU-10003347"/>
    <x v="0"/>
    <x v="5"/>
    <s v="Coloredge Poster Frame"/>
    <n v="42.599999999999994"/>
    <n v="3"/>
    <n v="0"/>
    <n v="16.614000000000001"/>
  </r>
  <r>
    <n v="561"/>
    <x v="263"/>
    <x v="3"/>
    <x v="225"/>
    <d v="2014-11-23T00:00:00"/>
    <s v="Second Class"/>
    <s v="LP-17080"/>
    <s v="Liz Pelletier"/>
    <x v="0"/>
    <s v="United States"/>
    <s v="San Francisco"/>
    <x v="1"/>
    <n v="94110"/>
    <x v="1"/>
    <s v="OFF-BI-10000069"/>
    <x v="1"/>
    <x v="8"/>
    <s v="GBC Prepunched Paper, 19-Hole, for Binding Systems, 24-lb"/>
    <n v="84.056000000000012"/>
    <n v="7"/>
    <n v="0.2"/>
    <n v="27.318199999999983"/>
  </r>
  <r>
    <n v="562"/>
    <x v="264"/>
    <x v="2"/>
    <x v="80"/>
    <d v="2011-09-18T00:00:00"/>
    <s v="Second Class"/>
    <s v="CA-12775"/>
    <s v="Cynthia Arntzen"/>
    <x v="0"/>
    <s v="United States"/>
    <s v="Tampa"/>
    <x v="2"/>
    <n v="33614"/>
    <x v="0"/>
    <s v="OFF-AP-10003914"/>
    <x v="1"/>
    <x v="9"/>
    <s v="Sanitaire Vibra Groomer IR Commercial Upright Vacuum, Replacement Belts"/>
    <n v="13"/>
    <n v="5"/>
    <n v="0.2"/>
    <n v="1.3000000000000007"/>
  </r>
  <r>
    <n v="563"/>
    <x v="264"/>
    <x v="2"/>
    <x v="80"/>
    <d v="2011-09-18T00:00:00"/>
    <s v="Second Class"/>
    <s v="CA-12775"/>
    <s v="Cynthia Arntzen"/>
    <x v="0"/>
    <s v="United States"/>
    <s v="Tampa"/>
    <x v="2"/>
    <n v="33614"/>
    <x v="0"/>
    <s v="FUR-FU-10004020"/>
    <x v="0"/>
    <x v="5"/>
    <s v="Advantus Panel Wall Acrylic Frame"/>
    <n v="13.128"/>
    <n v="3"/>
    <n v="0.2"/>
    <n v="3.7743000000000002"/>
  </r>
  <r>
    <n v="564"/>
    <x v="265"/>
    <x v="1"/>
    <x v="214"/>
    <d v="2012-12-09T00:00:00"/>
    <s v="First Class"/>
    <s v="JF-15490"/>
    <s v="Jeremy Farry"/>
    <x v="0"/>
    <s v="United States"/>
    <s v="Seattle"/>
    <x v="4"/>
    <n v="98105"/>
    <x v="1"/>
    <s v="OFF-FA-10003467"/>
    <x v="1"/>
    <x v="13"/>
    <s v="Alliance Big Bands Rubber Bands, 12/Pack"/>
    <n v="3.96"/>
    <n v="2"/>
    <n v="0"/>
    <n v="0"/>
  </r>
  <r>
    <n v="565"/>
    <x v="265"/>
    <x v="1"/>
    <x v="214"/>
    <d v="2012-12-09T00:00:00"/>
    <s v="First Class"/>
    <s v="JF-15490"/>
    <s v="Jeremy Farry"/>
    <x v="0"/>
    <s v="United States"/>
    <s v="Seattle"/>
    <x v="4"/>
    <n v="98105"/>
    <x v="1"/>
    <s v="OFF-LA-10000634"/>
    <x v="1"/>
    <x v="2"/>
    <s v="Avery 509"/>
    <n v="2.61"/>
    <n v="1"/>
    <n v="0"/>
    <n v="1.2005999999999999"/>
  </r>
  <r>
    <n v="566"/>
    <x v="266"/>
    <x v="3"/>
    <x v="226"/>
    <d v="2014-12-11T00:00:00"/>
    <s v="First Class"/>
    <s v="FP-14320"/>
    <s v="Frank Preis"/>
    <x v="0"/>
    <s v="United States"/>
    <s v="Los Angeles"/>
    <x v="1"/>
    <n v="90008"/>
    <x v="1"/>
    <s v="TEC-PH-10002496"/>
    <x v="2"/>
    <x v="7"/>
    <s v="Cisco SPA301"/>
    <n v="374.37600000000003"/>
    <n v="3"/>
    <n v="0.2"/>
    <n v="46.796999999999983"/>
  </r>
  <r>
    <n v="567"/>
    <x v="267"/>
    <x v="3"/>
    <x v="172"/>
    <d v="2014-10-09T00:00:00"/>
    <s v="Standard Class"/>
    <s v="EB-13840"/>
    <s v="Ellis Ballard"/>
    <x v="1"/>
    <s v="United States"/>
    <s v="Seattle"/>
    <x v="4"/>
    <n v="98105"/>
    <x v="1"/>
    <s v="OFF-PA-10004530"/>
    <x v="1"/>
    <x v="10"/>
    <s v="Personal Creations Ink Jet Cards and Labels"/>
    <n v="91.84"/>
    <n v="8"/>
    <n v="0"/>
    <n v="45.001600000000003"/>
  </r>
  <r>
    <n v="568"/>
    <x v="267"/>
    <x v="3"/>
    <x v="172"/>
    <d v="2014-10-09T00:00:00"/>
    <s v="Standard Class"/>
    <s v="EB-13840"/>
    <s v="Ellis Ballard"/>
    <x v="1"/>
    <s v="United States"/>
    <s v="Seattle"/>
    <x v="4"/>
    <n v="98105"/>
    <x v="1"/>
    <s v="OFF-BI-10001107"/>
    <x v="1"/>
    <x v="8"/>
    <s v="GBC White Gloss Covers, Plain Front"/>
    <n v="81.088000000000008"/>
    <n v="7"/>
    <n v="0.2"/>
    <n v="27.3672"/>
  </r>
  <r>
    <n v="569"/>
    <x v="267"/>
    <x v="3"/>
    <x v="172"/>
    <d v="2014-10-09T00:00:00"/>
    <s v="Standard Class"/>
    <s v="EB-13840"/>
    <s v="Ellis Ballard"/>
    <x v="1"/>
    <s v="United States"/>
    <s v="Seattle"/>
    <x v="4"/>
    <n v="98105"/>
    <x v="1"/>
    <s v="OFF-PA-10004451"/>
    <x v="1"/>
    <x v="10"/>
    <s v="Xerox 222"/>
    <n v="19.440000000000001"/>
    <n v="3"/>
    <n v="0"/>
    <n v="9.3312000000000008"/>
  </r>
  <r>
    <n v="570"/>
    <x v="267"/>
    <x v="3"/>
    <x v="172"/>
    <d v="2014-10-09T00:00:00"/>
    <s v="Standard Class"/>
    <s v="EB-13840"/>
    <s v="Ellis Ballard"/>
    <x v="1"/>
    <s v="United States"/>
    <s v="Seattle"/>
    <x v="4"/>
    <n v="98105"/>
    <x v="1"/>
    <s v="FUR-CH-10004997"/>
    <x v="0"/>
    <x v="1"/>
    <s v="Hon Every-Day Series Multi-Task Chairs"/>
    <n v="451.15199999999993"/>
    <n v="3"/>
    <n v="0.2"/>
    <n v="0"/>
  </r>
  <r>
    <n v="571"/>
    <x v="268"/>
    <x v="3"/>
    <x v="116"/>
    <d v="2015-01-05T00:00:00"/>
    <s v="Standard Class"/>
    <s v="JF-15415"/>
    <s v="Jennifer Ferguson"/>
    <x v="0"/>
    <s v="United States"/>
    <s v="New York City"/>
    <x v="15"/>
    <n v="10024"/>
    <x v="3"/>
    <s v="OFF-LA-10001297"/>
    <x v="1"/>
    <x v="2"/>
    <s v="Avery 473"/>
    <n v="72.45"/>
    <n v="7"/>
    <n v="0"/>
    <n v="34.775999999999996"/>
  </r>
  <r>
    <n v="572"/>
    <x v="268"/>
    <x v="3"/>
    <x v="116"/>
    <d v="2015-01-05T00:00:00"/>
    <s v="Standard Class"/>
    <s v="JF-15415"/>
    <s v="Jennifer Ferguson"/>
    <x v="0"/>
    <s v="United States"/>
    <s v="New York City"/>
    <x v="15"/>
    <n v="10024"/>
    <x v="3"/>
    <s v="OFF-FA-10000585"/>
    <x v="1"/>
    <x v="13"/>
    <s v="OIC Bulk Pack Metal Binder Clips"/>
    <n v="13.96"/>
    <n v="4"/>
    <n v="0"/>
    <n v="6.4215999999999998"/>
  </r>
  <r>
    <n v="573"/>
    <x v="268"/>
    <x v="3"/>
    <x v="116"/>
    <d v="2015-01-05T00:00:00"/>
    <s v="Standard Class"/>
    <s v="JF-15415"/>
    <s v="Jennifer Ferguson"/>
    <x v="0"/>
    <s v="United States"/>
    <s v="New York City"/>
    <x v="15"/>
    <n v="10024"/>
    <x v="3"/>
    <s v="OFF-BI-10001922"/>
    <x v="1"/>
    <x v="8"/>
    <s v="Storex Dura Pro Binders"/>
    <n v="33.264000000000003"/>
    <n v="7"/>
    <n v="0.2"/>
    <n v="11.226599999999999"/>
  </r>
  <r>
    <n v="574"/>
    <x v="268"/>
    <x v="3"/>
    <x v="116"/>
    <d v="2015-01-05T00:00:00"/>
    <s v="Standard Class"/>
    <s v="JF-15415"/>
    <s v="Jennifer Ferguson"/>
    <x v="0"/>
    <s v="United States"/>
    <s v="New York City"/>
    <x v="15"/>
    <n v="10024"/>
    <x v="3"/>
    <s v="TEC-PH-10000347"/>
    <x v="2"/>
    <x v="7"/>
    <s v="Cush Cases Heavy Duty Rugged Cover Case for Samsung Galaxy S5 - Purple"/>
    <n v="14.850000000000001"/>
    <n v="3"/>
    <n v="0"/>
    <n v="4.0095000000000001"/>
  </r>
  <r>
    <n v="575"/>
    <x v="269"/>
    <x v="0"/>
    <x v="54"/>
    <d v="2013-11-08T00:00:00"/>
    <s v="Standard Class"/>
    <s v="SF-20200"/>
    <s v="Sarah Foster"/>
    <x v="0"/>
    <s v="United States"/>
    <s v="Marysville"/>
    <x v="4"/>
    <n v="98270"/>
    <x v="1"/>
    <s v="OFF-AR-10003394"/>
    <x v="1"/>
    <x v="6"/>
    <s v="Newell 332"/>
    <n v="8.82"/>
    <n v="3"/>
    <n v="0"/>
    <n v="2.3814000000000002"/>
  </r>
  <r>
    <n v="576"/>
    <x v="270"/>
    <x v="1"/>
    <x v="227"/>
    <d v="2012-09-22T00:00:00"/>
    <s v="Second Class"/>
    <s v="TG-21640"/>
    <s v="Trudy Glocke"/>
    <x v="0"/>
    <s v="United States"/>
    <s v="Long Beach"/>
    <x v="1"/>
    <n v="90805"/>
    <x v="1"/>
    <s v="OFF-PA-10004530"/>
    <x v="1"/>
    <x v="10"/>
    <s v="Personal Creations Ink Jet Cards and Labels"/>
    <n v="160.72"/>
    <n v="14"/>
    <n v="0"/>
    <n v="78.752800000000008"/>
  </r>
  <r>
    <n v="577"/>
    <x v="270"/>
    <x v="1"/>
    <x v="227"/>
    <d v="2012-09-22T00:00:00"/>
    <s v="Second Class"/>
    <s v="TG-21640"/>
    <s v="Trudy Glocke"/>
    <x v="0"/>
    <s v="United States"/>
    <s v="Long Beach"/>
    <x v="1"/>
    <n v="90805"/>
    <x v="1"/>
    <s v="OFF-PA-10001450"/>
    <x v="1"/>
    <x v="10"/>
    <s v="Rediform S.O.S. Phone Message Books"/>
    <n v="19.920000000000002"/>
    <n v="4"/>
    <n v="0"/>
    <n v="9.7608000000000015"/>
  </r>
  <r>
    <n v="578"/>
    <x v="270"/>
    <x v="1"/>
    <x v="227"/>
    <d v="2012-09-22T00:00:00"/>
    <s v="Second Class"/>
    <s v="TG-21640"/>
    <s v="Trudy Glocke"/>
    <x v="0"/>
    <s v="United States"/>
    <s v="Long Beach"/>
    <x v="1"/>
    <n v="90805"/>
    <x v="1"/>
    <s v="OFF-SU-10001574"/>
    <x v="1"/>
    <x v="14"/>
    <s v="Acme Value Line Scissors"/>
    <n v="7.3"/>
    <n v="2"/>
    <n v="0"/>
    <n v="2.1899999999999995"/>
  </r>
  <r>
    <n v="579"/>
    <x v="271"/>
    <x v="3"/>
    <x v="228"/>
    <d v="2014-07-27T00:00:00"/>
    <s v="Standard Class"/>
    <s v="CS-11950"/>
    <s v="Carlos Soltero"/>
    <x v="0"/>
    <s v="United States"/>
    <s v="Chicago"/>
    <x v="10"/>
    <n v="60610"/>
    <x v="2"/>
    <s v="OFF-ST-10002974"/>
    <x v="1"/>
    <x v="4"/>
    <s v="Trav-L-File Heavy-Duty Shuttle II, Black"/>
    <n v="69.712000000000003"/>
    <n v="2"/>
    <n v="0.2"/>
    <n v="8.7139999999999951"/>
  </r>
  <r>
    <n v="580"/>
    <x v="271"/>
    <x v="3"/>
    <x v="228"/>
    <d v="2014-07-27T00:00:00"/>
    <s v="Standard Class"/>
    <s v="CS-11950"/>
    <s v="Carlos Soltero"/>
    <x v="0"/>
    <s v="United States"/>
    <s v="Chicago"/>
    <x v="10"/>
    <n v="60610"/>
    <x v="2"/>
    <s v="FUR-FU-10001475"/>
    <x v="0"/>
    <x v="5"/>
    <s v="Contract Clock, 14&quot;, Brown"/>
    <n v="8.7919999999999998"/>
    <n v="1"/>
    <n v="0.6"/>
    <n v="-5.7148000000000003"/>
  </r>
  <r>
    <n v="581"/>
    <x v="272"/>
    <x v="1"/>
    <x v="229"/>
    <d v="2012-09-14T00:00:00"/>
    <s v="Standard Class"/>
    <s v="CC-12145"/>
    <s v="Charles Crestani"/>
    <x v="0"/>
    <s v="United States"/>
    <s v="Los Angeles"/>
    <x v="1"/>
    <n v="90004"/>
    <x v="1"/>
    <s v="OFF-SU-10004498"/>
    <x v="1"/>
    <x v="14"/>
    <s v="Martin-Yale Premier Letter Opener"/>
    <n v="51.52"/>
    <n v="4"/>
    <n v="0"/>
    <n v="1.5456000000000003"/>
  </r>
  <r>
    <n v="582"/>
    <x v="273"/>
    <x v="3"/>
    <x v="96"/>
    <d v="2014-12-06T00:00:00"/>
    <s v="Standard Class"/>
    <s v="DV-13465"/>
    <s v="Dianna Vittorini"/>
    <x v="0"/>
    <s v="United States"/>
    <s v="Denver"/>
    <x v="22"/>
    <n v="80219"/>
    <x v="1"/>
    <s v="TEC-PH-10004977"/>
    <x v="2"/>
    <x v="7"/>
    <s v="GE 30524EE4"/>
    <n v="470.37600000000009"/>
    <n v="3"/>
    <n v="0.2"/>
    <n v="52.917299999999955"/>
  </r>
  <r>
    <n v="583"/>
    <x v="273"/>
    <x v="3"/>
    <x v="96"/>
    <d v="2014-12-06T00:00:00"/>
    <s v="Standard Class"/>
    <s v="DV-13465"/>
    <s v="Dianna Vittorini"/>
    <x v="0"/>
    <s v="United States"/>
    <s v="Denver"/>
    <x v="22"/>
    <n v="80219"/>
    <x v="1"/>
    <s v="TEC-PH-10000586"/>
    <x v="2"/>
    <x v="7"/>
    <s v="AT&amp;T SB67148 SynJ"/>
    <n v="105.584"/>
    <n v="2"/>
    <n v="0.2"/>
    <n v="9.2386000000000053"/>
  </r>
  <r>
    <n v="584"/>
    <x v="273"/>
    <x v="3"/>
    <x v="96"/>
    <d v="2014-12-06T00:00:00"/>
    <s v="Standard Class"/>
    <s v="DV-13465"/>
    <s v="Dianna Vittorini"/>
    <x v="0"/>
    <s v="United States"/>
    <s v="Denver"/>
    <x v="22"/>
    <n v="80219"/>
    <x v="1"/>
    <s v="OFF-AP-10000358"/>
    <x v="1"/>
    <x v="9"/>
    <s v="Fellowes Basic Home/Office Series Surge Protectors"/>
    <n v="31.152000000000001"/>
    <n v="3"/>
    <n v="0.2"/>
    <n v="3.5045999999999964"/>
  </r>
  <r>
    <n v="585"/>
    <x v="273"/>
    <x v="3"/>
    <x v="96"/>
    <d v="2014-12-06T00:00:00"/>
    <s v="Standard Class"/>
    <s v="DV-13465"/>
    <s v="Dianna Vittorini"/>
    <x v="0"/>
    <s v="United States"/>
    <s v="Denver"/>
    <x v="22"/>
    <n v="80219"/>
    <x v="1"/>
    <s v="OFF-BI-10002764"/>
    <x v="1"/>
    <x v="8"/>
    <s v="Recycled Pressboard Report Cover with Reinforced Top Hinge"/>
    <n v="6.7830000000000004"/>
    <n v="7"/>
    <n v="0.7"/>
    <n v="-4.7480999999999973"/>
  </r>
  <r>
    <n v="586"/>
    <x v="273"/>
    <x v="3"/>
    <x v="96"/>
    <d v="2014-12-06T00:00:00"/>
    <s v="Standard Class"/>
    <s v="DV-13465"/>
    <s v="Dianna Vittorini"/>
    <x v="0"/>
    <s v="United States"/>
    <s v="Denver"/>
    <x v="22"/>
    <n v="80219"/>
    <x v="1"/>
    <s v="TEC-PH-10001254"/>
    <x v="2"/>
    <x v="7"/>
    <s v="Jabra BIZ 2300 Duo QD Duo Corded Headset"/>
    <n v="406.36799999999999"/>
    <n v="4"/>
    <n v="0.2"/>
    <n v="30.477599999999981"/>
  </r>
  <r>
    <n v="587"/>
    <x v="274"/>
    <x v="1"/>
    <x v="230"/>
    <d v="2012-07-09T00:00:00"/>
    <s v="Standard Class"/>
    <s v="BD-11725"/>
    <s v="Bruce Degenhardt"/>
    <x v="0"/>
    <s v="United States"/>
    <s v="Richmond"/>
    <x v="0"/>
    <n v="40475"/>
    <x v="0"/>
    <s v="FUR-CH-10003956"/>
    <x v="0"/>
    <x v="1"/>
    <s v="Novimex High-Tech Fabric Mesh Task Chair"/>
    <n v="70.98"/>
    <n v="1"/>
    <n v="0"/>
    <n v="4.968599999999995"/>
  </r>
  <r>
    <n v="588"/>
    <x v="274"/>
    <x v="1"/>
    <x v="230"/>
    <d v="2012-07-09T00:00:00"/>
    <s v="Standard Class"/>
    <s v="BD-11725"/>
    <s v="Bruce Degenhardt"/>
    <x v="0"/>
    <s v="United States"/>
    <s v="Richmond"/>
    <x v="0"/>
    <n v="40475"/>
    <x v="0"/>
    <s v="OFF-LA-10003930"/>
    <x v="1"/>
    <x v="2"/>
    <s v="Dot Matrix Printer Tape Reel Labels, White, 5000/Box"/>
    <n v="294.93"/>
    <n v="3"/>
    <n v="0"/>
    <n v="144.51570000000001"/>
  </r>
  <r>
    <n v="589"/>
    <x v="275"/>
    <x v="0"/>
    <x v="231"/>
    <d v="2013-03-25T00:00:00"/>
    <s v="Standard Class"/>
    <s v="ZC-21910"/>
    <s v="Zuschuss Carroll"/>
    <x v="0"/>
    <s v="United States"/>
    <s v="Salem"/>
    <x v="21"/>
    <n v="97301"/>
    <x v="1"/>
    <s v="TEC-PH-10003800"/>
    <x v="2"/>
    <x v="7"/>
    <s v="i.Sound Portable Power - 8000 mAh"/>
    <n v="84.784000000000006"/>
    <n v="2"/>
    <n v="0.2"/>
    <n v="-20.136200000000006"/>
  </r>
  <r>
    <n v="590"/>
    <x v="275"/>
    <x v="0"/>
    <x v="231"/>
    <d v="2013-03-25T00:00:00"/>
    <s v="Standard Class"/>
    <s v="ZC-21910"/>
    <s v="Zuschuss Carroll"/>
    <x v="0"/>
    <s v="United States"/>
    <s v="Salem"/>
    <x v="21"/>
    <n v="97301"/>
    <x v="1"/>
    <s v="OFF-PA-10002005"/>
    <x v="1"/>
    <x v="10"/>
    <s v="Xerox 225"/>
    <n v="20.736000000000004"/>
    <n v="4"/>
    <n v="0.2"/>
    <n v="7.2576000000000001"/>
  </r>
  <r>
    <n v="591"/>
    <x v="275"/>
    <x v="0"/>
    <x v="231"/>
    <d v="2013-03-25T00:00:00"/>
    <s v="Standard Class"/>
    <s v="ZC-21910"/>
    <s v="Zuschuss Carroll"/>
    <x v="0"/>
    <s v="United States"/>
    <s v="Salem"/>
    <x v="21"/>
    <n v="97301"/>
    <x v="1"/>
    <s v="OFF-BI-10002498"/>
    <x v="1"/>
    <x v="8"/>
    <s v="Clear Mylar Reinforcing Strips"/>
    <n v="16.821000000000005"/>
    <n v="3"/>
    <n v="0.7"/>
    <n v="-12.896100000000004"/>
  </r>
  <r>
    <n v="592"/>
    <x v="275"/>
    <x v="0"/>
    <x v="231"/>
    <d v="2013-03-25T00:00:00"/>
    <s v="Standard Class"/>
    <s v="ZC-21910"/>
    <s v="Zuschuss Carroll"/>
    <x v="0"/>
    <s v="United States"/>
    <s v="Salem"/>
    <x v="21"/>
    <n v="97301"/>
    <x v="1"/>
    <s v="OFF-PA-10004101"/>
    <x v="1"/>
    <x v="10"/>
    <s v="Xerox 1894"/>
    <n v="10.368000000000002"/>
    <n v="2"/>
    <n v="0.2"/>
    <n v="3.6288"/>
  </r>
  <r>
    <n v="593"/>
    <x v="276"/>
    <x v="2"/>
    <x v="232"/>
    <d v="2011-01-14T00:00:00"/>
    <s v="Standard Class"/>
    <s v="MS-17830"/>
    <s v="Melanie Seite"/>
    <x v="0"/>
    <s v="United States"/>
    <s v="Laredo"/>
    <x v="5"/>
    <n v="78041"/>
    <x v="2"/>
    <s v="OFF-AR-10004078"/>
    <x v="1"/>
    <x v="6"/>
    <s v="Newell 312"/>
    <n v="9.3439999999999994"/>
    <n v="2"/>
    <n v="0.2"/>
    <n v="1.1679999999999997"/>
  </r>
  <r>
    <n v="594"/>
    <x v="276"/>
    <x v="2"/>
    <x v="232"/>
    <d v="2011-01-14T00:00:00"/>
    <s v="Standard Class"/>
    <s v="MS-17830"/>
    <s v="Melanie Seite"/>
    <x v="0"/>
    <s v="United States"/>
    <s v="Laredo"/>
    <x v="5"/>
    <n v="78041"/>
    <x v="2"/>
    <s v="TEC-AC-10001266"/>
    <x v="2"/>
    <x v="11"/>
    <s v="Memorex Micro Travel Drive 8 GB"/>
    <n v="31.200000000000003"/>
    <n v="3"/>
    <n v="0.2"/>
    <n v="9.7499999999999964"/>
  </r>
  <r>
    <n v="595"/>
    <x v="277"/>
    <x v="2"/>
    <x v="233"/>
    <d v="2011-08-15T00:00:00"/>
    <s v="Standard Class"/>
    <s v="LR-16915"/>
    <s v="Lena Radford"/>
    <x v="0"/>
    <s v="United States"/>
    <s v="San Diego"/>
    <x v="1"/>
    <n v="92024"/>
    <x v="1"/>
    <s v="OFF-AP-10004708"/>
    <x v="1"/>
    <x v="9"/>
    <s v="Fellowes Superior 10 Outlet Split Surge Protector"/>
    <n v="76.12"/>
    <n v="2"/>
    <n v="0"/>
    <n v="22.074799999999996"/>
  </r>
  <r>
    <n v="596"/>
    <x v="277"/>
    <x v="2"/>
    <x v="233"/>
    <d v="2011-08-15T00:00:00"/>
    <s v="Standard Class"/>
    <s v="LR-16915"/>
    <s v="Lena Radford"/>
    <x v="0"/>
    <s v="United States"/>
    <s v="San Diego"/>
    <x v="1"/>
    <n v="92024"/>
    <x v="1"/>
    <s v="TEC-CO-10004115"/>
    <x v="2"/>
    <x v="16"/>
    <s v="Sharp AL-1530CS Digital Copier"/>
    <n v="1199.9760000000001"/>
    <n v="3"/>
    <n v="0.2"/>
    <n v="434.99130000000002"/>
  </r>
  <r>
    <n v="597"/>
    <x v="277"/>
    <x v="2"/>
    <x v="233"/>
    <d v="2011-08-15T00:00:00"/>
    <s v="Standard Class"/>
    <s v="LR-16915"/>
    <s v="Lena Radford"/>
    <x v="0"/>
    <s v="United States"/>
    <s v="San Diego"/>
    <x v="1"/>
    <n v="92024"/>
    <x v="1"/>
    <s v="TEC-PH-10002398"/>
    <x v="2"/>
    <x v="7"/>
    <s v="AT&amp;T 1070 Corded Phone"/>
    <n v="445.96000000000004"/>
    <n v="5"/>
    <n v="0.2"/>
    <n v="55.744999999999948"/>
  </r>
  <r>
    <n v="598"/>
    <x v="277"/>
    <x v="2"/>
    <x v="233"/>
    <d v="2011-08-15T00:00:00"/>
    <s v="Standard Class"/>
    <s v="LR-16915"/>
    <s v="Lena Radford"/>
    <x v="0"/>
    <s v="United States"/>
    <s v="San Diego"/>
    <x v="1"/>
    <n v="92024"/>
    <x v="1"/>
    <s v="FUR-FU-10001979"/>
    <x v="0"/>
    <x v="5"/>
    <s v="Dana Halogen Swing-Arm Architect Lamp"/>
    <n v="327.76"/>
    <n v="8"/>
    <n v="0"/>
    <n v="91.772800000000018"/>
  </r>
  <r>
    <n v="599"/>
    <x v="278"/>
    <x v="0"/>
    <x v="216"/>
    <d v="2013-07-17T00:00:00"/>
    <s v="First Class"/>
    <s v="TP-21130"/>
    <s v="Theone Pippenger"/>
    <x v="0"/>
    <s v="United States"/>
    <s v="Philadelphia"/>
    <x v="9"/>
    <n v="19134"/>
    <x v="3"/>
    <s v="OFF-SU-10004115"/>
    <x v="1"/>
    <x v="14"/>
    <s v="Acme Stainless Steel Office Snips"/>
    <n v="11.632"/>
    <n v="2"/>
    <n v="0.2"/>
    <n v="1.0178000000000007"/>
  </r>
  <r>
    <n v="600"/>
    <x v="279"/>
    <x v="0"/>
    <x v="87"/>
    <d v="2013-07-22T00:00:00"/>
    <s v="Standard Class"/>
    <s v="CK-12205"/>
    <s v="Chloris Kastensmidt"/>
    <x v="0"/>
    <s v="United States"/>
    <s v="Philadelphia"/>
    <x v="9"/>
    <n v="19120"/>
    <x v="3"/>
    <s v="TEC-PH-10001425"/>
    <x v="2"/>
    <x v="7"/>
    <s v="Mophie Juice Pack Helium for iPhone"/>
    <n v="143.98199999999997"/>
    <n v="3"/>
    <n v="0.4"/>
    <n v="-28.796400000000006"/>
  </r>
  <r>
    <n v="601"/>
    <x v="279"/>
    <x v="0"/>
    <x v="87"/>
    <d v="2013-07-22T00:00:00"/>
    <s v="Standard Class"/>
    <s v="CK-12205"/>
    <s v="Chloris Kastensmidt"/>
    <x v="0"/>
    <s v="United States"/>
    <s v="Philadelphia"/>
    <x v="9"/>
    <n v="19120"/>
    <x v="3"/>
    <s v="TEC-PH-10003963"/>
    <x v="2"/>
    <x v="7"/>
    <s v="GE 2-Jack Phone Line Splitter"/>
    <n v="494.37599999999998"/>
    <n v="4"/>
    <n v="0.4"/>
    <n v="-115.35440000000006"/>
  </r>
  <r>
    <n v="602"/>
    <x v="279"/>
    <x v="0"/>
    <x v="87"/>
    <d v="2013-07-22T00:00:00"/>
    <s v="Standard Class"/>
    <s v="CK-12205"/>
    <s v="Chloris Kastensmidt"/>
    <x v="0"/>
    <s v="United States"/>
    <s v="Philadelphia"/>
    <x v="9"/>
    <n v="19120"/>
    <x v="3"/>
    <s v="OFF-SU-10001574"/>
    <x v="1"/>
    <x v="14"/>
    <s v="Acme Value Line Scissors"/>
    <n v="5.84"/>
    <n v="2"/>
    <n v="0.2"/>
    <n v="0.72999999999999954"/>
  </r>
  <r>
    <n v="603"/>
    <x v="280"/>
    <x v="2"/>
    <x v="234"/>
    <d v="2011-03-19T00:00:00"/>
    <s v="Standard Class"/>
    <s v="AS-10240"/>
    <s v="Alan Shonely"/>
    <x v="0"/>
    <s v="United States"/>
    <s v="Tampa"/>
    <x v="2"/>
    <n v="33614"/>
    <x v="0"/>
    <s v="OFF-ST-10001490"/>
    <x v="1"/>
    <x v="4"/>
    <s v="Hot File 7-Pocket, Floor Stand"/>
    <n v="142.77600000000001"/>
    <n v="1"/>
    <n v="0.2"/>
    <n v="17.84699999999998"/>
  </r>
  <r>
    <n v="604"/>
    <x v="280"/>
    <x v="2"/>
    <x v="234"/>
    <d v="2011-03-19T00:00:00"/>
    <s v="Standard Class"/>
    <s v="AS-10240"/>
    <s v="Alan Shonely"/>
    <x v="0"/>
    <s v="United States"/>
    <s v="Tampa"/>
    <x v="2"/>
    <n v="33614"/>
    <x v="0"/>
    <s v="FUR-FU-10001756"/>
    <x v="0"/>
    <x v="5"/>
    <s v="Eldon Expressions Desk Accessory, Wood Photo Frame, Mahogany"/>
    <n v="45.695999999999998"/>
    <n v="3"/>
    <n v="0.2"/>
    <n v="5.1407999999999916"/>
  </r>
  <r>
    <n v="605"/>
    <x v="280"/>
    <x v="2"/>
    <x v="234"/>
    <d v="2011-03-19T00:00:00"/>
    <s v="Standard Class"/>
    <s v="AS-10240"/>
    <s v="Alan Shonely"/>
    <x v="0"/>
    <s v="United States"/>
    <s v="Tampa"/>
    <x v="2"/>
    <n v="33614"/>
    <x v="0"/>
    <s v="OFF-BI-10000773"/>
    <x v="1"/>
    <x v="8"/>
    <s v="Insertable Tab Post Binder Dividers"/>
    <n v="7.218"/>
    <n v="3"/>
    <n v="0.7"/>
    <n v="-5.5338000000000012"/>
  </r>
  <r>
    <n v="606"/>
    <x v="280"/>
    <x v="2"/>
    <x v="234"/>
    <d v="2011-03-19T00:00:00"/>
    <s v="Standard Class"/>
    <s v="AS-10240"/>
    <s v="Alan Shonely"/>
    <x v="0"/>
    <s v="United States"/>
    <s v="Tampa"/>
    <x v="2"/>
    <n v="33614"/>
    <x v="0"/>
    <s v="OFF-BI-10001543"/>
    <x v="1"/>
    <x v="8"/>
    <s v="GBC VeloBinder Manual Binding System"/>
    <n v="43.188000000000009"/>
    <n v="4"/>
    <n v="0.7"/>
    <n v="-31.671199999999999"/>
  </r>
  <r>
    <n v="607"/>
    <x v="280"/>
    <x v="2"/>
    <x v="234"/>
    <d v="2011-03-19T00:00:00"/>
    <s v="Standard Class"/>
    <s v="AS-10240"/>
    <s v="Alan Shonely"/>
    <x v="0"/>
    <s v="United States"/>
    <s v="Tampa"/>
    <x v="2"/>
    <n v="33614"/>
    <x v="0"/>
    <s v="OFF-PA-10002120"/>
    <x v="1"/>
    <x v="10"/>
    <s v="Xerox 1889"/>
    <n v="131.904"/>
    <n v="3"/>
    <n v="0.2"/>
    <n v="47.815200000000004"/>
  </r>
  <r>
    <n v="608"/>
    <x v="281"/>
    <x v="2"/>
    <x v="235"/>
    <d v="2011-05-27T00:00:00"/>
    <s v="Standard Class"/>
    <s v="AR-10510"/>
    <s v="Andrew Roberts"/>
    <x v="0"/>
    <s v="United States"/>
    <s v="Philadelphia"/>
    <x v="9"/>
    <n v="19134"/>
    <x v="3"/>
    <s v="OFF-BI-10000848"/>
    <x v="1"/>
    <x v="8"/>
    <s v="Angle-D Ring Binders"/>
    <n v="3.2820000000000005"/>
    <n v="2"/>
    <n v="0.7"/>
    <n v="-2.6256000000000004"/>
  </r>
  <r>
    <n v="609"/>
    <x v="281"/>
    <x v="2"/>
    <x v="235"/>
    <d v="2011-05-27T00:00:00"/>
    <s v="Standard Class"/>
    <s v="AR-10510"/>
    <s v="Andrew Roberts"/>
    <x v="0"/>
    <s v="United States"/>
    <s v="Philadelphia"/>
    <x v="9"/>
    <n v="19134"/>
    <x v="3"/>
    <s v="OFF-AR-10001246"/>
    <x v="1"/>
    <x v="6"/>
    <s v="Newell 317"/>
    <n v="21.167999999999999"/>
    <n v="9"/>
    <n v="0.2"/>
    <n v="2.3813999999999984"/>
  </r>
  <r>
    <n v="610"/>
    <x v="281"/>
    <x v="2"/>
    <x v="235"/>
    <d v="2011-05-27T00:00:00"/>
    <s v="Standard Class"/>
    <s v="AR-10510"/>
    <s v="Andrew Roberts"/>
    <x v="0"/>
    <s v="United States"/>
    <s v="Philadelphia"/>
    <x v="9"/>
    <n v="19134"/>
    <x v="3"/>
    <s v="TEC-PH-10003092"/>
    <x v="2"/>
    <x v="7"/>
    <s v="Motorola L804"/>
    <n v="55.188000000000002"/>
    <n v="2"/>
    <n v="0.4"/>
    <n v="-10.117800000000003"/>
  </r>
  <r>
    <n v="611"/>
    <x v="282"/>
    <x v="0"/>
    <x v="236"/>
    <d v="2013-05-02T00:00:00"/>
    <s v="First Class"/>
    <s v="NB-18655"/>
    <s v="Nona Balk"/>
    <x v="1"/>
    <s v="United States"/>
    <s v="Dallas"/>
    <x v="5"/>
    <n v="75217"/>
    <x v="2"/>
    <s v="TEC-PH-10003012"/>
    <x v="2"/>
    <x v="7"/>
    <s v="Nortel Meridian M3904 Professional Digital phone"/>
    <n v="369.57600000000002"/>
    <n v="3"/>
    <n v="0.2"/>
    <n v="41.577299999999951"/>
  </r>
  <r>
    <n v="612"/>
    <x v="282"/>
    <x v="0"/>
    <x v="236"/>
    <d v="2013-05-02T00:00:00"/>
    <s v="First Class"/>
    <s v="NB-18655"/>
    <s v="Nona Balk"/>
    <x v="1"/>
    <s v="United States"/>
    <s v="Dallas"/>
    <x v="5"/>
    <n v="75217"/>
    <x v="2"/>
    <s v="OFF-LA-10004345"/>
    <x v="1"/>
    <x v="2"/>
    <s v="Avery 493"/>
    <n v="15.712000000000002"/>
    <n v="4"/>
    <n v="0.2"/>
    <n v="5.6955999999999989"/>
  </r>
  <r>
    <n v="613"/>
    <x v="283"/>
    <x v="0"/>
    <x v="108"/>
    <d v="2013-09-14T00:00:00"/>
    <s v="Second Class"/>
    <s v="GD-14590"/>
    <s v="Giulietta Dortch"/>
    <x v="1"/>
    <s v="United States"/>
    <s v="Philadelphia"/>
    <x v="9"/>
    <n v="19143"/>
    <x v="3"/>
    <s v="OFF-PA-10001204"/>
    <x v="1"/>
    <x v="10"/>
    <s v="Xerox 1972"/>
    <n v="8.4480000000000004"/>
    <n v="2"/>
    <n v="0.2"/>
    <n v="2.6399999999999997"/>
  </r>
  <r>
    <n v="614"/>
    <x v="283"/>
    <x v="0"/>
    <x v="108"/>
    <d v="2013-09-14T00:00:00"/>
    <s v="Second Class"/>
    <s v="GD-14590"/>
    <s v="Giulietta Dortch"/>
    <x v="1"/>
    <s v="United States"/>
    <s v="Philadelphia"/>
    <x v="9"/>
    <n v="19143"/>
    <x v="3"/>
    <s v="TEC-PH-10004667"/>
    <x v="2"/>
    <x v="7"/>
    <s v="Cisco 8x8 Inc. 6753i IP Business Phone System"/>
    <n v="728.94600000000003"/>
    <n v="9"/>
    <n v="0.4"/>
    <n v="-157.93830000000008"/>
  </r>
  <r>
    <n v="615"/>
    <x v="284"/>
    <x v="3"/>
    <x v="237"/>
    <d v="2014-11-18T00:00:00"/>
    <s v="Second Class"/>
    <s v="CK-12595"/>
    <s v="Clytie Kelty"/>
    <x v="0"/>
    <s v="United States"/>
    <s v="Grove City"/>
    <x v="24"/>
    <n v="43123"/>
    <x v="3"/>
    <s v="TEC-PH-10000011"/>
    <x v="2"/>
    <x v="7"/>
    <s v="PureGear Roll-On Screen Protector"/>
    <n v="119.93999999999998"/>
    <n v="10"/>
    <n v="0.4"/>
    <n v="15.99199999999999"/>
  </r>
  <r>
    <n v="616"/>
    <x v="284"/>
    <x v="3"/>
    <x v="237"/>
    <d v="2014-11-18T00:00:00"/>
    <s v="Second Class"/>
    <s v="CK-12595"/>
    <s v="Clytie Kelty"/>
    <x v="0"/>
    <s v="United States"/>
    <s v="Grove City"/>
    <x v="24"/>
    <n v="43123"/>
    <x v="3"/>
    <s v="OFF-BI-10002949"/>
    <x v="1"/>
    <x v="8"/>
    <s v="Prestige Round Ring Binders"/>
    <n v="3.6480000000000006"/>
    <n v="2"/>
    <n v="0.7"/>
    <n v="-2.7967999999999993"/>
  </r>
  <r>
    <n v="617"/>
    <x v="285"/>
    <x v="3"/>
    <x v="238"/>
    <d v="2014-08-24T00:00:00"/>
    <s v="Second Class"/>
    <s v="NG-18355"/>
    <s v="Nat Gilpin"/>
    <x v="1"/>
    <s v="United States"/>
    <s v="New York City"/>
    <x v="15"/>
    <n v="10011"/>
    <x v="3"/>
    <s v="FUR-FU-10003849"/>
    <x v="0"/>
    <x v="5"/>
    <s v="DAX Metal Frame, Desktop, Stepped-Edge"/>
    <n v="40.479999999999997"/>
    <n v="2"/>
    <n v="0"/>
    <n v="15.787199999999999"/>
  </r>
  <r>
    <n v="618"/>
    <x v="285"/>
    <x v="3"/>
    <x v="238"/>
    <d v="2014-08-24T00:00:00"/>
    <s v="Second Class"/>
    <s v="NG-18355"/>
    <s v="Nat Gilpin"/>
    <x v="1"/>
    <s v="United States"/>
    <s v="New York City"/>
    <x v="15"/>
    <n v="10011"/>
    <x v="3"/>
    <s v="FUR-FU-10000010"/>
    <x v="0"/>
    <x v="5"/>
    <s v="DAX Value U-Channel Document Frames, Easel Back"/>
    <n v="9.94"/>
    <n v="2"/>
    <n v="0"/>
    <n v="3.0813999999999995"/>
  </r>
  <r>
    <n v="619"/>
    <x v="285"/>
    <x v="3"/>
    <x v="238"/>
    <d v="2014-08-24T00:00:00"/>
    <s v="Second Class"/>
    <s v="NG-18355"/>
    <s v="Nat Gilpin"/>
    <x v="1"/>
    <s v="United States"/>
    <s v="New York City"/>
    <x v="15"/>
    <n v="10011"/>
    <x v="3"/>
    <s v="OFF-BI-10002824"/>
    <x v="1"/>
    <x v="8"/>
    <s v="Recycled Easel Ring Binders"/>
    <n v="107.42400000000001"/>
    <n v="9"/>
    <n v="0.2"/>
    <n v="33.569999999999986"/>
  </r>
  <r>
    <n v="620"/>
    <x v="285"/>
    <x v="3"/>
    <x v="238"/>
    <d v="2014-08-24T00:00:00"/>
    <s v="Second Class"/>
    <s v="NG-18355"/>
    <s v="Nat Gilpin"/>
    <x v="1"/>
    <s v="United States"/>
    <s v="New York City"/>
    <x v="15"/>
    <n v="10011"/>
    <x v="3"/>
    <s v="TEC-PH-10002538"/>
    <x v="2"/>
    <x v="7"/>
    <s v="Grandstream GXP1160 VoIP phone"/>
    <n v="37.909999999999997"/>
    <n v="1"/>
    <n v="0"/>
    <n v="10.993899999999996"/>
  </r>
  <r>
    <n v="621"/>
    <x v="285"/>
    <x v="3"/>
    <x v="238"/>
    <d v="2014-08-24T00:00:00"/>
    <s v="Second Class"/>
    <s v="NG-18355"/>
    <s v="Nat Gilpin"/>
    <x v="1"/>
    <s v="United States"/>
    <s v="New York City"/>
    <x v="15"/>
    <n v="10011"/>
    <x v="3"/>
    <s v="FUR-FU-10000521"/>
    <x v="0"/>
    <x v="5"/>
    <s v="Seth Thomas 14&quot; Putty-Colored Wall Clock"/>
    <n v="88.02"/>
    <n v="3"/>
    <n v="0"/>
    <n v="27.286199999999994"/>
  </r>
  <r>
    <n v="622"/>
    <x v="286"/>
    <x v="2"/>
    <x v="58"/>
    <d v="2011-12-31T00:00:00"/>
    <s v="Standard Class"/>
    <s v="CA-12265"/>
    <s v="Christina Anderson"/>
    <x v="0"/>
    <s v="United States"/>
    <s v="Chicago"/>
    <x v="10"/>
    <n v="60610"/>
    <x v="2"/>
    <s v="OFF-BI-10002103"/>
    <x v="1"/>
    <x v="8"/>
    <s v="Cardinal Slant-D Ring Binder, Heavy Gauge Vinyl"/>
    <n v="8.6899999999999977"/>
    <n v="5"/>
    <n v="0.8"/>
    <n v="-14.773"/>
  </r>
  <r>
    <n v="623"/>
    <x v="287"/>
    <x v="1"/>
    <x v="239"/>
    <d v="2012-12-03T00:00:00"/>
    <s v="Standard Class"/>
    <s v="SF-20965"/>
    <s v="Sylvia Foulston"/>
    <x v="1"/>
    <s v="United States"/>
    <s v="Dearborn"/>
    <x v="12"/>
    <n v="48126"/>
    <x v="2"/>
    <s v="FUR-CH-10004853"/>
    <x v="0"/>
    <x v="1"/>
    <s v="Global Manager's Adjustable Task Chair, Storm"/>
    <n v="301.95999999999998"/>
    <n v="2"/>
    <n v="0"/>
    <n v="87.568399999999968"/>
  </r>
  <r>
    <n v="624"/>
    <x v="287"/>
    <x v="1"/>
    <x v="239"/>
    <d v="2012-12-03T00:00:00"/>
    <s v="Standard Class"/>
    <s v="SF-20965"/>
    <s v="Sylvia Foulston"/>
    <x v="1"/>
    <s v="United States"/>
    <s v="Dearborn"/>
    <x v="12"/>
    <n v="48126"/>
    <x v="2"/>
    <s v="OFF-AP-10000179"/>
    <x v="1"/>
    <x v="9"/>
    <s v="Honeywell Enviracaire Portable HEPA Air Cleaner for up to 10 x 16 Room"/>
    <n v="555.21"/>
    <n v="5"/>
    <n v="0.1"/>
    <n v="178.90100000000001"/>
  </r>
  <r>
    <n v="625"/>
    <x v="287"/>
    <x v="1"/>
    <x v="239"/>
    <d v="2012-12-03T00:00:00"/>
    <s v="Standard Class"/>
    <s v="SF-20965"/>
    <s v="Sylvia Foulston"/>
    <x v="1"/>
    <s v="United States"/>
    <s v="Dearborn"/>
    <x v="12"/>
    <n v="48126"/>
    <x v="2"/>
    <s v="OFF-ST-10001272"/>
    <x v="1"/>
    <x v="4"/>
    <s v="Mini 13-1/2 Capacity Data Binder Rack, Pearl"/>
    <n v="523.48"/>
    <n v="4"/>
    <n v="0"/>
    <n v="130.87"/>
  </r>
  <r>
    <n v="626"/>
    <x v="287"/>
    <x v="1"/>
    <x v="239"/>
    <d v="2012-12-03T00:00:00"/>
    <s v="Standard Class"/>
    <s v="SF-20965"/>
    <s v="Sylvia Foulston"/>
    <x v="1"/>
    <s v="United States"/>
    <s v="Dearborn"/>
    <x v="12"/>
    <n v="48126"/>
    <x v="2"/>
    <s v="OFF-AR-10004042"/>
    <x v="1"/>
    <x v="6"/>
    <s v="BOSTON Model 1800 Electric Pencil Sharpeners, Putty/Woodgrain"/>
    <n v="161.82"/>
    <n v="9"/>
    <n v="0"/>
    <n v="46.927799999999984"/>
  </r>
  <r>
    <n v="627"/>
    <x v="288"/>
    <x v="3"/>
    <x v="175"/>
    <d v="2014-09-20T00:00:00"/>
    <s v="Standard Class"/>
    <s v="MO-17800"/>
    <s v="Meg O'Connel"/>
    <x v="2"/>
    <s v="United States"/>
    <s v="New York City"/>
    <x v="15"/>
    <n v="10009"/>
    <x v="3"/>
    <s v="FUR-FU-10000221"/>
    <x v="0"/>
    <x v="5"/>
    <s v="Master Caster Door Stop, Brown"/>
    <n v="35.56"/>
    <n v="7"/>
    <n v="0"/>
    <n v="12.090399999999999"/>
  </r>
  <r>
    <n v="628"/>
    <x v="289"/>
    <x v="3"/>
    <x v="240"/>
    <d v="2014-05-24T00:00:00"/>
    <s v="Standard Class"/>
    <s v="AT-10735"/>
    <s v="Annie Thurman"/>
    <x v="0"/>
    <s v="United States"/>
    <s v="Seattle"/>
    <x v="4"/>
    <n v="98115"/>
    <x v="1"/>
    <s v="OFF-AP-10001563"/>
    <x v="1"/>
    <x v="9"/>
    <s v="Belkin Premiere Surge Master II 8-outlet surge protector"/>
    <n v="97.16"/>
    <n v="2"/>
    <n v="0"/>
    <n v="28.176399999999987"/>
  </r>
  <r>
    <n v="629"/>
    <x v="290"/>
    <x v="3"/>
    <x v="94"/>
    <d v="2014-12-22T00:00:00"/>
    <s v="Standard Class"/>
    <s v="LC-17140"/>
    <s v="Logan Currie"/>
    <x v="0"/>
    <s v="United States"/>
    <s v="San Francisco"/>
    <x v="1"/>
    <n v="94122"/>
    <x v="1"/>
    <s v="OFF-BI-10000605"/>
    <x v="1"/>
    <x v="8"/>
    <s v="Acco Pressboard Covers with Storage Hooks, 9 1/2&quot; x 11&quot;, Executive Red"/>
    <n v="15.24"/>
    <n v="5"/>
    <n v="0.2"/>
    <n v="5.1434999999999977"/>
  </r>
  <r>
    <n v="630"/>
    <x v="290"/>
    <x v="3"/>
    <x v="94"/>
    <d v="2014-12-22T00:00:00"/>
    <s v="Standard Class"/>
    <s v="LC-17140"/>
    <s v="Logan Currie"/>
    <x v="0"/>
    <s v="United States"/>
    <s v="San Francisco"/>
    <x v="1"/>
    <n v="94122"/>
    <x v="1"/>
    <s v="OFF-PA-10002615"/>
    <x v="1"/>
    <x v="10"/>
    <s v="Ampad Gold Fibre Wirebound Steno Books, 6&quot; x 9&quot;, Gregg Ruled"/>
    <n v="13.23"/>
    <n v="3"/>
    <n v="0"/>
    <n v="6.0857999999999999"/>
  </r>
  <r>
    <n v="631"/>
    <x v="291"/>
    <x v="0"/>
    <x v="25"/>
    <d v="2013-12-14T00:00:00"/>
    <s v="Second Class"/>
    <s v="FM-14380"/>
    <s v="Fred McMath"/>
    <x v="0"/>
    <s v="United States"/>
    <s v="Aurora"/>
    <x v="22"/>
    <n v="80013"/>
    <x v="1"/>
    <s v="OFF-ST-10001963"/>
    <x v="1"/>
    <x v="4"/>
    <s v="Tennsco Regal Shelving Units"/>
    <n v="243.38400000000001"/>
    <n v="3"/>
    <n v="0.2"/>
    <n v="-51.719100000000012"/>
  </r>
  <r>
    <n v="632"/>
    <x v="291"/>
    <x v="0"/>
    <x v="25"/>
    <d v="2013-12-14T00:00:00"/>
    <s v="Second Class"/>
    <s v="FM-14380"/>
    <s v="Fred McMath"/>
    <x v="0"/>
    <s v="United States"/>
    <s v="Aurora"/>
    <x v="22"/>
    <n v="80013"/>
    <x v="1"/>
    <s v="TEC-AC-10001267"/>
    <x v="2"/>
    <x v="11"/>
    <s v="Imation 32GB Pocket Pro USB 3.0 Flash Drive - 32 GB - Black - 1 P ..."/>
    <n v="119.80000000000001"/>
    <n v="5"/>
    <n v="0.2"/>
    <n v="29.950000000000003"/>
  </r>
  <r>
    <n v="633"/>
    <x v="291"/>
    <x v="0"/>
    <x v="25"/>
    <d v="2013-12-14T00:00:00"/>
    <s v="Second Class"/>
    <s v="FM-14380"/>
    <s v="Fred McMath"/>
    <x v="0"/>
    <s v="United States"/>
    <s v="Aurora"/>
    <x v="22"/>
    <n v="80013"/>
    <x v="1"/>
    <s v="TEC-PH-10002103"/>
    <x v="2"/>
    <x v="7"/>
    <s v="Jabra SPEAK 410"/>
    <n v="300.76799999999997"/>
    <n v="4"/>
    <n v="0.2"/>
    <n v="30.076800000000006"/>
  </r>
  <r>
    <n v="634"/>
    <x v="292"/>
    <x v="3"/>
    <x v="241"/>
    <d v="2014-09-27T00:00:00"/>
    <s v="Second Class"/>
    <s v="BD-11605"/>
    <s v="Brian Dahlen"/>
    <x v="0"/>
    <s v="United States"/>
    <s v="Miami"/>
    <x v="2"/>
    <n v="33180"/>
    <x v="0"/>
    <s v="TEC-AC-10002857"/>
    <x v="2"/>
    <x v="11"/>
    <s v="Verbatim 25 GB 6x Blu-ray Single Layer Recordable Disc, 1/Pack"/>
    <n v="17.880000000000003"/>
    <n v="3"/>
    <n v="0.2"/>
    <n v="2.458499999999999"/>
  </r>
  <r>
    <n v="635"/>
    <x v="292"/>
    <x v="3"/>
    <x v="241"/>
    <d v="2014-09-27T00:00:00"/>
    <s v="Second Class"/>
    <s v="BD-11605"/>
    <s v="Brian Dahlen"/>
    <x v="0"/>
    <s v="United States"/>
    <s v="Miami"/>
    <x v="2"/>
    <n v="33180"/>
    <x v="0"/>
    <s v="OFF-LA-10003930"/>
    <x v="1"/>
    <x v="2"/>
    <s v="Dot Matrix Printer Tape Reel Labels, White, 5000/Box"/>
    <n v="235.94400000000002"/>
    <n v="3"/>
    <n v="0.2"/>
    <n v="85.529700000000005"/>
  </r>
  <r>
    <n v="636"/>
    <x v="293"/>
    <x v="1"/>
    <x v="242"/>
    <d v="2012-10-09T00:00:00"/>
    <s v="Second Class"/>
    <s v="DJ-13420"/>
    <s v="Denny Joy"/>
    <x v="1"/>
    <s v="United States"/>
    <s v="Warner Robins"/>
    <x v="32"/>
    <n v="31088"/>
    <x v="0"/>
    <s v="FUR-CH-10001482"/>
    <x v="0"/>
    <x v="1"/>
    <s v="Office Star - Mesh Screen back chair with Vinyl seat"/>
    <n v="392.93999999999994"/>
    <n v="3"/>
    <n v="0"/>
    <n v="43.223399999999984"/>
  </r>
  <r>
    <n v="637"/>
    <x v="294"/>
    <x v="0"/>
    <x v="243"/>
    <d v="2013-08-22T00:00:00"/>
    <s v="Standard Class"/>
    <s v="ME-17725"/>
    <s v="Max Engle"/>
    <x v="0"/>
    <s v="United States"/>
    <s v="Aurora"/>
    <x v="22"/>
    <n v="80013"/>
    <x v="1"/>
    <s v="OFF-BI-10001989"/>
    <x v="1"/>
    <x v="8"/>
    <s v="Premium Transparent Presentation Covers by GBC"/>
    <n v="18.882000000000005"/>
    <n v="3"/>
    <n v="0.7"/>
    <n v="-13.846800000000002"/>
  </r>
  <r>
    <n v="638"/>
    <x v="294"/>
    <x v="0"/>
    <x v="243"/>
    <d v="2013-08-22T00:00:00"/>
    <s v="Standard Class"/>
    <s v="ME-17725"/>
    <s v="Max Engle"/>
    <x v="0"/>
    <s v="United States"/>
    <s v="Aurora"/>
    <x v="22"/>
    <n v="80013"/>
    <x v="1"/>
    <s v="OFF-AP-10003287"/>
    <x v="1"/>
    <x v="9"/>
    <s v="Tripp Lite TLP810NET Broadband Surge for Modem/Fax"/>
    <n v="122.328"/>
    <n v="3"/>
    <n v="0.2"/>
    <n v="12.232799999999997"/>
  </r>
  <r>
    <n v="639"/>
    <x v="295"/>
    <x v="0"/>
    <x v="244"/>
    <d v="2013-05-26T00:00:00"/>
    <s v="Standard Class"/>
    <s v="RB-19465"/>
    <s v="Rick Bensley"/>
    <x v="2"/>
    <s v="United States"/>
    <s v="Vallejo"/>
    <x v="1"/>
    <n v="94591"/>
    <x v="1"/>
    <s v="FUR-FU-10000576"/>
    <x v="0"/>
    <x v="5"/>
    <s v="Luxo Professional Fluorescent Magnifier Lamp with Clamp-Mount Base"/>
    <n v="1049.2"/>
    <n v="5"/>
    <n v="0"/>
    <n v="272.79200000000003"/>
  </r>
  <r>
    <n v="640"/>
    <x v="295"/>
    <x v="0"/>
    <x v="244"/>
    <d v="2013-05-26T00:00:00"/>
    <s v="Standard Class"/>
    <s v="RB-19465"/>
    <s v="Rick Bensley"/>
    <x v="2"/>
    <s v="United States"/>
    <s v="Vallejo"/>
    <x v="1"/>
    <n v="94591"/>
    <x v="1"/>
    <s v="OFF-BI-10004728"/>
    <x v="1"/>
    <x v="8"/>
    <s v="Wilson Jones Turn Tabs Binder Tool for Ring Binders"/>
    <n v="15.424000000000001"/>
    <n v="4"/>
    <n v="0.2"/>
    <n v="5.0128000000000004"/>
  </r>
  <r>
    <n v="641"/>
    <x v="296"/>
    <x v="0"/>
    <x v="122"/>
    <d v="2013-12-23T00:00:00"/>
    <s v="Standard Class"/>
    <s v="JD-16150"/>
    <s v="Justin Deggeller"/>
    <x v="1"/>
    <s v="United States"/>
    <s v="Minneapolis"/>
    <x v="11"/>
    <n v="55407"/>
    <x v="2"/>
    <s v="FUR-FU-10000732"/>
    <x v="0"/>
    <x v="5"/>
    <s v="Eldon 200 Class Desk Accessories"/>
    <n v="18.84"/>
    <n v="3"/>
    <n v="0"/>
    <n v="6.0287999999999995"/>
  </r>
  <r>
    <n v="642"/>
    <x v="297"/>
    <x v="3"/>
    <x v="245"/>
    <d v="2014-08-04T00:00:00"/>
    <s v="Second Class"/>
    <s v="JL-15835"/>
    <s v="John Lee"/>
    <x v="0"/>
    <s v="United States"/>
    <s v="Mission Viejo"/>
    <x v="1"/>
    <n v="92691"/>
    <x v="1"/>
    <s v="OFF-ST-10000585"/>
    <x v="1"/>
    <x v="4"/>
    <s v="Economy Rollaway Files"/>
    <n v="330.4"/>
    <n v="2"/>
    <n v="0"/>
    <n v="85.903999999999996"/>
  </r>
  <r>
    <n v="643"/>
    <x v="297"/>
    <x v="3"/>
    <x v="245"/>
    <d v="2014-08-04T00:00:00"/>
    <s v="Second Class"/>
    <s v="JL-15835"/>
    <s v="John Lee"/>
    <x v="0"/>
    <s v="United States"/>
    <s v="Mission Viejo"/>
    <x v="1"/>
    <n v="92691"/>
    <x v="1"/>
    <s v="OFF-LA-10002787"/>
    <x v="1"/>
    <x v="2"/>
    <s v="Avery 480"/>
    <n v="26.25"/>
    <n v="7"/>
    <n v="0"/>
    <n v="12.599999999999998"/>
  </r>
  <r>
    <n v="644"/>
    <x v="298"/>
    <x v="3"/>
    <x v="193"/>
    <d v="2014-06-16T00:00:00"/>
    <s v="Standard Class"/>
    <s v="SC-20305"/>
    <s v="Sean Christensen"/>
    <x v="0"/>
    <s v="United States"/>
    <s v="Rochester Hills"/>
    <x v="12"/>
    <n v="48307"/>
    <x v="2"/>
    <s v="TEC-AC-10003832"/>
    <x v="2"/>
    <x v="11"/>
    <s v="Imation 16GB Mini TravelDrive USB 2.0 Flash Drive"/>
    <n v="132.52000000000001"/>
    <n v="4"/>
    <n v="0"/>
    <n v="54.333200000000005"/>
  </r>
  <r>
    <n v="645"/>
    <x v="299"/>
    <x v="3"/>
    <x v="246"/>
    <d v="2014-07-26T00:00:00"/>
    <s v="Standard Class"/>
    <s v="TW-21025"/>
    <s v="Tamara Willingham"/>
    <x v="2"/>
    <s v="United States"/>
    <s v="Plainfield"/>
    <x v="30"/>
    <n v="7060"/>
    <x v="3"/>
    <s v="OFF-PA-10001934"/>
    <x v="1"/>
    <x v="10"/>
    <s v="Xerox 1993"/>
    <n v="6.48"/>
    <n v="1"/>
    <n v="0"/>
    <n v="3.1752000000000002"/>
  </r>
  <r>
    <n v="646"/>
    <x v="300"/>
    <x v="3"/>
    <x v="247"/>
    <d v="2015-01-06T00:00:00"/>
    <s v="Standard Class"/>
    <s v="CC-12430"/>
    <s v="Chuck Clark"/>
    <x v="2"/>
    <s v="United States"/>
    <s v="Columbus"/>
    <x v="14"/>
    <n v="47201"/>
    <x v="2"/>
    <s v="OFF-AP-10002457"/>
    <x v="1"/>
    <x v="9"/>
    <s v="Eureka The Boss Plus 12-Amp Hard Box Upright Vacuum, Red"/>
    <n v="209.3"/>
    <n v="2"/>
    <n v="0"/>
    <n v="56.510999999999996"/>
  </r>
  <r>
    <n v="647"/>
    <x v="301"/>
    <x v="0"/>
    <x v="178"/>
    <d v="2013-04-09T00:00:00"/>
    <s v="Standard Class"/>
    <s v="BB-10990"/>
    <s v="Barry Blumstein"/>
    <x v="1"/>
    <s v="United States"/>
    <s v="Sierra Vista"/>
    <x v="16"/>
    <n v="85635"/>
    <x v="1"/>
    <s v="OFF-FA-10003112"/>
    <x v="1"/>
    <x v="13"/>
    <s v="Staples"/>
    <n v="31.560000000000002"/>
    <n v="5"/>
    <n v="0.2"/>
    <n v="9.8624999999999972"/>
  </r>
  <r>
    <n v="648"/>
    <x v="301"/>
    <x v="0"/>
    <x v="178"/>
    <d v="2013-04-09T00:00:00"/>
    <s v="Standard Class"/>
    <s v="BB-10990"/>
    <s v="Barry Blumstein"/>
    <x v="1"/>
    <s v="United States"/>
    <s v="Sierra Vista"/>
    <x v="16"/>
    <n v="85635"/>
    <x v="1"/>
    <s v="OFF-AP-10002350"/>
    <x v="1"/>
    <x v="9"/>
    <s v="Belkin F9H710-06 7 Outlet SurgeMaster Surge Protector"/>
    <n v="30.144000000000002"/>
    <n v="2"/>
    <n v="0.2"/>
    <n v="3.0143999999999993"/>
  </r>
  <r>
    <n v="649"/>
    <x v="302"/>
    <x v="0"/>
    <x v="25"/>
    <d v="2013-12-17T00:00:00"/>
    <s v="Second Class"/>
    <s v="AR-10825"/>
    <s v="Anthony Rawles"/>
    <x v="1"/>
    <s v="United States"/>
    <s v="Vancouver"/>
    <x v="4"/>
    <n v="98661"/>
    <x v="1"/>
    <s v="FUR-FU-10001935"/>
    <x v="0"/>
    <x v="5"/>
    <s v="3M Hangers With Command Adhesive"/>
    <n v="14.8"/>
    <n v="4"/>
    <n v="0"/>
    <n v="6.0680000000000014"/>
  </r>
  <r>
    <n v="650"/>
    <x v="302"/>
    <x v="0"/>
    <x v="25"/>
    <d v="2013-12-17T00:00:00"/>
    <s v="Second Class"/>
    <s v="AR-10825"/>
    <s v="Anthony Rawles"/>
    <x v="1"/>
    <s v="United States"/>
    <s v="Vancouver"/>
    <x v="4"/>
    <n v="98661"/>
    <x v="1"/>
    <s v="TEC-PH-10003273"/>
    <x v="2"/>
    <x v="7"/>
    <s v="AT&amp;T TR1909W"/>
    <n v="302.37599999999998"/>
    <n v="3"/>
    <n v="0.2"/>
    <n v="22.678200000000018"/>
  </r>
  <r>
    <n v="651"/>
    <x v="302"/>
    <x v="0"/>
    <x v="25"/>
    <d v="2013-12-17T00:00:00"/>
    <s v="Second Class"/>
    <s v="AR-10825"/>
    <s v="Anthony Rawles"/>
    <x v="1"/>
    <s v="United States"/>
    <s v="Vancouver"/>
    <x v="4"/>
    <n v="98661"/>
    <x v="1"/>
    <s v="TEC-AC-10001142"/>
    <x v="2"/>
    <x v="11"/>
    <s v="First Data FD10 PIN Pad"/>
    <n v="316"/>
    <n v="4"/>
    <n v="0"/>
    <n v="31.599999999999966"/>
  </r>
  <r>
    <n v="652"/>
    <x v="303"/>
    <x v="0"/>
    <x v="248"/>
    <d v="2013-10-30T00:00:00"/>
    <s v="Standard Class"/>
    <s v="SR-20740"/>
    <s v="Steven Roelle"/>
    <x v="2"/>
    <s v="United States"/>
    <s v="New York City"/>
    <x v="15"/>
    <n v="10024"/>
    <x v="3"/>
    <s v="OFF-PA-10000482"/>
    <x v="1"/>
    <x v="10"/>
    <s v="Snap-A-Way Black Print Carbonless Ruled Speed Letter, Triplicate"/>
    <n v="379.4"/>
    <n v="10"/>
    <n v="0"/>
    <n v="178.31799999999998"/>
  </r>
  <r>
    <n v="653"/>
    <x v="304"/>
    <x v="3"/>
    <x v="249"/>
    <d v="2014-06-24T00:00:00"/>
    <s v="Standard Class"/>
    <s v="AR-10405"/>
    <s v="Allen Rosenblatt"/>
    <x v="1"/>
    <s v="United States"/>
    <s v="New York City"/>
    <x v="15"/>
    <n v="10035"/>
    <x v="3"/>
    <s v="OFF-PA-10003892"/>
    <x v="1"/>
    <x v="10"/>
    <s v="Xerox 1943"/>
    <n v="97.82"/>
    <n v="2"/>
    <n v="0"/>
    <n v="45.975399999999993"/>
  </r>
  <r>
    <n v="654"/>
    <x v="304"/>
    <x v="3"/>
    <x v="249"/>
    <d v="2014-06-24T00:00:00"/>
    <s v="Standard Class"/>
    <s v="AR-10405"/>
    <s v="Allen Rosenblatt"/>
    <x v="1"/>
    <s v="United States"/>
    <s v="New York City"/>
    <x v="15"/>
    <n v="10035"/>
    <x v="3"/>
    <s v="TEC-AC-10001101"/>
    <x v="2"/>
    <x v="11"/>
    <s v="Sony 16GB Class 10 Micro SDHC R40 Memory Card"/>
    <n v="103.12"/>
    <n v="8"/>
    <n v="0"/>
    <n v="10.311999999999998"/>
  </r>
  <r>
    <n v="655"/>
    <x v="305"/>
    <x v="0"/>
    <x v="250"/>
    <d v="2013-08-29T00:00:00"/>
    <s v="Standard Class"/>
    <s v="CR-12730"/>
    <s v="Craig Reiter"/>
    <x v="0"/>
    <s v="United States"/>
    <s v="Columbus"/>
    <x v="24"/>
    <n v="43229"/>
    <x v="3"/>
    <s v="OFF-AP-10002439"/>
    <x v="1"/>
    <x v="9"/>
    <s v="Tripp Lite Isotel 8 Ultra 8 Outlet Metal Surge"/>
    <n v="113.55200000000001"/>
    <n v="2"/>
    <n v="0.2"/>
    <n v="8.5163999999999938"/>
  </r>
  <r>
    <n v="656"/>
    <x v="305"/>
    <x v="0"/>
    <x v="250"/>
    <d v="2013-08-29T00:00:00"/>
    <s v="Standard Class"/>
    <s v="CR-12730"/>
    <s v="Craig Reiter"/>
    <x v="0"/>
    <s v="United States"/>
    <s v="Columbus"/>
    <x v="24"/>
    <n v="43229"/>
    <x v="3"/>
    <s v="OFF-BI-10002827"/>
    <x v="1"/>
    <x v="8"/>
    <s v="Avery Durable Poly Binders"/>
    <n v="3.3180000000000005"/>
    <n v="2"/>
    <n v="0.7"/>
    <n v="-2.6543999999999999"/>
  </r>
  <r>
    <n v="657"/>
    <x v="305"/>
    <x v="0"/>
    <x v="250"/>
    <d v="2013-08-29T00:00:00"/>
    <s v="Standard Class"/>
    <s v="CR-12730"/>
    <s v="Craig Reiter"/>
    <x v="0"/>
    <s v="United States"/>
    <s v="Columbus"/>
    <x v="24"/>
    <n v="43229"/>
    <x v="3"/>
    <s v="OFF-EN-10002230"/>
    <x v="1"/>
    <x v="12"/>
    <s v="Airmail Envelopes"/>
    <n v="134.28800000000001"/>
    <n v="2"/>
    <n v="0.2"/>
    <n v="45.322199999999995"/>
  </r>
  <r>
    <n v="658"/>
    <x v="306"/>
    <x v="0"/>
    <x v="251"/>
    <d v="2013-09-20T00:00:00"/>
    <s v="Same Day"/>
    <s v="EH-14125"/>
    <s v="Eugene Hildebrand"/>
    <x v="2"/>
    <s v="United States"/>
    <s v="Aurora"/>
    <x v="10"/>
    <n v="60505"/>
    <x v="2"/>
    <s v="FUR-CH-10001215"/>
    <x v="0"/>
    <x v="1"/>
    <s v="Global Troy Executive Leather Low-Back Tilter"/>
    <n v="701.37199999999996"/>
    <n v="2"/>
    <n v="0.3"/>
    <n v="-50.098000000000013"/>
  </r>
  <r>
    <n v="659"/>
    <x v="306"/>
    <x v="0"/>
    <x v="251"/>
    <d v="2013-09-20T00:00:00"/>
    <s v="Same Day"/>
    <s v="EH-14125"/>
    <s v="Eugene Hildebrand"/>
    <x v="2"/>
    <s v="United States"/>
    <s v="Aurora"/>
    <x v="10"/>
    <n v="60505"/>
    <x v="2"/>
    <s v="OFF-BI-10004654"/>
    <x v="1"/>
    <x v="8"/>
    <s v="Avery Binding System Hidden Tab Executive Style Index Sets"/>
    <n v="2.3079999999999994"/>
    <n v="2"/>
    <n v="0.8"/>
    <n v="-3.4619999999999997"/>
  </r>
  <r>
    <n v="660"/>
    <x v="307"/>
    <x v="1"/>
    <x v="252"/>
    <d v="2012-08-28T00:00:00"/>
    <s v="Standard Class"/>
    <s v="CB-12025"/>
    <s v="Cassandra Brandow"/>
    <x v="0"/>
    <s v="United States"/>
    <s v="Arlington"/>
    <x v="5"/>
    <n v="76017"/>
    <x v="2"/>
    <s v="OFF-ST-10001490"/>
    <x v="1"/>
    <x v="4"/>
    <s v="Hot File 7-Pocket, Floor Stand"/>
    <n v="999.43200000000002"/>
    <n v="7"/>
    <n v="0.2"/>
    <n v="124.92899999999986"/>
  </r>
  <r>
    <n v="661"/>
    <x v="307"/>
    <x v="1"/>
    <x v="252"/>
    <d v="2012-08-28T00:00:00"/>
    <s v="Standard Class"/>
    <s v="CB-12025"/>
    <s v="Cassandra Brandow"/>
    <x v="0"/>
    <s v="United States"/>
    <s v="Arlington"/>
    <x v="5"/>
    <n v="76017"/>
    <x v="2"/>
    <s v="OFF-ST-10001511"/>
    <x v="1"/>
    <x v="4"/>
    <s v="Space Solutions Commercial Steel Shelving"/>
    <n v="724.08"/>
    <n v="14"/>
    <n v="0.2"/>
    <n v="-135.7650000000001"/>
  </r>
  <r>
    <n v="662"/>
    <x v="307"/>
    <x v="1"/>
    <x v="252"/>
    <d v="2012-08-28T00:00:00"/>
    <s v="Standard Class"/>
    <s v="CB-12025"/>
    <s v="Cassandra Brandow"/>
    <x v="0"/>
    <s v="United States"/>
    <s v="Arlington"/>
    <x v="5"/>
    <n v="76017"/>
    <x v="2"/>
    <s v="FUR-TA-10001768"/>
    <x v="0"/>
    <x v="3"/>
    <s v="Hon Racetrack Conference Tables"/>
    <n v="918.78499999999985"/>
    <n v="5"/>
    <n v="0.3"/>
    <n v="-118.12950000000006"/>
  </r>
  <r>
    <n v="663"/>
    <x v="307"/>
    <x v="1"/>
    <x v="252"/>
    <d v="2012-08-28T00:00:00"/>
    <s v="Standard Class"/>
    <s v="CB-12025"/>
    <s v="Cassandra Brandow"/>
    <x v="0"/>
    <s v="United States"/>
    <s v="Arlington"/>
    <x v="5"/>
    <n v="76017"/>
    <x v="2"/>
    <s v="OFF-BI-10003981"/>
    <x v="1"/>
    <x v="8"/>
    <s v="Avery Durable Plastic 1&quot; Binders"/>
    <n v="2.7239999999999993"/>
    <n v="3"/>
    <n v="0.8"/>
    <n v="-4.2222000000000008"/>
  </r>
  <r>
    <n v="664"/>
    <x v="308"/>
    <x v="0"/>
    <x v="253"/>
    <d v="2013-03-31T00:00:00"/>
    <s v="Standard Class"/>
    <s v="SP-20545"/>
    <s v="Sibella Parks"/>
    <x v="1"/>
    <s v="United States"/>
    <s v="New York City"/>
    <x v="15"/>
    <n v="10011"/>
    <x v="3"/>
    <s v="OFF-ST-10001522"/>
    <x v="1"/>
    <x v="4"/>
    <s v="Gould Plastics 18-Pocket Panel Bin, 34w x 5-1/4d x 20-1/2h"/>
    <n v="459.95"/>
    <n v="5"/>
    <n v="0"/>
    <n v="18.397999999999968"/>
  </r>
  <r>
    <n v="665"/>
    <x v="309"/>
    <x v="0"/>
    <x v="254"/>
    <d v="2013-11-05T00:00:00"/>
    <s v="Same Day"/>
    <s v="RC-19825"/>
    <s v="Roy Collins"/>
    <x v="0"/>
    <s v="United States"/>
    <s v="Louisville"/>
    <x v="0"/>
    <n v="40214"/>
    <x v="0"/>
    <s v="OFF-FA-10000621"/>
    <x v="1"/>
    <x v="13"/>
    <s v="OIC Colored Binder Clips, Assorted Sizes"/>
    <n v="10.74"/>
    <n v="3"/>
    <n v="0"/>
    <n v="5.2625999999999999"/>
  </r>
  <r>
    <n v="666"/>
    <x v="310"/>
    <x v="3"/>
    <x v="110"/>
    <d v="2014-06-11T00:00:00"/>
    <s v="Second Class"/>
    <s v="TH-21235"/>
    <s v="Tiffany House"/>
    <x v="1"/>
    <s v="United States"/>
    <s v="Dallas"/>
    <x v="5"/>
    <n v="75081"/>
    <x v="2"/>
    <s v="OFF-SU-10004231"/>
    <x v="1"/>
    <x v="14"/>
    <s v="Acme Tagit Stainless Steel Antibacterial Scissors"/>
    <n v="23.76"/>
    <n v="3"/>
    <n v="0.2"/>
    <n v="2.0789999999999997"/>
  </r>
  <r>
    <n v="667"/>
    <x v="310"/>
    <x v="3"/>
    <x v="110"/>
    <d v="2014-06-11T00:00:00"/>
    <s v="Second Class"/>
    <s v="TH-21235"/>
    <s v="Tiffany House"/>
    <x v="1"/>
    <s v="United States"/>
    <s v="Dallas"/>
    <x v="5"/>
    <n v="75081"/>
    <x v="2"/>
    <s v="OFF-PA-10000474"/>
    <x v="1"/>
    <x v="10"/>
    <s v="Staples"/>
    <n v="85.055999999999997"/>
    <n v="3"/>
    <n v="0.2"/>
    <n v="28.706399999999991"/>
  </r>
  <r>
    <n v="668"/>
    <x v="310"/>
    <x v="3"/>
    <x v="110"/>
    <d v="2014-06-11T00:00:00"/>
    <s v="Second Class"/>
    <s v="TH-21235"/>
    <s v="Tiffany House"/>
    <x v="1"/>
    <s v="United States"/>
    <s v="Dallas"/>
    <x v="5"/>
    <n v="75081"/>
    <x v="2"/>
    <s v="TEC-PH-10004042"/>
    <x v="2"/>
    <x v="7"/>
    <s v="ClearOne Communications CHAT 70 OC Speaker Phone"/>
    <n v="381.57600000000002"/>
    <n v="3"/>
    <n v="0.2"/>
    <n v="28.618200000000002"/>
  </r>
  <r>
    <n v="669"/>
    <x v="311"/>
    <x v="2"/>
    <x v="163"/>
    <d v="2011-12-26T00:00:00"/>
    <s v="First Class"/>
    <s v="RP-19390"/>
    <s v="Resi Pölking"/>
    <x v="0"/>
    <s v="United States"/>
    <s v="Cleveland"/>
    <x v="24"/>
    <n v="44105"/>
    <x v="3"/>
    <s v="FUR-FU-10003096"/>
    <x v="0"/>
    <x v="5"/>
    <s v="Master Giant Foot Doorstop, Safety Yellow"/>
    <n v="30.36"/>
    <n v="5"/>
    <n v="0.2"/>
    <n v="8.7285000000000004"/>
  </r>
  <r>
    <n v="670"/>
    <x v="312"/>
    <x v="3"/>
    <x v="255"/>
    <d v="2014-06-14T00:00:00"/>
    <s v="Standard Class"/>
    <s v="MO-17800"/>
    <s v="Meg O'Connel"/>
    <x v="2"/>
    <s v="United States"/>
    <s v="Chicago"/>
    <x v="10"/>
    <n v="60653"/>
    <x v="2"/>
    <s v="FUR-FU-10002759"/>
    <x v="0"/>
    <x v="5"/>
    <s v="12-1/2 Diameter Round Wall Clock"/>
    <n v="23.976000000000003"/>
    <n v="3"/>
    <n v="0.6"/>
    <n v="-14.385599999999997"/>
  </r>
  <r>
    <n v="671"/>
    <x v="312"/>
    <x v="3"/>
    <x v="255"/>
    <d v="2014-06-14T00:00:00"/>
    <s v="Standard Class"/>
    <s v="MO-17800"/>
    <s v="Meg O'Connel"/>
    <x v="2"/>
    <s v="United States"/>
    <s v="Chicago"/>
    <x v="10"/>
    <n v="60653"/>
    <x v="2"/>
    <s v="FUR-TA-10000688"/>
    <x v="0"/>
    <x v="3"/>
    <s v="Chromcraft Bull-Nose Wood Round Conference Table Top, Wood Base"/>
    <n v="108.925"/>
    <n v="1"/>
    <n v="0.5"/>
    <n v="-71.890500000000017"/>
  </r>
  <r>
    <n v="672"/>
    <x v="312"/>
    <x v="3"/>
    <x v="255"/>
    <d v="2014-06-14T00:00:00"/>
    <s v="Standard Class"/>
    <s v="MO-17800"/>
    <s v="Meg O'Connel"/>
    <x v="2"/>
    <s v="United States"/>
    <s v="Chicago"/>
    <x v="10"/>
    <n v="60653"/>
    <x v="2"/>
    <s v="OFF-PA-10002377"/>
    <x v="1"/>
    <x v="10"/>
    <s v="Adams Telephone Message Book W/Dividers/Space For Phone Numbers, 5 1/4&quot;X8 1/2&quot;, 200/Messages"/>
    <n v="36.351999999999997"/>
    <n v="8"/>
    <n v="0.2"/>
    <n v="11.359999999999998"/>
  </r>
  <r>
    <n v="673"/>
    <x v="313"/>
    <x v="3"/>
    <x v="140"/>
    <d v="2014-06-23T00:00:00"/>
    <s v="Standard Class"/>
    <s v="TD-20995"/>
    <s v="Tamara Dahlen"/>
    <x v="0"/>
    <s v="United States"/>
    <s v="Quincy"/>
    <x v="10"/>
    <n v="62301"/>
    <x v="2"/>
    <s v="OFF-AR-10001954"/>
    <x v="1"/>
    <x v="6"/>
    <s v="Newell 331"/>
    <n v="19.559999999999999"/>
    <n v="5"/>
    <n v="0.2"/>
    <n v="1.7115"/>
  </r>
  <r>
    <n v="674"/>
    <x v="314"/>
    <x v="3"/>
    <x v="256"/>
    <d v="2014-12-09T00:00:00"/>
    <s v="First Class"/>
    <s v="RB-19570"/>
    <s v="Rob Beeghly"/>
    <x v="0"/>
    <s v="United States"/>
    <s v="Columbus"/>
    <x v="14"/>
    <n v="47201"/>
    <x v="2"/>
    <s v="OFF-AP-10004532"/>
    <x v="1"/>
    <x v="9"/>
    <s v="Kensington 6 Outlet Guardian Standard Surge Protector"/>
    <n v="61.44"/>
    <n v="3"/>
    <n v="0"/>
    <n v="16.588799999999999"/>
  </r>
  <r>
    <n v="675"/>
    <x v="314"/>
    <x v="3"/>
    <x v="256"/>
    <d v="2014-12-09T00:00:00"/>
    <s v="First Class"/>
    <s v="RB-19570"/>
    <s v="Rob Beeghly"/>
    <x v="0"/>
    <s v="United States"/>
    <s v="Columbus"/>
    <x v="14"/>
    <n v="47201"/>
    <x v="2"/>
    <s v="OFF-PA-10002137"/>
    <x v="1"/>
    <x v="10"/>
    <s v="Southworth 100% Résumé Paper, 24lb."/>
    <n v="38.9"/>
    <n v="5"/>
    <n v="0"/>
    <n v="17.504999999999995"/>
  </r>
  <r>
    <n v="676"/>
    <x v="314"/>
    <x v="3"/>
    <x v="256"/>
    <d v="2014-12-09T00:00:00"/>
    <s v="First Class"/>
    <s v="RB-19570"/>
    <s v="Rob Beeghly"/>
    <x v="0"/>
    <s v="United States"/>
    <s v="Columbus"/>
    <x v="14"/>
    <n v="47201"/>
    <x v="2"/>
    <s v="TEC-AC-10003832"/>
    <x v="2"/>
    <x v="11"/>
    <s v="Imation 16GB Mini TravelDrive USB 2.0 Flash Drive"/>
    <n v="99.390000000000015"/>
    <n v="3"/>
    <n v="0"/>
    <n v="40.749900000000004"/>
  </r>
  <r>
    <n v="677"/>
    <x v="315"/>
    <x v="3"/>
    <x v="257"/>
    <d v="2014-03-24T00:00:00"/>
    <s v="Standard Class"/>
    <s v="CD-11980"/>
    <s v="Carol Darley"/>
    <x v="0"/>
    <s v="United States"/>
    <s v="Tyler"/>
    <x v="5"/>
    <n v="75701"/>
    <x v="2"/>
    <s v="OFF-AP-10000804"/>
    <x v="1"/>
    <x v="9"/>
    <s v="Hoover Portapower Portable Vacuum"/>
    <n v="2.6879999999999997"/>
    <n v="3"/>
    <n v="0.8"/>
    <n v="-7.3920000000000021"/>
  </r>
  <r>
    <n v="678"/>
    <x v="315"/>
    <x v="3"/>
    <x v="257"/>
    <d v="2014-03-24T00:00:00"/>
    <s v="Standard Class"/>
    <s v="CD-11980"/>
    <s v="Carol Darley"/>
    <x v="0"/>
    <s v="United States"/>
    <s v="Tyler"/>
    <x v="5"/>
    <n v="75701"/>
    <x v="2"/>
    <s v="TEC-AC-10003614"/>
    <x v="2"/>
    <x v="11"/>
    <s v="Verbatim 25 GB 6x Blu-ray Single Layer Recordable Disc, 10/Pack"/>
    <n v="27.816000000000003"/>
    <n v="3"/>
    <n v="0.2"/>
    <n v="4.5200999999999958"/>
  </r>
  <r>
    <n v="679"/>
    <x v="315"/>
    <x v="3"/>
    <x v="257"/>
    <d v="2014-03-24T00:00:00"/>
    <s v="Standard Class"/>
    <s v="CD-11980"/>
    <s v="Carol Darley"/>
    <x v="0"/>
    <s v="United States"/>
    <s v="Tyler"/>
    <x v="5"/>
    <n v="75701"/>
    <x v="2"/>
    <s v="FUR-FU-10003553"/>
    <x v="0"/>
    <x v="5"/>
    <s v="Howard Miller 13-1/2&quot; Diameter Rosebrook Wall Clock"/>
    <n v="82.524000000000001"/>
    <n v="3"/>
    <n v="0.6"/>
    <n v="-41.261999999999972"/>
  </r>
  <r>
    <n v="680"/>
    <x v="315"/>
    <x v="3"/>
    <x v="257"/>
    <d v="2014-03-24T00:00:00"/>
    <s v="Standard Class"/>
    <s v="CD-11980"/>
    <s v="Carol Darley"/>
    <x v="0"/>
    <s v="United States"/>
    <s v="Tyler"/>
    <x v="5"/>
    <n v="75701"/>
    <x v="2"/>
    <s v="OFF-BI-10004632"/>
    <x v="1"/>
    <x v="8"/>
    <s v="Ibico Hi-Tech Manual Binding System"/>
    <n v="182.99399999999997"/>
    <n v="3"/>
    <n v="0.8"/>
    <n v="-320.23950000000013"/>
  </r>
  <r>
    <n v="681"/>
    <x v="316"/>
    <x v="0"/>
    <x v="258"/>
    <d v="2013-11-25T00:00:00"/>
    <s v="Standard Class"/>
    <s v="DJ-13630"/>
    <s v="Doug Jacobs"/>
    <x v="0"/>
    <s v="United States"/>
    <s v="New York City"/>
    <x v="15"/>
    <n v="10024"/>
    <x v="3"/>
    <s v="OFF-BI-10003305"/>
    <x v="1"/>
    <x v="8"/>
    <s v="Avery Hanging File Binders"/>
    <n v="14.352000000000002"/>
    <n v="3"/>
    <n v="0.2"/>
    <n v="4.6643999999999988"/>
  </r>
  <r>
    <n v="682"/>
    <x v="316"/>
    <x v="0"/>
    <x v="258"/>
    <d v="2013-11-25T00:00:00"/>
    <s v="Standard Class"/>
    <s v="DJ-13630"/>
    <s v="Doug Jacobs"/>
    <x v="0"/>
    <s v="United States"/>
    <s v="New York City"/>
    <x v="15"/>
    <n v="10024"/>
    <x v="3"/>
    <s v="OFF-ST-10002583"/>
    <x v="1"/>
    <x v="4"/>
    <s v="Fellowes Neat Ideas Storage Cubes"/>
    <n v="64.959999999999994"/>
    <n v="2"/>
    <n v="0"/>
    <n v="2.598399999999998"/>
  </r>
  <r>
    <n v="683"/>
    <x v="316"/>
    <x v="0"/>
    <x v="258"/>
    <d v="2013-11-25T00:00:00"/>
    <s v="Standard Class"/>
    <s v="DJ-13630"/>
    <s v="Doug Jacobs"/>
    <x v="0"/>
    <s v="United States"/>
    <s v="New York City"/>
    <x v="15"/>
    <n v="10024"/>
    <x v="3"/>
    <s v="OFF-ST-10004507"/>
    <x v="1"/>
    <x v="4"/>
    <s v="Advantus Rolling Storage Box"/>
    <n v="68.599999999999994"/>
    <n v="4"/>
    <n v="0"/>
    <n v="18.521999999999998"/>
  </r>
  <r>
    <n v="684"/>
    <x v="317"/>
    <x v="3"/>
    <x v="259"/>
    <d v="2014-11-05T00:00:00"/>
    <s v="Same Day"/>
    <s v="GT-14635"/>
    <s v="Grant Thornton"/>
    <x v="1"/>
    <s v="United States"/>
    <s v="Burlington"/>
    <x v="3"/>
    <n v="27217"/>
    <x v="0"/>
    <s v="TEC-MA-10004125"/>
    <x v="2"/>
    <x v="15"/>
    <s v="Cubify CubeX 3D Printer Triple Head Print"/>
    <n v="7999.98"/>
    <n v="4"/>
    <n v="0.5"/>
    <n v="-3839.9903999999988"/>
  </r>
  <r>
    <n v="685"/>
    <x v="317"/>
    <x v="3"/>
    <x v="259"/>
    <d v="2014-11-05T00:00:00"/>
    <s v="Same Day"/>
    <s v="GT-14635"/>
    <s v="Grant Thornton"/>
    <x v="1"/>
    <s v="United States"/>
    <s v="Burlington"/>
    <x v="3"/>
    <n v="27217"/>
    <x v="0"/>
    <s v="OFF-AP-10002457"/>
    <x v="1"/>
    <x v="9"/>
    <s v="Eureka The Boss Plus 12-Amp Hard Box Upright Vacuum, Red"/>
    <n v="167.44000000000003"/>
    <n v="2"/>
    <n v="0.2"/>
    <n v="14.650999999999989"/>
  </r>
  <r>
    <n v="686"/>
    <x v="318"/>
    <x v="2"/>
    <x v="260"/>
    <d v="2011-07-08T00:00:00"/>
    <s v="First Class"/>
    <s v="MC-17845"/>
    <s v="Michael Chen"/>
    <x v="0"/>
    <s v="United States"/>
    <s v="Jackson"/>
    <x v="35"/>
    <n v="39212"/>
    <x v="0"/>
    <s v="TEC-AC-10003911"/>
    <x v="2"/>
    <x v="11"/>
    <s v="NETGEAR AC1750 Dual Band Gigabit Smart WiFi Router"/>
    <n v="479.97"/>
    <n v="3"/>
    <n v="0"/>
    <n v="163.18979999999999"/>
  </r>
  <r>
    <n v="687"/>
    <x v="318"/>
    <x v="2"/>
    <x v="260"/>
    <d v="2011-07-08T00:00:00"/>
    <s v="First Class"/>
    <s v="MC-17845"/>
    <s v="Michael Chen"/>
    <x v="0"/>
    <s v="United States"/>
    <s v="Jackson"/>
    <x v="35"/>
    <n v="39212"/>
    <x v="0"/>
    <s v="OFF-LA-10001934"/>
    <x v="1"/>
    <x v="2"/>
    <s v="Avery 516"/>
    <n v="14.62"/>
    <n v="2"/>
    <n v="0"/>
    <n v="6.8713999999999995"/>
  </r>
  <r>
    <n v="688"/>
    <x v="318"/>
    <x v="2"/>
    <x v="260"/>
    <d v="2011-07-08T00:00:00"/>
    <s v="First Class"/>
    <s v="MC-17845"/>
    <s v="Michael Chen"/>
    <x v="0"/>
    <s v="United States"/>
    <s v="Jackson"/>
    <x v="35"/>
    <n v="39212"/>
    <x v="0"/>
    <s v="OFF-PA-10000304"/>
    <x v="1"/>
    <x v="10"/>
    <s v="Xerox 1995"/>
    <n v="19.440000000000001"/>
    <n v="3"/>
    <n v="0"/>
    <n v="9.3312000000000008"/>
  </r>
  <r>
    <n v="689"/>
    <x v="319"/>
    <x v="3"/>
    <x v="53"/>
    <d v="2014-12-30T00:00:00"/>
    <s v="Standard Class"/>
    <s v="RA-19285"/>
    <s v="Ralph Arnett"/>
    <x v="0"/>
    <s v="United States"/>
    <s v="New York City"/>
    <x v="15"/>
    <n v="10035"/>
    <x v="3"/>
    <s v="FUR-BO-10004015"/>
    <x v="0"/>
    <x v="0"/>
    <s v="Bush Andora Bookcase, Maple/Graphite Gray Finish"/>
    <n v="191.98400000000001"/>
    <n v="2"/>
    <n v="0.2"/>
    <n v="4.7995999999999768"/>
  </r>
  <r>
    <n v="690"/>
    <x v="320"/>
    <x v="2"/>
    <x v="261"/>
    <d v="2011-06-23T00:00:00"/>
    <s v="Second Class"/>
    <s v="NP-18325"/>
    <s v="Naresj Patel"/>
    <x v="0"/>
    <s v="United States"/>
    <s v="Waynesboro"/>
    <x v="17"/>
    <n v="22980"/>
    <x v="0"/>
    <s v="FUR-FU-10004071"/>
    <x v="0"/>
    <x v="5"/>
    <s v="Luxo Professional Magnifying Clamp-On Fluorescent Lamps"/>
    <n v="104.01"/>
    <n v="1"/>
    <n v="0"/>
    <n v="14.561400000000006"/>
  </r>
  <r>
    <n v="691"/>
    <x v="320"/>
    <x v="2"/>
    <x v="261"/>
    <d v="2011-06-23T00:00:00"/>
    <s v="Second Class"/>
    <s v="NP-18325"/>
    <s v="Naresj Patel"/>
    <x v="0"/>
    <s v="United States"/>
    <s v="Waynesboro"/>
    <x v="17"/>
    <n v="22980"/>
    <x v="0"/>
    <s v="TEC-PH-10002033"/>
    <x v="2"/>
    <x v="7"/>
    <s v="Konftel 250 Conference phone - Charcoal black"/>
    <n v="284.82"/>
    <n v="1"/>
    <n v="0"/>
    <n v="74.053200000000004"/>
  </r>
  <r>
    <n v="692"/>
    <x v="320"/>
    <x v="2"/>
    <x v="261"/>
    <d v="2011-06-23T00:00:00"/>
    <s v="Second Class"/>
    <s v="NP-18325"/>
    <s v="Naresj Patel"/>
    <x v="0"/>
    <s v="United States"/>
    <s v="Waynesboro"/>
    <x v="17"/>
    <n v="22980"/>
    <x v="0"/>
    <s v="OFF-ST-10002444"/>
    <x v="1"/>
    <x v="4"/>
    <s v="Recycled Eldon Regeneration Jumbo File"/>
    <n v="36.839999999999996"/>
    <n v="3"/>
    <n v="0"/>
    <n v="10.315199999999999"/>
  </r>
  <r>
    <n v="693"/>
    <x v="321"/>
    <x v="1"/>
    <x v="262"/>
    <d v="2012-04-02T00:00:00"/>
    <s v="Standard Class"/>
    <s v="AB-10165"/>
    <s v="Alan Barnes"/>
    <x v="0"/>
    <s v="United States"/>
    <s v="Los Angeles"/>
    <x v="1"/>
    <n v="90036"/>
    <x v="1"/>
    <s v="TEC-AC-10002253"/>
    <x v="2"/>
    <x v="11"/>
    <s v="Imation Bio 8GB USB Flash Drive Imation Corp"/>
    <n v="166.24"/>
    <n v="1"/>
    <n v="0"/>
    <n v="24.936000000000007"/>
  </r>
  <r>
    <n v="694"/>
    <x v="321"/>
    <x v="1"/>
    <x v="262"/>
    <d v="2012-04-02T00:00:00"/>
    <s v="Standard Class"/>
    <s v="AB-10165"/>
    <s v="Alan Barnes"/>
    <x v="0"/>
    <s v="United States"/>
    <s v="Los Angeles"/>
    <x v="1"/>
    <n v="90036"/>
    <x v="1"/>
    <s v="OFF-PA-10000743"/>
    <x v="1"/>
    <x v="10"/>
    <s v="Xerox 1977"/>
    <n v="33.4"/>
    <n v="5"/>
    <n v="0"/>
    <n v="16.032"/>
  </r>
  <r>
    <n v="695"/>
    <x v="322"/>
    <x v="1"/>
    <x v="263"/>
    <d v="2012-05-17T00:00:00"/>
    <s v="First Class"/>
    <s v="JO-15550"/>
    <s v="Jesus Ocampo"/>
    <x v="2"/>
    <s v="United States"/>
    <s v="Chester"/>
    <x v="9"/>
    <n v="19013"/>
    <x v="3"/>
    <s v="OFF-AR-10003373"/>
    <x v="1"/>
    <x v="6"/>
    <s v="Boston School Pro Electric Pencil Sharpener, 1670"/>
    <n v="198.27200000000002"/>
    <n v="8"/>
    <n v="0.2"/>
    <n v="17.34879999999999"/>
  </r>
  <r>
    <n v="696"/>
    <x v="322"/>
    <x v="1"/>
    <x v="263"/>
    <d v="2012-05-17T00:00:00"/>
    <s v="First Class"/>
    <s v="JO-15550"/>
    <s v="Jesus Ocampo"/>
    <x v="2"/>
    <s v="United States"/>
    <s v="Chester"/>
    <x v="9"/>
    <n v="19013"/>
    <x v="3"/>
    <s v="OFF-LA-10002312"/>
    <x v="1"/>
    <x v="2"/>
    <s v="Avery 490"/>
    <n v="47.360000000000007"/>
    <n v="4"/>
    <n v="0.2"/>
    <n v="17.759999999999998"/>
  </r>
  <r>
    <n v="697"/>
    <x v="322"/>
    <x v="1"/>
    <x v="263"/>
    <d v="2012-05-17T00:00:00"/>
    <s v="First Class"/>
    <s v="JO-15550"/>
    <s v="Jesus Ocampo"/>
    <x v="2"/>
    <s v="United States"/>
    <s v="Chester"/>
    <x v="9"/>
    <n v="19013"/>
    <x v="3"/>
    <s v="OFF-EN-10000927"/>
    <x v="1"/>
    <x v="12"/>
    <s v="Jet-Pak Recycled Peel 'N' Seal Padded Mailers"/>
    <n v="200.98400000000004"/>
    <n v="7"/>
    <n v="0.2"/>
    <n v="62.807499999999976"/>
  </r>
  <r>
    <n v="698"/>
    <x v="322"/>
    <x v="1"/>
    <x v="263"/>
    <d v="2012-05-17T00:00:00"/>
    <s v="First Class"/>
    <s v="JO-15550"/>
    <s v="Jesus Ocampo"/>
    <x v="2"/>
    <s v="United States"/>
    <s v="Chester"/>
    <x v="9"/>
    <n v="19013"/>
    <x v="3"/>
    <s v="OFF-LA-10003510"/>
    <x v="1"/>
    <x v="2"/>
    <s v="Avery 4027 File Folder Labels for Dot Matrix Printers, 5000 Labels per Box, White"/>
    <n v="97.696000000000012"/>
    <n v="4"/>
    <n v="0.2"/>
    <n v="31.751200000000001"/>
  </r>
  <r>
    <n v="699"/>
    <x v="322"/>
    <x v="1"/>
    <x v="263"/>
    <d v="2012-05-17T00:00:00"/>
    <s v="First Class"/>
    <s v="JO-15550"/>
    <s v="Jesus Ocampo"/>
    <x v="2"/>
    <s v="United States"/>
    <s v="Chester"/>
    <x v="9"/>
    <n v="19013"/>
    <x v="3"/>
    <s v="OFF-AR-10001118"/>
    <x v="1"/>
    <x v="6"/>
    <s v="Binney &amp; Smith Crayola Metallic Crayons, 16-Color Pack"/>
    <n v="2.6960000000000002"/>
    <n v="1"/>
    <n v="0.2"/>
    <n v="0.8088000000000003"/>
  </r>
  <r>
    <n v="700"/>
    <x v="322"/>
    <x v="1"/>
    <x v="263"/>
    <d v="2012-05-17T00:00:00"/>
    <s v="First Class"/>
    <s v="JO-15550"/>
    <s v="Jesus Ocampo"/>
    <x v="2"/>
    <s v="United States"/>
    <s v="Chester"/>
    <x v="9"/>
    <n v="19013"/>
    <x v="3"/>
    <s v="OFF-BI-10001575"/>
    <x v="1"/>
    <x v="8"/>
    <s v="GBC Linen Binding Covers"/>
    <n v="18.588000000000005"/>
    <n v="2"/>
    <n v="0.7"/>
    <n v="-13.6312"/>
  </r>
  <r>
    <n v="701"/>
    <x v="322"/>
    <x v="1"/>
    <x v="263"/>
    <d v="2012-05-17T00:00:00"/>
    <s v="First Class"/>
    <s v="JO-15550"/>
    <s v="Jesus Ocampo"/>
    <x v="2"/>
    <s v="United States"/>
    <s v="Chester"/>
    <x v="9"/>
    <n v="19013"/>
    <x v="3"/>
    <s v="OFF-BI-10001982"/>
    <x v="1"/>
    <x v="8"/>
    <s v="Wilson Jones Custom Binder Spines &amp; Labels"/>
    <n v="4.8960000000000008"/>
    <n v="3"/>
    <n v="0.7"/>
    <n v="-3.4271999999999991"/>
  </r>
  <r>
    <n v="702"/>
    <x v="323"/>
    <x v="3"/>
    <x v="264"/>
    <d v="2014-09-09T00:00:00"/>
    <s v="Standard Class"/>
    <s v="Dl-13600"/>
    <s v="Dorris liebe"/>
    <x v="1"/>
    <s v="United States"/>
    <s v="Cleveland"/>
    <x v="24"/>
    <n v="44105"/>
    <x v="3"/>
    <s v="FUR-FU-10002960"/>
    <x v="0"/>
    <x v="5"/>
    <s v="Eldon 200 Class Desk Accessories, Burgundy"/>
    <n v="15.072000000000003"/>
    <n v="3"/>
    <n v="0.2"/>
    <n v="4.1448"/>
  </r>
  <r>
    <n v="703"/>
    <x v="324"/>
    <x v="0"/>
    <x v="254"/>
    <d v="2013-11-09T00:00:00"/>
    <s v="Second Class"/>
    <s v="AS-10285"/>
    <s v="Alejandro Savely"/>
    <x v="1"/>
    <s v="United States"/>
    <s v="Seattle"/>
    <x v="4"/>
    <n v="98103"/>
    <x v="1"/>
    <s v="FUR-FU-10003394"/>
    <x v="0"/>
    <x v="5"/>
    <s v="Tenex &quot;The Solids&quot; Textured Chair Mats"/>
    <n v="209.88"/>
    <n v="3"/>
    <n v="0"/>
    <n v="35.679599999999979"/>
  </r>
  <r>
    <n v="704"/>
    <x v="325"/>
    <x v="1"/>
    <x v="265"/>
    <d v="2012-04-14T00:00:00"/>
    <s v="Standard Class"/>
    <s v="JK-15370"/>
    <s v="Jay Kimmel"/>
    <x v="0"/>
    <s v="United States"/>
    <s v="Long Beach"/>
    <x v="1"/>
    <n v="90805"/>
    <x v="1"/>
    <s v="FUR-TA-10002774"/>
    <x v="0"/>
    <x v="3"/>
    <s v="Laminate Occasional Tables"/>
    <n v="369.91200000000003"/>
    <n v="3"/>
    <n v="0.2"/>
    <n v="-13.871700000000047"/>
  </r>
  <r>
    <n v="705"/>
    <x v="326"/>
    <x v="2"/>
    <x v="171"/>
    <d v="2011-09-17T00:00:00"/>
    <s v="Standard Class"/>
    <s v="BN-11470"/>
    <s v="Brad Norvell"/>
    <x v="1"/>
    <s v="United States"/>
    <s v="Cary"/>
    <x v="3"/>
    <n v="27511"/>
    <x v="0"/>
    <s v="OFF-PA-10001800"/>
    <x v="1"/>
    <x v="10"/>
    <s v="Xerox 220"/>
    <n v="10.368000000000002"/>
    <n v="2"/>
    <n v="0.2"/>
    <n v="3.6288"/>
  </r>
  <r>
    <n v="706"/>
    <x v="326"/>
    <x v="2"/>
    <x v="171"/>
    <d v="2011-09-17T00:00:00"/>
    <s v="Standard Class"/>
    <s v="BN-11470"/>
    <s v="Brad Norvell"/>
    <x v="1"/>
    <s v="United States"/>
    <s v="Cary"/>
    <x v="3"/>
    <n v="27511"/>
    <x v="0"/>
    <s v="OFF-AP-10001469"/>
    <x v="1"/>
    <x v="9"/>
    <s v="Fellowes 8 Outlet Superior Workstation Surge Protector"/>
    <n v="166.84"/>
    <n v="5"/>
    <n v="0.2"/>
    <n v="18.769499999999987"/>
  </r>
  <r>
    <n v="707"/>
    <x v="326"/>
    <x v="2"/>
    <x v="171"/>
    <d v="2011-09-17T00:00:00"/>
    <s v="Standard Class"/>
    <s v="BN-11470"/>
    <s v="Brad Norvell"/>
    <x v="1"/>
    <s v="United States"/>
    <s v="Cary"/>
    <x v="3"/>
    <n v="27511"/>
    <x v="0"/>
    <s v="TEC-AC-10002399"/>
    <x v="2"/>
    <x v="11"/>
    <s v="SanDisk Cruzer 32 GB USB Flash Drive"/>
    <n v="15.216000000000001"/>
    <n v="1"/>
    <n v="0.2"/>
    <n v="2.2823999999999991"/>
  </r>
  <r>
    <n v="708"/>
    <x v="327"/>
    <x v="2"/>
    <x v="266"/>
    <d v="2011-12-04T00:00:00"/>
    <s v="First Class"/>
    <s v="DP-13165"/>
    <s v="David Philippe"/>
    <x v="0"/>
    <s v="United States"/>
    <s v="New York City"/>
    <x v="15"/>
    <n v="10035"/>
    <x v="3"/>
    <s v="TEC-AC-10003628"/>
    <x v="2"/>
    <x v="11"/>
    <s v="Logitech 910-002974 M325 Wireless Mouse for Web Scrolling"/>
    <n v="119.96"/>
    <n v="4"/>
    <n v="0"/>
    <n v="52.78240000000001"/>
  </r>
  <r>
    <n v="709"/>
    <x v="327"/>
    <x v="2"/>
    <x v="266"/>
    <d v="2011-12-04T00:00:00"/>
    <s v="First Class"/>
    <s v="DP-13165"/>
    <s v="David Philippe"/>
    <x v="0"/>
    <s v="United States"/>
    <s v="New York City"/>
    <x v="15"/>
    <n v="10035"/>
    <x v="3"/>
    <s v="FUR-BO-10003272"/>
    <x v="0"/>
    <x v="0"/>
    <s v="O'Sullivan Living Dimensions 5-Shelf Bookcases"/>
    <n v="883.92"/>
    <n v="5"/>
    <n v="0.2"/>
    <n v="-110.49000000000007"/>
  </r>
  <r>
    <n v="710"/>
    <x v="327"/>
    <x v="2"/>
    <x v="266"/>
    <d v="2011-12-04T00:00:00"/>
    <s v="First Class"/>
    <s v="DP-13165"/>
    <s v="David Philippe"/>
    <x v="0"/>
    <s v="United States"/>
    <s v="New York City"/>
    <x v="15"/>
    <n v="10035"/>
    <x v="3"/>
    <s v="OFF-BI-10000050"/>
    <x v="1"/>
    <x v="8"/>
    <s v="Angle-D Binders with Locking Rings, Label Holders"/>
    <n v="46.72"/>
    <n v="8"/>
    <n v="0.2"/>
    <n v="15.767999999999997"/>
  </r>
  <r>
    <n v="711"/>
    <x v="328"/>
    <x v="2"/>
    <x v="267"/>
    <d v="2011-04-07T00:00:00"/>
    <s v="First Class"/>
    <s v="TH-21550"/>
    <s v="Tracy Hopkins"/>
    <x v="2"/>
    <s v="United States"/>
    <s v="New York City"/>
    <x v="15"/>
    <n v="10035"/>
    <x v="3"/>
    <s v="OFF-PA-10004071"/>
    <x v="1"/>
    <x v="10"/>
    <s v="Eaton Premium Continuous-Feed Paper, 25% Cotton, Letter Size, White, 1000 Shts/Box"/>
    <n v="55.48"/>
    <n v="1"/>
    <n v="0"/>
    <n v="26.630399999999998"/>
  </r>
  <r>
    <n v="712"/>
    <x v="329"/>
    <x v="3"/>
    <x v="213"/>
    <d v="2014-09-08T00:00:00"/>
    <s v="Standard Class"/>
    <s v="AP-10915"/>
    <s v="Arthur Prichep"/>
    <x v="0"/>
    <s v="United States"/>
    <s v="Palm Coast"/>
    <x v="2"/>
    <n v="32137"/>
    <x v="0"/>
    <s v="OFF-EN-10001219"/>
    <x v="1"/>
    <x v="12"/>
    <s v="#10- 4 1/8&quot; x 9 1/2&quot; Security-Tint Envelopes"/>
    <n v="24.448"/>
    <n v="4"/>
    <n v="0.2"/>
    <n v="8.8623999999999992"/>
  </r>
  <r>
    <n v="713"/>
    <x v="330"/>
    <x v="3"/>
    <x v="240"/>
    <d v="2014-05-25T00:00:00"/>
    <s v="Standard Class"/>
    <s v="RS-19765"/>
    <s v="Roland Schwarz"/>
    <x v="1"/>
    <s v="United States"/>
    <s v="Mount Vernon"/>
    <x v="15"/>
    <n v="10550"/>
    <x v="3"/>
    <s v="OFF-AP-10001154"/>
    <x v="1"/>
    <x v="9"/>
    <s v="Bionaire Personal Warm Mist Humidifier/Vaporizer"/>
    <n v="281.34000000000003"/>
    <n v="6"/>
    <n v="0"/>
    <n v="109.72260000000001"/>
  </r>
  <r>
    <n v="714"/>
    <x v="330"/>
    <x v="3"/>
    <x v="240"/>
    <d v="2014-05-25T00:00:00"/>
    <s v="Standard Class"/>
    <s v="RS-19765"/>
    <s v="Roland Schwarz"/>
    <x v="1"/>
    <s v="United States"/>
    <s v="Mount Vernon"/>
    <x v="15"/>
    <n v="10550"/>
    <x v="3"/>
    <s v="TEC-PH-10003012"/>
    <x v="2"/>
    <x v="7"/>
    <s v="Nortel Meridian M3904 Professional Digital phone"/>
    <n v="307.98"/>
    <n v="2"/>
    <n v="0"/>
    <n v="89.314199999999971"/>
  </r>
  <r>
    <n v="715"/>
    <x v="330"/>
    <x v="3"/>
    <x v="240"/>
    <d v="2014-05-25T00:00:00"/>
    <s v="Standard Class"/>
    <s v="RS-19765"/>
    <s v="Roland Schwarz"/>
    <x v="1"/>
    <s v="United States"/>
    <s v="Mount Vernon"/>
    <x v="15"/>
    <n v="10550"/>
    <x v="3"/>
    <s v="TEC-AC-10001606"/>
    <x v="2"/>
    <x v="11"/>
    <s v="Logitech Wireless Performance Mouse MX for PC and Mac"/>
    <n v="299.96999999999997"/>
    <n v="3"/>
    <n v="0"/>
    <n v="113.98860000000001"/>
  </r>
  <r>
    <n v="716"/>
    <x v="331"/>
    <x v="2"/>
    <x v="268"/>
    <d v="2011-07-06T00:00:00"/>
    <s v="Second Class"/>
    <s v="Dl-13600"/>
    <s v="Dorris liebe"/>
    <x v="1"/>
    <s v="United States"/>
    <s v="Seattle"/>
    <x v="4"/>
    <n v="98105"/>
    <x v="1"/>
    <s v="OFF-BI-10003355"/>
    <x v="1"/>
    <x v="8"/>
    <s v="Cardinal Holdit Business Card Pockets"/>
    <n v="19.920000000000002"/>
    <n v="5"/>
    <n v="0.2"/>
    <n v="6.9719999999999995"/>
  </r>
  <r>
    <n v="717"/>
    <x v="332"/>
    <x v="2"/>
    <x v="269"/>
    <d v="2011-01-15T00:00:00"/>
    <s v="First Class"/>
    <s v="SV-20365"/>
    <s v="Seth Vernon"/>
    <x v="0"/>
    <s v="United States"/>
    <s v="Dover"/>
    <x v="13"/>
    <n v="19901"/>
    <x v="3"/>
    <s v="FUR-FU-10000010"/>
    <x v="0"/>
    <x v="5"/>
    <s v="DAX Value U-Channel Document Frames, Easel Back"/>
    <n v="9.94"/>
    <n v="2"/>
    <n v="0"/>
    <n v="3.0813999999999995"/>
  </r>
  <r>
    <n v="718"/>
    <x v="333"/>
    <x v="3"/>
    <x v="241"/>
    <d v="2014-09-30T00:00:00"/>
    <s v="Standard Class"/>
    <s v="KC-16540"/>
    <s v="Kelly Collister"/>
    <x v="0"/>
    <s v="United States"/>
    <s v="Newark"/>
    <x v="24"/>
    <n v="43055"/>
    <x v="3"/>
    <s v="FUR-FU-10002253"/>
    <x v="0"/>
    <x v="5"/>
    <s v="Howard Miller 13&quot; Diameter Pewter Finish Round Wall Clock"/>
    <n v="103.05599999999998"/>
    <n v="3"/>
    <n v="0.2"/>
    <n v="24.475800000000007"/>
  </r>
  <r>
    <n v="719"/>
    <x v="334"/>
    <x v="2"/>
    <x v="270"/>
    <d v="2011-06-07T00:00:00"/>
    <s v="Standard Class"/>
    <s v="CK-12325"/>
    <s v="Christine Kargatis"/>
    <x v="2"/>
    <s v="United States"/>
    <s v="Orem"/>
    <x v="7"/>
    <n v="84057"/>
    <x v="1"/>
    <s v="OFF-BI-10001658"/>
    <x v="1"/>
    <x v="8"/>
    <s v="GBC Standard Therm-A-Bind Covers"/>
    <n v="59.808000000000007"/>
    <n v="3"/>
    <n v="0.2"/>
    <n v="19.4376"/>
  </r>
  <r>
    <n v="720"/>
    <x v="334"/>
    <x v="2"/>
    <x v="270"/>
    <d v="2011-06-07T00:00:00"/>
    <s v="Standard Class"/>
    <s v="CK-12325"/>
    <s v="Christine Kargatis"/>
    <x v="2"/>
    <s v="United States"/>
    <s v="Orem"/>
    <x v="7"/>
    <n v="84057"/>
    <x v="1"/>
    <s v="FUR-FU-10000246"/>
    <x v="0"/>
    <x v="5"/>
    <s v="Aluminum Document Frame"/>
    <n v="73.320000000000007"/>
    <n v="6"/>
    <n v="0"/>
    <n v="21.995999999999992"/>
  </r>
  <r>
    <n v="721"/>
    <x v="335"/>
    <x v="0"/>
    <x v="271"/>
    <d v="2013-02-18T00:00:00"/>
    <s v="Standard Class"/>
    <s v="RD-19810"/>
    <s v="Ross DeVincentis"/>
    <x v="2"/>
    <s v="United States"/>
    <s v="Los Angeles"/>
    <x v="1"/>
    <n v="90045"/>
    <x v="1"/>
    <s v="OFF-PA-10004092"/>
    <x v="1"/>
    <x v="10"/>
    <s v="Tops Green Bar Computer Printout Paper"/>
    <n v="146.82"/>
    <n v="3"/>
    <n v="0"/>
    <n v="73.41"/>
  </r>
  <r>
    <n v="722"/>
    <x v="336"/>
    <x v="0"/>
    <x v="272"/>
    <d v="2013-12-20T00:00:00"/>
    <s v="Standard Class"/>
    <s v="MP-17965"/>
    <s v="Michael Paige"/>
    <x v="1"/>
    <s v="United States"/>
    <s v="Detroit"/>
    <x v="12"/>
    <n v="48205"/>
    <x v="2"/>
    <s v="FUR-TA-10000198"/>
    <x v="0"/>
    <x v="3"/>
    <s v="Chromcraft Bull-Nose Wood Oval Conference Tables &amp; Bases"/>
    <n v="1652.94"/>
    <n v="3"/>
    <n v="0"/>
    <n v="231.41160000000002"/>
  </r>
  <r>
    <n v="723"/>
    <x v="336"/>
    <x v="0"/>
    <x v="272"/>
    <d v="2013-12-20T00:00:00"/>
    <s v="Standard Class"/>
    <s v="MP-17965"/>
    <s v="Michael Paige"/>
    <x v="1"/>
    <s v="United States"/>
    <s v="Detroit"/>
    <x v="12"/>
    <n v="48205"/>
    <x v="2"/>
    <s v="OFF-ST-10000036"/>
    <x v="1"/>
    <x v="4"/>
    <s v="Recycled Data-Pak for Archival Bound Computer Printouts, 12-1/2 x 12-1/2 x 16"/>
    <n v="296.37"/>
    <n v="3"/>
    <n v="0"/>
    <n v="80.019899999999993"/>
  </r>
  <r>
    <n v="724"/>
    <x v="337"/>
    <x v="2"/>
    <x v="273"/>
    <d v="2011-10-13T00:00:00"/>
    <s v="Standard Class"/>
    <s v="MR-17545"/>
    <s v="Mathew Reese"/>
    <x v="2"/>
    <s v="United States"/>
    <s v="Philadelphia"/>
    <x v="9"/>
    <n v="19140"/>
    <x v="3"/>
    <s v="FUR-FU-10000222"/>
    <x v="0"/>
    <x v="5"/>
    <s v="Seth Thomas 16&quot; Steel Case Clock"/>
    <n v="129.91999999999999"/>
    <n v="5"/>
    <n v="0.2"/>
    <n v="21.112000000000002"/>
  </r>
  <r>
    <n v="725"/>
    <x v="338"/>
    <x v="0"/>
    <x v="274"/>
    <d v="2013-07-13T00:00:00"/>
    <s v="Standard Class"/>
    <s v="SC-20695"/>
    <s v="Steve Chapman"/>
    <x v="1"/>
    <s v="United States"/>
    <s v="Hialeah"/>
    <x v="2"/>
    <n v="33012"/>
    <x v="0"/>
    <s v="OFF-SU-10004664"/>
    <x v="1"/>
    <x v="14"/>
    <s v="Acme Softgrip Scissors"/>
    <n v="45.584000000000003"/>
    <n v="7"/>
    <n v="0.2"/>
    <n v="5.1281999999999996"/>
  </r>
  <r>
    <n v="726"/>
    <x v="339"/>
    <x v="3"/>
    <x v="118"/>
    <d v="2014-09-21T00:00:00"/>
    <s v="Standard Class"/>
    <s v="JF-15355"/>
    <s v="Jay Fein"/>
    <x v="0"/>
    <s v="United States"/>
    <s v="Austin"/>
    <x v="5"/>
    <n v="78745"/>
    <x v="2"/>
    <s v="OFF-EN-10001141"/>
    <x v="1"/>
    <x v="12"/>
    <s v="Manila Recycled Extra-Heavyweight Clasp Envelopes, 6&quot; x 9&quot;"/>
    <n v="17.568000000000001"/>
    <n v="2"/>
    <n v="0.2"/>
    <n v="6.3684000000000003"/>
  </r>
  <r>
    <n v="727"/>
    <x v="339"/>
    <x v="3"/>
    <x v="118"/>
    <d v="2014-09-21T00:00:00"/>
    <s v="Standard Class"/>
    <s v="JF-15355"/>
    <s v="Jay Fein"/>
    <x v="0"/>
    <s v="United States"/>
    <s v="Austin"/>
    <x v="5"/>
    <n v="78745"/>
    <x v="2"/>
    <s v="TEC-PH-10002170"/>
    <x v="2"/>
    <x v="7"/>
    <s v="ClearSounds CSC500 Amplified Spirit Phone Corded phone"/>
    <n v="55.991999999999997"/>
    <n v="1"/>
    <n v="0.2"/>
    <n v="5.5992000000000015"/>
  </r>
  <r>
    <n v="728"/>
    <x v="340"/>
    <x v="0"/>
    <x v="275"/>
    <d v="2013-12-07T00:00:00"/>
    <s v="First Class"/>
    <s v="EG-13900"/>
    <s v="Emily Grady"/>
    <x v="0"/>
    <s v="United States"/>
    <s v="Oceanside"/>
    <x v="15"/>
    <n v="11572"/>
    <x v="3"/>
    <s v="OFF-PA-10001954"/>
    <x v="1"/>
    <x v="10"/>
    <s v="Xerox 1964"/>
    <n v="182.72"/>
    <n v="8"/>
    <n v="0"/>
    <n v="84.051199999999994"/>
  </r>
  <r>
    <n v="729"/>
    <x v="340"/>
    <x v="0"/>
    <x v="275"/>
    <d v="2013-12-07T00:00:00"/>
    <s v="First Class"/>
    <s v="EG-13900"/>
    <s v="Emily Grady"/>
    <x v="0"/>
    <s v="United States"/>
    <s v="Oceanside"/>
    <x v="15"/>
    <n v="11572"/>
    <x v="3"/>
    <s v="FUR-TA-10002228"/>
    <x v="0"/>
    <x v="3"/>
    <s v="Bevis Traditional Conference Table Top, Plinth Base"/>
    <n v="400.03199999999998"/>
    <n v="2"/>
    <n v="0.4"/>
    <n v="-153.34560000000005"/>
  </r>
  <r>
    <n v="730"/>
    <x v="340"/>
    <x v="0"/>
    <x v="275"/>
    <d v="2013-12-07T00:00:00"/>
    <s v="First Class"/>
    <s v="EG-13900"/>
    <s v="Emily Grady"/>
    <x v="0"/>
    <s v="United States"/>
    <s v="Oceanside"/>
    <x v="15"/>
    <n v="11572"/>
    <x v="3"/>
    <s v="OFF-ST-10004634"/>
    <x v="1"/>
    <x v="4"/>
    <s v="Personal Folder Holder, Ebony"/>
    <n v="33.630000000000003"/>
    <n v="3"/>
    <n v="0"/>
    <n v="10.088999999999999"/>
  </r>
  <r>
    <n v="731"/>
    <x v="340"/>
    <x v="0"/>
    <x v="275"/>
    <d v="2013-12-07T00:00:00"/>
    <s v="First Class"/>
    <s v="EG-13900"/>
    <s v="Emily Grady"/>
    <x v="0"/>
    <s v="United States"/>
    <s v="Oceanside"/>
    <x v="15"/>
    <n v="11572"/>
    <x v="3"/>
    <s v="FUR-CH-10002965"/>
    <x v="0"/>
    <x v="1"/>
    <s v="Global Leather Highback Executive Chair with Pneumatic Height Adjustment, Black"/>
    <n v="542.64599999999996"/>
    <n v="3"/>
    <n v="0.1"/>
    <n v="102.49980000000001"/>
  </r>
  <r>
    <n v="732"/>
    <x v="340"/>
    <x v="0"/>
    <x v="275"/>
    <d v="2013-12-07T00:00:00"/>
    <s v="First Class"/>
    <s v="EG-13900"/>
    <s v="Emily Grady"/>
    <x v="0"/>
    <s v="United States"/>
    <s v="Oceanside"/>
    <x v="15"/>
    <n v="11572"/>
    <x v="3"/>
    <s v="OFF-LA-10001317"/>
    <x v="1"/>
    <x v="2"/>
    <s v="Avery 520"/>
    <n v="6.3"/>
    <n v="2"/>
    <n v="0"/>
    <n v="3.024"/>
  </r>
  <r>
    <n v="733"/>
    <x v="341"/>
    <x v="3"/>
    <x v="276"/>
    <d v="2014-01-26T00:00:00"/>
    <s v="Standard Class"/>
    <s v="DS-13030"/>
    <s v="Darrin Sayre"/>
    <x v="2"/>
    <s v="United States"/>
    <s v="Seattle"/>
    <x v="4"/>
    <n v="98115"/>
    <x v="1"/>
    <s v="OFF-ST-10000736"/>
    <x v="1"/>
    <x v="4"/>
    <s v="Carina Double Wide Media Storage Towers in Natural &amp; Black"/>
    <n v="242.94"/>
    <n v="3"/>
    <n v="0"/>
    <n v="9.7175999999999902"/>
  </r>
  <r>
    <n v="734"/>
    <x v="341"/>
    <x v="3"/>
    <x v="276"/>
    <d v="2014-01-26T00:00:00"/>
    <s v="Standard Class"/>
    <s v="DS-13030"/>
    <s v="Darrin Sayre"/>
    <x v="2"/>
    <s v="United States"/>
    <s v="Seattle"/>
    <x v="4"/>
    <n v="98115"/>
    <x v="1"/>
    <s v="TEC-AC-10003610"/>
    <x v="2"/>
    <x v="11"/>
    <s v="Logitech Illuminated - Keyboard"/>
    <n v="179.97"/>
    <n v="3"/>
    <n v="0"/>
    <n v="86.385600000000011"/>
  </r>
  <r>
    <n v="735"/>
    <x v="341"/>
    <x v="3"/>
    <x v="276"/>
    <d v="2014-01-26T00:00:00"/>
    <s v="Standard Class"/>
    <s v="DS-13030"/>
    <s v="Darrin Sayre"/>
    <x v="2"/>
    <s v="United States"/>
    <s v="Seattle"/>
    <x v="4"/>
    <n v="98115"/>
    <x v="1"/>
    <s v="OFF-BI-10003982"/>
    <x v="1"/>
    <x v="8"/>
    <s v="Wilson Jones Century Plastic Molded Ring Binders"/>
    <n v="99.695999999999998"/>
    <n v="6"/>
    <n v="0.2"/>
    <n v="33.647399999999998"/>
  </r>
  <r>
    <n v="736"/>
    <x v="341"/>
    <x v="3"/>
    <x v="276"/>
    <d v="2014-01-26T00:00:00"/>
    <s v="Standard Class"/>
    <s v="DS-13030"/>
    <s v="Darrin Sayre"/>
    <x v="2"/>
    <s v="United States"/>
    <s v="Seattle"/>
    <x v="4"/>
    <n v="98115"/>
    <x v="1"/>
    <s v="OFF-BI-10003291"/>
    <x v="1"/>
    <x v="8"/>
    <s v="Wilson Jones Leather-Like Binders with DublLock Round Rings"/>
    <n v="27.936000000000003"/>
    <n v="4"/>
    <n v="0.2"/>
    <n v="9.4283999999999963"/>
  </r>
  <r>
    <n v="737"/>
    <x v="341"/>
    <x v="3"/>
    <x v="276"/>
    <d v="2014-01-26T00:00:00"/>
    <s v="Standard Class"/>
    <s v="DS-13030"/>
    <s v="Darrin Sayre"/>
    <x v="2"/>
    <s v="United States"/>
    <s v="Seattle"/>
    <x v="4"/>
    <n v="98115"/>
    <x v="1"/>
    <s v="FUR-BO-10001619"/>
    <x v="0"/>
    <x v="0"/>
    <s v="O'Sullivan Cherrywood Estates Traditional Bookcase"/>
    <n v="84.98"/>
    <n v="1"/>
    <n v="0"/>
    <n v="18.695599999999999"/>
  </r>
  <r>
    <n v="738"/>
    <x v="341"/>
    <x v="3"/>
    <x v="276"/>
    <d v="2014-01-26T00:00:00"/>
    <s v="Standard Class"/>
    <s v="DS-13030"/>
    <s v="Darrin Sayre"/>
    <x v="2"/>
    <s v="United States"/>
    <s v="Seattle"/>
    <x v="4"/>
    <n v="98115"/>
    <x v="1"/>
    <s v="OFF-BI-10000138"/>
    <x v="1"/>
    <x v="8"/>
    <s v="Acco Translucent Poly Ring Binders"/>
    <n v="18.72"/>
    <n v="5"/>
    <n v="0.2"/>
    <n v="6.5519999999999996"/>
  </r>
  <r>
    <n v="739"/>
    <x v="342"/>
    <x v="2"/>
    <x v="78"/>
    <d v="2011-09-12T00:00:00"/>
    <s v="Standard Class"/>
    <s v="GZ-14470"/>
    <s v="Gary Zandusky"/>
    <x v="0"/>
    <s v="United States"/>
    <s v="San Francisco"/>
    <x v="1"/>
    <n v="94110"/>
    <x v="1"/>
    <s v="TEC-AC-10001383"/>
    <x v="2"/>
    <x v="11"/>
    <s v="Logitech Wireless Touch Keyboard K400"/>
    <n v="49.98"/>
    <n v="2"/>
    <n v="0"/>
    <n v="8.4965999999999937"/>
  </r>
  <r>
    <n v="740"/>
    <x v="343"/>
    <x v="2"/>
    <x v="277"/>
    <d v="2011-01-09T00:00:00"/>
    <s v="Standard Class"/>
    <s v="PO-19195"/>
    <s v="Phillina Ober"/>
    <x v="2"/>
    <s v="United States"/>
    <s v="Naperville"/>
    <x v="10"/>
    <n v="60540"/>
    <x v="2"/>
    <s v="OFF-LA-10003223"/>
    <x v="1"/>
    <x v="2"/>
    <s v="Avery 508"/>
    <n v="11.784000000000001"/>
    <n v="3"/>
    <n v="0.2"/>
    <n v="4.2716999999999992"/>
  </r>
  <r>
    <n v="741"/>
    <x v="343"/>
    <x v="2"/>
    <x v="277"/>
    <d v="2011-01-09T00:00:00"/>
    <s v="Standard Class"/>
    <s v="PO-19195"/>
    <s v="Phillina Ober"/>
    <x v="2"/>
    <s v="United States"/>
    <s v="Naperville"/>
    <x v="10"/>
    <n v="60540"/>
    <x v="2"/>
    <s v="OFF-ST-10002743"/>
    <x v="1"/>
    <x v="4"/>
    <s v="SAFCO Boltless Steel Shelving"/>
    <n v="272.73599999999999"/>
    <n v="3"/>
    <n v="0.2"/>
    <n v="-64.774800000000013"/>
  </r>
  <r>
    <n v="742"/>
    <x v="343"/>
    <x v="2"/>
    <x v="277"/>
    <d v="2011-01-09T00:00:00"/>
    <s v="Standard Class"/>
    <s v="PO-19195"/>
    <s v="Phillina Ober"/>
    <x v="2"/>
    <s v="United States"/>
    <s v="Naperville"/>
    <x v="10"/>
    <n v="60540"/>
    <x v="2"/>
    <s v="OFF-BI-10004094"/>
    <x v="1"/>
    <x v="8"/>
    <s v="GBC Standard Plastic Binding Systems Combs"/>
    <n v="3.5399999999999991"/>
    <n v="2"/>
    <n v="0.8"/>
    <n v="-5.4870000000000001"/>
  </r>
  <r>
    <n v="743"/>
    <x v="344"/>
    <x v="0"/>
    <x v="278"/>
    <d v="2013-09-02T00:00:00"/>
    <s v="Standard Class"/>
    <s v="SS-20875"/>
    <s v="Sung Shariari"/>
    <x v="0"/>
    <s v="United States"/>
    <s v="Dallas"/>
    <x v="5"/>
    <n v="75220"/>
    <x v="2"/>
    <s v="OFF-SU-10004498"/>
    <x v="1"/>
    <x v="14"/>
    <s v="Martin-Yale Premier Letter Opener"/>
    <n v="51.52000000000001"/>
    <n v="5"/>
    <n v="0.2"/>
    <n v="-10.948000000000002"/>
  </r>
  <r>
    <n v="744"/>
    <x v="344"/>
    <x v="0"/>
    <x v="278"/>
    <d v="2013-09-02T00:00:00"/>
    <s v="Standard Class"/>
    <s v="SS-20875"/>
    <s v="Sung Shariari"/>
    <x v="0"/>
    <s v="United States"/>
    <s v="Dallas"/>
    <x v="5"/>
    <n v="75220"/>
    <x v="2"/>
    <s v="OFF-PA-10002615"/>
    <x v="1"/>
    <x v="10"/>
    <s v="Ampad Gold Fibre Wirebound Steno Books, 6&quot; x 9&quot;, Gregg Ruled"/>
    <n v="3.5280000000000005"/>
    <n v="1"/>
    <n v="0.2"/>
    <n v="1.1465999999999998"/>
  </r>
  <r>
    <n v="745"/>
    <x v="344"/>
    <x v="0"/>
    <x v="278"/>
    <d v="2013-09-02T00:00:00"/>
    <s v="Standard Class"/>
    <s v="SS-20875"/>
    <s v="Sung Shariari"/>
    <x v="0"/>
    <s v="United States"/>
    <s v="Dallas"/>
    <x v="5"/>
    <n v="75220"/>
    <x v="2"/>
    <s v="OFF-PA-10004971"/>
    <x v="1"/>
    <x v="10"/>
    <s v="Xerox 196"/>
    <n v="4.6240000000000006"/>
    <n v="1"/>
    <n v="0.2"/>
    <n v="1.6762000000000001"/>
  </r>
  <r>
    <n v="746"/>
    <x v="344"/>
    <x v="0"/>
    <x v="278"/>
    <d v="2013-09-02T00:00:00"/>
    <s v="Standard Class"/>
    <s v="SS-20875"/>
    <s v="Sung Shariari"/>
    <x v="0"/>
    <s v="United States"/>
    <s v="Dallas"/>
    <x v="5"/>
    <n v="75220"/>
    <x v="2"/>
    <s v="OFF-SU-10004261"/>
    <x v="1"/>
    <x v="14"/>
    <s v="Fiskars 8&quot; Scissors, 2/Pack"/>
    <n v="55.167999999999999"/>
    <n v="4"/>
    <n v="0.2"/>
    <n v="6.2063999999999897"/>
  </r>
  <r>
    <n v="747"/>
    <x v="345"/>
    <x v="2"/>
    <x v="279"/>
    <d v="2011-05-27T00:00:00"/>
    <s v="Same Day"/>
    <s v="MH-17785"/>
    <s v="Maya Herman"/>
    <x v="1"/>
    <s v="United States"/>
    <s v="San Diego"/>
    <x v="1"/>
    <n v="92105"/>
    <x v="1"/>
    <s v="FUR-TA-10002607"/>
    <x v="0"/>
    <x v="3"/>
    <s v="KI Conference Tables"/>
    <n v="567.12"/>
    <n v="10"/>
    <n v="0.2"/>
    <n v="-28.355999999999952"/>
  </r>
  <r>
    <n v="748"/>
    <x v="345"/>
    <x v="2"/>
    <x v="279"/>
    <d v="2011-05-27T00:00:00"/>
    <s v="Same Day"/>
    <s v="MH-17785"/>
    <s v="Maya Herman"/>
    <x v="1"/>
    <s v="United States"/>
    <s v="San Diego"/>
    <x v="1"/>
    <n v="92105"/>
    <x v="1"/>
    <s v="OFF-ST-10001809"/>
    <x v="1"/>
    <x v="4"/>
    <s v="Fellowes Officeware Wire Shelving"/>
    <n v="359.32"/>
    <n v="4"/>
    <n v="0"/>
    <n v="7.1863999999999919"/>
  </r>
  <r>
    <n v="749"/>
    <x v="346"/>
    <x v="0"/>
    <x v="231"/>
    <d v="2013-03-23T00:00:00"/>
    <s v="Second Class"/>
    <s v="PB-19105"/>
    <s v="Peter Bühler"/>
    <x v="0"/>
    <s v="United States"/>
    <s v="Evanston"/>
    <x v="10"/>
    <n v="60201"/>
    <x v="2"/>
    <s v="TEC-PH-10000004"/>
    <x v="2"/>
    <x v="7"/>
    <s v="Belkin iPhone and iPad Lightning Cable"/>
    <n v="11.992000000000001"/>
    <n v="1"/>
    <n v="0.2"/>
    <n v="0.89939999999999909"/>
  </r>
  <r>
    <n v="750"/>
    <x v="347"/>
    <x v="3"/>
    <x v="280"/>
    <d v="2014-10-07T00:00:00"/>
    <s v="Standard Class"/>
    <s v="RF-19735"/>
    <s v="Roland Fjeld"/>
    <x v="0"/>
    <s v="United States"/>
    <s v="Trenton"/>
    <x v="12"/>
    <n v="48183"/>
    <x v="2"/>
    <s v="OFF-BI-10003638"/>
    <x v="1"/>
    <x v="8"/>
    <s v="GBC Durable Plastic Covers"/>
    <n v="58.050000000000004"/>
    <n v="3"/>
    <n v="0"/>
    <n v="26.702999999999999"/>
  </r>
  <r>
    <n v="751"/>
    <x v="347"/>
    <x v="3"/>
    <x v="280"/>
    <d v="2014-10-07T00:00:00"/>
    <s v="Standard Class"/>
    <s v="RF-19735"/>
    <s v="Roland Fjeld"/>
    <x v="0"/>
    <s v="United States"/>
    <s v="Trenton"/>
    <x v="12"/>
    <n v="48183"/>
    <x v="2"/>
    <s v="FUR-FU-10003577"/>
    <x v="0"/>
    <x v="5"/>
    <s v="Nu-Dell Leatherette Frames"/>
    <n v="157.74"/>
    <n v="11"/>
    <n v="0"/>
    <n v="56.7864"/>
  </r>
  <r>
    <n v="752"/>
    <x v="347"/>
    <x v="3"/>
    <x v="280"/>
    <d v="2014-10-07T00:00:00"/>
    <s v="Standard Class"/>
    <s v="RF-19735"/>
    <s v="Roland Fjeld"/>
    <x v="0"/>
    <s v="United States"/>
    <s v="Trenton"/>
    <x v="12"/>
    <n v="48183"/>
    <x v="2"/>
    <s v="OFF-AR-10003478"/>
    <x v="1"/>
    <x v="6"/>
    <s v="Avery Hi-Liter EverBold Pen Style Fluorescent Highlighters, 4/Pack"/>
    <n v="56.980000000000004"/>
    <n v="7"/>
    <n v="0"/>
    <n v="22.792000000000002"/>
  </r>
  <r>
    <n v="753"/>
    <x v="347"/>
    <x v="3"/>
    <x v="280"/>
    <d v="2014-10-07T00:00:00"/>
    <s v="Standard Class"/>
    <s v="RF-19735"/>
    <s v="Roland Fjeld"/>
    <x v="0"/>
    <s v="United States"/>
    <s v="Trenton"/>
    <x v="12"/>
    <n v="48183"/>
    <x v="2"/>
    <s v="OFF-BI-10000546"/>
    <x v="1"/>
    <x v="8"/>
    <s v="Avery Durable Binders"/>
    <n v="2.88"/>
    <n v="1"/>
    <n v="0"/>
    <n v="1.4112"/>
  </r>
  <r>
    <n v="754"/>
    <x v="348"/>
    <x v="0"/>
    <x v="281"/>
    <d v="2013-04-10T00:00:00"/>
    <s v="First Class"/>
    <s v="YC-21895"/>
    <s v="Yoseph Carroll"/>
    <x v="1"/>
    <s v="United States"/>
    <s v="San Francisco"/>
    <x v="1"/>
    <n v="94110"/>
    <x v="1"/>
    <s v="TEC-CO-10002095"/>
    <x v="2"/>
    <x v="16"/>
    <s v="Hewlett Packard 610 Color Digital Copier / Printer"/>
    <n v="1199.9760000000001"/>
    <n v="3"/>
    <n v="0.2"/>
    <n v="374.99249999999995"/>
  </r>
  <r>
    <n v="755"/>
    <x v="349"/>
    <x v="1"/>
    <x v="214"/>
    <d v="2012-12-12T00:00:00"/>
    <s v="Standard Class"/>
    <s v="MS-17830"/>
    <s v="Melanie Seite"/>
    <x v="0"/>
    <s v="United States"/>
    <s v="Los Angeles"/>
    <x v="1"/>
    <n v="90036"/>
    <x v="1"/>
    <s v="FUR-FU-10002759"/>
    <x v="0"/>
    <x v="5"/>
    <s v="12-1/2 Diameter Round Wall Clock"/>
    <n v="79.92"/>
    <n v="4"/>
    <n v="0"/>
    <n v="28.7712"/>
  </r>
  <r>
    <n v="756"/>
    <x v="350"/>
    <x v="0"/>
    <x v="31"/>
    <d v="2013-09-23T00:00:00"/>
    <s v="Standard Class"/>
    <s v="NB-18655"/>
    <s v="Nona Balk"/>
    <x v="1"/>
    <s v="United States"/>
    <s v="Jacksonville"/>
    <x v="2"/>
    <n v="32216"/>
    <x v="0"/>
    <s v="FUR-TA-10001095"/>
    <x v="0"/>
    <x v="3"/>
    <s v="Chromcraft Round Conference Tables"/>
    <n v="383.43799999999999"/>
    <n v="4"/>
    <n v="0.45"/>
    <n v="-167.3184"/>
  </r>
  <r>
    <n v="757"/>
    <x v="351"/>
    <x v="2"/>
    <x v="282"/>
    <d v="2012-01-02T00:00:00"/>
    <s v="Standard Class"/>
    <s v="DC-13285"/>
    <s v="Debra Catini"/>
    <x v="0"/>
    <s v="United States"/>
    <s v="Cottage Grove"/>
    <x v="11"/>
    <n v="55016"/>
    <x v="2"/>
    <s v="OFF-ST-10002444"/>
    <x v="1"/>
    <x v="4"/>
    <s v="Recycled Eldon Regeneration Jumbo File"/>
    <n v="24.56"/>
    <n v="2"/>
    <n v="0"/>
    <n v="6.8767999999999994"/>
  </r>
  <r>
    <n v="758"/>
    <x v="351"/>
    <x v="2"/>
    <x v="282"/>
    <d v="2012-01-02T00:00:00"/>
    <s v="Standard Class"/>
    <s v="DC-13285"/>
    <s v="Debra Catini"/>
    <x v="0"/>
    <s v="United States"/>
    <s v="Cottage Grove"/>
    <x v="11"/>
    <n v="55016"/>
    <x v="2"/>
    <s v="TEC-AC-10001267"/>
    <x v="2"/>
    <x v="11"/>
    <s v="Imation 32GB Pocket Pro USB 3.0 Flash Drive - 32 GB - Black - 1 P ..."/>
    <n v="119.8"/>
    <n v="4"/>
    <n v="0"/>
    <n v="47.92"/>
  </r>
  <r>
    <n v="759"/>
    <x v="352"/>
    <x v="3"/>
    <x v="283"/>
    <d v="2014-07-29T00:00:00"/>
    <s v="Standard Class"/>
    <s v="CP-12340"/>
    <s v="Christine Phan"/>
    <x v="1"/>
    <s v="United States"/>
    <s v="New York City"/>
    <x v="15"/>
    <n v="10009"/>
    <x v="3"/>
    <s v="OFF-BI-10000848"/>
    <x v="1"/>
    <x v="8"/>
    <s v="Angle-D Ring Binders"/>
    <n v="13.128"/>
    <n v="3"/>
    <n v="0.2"/>
    <n v="4.2665999999999986"/>
  </r>
  <r>
    <n v="760"/>
    <x v="353"/>
    <x v="3"/>
    <x v="65"/>
    <d v="2014-09-23T00:00:00"/>
    <s v="Standard Class"/>
    <s v="BF-11020"/>
    <s v="Barry Französisch"/>
    <x v="1"/>
    <s v="United States"/>
    <s v="Green Bay"/>
    <x v="6"/>
    <n v="54302"/>
    <x v="2"/>
    <s v="OFF-PA-10002377"/>
    <x v="1"/>
    <x v="10"/>
    <s v="Adams Telephone Message Book W/Dividers/Space For Phone Numbers, 5 1/4&quot;X8 1/2&quot;, 200/Messages"/>
    <n v="22.72"/>
    <n v="4"/>
    <n v="0"/>
    <n v="10.223999999999998"/>
  </r>
  <r>
    <n v="761"/>
    <x v="354"/>
    <x v="1"/>
    <x v="284"/>
    <d v="2012-09-05T00:00:00"/>
    <s v="Standard Class"/>
    <s v="AR-10510"/>
    <s v="Andrew Roberts"/>
    <x v="0"/>
    <s v="United States"/>
    <s v="Los Angeles"/>
    <x v="1"/>
    <n v="90004"/>
    <x v="1"/>
    <s v="OFF-PA-10003441"/>
    <x v="1"/>
    <x v="10"/>
    <s v="Xerox 226"/>
    <n v="58.320000000000007"/>
    <n v="9"/>
    <n v="0"/>
    <n v="27.993600000000001"/>
  </r>
  <r>
    <n v="762"/>
    <x v="355"/>
    <x v="3"/>
    <x v="132"/>
    <d v="2014-11-08T00:00:00"/>
    <s v="Standard Class"/>
    <s v="JC-16105"/>
    <s v="Julie Creighton"/>
    <x v="1"/>
    <s v="United States"/>
    <s v="Atlanta"/>
    <x v="32"/>
    <n v="30318"/>
    <x v="0"/>
    <s v="OFF-LA-10004484"/>
    <x v="1"/>
    <x v="2"/>
    <s v="Avery 476"/>
    <n v="12.39"/>
    <n v="3"/>
    <n v="0"/>
    <n v="5.6993999999999998"/>
  </r>
  <r>
    <n v="763"/>
    <x v="356"/>
    <x v="1"/>
    <x v="285"/>
    <d v="2012-02-13T00:00:00"/>
    <s v="Standard Class"/>
    <s v="LH-17020"/>
    <s v="Lisa Hazard"/>
    <x v="0"/>
    <s v="United States"/>
    <s v="Columbus"/>
    <x v="24"/>
    <n v="43229"/>
    <x v="3"/>
    <s v="TEC-PH-10003931"/>
    <x v="2"/>
    <x v="7"/>
    <s v="JBL Micro Wireless Portable Bluetooth Speaker"/>
    <n v="107.982"/>
    <n v="3"/>
    <n v="0.4"/>
    <n v="-26.995499999999993"/>
  </r>
  <r>
    <n v="764"/>
    <x v="357"/>
    <x v="2"/>
    <x v="286"/>
    <d v="2011-01-16T00:00:00"/>
    <s v="Second Class"/>
    <s v="CS-12250"/>
    <s v="Chris Selesnick"/>
    <x v="1"/>
    <s v="United States"/>
    <s v="Bossier City"/>
    <x v="28"/>
    <n v="71111"/>
    <x v="0"/>
    <s v="OFF-EN-10001990"/>
    <x v="1"/>
    <x v="12"/>
    <s v="Staples"/>
    <n v="11.36"/>
    <n v="2"/>
    <n v="0"/>
    <n v="5.3391999999999991"/>
  </r>
  <r>
    <n v="765"/>
    <x v="357"/>
    <x v="2"/>
    <x v="286"/>
    <d v="2011-01-16T00:00:00"/>
    <s v="Second Class"/>
    <s v="CS-12250"/>
    <s v="Chris Selesnick"/>
    <x v="1"/>
    <s v="United States"/>
    <s v="Bossier City"/>
    <x v="28"/>
    <n v="71111"/>
    <x v="0"/>
    <s v="OFF-EN-10001532"/>
    <x v="1"/>
    <x v="12"/>
    <s v="Brown Kraft Recycled Envelopes"/>
    <n v="50.94"/>
    <n v="3"/>
    <n v="0"/>
    <n v="25.47"/>
  </r>
  <r>
    <n v="766"/>
    <x v="357"/>
    <x v="2"/>
    <x v="286"/>
    <d v="2011-01-16T00:00:00"/>
    <s v="Second Class"/>
    <s v="CS-12250"/>
    <s v="Chris Selesnick"/>
    <x v="1"/>
    <s v="United States"/>
    <s v="Bossier City"/>
    <x v="28"/>
    <n v="71111"/>
    <x v="0"/>
    <s v="TEC-AC-10003174"/>
    <x v="2"/>
    <x v="11"/>
    <s v="Plantronics S12 Corded Telephone Headset System"/>
    <n v="646.74"/>
    <n v="6"/>
    <n v="0"/>
    <n v="258.69600000000003"/>
  </r>
  <r>
    <n v="767"/>
    <x v="357"/>
    <x v="2"/>
    <x v="286"/>
    <d v="2011-01-16T00:00:00"/>
    <s v="Second Class"/>
    <s v="CS-12250"/>
    <s v="Chris Selesnick"/>
    <x v="1"/>
    <s v="United States"/>
    <s v="Bossier City"/>
    <x v="28"/>
    <n v="71111"/>
    <x v="0"/>
    <s v="OFF-BI-10004187"/>
    <x v="1"/>
    <x v="8"/>
    <s v="Staples"/>
    <n v="5.64"/>
    <n v="3"/>
    <n v="0"/>
    <n v="2.7071999999999994"/>
  </r>
  <r>
    <n v="768"/>
    <x v="357"/>
    <x v="2"/>
    <x v="286"/>
    <d v="2011-01-16T00:00:00"/>
    <s v="Second Class"/>
    <s v="CS-12250"/>
    <s v="Chris Selesnick"/>
    <x v="1"/>
    <s v="United States"/>
    <s v="Bossier City"/>
    <x v="28"/>
    <n v="71111"/>
    <x v="0"/>
    <s v="OFF-ST-10000025"/>
    <x v="1"/>
    <x v="4"/>
    <s v="Fellowes Stor/Drawer Steel Plus Storage Drawers"/>
    <n v="572.58000000000004"/>
    <n v="6"/>
    <n v="0"/>
    <n v="34.354799999999955"/>
  </r>
  <r>
    <n v="769"/>
    <x v="358"/>
    <x v="2"/>
    <x v="287"/>
    <d v="2011-05-20T00:00:00"/>
    <s v="Standard Class"/>
    <s v="AJ-10795"/>
    <s v="Anthony Johnson"/>
    <x v="1"/>
    <s v="United States"/>
    <s v="Saint Petersburg"/>
    <x v="2"/>
    <n v="33710"/>
    <x v="0"/>
    <s v="FUR-FU-10004306"/>
    <x v="0"/>
    <x v="5"/>
    <s v="Electrix Halogen Magnifier Lamp"/>
    <n v="310.88000000000005"/>
    <n v="2"/>
    <n v="0.2"/>
    <n v="23.315999999999988"/>
  </r>
  <r>
    <n v="770"/>
    <x v="359"/>
    <x v="0"/>
    <x v="288"/>
    <d v="2013-05-25T00:00:00"/>
    <s v="Standard Class"/>
    <s v="LE-16810"/>
    <s v="Laurel Elliston"/>
    <x v="0"/>
    <s v="United States"/>
    <s v="Arlington"/>
    <x v="17"/>
    <n v="22204"/>
    <x v="0"/>
    <s v="FUR-CH-10003746"/>
    <x v="0"/>
    <x v="1"/>
    <s v="Hon 4070 Series Pagoda Round Back Stacking Chairs"/>
    <n v="641.96"/>
    <n v="2"/>
    <n v="0"/>
    <n v="179.74880000000002"/>
  </r>
  <r>
    <n v="771"/>
    <x v="360"/>
    <x v="3"/>
    <x v="289"/>
    <d v="2014-02-06T00:00:00"/>
    <s v="Standard Class"/>
    <s v="BV-11245"/>
    <s v="Benjamin Venier"/>
    <x v="1"/>
    <s v="United States"/>
    <s v="Des Moines"/>
    <x v="23"/>
    <n v="50315"/>
    <x v="2"/>
    <s v="OFF-BI-10001036"/>
    <x v="1"/>
    <x v="8"/>
    <s v="Cardinal EasyOpen D-Ring Binders"/>
    <n v="18.28"/>
    <n v="2"/>
    <n v="0"/>
    <n v="9.14"/>
  </r>
  <r>
    <n v="772"/>
    <x v="360"/>
    <x v="3"/>
    <x v="289"/>
    <d v="2014-02-06T00:00:00"/>
    <s v="Standard Class"/>
    <s v="BV-11245"/>
    <s v="Benjamin Venier"/>
    <x v="1"/>
    <s v="United States"/>
    <s v="Des Moines"/>
    <x v="23"/>
    <n v="50315"/>
    <x v="2"/>
    <s v="TEC-PH-10004614"/>
    <x v="2"/>
    <x v="7"/>
    <s v="AT&amp;T 841000 Phone"/>
    <n v="207"/>
    <n v="3"/>
    <n v="0"/>
    <n v="51.75"/>
  </r>
  <r>
    <n v="773"/>
    <x v="360"/>
    <x v="3"/>
    <x v="289"/>
    <d v="2014-02-06T00:00:00"/>
    <s v="Standard Class"/>
    <s v="BV-11245"/>
    <s v="Benjamin Venier"/>
    <x v="1"/>
    <s v="United States"/>
    <s v="Des Moines"/>
    <x v="23"/>
    <n v="50315"/>
    <x v="2"/>
    <s v="OFF-BI-10000301"/>
    <x v="1"/>
    <x v="8"/>
    <s v="GBC Instant Report Kit"/>
    <n v="32.35"/>
    <n v="5"/>
    <n v="0"/>
    <n v="16.175000000000001"/>
  </r>
  <r>
    <n v="774"/>
    <x v="360"/>
    <x v="3"/>
    <x v="289"/>
    <d v="2014-02-06T00:00:00"/>
    <s v="Standard Class"/>
    <s v="BV-11245"/>
    <s v="Benjamin Venier"/>
    <x v="1"/>
    <s v="United States"/>
    <s v="Des Moines"/>
    <x v="23"/>
    <n v="50315"/>
    <x v="2"/>
    <s v="OFF-BI-10003910"/>
    <x v="1"/>
    <x v="8"/>
    <s v="DXL Angle-View Binders with Locking Rings by Samsill"/>
    <n v="7.71"/>
    <n v="1"/>
    <n v="0"/>
    <n v="3.4695"/>
  </r>
  <r>
    <n v="775"/>
    <x v="360"/>
    <x v="3"/>
    <x v="289"/>
    <d v="2014-02-06T00:00:00"/>
    <s v="Standard Class"/>
    <s v="BV-11245"/>
    <s v="Benjamin Venier"/>
    <x v="1"/>
    <s v="United States"/>
    <s v="Des Moines"/>
    <x v="23"/>
    <n v="50315"/>
    <x v="2"/>
    <s v="OFF-AR-10004648"/>
    <x v="1"/>
    <x v="6"/>
    <s v="Boston 19500 Mighty Mite Electric Pencil Sharpener"/>
    <n v="40.299999999999997"/>
    <n v="2"/>
    <n v="0"/>
    <n v="10.881"/>
  </r>
  <r>
    <n v="776"/>
    <x v="360"/>
    <x v="3"/>
    <x v="289"/>
    <d v="2014-02-06T00:00:00"/>
    <s v="Standard Class"/>
    <s v="BV-11245"/>
    <s v="Benjamin Venier"/>
    <x v="1"/>
    <s v="United States"/>
    <s v="Des Moines"/>
    <x v="23"/>
    <n v="50315"/>
    <x v="2"/>
    <s v="FUR-FU-10002597"/>
    <x v="0"/>
    <x v="5"/>
    <s v="C-Line Magnetic Cubicle Keepers, Clear Polypropylene"/>
    <n v="34.580000000000005"/>
    <n v="7"/>
    <n v="0"/>
    <n v="14.523600000000002"/>
  </r>
  <r>
    <n v="777"/>
    <x v="361"/>
    <x v="2"/>
    <x v="290"/>
    <d v="2011-07-06T00:00:00"/>
    <s v="Standard Class"/>
    <s v="DL-12865"/>
    <s v="Dan Lawera"/>
    <x v="0"/>
    <s v="United States"/>
    <s v="Cincinnati"/>
    <x v="24"/>
    <n v="45231"/>
    <x v="3"/>
    <s v="OFF-AR-10003405"/>
    <x v="1"/>
    <x v="6"/>
    <s v="Dixon My First Ticonderoga Pencil, #2"/>
    <n v="32.76"/>
    <n v="7"/>
    <n v="0.2"/>
    <n v="3.6854999999999958"/>
  </r>
  <r>
    <n v="778"/>
    <x v="362"/>
    <x v="1"/>
    <x v="291"/>
    <d v="2012-08-23T00:00:00"/>
    <s v="First Class"/>
    <s v="NZ-18565"/>
    <s v="Nick Zandusky"/>
    <x v="2"/>
    <s v="United States"/>
    <s v="San Francisco"/>
    <x v="1"/>
    <n v="94110"/>
    <x v="1"/>
    <s v="FUR-CH-10002335"/>
    <x v="0"/>
    <x v="1"/>
    <s v="Hon GuestStacker Chair"/>
    <n v="544.00800000000004"/>
    <n v="3"/>
    <n v="0.2"/>
    <n v="40.800600000000003"/>
  </r>
  <r>
    <n v="779"/>
    <x v="362"/>
    <x v="1"/>
    <x v="291"/>
    <d v="2012-08-23T00:00:00"/>
    <s v="First Class"/>
    <s v="NZ-18565"/>
    <s v="Nick Zandusky"/>
    <x v="2"/>
    <s v="United States"/>
    <s v="San Francisco"/>
    <x v="1"/>
    <n v="94110"/>
    <x v="1"/>
    <s v="OFF-PA-10000157"/>
    <x v="1"/>
    <x v="10"/>
    <s v="Xerox 191"/>
    <n v="59.94"/>
    <n v="3"/>
    <n v="0"/>
    <n v="28.171799999999998"/>
  </r>
  <r>
    <n v="780"/>
    <x v="362"/>
    <x v="1"/>
    <x v="291"/>
    <d v="2012-08-23T00:00:00"/>
    <s v="First Class"/>
    <s v="NZ-18565"/>
    <s v="Nick Zandusky"/>
    <x v="2"/>
    <s v="United States"/>
    <s v="San Francisco"/>
    <x v="1"/>
    <n v="94110"/>
    <x v="1"/>
    <s v="OFF-PA-10001947"/>
    <x v="1"/>
    <x v="10"/>
    <s v="Xerox 1974"/>
    <n v="23.92"/>
    <n v="4"/>
    <n v="0"/>
    <n v="11.720800000000001"/>
  </r>
  <r>
    <n v="781"/>
    <x v="362"/>
    <x v="1"/>
    <x v="291"/>
    <d v="2012-08-23T00:00:00"/>
    <s v="First Class"/>
    <s v="NZ-18565"/>
    <s v="Nick Zandusky"/>
    <x v="2"/>
    <s v="United States"/>
    <s v="San Francisco"/>
    <x v="1"/>
    <n v="94110"/>
    <x v="1"/>
    <s v="OFF-PA-10003657"/>
    <x v="1"/>
    <x v="10"/>
    <s v="Xerox 1927"/>
    <n v="4.28"/>
    <n v="1"/>
    <n v="0"/>
    <n v="1.9259999999999997"/>
  </r>
  <r>
    <n v="782"/>
    <x v="363"/>
    <x v="1"/>
    <x v="292"/>
    <d v="2012-10-06T00:00:00"/>
    <s v="Second Class"/>
    <s v="BM-11785"/>
    <s v="Bryan Mills"/>
    <x v="0"/>
    <s v="United States"/>
    <s v="Columbus"/>
    <x v="24"/>
    <n v="43229"/>
    <x v="3"/>
    <s v="OFF-BI-10001098"/>
    <x v="1"/>
    <x v="8"/>
    <s v="Acco D-Ring Binder w/DublLock"/>
    <n v="32.07"/>
    <n v="5"/>
    <n v="0.7"/>
    <n v="-22.448999999999991"/>
  </r>
  <r>
    <n v="783"/>
    <x v="363"/>
    <x v="1"/>
    <x v="292"/>
    <d v="2012-10-06T00:00:00"/>
    <s v="Second Class"/>
    <s v="BM-11785"/>
    <s v="Bryan Mills"/>
    <x v="0"/>
    <s v="United States"/>
    <s v="Columbus"/>
    <x v="24"/>
    <n v="43229"/>
    <x v="3"/>
    <s v="TEC-AC-10002167"/>
    <x v="2"/>
    <x v="11"/>
    <s v="Imation 8gb Micro Traveldrive Usb 2.0 Flash Drive"/>
    <n v="24"/>
    <n v="2"/>
    <n v="0.2"/>
    <n v="-2.6999999999999993"/>
  </r>
  <r>
    <n v="784"/>
    <x v="363"/>
    <x v="1"/>
    <x v="292"/>
    <d v="2012-10-06T00:00:00"/>
    <s v="Second Class"/>
    <s v="BM-11785"/>
    <s v="Bryan Mills"/>
    <x v="0"/>
    <s v="United States"/>
    <s v="Columbus"/>
    <x v="24"/>
    <n v="43229"/>
    <x v="3"/>
    <s v="FUR-BO-10004409"/>
    <x v="0"/>
    <x v="0"/>
    <s v="Safco Value Mate Series Steel Bookcases, Baked Enamel Finish on Steel, Gray"/>
    <n v="35.49"/>
    <n v="1"/>
    <n v="0.5"/>
    <n v="-15.615600000000001"/>
  </r>
  <r>
    <n v="785"/>
    <x v="363"/>
    <x v="1"/>
    <x v="292"/>
    <d v="2012-10-06T00:00:00"/>
    <s v="Second Class"/>
    <s v="BM-11785"/>
    <s v="Bryan Mills"/>
    <x v="0"/>
    <s v="United States"/>
    <s v="Columbus"/>
    <x v="24"/>
    <n v="43229"/>
    <x v="3"/>
    <s v="TEC-AC-10000057"/>
    <x v="2"/>
    <x v="11"/>
    <s v="Microsoft Natural Ergonomic Keyboard 4000"/>
    <n v="47.984000000000002"/>
    <n v="2"/>
    <n v="0.2"/>
    <n v="0.59979999999999656"/>
  </r>
  <r>
    <n v="786"/>
    <x v="364"/>
    <x v="1"/>
    <x v="293"/>
    <d v="2012-05-28T00:00:00"/>
    <s v="Standard Class"/>
    <s v="EA-14035"/>
    <s v="Erin Ashbrook"/>
    <x v="1"/>
    <s v="United States"/>
    <s v="Columbia"/>
    <x v="20"/>
    <n v="29203"/>
    <x v="0"/>
    <s v="OFF-EN-10000056"/>
    <x v="1"/>
    <x v="12"/>
    <s v="Cameo Buff Policy Envelopes"/>
    <n v="186.69"/>
    <n v="3"/>
    <n v="0"/>
    <n v="87.744299999999981"/>
  </r>
  <r>
    <n v="787"/>
    <x v="365"/>
    <x v="3"/>
    <x v="294"/>
    <d v="2014-03-22T00:00:00"/>
    <s v="Second Class"/>
    <s v="CL-12565"/>
    <s v="Clay Ludtke"/>
    <x v="0"/>
    <s v="United States"/>
    <s v="Lancaster"/>
    <x v="1"/>
    <n v="93534"/>
    <x v="1"/>
    <s v="OFF-BI-10000014"/>
    <x v="1"/>
    <x v="8"/>
    <s v="Heavy-Duty E-Z-D Binders"/>
    <n v="17.456"/>
    <n v="2"/>
    <n v="0.2"/>
    <n v="5.8914"/>
  </r>
  <r>
    <n v="788"/>
    <x v="366"/>
    <x v="1"/>
    <x v="295"/>
    <d v="2012-12-16T00:00:00"/>
    <s v="Standard Class"/>
    <s v="LT-17110"/>
    <s v="Liz Thompson"/>
    <x v="0"/>
    <s v="United States"/>
    <s v="Lancaster"/>
    <x v="1"/>
    <n v="93534"/>
    <x v="1"/>
    <s v="FUR-CH-10004675"/>
    <x v="0"/>
    <x v="1"/>
    <s v="Lifetime Advantage Folding Chairs, 4/Carton"/>
    <n v="348.92800000000005"/>
    <n v="2"/>
    <n v="0.2"/>
    <n v="34.89279999999998"/>
  </r>
  <r>
    <n v="789"/>
    <x v="367"/>
    <x v="1"/>
    <x v="153"/>
    <d v="2012-06-30T00:00:00"/>
    <s v="Standard Class"/>
    <s v="SA-20830"/>
    <s v="Sue Ann Reed"/>
    <x v="0"/>
    <s v="United States"/>
    <s v="Richmond"/>
    <x v="17"/>
    <n v="23223"/>
    <x v="0"/>
    <s v="OFF-BI-10001543"/>
    <x v="1"/>
    <x v="8"/>
    <s v="GBC VeloBinder Manual Binding System"/>
    <n v="143.96"/>
    <n v="4"/>
    <n v="0"/>
    <n v="69.100800000000007"/>
  </r>
  <r>
    <n v="790"/>
    <x v="367"/>
    <x v="1"/>
    <x v="153"/>
    <d v="2012-06-30T00:00:00"/>
    <s v="Standard Class"/>
    <s v="SA-20830"/>
    <s v="Sue Ann Reed"/>
    <x v="0"/>
    <s v="United States"/>
    <s v="Richmond"/>
    <x v="17"/>
    <n v="23223"/>
    <x v="0"/>
    <s v="OFF-ST-10001321"/>
    <x v="1"/>
    <x v="4"/>
    <s v="Decoflex Hanging Personal Folder File, Blue"/>
    <n v="15.42"/>
    <n v="1"/>
    <n v="0"/>
    <n v="4.1634000000000011"/>
  </r>
  <r>
    <n v="791"/>
    <x v="367"/>
    <x v="1"/>
    <x v="153"/>
    <d v="2012-06-30T00:00:00"/>
    <s v="Standard Class"/>
    <s v="SA-20830"/>
    <s v="Sue Ann Reed"/>
    <x v="0"/>
    <s v="United States"/>
    <s v="Richmond"/>
    <x v="17"/>
    <n v="23223"/>
    <x v="0"/>
    <s v="OFF-BI-10001132"/>
    <x v="1"/>
    <x v="8"/>
    <s v="Acco PRESSTEX Data Binder with Storage Hooks, Dark Blue, 9 1/2&quot; X 11&quot;"/>
    <n v="43.04"/>
    <n v="8"/>
    <n v="0"/>
    <n v="21.089600000000001"/>
  </r>
  <r>
    <n v="792"/>
    <x v="367"/>
    <x v="1"/>
    <x v="153"/>
    <d v="2012-06-30T00:00:00"/>
    <s v="Standard Class"/>
    <s v="SA-20830"/>
    <s v="Sue Ann Reed"/>
    <x v="0"/>
    <s v="United States"/>
    <s v="Richmond"/>
    <x v="17"/>
    <n v="23223"/>
    <x v="0"/>
    <s v="FUR-CH-10003199"/>
    <x v="0"/>
    <x v="1"/>
    <s v="Office Star - Contemporary Task Swivel Chair"/>
    <n v="332.94"/>
    <n v="3"/>
    <n v="0"/>
    <n v="79.905599999999993"/>
  </r>
  <r>
    <n v="793"/>
    <x v="368"/>
    <x v="0"/>
    <x v="244"/>
    <d v="2013-05-21T00:00:00"/>
    <s v="Same Day"/>
    <s v="JK-15730"/>
    <s v="Joe Kamberova"/>
    <x v="0"/>
    <s v="United States"/>
    <s v="Asheville"/>
    <x v="3"/>
    <n v="28806"/>
    <x v="0"/>
    <s v="TEC-PH-10001530"/>
    <x v="2"/>
    <x v="7"/>
    <s v="Cisco Unified IP Phone 7945G VoIP phone"/>
    <n v="1363.96"/>
    <n v="5"/>
    <n v="0.2"/>
    <n v="85.247500000000002"/>
  </r>
  <r>
    <n v="794"/>
    <x v="369"/>
    <x v="2"/>
    <x v="59"/>
    <d v="2011-09-26T00:00:00"/>
    <s v="Standard Class"/>
    <s v="ES-14020"/>
    <s v="Erica Smith"/>
    <x v="0"/>
    <s v="United States"/>
    <s v="San Francisco"/>
    <x v="1"/>
    <n v="94110"/>
    <x v="1"/>
    <s v="OFF-LA-10001569"/>
    <x v="1"/>
    <x v="2"/>
    <s v="Avery 499"/>
    <n v="9.9600000000000009"/>
    <n v="2"/>
    <n v="0"/>
    <n v="4.5815999999999999"/>
  </r>
  <r>
    <n v="795"/>
    <x v="369"/>
    <x v="2"/>
    <x v="59"/>
    <d v="2011-09-26T00:00:00"/>
    <s v="Standard Class"/>
    <s v="ES-14020"/>
    <s v="Erica Smith"/>
    <x v="0"/>
    <s v="United States"/>
    <s v="San Francisco"/>
    <x v="1"/>
    <n v="94110"/>
    <x v="1"/>
    <s v="OFF-PA-10003724"/>
    <x v="1"/>
    <x v="10"/>
    <s v="Wirebound Message Book, 4 per Page"/>
    <n v="21.72"/>
    <n v="4"/>
    <n v="0"/>
    <n v="10.642799999999999"/>
  </r>
  <r>
    <n v="796"/>
    <x v="370"/>
    <x v="3"/>
    <x v="296"/>
    <d v="2014-09-27T00:00:00"/>
    <s v="Standard Class"/>
    <s v="RH-19495"/>
    <s v="Rick Hansen"/>
    <x v="0"/>
    <s v="United States"/>
    <s v="Rochester"/>
    <x v="11"/>
    <n v="55901"/>
    <x v="2"/>
    <s v="OFF-BI-10000546"/>
    <x v="1"/>
    <x v="8"/>
    <s v="Avery Durable Binders"/>
    <n v="20.16"/>
    <n v="7"/>
    <n v="0"/>
    <n v="9.8783999999999992"/>
  </r>
  <r>
    <n v="797"/>
    <x v="371"/>
    <x v="1"/>
    <x v="100"/>
    <d v="2012-12-26T00:00:00"/>
    <s v="First Class"/>
    <s v="DB-13120"/>
    <s v="David Bremer"/>
    <x v="1"/>
    <s v="United States"/>
    <s v="Rochester"/>
    <x v="15"/>
    <n v="14609"/>
    <x v="3"/>
    <s v="OFF-PA-10000176"/>
    <x v="1"/>
    <x v="10"/>
    <s v="Xerox 1887"/>
    <n v="132.79"/>
    <n v="7"/>
    <n v="0"/>
    <n v="63.739199999999997"/>
  </r>
  <r>
    <n v="798"/>
    <x v="371"/>
    <x v="1"/>
    <x v="100"/>
    <d v="2012-12-26T00:00:00"/>
    <s v="First Class"/>
    <s v="DB-13120"/>
    <s v="David Bremer"/>
    <x v="1"/>
    <s v="United States"/>
    <s v="Rochester"/>
    <x v="15"/>
    <n v="14609"/>
    <x v="3"/>
    <s v="OFF-PA-10002365"/>
    <x v="1"/>
    <x v="10"/>
    <s v="Xerox 1967"/>
    <n v="12.96"/>
    <n v="2"/>
    <n v="0"/>
    <n v="6.2208000000000006"/>
  </r>
  <r>
    <n v="799"/>
    <x v="371"/>
    <x v="1"/>
    <x v="100"/>
    <d v="2012-12-26T00:00:00"/>
    <s v="First Class"/>
    <s v="DB-13120"/>
    <s v="David Bremer"/>
    <x v="1"/>
    <s v="United States"/>
    <s v="Rochester"/>
    <x v="15"/>
    <n v="14609"/>
    <x v="3"/>
    <s v="OFF-LA-10002271"/>
    <x v="1"/>
    <x v="2"/>
    <s v="Smead Alpha-Z Color-Coded Second Alphabetical Labels and Starter Set"/>
    <n v="21.560000000000002"/>
    <n v="7"/>
    <n v="0"/>
    <n v="10.348799999999999"/>
  </r>
  <r>
    <n v="800"/>
    <x v="372"/>
    <x v="1"/>
    <x v="154"/>
    <d v="2012-12-03T00:00:00"/>
    <s v="Standard Class"/>
    <s v="CD-11920"/>
    <s v="Carlos Daly"/>
    <x v="0"/>
    <s v="United States"/>
    <s v="Lake Elsinore"/>
    <x v="1"/>
    <n v="92530"/>
    <x v="1"/>
    <s v="FUR-CH-10002647"/>
    <x v="0"/>
    <x v="1"/>
    <s v="Situations Contoured Folding Chairs, 4/Set"/>
    <n v="283.92"/>
    <n v="5"/>
    <n v="0.2"/>
    <n v="17.745000000000019"/>
  </r>
  <r>
    <n v="801"/>
    <x v="373"/>
    <x v="3"/>
    <x v="297"/>
    <d v="2014-02-24T00:00:00"/>
    <s v="First Class"/>
    <s v="HW-14935"/>
    <s v="Helen Wasserman"/>
    <x v="1"/>
    <s v="United States"/>
    <s v="San Diego"/>
    <x v="1"/>
    <n v="92105"/>
    <x v="1"/>
    <s v="FUR-FU-10004090"/>
    <x v="0"/>
    <x v="5"/>
    <s v="Executive Impressions 14&quot; Contract Wall Clock"/>
    <n v="22.23"/>
    <n v="1"/>
    <n v="0"/>
    <n v="7.3358999999999988"/>
  </r>
  <r>
    <n v="802"/>
    <x v="373"/>
    <x v="3"/>
    <x v="297"/>
    <d v="2014-02-24T00:00:00"/>
    <s v="First Class"/>
    <s v="HW-14935"/>
    <s v="Helen Wasserman"/>
    <x v="1"/>
    <s v="United States"/>
    <s v="San Diego"/>
    <x v="1"/>
    <n v="92105"/>
    <x v="1"/>
    <s v="TEC-PH-10001580"/>
    <x v="2"/>
    <x v="7"/>
    <s v="Logitech Mobile Speakerphone P710e - speaker phone"/>
    <n v="215.96799999999999"/>
    <n v="2"/>
    <n v="0.2"/>
    <n v="18.897199999999991"/>
  </r>
  <r>
    <n v="803"/>
    <x v="374"/>
    <x v="0"/>
    <x v="298"/>
    <d v="2013-08-24T00:00:00"/>
    <s v="Second Class"/>
    <s v="HW-14935"/>
    <s v="Helen Wasserman"/>
    <x v="1"/>
    <s v="United States"/>
    <s v="New York City"/>
    <x v="15"/>
    <n v="10024"/>
    <x v="3"/>
    <s v="OFF-AP-10000576"/>
    <x v="1"/>
    <x v="9"/>
    <s v="Belkin 7 Outlet SurgeMaster II"/>
    <n v="355.32"/>
    <n v="9"/>
    <n v="0"/>
    <n v="99.48960000000001"/>
  </r>
  <r>
    <n v="804"/>
    <x v="375"/>
    <x v="0"/>
    <x v="299"/>
    <d v="2013-03-18T00:00:00"/>
    <s v="Standard Class"/>
    <s v="MC-18130"/>
    <s v="Mike Caudle"/>
    <x v="1"/>
    <s v="United States"/>
    <s v="Monroe"/>
    <x v="28"/>
    <n v="71203"/>
    <x v="0"/>
    <s v="OFF-PA-10003953"/>
    <x v="1"/>
    <x v="10"/>
    <s v="Xerox 218"/>
    <n v="12.96"/>
    <n v="2"/>
    <n v="0"/>
    <n v="6.2208000000000006"/>
  </r>
  <r>
    <n v="805"/>
    <x v="376"/>
    <x v="3"/>
    <x v="300"/>
    <d v="2014-04-25T00:00:00"/>
    <s v="First Class"/>
    <s v="GM-14440"/>
    <s v="Gary McGarr"/>
    <x v="0"/>
    <s v="United States"/>
    <s v="San Francisco"/>
    <x v="1"/>
    <n v="94122"/>
    <x v="1"/>
    <s v="FUR-FU-10000794"/>
    <x v="0"/>
    <x v="5"/>
    <s v="Eldon Stackable Tray, Side-Load, Legal, Smoke"/>
    <n v="18.28"/>
    <n v="2"/>
    <n v="0"/>
    <n v="6.2151999999999994"/>
  </r>
  <r>
    <n v="806"/>
    <x v="377"/>
    <x v="2"/>
    <x v="301"/>
    <d v="2011-11-07T00:00:00"/>
    <s v="Standard Class"/>
    <s v="RA-19915"/>
    <s v="Russell Applegate"/>
    <x v="0"/>
    <s v="United States"/>
    <s v="Denver"/>
    <x v="22"/>
    <n v="80219"/>
    <x v="1"/>
    <s v="OFF-AR-10001897"/>
    <x v="1"/>
    <x v="6"/>
    <s v="Model L Table or Wall-Mount Pencil Sharpener"/>
    <n v="43.176000000000002"/>
    <n v="3"/>
    <n v="0.2"/>
    <n v="4.3176000000000005"/>
  </r>
  <r>
    <n v="807"/>
    <x v="377"/>
    <x v="2"/>
    <x v="301"/>
    <d v="2011-11-07T00:00:00"/>
    <s v="Standard Class"/>
    <s v="RA-19915"/>
    <s v="Russell Applegate"/>
    <x v="0"/>
    <s v="United States"/>
    <s v="Denver"/>
    <x v="22"/>
    <n v="80219"/>
    <x v="1"/>
    <s v="TEC-PH-10001795"/>
    <x v="2"/>
    <x v="7"/>
    <s v="ClearOne CHATAttach 160 - speaker phone"/>
    <n v="1983.9680000000001"/>
    <n v="4"/>
    <n v="0.2"/>
    <n v="247.99599999999981"/>
  </r>
  <r>
    <n v="808"/>
    <x v="378"/>
    <x v="1"/>
    <x v="302"/>
    <d v="2012-02-05T00:00:00"/>
    <s v="First Class"/>
    <s v="AA-10375"/>
    <s v="Allen Armold"/>
    <x v="0"/>
    <s v="United States"/>
    <s v="Omaha"/>
    <x v="8"/>
    <n v="68104"/>
    <x v="2"/>
    <s v="FUR-FU-10003347"/>
    <x v="0"/>
    <x v="5"/>
    <s v="Coloredge Poster Frame"/>
    <n v="28.4"/>
    <n v="2"/>
    <n v="0"/>
    <n v="11.076000000000001"/>
  </r>
  <r>
    <n v="809"/>
    <x v="378"/>
    <x v="1"/>
    <x v="302"/>
    <d v="2012-02-05T00:00:00"/>
    <s v="First Class"/>
    <s v="AA-10375"/>
    <s v="Allen Armold"/>
    <x v="0"/>
    <s v="United States"/>
    <s v="Omaha"/>
    <x v="8"/>
    <n v="68104"/>
    <x v="2"/>
    <s v="TEC-AC-10004901"/>
    <x v="2"/>
    <x v="11"/>
    <s v="Kensington SlimBlade Notebook Wireless Mouse with Nano Receiver "/>
    <n v="149.97"/>
    <n v="3"/>
    <n v="0"/>
    <n v="50.989800000000002"/>
  </r>
  <r>
    <n v="810"/>
    <x v="379"/>
    <x v="2"/>
    <x v="303"/>
    <d v="2011-10-15T00:00:00"/>
    <s v="First Class"/>
    <s v="ZC-21910"/>
    <s v="Zuschuss Carroll"/>
    <x v="0"/>
    <s v="United States"/>
    <s v="Edmonds"/>
    <x v="4"/>
    <n v="98026"/>
    <x v="1"/>
    <s v="OFF-AR-10003190"/>
    <x v="1"/>
    <x v="6"/>
    <s v="Newell 32"/>
    <n v="11.52"/>
    <n v="4"/>
    <n v="0"/>
    <n v="3.2256"/>
  </r>
  <r>
    <n v="811"/>
    <x v="379"/>
    <x v="2"/>
    <x v="303"/>
    <d v="2011-10-15T00:00:00"/>
    <s v="First Class"/>
    <s v="ZC-21910"/>
    <s v="Zuschuss Carroll"/>
    <x v="0"/>
    <s v="United States"/>
    <s v="Edmonds"/>
    <x v="4"/>
    <n v="98026"/>
    <x v="1"/>
    <s v="FUR-TA-10002903"/>
    <x v="0"/>
    <x v="3"/>
    <s v="Bevis Round Bullnose 29&quot; High Table Top"/>
    <n v="1298.55"/>
    <n v="5"/>
    <n v="0"/>
    <n v="311.65199999999999"/>
  </r>
  <r>
    <n v="812"/>
    <x v="379"/>
    <x v="2"/>
    <x v="303"/>
    <d v="2011-10-15T00:00:00"/>
    <s v="First Class"/>
    <s v="ZC-21910"/>
    <s v="Zuschuss Carroll"/>
    <x v="0"/>
    <s v="United States"/>
    <s v="Edmonds"/>
    <x v="4"/>
    <n v="98026"/>
    <x v="1"/>
    <s v="OFF-AP-10000240"/>
    <x v="1"/>
    <x v="9"/>
    <s v="Belkin F9G930V10-GRY 9 Outlet Surge"/>
    <n v="213.92"/>
    <n v="4"/>
    <n v="0"/>
    <n v="62.036799999999971"/>
  </r>
  <r>
    <n v="813"/>
    <x v="379"/>
    <x v="2"/>
    <x v="303"/>
    <d v="2011-10-15T00:00:00"/>
    <s v="First Class"/>
    <s v="ZC-21910"/>
    <s v="Zuschuss Carroll"/>
    <x v="0"/>
    <s v="United States"/>
    <s v="Edmonds"/>
    <x v="4"/>
    <n v="98026"/>
    <x v="1"/>
    <s v="TEC-AC-10001101"/>
    <x v="2"/>
    <x v="11"/>
    <s v="Sony 16GB Class 10 Micro SDHC R40 Memory Card"/>
    <n v="25.78"/>
    <n v="2"/>
    <n v="0"/>
    <n v="2.5779999999999994"/>
  </r>
  <r>
    <n v="814"/>
    <x v="380"/>
    <x v="3"/>
    <x v="304"/>
    <d v="2014-05-15T00:00:00"/>
    <s v="Same Day"/>
    <s v="PJ-19015"/>
    <s v="Pauline Johnson"/>
    <x v="0"/>
    <s v="United States"/>
    <s v="Santa Ana"/>
    <x v="1"/>
    <n v="92704"/>
    <x v="1"/>
    <s v="FUR-FU-10000794"/>
    <x v="0"/>
    <x v="5"/>
    <s v="Eldon Stackable Tray, Side-Load, Legal, Smoke"/>
    <n v="18.28"/>
    <n v="2"/>
    <n v="0"/>
    <n v="6.2151999999999994"/>
  </r>
  <r>
    <n v="815"/>
    <x v="380"/>
    <x v="3"/>
    <x v="304"/>
    <d v="2014-05-15T00:00:00"/>
    <s v="Same Day"/>
    <s v="PJ-19015"/>
    <s v="Pauline Johnson"/>
    <x v="0"/>
    <s v="United States"/>
    <s v="Santa Ana"/>
    <x v="1"/>
    <n v="92704"/>
    <x v="1"/>
    <s v="TEC-AC-10001838"/>
    <x v="2"/>
    <x v="11"/>
    <s v="Razer Tiamat Over Ear 7.1 Surround Sound PC Gaming Headset"/>
    <n v="1399.93"/>
    <n v="7"/>
    <n v="0"/>
    <n v="601.96990000000005"/>
  </r>
  <r>
    <n v="816"/>
    <x v="381"/>
    <x v="1"/>
    <x v="305"/>
    <d v="2012-03-23T00:00:00"/>
    <s v="First Class"/>
    <s v="BW-11110"/>
    <s v="Bart Watters"/>
    <x v="1"/>
    <s v="United States"/>
    <s v="Milwaukee"/>
    <x v="6"/>
    <n v="53209"/>
    <x v="2"/>
    <s v="OFF-PA-10000061"/>
    <x v="1"/>
    <x v="10"/>
    <s v="Xerox 205"/>
    <n v="51.84"/>
    <n v="8"/>
    <n v="0"/>
    <n v="24.883200000000002"/>
  </r>
  <r>
    <n v="817"/>
    <x v="382"/>
    <x v="0"/>
    <x v="306"/>
    <d v="2013-09-20T00:00:00"/>
    <s v="Standard Class"/>
    <s v="DB-13210"/>
    <s v="Dean Braden"/>
    <x v="0"/>
    <s v="United States"/>
    <s v="Philadelphia"/>
    <x v="9"/>
    <n v="19140"/>
    <x v="3"/>
    <s v="OFF-PA-10003651"/>
    <x v="1"/>
    <x v="10"/>
    <s v="Xerox 1968"/>
    <n v="5.3440000000000003"/>
    <n v="1"/>
    <n v="0.2"/>
    <n v="1.8703999999999998"/>
  </r>
  <r>
    <n v="818"/>
    <x v="383"/>
    <x v="2"/>
    <x v="307"/>
    <d v="2011-07-02T00:00:00"/>
    <s v="Standard Class"/>
    <s v="CA-12775"/>
    <s v="Cynthia Arntzen"/>
    <x v="0"/>
    <s v="United States"/>
    <s v="Philadelphia"/>
    <x v="9"/>
    <n v="19140"/>
    <x v="3"/>
    <s v="OFF-PA-10000304"/>
    <x v="1"/>
    <x v="10"/>
    <s v="Xerox 1995"/>
    <n v="41.472000000000008"/>
    <n v="8"/>
    <n v="0.2"/>
    <n v="14.5152"/>
  </r>
  <r>
    <n v="819"/>
    <x v="383"/>
    <x v="2"/>
    <x v="307"/>
    <d v="2011-07-02T00:00:00"/>
    <s v="Standard Class"/>
    <s v="CA-12775"/>
    <s v="Cynthia Arntzen"/>
    <x v="0"/>
    <s v="United States"/>
    <s v="Philadelphia"/>
    <x v="9"/>
    <n v="19140"/>
    <x v="3"/>
    <s v="OFF-BI-10003094"/>
    <x v="1"/>
    <x v="8"/>
    <s v="Self-Adhesive Ring Binder Labels"/>
    <n v="3.168000000000001"/>
    <n v="3"/>
    <n v="0.7"/>
    <n v="-2.4287999999999998"/>
  </r>
  <r>
    <n v="820"/>
    <x v="383"/>
    <x v="2"/>
    <x v="307"/>
    <d v="2011-07-02T00:00:00"/>
    <s v="Standard Class"/>
    <s v="CA-12775"/>
    <s v="Cynthia Arntzen"/>
    <x v="0"/>
    <s v="United States"/>
    <s v="Philadelphia"/>
    <x v="9"/>
    <n v="19140"/>
    <x v="3"/>
    <s v="FUR-CH-10001394"/>
    <x v="0"/>
    <x v="1"/>
    <s v="Global Leather Executive Chair"/>
    <n v="1228.4649999999999"/>
    <n v="5"/>
    <n v="0.3"/>
    <n v="0"/>
  </r>
  <r>
    <n v="821"/>
    <x v="383"/>
    <x v="2"/>
    <x v="307"/>
    <d v="2011-07-02T00:00:00"/>
    <s v="Standard Class"/>
    <s v="CA-12775"/>
    <s v="Cynthia Arntzen"/>
    <x v="0"/>
    <s v="United States"/>
    <s v="Philadelphia"/>
    <x v="9"/>
    <n v="19140"/>
    <x v="3"/>
    <s v="OFF-BI-10004230"/>
    <x v="1"/>
    <x v="8"/>
    <s v="GBC Recycled Grain Textured Covers"/>
    <n v="31.086000000000006"/>
    <n v="3"/>
    <n v="0.7"/>
    <n v="-22.796399999999991"/>
  </r>
  <r>
    <n v="822"/>
    <x v="383"/>
    <x v="2"/>
    <x v="307"/>
    <d v="2011-07-02T00:00:00"/>
    <s v="Standard Class"/>
    <s v="CA-12775"/>
    <s v="Cynthia Arntzen"/>
    <x v="0"/>
    <s v="United States"/>
    <s v="Philadelphia"/>
    <x v="9"/>
    <n v="19140"/>
    <x v="3"/>
    <s v="OFF-PA-10003395"/>
    <x v="1"/>
    <x v="10"/>
    <s v="Xerox 1941"/>
    <n v="335.52"/>
    <n v="4"/>
    <n v="0.2"/>
    <n v="117.43199999999999"/>
  </r>
  <r>
    <n v="823"/>
    <x v="384"/>
    <x v="3"/>
    <x v="308"/>
    <d v="2014-06-28T00:00:00"/>
    <s v="Standard Class"/>
    <s v="TR-21325"/>
    <s v="Toby Ritter"/>
    <x v="0"/>
    <s v="United States"/>
    <s v="Belleville"/>
    <x v="30"/>
    <n v="7109"/>
    <x v="3"/>
    <s v="TEC-AC-10002402"/>
    <x v="2"/>
    <x v="11"/>
    <s v="Razer Kraken PRO Over Ear PC and Music Headset"/>
    <n v="239.96999999999997"/>
    <n v="3"/>
    <n v="0"/>
    <n v="71.990999999999985"/>
  </r>
  <r>
    <n v="824"/>
    <x v="384"/>
    <x v="3"/>
    <x v="308"/>
    <d v="2014-06-28T00:00:00"/>
    <s v="Standard Class"/>
    <s v="TR-21325"/>
    <s v="Toby Ritter"/>
    <x v="0"/>
    <s v="United States"/>
    <s v="Belleville"/>
    <x v="30"/>
    <n v="7109"/>
    <x v="3"/>
    <s v="OFF-LA-10003223"/>
    <x v="1"/>
    <x v="2"/>
    <s v="Avery 508"/>
    <n v="9.82"/>
    <n v="2"/>
    <n v="0"/>
    <n v="4.8117999999999999"/>
  </r>
  <r>
    <n v="825"/>
    <x v="385"/>
    <x v="2"/>
    <x v="309"/>
    <d v="2011-05-15T00:00:00"/>
    <s v="Standard Class"/>
    <s v="PG-18820"/>
    <s v="Patrick Gardner"/>
    <x v="0"/>
    <s v="United States"/>
    <s v="San Francisco"/>
    <x v="1"/>
    <n v="94110"/>
    <x v="1"/>
    <s v="TEC-AC-10003441"/>
    <x v="2"/>
    <x v="11"/>
    <s v="Kingston Digital DataTraveler 32GB USB 2.0"/>
    <n v="67.8"/>
    <n v="4"/>
    <n v="0"/>
    <n v="4.0679999999999978"/>
  </r>
  <r>
    <n v="826"/>
    <x v="385"/>
    <x v="2"/>
    <x v="309"/>
    <d v="2011-05-15T00:00:00"/>
    <s v="Standard Class"/>
    <s v="PG-18820"/>
    <s v="Patrick Gardner"/>
    <x v="0"/>
    <s v="United States"/>
    <s v="San Francisco"/>
    <x v="1"/>
    <n v="94110"/>
    <x v="1"/>
    <s v="TEC-AC-10000109"/>
    <x v="2"/>
    <x v="11"/>
    <s v="Sony Micro Vault Click 16 GB USB 2.0 Flash Drive"/>
    <n v="167.97"/>
    <n v="3"/>
    <n v="0"/>
    <n v="40.31280000000001"/>
  </r>
  <r>
    <n v="827"/>
    <x v="386"/>
    <x v="3"/>
    <x v="170"/>
    <d v="2014-08-29T00:00:00"/>
    <s v="Standard Class"/>
    <s v="GT-14710"/>
    <s v="Greg Tran"/>
    <x v="0"/>
    <s v="United States"/>
    <s v="Lakeville"/>
    <x v="11"/>
    <n v="55044"/>
    <x v="2"/>
    <s v="OFF-FA-10002280"/>
    <x v="1"/>
    <x v="13"/>
    <s v="Advantus Plastic Paper Clips"/>
    <n v="35"/>
    <n v="7"/>
    <n v="0"/>
    <n v="16.8"/>
  </r>
  <r>
    <n v="828"/>
    <x v="386"/>
    <x v="3"/>
    <x v="170"/>
    <d v="2014-08-29T00:00:00"/>
    <s v="Standard Class"/>
    <s v="GT-14710"/>
    <s v="Greg Tran"/>
    <x v="0"/>
    <s v="United States"/>
    <s v="Lakeville"/>
    <x v="11"/>
    <n v="55044"/>
    <x v="2"/>
    <s v="OFF-SU-10000381"/>
    <x v="1"/>
    <x v="14"/>
    <s v="Acme Forged Steel Scissors with Black Enamel Handles"/>
    <n v="37.24"/>
    <n v="4"/>
    <n v="0"/>
    <n v="10.799599999999998"/>
  </r>
  <r>
    <n v="829"/>
    <x v="386"/>
    <x v="3"/>
    <x v="170"/>
    <d v="2014-08-29T00:00:00"/>
    <s v="Standard Class"/>
    <s v="GT-14710"/>
    <s v="Greg Tran"/>
    <x v="0"/>
    <s v="United States"/>
    <s v="Lakeville"/>
    <x v="11"/>
    <n v="55044"/>
    <x v="2"/>
    <s v="OFF-EN-10004459"/>
    <x v="1"/>
    <x v="12"/>
    <s v="Security-Tint Envelopes"/>
    <n v="15.28"/>
    <n v="2"/>
    <n v="0"/>
    <n v="7.4871999999999996"/>
  </r>
  <r>
    <n v="830"/>
    <x v="387"/>
    <x v="3"/>
    <x v="114"/>
    <d v="2014-06-22T00:00:00"/>
    <s v="Second Class"/>
    <s v="JE-15745"/>
    <s v="Joel Eaton"/>
    <x v="0"/>
    <s v="United States"/>
    <s v="Florence"/>
    <x v="0"/>
    <n v="41042"/>
    <x v="0"/>
    <s v="FUR-CH-10000665"/>
    <x v="0"/>
    <x v="1"/>
    <s v="Global Airflow Leather Mesh Back Chair, Black"/>
    <n v="301.95999999999998"/>
    <n v="2"/>
    <n v="0"/>
    <n v="90.587999999999965"/>
  </r>
  <r>
    <n v="831"/>
    <x v="387"/>
    <x v="3"/>
    <x v="114"/>
    <d v="2014-06-22T00:00:00"/>
    <s v="Second Class"/>
    <s v="JE-15745"/>
    <s v="Joel Eaton"/>
    <x v="0"/>
    <s v="United States"/>
    <s v="Florence"/>
    <x v="0"/>
    <n v="41042"/>
    <x v="0"/>
    <s v="OFF-AP-10003884"/>
    <x v="1"/>
    <x v="9"/>
    <s v="Fellowes Smart Surge Ten-Outlet Protector, Platinum"/>
    <n v="180.66"/>
    <n v="3"/>
    <n v="0"/>
    <n v="50.584800000000008"/>
  </r>
  <r>
    <n v="832"/>
    <x v="387"/>
    <x v="3"/>
    <x v="114"/>
    <d v="2014-06-22T00:00:00"/>
    <s v="Second Class"/>
    <s v="JE-15745"/>
    <s v="Joel Eaton"/>
    <x v="0"/>
    <s v="United States"/>
    <s v="Florence"/>
    <x v="0"/>
    <n v="41042"/>
    <x v="0"/>
    <s v="TEC-PH-10001557"/>
    <x v="2"/>
    <x v="7"/>
    <s v="Pyle PMP37LED"/>
    <n v="191.98"/>
    <n v="2"/>
    <n v="0"/>
    <n v="51.834599999999995"/>
  </r>
  <r>
    <n v="833"/>
    <x v="387"/>
    <x v="3"/>
    <x v="114"/>
    <d v="2014-06-22T00:00:00"/>
    <s v="Second Class"/>
    <s v="JE-15745"/>
    <s v="Joel Eaton"/>
    <x v="0"/>
    <s v="United States"/>
    <s v="Florence"/>
    <x v="0"/>
    <n v="41042"/>
    <x v="0"/>
    <s v="TEC-PH-10002085"/>
    <x v="2"/>
    <x v="7"/>
    <s v="Clarity 53712"/>
    <n v="65.989999999999995"/>
    <n v="1"/>
    <n v="0"/>
    <n v="17.157400000000003"/>
  </r>
  <r>
    <n v="834"/>
    <x v="388"/>
    <x v="0"/>
    <x v="310"/>
    <d v="2013-07-28T00:00:00"/>
    <s v="Standard Class"/>
    <s v="JB-15400"/>
    <s v="Jennifer Braxton"/>
    <x v="1"/>
    <s v="United States"/>
    <s v="Tampa"/>
    <x v="2"/>
    <n v="33614"/>
    <x v="0"/>
    <s v="OFF-AR-10002956"/>
    <x v="1"/>
    <x v="6"/>
    <s v="Boston 16801 Nautilus Battery Pencil Sharpener"/>
    <n v="35.216000000000001"/>
    <n v="2"/>
    <n v="0.2"/>
    <n v="2.6411999999999995"/>
  </r>
  <r>
    <n v="835"/>
    <x v="388"/>
    <x v="0"/>
    <x v="310"/>
    <d v="2013-07-28T00:00:00"/>
    <s v="Standard Class"/>
    <s v="JB-15400"/>
    <s v="Jennifer Braxton"/>
    <x v="1"/>
    <s v="United States"/>
    <s v="Tampa"/>
    <x v="2"/>
    <n v="33614"/>
    <x v="0"/>
    <s v="OFF-AP-10003266"/>
    <x v="1"/>
    <x v="9"/>
    <s v="Holmes Replacement Filter for HEPA Air Cleaner, Large Room"/>
    <n v="23.696000000000002"/>
    <n v="2"/>
    <n v="0.2"/>
    <n v="6.5164"/>
  </r>
  <r>
    <n v="836"/>
    <x v="388"/>
    <x v="0"/>
    <x v="310"/>
    <d v="2013-07-28T00:00:00"/>
    <s v="Standard Class"/>
    <s v="JB-15400"/>
    <s v="Jennifer Braxton"/>
    <x v="1"/>
    <s v="United States"/>
    <s v="Tampa"/>
    <x v="2"/>
    <n v="33614"/>
    <x v="0"/>
    <s v="TEC-MA-10004002"/>
    <x v="2"/>
    <x v="15"/>
    <s v="Zebra GX420t Direct Thermal/Thermal Transfer Printer"/>
    <n v="265.47500000000002"/>
    <n v="1"/>
    <n v="0.5"/>
    <n v="-111.49950000000007"/>
  </r>
  <r>
    <n v="837"/>
    <x v="389"/>
    <x v="2"/>
    <x v="78"/>
    <d v="2011-09-13T00:00:00"/>
    <s v="Second Class"/>
    <s v="LH-17020"/>
    <s v="Lisa Hazard"/>
    <x v="0"/>
    <s v="United States"/>
    <s v="Tyler"/>
    <x v="5"/>
    <n v="75701"/>
    <x v="2"/>
    <s v="OFF-BI-10001071"/>
    <x v="1"/>
    <x v="8"/>
    <s v="GBC ProClick Punch Binding System"/>
    <n v="51.183999999999983"/>
    <n v="4"/>
    <n v="0.8"/>
    <n v="-79.335199999999986"/>
  </r>
  <r>
    <n v="838"/>
    <x v="390"/>
    <x v="3"/>
    <x v="259"/>
    <d v="2014-11-12T00:00:00"/>
    <s v="Standard Class"/>
    <s v="JL-15175"/>
    <s v="James Lanier"/>
    <x v="2"/>
    <s v="United States"/>
    <s v="Columbia"/>
    <x v="18"/>
    <n v="38401"/>
    <x v="0"/>
    <s v="OFF-PA-10001560"/>
    <x v="1"/>
    <x v="10"/>
    <s v="Adams Telephone Message Books, 5 1/4” x 11”"/>
    <n v="9.6640000000000015"/>
    <n v="2"/>
    <n v="0.2"/>
    <n v="3.2615999999999996"/>
  </r>
  <r>
    <n v="839"/>
    <x v="391"/>
    <x v="0"/>
    <x v="311"/>
    <d v="2013-03-13T00:00:00"/>
    <s v="Standard Class"/>
    <s v="EB-13705"/>
    <s v="Ed Braxton"/>
    <x v="1"/>
    <s v="United States"/>
    <s v="Fort Worth"/>
    <x v="5"/>
    <n v="76106"/>
    <x v="2"/>
    <s v="TEC-PH-10002365"/>
    <x v="2"/>
    <x v="7"/>
    <s v="Belkin Grip Candy Sheer Case / Cover for iPhone 5 and 5S"/>
    <n v="21.071999999999999"/>
    <n v="3"/>
    <n v="0.2"/>
    <n v="1.5804"/>
  </r>
  <r>
    <n v="840"/>
    <x v="392"/>
    <x v="1"/>
    <x v="312"/>
    <d v="2012-11-25T00:00:00"/>
    <s v="Standard Class"/>
    <s v="BM-11650"/>
    <s v="Brian Moss"/>
    <x v="1"/>
    <s v="United States"/>
    <s v="New York City"/>
    <x v="15"/>
    <n v="10035"/>
    <x v="3"/>
    <s v="OFF-AR-10004648"/>
    <x v="1"/>
    <x v="6"/>
    <s v="Boston 19500 Mighty Mite Electric Pencil Sharpener"/>
    <n v="60.449999999999996"/>
    <n v="3"/>
    <n v="0"/>
    <n v="16.3215"/>
  </r>
  <r>
    <n v="841"/>
    <x v="392"/>
    <x v="1"/>
    <x v="312"/>
    <d v="2012-11-25T00:00:00"/>
    <s v="Standard Class"/>
    <s v="BM-11650"/>
    <s v="Brian Moss"/>
    <x v="1"/>
    <s v="United States"/>
    <s v="New York City"/>
    <x v="15"/>
    <n v="10035"/>
    <x v="3"/>
    <s v="OFF-AR-10002578"/>
    <x v="1"/>
    <x v="6"/>
    <s v="Newell 335"/>
    <n v="11.52"/>
    <n v="4"/>
    <n v="0"/>
    <n v="3.3407999999999998"/>
  </r>
  <r>
    <n v="842"/>
    <x v="392"/>
    <x v="1"/>
    <x v="312"/>
    <d v="2012-11-25T00:00:00"/>
    <s v="Standard Class"/>
    <s v="BM-11650"/>
    <s v="Brian Moss"/>
    <x v="1"/>
    <s v="United States"/>
    <s v="New York City"/>
    <x v="15"/>
    <n v="10035"/>
    <x v="3"/>
    <s v="FUR-BO-10001519"/>
    <x v="0"/>
    <x v="0"/>
    <s v="O'Sullivan 3-Shelf Heavy-Duty Bookcases"/>
    <n v="186.048"/>
    <n v="4"/>
    <n v="0.2"/>
    <n v="9.3024000000000058"/>
  </r>
  <r>
    <n v="843"/>
    <x v="393"/>
    <x v="0"/>
    <x v="77"/>
    <d v="2013-11-10T00:00:00"/>
    <s v="First Class"/>
    <s v="EM-14095"/>
    <s v="Eudokia Martin"/>
    <x v="1"/>
    <s v="United States"/>
    <s v="Los Angeles"/>
    <x v="1"/>
    <n v="90036"/>
    <x v="1"/>
    <s v="OFF-BI-10001294"/>
    <x v="1"/>
    <x v="8"/>
    <s v="Fellowes Binding Cases"/>
    <n v="37.44"/>
    <n v="4"/>
    <n v="0.2"/>
    <n v="11.699999999999996"/>
  </r>
  <r>
    <n v="844"/>
    <x v="393"/>
    <x v="0"/>
    <x v="77"/>
    <d v="2013-11-10T00:00:00"/>
    <s v="First Class"/>
    <s v="EM-14095"/>
    <s v="Eudokia Martin"/>
    <x v="1"/>
    <s v="United States"/>
    <s v="Los Angeles"/>
    <x v="1"/>
    <n v="90036"/>
    <x v="1"/>
    <s v="OFF-BI-10001636"/>
    <x v="1"/>
    <x v="8"/>
    <s v="Ibico Plastic and Wire Spiral Binding Combs"/>
    <n v="26.975999999999999"/>
    <n v="4"/>
    <n v="0.2"/>
    <n v="8.767199999999999"/>
  </r>
  <r>
    <n v="845"/>
    <x v="393"/>
    <x v="0"/>
    <x v="77"/>
    <d v="2013-11-10T00:00:00"/>
    <s v="First Class"/>
    <s v="EM-14095"/>
    <s v="Eudokia Martin"/>
    <x v="1"/>
    <s v="United States"/>
    <s v="Los Angeles"/>
    <x v="1"/>
    <n v="90036"/>
    <x v="1"/>
    <s v="OFF-SU-10002503"/>
    <x v="1"/>
    <x v="14"/>
    <s v="Acme Preferred Stainless Steel Scissors"/>
    <n v="11.36"/>
    <n v="2"/>
    <n v="0"/>
    <n v="3.2943999999999996"/>
  </r>
  <r>
    <n v="846"/>
    <x v="393"/>
    <x v="0"/>
    <x v="77"/>
    <d v="2013-11-10T00:00:00"/>
    <s v="First Class"/>
    <s v="EM-14095"/>
    <s v="Eudokia Martin"/>
    <x v="1"/>
    <s v="United States"/>
    <s v="Los Angeles"/>
    <x v="1"/>
    <n v="90036"/>
    <x v="1"/>
    <s v="OFF-LA-10004093"/>
    <x v="1"/>
    <x v="2"/>
    <s v="Avery 486"/>
    <n v="14.62"/>
    <n v="2"/>
    <n v="0"/>
    <n v="6.8713999999999995"/>
  </r>
  <r>
    <n v="847"/>
    <x v="394"/>
    <x v="1"/>
    <x v="313"/>
    <d v="2012-10-17T00:00:00"/>
    <s v="Standard Class"/>
    <s v="AF-10885"/>
    <s v="Art Foster"/>
    <x v="0"/>
    <s v="United States"/>
    <s v="Louisville"/>
    <x v="0"/>
    <n v="40214"/>
    <x v="0"/>
    <s v="TEC-PH-10001552"/>
    <x v="2"/>
    <x v="7"/>
    <s v="I Need's 3d Hello Kitty Hybrid Silicone Case Cover for HTC One X 4g with 3d Hello Kitty Stylus Pen Green/pink"/>
    <n v="83.72"/>
    <n v="7"/>
    <n v="0"/>
    <n v="23.441600000000005"/>
  </r>
  <r>
    <n v="848"/>
    <x v="394"/>
    <x v="1"/>
    <x v="313"/>
    <d v="2012-10-17T00:00:00"/>
    <s v="Standard Class"/>
    <s v="AF-10885"/>
    <s v="Art Foster"/>
    <x v="0"/>
    <s v="United States"/>
    <s v="Louisville"/>
    <x v="0"/>
    <n v="40214"/>
    <x v="0"/>
    <s v="FUR-CH-10001891"/>
    <x v="0"/>
    <x v="1"/>
    <s v="Global Deluxe Office Fabric Chairs"/>
    <n v="287.94"/>
    <n v="3"/>
    <n v="0"/>
    <n v="77.743800000000022"/>
  </r>
  <r>
    <n v="849"/>
    <x v="395"/>
    <x v="3"/>
    <x v="314"/>
    <d v="2014-01-07T00:00:00"/>
    <s v="Standard Class"/>
    <s v="GA-14725"/>
    <s v="Guy Armstrong"/>
    <x v="0"/>
    <s v="United States"/>
    <s v="Lorain"/>
    <x v="24"/>
    <n v="44052"/>
    <x v="3"/>
    <s v="FUR-FU-10003878"/>
    <x v="0"/>
    <x v="5"/>
    <s v="Linden 10&quot; Round Wall Clock, Black"/>
    <n v="48.896000000000001"/>
    <n v="4"/>
    <n v="0.2"/>
    <n v="8.5567999999999991"/>
  </r>
  <r>
    <n v="850"/>
    <x v="396"/>
    <x v="2"/>
    <x v="315"/>
    <d v="2011-02-13T00:00:00"/>
    <s v="Standard Class"/>
    <s v="CK-12760"/>
    <s v="Cyma Kinney"/>
    <x v="1"/>
    <s v="United States"/>
    <s v="Linden"/>
    <x v="30"/>
    <n v="7036"/>
    <x v="3"/>
    <s v="TEC-AC-10000710"/>
    <x v="2"/>
    <x v="11"/>
    <s v="Maxell DVD-RAM Discs"/>
    <n v="115.36"/>
    <n v="7"/>
    <n v="0"/>
    <n v="49.604800000000012"/>
  </r>
  <r>
    <n v="851"/>
    <x v="397"/>
    <x v="0"/>
    <x v="23"/>
    <d v="2013-06-26T00:00:00"/>
    <s v="Second Class"/>
    <s v="DP-13105"/>
    <s v="Dave Poirier"/>
    <x v="1"/>
    <s v="United States"/>
    <s v="Salinas"/>
    <x v="1"/>
    <n v="93905"/>
    <x v="1"/>
    <s v="OFF-AR-10002335"/>
    <x v="1"/>
    <x v="6"/>
    <s v="DIXON Oriole Pencils"/>
    <n v="5.16"/>
    <n v="2"/>
    <n v="0"/>
    <n v="1.3416000000000001"/>
  </r>
  <r>
    <n v="852"/>
    <x v="397"/>
    <x v="0"/>
    <x v="23"/>
    <d v="2013-06-26T00:00:00"/>
    <s v="Second Class"/>
    <s v="DP-13105"/>
    <s v="Dave Poirier"/>
    <x v="1"/>
    <s v="United States"/>
    <s v="Salinas"/>
    <x v="1"/>
    <n v="93905"/>
    <x v="1"/>
    <s v="OFF-PA-10001870"/>
    <x v="1"/>
    <x v="10"/>
    <s v="Xerox 202"/>
    <n v="38.880000000000003"/>
    <n v="6"/>
    <n v="0"/>
    <n v="18.662400000000002"/>
  </r>
  <r>
    <n v="853"/>
    <x v="398"/>
    <x v="0"/>
    <x v="316"/>
    <d v="2013-06-05T00:00:00"/>
    <s v="Standard Class"/>
    <s v="VD-21670"/>
    <s v="Valerie Dominguez"/>
    <x v="0"/>
    <s v="United States"/>
    <s v="Jackson"/>
    <x v="35"/>
    <n v="39212"/>
    <x v="0"/>
    <s v="OFF-AR-10003373"/>
    <x v="1"/>
    <x v="6"/>
    <s v="Boston School Pro Electric Pencil Sharpener, 1670"/>
    <n v="185.88"/>
    <n v="6"/>
    <n v="0"/>
    <n v="50.187599999999996"/>
  </r>
  <r>
    <n v="854"/>
    <x v="399"/>
    <x v="0"/>
    <x v="317"/>
    <d v="2013-02-24T00:00:00"/>
    <s v="Standard Class"/>
    <s v="GT-14710"/>
    <s v="Greg Tran"/>
    <x v="0"/>
    <s v="United States"/>
    <s v="New York City"/>
    <x v="15"/>
    <n v="10035"/>
    <x v="3"/>
    <s v="FUR-FU-10004090"/>
    <x v="0"/>
    <x v="5"/>
    <s v="Executive Impressions 14&quot; Contract Wall Clock"/>
    <n v="44.46"/>
    <n v="2"/>
    <n v="0"/>
    <n v="14.671799999999998"/>
  </r>
  <r>
    <n v="855"/>
    <x v="399"/>
    <x v="0"/>
    <x v="317"/>
    <d v="2013-02-24T00:00:00"/>
    <s v="Standard Class"/>
    <s v="GT-14710"/>
    <s v="Greg Tran"/>
    <x v="0"/>
    <s v="United States"/>
    <s v="New York City"/>
    <x v="15"/>
    <n v="10035"/>
    <x v="3"/>
    <s v="OFF-ST-10000736"/>
    <x v="1"/>
    <x v="4"/>
    <s v="Carina Double Wide Media Storage Towers in Natural &amp; Black"/>
    <n v="242.94"/>
    <n v="3"/>
    <n v="0"/>
    <n v="9.7175999999999902"/>
  </r>
  <r>
    <n v="856"/>
    <x v="400"/>
    <x v="2"/>
    <x v="93"/>
    <d v="2011-08-08T00:00:00"/>
    <s v="Standard Class"/>
    <s v="BK-11260"/>
    <s v="Berenike Kampe"/>
    <x v="0"/>
    <s v="United States"/>
    <s v="New York City"/>
    <x v="15"/>
    <n v="10035"/>
    <x v="3"/>
    <s v="OFF-PA-10001019"/>
    <x v="1"/>
    <x v="10"/>
    <s v="Xerox 1884"/>
    <n v="39.96"/>
    <n v="2"/>
    <n v="0"/>
    <n v="18.781199999999998"/>
  </r>
  <r>
    <n v="857"/>
    <x v="400"/>
    <x v="2"/>
    <x v="93"/>
    <d v="2011-08-08T00:00:00"/>
    <s v="Standard Class"/>
    <s v="BK-11260"/>
    <s v="Berenike Kampe"/>
    <x v="0"/>
    <s v="United States"/>
    <s v="New York City"/>
    <x v="15"/>
    <n v="10035"/>
    <x v="3"/>
    <s v="OFF-SU-10002537"/>
    <x v="1"/>
    <x v="14"/>
    <s v="Acme Box Cutter Scissors"/>
    <n v="102.30000000000001"/>
    <n v="10"/>
    <n v="0"/>
    <n v="26.598000000000006"/>
  </r>
  <r>
    <n v="858"/>
    <x v="400"/>
    <x v="2"/>
    <x v="93"/>
    <d v="2011-08-08T00:00:00"/>
    <s v="Standard Class"/>
    <s v="BK-11260"/>
    <s v="Berenike Kampe"/>
    <x v="0"/>
    <s v="United States"/>
    <s v="New York City"/>
    <x v="15"/>
    <n v="10035"/>
    <x v="3"/>
    <s v="OFF-ST-10003221"/>
    <x v="1"/>
    <x v="4"/>
    <s v="Staples"/>
    <n v="21.36"/>
    <n v="2"/>
    <n v="0"/>
    <n v="5.7672000000000008"/>
  </r>
  <r>
    <n v="859"/>
    <x v="401"/>
    <x v="3"/>
    <x v="318"/>
    <d v="2014-04-16T00:00:00"/>
    <s v="Standard Class"/>
    <s v="SJ-20125"/>
    <s v="Sanjit Jacobs"/>
    <x v="2"/>
    <s v="United States"/>
    <s v="New Brunswick"/>
    <x v="30"/>
    <n v="8901"/>
    <x v="3"/>
    <s v="OFF-PA-10004569"/>
    <x v="1"/>
    <x v="10"/>
    <s v="Wirebound Message Books, Two 4 1/4&quot; x 5&quot; Forms per Page"/>
    <n v="7.61"/>
    <n v="1"/>
    <n v="0"/>
    <n v="3.5766999999999998"/>
  </r>
  <r>
    <n v="860"/>
    <x v="401"/>
    <x v="3"/>
    <x v="318"/>
    <d v="2014-04-16T00:00:00"/>
    <s v="Standard Class"/>
    <s v="SJ-20125"/>
    <s v="Sanjit Jacobs"/>
    <x v="2"/>
    <s v="United States"/>
    <s v="New Brunswick"/>
    <x v="30"/>
    <n v="8901"/>
    <x v="3"/>
    <s v="OFF-FA-10000624"/>
    <x v="1"/>
    <x v="13"/>
    <s v="OIC Binder Clips"/>
    <n v="7.16"/>
    <n v="2"/>
    <n v="0"/>
    <n v="3.58"/>
  </r>
  <r>
    <n v="861"/>
    <x v="402"/>
    <x v="2"/>
    <x v="3"/>
    <d v="2011-06-16T00:00:00"/>
    <s v="Standard Class"/>
    <s v="CM-12445"/>
    <s v="Chuck Magee"/>
    <x v="0"/>
    <s v="United States"/>
    <s v="San Francisco"/>
    <x v="1"/>
    <n v="94122"/>
    <x v="1"/>
    <s v="OFF-SU-10001225"/>
    <x v="1"/>
    <x v="14"/>
    <s v="Staples"/>
    <n v="7.36"/>
    <n v="2"/>
    <n v="0"/>
    <n v="0.14719999999999978"/>
  </r>
  <r>
    <n v="862"/>
    <x v="402"/>
    <x v="2"/>
    <x v="3"/>
    <d v="2011-06-16T00:00:00"/>
    <s v="Standard Class"/>
    <s v="CM-12445"/>
    <s v="Chuck Magee"/>
    <x v="0"/>
    <s v="United States"/>
    <s v="San Francisco"/>
    <x v="1"/>
    <n v="94122"/>
    <x v="1"/>
    <s v="OFF-AR-10003752"/>
    <x v="1"/>
    <x v="6"/>
    <s v="Deluxe Chalkboard Eraser Cleaner"/>
    <n v="23.1"/>
    <n v="2"/>
    <n v="0"/>
    <n v="10.625999999999999"/>
  </r>
  <r>
    <n v="863"/>
    <x v="403"/>
    <x v="0"/>
    <x v="319"/>
    <d v="2013-01-07T00:00:00"/>
    <s v="Second Class"/>
    <s v="AJ-10795"/>
    <s v="Anthony Johnson"/>
    <x v="1"/>
    <s v="United States"/>
    <s v="Jacksonville"/>
    <x v="2"/>
    <n v="32216"/>
    <x v="0"/>
    <s v="TEC-AC-10001714"/>
    <x v="2"/>
    <x v="11"/>
    <s v="Logitech MX Performance Wireless Mouse"/>
    <n v="191.47200000000001"/>
    <n v="6"/>
    <n v="0.2"/>
    <n v="40.687800000000003"/>
  </r>
  <r>
    <n v="864"/>
    <x v="403"/>
    <x v="0"/>
    <x v="319"/>
    <d v="2013-01-07T00:00:00"/>
    <s v="Second Class"/>
    <s v="AJ-10795"/>
    <s v="Anthony Johnson"/>
    <x v="1"/>
    <s v="United States"/>
    <s v="Jacksonville"/>
    <x v="2"/>
    <n v="32216"/>
    <x v="0"/>
    <s v="OFF-AR-10003958"/>
    <x v="1"/>
    <x v="6"/>
    <s v="Newell 337"/>
    <n v="5.2480000000000002"/>
    <n v="2"/>
    <n v="0.2"/>
    <n v="0.59039999999999915"/>
  </r>
  <r>
    <n v="865"/>
    <x v="403"/>
    <x v="0"/>
    <x v="319"/>
    <d v="2013-01-07T00:00:00"/>
    <s v="Second Class"/>
    <s v="AJ-10795"/>
    <s v="Anthony Johnson"/>
    <x v="1"/>
    <s v="United States"/>
    <s v="Jacksonville"/>
    <x v="2"/>
    <n v="32216"/>
    <x v="0"/>
    <s v="TEC-PH-10002923"/>
    <x v="2"/>
    <x v="7"/>
    <s v="Logitech B530 USB Headset - headset - Full size, Binaural"/>
    <n v="59.184000000000005"/>
    <n v="2"/>
    <n v="0.2"/>
    <n v="5.1786000000000012"/>
  </r>
  <r>
    <n v="866"/>
    <x v="404"/>
    <x v="2"/>
    <x v="320"/>
    <d v="2011-01-16T00:00:00"/>
    <s v="Standard Class"/>
    <s v="AJ-10780"/>
    <s v="Anthony Jacobs"/>
    <x v="1"/>
    <s v="United States"/>
    <s v="Springfield"/>
    <x v="17"/>
    <n v="22153"/>
    <x v="0"/>
    <s v="OFF-LA-10004272"/>
    <x v="1"/>
    <x v="2"/>
    <s v="Avery 482"/>
    <n v="2.89"/>
    <n v="1"/>
    <n v="0"/>
    <n v="1.3583000000000001"/>
  </r>
  <r>
    <n v="867"/>
    <x v="404"/>
    <x v="2"/>
    <x v="320"/>
    <d v="2011-01-16T00:00:00"/>
    <s v="Standard Class"/>
    <s v="AJ-10780"/>
    <s v="Anthony Jacobs"/>
    <x v="1"/>
    <s v="United States"/>
    <s v="Springfield"/>
    <x v="17"/>
    <n v="22153"/>
    <x v="0"/>
    <s v="FUR-FU-10000965"/>
    <x v="0"/>
    <x v="5"/>
    <s v="Howard Miller 11-1/2&quot; Diameter Ridgewood Wall Clock"/>
    <n v="51.94"/>
    <n v="1"/>
    <n v="0"/>
    <n v="21.295400000000001"/>
  </r>
  <r>
    <n v="868"/>
    <x v="405"/>
    <x v="0"/>
    <x v="321"/>
    <d v="2013-10-03T00:00:00"/>
    <s v="First Class"/>
    <s v="LS-16945"/>
    <s v="Linda Southworth"/>
    <x v="1"/>
    <s v="United States"/>
    <s v="Philadelphia"/>
    <x v="9"/>
    <n v="19140"/>
    <x v="3"/>
    <s v="OFF-LA-10004853"/>
    <x v="1"/>
    <x v="2"/>
    <s v="Avery 483"/>
    <n v="15.936000000000002"/>
    <n v="4"/>
    <n v="0.2"/>
    <n v="5.1791999999999998"/>
  </r>
  <r>
    <n v="869"/>
    <x v="406"/>
    <x v="2"/>
    <x v="322"/>
    <d v="2011-04-10T00:00:00"/>
    <s v="Standard Class"/>
    <s v="GP-14740"/>
    <s v="Guy Phonely"/>
    <x v="1"/>
    <s v="United States"/>
    <s v="Lancaster"/>
    <x v="9"/>
    <n v="17602"/>
    <x v="3"/>
    <s v="OFF-BI-10003719"/>
    <x v="1"/>
    <x v="8"/>
    <s v="Large Capacity Hanging Post Binders"/>
    <n v="44.910000000000011"/>
    <n v="6"/>
    <n v="0.7"/>
    <n v="-35.927999999999997"/>
  </r>
  <r>
    <n v="870"/>
    <x v="407"/>
    <x v="0"/>
    <x v="323"/>
    <d v="2013-09-06T00:00:00"/>
    <s v="First Class"/>
    <s v="PK-18910"/>
    <s v="Paul Knutson"/>
    <x v="2"/>
    <s v="United States"/>
    <s v="Philadelphia"/>
    <x v="9"/>
    <n v="19143"/>
    <x v="3"/>
    <s v="OFF-BI-10000545"/>
    <x v="1"/>
    <x v="8"/>
    <s v="GBC Ibimaster 500 Manual ProClick Binding System"/>
    <n v="1141.4700000000003"/>
    <n v="5"/>
    <n v="0.7"/>
    <n v="-760.98000000000025"/>
  </r>
  <r>
    <n v="871"/>
    <x v="407"/>
    <x v="0"/>
    <x v="323"/>
    <d v="2013-09-06T00:00:00"/>
    <s v="First Class"/>
    <s v="PK-18910"/>
    <s v="Paul Knutson"/>
    <x v="2"/>
    <s v="United States"/>
    <s v="Philadelphia"/>
    <x v="9"/>
    <n v="19143"/>
    <x v="3"/>
    <s v="TEC-PH-10002496"/>
    <x v="2"/>
    <x v="7"/>
    <s v="Cisco SPA301"/>
    <n v="280.78200000000004"/>
    <n v="3"/>
    <n v="0.4"/>
    <n v="-46.797000000000025"/>
  </r>
  <r>
    <n v="872"/>
    <x v="408"/>
    <x v="1"/>
    <x v="324"/>
    <d v="2012-10-20T00:00:00"/>
    <s v="First Class"/>
    <s v="TB-21520"/>
    <s v="Tracy Blumstein"/>
    <x v="0"/>
    <s v="United States"/>
    <s v="Concord"/>
    <x v="38"/>
    <n v="3301"/>
    <x v="3"/>
    <s v="OFF-PA-10003591"/>
    <x v="1"/>
    <x v="10"/>
    <s v="Southworth 100% Cotton The Best Paper"/>
    <n v="34.44"/>
    <n v="3"/>
    <n v="0"/>
    <n v="17.22"/>
  </r>
  <r>
    <n v="873"/>
    <x v="409"/>
    <x v="2"/>
    <x v="325"/>
    <d v="2011-12-15T00:00:00"/>
    <s v="Standard Class"/>
    <s v="SM-20005"/>
    <s v="Sally Matthias"/>
    <x v="0"/>
    <s v="United States"/>
    <s v="New York City"/>
    <x v="15"/>
    <n v="10009"/>
    <x v="3"/>
    <s v="OFF-PA-10004470"/>
    <x v="1"/>
    <x v="10"/>
    <s v="Adams Write n' Stick Phone Message Book, 11&quot; X 5 1/4&quot;, 200 Messages"/>
    <n v="11.36"/>
    <n v="2"/>
    <n v="0"/>
    <n v="5.2255999999999991"/>
  </r>
  <r>
    <n v="874"/>
    <x v="409"/>
    <x v="2"/>
    <x v="325"/>
    <d v="2011-12-15T00:00:00"/>
    <s v="Standard Class"/>
    <s v="SM-20005"/>
    <s v="Sally Matthias"/>
    <x v="0"/>
    <s v="United States"/>
    <s v="New York City"/>
    <x v="15"/>
    <n v="10009"/>
    <x v="3"/>
    <s v="OFF-BI-10000315"/>
    <x v="1"/>
    <x v="8"/>
    <s v="Poly Designer Cover &amp; Back"/>
    <n v="106.34399999999999"/>
    <n v="7"/>
    <n v="0.2"/>
    <n v="37.220399999999998"/>
  </r>
  <r>
    <n v="875"/>
    <x v="410"/>
    <x v="3"/>
    <x v="326"/>
    <d v="2014-08-30T00:00:00"/>
    <s v="Standard Class"/>
    <s v="GA-14725"/>
    <s v="Guy Armstrong"/>
    <x v="0"/>
    <s v="United States"/>
    <s v="Charlotte"/>
    <x v="3"/>
    <n v="28205"/>
    <x v="0"/>
    <s v="OFF-PA-10001790"/>
    <x v="1"/>
    <x v="10"/>
    <s v="Xerox 1910"/>
    <n v="192.16000000000003"/>
    <n v="5"/>
    <n v="0.2"/>
    <n v="67.255999999999986"/>
  </r>
  <r>
    <n v="876"/>
    <x v="411"/>
    <x v="0"/>
    <x v="327"/>
    <d v="2013-01-21T00:00:00"/>
    <s v="Standard Class"/>
    <s v="CC-12430"/>
    <s v="Chuck Clark"/>
    <x v="2"/>
    <s v="United States"/>
    <s v="Concord"/>
    <x v="38"/>
    <n v="3301"/>
    <x v="3"/>
    <s v="FUR-FU-10004017"/>
    <x v="0"/>
    <x v="5"/>
    <s v="Tenex Contemporary Contur Chairmats for Low and Medium Pile Carpet, Computer, 39&quot; x 49&quot;"/>
    <n v="322.59000000000003"/>
    <n v="3"/>
    <n v="0"/>
    <n v="64.518000000000001"/>
  </r>
  <r>
    <n v="877"/>
    <x v="411"/>
    <x v="0"/>
    <x v="327"/>
    <d v="2013-01-21T00:00:00"/>
    <s v="Standard Class"/>
    <s v="CC-12430"/>
    <s v="Chuck Clark"/>
    <x v="2"/>
    <s v="United States"/>
    <s v="Concord"/>
    <x v="38"/>
    <n v="3301"/>
    <x v="3"/>
    <s v="TEC-AC-10003628"/>
    <x v="2"/>
    <x v="11"/>
    <s v="Logitech 910-002974 M325 Wireless Mouse for Web Scrolling"/>
    <n v="29.99"/>
    <n v="1"/>
    <n v="0"/>
    <n v="13.195600000000002"/>
  </r>
  <r>
    <n v="878"/>
    <x v="411"/>
    <x v="0"/>
    <x v="327"/>
    <d v="2013-01-21T00:00:00"/>
    <s v="Standard Class"/>
    <s v="CC-12430"/>
    <s v="Chuck Clark"/>
    <x v="2"/>
    <s v="United States"/>
    <s v="Concord"/>
    <x v="38"/>
    <n v="3301"/>
    <x v="3"/>
    <s v="TEC-AC-10002049"/>
    <x v="2"/>
    <x v="11"/>
    <s v="Logitech G19 Programmable Gaming Keyboard"/>
    <n v="371.96999999999997"/>
    <n v="3"/>
    <n v="0"/>
    <n v="66.954599999999971"/>
  </r>
  <r>
    <n v="879"/>
    <x v="412"/>
    <x v="2"/>
    <x v="328"/>
    <d v="2011-09-21T00:00:00"/>
    <s v="Standard Class"/>
    <s v="AG-10765"/>
    <s v="Anthony Garverick"/>
    <x v="2"/>
    <s v="United States"/>
    <s v="Philadelphia"/>
    <x v="9"/>
    <n v="19120"/>
    <x v="3"/>
    <s v="OFF-BI-10003712"/>
    <x v="1"/>
    <x v="8"/>
    <s v="Acco Pressboard Covers with Storage Hooks, 14 7/8&quot; x 11&quot;, Light Blue"/>
    <n v="5.8920000000000012"/>
    <n v="4"/>
    <n v="0.7"/>
    <n v="-4.1243999999999996"/>
  </r>
  <r>
    <n v="880"/>
    <x v="413"/>
    <x v="3"/>
    <x v="329"/>
    <d v="2014-12-03T00:00:00"/>
    <s v="Second Class"/>
    <s v="HP-14815"/>
    <s v="Harold Pawlan"/>
    <x v="2"/>
    <s v="United States"/>
    <s v="New York City"/>
    <x v="15"/>
    <n v="10024"/>
    <x v="3"/>
    <s v="OFF-BI-10003984"/>
    <x v="1"/>
    <x v="8"/>
    <s v="Lock-Up Easel 'Spel-Binder'"/>
    <n v="68.472000000000008"/>
    <n v="3"/>
    <n v="0.2"/>
    <n v="23.109299999999998"/>
  </r>
  <r>
    <n v="881"/>
    <x v="413"/>
    <x v="3"/>
    <x v="329"/>
    <d v="2014-12-03T00:00:00"/>
    <s v="Second Class"/>
    <s v="HP-14815"/>
    <s v="Harold Pawlan"/>
    <x v="2"/>
    <s v="United States"/>
    <s v="New York City"/>
    <x v="15"/>
    <n v="10024"/>
    <x v="3"/>
    <s v="FUR-CH-10004287"/>
    <x v="0"/>
    <x v="1"/>
    <s v="SAFCO Arco Folding Chair"/>
    <n v="1242.8999999999999"/>
    <n v="5"/>
    <n v="0.1"/>
    <n v="262.38999999999987"/>
  </r>
  <r>
    <n v="882"/>
    <x v="414"/>
    <x v="1"/>
    <x v="330"/>
    <d v="2012-10-13T00:00:00"/>
    <s v="Standard Class"/>
    <s v="DK-13090"/>
    <s v="Dave Kipp"/>
    <x v="0"/>
    <s v="United States"/>
    <s v="Springfield"/>
    <x v="17"/>
    <n v="22153"/>
    <x v="0"/>
    <s v="OFF-ST-10001321"/>
    <x v="1"/>
    <x v="4"/>
    <s v="Decoflex Hanging Personal Folder File, Blue"/>
    <n v="30.84"/>
    <n v="2"/>
    <n v="0"/>
    <n v="8.3268000000000022"/>
  </r>
  <r>
    <n v="883"/>
    <x v="415"/>
    <x v="3"/>
    <x v="331"/>
    <d v="2014-12-24T00:00:00"/>
    <s v="Same Day"/>
    <s v="GZ-14470"/>
    <s v="Gary Zandusky"/>
    <x v="0"/>
    <s v="United States"/>
    <s v="San Francisco"/>
    <x v="1"/>
    <n v="94109"/>
    <x v="1"/>
    <s v="OFF-AR-10001118"/>
    <x v="1"/>
    <x v="6"/>
    <s v="Binney &amp; Smith Crayola Metallic Crayons, 16-Color Pack"/>
    <n v="13.48"/>
    <n v="4"/>
    <n v="0"/>
    <n v="5.9312000000000014"/>
  </r>
  <r>
    <n v="884"/>
    <x v="416"/>
    <x v="0"/>
    <x v="332"/>
    <d v="2013-10-25T00:00:00"/>
    <s v="First Class"/>
    <s v="PM-19135"/>
    <s v="Peter McVee"/>
    <x v="2"/>
    <s v="United States"/>
    <s v="Detroit"/>
    <x v="12"/>
    <n v="48227"/>
    <x v="2"/>
    <s v="FUR-FU-10000732"/>
    <x v="0"/>
    <x v="5"/>
    <s v="Eldon 200 Class Desk Accessories"/>
    <n v="31.400000000000002"/>
    <n v="5"/>
    <n v="0"/>
    <n v="10.047999999999998"/>
  </r>
  <r>
    <n v="885"/>
    <x v="417"/>
    <x v="2"/>
    <x v="333"/>
    <d v="2011-05-04T00:00:00"/>
    <s v="Standard Class"/>
    <s v="LL-16840"/>
    <s v="Lauren Leatherbury"/>
    <x v="0"/>
    <s v="United States"/>
    <s v="Rochester"/>
    <x v="15"/>
    <n v="14609"/>
    <x v="3"/>
    <s v="FUR-FU-10001424"/>
    <x v="0"/>
    <x v="5"/>
    <s v="Dax Clear Box Frame"/>
    <n v="17.46"/>
    <n v="2"/>
    <n v="0"/>
    <n v="5.936399999999999"/>
  </r>
  <r>
    <n v="886"/>
    <x v="418"/>
    <x v="1"/>
    <x v="334"/>
    <d v="2012-04-28T00:00:00"/>
    <s v="Second Class"/>
    <s v="JS-15595"/>
    <s v="Jill Stevenson"/>
    <x v="1"/>
    <s v="United States"/>
    <s v="Los Angeles"/>
    <x v="1"/>
    <n v="90045"/>
    <x v="1"/>
    <s v="OFF-BI-10002071"/>
    <x v="1"/>
    <x v="8"/>
    <s v="Fellowes Black Plastic Comb Bindings"/>
    <n v="13.943999999999999"/>
    <n v="3"/>
    <n v="0.2"/>
    <n v="4.5317999999999996"/>
  </r>
  <r>
    <n v="887"/>
    <x v="419"/>
    <x v="3"/>
    <x v="335"/>
    <d v="2014-07-03T00:00:00"/>
    <s v="Standard Class"/>
    <s v="OT-18730"/>
    <s v="Olvera Toch"/>
    <x v="0"/>
    <s v="United States"/>
    <s v="San Diego"/>
    <x v="1"/>
    <n v="92105"/>
    <x v="1"/>
    <s v="OFF-ST-10002486"/>
    <x v="1"/>
    <x v="4"/>
    <s v="Eldon Shelf Savers Cubes and Bins"/>
    <n v="83.76"/>
    <n v="12"/>
    <n v="0"/>
    <n v="1.6751999999999967"/>
  </r>
  <r>
    <n v="888"/>
    <x v="420"/>
    <x v="3"/>
    <x v="336"/>
    <d v="2014-10-20T00:00:00"/>
    <s v="Standard Class"/>
    <s v="EL-13735"/>
    <s v="Ed Ludwig"/>
    <x v="2"/>
    <s v="United States"/>
    <s v="Columbia"/>
    <x v="39"/>
    <n v="21044"/>
    <x v="3"/>
    <s v="OFF-BI-10001078"/>
    <x v="1"/>
    <x v="8"/>
    <s v="Acco PRESSTEX Data Binder with Storage Hooks, Dark Blue, 14 7/8&quot; X 11&quot;"/>
    <n v="37.659999999999997"/>
    <n v="7"/>
    <n v="0"/>
    <n v="18.453400000000002"/>
  </r>
  <r>
    <n v="889"/>
    <x v="421"/>
    <x v="2"/>
    <x v="337"/>
    <d v="2011-12-16T00:00:00"/>
    <s v="Standard Class"/>
    <s v="CK-12760"/>
    <s v="Cyma Kinney"/>
    <x v="1"/>
    <s v="United States"/>
    <s v="San Francisco"/>
    <x v="1"/>
    <n v="94122"/>
    <x v="1"/>
    <s v="OFF-PA-10003845"/>
    <x v="1"/>
    <x v="10"/>
    <s v="Xerox 1987"/>
    <n v="34.68"/>
    <n v="6"/>
    <n v="0"/>
    <n v="16.993200000000002"/>
  </r>
  <r>
    <n v="890"/>
    <x v="422"/>
    <x v="3"/>
    <x v="308"/>
    <d v="2014-06-27T00:00:00"/>
    <s v="Standard Class"/>
    <s v="JE-15475"/>
    <s v="Jeremy Ellison"/>
    <x v="0"/>
    <s v="United States"/>
    <s v="New Rochelle"/>
    <x v="15"/>
    <n v="10801"/>
    <x v="3"/>
    <s v="TEC-AC-10000927"/>
    <x v="2"/>
    <x v="11"/>
    <s v="Anker Ultrathin Bluetooth Wireless Keyboard Aluminum Cover with Stand "/>
    <n v="149.94999999999999"/>
    <n v="5"/>
    <n v="0"/>
    <n v="14.994999999999994"/>
  </r>
  <r>
    <n v="891"/>
    <x v="422"/>
    <x v="3"/>
    <x v="308"/>
    <d v="2014-06-27T00:00:00"/>
    <s v="Standard Class"/>
    <s v="JE-15475"/>
    <s v="Jeremy Ellison"/>
    <x v="0"/>
    <s v="United States"/>
    <s v="New Rochelle"/>
    <x v="15"/>
    <n v="10801"/>
    <x v="3"/>
    <s v="OFF-BI-10001098"/>
    <x v="1"/>
    <x v="8"/>
    <s v="Acco D-Ring Binder w/DublLock"/>
    <n v="51.311999999999998"/>
    <n v="3"/>
    <n v="0.2"/>
    <n v="18.600599999999996"/>
  </r>
  <r>
    <n v="892"/>
    <x v="423"/>
    <x v="3"/>
    <x v="335"/>
    <d v="2014-06-28T00:00:00"/>
    <s v="First Class"/>
    <s v="TH-21550"/>
    <s v="Tracy Hopkins"/>
    <x v="2"/>
    <s v="United States"/>
    <s v="Detroit"/>
    <x v="12"/>
    <n v="48227"/>
    <x v="2"/>
    <s v="OFF-PA-10001622"/>
    <x v="1"/>
    <x v="10"/>
    <s v="Ampad Poly Cover Wirebound Steno Book, 6&quot; x 9&quot; Assorted Colors, Gregg Ruled"/>
    <n v="4.54"/>
    <n v="1"/>
    <n v="0"/>
    <n v="2.0429999999999997"/>
  </r>
  <r>
    <n v="893"/>
    <x v="423"/>
    <x v="3"/>
    <x v="335"/>
    <d v="2014-06-28T00:00:00"/>
    <s v="First Class"/>
    <s v="TH-21550"/>
    <s v="Tracy Hopkins"/>
    <x v="2"/>
    <s v="United States"/>
    <s v="Detroit"/>
    <x v="12"/>
    <n v="48227"/>
    <x v="2"/>
    <s v="OFF-AR-10003158"/>
    <x v="1"/>
    <x v="6"/>
    <s v="Fluorescent Highlighters by Dixon"/>
    <n v="15.92"/>
    <n v="4"/>
    <n v="0"/>
    <n v="5.4127999999999989"/>
  </r>
  <r>
    <n v="894"/>
    <x v="423"/>
    <x v="3"/>
    <x v="335"/>
    <d v="2014-06-28T00:00:00"/>
    <s v="First Class"/>
    <s v="TH-21550"/>
    <s v="Tracy Hopkins"/>
    <x v="2"/>
    <s v="United States"/>
    <s v="Detroit"/>
    <x v="12"/>
    <n v="48227"/>
    <x v="2"/>
    <s v="TEC-PH-10002660"/>
    <x v="2"/>
    <x v="7"/>
    <s v="Nortel Networks T7316 E Nt8 B27"/>
    <n v="543.91999999999996"/>
    <n v="8"/>
    <n v="0"/>
    <n v="135.98000000000002"/>
  </r>
  <r>
    <n v="895"/>
    <x v="424"/>
    <x v="0"/>
    <x v="338"/>
    <d v="2013-11-13T00:00:00"/>
    <s v="First Class"/>
    <s v="PC-18745"/>
    <s v="Pamela Coakley"/>
    <x v="1"/>
    <s v="United States"/>
    <s v="San Francisco"/>
    <x v="1"/>
    <n v="94122"/>
    <x v="1"/>
    <s v="OFF-ST-10002205"/>
    <x v="1"/>
    <x v="4"/>
    <s v="File Shuttle I and Handi-File"/>
    <n v="155.82000000000002"/>
    <n v="7"/>
    <n v="0"/>
    <n v="42.071400000000011"/>
  </r>
  <r>
    <n v="896"/>
    <x v="424"/>
    <x v="0"/>
    <x v="338"/>
    <d v="2013-11-13T00:00:00"/>
    <s v="First Class"/>
    <s v="PC-18745"/>
    <s v="Pamela Coakley"/>
    <x v="1"/>
    <s v="United States"/>
    <s v="San Francisco"/>
    <x v="1"/>
    <n v="94122"/>
    <x v="1"/>
    <s v="OFF-BI-10003364"/>
    <x v="1"/>
    <x v="8"/>
    <s v="Binding Machine Supplies"/>
    <n v="70.00800000000001"/>
    <n v="3"/>
    <n v="0.2"/>
    <n v="24.502800000000001"/>
  </r>
  <r>
    <n v="897"/>
    <x v="425"/>
    <x v="0"/>
    <x v="339"/>
    <d v="2013-10-07T00:00:00"/>
    <s v="Second Class"/>
    <s v="HL-15040"/>
    <s v="Hunter Lopez"/>
    <x v="0"/>
    <s v="United States"/>
    <s v="Houston"/>
    <x v="5"/>
    <n v="77095"/>
    <x v="2"/>
    <s v="OFF-EN-10001099"/>
    <x v="1"/>
    <x v="12"/>
    <s v="Staples"/>
    <n v="15.648"/>
    <n v="2"/>
    <n v="0.2"/>
    <n v="5.0855999999999986"/>
  </r>
  <r>
    <n v="898"/>
    <x v="426"/>
    <x v="2"/>
    <x v="340"/>
    <d v="2011-09-15T00:00:00"/>
    <s v="Standard Class"/>
    <s v="MS-17365"/>
    <s v="Maribeth Schnelling"/>
    <x v="0"/>
    <s v="United States"/>
    <s v="Detroit"/>
    <x v="12"/>
    <n v="48227"/>
    <x v="2"/>
    <s v="OFF-LA-10003923"/>
    <x v="1"/>
    <x v="2"/>
    <s v="Alphabetical Labels for Top Tab Filing"/>
    <n v="103.60000000000001"/>
    <n v="7"/>
    <n v="0"/>
    <n v="51.800000000000004"/>
  </r>
  <r>
    <n v="899"/>
    <x v="427"/>
    <x v="3"/>
    <x v="341"/>
    <d v="2014-11-01T00:00:00"/>
    <s v="Second Class"/>
    <s v="GB-14530"/>
    <s v="George Bell"/>
    <x v="1"/>
    <s v="United States"/>
    <s v="Auburn"/>
    <x v="15"/>
    <n v="13021"/>
    <x v="3"/>
    <s v="OFF-PA-10002250"/>
    <x v="1"/>
    <x v="10"/>
    <s v="Things To Do Today Pad"/>
    <n v="46.96"/>
    <n v="8"/>
    <n v="0"/>
    <n v="22.540800000000001"/>
  </r>
  <r>
    <n v="900"/>
    <x v="428"/>
    <x v="0"/>
    <x v="342"/>
    <d v="2013-04-13T00:00:00"/>
    <s v="First Class"/>
    <s v="JR-16210"/>
    <s v="Justin Ritter"/>
    <x v="1"/>
    <s v="United States"/>
    <s v="Springfield"/>
    <x v="24"/>
    <n v="45503"/>
    <x v="3"/>
    <s v="OFF-BI-10004716"/>
    <x v="1"/>
    <x v="8"/>
    <s v="Wilson Jones Hanging Recycled Pressboard Data Binders"/>
    <n v="8.9040000000000017"/>
    <n v="2"/>
    <n v="0.7"/>
    <n v="-6.5296000000000003"/>
  </r>
  <r>
    <n v="901"/>
    <x v="429"/>
    <x v="3"/>
    <x v="343"/>
    <d v="2014-11-14T00:00:00"/>
    <s v="First Class"/>
    <s v="TD-20995"/>
    <s v="Tamara Dahlen"/>
    <x v="0"/>
    <s v="United States"/>
    <s v="Garland"/>
    <x v="5"/>
    <n v="75043"/>
    <x v="2"/>
    <s v="OFF-LA-10001045"/>
    <x v="1"/>
    <x v="2"/>
    <s v="Permanent Self-Adhesive File Folder Labels for Typewriters by Universal"/>
    <n v="10.440000000000001"/>
    <n v="5"/>
    <n v="0.2"/>
    <n v="3.3929999999999989"/>
  </r>
  <r>
    <n v="902"/>
    <x v="429"/>
    <x v="3"/>
    <x v="343"/>
    <d v="2014-11-14T00:00:00"/>
    <s v="First Class"/>
    <s v="TD-20995"/>
    <s v="Tamara Dahlen"/>
    <x v="0"/>
    <s v="United States"/>
    <s v="Garland"/>
    <x v="5"/>
    <n v="75043"/>
    <x v="2"/>
    <s v="OFF-BI-10001510"/>
    <x v="1"/>
    <x v="8"/>
    <s v="Deluxe Heavy-Duty Vinyl Round Ring Binder"/>
    <n v="18.335999999999999"/>
    <n v="4"/>
    <n v="0.8"/>
    <n v="-32.088000000000008"/>
  </r>
  <r>
    <n v="903"/>
    <x v="430"/>
    <x v="3"/>
    <x v="175"/>
    <d v="2014-09-18T00:00:00"/>
    <s v="First Class"/>
    <s v="DB-13060"/>
    <s v="Dave Brooks"/>
    <x v="0"/>
    <s v="United States"/>
    <s v="Chicago"/>
    <x v="10"/>
    <n v="60653"/>
    <x v="2"/>
    <s v="TEC-PH-10004536"/>
    <x v="2"/>
    <x v="7"/>
    <s v="Avaya 5420 Digital phone"/>
    <n v="323.97600000000006"/>
    <n v="3"/>
    <n v="0.2"/>
    <n v="20.248499999999993"/>
  </r>
  <r>
    <n v="904"/>
    <x v="431"/>
    <x v="0"/>
    <x v="143"/>
    <d v="2013-04-13T00:00:00"/>
    <s v="Standard Class"/>
    <s v="LC-17140"/>
    <s v="Logan Currie"/>
    <x v="0"/>
    <s v="United States"/>
    <s v="Los Angeles"/>
    <x v="1"/>
    <n v="90032"/>
    <x v="1"/>
    <s v="OFF-PA-10002947"/>
    <x v="1"/>
    <x v="10"/>
    <s v="Xerox 1923"/>
    <n v="20.04"/>
    <n v="3"/>
    <n v="0"/>
    <n v="9.6191999999999993"/>
  </r>
  <r>
    <n v="905"/>
    <x v="431"/>
    <x v="0"/>
    <x v="143"/>
    <d v="2013-04-13T00:00:00"/>
    <s v="Standard Class"/>
    <s v="LC-17140"/>
    <s v="Logan Currie"/>
    <x v="0"/>
    <s v="United States"/>
    <s v="Los Angeles"/>
    <x v="1"/>
    <n v="90032"/>
    <x v="1"/>
    <s v="OFF-ST-10002583"/>
    <x v="1"/>
    <x v="4"/>
    <s v="Fellowes Neat Ideas Storage Cubes"/>
    <n v="64.959999999999994"/>
    <n v="2"/>
    <n v="0"/>
    <n v="2.598399999999998"/>
  </r>
  <r>
    <n v="906"/>
    <x v="431"/>
    <x v="0"/>
    <x v="143"/>
    <d v="2013-04-13T00:00:00"/>
    <s v="Standard Class"/>
    <s v="LC-17140"/>
    <s v="Logan Currie"/>
    <x v="0"/>
    <s v="United States"/>
    <s v="Los Angeles"/>
    <x v="1"/>
    <n v="90032"/>
    <x v="1"/>
    <s v="OFF-PA-10000019"/>
    <x v="1"/>
    <x v="10"/>
    <s v="Xerox 1931"/>
    <n v="12.96"/>
    <n v="2"/>
    <n v="0"/>
    <n v="6.2208000000000006"/>
  </r>
  <r>
    <n v="907"/>
    <x v="432"/>
    <x v="3"/>
    <x v="247"/>
    <d v="2015-01-04T00:00:00"/>
    <s v="Standard Class"/>
    <s v="PO-18865"/>
    <s v="Patrick O'Donnell"/>
    <x v="0"/>
    <s v="United States"/>
    <s v="New York City"/>
    <x v="15"/>
    <n v="10009"/>
    <x v="3"/>
    <s v="FUR-BO-10003441"/>
    <x v="0"/>
    <x v="0"/>
    <s v="Bush Westfield Collection Bookcases, Fully Assembled"/>
    <n v="323.13600000000002"/>
    <n v="4"/>
    <n v="0.2"/>
    <n v="12.117599999999968"/>
  </r>
  <r>
    <n v="908"/>
    <x v="432"/>
    <x v="3"/>
    <x v="247"/>
    <d v="2015-01-04T00:00:00"/>
    <s v="Standard Class"/>
    <s v="PO-18865"/>
    <s v="Patrick O'Donnell"/>
    <x v="0"/>
    <s v="United States"/>
    <s v="New York City"/>
    <x v="15"/>
    <n v="10009"/>
    <x v="3"/>
    <s v="TEC-PH-10004774"/>
    <x v="2"/>
    <x v="7"/>
    <s v="Gear Head AU3700S Headset"/>
    <n v="90.93"/>
    <n v="7"/>
    <n v="0"/>
    <n v="2.7278999999999964"/>
  </r>
  <r>
    <n v="909"/>
    <x v="432"/>
    <x v="3"/>
    <x v="247"/>
    <d v="2015-01-04T00:00:00"/>
    <s v="Standard Class"/>
    <s v="PO-18865"/>
    <s v="Patrick O'Donnell"/>
    <x v="0"/>
    <s v="United States"/>
    <s v="New York City"/>
    <x v="15"/>
    <n v="10009"/>
    <x v="3"/>
    <s v="OFF-BI-10003684"/>
    <x v="1"/>
    <x v="8"/>
    <s v="Wilson Jones Legal Size Ring Binders"/>
    <n v="52.775999999999996"/>
    <n v="3"/>
    <n v="0.2"/>
    <n v="19.791"/>
  </r>
  <r>
    <n v="910"/>
    <x v="433"/>
    <x v="3"/>
    <x v="264"/>
    <d v="2014-09-08T00:00:00"/>
    <s v="Standard Class"/>
    <s v="BE-11335"/>
    <s v="Bill Eplett"/>
    <x v="2"/>
    <s v="United States"/>
    <s v="Jackson"/>
    <x v="12"/>
    <n v="49201"/>
    <x v="2"/>
    <s v="TEC-PH-10001494"/>
    <x v="2"/>
    <x v="7"/>
    <s v="Polycom CX600 IP Phone VoIP phone"/>
    <n v="1199.8"/>
    <n v="4"/>
    <n v="0"/>
    <n v="323.94600000000003"/>
  </r>
  <r>
    <n v="911"/>
    <x v="433"/>
    <x v="3"/>
    <x v="264"/>
    <d v="2014-09-08T00:00:00"/>
    <s v="Standard Class"/>
    <s v="BE-11335"/>
    <s v="Bill Eplett"/>
    <x v="2"/>
    <s v="United States"/>
    <s v="Jackson"/>
    <x v="12"/>
    <n v="49201"/>
    <x v="2"/>
    <s v="TEC-AC-10004666"/>
    <x v="2"/>
    <x v="11"/>
    <s v="Maxell iVDR EX 500GB Cartridge"/>
    <n v="1928.7800000000002"/>
    <n v="7"/>
    <n v="0"/>
    <n v="829.37540000000024"/>
  </r>
  <r>
    <n v="912"/>
    <x v="433"/>
    <x v="3"/>
    <x v="264"/>
    <d v="2014-09-08T00:00:00"/>
    <s v="Standard Class"/>
    <s v="BE-11335"/>
    <s v="Bill Eplett"/>
    <x v="2"/>
    <s v="United States"/>
    <s v="Jackson"/>
    <x v="12"/>
    <n v="49201"/>
    <x v="2"/>
    <s v="OFF-ST-10003816"/>
    <x v="1"/>
    <x v="4"/>
    <s v="Fellowes High-Stak Drawer Files"/>
    <n v="352.38"/>
    <n v="2"/>
    <n v="0"/>
    <n v="81.047399999999982"/>
  </r>
  <r>
    <n v="913"/>
    <x v="434"/>
    <x v="1"/>
    <x v="70"/>
    <d v="2012-06-07T00:00:00"/>
    <s v="Standard Class"/>
    <s v="SC-20050"/>
    <s v="Sample Company A"/>
    <x v="2"/>
    <s v="United States"/>
    <s v="Norwich"/>
    <x v="29"/>
    <n v="6360"/>
    <x v="3"/>
    <s v="FUR-FU-10001935"/>
    <x v="0"/>
    <x v="5"/>
    <s v="3M Hangers With Command Adhesive"/>
    <n v="22.200000000000003"/>
    <n v="6"/>
    <n v="0"/>
    <n v="9.1020000000000021"/>
  </r>
  <r>
    <n v="914"/>
    <x v="435"/>
    <x v="3"/>
    <x v="344"/>
    <d v="2014-11-30T00:00:00"/>
    <s v="First Class"/>
    <s v="BM-11650"/>
    <s v="Brian Moss"/>
    <x v="1"/>
    <s v="United States"/>
    <s v="Milwaukee"/>
    <x v="6"/>
    <n v="53209"/>
    <x v="2"/>
    <s v="FUR-FU-10004091"/>
    <x v="0"/>
    <x v="5"/>
    <s v="Howard Miller 13&quot; Diameter Goldtone Round Wall Clock"/>
    <n v="46.94"/>
    <n v="1"/>
    <n v="0"/>
    <n v="19.2454"/>
  </r>
  <r>
    <n v="915"/>
    <x v="435"/>
    <x v="3"/>
    <x v="344"/>
    <d v="2014-11-30T00:00:00"/>
    <s v="First Class"/>
    <s v="BM-11650"/>
    <s v="Brian Moss"/>
    <x v="1"/>
    <s v="United States"/>
    <s v="Milwaukee"/>
    <x v="6"/>
    <n v="53209"/>
    <x v="2"/>
    <s v="TEC-AC-10001772"/>
    <x v="2"/>
    <x v="11"/>
    <s v="Memorex Mini Travel Drive 16 GB USB 2.0 Flash Drive"/>
    <n v="143.73000000000002"/>
    <n v="9"/>
    <n v="0"/>
    <n v="56.054700000000011"/>
  </r>
  <r>
    <n v="916"/>
    <x v="436"/>
    <x v="2"/>
    <x v="345"/>
    <d v="2011-06-21T00:00:00"/>
    <s v="Standard Class"/>
    <s v="KL-16555"/>
    <s v="Kelly Lampkin"/>
    <x v="1"/>
    <s v="United States"/>
    <s v="San Antonio"/>
    <x v="5"/>
    <n v="78207"/>
    <x v="2"/>
    <s v="FUR-TA-10001520"/>
    <x v="0"/>
    <x v="3"/>
    <s v="Lesro Sheffield Collection Coffee Table, End Table, Center Table, Corner Table"/>
    <n v="99.918000000000006"/>
    <n v="2"/>
    <n v="0.3"/>
    <n v="-18.556200000000018"/>
  </r>
  <r>
    <n v="917"/>
    <x v="436"/>
    <x v="2"/>
    <x v="345"/>
    <d v="2011-06-21T00:00:00"/>
    <s v="Standard Class"/>
    <s v="KL-16555"/>
    <s v="Kelly Lampkin"/>
    <x v="1"/>
    <s v="United States"/>
    <s v="San Antonio"/>
    <x v="5"/>
    <n v="78207"/>
    <x v="2"/>
    <s v="FUR-CH-10003379"/>
    <x v="0"/>
    <x v="1"/>
    <s v="Global Commerce Series High-Back Swivel/Tilt Chairs"/>
    <n v="797.94399999999996"/>
    <n v="4"/>
    <n v="0.3"/>
    <n v="-56.995999999999981"/>
  </r>
  <r>
    <n v="918"/>
    <x v="436"/>
    <x v="2"/>
    <x v="345"/>
    <d v="2011-06-21T00:00:00"/>
    <s v="Standard Class"/>
    <s v="KL-16555"/>
    <s v="Kelly Lampkin"/>
    <x v="1"/>
    <s v="United States"/>
    <s v="San Antonio"/>
    <x v="5"/>
    <n v="78207"/>
    <x v="2"/>
    <s v="OFF-BI-10002706"/>
    <x v="1"/>
    <x v="8"/>
    <s v="Avery Premier Heavy-Duty Binder with Round Locking Rings"/>
    <n v="8.5679999999999978"/>
    <n v="3"/>
    <n v="0.8"/>
    <n v="-14.5656"/>
  </r>
  <r>
    <n v="919"/>
    <x v="437"/>
    <x v="0"/>
    <x v="346"/>
    <d v="2013-03-12T00:00:00"/>
    <s v="Standard Class"/>
    <s v="RW-19630"/>
    <s v="Rob Williams"/>
    <x v="1"/>
    <s v="United States"/>
    <s v="Dallas"/>
    <x v="5"/>
    <n v="75220"/>
    <x v="2"/>
    <s v="OFF-EN-10000056"/>
    <x v="1"/>
    <x v="12"/>
    <s v="Cameo Buff Policy Envelopes"/>
    <n v="149.352"/>
    <n v="3"/>
    <n v="0.2"/>
    <n v="50.40629999999998"/>
  </r>
  <r>
    <n v="920"/>
    <x v="437"/>
    <x v="0"/>
    <x v="346"/>
    <d v="2013-03-12T00:00:00"/>
    <s v="Standard Class"/>
    <s v="RW-19630"/>
    <s v="Rob Williams"/>
    <x v="1"/>
    <s v="United States"/>
    <s v="Dallas"/>
    <x v="5"/>
    <n v="75220"/>
    <x v="2"/>
    <s v="OFF-ST-10001558"/>
    <x v="1"/>
    <x v="4"/>
    <s v="Acco Perma 4000 Stacking Storage Drawers"/>
    <n v="12.991999999999999"/>
    <n v="1"/>
    <n v="0.2"/>
    <n v="-0.81199999999999983"/>
  </r>
  <r>
    <n v="921"/>
    <x v="438"/>
    <x v="2"/>
    <x v="29"/>
    <d v="2011-12-12T00:00:00"/>
    <s v="Standard Class"/>
    <s v="RC-19825"/>
    <s v="Roy Collins"/>
    <x v="0"/>
    <s v="United States"/>
    <s v="Alexandria"/>
    <x v="17"/>
    <n v="22304"/>
    <x v="0"/>
    <s v="OFF-ST-10002444"/>
    <x v="1"/>
    <x v="4"/>
    <s v="Recycled Eldon Regeneration Jumbo File"/>
    <n v="24.56"/>
    <n v="2"/>
    <n v="0"/>
    <n v="6.8767999999999994"/>
  </r>
  <r>
    <n v="922"/>
    <x v="439"/>
    <x v="1"/>
    <x v="347"/>
    <d v="2012-04-15T00:00:00"/>
    <s v="Standard Class"/>
    <s v="SE-20110"/>
    <s v="Sanjit Engle"/>
    <x v="0"/>
    <s v="United States"/>
    <s v="New York City"/>
    <x v="15"/>
    <n v="10009"/>
    <x v="3"/>
    <s v="TEC-AC-10002473"/>
    <x v="2"/>
    <x v="11"/>
    <s v="Maxell 4.7GB DVD-R"/>
    <n v="85.14"/>
    <n v="3"/>
    <n v="0"/>
    <n v="34.907399999999996"/>
  </r>
  <r>
    <n v="923"/>
    <x v="439"/>
    <x v="1"/>
    <x v="347"/>
    <d v="2012-04-15T00:00:00"/>
    <s v="Standard Class"/>
    <s v="SE-20110"/>
    <s v="Sanjit Engle"/>
    <x v="0"/>
    <s v="United States"/>
    <s v="New York City"/>
    <x v="15"/>
    <n v="10009"/>
    <x v="3"/>
    <s v="TEC-PH-10004531"/>
    <x v="2"/>
    <x v="7"/>
    <s v="OtterBox Commuter Series Case - iPhone 5 &amp; 5s"/>
    <n v="21.99"/>
    <n v="1"/>
    <n v="0"/>
    <n v="10.555199999999999"/>
  </r>
  <r>
    <n v="924"/>
    <x v="439"/>
    <x v="1"/>
    <x v="347"/>
    <d v="2012-04-15T00:00:00"/>
    <s v="Standard Class"/>
    <s v="SE-20110"/>
    <s v="Sanjit Engle"/>
    <x v="0"/>
    <s v="United States"/>
    <s v="New York City"/>
    <x v="15"/>
    <n v="10009"/>
    <x v="3"/>
    <s v="OFF-AP-10004487"/>
    <x v="1"/>
    <x v="9"/>
    <s v="Kensington 4 Outlet MasterPiece Compact Power Control Center"/>
    <n v="406.59999999999997"/>
    <n v="5"/>
    <n v="0"/>
    <n v="113.84799999999998"/>
  </r>
  <r>
    <n v="925"/>
    <x v="440"/>
    <x v="0"/>
    <x v="306"/>
    <d v="2013-09-21T00:00:00"/>
    <s v="Standard Class"/>
    <s v="AH-10075"/>
    <s v="Adam Hart"/>
    <x v="1"/>
    <s v="United States"/>
    <s v="New York City"/>
    <x v="15"/>
    <n v="10011"/>
    <x v="3"/>
    <s v="OFF-BI-10003650"/>
    <x v="1"/>
    <x v="8"/>
    <s v="GBC DocuBind 300 Electric Binding Machine"/>
    <n v="841.5680000000001"/>
    <n v="2"/>
    <n v="0.2"/>
    <n v="294.54879999999991"/>
  </r>
  <r>
    <n v="926"/>
    <x v="441"/>
    <x v="2"/>
    <x v="103"/>
    <d v="2011-09-16T00:00:00"/>
    <s v="First Class"/>
    <s v="JM-15535"/>
    <s v="Jessica Myrick"/>
    <x v="0"/>
    <s v="United States"/>
    <s v="Philadelphia"/>
    <x v="9"/>
    <n v="19143"/>
    <x v="3"/>
    <s v="OFF-PA-10003543"/>
    <x v="1"/>
    <x v="10"/>
    <s v="Xerox 1985"/>
    <n v="15.552000000000003"/>
    <n v="3"/>
    <n v="0.2"/>
    <n v="5.4432"/>
  </r>
  <r>
    <n v="927"/>
    <x v="441"/>
    <x v="2"/>
    <x v="103"/>
    <d v="2011-09-16T00:00:00"/>
    <s v="First Class"/>
    <s v="JM-15535"/>
    <s v="Jessica Myrick"/>
    <x v="0"/>
    <s v="United States"/>
    <s v="Philadelphia"/>
    <x v="9"/>
    <n v="19143"/>
    <x v="3"/>
    <s v="TEC-AC-10004353"/>
    <x v="2"/>
    <x v="11"/>
    <s v="Hypercom P1300 Pinpad"/>
    <n v="252.00000000000003"/>
    <n v="5"/>
    <n v="0.2"/>
    <n v="53.550000000000004"/>
  </r>
  <r>
    <n v="928"/>
    <x v="442"/>
    <x v="1"/>
    <x v="348"/>
    <d v="2012-10-09T00:00:00"/>
    <s v="Standard Class"/>
    <s v="JJ-15760"/>
    <s v="Joel Jenkins"/>
    <x v="2"/>
    <s v="United States"/>
    <s v="Springfield"/>
    <x v="17"/>
    <n v="22153"/>
    <x v="0"/>
    <s v="OFF-AR-10000658"/>
    <x v="1"/>
    <x v="6"/>
    <s v="Newell 324"/>
    <n v="46.2"/>
    <n v="4"/>
    <n v="0"/>
    <n v="12.936"/>
  </r>
  <r>
    <n v="929"/>
    <x v="442"/>
    <x v="1"/>
    <x v="348"/>
    <d v="2012-10-09T00:00:00"/>
    <s v="Standard Class"/>
    <s v="JJ-15760"/>
    <s v="Joel Jenkins"/>
    <x v="2"/>
    <s v="United States"/>
    <s v="Springfield"/>
    <x v="17"/>
    <n v="22153"/>
    <x v="0"/>
    <s v="OFF-AP-10000696"/>
    <x v="1"/>
    <x v="9"/>
    <s v="Holmes Odor Grabber"/>
    <n v="28.84"/>
    <n v="2"/>
    <n v="0"/>
    <n v="9.517199999999999"/>
  </r>
  <r>
    <n v="930"/>
    <x v="443"/>
    <x v="3"/>
    <x v="349"/>
    <d v="2014-04-18T00:00:00"/>
    <s v="First Class"/>
    <s v="AB-10165"/>
    <s v="Alan Barnes"/>
    <x v="0"/>
    <s v="United States"/>
    <s v="Toledo"/>
    <x v="24"/>
    <n v="43615"/>
    <x v="3"/>
    <s v="OFF-AR-10003560"/>
    <x v="1"/>
    <x v="6"/>
    <s v="Zebra Zazzle Fluorescent Highlighters"/>
    <n v="14.592000000000002"/>
    <n v="3"/>
    <n v="0.2"/>
    <n v="2.5535999999999985"/>
  </r>
  <r>
    <n v="931"/>
    <x v="443"/>
    <x v="3"/>
    <x v="349"/>
    <d v="2014-04-18T00:00:00"/>
    <s v="First Class"/>
    <s v="AB-10165"/>
    <s v="Alan Barnes"/>
    <x v="0"/>
    <s v="United States"/>
    <s v="Toledo"/>
    <x v="24"/>
    <n v="43615"/>
    <x v="3"/>
    <s v="OFF-AR-10001468"/>
    <x v="1"/>
    <x v="6"/>
    <s v="Sanford Prismacolor Professional Thick Lead Art Pencils, 36-Color Set"/>
    <n v="89.855999999999995"/>
    <n v="3"/>
    <n v="0.2"/>
    <n v="21.340800000000002"/>
  </r>
  <r>
    <n v="932"/>
    <x v="443"/>
    <x v="3"/>
    <x v="349"/>
    <d v="2014-04-18T00:00:00"/>
    <s v="First Class"/>
    <s v="AB-10165"/>
    <s v="Alan Barnes"/>
    <x v="0"/>
    <s v="United States"/>
    <s v="Toledo"/>
    <x v="24"/>
    <n v="43615"/>
    <x v="3"/>
    <s v="OFF-PA-10004971"/>
    <x v="1"/>
    <x v="10"/>
    <s v="Xerox 196"/>
    <n v="13.872000000000002"/>
    <n v="3"/>
    <n v="0.2"/>
    <n v="5.0286000000000008"/>
  </r>
  <r>
    <n v="933"/>
    <x v="444"/>
    <x v="3"/>
    <x v="264"/>
    <d v="2014-09-07T00:00:00"/>
    <s v="Standard Class"/>
    <s v="RK-19300"/>
    <s v="Ralph Kennedy"/>
    <x v="0"/>
    <s v="United States"/>
    <s v="Philadelphia"/>
    <x v="9"/>
    <n v="19140"/>
    <x v="3"/>
    <s v="OFF-PA-10002195"/>
    <x v="1"/>
    <x v="10"/>
    <s v="RSVP Cards &amp; Envelopes, Blank White, 8-1/2&quot; X 11&quot;, 24 Cards/25 Envelopes/Set"/>
    <n v="12.192"/>
    <n v="3"/>
    <n v="0.2"/>
    <n v="4.1147999999999998"/>
  </r>
  <r>
    <n v="934"/>
    <x v="445"/>
    <x v="0"/>
    <x v="23"/>
    <d v="2013-06-25T00:00:00"/>
    <s v="Standard Class"/>
    <s v="CG-12040"/>
    <s v="Catherine Glotzbach"/>
    <x v="2"/>
    <s v="United States"/>
    <s v="Philadelphia"/>
    <x v="9"/>
    <n v="19120"/>
    <x v="3"/>
    <s v="OFF-PA-10001745"/>
    <x v="1"/>
    <x v="10"/>
    <s v="Wirebound Message Books, 2 7/8&quot; x 5&quot;, 3 Forms per Page"/>
    <n v="45.056000000000004"/>
    <n v="8"/>
    <n v="0.2"/>
    <n v="15.206399999999997"/>
  </r>
  <r>
    <n v="935"/>
    <x v="445"/>
    <x v="0"/>
    <x v="23"/>
    <d v="2013-06-25T00:00:00"/>
    <s v="Standard Class"/>
    <s v="CG-12040"/>
    <s v="Catherine Glotzbach"/>
    <x v="2"/>
    <s v="United States"/>
    <s v="Philadelphia"/>
    <x v="9"/>
    <n v="19120"/>
    <x v="3"/>
    <s v="OFF-BI-10004826"/>
    <x v="1"/>
    <x v="8"/>
    <s v="JM Magazine Binder"/>
    <n v="29.718000000000007"/>
    <n v="6"/>
    <n v="0.7"/>
    <n v="-21.793199999999992"/>
  </r>
  <r>
    <n v="936"/>
    <x v="445"/>
    <x v="0"/>
    <x v="23"/>
    <d v="2013-06-25T00:00:00"/>
    <s v="Standard Class"/>
    <s v="CG-12040"/>
    <s v="Catherine Glotzbach"/>
    <x v="2"/>
    <s v="United States"/>
    <s v="Philadelphia"/>
    <x v="9"/>
    <n v="19120"/>
    <x v="3"/>
    <s v="OFF-PA-10001870"/>
    <x v="1"/>
    <x v="10"/>
    <s v="Xerox 202"/>
    <n v="15.552000000000003"/>
    <n v="3"/>
    <n v="0.2"/>
    <n v="5.4432"/>
  </r>
  <r>
    <n v="937"/>
    <x v="445"/>
    <x v="0"/>
    <x v="23"/>
    <d v="2013-06-25T00:00:00"/>
    <s v="Standard Class"/>
    <s v="CG-12040"/>
    <s v="Catherine Glotzbach"/>
    <x v="2"/>
    <s v="United States"/>
    <s v="Philadelphia"/>
    <x v="9"/>
    <n v="19120"/>
    <x v="3"/>
    <s v="OFF-AP-10001058"/>
    <x v="1"/>
    <x v="9"/>
    <s v="Sanyo 2.5 Cubic Foot Mid-Size Office Refrigerators"/>
    <n v="447.69600000000003"/>
    <n v="2"/>
    <n v="0.2"/>
    <n v="33.577199999999976"/>
  </r>
  <r>
    <n v="938"/>
    <x v="446"/>
    <x v="3"/>
    <x v="60"/>
    <d v="2014-11-07T00:00:00"/>
    <s v="First Class"/>
    <s v="RA-19885"/>
    <s v="Ruben Ausman"/>
    <x v="1"/>
    <s v="United States"/>
    <s v="Farmington"/>
    <x v="27"/>
    <n v="87401"/>
    <x v="1"/>
    <s v="TEC-AC-10003911"/>
    <x v="2"/>
    <x v="11"/>
    <s v="NETGEAR AC1750 Dual Band Gigabit Smart WiFi Router"/>
    <n v="159.99"/>
    <n v="1"/>
    <n v="0"/>
    <n v="54.396599999999992"/>
  </r>
  <r>
    <n v="939"/>
    <x v="447"/>
    <x v="1"/>
    <x v="350"/>
    <d v="2012-12-17T00:00:00"/>
    <s v="Standard Class"/>
    <s v="RP-19270"/>
    <s v="Rachel Payne"/>
    <x v="1"/>
    <s v="United States"/>
    <s v="Riverside"/>
    <x v="1"/>
    <n v="92503"/>
    <x v="1"/>
    <s v="OFF-PA-10000289"/>
    <x v="1"/>
    <x v="10"/>
    <s v="Xerox 213"/>
    <n v="12.96"/>
    <n v="2"/>
    <n v="0"/>
    <n v="6.2208000000000006"/>
  </r>
  <r>
    <n v="940"/>
    <x v="447"/>
    <x v="1"/>
    <x v="350"/>
    <d v="2012-12-17T00:00:00"/>
    <s v="Standard Class"/>
    <s v="RP-19270"/>
    <s v="Rachel Payne"/>
    <x v="1"/>
    <s v="United States"/>
    <s v="Riverside"/>
    <x v="1"/>
    <n v="92503"/>
    <x v="1"/>
    <s v="OFF-AP-10003040"/>
    <x v="1"/>
    <x v="9"/>
    <s v="Fellowes 8 Outlet Superior Workstation Surge Protector w/o Phone/Fax/Modem Protection"/>
    <n v="134.47999999999999"/>
    <n v="4"/>
    <n v="0"/>
    <n v="34.964799999999997"/>
  </r>
  <r>
    <n v="941"/>
    <x v="448"/>
    <x v="0"/>
    <x v="351"/>
    <d v="2013-06-21T00:00:00"/>
    <s v="First Class"/>
    <s v="KC-16255"/>
    <s v="Karen Carlisle"/>
    <x v="1"/>
    <s v="United States"/>
    <s v="San Francisco"/>
    <x v="1"/>
    <n v="94110"/>
    <x v="1"/>
    <s v="OFF-PA-10000350"/>
    <x v="1"/>
    <x v="10"/>
    <s v="Message Book, Standard Line &quot;While You Were Out&quot;, 5 1/2&quot; X 4&quot;, 200 Sets/Book"/>
    <n v="17.12"/>
    <n v="2"/>
    <n v="0"/>
    <n v="8.0464000000000002"/>
  </r>
  <r>
    <n v="942"/>
    <x v="449"/>
    <x v="0"/>
    <x v="180"/>
    <d v="2013-12-21T00:00:00"/>
    <s v="Standard Class"/>
    <s v="RW-19630"/>
    <s v="Rob Williams"/>
    <x v="1"/>
    <s v="United States"/>
    <s v="Torrance"/>
    <x v="1"/>
    <n v="90503"/>
    <x v="1"/>
    <s v="OFF-BI-10001759"/>
    <x v="1"/>
    <x v="8"/>
    <s v="Acco Pressboard Covers with Storage Hooks, 14 7/8&quot; x 11&quot;, Dark Blue"/>
    <n v="6.0960000000000001"/>
    <n v="2"/>
    <n v="0.2"/>
    <n v="2.2098"/>
  </r>
  <r>
    <n v="943"/>
    <x v="449"/>
    <x v="0"/>
    <x v="180"/>
    <d v="2013-12-21T00:00:00"/>
    <s v="Standard Class"/>
    <s v="RW-19630"/>
    <s v="Rob Williams"/>
    <x v="1"/>
    <s v="United States"/>
    <s v="Torrance"/>
    <x v="1"/>
    <n v="90503"/>
    <x v="1"/>
    <s v="FUR-TA-10000577"/>
    <x v="0"/>
    <x v="3"/>
    <s v="Bretford CR4500 Series Slim Rectangular Table"/>
    <n v="1114.2719999999999"/>
    <n v="4"/>
    <n v="0.2"/>
    <n v="41.785200000000032"/>
  </r>
  <r>
    <n v="944"/>
    <x v="450"/>
    <x v="1"/>
    <x v="352"/>
    <d v="2012-06-03T00:00:00"/>
    <s v="Standard Class"/>
    <s v="JL-15850"/>
    <s v="John Lucas"/>
    <x v="0"/>
    <s v="United States"/>
    <s v="Seattle"/>
    <x v="4"/>
    <n v="98105"/>
    <x v="1"/>
    <s v="OFF-PA-10004101"/>
    <x v="1"/>
    <x v="10"/>
    <s v="Xerox 1894"/>
    <n v="32.400000000000006"/>
    <n v="5"/>
    <n v="0"/>
    <n v="15.552000000000001"/>
  </r>
  <r>
    <n v="945"/>
    <x v="450"/>
    <x v="1"/>
    <x v="352"/>
    <d v="2012-06-03T00:00:00"/>
    <s v="Standard Class"/>
    <s v="JL-15850"/>
    <s v="John Lucas"/>
    <x v="0"/>
    <s v="United States"/>
    <s v="Seattle"/>
    <x v="4"/>
    <n v="98105"/>
    <x v="1"/>
    <s v="OFF-ST-10001496"/>
    <x v="1"/>
    <x v="4"/>
    <s v="Standard Rollaway File with Lock"/>
    <n v="540.56999999999994"/>
    <n v="3"/>
    <n v="0"/>
    <n v="140.54820000000001"/>
  </r>
  <r>
    <n v="946"/>
    <x v="450"/>
    <x v="1"/>
    <x v="352"/>
    <d v="2012-06-03T00:00:00"/>
    <s v="Standard Class"/>
    <s v="JL-15850"/>
    <s v="John Lucas"/>
    <x v="0"/>
    <s v="United States"/>
    <s v="Seattle"/>
    <x v="4"/>
    <n v="98105"/>
    <x v="1"/>
    <s v="OFF-BI-10002931"/>
    <x v="1"/>
    <x v="8"/>
    <s v="Avery Trapezoid Extra Heavy Duty 4&quot; Binders"/>
    <n v="167.76"/>
    <n v="5"/>
    <n v="0.2"/>
    <n v="62.91"/>
  </r>
  <r>
    <n v="947"/>
    <x v="451"/>
    <x v="1"/>
    <x v="353"/>
    <d v="2012-07-28T00:00:00"/>
    <s v="First Class"/>
    <s v="CA-12775"/>
    <s v="Cynthia Arntzen"/>
    <x v="0"/>
    <s v="United States"/>
    <s v="Mesa"/>
    <x v="16"/>
    <n v="85204"/>
    <x v="1"/>
    <s v="FUR-TA-10002356"/>
    <x v="0"/>
    <x v="3"/>
    <s v="Bevis Boat-Shaped Conference Table"/>
    <n v="393.16500000000002"/>
    <n v="3"/>
    <n v="0.5"/>
    <n v="-204.44580000000005"/>
  </r>
  <r>
    <n v="948"/>
    <x v="452"/>
    <x v="3"/>
    <x v="354"/>
    <d v="2014-12-03T00:00:00"/>
    <s v="Standard Class"/>
    <s v="RB-19795"/>
    <s v="Ross Baird"/>
    <x v="2"/>
    <s v="United States"/>
    <s v="Philadelphia"/>
    <x v="9"/>
    <n v="19120"/>
    <x v="3"/>
    <s v="FUR-FU-10003601"/>
    <x v="0"/>
    <x v="5"/>
    <s v="Deflect-o RollaMat Studded, Beveled Mat for Medium Pile Carpeting"/>
    <n v="516.48800000000006"/>
    <n v="7"/>
    <n v="0.2"/>
    <n v="-12.912200000000027"/>
  </r>
  <r>
    <n v="949"/>
    <x v="452"/>
    <x v="3"/>
    <x v="354"/>
    <d v="2014-12-03T00:00:00"/>
    <s v="Standard Class"/>
    <s v="RB-19795"/>
    <s v="Ross Baird"/>
    <x v="2"/>
    <s v="United States"/>
    <s v="Philadelphia"/>
    <x v="9"/>
    <n v="19120"/>
    <x v="3"/>
    <s v="FUR-FU-10000576"/>
    <x v="0"/>
    <x v="5"/>
    <s v="Luxo Professional Fluorescent Magnifier Lamp with Clamp-Mount Base"/>
    <n v="1007.2320000000001"/>
    <n v="6"/>
    <n v="0.2"/>
    <n v="75.542400000000015"/>
  </r>
  <r>
    <n v="950"/>
    <x v="452"/>
    <x v="3"/>
    <x v="354"/>
    <d v="2014-12-03T00:00:00"/>
    <s v="Standard Class"/>
    <s v="RB-19795"/>
    <s v="Ross Baird"/>
    <x v="2"/>
    <s v="United States"/>
    <s v="Philadelphia"/>
    <x v="9"/>
    <n v="19120"/>
    <x v="3"/>
    <s v="FUR-TA-10004154"/>
    <x v="0"/>
    <x v="3"/>
    <s v="Riverside Furniture Oval Coffee Table, Oval End Table, End Table with Drawer"/>
    <n v="2065.3200000000002"/>
    <n v="12"/>
    <n v="0.4"/>
    <n v="-619.59600000000012"/>
  </r>
  <r>
    <n v="951"/>
    <x v="452"/>
    <x v="3"/>
    <x v="354"/>
    <d v="2014-12-03T00:00:00"/>
    <s v="Standard Class"/>
    <s v="RB-19795"/>
    <s v="Ross Baird"/>
    <x v="2"/>
    <s v="United States"/>
    <s v="Philadelphia"/>
    <x v="9"/>
    <n v="19120"/>
    <x v="3"/>
    <s v="OFF-PA-10000788"/>
    <x v="1"/>
    <x v="10"/>
    <s v="Xerox 210"/>
    <n v="15.552000000000003"/>
    <n v="3"/>
    <n v="0.2"/>
    <n v="5.4432"/>
  </r>
  <r>
    <n v="952"/>
    <x v="452"/>
    <x v="3"/>
    <x v="354"/>
    <d v="2014-12-03T00:00:00"/>
    <s v="Standard Class"/>
    <s v="RB-19795"/>
    <s v="Ross Baird"/>
    <x v="2"/>
    <s v="United States"/>
    <s v="Philadelphia"/>
    <x v="9"/>
    <n v="19120"/>
    <x v="3"/>
    <s v="OFF-PA-10002479"/>
    <x v="1"/>
    <x v="10"/>
    <s v="Xerox 4200 Series MultiUse Premium Copy Paper (20Lb. and 84 Bright)"/>
    <n v="25.344000000000001"/>
    <n v="6"/>
    <n v="0.2"/>
    <n v="7.92"/>
  </r>
  <r>
    <n v="953"/>
    <x v="453"/>
    <x v="3"/>
    <x v="355"/>
    <d v="2014-04-08T00:00:00"/>
    <s v="Standard Class"/>
    <s v="KH-16360"/>
    <s v="Katherine Hughes"/>
    <x v="0"/>
    <s v="United States"/>
    <s v="Philadelphia"/>
    <x v="9"/>
    <n v="19143"/>
    <x v="3"/>
    <s v="FUR-FU-10001940"/>
    <x v="0"/>
    <x v="5"/>
    <s v="Staples"/>
    <n v="25.472000000000001"/>
    <n v="4"/>
    <n v="0.2"/>
    <n v="7.6416000000000022"/>
  </r>
  <r>
    <n v="954"/>
    <x v="454"/>
    <x v="3"/>
    <x v="116"/>
    <d v="2015-01-02T00:00:00"/>
    <s v="Standard Class"/>
    <s v="GH-14665"/>
    <s v="Greg Hansen"/>
    <x v="0"/>
    <s v="United States"/>
    <s v="Round Rock"/>
    <x v="5"/>
    <n v="78664"/>
    <x v="2"/>
    <s v="OFF-AR-10001958"/>
    <x v="1"/>
    <x v="6"/>
    <s v="Stanley Bostitch Contemporary Electric Pencil Sharpeners"/>
    <n v="27.168000000000003"/>
    <n v="2"/>
    <n v="0.2"/>
    <n v="2.7168000000000001"/>
  </r>
  <r>
    <n v="955"/>
    <x v="454"/>
    <x v="3"/>
    <x v="116"/>
    <d v="2015-01-02T00:00:00"/>
    <s v="Standard Class"/>
    <s v="GH-14665"/>
    <s v="Greg Hansen"/>
    <x v="0"/>
    <s v="United States"/>
    <s v="Round Rock"/>
    <x v="5"/>
    <n v="78664"/>
    <x v="2"/>
    <s v="FUR-BO-10004709"/>
    <x v="0"/>
    <x v="0"/>
    <s v="Bush Westfield Collection Bookcases, Medium Cherry Finish"/>
    <n v="78.852799999999988"/>
    <n v="2"/>
    <n v="0.32"/>
    <n v="-11.595999999999997"/>
  </r>
  <r>
    <n v="956"/>
    <x v="455"/>
    <x v="3"/>
    <x v="329"/>
    <d v="2014-12-05T00:00:00"/>
    <s v="Standard Class"/>
    <s v="SW-20275"/>
    <s v="Scott Williamson"/>
    <x v="0"/>
    <s v="United States"/>
    <s v="Jackson"/>
    <x v="35"/>
    <n v="39212"/>
    <x v="0"/>
    <s v="OFF-ST-10000604"/>
    <x v="1"/>
    <x v="4"/>
    <s v="Home/Office Personal File Carts"/>
    <n v="173.79999999999998"/>
    <n v="5"/>
    <n v="0"/>
    <n v="43.449999999999989"/>
  </r>
  <r>
    <n v="957"/>
    <x v="456"/>
    <x v="3"/>
    <x v="356"/>
    <d v="2014-05-19T00:00:00"/>
    <s v="Second Class"/>
    <s v="JA-15970"/>
    <s v="Joseph Airdo"/>
    <x v="0"/>
    <s v="United States"/>
    <s v="Phoenix"/>
    <x v="16"/>
    <n v="85023"/>
    <x v="1"/>
    <s v="TEC-PH-10002923"/>
    <x v="2"/>
    <x v="7"/>
    <s v="Logitech B530 USB Headset - headset - Full size, Binaural"/>
    <n v="29.592000000000002"/>
    <n v="1"/>
    <n v="0.2"/>
    <n v="2.5893000000000006"/>
  </r>
  <r>
    <n v="958"/>
    <x v="456"/>
    <x v="3"/>
    <x v="356"/>
    <d v="2014-05-19T00:00:00"/>
    <s v="Second Class"/>
    <s v="JA-15970"/>
    <s v="Joseph Airdo"/>
    <x v="0"/>
    <s v="United States"/>
    <s v="Phoenix"/>
    <x v="16"/>
    <n v="85023"/>
    <x v="1"/>
    <s v="OFF-BI-10004465"/>
    <x v="1"/>
    <x v="8"/>
    <s v="Avery Durable Slant Ring Binders"/>
    <n v="4.7520000000000007"/>
    <n v="2"/>
    <n v="0.7"/>
    <n v="-3.1679999999999993"/>
  </r>
  <r>
    <n v="959"/>
    <x v="456"/>
    <x v="3"/>
    <x v="356"/>
    <d v="2014-05-19T00:00:00"/>
    <s v="Second Class"/>
    <s v="JA-15970"/>
    <s v="Joseph Airdo"/>
    <x v="0"/>
    <s v="United States"/>
    <s v="Phoenix"/>
    <x v="16"/>
    <n v="85023"/>
    <x v="1"/>
    <s v="OFF-PA-10002333"/>
    <x v="1"/>
    <x v="10"/>
    <s v="Universal Ultra Bright White Copier/Laser Paper, 8 1/2&quot; x 11&quot;, Ream"/>
    <n v="15.552000000000003"/>
    <n v="3"/>
    <n v="0.2"/>
    <n v="5.6375999999999999"/>
  </r>
  <r>
    <n v="960"/>
    <x v="457"/>
    <x v="1"/>
    <x v="357"/>
    <d v="2012-09-22T00:00:00"/>
    <s v="Same Day"/>
    <s v="DL-12925"/>
    <s v="Daniel Lacy"/>
    <x v="0"/>
    <s v="United States"/>
    <s v="Oceanside"/>
    <x v="1"/>
    <n v="92054"/>
    <x v="1"/>
    <s v="FUR-FU-10004188"/>
    <x v="0"/>
    <x v="5"/>
    <s v="Luxo Professional Combination Clamp-On Lamps"/>
    <n v="204.6"/>
    <n v="2"/>
    <n v="0"/>
    <n v="53.195999999999998"/>
  </r>
  <r>
    <n v="961"/>
    <x v="458"/>
    <x v="3"/>
    <x v="237"/>
    <d v="2014-11-20T00:00:00"/>
    <s v="Standard Class"/>
    <s v="LW-16990"/>
    <s v="Lindsay Williams"/>
    <x v="1"/>
    <s v="United States"/>
    <s v="San Francisco"/>
    <x v="1"/>
    <n v="94110"/>
    <x v="1"/>
    <s v="FUR-CH-10002965"/>
    <x v="0"/>
    <x v="1"/>
    <s v="Global Leather Highback Executive Chair with Pneumatic Height Adjustment, Black"/>
    <n v="321.56799999999998"/>
    <n v="2"/>
    <n v="0.2"/>
    <n v="28.137200000000007"/>
  </r>
  <r>
    <n v="962"/>
    <x v="459"/>
    <x v="1"/>
    <x v="154"/>
    <d v="2012-12-01T00:00:00"/>
    <s v="Standard Class"/>
    <s v="TB-21190"/>
    <s v="Thomas Brumley"/>
    <x v="2"/>
    <s v="United States"/>
    <s v="Fayetteville"/>
    <x v="36"/>
    <n v="72701"/>
    <x v="0"/>
    <s v="OFF-BI-10000145"/>
    <x v="1"/>
    <x v="8"/>
    <s v="Zipper Ring Binder Pockets"/>
    <n v="6.24"/>
    <n v="2"/>
    <n v="0"/>
    <n v="3.0575999999999999"/>
  </r>
  <r>
    <n v="963"/>
    <x v="460"/>
    <x v="0"/>
    <x v="142"/>
    <d v="2013-09-05T00:00:00"/>
    <s v="First Class"/>
    <s v="CV-12805"/>
    <s v="Cynthia Voltz"/>
    <x v="1"/>
    <s v="United States"/>
    <s v="San Francisco"/>
    <x v="1"/>
    <n v="94110"/>
    <x v="1"/>
    <s v="OFF-EN-10001335"/>
    <x v="1"/>
    <x v="12"/>
    <s v="White Business Envelopes with Contemporary Seam, Recycled White Business Envelopes"/>
    <n v="21.88"/>
    <n v="2"/>
    <n v="0"/>
    <n v="10.94"/>
  </r>
  <r>
    <n v="964"/>
    <x v="461"/>
    <x v="2"/>
    <x v="358"/>
    <d v="2011-09-24T00:00:00"/>
    <s v="Second Class"/>
    <s v="MS-17365"/>
    <s v="Maribeth Schnelling"/>
    <x v="0"/>
    <s v="United States"/>
    <s v="Boca Raton"/>
    <x v="2"/>
    <n v="33433"/>
    <x v="0"/>
    <s v="OFF-LA-10001613"/>
    <x v="1"/>
    <x v="2"/>
    <s v="Avery File Folder Labels"/>
    <n v="4.6079999999999997"/>
    <n v="2"/>
    <n v="0.2"/>
    <n v="1.6704000000000001"/>
  </r>
  <r>
    <n v="965"/>
    <x v="462"/>
    <x v="3"/>
    <x v="359"/>
    <d v="2014-04-12T00:00:00"/>
    <s v="First Class"/>
    <s v="BS-11800"/>
    <s v="Bryan Spruell"/>
    <x v="2"/>
    <s v="United States"/>
    <s v="New York City"/>
    <x v="15"/>
    <n v="10011"/>
    <x v="3"/>
    <s v="OFF-LA-10004055"/>
    <x v="1"/>
    <x v="2"/>
    <s v="Color-Coded Legal Exhibit Labels"/>
    <n v="9.82"/>
    <n v="2"/>
    <n v="0"/>
    <n v="4.8117999999999999"/>
  </r>
  <r>
    <n v="966"/>
    <x v="462"/>
    <x v="3"/>
    <x v="359"/>
    <d v="2014-04-12T00:00:00"/>
    <s v="First Class"/>
    <s v="BS-11800"/>
    <s v="Bryan Spruell"/>
    <x v="2"/>
    <s v="United States"/>
    <s v="New York City"/>
    <x v="15"/>
    <n v="10011"/>
    <x v="3"/>
    <s v="OFF-AR-10004344"/>
    <x v="1"/>
    <x v="6"/>
    <s v="Bulldog Vacuum Base Pencil Sharpener"/>
    <n v="35.97"/>
    <n v="3"/>
    <n v="0"/>
    <n v="9.7118999999999982"/>
  </r>
  <r>
    <n v="967"/>
    <x v="462"/>
    <x v="3"/>
    <x v="359"/>
    <d v="2014-04-12T00:00:00"/>
    <s v="First Class"/>
    <s v="BS-11800"/>
    <s v="Bryan Spruell"/>
    <x v="2"/>
    <s v="United States"/>
    <s v="New York City"/>
    <x v="15"/>
    <n v="10011"/>
    <x v="3"/>
    <s v="OFF-PA-10004621"/>
    <x v="1"/>
    <x v="10"/>
    <s v="Xerox 212"/>
    <n v="12.96"/>
    <n v="2"/>
    <n v="0"/>
    <n v="6.2208000000000006"/>
  </r>
  <r>
    <n v="968"/>
    <x v="462"/>
    <x v="3"/>
    <x v="359"/>
    <d v="2014-04-12T00:00:00"/>
    <s v="First Class"/>
    <s v="BS-11800"/>
    <s v="Bryan Spruell"/>
    <x v="2"/>
    <s v="United States"/>
    <s v="New York City"/>
    <x v="15"/>
    <n v="10011"/>
    <x v="3"/>
    <s v="OFF-PA-10001281"/>
    <x v="1"/>
    <x v="10"/>
    <s v="Computer Printout Paper with Letter-Trim Fine Perforations"/>
    <n v="191.6"/>
    <n v="4"/>
    <n v="0"/>
    <n v="91.967999999999989"/>
  </r>
  <r>
    <n v="969"/>
    <x v="462"/>
    <x v="3"/>
    <x v="359"/>
    <d v="2014-04-12T00:00:00"/>
    <s v="First Class"/>
    <s v="BS-11800"/>
    <s v="Bryan Spruell"/>
    <x v="2"/>
    <s v="United States"/>
    <s v="New York City"/>
    <x v="15"/>
    <n v="10011"/>
    <x v="3"/>
    <s v="OFF-LA-10001613"/>
    <x v="1"/>
    <x v="2"/>
    <s v="Avery File Folder Labels"/>
    <n v="8.64"/>
    <n v="3"/>
    <n v="0"/>
    <n v="4.2336"/>
  </r>
  <r>
    <n v="970"/>
    <x v="462"/>
    <x v="3"/>
    <x v="359"/>
    <d v="2014-04-12T00:00:00"/>
    <s v="First Class"/>
    <s v="BS-11800"/>
    <s v="Bryan Spruell"/>
    <x v="2"/>
    <s v="United States"/>
    <s v="New York City"/>
    <x v="15"/>
    <n v="10011"/>
    <x v="3"/>
    <s v="OFF-ST-10001097"/>
    <x v="1"/>
    <x v="4"/>
    <s v="Office Impressions Heavy Duty Welded Shelving &amp; Multimedia Storage Drawers"/>
    <n v="501.81000000000006"/>
    <n v="3"/>
    <n v="0"/>
    <n v="0"/>
  </r>
  <r>
    <n v="971"/>
    <x v="463"/>
    <x v="2"/>
    <x v="360"/>
    <d v="2011-01-19T00:00:00"/>
    <s v="Second Class"/>
    <s v="DL-13315"/>
    <s v="Delfina Latchford"/>
    <x v="0"/>
    <s v="United States"/>
    <s v="Philadelphia"/>
    <x v="9"/>
    <n v="19134"/>
    <x v="3"/>
    <s v="FUR-FU-10001095"/>
    <x v="0"/>
    <x v="5"/>
    <s v="DAX Black Cherry Wood-Tone Poster Frame"/>
    <n v="127.10400000000001"/>
    <n v="6"/>
    <n v="0.2"/>
    <n v="28.598399999999998"/>
  </r>
  <r>
    <n v="972"/>
    <x v="463"/>
    <x v="2"/>
    <x v="360"/>
    <d v="2011-01-19T00:00:00"/>
    <s v="Second Class"/>
    <s v="DL-13315"/>
    <s v="Delfina Latchford"/>
    <x v="0"/>
    <s v="United States"/>
    <s v="Philadelphia"/>
    <x v="9"/>
    <n v="19134"/>
    <x v="3"/>
    <s v="TEC-PH-10004614"/>
    <x v="2"/>
    <x v="7"/>
    <s v="AT&amp;T 841000 Phone"/>
    <n v="124.19999999999999"/>
    <n v="3"/>
    <n v="0.4"/>
    <n v="-31.050000000000011"/>
  </r>
  <r>
    <n v="973"/>
    <x v="463"/>
    <x v="2"/>
    <x v="360"/>
    <d v="2011-01-19T00:00:00"/>
    <s v="Second Class"/>
    <s v="DL-13315"/>
    <s v="Delfina Latchford"/>
    <x v="0"/>
    <s v="United States"/>
    <s v="Philadelphia"/>
    <x v="9"/>
    <n v="19134"/>
    <x v="3"/>
    <s v="OFF-BI-10001575"/>
    <x v="1"/>
    <x v="8"/>
    <s v="GBC Linen Binding Covers"/>
    <n v="18.588000000000005"/>
    <n v="2"/>
    <n v="0.7"/>
    <n v="-13.6312"/>
  </r>
  <r>
    <n v="974"/>
    <x v="463"/>
    <x v="2"/>
    <x v="360"/>
    <d v="2011-01-19T00:00:00"/>
    <s v="Second Class"/>
    <s v="DL-13315"/>
    <s v="Delfina Latchford"/>
    <x v="0"/>
    <s v="United States"/>
    <s v="Philadelphia"/>
    <x v="9"/>
    <n v="19134"/>
    <x v="3"/>
    <s v="OFF-LA-10001074"/>
    <x v="1"/>
    <x v="2"/>
    <s v="Round Specialty Laser Printer Labels"/>
    <n v="30.072000000000003"/>
    <n v="3"/>
    <n v="0.2"/>
    <n v="10.149299999999997"/>
  </r>
  <r>
    <n v="975"/>
    <x v="464"/>
    <x v="3"/>
    <x v="361"/>
    <d v="2014-10-09T00:00:00"/>
    <s v="Second Class"/>
    <s v="PO-19195"/>
    <s v="Phillina Ober"/>
    <x v="2"/>
    <s v="United States"/>
    <s v="New York City"/>
    <x v="15"/>
    <n v="10011"/>
    <x v="3"/>
    <s v="TEC-PH-10003555"/>
    <x v="2"/>
    <x v="7"/>
    <s v="Motorola HK250 Universal Bluetooth Headset"/>
    <n v="160.92999999999998"/>
    <n v="7"/>
    <n v="0"/>
    <n v="3.2186000000000092"/>
  </r>
  <r>
    <n v="976"/>
    <x v="464"/>
    <x v="3"/>
    <x v="361"/>
    <d v="2014-10-09T00:00:00"/>
    <s v="Second Class"/>
    <s v="PO-19195"/>
    <s v="Phillina Ober"/>
    <x v="2"/>
    <s v="United States"/>
    <s v="New York City"/>
    <x v="15"/>
    <n v="10011"/>
    <x v="3"/>
    <s v="OFF-BI-10004492"/>
    <x v="1"/>
    <x v="8"/>
    <s v="Tuf-Vin Binders"/>
    <n v="75.792000000000002"/>
    <n v="3"/>
    <n v="0.2"/>
    <n v="25.579799999999992"/>
  </r>
  <r>
    <n v="977"/>
    <x v="465"/>
    <x v="3"/>
    <x v="362"/>
    <d v="2014-07-16T00:00:00"/>
    <s v="Standard Class"/>
    <s v="TD-20995"/>
    <s v="Tamara Dahlen"/>
    <x v="0"/>
    <s v="United States"/>
    <s v="Portland"/>
    <x v="21"/>
    <n v="97206"/>
    <x v="1"/>
    <s v="OFF-BI-10002012"/>
    <x v="1"/>
    <x v="8"/>
    <s v="Wilson Jones Easy Flow II Sheet Lifters"/>
    <n v="1.0800000000000003"/>
    <n v="2"/>
    <n v="0.7"/>
    <n v="-0.79200000000000004"/>
  </r>
  <r>
    <n v="978"/>
    <x v="466"/>
    <x v="3"/>
    <x v="363"/>
    <d v="2014-01-11T00:00:00"/>
    <s v="First Class"/>
    <s v="BW-11110"/>
    <s v="Bart Watters"/>
    <x v="1"/>
    <s v="United States"/>
    <s v="Detroit"/>
    <x v="12"/>
    <n v="48205"/>
    <x v="2"/>
    <s v="TEC-MA-10000822"/>
    <x v="2"/>
    <x v="15"/>
    <s v="Lexmark MX611dhe Monochrome Laser Printer"/>
    <n v="3059.982"/>
    <n v="2"/>
    <n v="0.1"/>
    <n v="679.99599999999964"/>
  </r>
  <r>
    <n v="979"/>
    <x v="467"/>
    <x v="0"/>
    <x v="198"/>
    <d v="2013-06-01T00:00:00"/>
    <s v="First Class"/>
    <s v="RW-19690"/>
    <s v="Robert Waldorf"/>
    <x v="0"/>
    <s v="United States"/>
    <s v="Wilmington"/>
    <x v="3"/>
    <n v="28403"/>
    <x v="0"/>
    <s v="OFF-BI-10000848"/>
    <x v="1"/>
    <x v="8"/>
    <s v="Angle-D Ring Binders"/>
    <n v="3.2820000000000005"/>
    <n v="2"/>
    <n v="0.7"/>
    <n v="-2.6256000000000004"/>
  </r>
  <r>
    <n v="980"/>
    <x v="468"/>
    <x v="1"/>
    <x v="364"/>
    <d v="2012-12-12T00:00:00"/>
    <s v="First Class"/>
    <s v="KB-16600"/>
    <s v="Ken Brennan"/>
    <x v="1"/>
    <s v="United States"/>
    <s v="Columbus"/>
    <x v="14"/>
    <n v="47201"/>
    <x v="2"/>
    <s v="OFF-PA-10004156"/>
    <x v="1"/>
    <x v="10"/>
    <s v="Xerox 188"/>
    <n v="34.019999999999996"/>
    <n v="3"/>
    <n v="0"/>
    <n v="16.669799999999999"/>
  </r>
  <r>
    <n v="981"/>
    <x v="469"/>
    <x v="0"/>
    <x v="339"/>
    <d v="2013-10-09T00:00:00"/>
    <s v="Standard Class"/>
    <s v="EB-13870"/>
    <s v="Emily Burns"/>
    <x v="0"/>
    <s v="United States"/>
    <s v="New York City"/>
    <x v="15"/>
    <n v="10035"/>
    <x v="3"/>
    <s v="FUR-CH-10003199"/>
    <x v="0"/>
    <x v="1"/>
    <s v="Office Star - Contemporary Task Swivel Chair"/>
    <n v="599.29200000000003"/>
    <n v="6"/>
    <n v="0.1"/>
    <n v="93.223199999999977"/>
  </r>
  <r>
    <n v="982"/>
    <x v="470"/>
    <x v="2"/>
    <x v="7"/>
    <d v="2011-11-14T00:00:00"/>
    <s v="Second Class"/>
    <s v="TZ-21580"/>
    <s v="Tracy Zic"/>
    <x v="0"/>
    <s v="United States"/>
    <s v="Louisville"/>
    <x v="22"/>
    <n v="80027"/>
    <x v="1"/>
    <s v="OFF-AR-10000034"/>
    <x v="1"/>
    <x v="6"/>
    <s v="BIC Brite Liner Grip Highlighters, Assorted, 5/Pack"/>
    <n v="3.3920000000000003"/>
    <n v="1"/>
    <n v="0.2"/>
    <n v="0.80559999999999987"/>
  </r>
  <r>
    <n v="983"/>
    <x v="470"/>
    <x v="2"/>
    <x v="7"/>
    <d v="2011-11-14T00:00:00"/>
    <s v="Second Class"/>
    <s v="TZ-21580"/>
    <s v="Tracy Zic"/>
    <x v="0"/>
    <s v="United States"/>
    <s v="Louisville"/>
    <x v="22"/>
    <n v="80027"/>
    <x v="1"/>
    <s v="TEC-PH-10000560"/>
    <x v="2"/>
    <x v="7"/>
    <s v="Samsung Galaxy S III - 16GB - pebble blue (T-Mobile)"/>
    <n v="559.98400000000004"/>
    <n v="2"/>
    <n v="0.2"/>
    <n v="55.998400000000032"/>
  </r>
  <r>
    <n v="984"/>
    <x v="470"/>
    <x v="2"/>
    <x v="7"/>
    <d v="2011-11-14T00:00:00"/>
    <s v="Second Class"/>
    <s v="TZ-21580"/>
    <s v="Tracy Zic"/>
    <x v="0"/>
    <s v="United States"/>
    <s v="Louisville"/>
    <x v="22"/>
    <n v="80027"/>
    <x v="1"/>
    <s v="FUR-CH-10000665"/>
    <x v="0"/>
    <x v="1"/>
    <s v="Global Airflow Leather Mesh Back Chair, Black"/>
    <n v="603.91999999999996"/>
    <n v="5"/>
    <n v="0.2"/>
    <n v="75.489999999999924"/>
  </r>
  <r>
    <n v="985"/>
    <x v="471"/>
    <x v="3"/>
    <x v="365"/>
    <d v="2014-10-06T00:00:00"/>
    <s v="Standard Class"/>
    <s v="AS-10630"/>
    <s v="Ann Steele"/>
    <x v="2"/>
    <s v="United States"/>
    <s v="Pasadena"/>
    <x v="5"/>
    <n v="77506"/>
    <x v="2"/>
    <s v="OFF-LA-10001569"/>
    <x v="1"/>
    <x v="2"/>
    <s v="Avery 499"/>
    <n v="7.9680000000000009"/>
    <n v="2"/>
    <n v="0.2"/>
    <n v="2.5895999999999999"/>
  </r>
  <r>
    <n v="986"/>
    <x v="471"/>
    <x v="3"/>
    <x v="365"/>
    <d v="2014-10-06T00:00:00"/>
    <s v="Standard Class"/>
    <s v="AS-10630"/>
    <s v="Ann Steele"/>
    <x v="2"/>
    <s v="United States"/>
    <s v="Pasadena"/>
    <x v="5"/>
    <n v="77506"/>
    <x v="2"/>
    <s v="OFF-EN-10000461"/>
    <x v="1"/>
    <x v="12"/>
    <s v="#10- 4 1/8&quot; x 9 1/2&quot; Recycled Envelopes"/>
    <n v="27.968000000000004"/>
    <n v="4"/>
    <n v="0.2"/>
    <n v="9.4391999999999996"/>
  </r>
  <r>
    <n v="987"/>
    <x v="471"/>
    <x v="3"/>
    <x v="365"/>
    <d v="2014-10-06T00:00:00"/>
    <s v="Standard Class"/>
    <s v="AS-10630"/>
    <s v="Ann Steele"/>
    <x v="2"/>
    <s v="United States"/>
    <s v="Pasadena"/>
    <x v="5"/>
    <n v="77506"/>
    <x v="2"/>
    <s v="TEC-MA-10003066"/>
    <x v="2"/>
    <x v="15"/>
    <s v="Wasp CCD Handheld Bar Code Reader"/>
    <n v="336.51"/>
    <n v="3"/>
    <n v="0.4"/>
    <n v="44.867999999999967"/>
  </r>
  <r>
    <n v="988"/>
    <x v="472"/>
    <x v="1"/>
    <x v="366"/>
    <d v="2012-03-10T00:00:00"/>
    <s v="Same Day"/>
    <s v="TS-21340"/>
    <s v="Toby Swindell"/>
    <x v="0"/>
    <s v="United States"/>
    <s v="Houston"/>
    <x v="5"/>
    <n v="77041"/>
    <x v="2"/>
    <s v="OFF-BI-10004022"/>
    <x v="1"/>
    <x v="8"/>
    <s v="Acco Suede Grain Vinyl Round Ring Binder"/>
    <n v="1.1119999999999997"/>
    <n v="2"/>
    <n v="0.8"/>
    <n v="-1.8904000000000001"/>
  </r>
  <r>
    <n v="989"/>
    <x v="473"/>
    <x v="3"/>
    <x v="367"/>
    <d v="2014-05-27T00:00:00"/>
    <s v="Standard Class"/>
    <s v="JG-15805"/>
    <s v="John Grady"/>
    <x v="1"/>
    <s v="United States"/>
    <s v="Auburn"/>
    <x v="15"/>
    <n v="13021"/>
    <x v="3"/>
    <s v="FUR-FU-10004071"/>
    <x v="0"/>
    <x v="5"/>
    <s v="Luxo Professional Magnifying Clamp-On Fluorescent Lamps"/>
    <n v="520.05000000000007"/>
    <n v="5"/>
    <n v="0"/>
    <n v="72.807000000000031"/>
  </r>
  <r>
    <n v="990"/>
    <x v="473"/>
    <x v="3"/>
    <x v="367"/>
    <d v="2014-05-27T00:00:00"/>
    <s v="Standard Class"/>
    <s v="JG-15805"/>
    <s v="John Grady"/>
    <x v="1"/>
    <s v="United States"/>
    <s v="Auburn"/>
    <x v="15"/>
    <n v="13021"/>
    <x v="3"/>
    <s v="OFF-AR-10001988"/>
    <x v="1"/>
    <x v="6"/>
    <s v="Bulldog Table or Wall-Mount Pencil Sharpener"/>
    <n v="17.97"/>
    <n v="3"/>
    <n v="0"/>
    <n v="5.2112999999999996"/>
  </r>
  <r>
    <n v="991"/>
    <x v="474"/>
    <x v="1"/>
    <x v="368"/>
    <d v="2012-03-31T00:00:00"/>
    <s v="Second Class"/>
    <s v="SL-20155"/>
    <s v="Sara Luxemburg"/>
    <x v="2"/>
    <s v="United States"/>
    <s v="Jacksonville"/>
    <x v="2"/>
    <n v="32216"/>
    <x v="0"/>
    <s v="FUR-CH-10004086"/>
    <x v="0"/>
    <x v="1"/>
    <s v="Hon 4070 Series Pagoda Armless Upholstered Stacking Chairs"/>
    <n v="1166.92"/>
    <n v="5"/>
    <n v="0.2"/>
    <n v="131.27849999999995"/>
  </r>
  <r>
    <n v="992"/>
    <x v="475"/>
    <x v="0"/>
    <x v="369"/>
    <d v="2013-09-12T00:00:00"/>
    <s v="First Class"/>
    <s v="TS-21610"/>
    <s v="Troy Staebel"/>
    <x v="0"/>
    <s v="United States"/>
    <s v="New York City"/>
    <x v="15"/>
    <n v="10024"/>
    <x v="3"/>
    <s v="OFF-BI-10001036"/>
    <x v="1"/>
    <x v="8"/>
    <s v="Cardinal EasyOpen D-Ring Binders"/>
    <n v="14.624000000000002"/>
    <n v="2"/>
    <n v="0.2"/>
    <n v="5.484"/>
  </r>
  <r>
    <n v="993"/>
    <x v="476"/>
    <x v="0"/>
    <x v="370"/>
    <d v="2013-08-28T00:00:00"/>
    <s v="First Class"/>
    <s v="RF-19735"/>
    <s v="Roland Fjeld"/>
    <x v="0"/>
    <s v="United States"/>
    <s v="San Jose"/>
    <x v="1"/>
    <n v="95123"/>
    <x v="1"/>
    <s v="OFF-FA-10002983"/>
    <x v="1"/>
    <x v="13"/>
    <s v="Advantus SlideClip Paper Clips"/>
    <n v="10.23"/>
    <n v="3"/>
    <n v="0"/>
    <n v="4.9104000000000001"/>
  </r>
  <r>
    <n v="994"/>
    <x v="476"/>
    <x v="0"/>
    <x v="370"/>
    <d v="2013-08-28T00:00:00"/>
    <s v="First Class"/>
    <s v="RF-19735"/>
    <s v="Roland Fjeld"/>
    <x v="0"/>
    <s v="United States"/>
    <s v="San Jose"/>
    <x v="1"/>
    <n v="95123"/>
    <x v="1"/>
    <s v="OFF-PA-10003625"/>
    <x v="1"/>
    <x v="10"/>
    <s v="Xerox 1979"/>
    <n v="154.9"/>
    <n v="5"/>
    <n v="0"/>
    <n v="69.704999999999998"/>
  </r>
  <r>
    <n v="995"/>
    <x v="477"/>
    <x v="2"/>
    <x v="371"/>
    <d v="2011-05-25T00:00:00"/>
    <s v="Standard Class"/>
    <s v="MW-18235"/>
    <s v="Mitch Willingham"/>
    <x v="1"/>
    <s v="United States"/>
    <s v="Virginia Beach"/>
    <x v="17"/>
    <n v="23464"/>
    <x v="0"/>
    <s v="OFF-BI-10003925"/>
    <x v="1"/>
    <x v="8"/>
    <s v="Fellowes PB300 Plastic Comb Binding Machine"/>
    <n v="2715.9300000000003"/>
    <n v="7"/>
    <n v="0"/>
    <n v="1276.4871000000001"/>
  </r>
  <r>
    <n v="996"/>
    <x v="477"/>
    <x v="2"/>
    <x v="371"/>
    <d v="2011-05-25T00:00:00"/>
    <s v="Standard Class"/>
    <s v="MW-18235"/>
    <s v="Mitch Willingham"/>
    <x v="1"/>
    <s v="United States"/>
    <s v="Virginia Beach"/>
    <x v="17"/>
    <n v="23464"/>
    <x v="0"/>
    <s v="TEC-PH-10001530"/>
    <x v="2"/>
    <x v="7"/>
    <s v="Plantronics Voyager Pro Legend"/>
    <n v="617.97"/>
    <n v="3"/>
    <n v="0"/>
    <n v="173.0316"/>
  </r>
  <r>
    <n v="997"/>
    <x v="478"/>
    <x v="1"/>
    <x v="372"/>
    <d v="2012-11-03T00:00:00"/>
    <s v="Standard Class"/>
    <s v="RD-19585"/>
    <s v="Rob Dowd"/>
    <x v="0"/>
    <s v="United States"/>
    <s v="Henderson"/>
    <x v="0"/>
    <n v="42420"/>
    <x v="0"/>
    <s v="OFF-EN-10003862"/>
    <x v="1"/>
    <x v="12"/>
    <s v="Laser &amp; Ink Jet Business Envelopes"/>
    <n v="10.67"/>
    <n v="1"/>
    <n v="0"/>
    <n v="4.9081999999999999"/>
  </r>
  <r>
    <n v="998"/>
    <x v="478"/>
    <x v="1"/>
    <x v="372"/>
    <d v="2012-11-03T00:00:00"/>
    <s v="Standard Class"/>
    <s v="RD-19585"/>
    <s v="Rob Dowd"/>
    <x v="0"/>
    <s v="United States"/>
    <s v="Henderson"/>
    <x v="0"/>
    <n v="42420"/>
    <x v="0"/>
    <s v="OFF-ST-10004258"/>
    <x v="1"/>
    <x v="4"/>
    <s v="Portable Personal File Box"/>
    <n v="36.630000000000003"/>
    <n v="3"/>
    <n v="0"/>
    <n v="9.8901000000000039"/>
  </r>
  <r>
    <n v="999"/>
    <x v="478"/>
    <x v="1"/>
    <x v="372"/>
    <d v="2012-11-03T00:00:00"/>
    <s v="Standard Class"/>
    <s v="RD-19585"/>
    <s v="Rob Dowd"/>
    <x v="0"/>
    <s v="United States"/>
    <s v="Henderson"/>
    <x v="0"/>
    <n v="42420"/>
    <x v="0"/>
    <s v="FUR-FU-10002885"/>
    <x v="0"/>
    <x v="5"/>
    <s v="Magna Visual Magnetic Picture Hangers"/>
    <n v="24.1"/>
    <n v="5"/>
    <n v="0"/>
    <n v="9.1580000000000013"/>
  </r>
  <r>
    <n v="1000"/>
    <x v="478"/>
    <x v="1"/>
    <x v="372"/>
    <d v="2012-11-03T00:00:00"/>
    <s v="Standard Class"/>
    <s v="RD-19585"/>
    <s v="Rob Dowd"/>
    <x v="0"/>
    <s v="United States"/>
    <s v="Henderson"/>
    <x v="0"/>
    <n v="42420"/>
    <x v="0"/>
    <s v="FUR-FU-10001918"/>
    <x v="0"/>
    <x v="5"/>
    <s v="C-Line Cubicle Keepers Polyproplyene Holder With Velcro Backings"/>
    <n v="33.11"/>
    <n v="7"/>
    <n v="0"/>
    <n v="12.912900000000004"/>
  </r>
  <r>
    <n v="1001"/>
    <x v="479"/>
    <x v="0"/>
    <x v="373"/>
    <d v="2013-11-18T00:00:00"/>
    <s v="Standard Class"/>
    <s v="FM-14290"/>
    <s v="Frank Merwin"/>
    <x v="2"/>
    <s v="United States"/>
    <s v="Vancouver"/>
    <x v="4"/>
    <n v="98661"/>
    <x v="1"/>
    <s v="OFF-AR-10002956"/>
    <x v="1"/>
    <x v="6"/>
    <s v="Boston 16801 Nautilus Battery Pencil Sharpener"/>
    <n v="44.02"/>
    <n v="2"/>
    <n v="0"/>
    <n v="11.4452"/>
  </r>
  <r>
    <n v="1002"/>
    <x v="480"/>
    <x v="1"/>
    <x v="374"/>
    <d v="2012-07-31T00:00:00"/>
    <s v="Same Day"/>
    <s v="RH-19495"/>
    <s v="Rick Hansen"/>
    <x v="0"/>
    <s v="United States"/>
    <s v="New York City"/>
    <x v="15"/>
    <n v="10024"/>
    <x v="3"/>
    <s v="TEC-AC-10003033"/>
    <x v="2"/>
    <x v="11"/>
    <s v="Plantronics CS510 - Over-the-Head monaural Wireless Headset System"/>
    <n v="2309.65"/>
    <n v="7"/>
    <n v="0"/>
    <n v="762.18449999999984"/>
  </r>
  <r>
    <n v="1003"/>
    <x v="480"/>
    <x v="1"/>
    <x v="374"/>
    <d v="2012-07-31T00:00:00"/>
    <s v="Same Day"/>
    <s v="RH-19495"/>
    <s v="Rick Hansen"/>
    <x v="0"/>
    <s v="United States"/>
    <s v="New York City"/>
    <x v="15"/>
    <n v="10024"/>
    <x v="3"/>
    <s v="FUR-TA-10002903"/>
    <x v="0"/>
    <x v="3"/>
    <s v="Bevis Round Bullnose 29&quot; High Table Top"/>
    <n v="1090.7819999999999"/>
    <n v="7"/>
    <n v="0.4"/>
    <n v="-290.87520000000001"/>
  </r>
  <r>
    <n v="1004"/>
    <x v="480"/>
    <x v="1"/>
    <x v="374"/>
    <d v="2012-07-31T00:00:00"/>
    <s v="Same Day"/>
    <s v="RH-19495"/>
    <s v="Rick Hansen"/>
    <x v="0"/>
    <s v="United States"/>
    <s v="New York City"/>
    <x v="15"/>
    <n v="10024"/>
    <x v="3"/>
    <s v="OFF-PA-10004621"/>
    <x v="1"/>
    <x v="10"/>
    <s v="Xerox 212"/>
    <n v="19.440000000000001"/>
    <n v="3"/>
    <n v="0"/>
    <n v="9.3312000000000008"/>
  </r>
  <r>
    <n v="1005"/>
    <x v="481"/>
    <x v="1"/>
    <x v="375"/>
    <d v="2012-08-31T00:00:00"/>
    <s v="Standard Class"/>
    <s v="RA-19945"/>
    <s v="Ryan Akin"/>
    <x v="0"/>
    <s v="United States"/>
    <s v="Murrieta"/>
    <x v="1"/>
    <n v="92563"/>
    <x v="1"/>
    <s v="OFF-ST-10000046"/>
    <x v="1"/>
    <x v="4"/>
    <s v="Fellowes Super Stor/Drawer Files"/>
    <n v="484.65000000000003"/>
    <n v="3"/>
    <n v="0"/>
    <n v="92.083500000000015"/>
  </r>
  <r>
    <n v="1006"/>
    <x v="482"/>
    <x v="1"/>
    <x v="50"/>
    <d v="2012-11-17T00:00:00"/>
    <s v="Standard Class"/>
    <s v="JK-15730"/>
    <s v="Joe Kamberova"/>
    <x v="0"/>
    <s v="United States"/>
    <s v="Jacksonville"/>
    <x v="3"/>
    <n v="28540"/>
    <x v="0"/>
    <s v="OFF-PA-10001790"/>
    <x v="1"/>
    <x v="10"/>
    <s v="Xerox 1910"/>
    <n v="115.29600000000001"/>
    <n v="3"/>
    <n v="0.2"/>
    <n v="40.353599999999986"/>
  </r>
  <r>
    <n v="1007"/>
    <x v="483"/>
    <x v="1"/>
    <x v="376"/>
    <d v="2012-11-09T00:00:00"/>
    <s v="First Class"/>
    <s v="MT-17815"/>
    <s v="Meg Tillman"/>
    <x v="0"/>
    <s v="United States"/>
    <s v="Scottsdale"/>
    <x v="16"/>
    <n v="85254"/>
    <x v="1"/>
    <s v="OFF-EN-10002600"/>
    <x v="1"/>
    <x v="12"/>
    <s v="Redi-Strip #10 Envelopes, 4 1/8 x 9 1/2"/>
    <n v="7.080000000000001"/>
    <n v="3"/>
    <n v="0.2"/>
    <n v="2.4779999999999989"/>
  </r>
  <r>
    <n v="1008"/>
    <x v="483"/>
    <x v="1"/>
    <x v="376"/>
    <d v="2012-11-09T00:00:00"/>
    <s v="First Class"/>
    <s v="MT-17815"/>
    <s v="Meg Tillman"/>
    <x v="0"/>
    <s v="United States"/>
    <s v="Scottsdale"/>
    <x v="16"/>
    <n v="85254"/>
    <x v="1"/>
    <s v="OFF-BI-10002049"/>
    <x v="1"/>
    <x v="8"/>
    <s v="UniKeep View Case Binders"/>
    <n v="4.4009999999999998"/>
    <n v="3"/>
    <n v="0.7"/>
    <n v="-3.5207999999999995"/>
  </r>
  <r>
    <n v="1009"/>
    <x v="484"/>
    <x v="3"/>
    <x v="377"/>
    <d v="2015-01-02T00:00:00"/>
    <s v="Standard Class"/>
    <s v="PO-18850"/>
    <s v="Patrick O'Brill"/>
    <x v="0"/>
    <s v="United States"/>
    <s v="Burlington"/>
    <x v="23"/>
    <n v="52601"/>
    <x v="2"/>
    <s v="OFF-PA-10001509"/>
    <x v="1"/>
    <x v="10"/>
    <s v="Recycled Desk Saver Line &quot;While You Were Out&quot; Book, 5 1/2&quot; X 4&quot;"/>
    <n v="44.75"/>
    <n v="5"/>
    <n v="0"/>
    <n v="20.584999999999994"/>
  </r>
  <r>
    <n v="1010"/>
    <x v="485"/>
    <x v="3"/>
    <x v="378"/>
    <d v="2014-08-04T00:00:00"/>
    <s v="First Class"/>
    <s v="AT-10735"/>
    <s v="Annie Thurman"/>
    <x v="0"/>
    <s v="United States"/>
    <s v="Chicago"/>
    <x v="10"/>
    <n v="60653"/>
    <x v="2"/>
    <s v="TEC-PH-10003931"/>
    <x v="2"/>
    <x v="7"/>
    <s v="JBL Micro Wireless Portable Bluetooth Speaker"/>
    <n v="95.984000000000009"/>
    <n v="2"/>
    <n v="0.2"/>
    <n v="5.9990000000000023"/>
  </r>
  <r>
    <n v="1011"/>
    <x v="486"/>
    <x v="2"/>
    <x v="156"/>
    <d v="2011-11-26T00:00:00"/>
    <s v="First Class"/>
    <s v="VG-21790"/>
    <s v="Vivek Gonzalez"/>
    <x v="0"/>
    <s v="United States"/>
    <s v="San Diego"/>
    <x v="1"/>
    <n v="92037"/>
    <x v="1"/>
    <s v="FUR-FU-10001602"/>
    <x v="0"/>
    <x v="5"/>
    <s v="Eldon Delta Triangular Chair Mat, 52&quot; x 58&quot;, Clear"/>
    <n v="151.72"/>
    <n v="4"/>
    <n v="0"/>
    <n v="27.309599999999989"/>
  </r>
  <r>
    <n v="1012"/>
    <x v="487"/>
    <x v="3"/>
    <x v="46"/>
    <d v="2014-06-22T00:00:00"/>
    <s v="Second Class"/>
    <s v="PF-19165"/>
    <s v="Philip Fox"/>
    <x v="0"/>
    <s v="United States"/>
    <s v="Olympia"/>
    <x v="4"/>
    <n v="98502"/>
    <x v="1"/>
    <s v="FUR-FU-10004848"/>
    <x v="0"/>
    <x v="5"/>
    <s v="Howard Miller 13-3/4&quot; Diameter Brushed Chrome Round Wall Clock"/>
    <n v="155.25"/>
    <n v="3"/>
    <n v="0"/>
    <n v="46.574999999999996"/>
  </r>
  <r>
    <n v="1013"/>
    <x v="487"/>
    <x v="3"/>
    <x v="46"/>
    <d v="2014-06-22T00:00:00"/>
    <s v="Second Class"/>
    <s v="PF-19165"/>
    <s v="Philip Fox"/>
    <x v="0"/>
    <s v="United States"/>
    <s v="Olympia"/>
    <x v="4"/>
    <n v="98502"/>
    <x v="1"/>
    <s v="OFF-ST-10003722"/>
    <x v="1"/>
    <x v="4"/>
    <s v="Project Tote Personal File"/>
    <n v="14.03"/>
    <n v="1"/>
    <n v="0"/>
    <n v="4.068699999999998"/>
  </r>
  <r>
    <n v="1014"/>
    <x v="488"/>
    <x v="1"/>
    <x v="379"/>
    <d v="2012-12-24T00:00:00"/>
    <s v="Second Class"/>
    <s v="JS-15880"/>
    <s v="John Stevenson"/>
    <x v="0"/>
    <s v="United States"/>
    <s v="Seattle"/>
    <x v="4"/>
    <n v="98103"/>
    <x v="1"/>
    <s v="FUR-TA-10003748"/>
    <x v="0"/>
    <x v="3"/>
    <s v="Bevis 36 x 72 Conference Tables"/>
    <n v="1618.37"/>
    <n v="13"/>
    <n v="0"/>
    <n v="356.04139999999995"/>
  </r>
  <r>
    <n v="1015"/>
    <x v="488"/>
    <x v="1"/>
    <x v="379"/>
    <d v="2012-12-24T00:00:00"/>
    <s v="Second Class"/>
    <s v="JS-15880"/>
    <s v="John Stevenson"/>
    <x v="0"/>
    <s v="United States"/>
    <s v="Seattle"/>
    <x v="4"/>
    <n v="98103"/>
    <x v="1"/>
    <s v="TEC-AC-10003198"/>
    <x v="2"/>
    <x v="11"/>
    <s v="Enermax Acrylux Wireless Keyboard"/>
    <n v="99.6"/>
    <n v="1"/>
    <n v="0"/>
    <n v="36.851999999999997"/>
  </r>
  <r>
    <n v="1016"/>
    <x v="489"/>
    <x v="1"/>
    <x v="14"/>
    <d v="2012-09-19T00:00:00"/>
    <s v="Second Class"/>
    <s v="MO-17800"/>
    <s v="Meg O'Connel"/>
    <x v="2"/>
    <s v="United States"/>
    <s v="Los Angeles"/>
    <x v="1"/>
    <n v="90036"/>
    <x v="1"/>
    <s v="OFF-PA-10004100"/>
    <x v="1"/>
    <x v="10"/>
    <s v="Xerox 216"/>
    <n v="32.400000000000006"/>
    <n v="5"/>
    <n v="0"/>
    <n v="15.552000000000001"/>
  </r>
  <r>
    <n v="1017"/>
    <x v="490"/>
    <x v="1"/>
    <x v="380"/>
    <d v="2012-07-10T00:00:00"/>
    <s v="Standard Class"/>
    <s v="KM-16225"/>
    <s v="Kalyca Meade"/>
    <x v="1"/>
    <s v="United States"/>
    <s v="New York City"/>
    <x v="15"/>
    <n v="10011"/>
    <x v="3"/>
    <s v="FUR-FU-10002191"/>
    <x v="0"/>
    <x v="5"/>
    <s v="G.E. Halogen Desk Lamp Bulbs"/>
    <n v="13.96"/>
    <n v="2"/>
    <n v="0"/>
    <n v="6.7008000000000001"/>
  </r>
  <r>
    <n v="1018"/>
    <x v="490"/>
    <x v="1"/>
    <x v="380"/>
    <d v="2012-07-10T00:00:00"/>
    <s v="Standard Class"/>
    <s v="KM-16225"/>
    <s v="Kalyca Meade"/>
    <x v="1"/>
    <s v="United States"/>
    <s v="New York City"/>
    <x v="15"/>
    <n v="10011"/>
    <x v="3"/>
    <s v="FUR-FU-10000965"/>
    <x v="0"/>
    <x v="5"/>
    <s v="Howard Miller 11-1/2&quot; Diameter Ridgewood Wall Clock"/>
    <n v="155.82"/>
    <n v="3"/>
    <n v="0"/>
    <n v="63.886200000000002"/>
  </r>
  <r>
    <n v="1019"/>
    <x v="490"/>
    <x v="1"/>
    <x v="380"/>
    <d v="2012-07-10T00:00:00"/>
    <s v="Standard Class"/>
    <s v="KM-16225"/>
    <s v="Kalyca Meade"/>
    <x v="1"/>
    <s v="United States"/>
    <s v="New York City"/>
    <x v="15"/>
    <n v="10011"/>
    <x v="3"/>
    <s v="TEC-PH-10004188"/>
    <x v="2"/>
    <x v="7"/>
    <s v="OtterBox Commuter Series Case - Samsung Galaxy S4"/>
    <n v="124.94999999999999"/>
    <n v="5"/>
    <n v="0"/>
    <n v="2.4990000000000023"/>
  </r>
  <r>
    <n v="1020"/>
    <x v="490"/>
    <x v="1"/>
    <x v="380"/>
    <d v="2012-07-10T00:00:00"/>
    <s v="Standard Class"/>
    <s v="KM-16225"/>
    <s v="Kalyca Meade"/>
    <x v="1"/>
    <s v="United States"/>
    <s v="New York City"/>
    <x v="15"/>
    <n v="10011"/>
    <x v="3"/>
    <s v="OFF-ST-10001526"/>
    <x v="1"/>
    <x v="4"/>
    <s v="Iceberg Mobile Mega Data/Printer Cart "/>
    <n v="601.65"/>
    <n v="5"/>
    <n v="0"/>
    <n v="156.42899999999997"/>
  </r>
  <r>
    <n v="1021"/>
    <x v="491"/>
    <x v="1"/>
    <x v="381"/>
    <d v="2012-05-03T00:00:00"/>
    <s v="Standard Class"/>
    <s v="GT-14710"/>
    <s v="Greg Tran"/>
    <x v="0"/>
    <s v="United States"/>
    <s v="Washington"/>
    <x v="40"/>
    <n v="20016"/>
    <x v="3"/>
    <s v="OFF-AR-10001166"/>
    <x v="1"/>
    <x v="6"/>
    <s v="Staples"/>
    <n v="22.740000000000002"/>
    <n v="3"/>
    <n v="0"/>
    <n v="8.8686000000000007"/>
  </r>
  <r>
    <n v="1022"/>
    <x v="491"/>
    <x v="1"/>
    <x v="381"/>
    <d v="2012-05-03T00:00:00"/>
    <s v="Standard Class"/>
    <s v="GT-14710"/>
    <s v="Greg Tran"/>
    <x v="0"/>
    <s v="United States"/>
    <s v="Washington"/>
    <x v="40"/>
    <n v="20016"/>
    <x v="3"/>
    <s v="FUR-CH-10000309"/>
    <x v="0"/>
    <x v="1"/>
    <s v="Global Comet Stacking Arm Chair"/>
    <n v="1267.53"/>
    <n v="3"/>
    <n v="0"/>
    <n v="316.88249999999999"/>
  </r>
  <r>
    <n v="1023"/>
    <x v="491"/>
    <x v="1"/>
    <x v="381"/>
    <d v="2012-05-03T00:00:00"/>
    <s v="Standard Class"/>
    <s v="GT-14710"/>
    <s v="Greg Tran"/>
    <x v="0"/>
    <s v="United States"/>
    <s v="Washington"/>
    <x v="40"/>
    <n v="20016"/>
    <x v="3"/>
    <s v="TEC-MA-10004212"/>
    <x v="2"/>
    <x v="15"/>
    <s v="Cisco SPA525G2 5-Line IP Phone"/>
    <n v="1379.92"/>
    <n v="8"/>
    <n v="0"/>
    <n v="648.56240000000003"/>
  </r>
  <r>
    <n v="1024"/>
    <x v="492"/>
    <x v="1"/>
    <x v="382"/>
    <d v="2012-06-20T00:00:00"/>
    <s v="Standard Class"/>
    <s v="PB-19150"/>
    <s v="Philip Brown"/>
    <x v="0"/>
    <s v="United States"/>
    <s v="Philadelphia"/>
    <x v="9"/>
    <n v="19134"/>
    <x v="3"/>
    <s v="OFF-EN-10003072"/>
    <x v="1"/>
    <x v="12"/>
    <s v="Peel &amp; Seel Envelopes"/>
    <n v="6.2080000000000002"/>
    <n v="2"/>
    <n v="0.2"/>
    <n v="2.1728000000000001"/>
  </r>
  <r>
    <n v="1025"/>
    <x v="493"/>
    <x v="3"/>
    <x v="94"/>
    <d v="2014-12-21T00:00:00"/>
    <s v="First Class"/>
    <s v="HR-14770"/>
    <s v="Hallie Redmond"/>
    <x v="2"/>
    <s v="United States"/>
    <s v="Los Angeles"/>
    <x v="1"/>
    <n v="90045"/>
    <x v="1"/>
    <s v="OFF-BI-10000320"/>
    <x v="1"/>
    <x v="8"/>
    <s v="GBC Plastic Binding Combs"/>
    <n v="11.808"/>
    <n v="2"/>
    <n v="0.2"/>
    <n v="4.2804000000000002"/>
  </r>
  <r>
    <n v="1026"/>
    <x v="494"/>
    <x v="0"/>
    <x v="383"/>
    <d v="2013-01-13T00:00:00"/>
    <s v="Second Class"/>
    <s v="DE-13255"/>
    <s v="Deanra Eno"/>
    <x v="2"/>
    <s v="United States"/>
    <s v="Springfield"/>
    <x v="24"/>
    <n v="45503"/>
    <x v="3"/>
    <s v="OFF-PA-10001166"/>
    <x v="1"/>
    <x v="10"/>
    <s v="Xerox 2"/>
    <n v="15.552000000000003"/>
    <n v="3"/>
    <n v="0.2"/>
    <n v="5.4432"/>
  </r>
  <r>
    <n v="1027"/>
    <x v="494"/>
    <x v="0"/>
    <x v="383"/>
    <d v="2013-01-13T00:00:00"/>
    <s v="Second Class"/>
    <s v="DE-13255"/>
    <s v="Deanra Eno"/>
    <x v="2"/>
    <s v="United States"/>
    <s v="Springfield"/>
    <x v="24"/>
    <n v="45503"/>
    <x v="3"/>
    <s v="OFF-PA-10003656"/>
    <x v="1"/>
    <x v="10"/>
    <s v="Xerox 1935"/>
    <n v="63.311999999999998"/>
    <n v="3"/>
    <n v="0.2"/>
    <n v="20.576399999999996"/>
  </r>
  <r>
    <n v="1028"/>
    <x v="494"/>
    <x v="0"/>
    <x v="383"/>
    <d v="2013-01-13T00:00:00"/>
    <s v="Second Class"/>
    <s v="DE-13255"/>
    <s v="Deanra Eno"/>
    <x v="2"/>
    <s v="United States"/>
    <s v="Springfield"/>
    <x v="24"/>
    <n v="45503"/>
    <x v="3"/>
    <s v="TEC-PH-10000148"/>
    <x v="2"/>
    <x v="7"/>
    <s v="Cyber Acoustics AC-202b Speech Recognition Stereo Headset"/>
    <n v="15.587999999999999"/>
    <n v="2"/>
    <n v="0.4"/>
    <n v="-9.8724000000000007"/>
  </r>
  <r>
    <n v="1029"/>
    <x v="495"/>
    <x v="2"/>
    <x v="384"/>
    <d v="2011-07-15T00:00:00"/>
    <s v="Standard Class"/>
    <s v="LA-16780"/>
    <s v="Laura Armstrong"/>
    <x v="1"/>
    <s v="United States"/>
    <s v="Hackensack"/>
    <x v="30"/>
    <n v="7601"/>
    <x v="3"/>
    <s v="OFF-PA-10000474"/>
    <x v="1"/>
    <x v="10"/>
    <s v="Staples"/>
    <n v="177.2"/>
    <n v="5"/>
    <n v="0"/>
    <n v="83.283999999999992"/>
  </r>
  <r>
    <n v="1030"/>
    <x v="495"/>
    <x v="2"/>
    <x v="384"/>
    <d v="2011-07-15T00:00:00"/>
    <s v="Standard Class"/>
    <s v="LA-16780"/>
    <s v="Laura Armstrong"/>
    <x v="1"/>
    <s v="United States"/>
    <s v="Hackensack"/>
    <x v="30"/>
    <n v="7601"/>
    <x v="3"/>
    <s v="TEC-PH-10003885"/>
    <x v="2"/>
    <x v="7"/>
    <s v="Cisco SPA508G"/>
    <n v="197.96999999999997"/>
    <n v="3"/>
    <n v="0"/>
    <n v="57.41129999999999"/>
  </r>
  <r>
    <n v="1031"/>
    <x v="495"/>
    <x v="2"/>
    <x v="384"/>
    <d v="2011-07-15T00:00:00"/>
    <s v="Standard Class"/>
    <s v="LA-16780"/>
    <s v="Laura Armstrong"/>
    <x v="1"/>
    <s v="United States"/>
    <s v="Hackensack"/>
    <x v="30"/>
    <n v="7601"/>
    <x v="3"/>
    <s v="FUR-CH-10003379"/>
    <x v="0"/>
    <x v="1"/>
    <s v="Global Commerce Series High-Back Swivel/Tilt Chairs"/>
    <n v="854.94"/>
    <n v="3"/>
    <n v="0"/>
    <n v="213.73500000000001"/>
  </r>
  <r>
    <n v="1032"/>
    <x v="495"/>
    <x v="2"/>
    <x v="384"/>
    <d v="2011-07-15T00:00:00"/>
    <s v="Standard Class"/>
    <s v="LA-16780"/>
    <s v="Laura Armstrong"/>
    <x v="1"/>
    <s v="United States"/>
    <s v="Hackensack"/>
    <x v="30"/>
    <n v="7601"/>
    <x v="3"/>
    <s v="FUR-FU-10000629"/>
    <x v="0"/>
    <x v="5"/>
    <s v="9-3/4 Diameter Round Wall Clock"/>
    <n v="124.10999999999999"/>
    <n v="9"/>
    <n v="0"/>
    <n v="52.126200000000004"/>
  </r>
  <r>
    <n v="1033"/>
    <x v="495"/>
    <x v="2"/>
    <x v="384"/>
    <d v="2011-07-15T00:00:00"/>
    <s v="Standard Class"/>
    <s v="LA-16780"/>
    <s v="Laura Armstrong"/>
    <x v="1"/>
    <s v="United States"/>
    <s v="Hackensack"/>
    <x v="30"/>
    <n v="7601"/>
    <x v="3"/>
    <s v="OFF-LA-10001175"/>
    <x v="1"/>
    <x v="2"/>
    <s v="Avery 514"/>
    <n v="14.399999999999999"/>
    <n v="5"/>
    <n v="0"/>
    <n v="7.056"/>
  </r>
  <r>
    <n v="1034"/>
    <x v="496"/>
    <x v="0"/>
    <x v="73"/>
    <d v="2013-11-23T00:00:00"/>
    <s v="First Class"/>
    <s v="AG-10390"/>
    <s v="Allen Goldenen"/>
    <x v="0"/>
    <s v="United States"/>
    <s v="Cincinnati"/>
    <x v="24"/>
    <n v="45231"/>
    <x v="3"/>
    <s v="OFF-PA-10000955"/>
    <x v="1"/>
    <x v="10"/>
    <s v="Southworth 25% Cotton Granite Paper &amp; Envelopes"/>
    <n v="15.696000000000002"/>
    <n v="3"/>
    <n v="0.2"/>
    <n v="5.1011999999999995"/>
  </r>
  <r>
    <n v="1035"/>
    <x v="496"/>
    <x v="0"/>
    <x v="73"/>
    <d v="2013-11-23T00:00:00"/>
    <s v="First Class"/>
    <s v="AG-10390"/>
    <s v="Allen Goldenen"/>
    <x v="0"/>
    <s v="United States"/>
    <s v="Cincinnati"/>
    <x v="24"/>
    <n v="45231"/>
    <x v="3"/>
    <s v="OFF-BI-10003460"/>
    <x v="1"/>
    <x v="8"/>
    <s v="Acco 3-Hole Punch"/>
    <n v="2.6280000000000001"/>
    <n v="2"/>
    <n v="0.7"/>
    <n v="-1.9272"/>
  </r>
  <r>
    <n v="1036"/>
    <x v="496"/>
    <x v="0"/>
    <x v="73"/>
    <d v="2013-11-23T00:00:00"/>
    <s v="First Class"/>
    <s v="AG-10390"/>
    <s v="Allen Goldenen"/>
    <x v="0"/>
    <s v="United States"/>
    <s v="Cincinnati"/>
    <x v="24"/>
    <n v="45231"/>
    <x v="3"/>
    <s v="OFF-BI-10000474"/>
    <x v="1"/>
    <x v="8"/>
    <s v="Avery Recycled Flexi-View Covers for Binding Systems"/>
    <n v="14.427000000000003"/>
    <n v="3"/>
    <n v="0.7"/>
    <n v="-10.579799999999999"/>
  </r>
  <r>
    <n v="1037"/>
    <x v="497"/>
    <x v="0"/>
    <x v="183"/>
    <d v="2013-04-27T00:00:00"/>
    <s v="Standard Class"/>
    <s v="EL-13735"/>
    <s v="Ed Ludwig"/>
    <x v="2"/>
    <s v="United States"/>
    <s v="Jefferson City"/>
    <x v="25"/>
    <n v="65109"/>
    <x v="2"/>
    <s v="FUR-FU-10003975"/>
    <x v="0"/>
    <x v="5"/>
    <s v="Eldon Advantage Chair Mats for Low to Medium Pile Carpets"/>
    <n v="86.62"/>
    <n v="2"/>
    <n v="0"/>
    <n v="8.6619999999999919"/>
  </r>
  <r>
    <n v="1038"/>
    <x v="498"/>
    <x v="1"/>
    <x v="385"/>
    <d v="2012-06-14T00:00:00"/>
    <s v="First Class"/>
    <s v="JJ-15445"/>
    <s v="Jennifer Jackson"/>
    <x v="0"/>
    <s v="United States"/>
    <s v="Los Angeles"/>
    <x v="1"/>
    <n v="90004"/>
    <x v="1"/>
    <s v="OFF-BI-10003707"/>
    <x v="1"/>
    <x v="8"/>
    <s v="Aluminum Screw Posts"/>
    <n v="36.624000000000002"/>
    <n v="3"/>
    <n v="0.2"/>
    <n v="13.734"/>
  </r>
  <r>
    <n v="1039"/>
    <x v="499"/>
    <x v="3"/>
    <x v="225"/>
    <d v="2014-11-22T00:00:00"/>
    <s v="First Class"/>
    <s v="JH-15430"/>
    <s v="Jennifer Halladay"/>
    <x v="0"/>
    <s v="United States"/>
    <s v="Burlington"/>
    <x v="3"/>
    <n v="27217"/>
    <x v="0"/>
    <s v="OFF-AR-10000203"/>
    <x v="1"/>
    <x v="6"/>
    <s v="Newell 336"/>
    <n v="23.968000000000004"/>
    <n v="7"/>
    <n v="0.2"/>
    <n v="2.696399999999997"/>
  </r>
  <r>
    <n v="1040"/>
    <x v="499"/>
    <x v="3"/>
    <x v="225"/>
    <d v="2014-11-22T00:00:00"/>
    <s v="First Class"/>
    <s v="JH-15430"/>
    <s v="Jennifer Halladay"/>
    <x v="0"/>
    <s v="United States"/>
    <s v="Burlington"/>
    <x v="3"/>
    <n v="27217"/>
    <x v="0"/>
    <s v="OFF-AR-10004790"/>
    <x v="1"/>
    <x v="6"/>
    <s v="Staples"/>
    <n v="28.728000000000002"/>
    <n v="3"/>
    <n v="0.2"/>
    <n v="1.7954999999999988"/>
  </r>
  <r>
    <n v="1041"/>
    <x v="500"/>
    <x v="0"/>
    <x v="231"/>
    <d v="2013-03-25T00:00:00"/>
    <s v="Standard Class"/>
    <s v="RD-19660"/>
    <s v="Robert Dilbeck"/>
    <x v="2"/>
    <s v="United States"/>
    <s v="Saint Peters"/>
    <x v="25"/>
    <n v="63376"/>
    <x v="2"/>
    <s v="FUR-TA-10001095"/>
    <x v="0"/>
    <x v="3"/>
    <s v="Chromcraft Round Conference Tables"/>
    <n v="697.16"/>
    <n v="4"/>
    <n v="0"/>
    <n v="146.40359999999998"/>
  </r>
  <r>
    <n v="1042"/>
    <x v="501"/>
    <x v="0"/>
    <x v="47"/>
    <d v="2013-09-10T00:00:00"/>
    <s v="Second Class"/>
    <s v="MO-17500"/>
    <s v="Mary O'Rourke"/>
    <x v="0"/>
    <s v="United States"/>
    <s v="New York City"/>
    <x v="15"/>
    <n v="10035"/>
    <x v="3"/>
    <s v="TEC-AC-10004761"/>
    <x v="2"/>
    <x v="11"/>
    <s v="Maxell 4.7GB DVD+RW 3/Pack"/>
    <n v="31.86"/>
    <n v="2"/>
    <n v="0"/>
    <n v="11.151"/>
  </r>
  <r>
    <n v="1043"/>
    <x v="501"/>
    <x v="0"/>
    <x v="47"/>
    <d v="2013-09-10T00:00:00"/>
    <s v="Second Class"/>
    <s v="MO-17500"/>
    <s v="Mary O'Rourke"/>
    <x v="0"/>
    <s v="United States"/>
    <s v="New York City"/>
    <x v="15"/>
    <n v="10035"/>
    <x v="3"/>
    <s v="FUR-BO-10001811"/>
    <x v="0"/>
    <x v="0"/>
    <s v="Atlantic Metals Mobile 5-Shelf Bookcases, Custom Colors"/>
    <n v="722.35200000000009"/>
    <n v="3"/>
    <n v="0.2"/>
    <n v="90.293999999999926"/>
  </r>
  <r>
    <n v="1044"/>
    <x v="502"/>
    <x v="3"/>
    <x v="362"/>
    <d v="2014-07-13T00:00:00"/>
    <s v="First Class"/>
    <s v="NS-18640"/>
    <s v="Noel Staavos"/>
    <x v="1"/>
    <s v="United States"/>
    <s v="Chicago"/>
    <x v="10"/>
    <n v="60610"/>
    <x v="2"/>
    <s v="OFF-AR-10001130"/>
    <x v="1"/>
    <x v="6"/>
    <s v="Quartet Alpha White Chalk, 12/Pack"/>
    <n v="8.84"/>
    <n v="5"/>
    <n v="0.2"/>
    <n v="2.9835000000000003"/>
  </r>
  <r>
    <n v="1045"/>
    <x v="502"/>
    <x v="3"/>
    <x v="362"/>
    <d v="2014-07-13T00:00:00"/>
    <s v="First Class"/>
    <s v="NS-18640"/>
    <s v="Noel Staavos"/>
    <x v="1"/>
    <s v="United States"/>
    <s v="Chicago"/>
    <x v="10"/>
    <n v="60610"/>
    <x v="2"/>
    <s v="OFF-AP-10000055"/>
    <x v="1"/>
    <x v="9"/>
    <s v="Belkin F9S820V06 8 Outlet Surge"/>
    <n v="58.463999999999977"/>
    <n v="9"/>
    <n v="0.8"/>
    <n v="-146.16000000000003"/>
  </r>
  <r>
    <n v="1046"/>
    <x v="503"/>
    <x v="3"/>
    <x v="386"/>
    <d v="2014-10-17T00:00:00"/>
    <s v="Standard Class"/>
    <s v="SN-20710"/>
    <s v="Steve Nguyen"/>
    <x v="2"/>
    <s v="United States"/>
    <s v="Rockford"/>
    <x v="10"/>
    <n v="61107"/>
    <x v="2"/>
    <s v="FUR-CH-10002304"/>
    <x v="0"/>
    <x v="1"/>
    <s v="Global Stack Chair without Arms, Black"/>
    <n v="254.60399999999998"/>
    <n v="14"/>
    <n v="0.3"/>
    <n v="-18.185999999999993"/>
  </r>
  <r>
    <n v="1047"/>
    <x v="504"/>
    <x v="0"/>
    <x v="387"/>
    <d v="2013-03-14T00:00:00"/>
    <s v="Standard Class"/>
    <s v="ZC-21910"/>
    <s v="Zuschuss Carroll"/>
    <x v="0"/>
    <s v="United States"/>
    <s v="Miami"/>
    <x v="2"/>
    <n v="33142"/>
    <x v="0"/>
    <s v="TEC-PH-10001530"/>
    <x v="2"/>
    <x v="7"/>
    <s v="Cisco Unified IP Phone 7945G VoIP phone"/>
    <n v="1363.96"/>
    <n v="5"/>
    <n v="0.2"/>
    <n v="85.247500000000002"/>
  </r>
  <r>
    <n v="1048"/>
    <x v="504"/>
    <x v="0"/>
    <x v="387"/>
    <d v="2013-03-14T00:00:00"/>
    <s v="Standard Class"/>
    <s v="ZC-21910"/>
    <s v="Zuschuss Carroll"/>
    <x v="0"/>
    <s v="United States"/>
    <s v="Miami"/>
    <x v="2"/>
    <n v="33142"/>
    <x v="0"/>
    <s v="FUR-FU-10004006"/>
    <x v="0"/>
    <x v="5"/>
    <s v="Deflect-o DuraMat Lighweight, Studded, Beveled Mat for Low Pile Carpeting"/>
    <n v="102.35999999999999"/>
    <n v="3"/>
    <n v="0.2"/>
    <n v="-3.8385000000000105"/>
  </r>
  <r>
    <n v="1049"/>
    <x v="505"/>
    <x v="2"/>
    <x v="279"/>
    <d v="2011-06-01T00:00:00"/>
    <s v="Second Class"/>
    <s v="LC-16885"/>
    <s v="Lena Creighton"/>
    <x v="0"/>
    <s v="United States"/>
    <s v="San Francisco"/>
    <x v="1"/>
    <n v="94109"/>
    <x v="1"/>
    <s v="TEC-PH-10000486"/>
    <x v="2"/>
    <x v="7"/>
    <s v="Plantronics HL10 Handset Lifter"/>
    <n v="1113.5039999999999"/>
    <n v="12"/>
    <n v="0.2"/>
    <n v="125.2691999999999"/>
  </r>
  <r>
    <n v="1050"/>
    <x v="505"/>
    <x v="2"/>
    <x v="279"/>
    <d v="2011-06-01T00:00:00"/>
    <s v="Second Class"/>
    <s v="LC-16885"/>
    <s v="Lena Creighton"/>
    <x v="0"/>
    <s v="United States"/>
    <s v="San Francisco"/>
    <x v="1"/>
    <n v="94109"/>
    <x v="1"/>
    <s v="TEC-AC-10001606"/>
    <x v="2"/>
    <x v="11"/>
    <s v="Logitech Wireless Performance Mouse MX for PC and Mac"/>
    <n v="99.99"/>
    <n v="1"/>
    <n v="0"/>
    <n v="37.996200000000002"/>
  </r>
  <r>
    <n v="1051"/>
    <x v="506"/>
    <x v="1"/>
    <x v="230"/>
    <d v="2012-07-05T00:00:00"/>
    <s v="First Class"/>
    <s v="DG-13300"/>
    <s v="Deirdre Greer"/>
    <x v="1"/>
    <s v="United States"/>
    <s v="Philadelphia"/>
    <x v="9"/>
    <n v="19134"/>
    <x v="3"/>
    <s v="FUR-FU-10000293"/>
    <x v="0"/>
    <x v="5"/>
    <s v="Eldon Antistatic Chair Mats for Low to Medium Pile Carpets"/>
    <n v="168.46400000000003"/>
    <n v="2"/>
    <n v="0.2"/>
    <n v="-29.481200000000022"/>
  </r>
  <r>
    <n v="1052"/>
    <x v="506"/>
    <x v="1"/>
    <x v="230"/>
    <d v="2012-07-05T00:00:00"/>
    <s v="First Class"/>
    <s v="DG-13300"/>
    <s v="Deirdre Greer"/>
    <x v="1"/>
    <s v="United States"/>
    <s v="Philadelphia"/>
    <x v="9"/>
    <n v="19134"/>
    <x v="3"/>
    <s v="OFF-PA-10001307"/>
    <x v="1"/>
    <x v="10"/>
    <s v="Important Message Pads, 50 4-1/4 x 5-1/2 Forms per Pad"/>
    <n v="6.7200000000000006"/>
    <n v="2"/>
    <n v="0.2"/>
    <n v="2.4359999999999995"/>
  </r>
  <r>
    <n v="1053"/>
    <x v="506"/>
    <x v="1"/>
    <x v="230"/>
    <d v="2012-07-05T00:00:00"/>
    <s v="First Class"/>
    <s v="DG-13300"/>
    <s v="Deirdre Greer"/>
    <x v="1"/>
    <s v="United States"/>
    <s v="Philadelphia"/>
    <x v="9"/>
    <n v="19134"/>
    <x v="3"/>
    <s v="FUR-FU-10004460"/>
    <x v="0"/>
    <x v="5"/>
    <s v="Howard Miller 12&quot; Round Wall Clock"/>
    <n v="282.88800000000003"/>
    <n v="9"/>
    <n v="0.2"/>
    <n v="56.577599999999961"/>
  </r>
  <r>
    <n v="1054"/>
    <x v="507"/>
    <x v="1"/>
    <x v="388"/>
    <d v="2012-04-08T00:00:00"/>
    <s v="Standard Class"/>
    <s v="NF-18595"/>
    <s v="Nicole Fjeld"/>
    <x v="2"/>
    <s v="United States"/>
    <s v="New York City"/>
    <x v="15"/>
    <n v="10009"/>
    <x v="3"/>
    <s v="OFF-AR-10000716"/>
    <x v="1"/>
    <x v="6"/>
    <s v="DIXON Ticonderoga Erasable Checking Pencils"/>
    <n v="11.16"/>
    <n v="2"/>
    <n v="0"/>
    <n v="4.3524000000000003"/>
  </r>
  <r>
    <n v="1055"/>
    <x v="507"/>
    <x v="1"/>
    <x v="388"/>
    <d v="2012-04-08T00:00:00"/>
    <s v="Standard Class"/>
    <s v="NF-18595"/>
    <s v="Nicole Fjeld"/>
    <x v="2"/>
    <s v="United States"/>
    <s v="New York City"/>
    <x v="15"/>
    <n v="10009"/>
    <x v="3"/>
    <s v="FUR-FU-10004622"/>
    <x v="0"/>
    <x v="5"/>
    <s v="Eldon Advantage Foldable Chair Mats for Low Pile Carpets"/>
    <n v="108.4"/>
    <n v="2"/>
    <n v="0"/>
    <n v="22.763999999999996"/>
  </r>
  <r>
    <n v="1056"/>
    <x v="507"/>
    <x v="1"/>
    <x v="388"/>
    <d v="2012-04-08T00:00:00"/>
    <s v="Standard Class"/>
    <s v="NF-18595"/>
    <s v="Nicole Fjeld"/>
    <x v="2"/>
    <s v="United States"/>
    <s v="New York City"/>
    <x v="15"/>
    <n v="10009"/>
    <x v="3"/>
    <s v="OFF-BI-10002735"/>
    <x v="1"/>
    <x v="8"/>
    <s v="GBC Prestige Therm-A-Bind Covers"/>
    <n v="82.344000000000008"/>
    <n v="3"/>
    <n v="0.2"/>
    <n v="27.791100000000004"/>
  </r>
  <r>
    <n v="1057"/>
    <x v="507"/>
    <x v="1"/>
    <x v="388"/>
    <d v="2012-04-08T00:00:00"/>
    <s v="Standard Class"/>
    <s v="NF-18595"/>
    <s v="Nicole Fjeld"/>
    <x v="2"/>
    <s v="United States"/>
    <s v="New York City"/>
    <x v="15"/>
    <n v="10009"/>
    <x v="3"/>
    <s v="OFF-BI-10003529"/>
    <x v="1"/>
    <x v="8"/>
    <s v="Avery Round Ring Poly Binders"/>
    <n v="9.0879999999999992"/>
    <n v="4"/>
    <n v="0.2"/>
    <n v="3.2944"/>
  </r>
  <r>
    <n v="1058"/>
    <x v="508"/>
    <x v="3"/>
    <x v="389"/>
    <d v="2014-12-18T00:00:00"/>
    <s v="Standard Class"/>
    <s v="BP-11185"/>
    <s v="Ben Peterman"/>
    <x v="1"/>
    <s v="United States"/>
    <s v="San Diego"/>
    <x v="1"/>
    <n v="92037"/>
    <x v="1"/>
    <s v="OFF-BI-10001097"/>
    <x v="1"/>
    <x v="8"/>
    <s v="Avery Hole Reinforcements"/>
    <n v="19.936000000000003"/>
    <n v="4"/>
    <n v="0.2"/>
    <n v="7.2267999999999999"/>
  </r>
  <r>
    <n v="1059"/>
    <x v="508"/>
    <x v="3"/>
    <x v="389"/>
    <d v="2014-12-18T00:00:00"/>
    <s v="Standard Class"/>
    <s v="BP-11185"/>
    <s v="Ben Peterman"/>
    <x v="1"/>
    <s v="United States"/>
    <s v="San Diego"/>
    <x v="1"/>
    <n v="92037"/>
    <x v="1"/>
    <s v="OFF-BI-10001597"/>
    <x v="1"/>
    <x v="8"/>
    <s v="Wilson Jones Ledger-Size, Piano-Hinge Binder, 2&quot;, Blue"/>
    <n v="65.567999999999998"/>
    <n v="2"/>
    <n v="0.2"/>
    <n v="22.948799999999995"/>
  </r>
  <r>
    <n v="1060"/>
    <x v="509"/>
    <x v="0"/>
    <x v="390"/>
    <d v="2013-12-02T00:00:00"/>
    <s v="Standard Class"/>
    <s v="MG-17650"/>
    <s v="Matthew Grinstein"/>
    <x v="2"/>
    <s v="United States"/>
    <s v="Philadelphia"/>
    <x v="9"/>
    <n v="19143"/>
    <x v="3"/>
    <s v="OFF-FA-10001754"/>
    <x v="1"/>
    <x v="13"/>
    <s v="Stockwell Gold Paper Clips"/>
    <n v="4.4160000000000004"/>
    <n v="3"/>
    <n v="0.2"/>
    <n v="1.6008"/>
  </r>
  <r>
    <n v="1061"/>
    <x v="510"/>
    <x v="1"/>
    <x v="391"/>
    <d v="2012-03-29T00:00:00"/>
    <s v="Standard Class"/>
    <s v="JD-16060"/>
    <s v="Julia Dunbar"/>
    <x v="0"/>
    <s v="United States"/>
    <s v="Houston"/>
    <x v="5"/>
    <n v="77095"/>
    <x v="2"/>
    <s v="FUR-CH-10003396"/>
    <x v="0"/>
    <x v="1"/>
    <s v="Global Deluxe Steno Chair"/>
    <n v="107.77200000000001"/>
    <n v="2"/>
    <n v="0.3"/>
    <n v="-29.252400000000009"/>
  </r>
  <r>
    <n v="1062"/>
    <x v="511"/>
    <x v="1"/>
    <x v="392"/>
    <d v="2012-04-21T00:00:00"/>
    <s v="Standard Class"/>
    <s v="TS-21160"/>
    <s v="Theresa Swint"/>
    <x v="1"/>
    <s v="United States"/>
    <s v="Toledo"/>
    <x v="24"/>
    <n v="43615"/>
    <x v="3"/>
    <s v="OFF-AP-10002350"/>
    <x v="1"/>
    <x v="9"/>
    <s v="Belkin F9H710-06 7 Outlet SurgeMaster Surge Protector"/>
    <n v="45.216000000000001"/>
    <n v="3"/>
    <n v="0.2"/>
    <n v="4.5215999999999994"/>
  </r>
  <r>
    <n v="1063"/>
    <x v="511"/>
    <x v="1"/>
    <x v="392"/>
    <d v="2012-04-21T00:00:00"/>
    <s v="Standard Class"/>
    <s v="TS-21160"/>
    <s v="Theresa Swint"/>
    <x v="1"/>
    <s v="United States"/>
    <s v="Toledo"/>
    <x v="24"/>
    <n v="43615"/>
    <x v="3"/>
    <s v="OFF-FA-10004838"/>
    <x v="1"/>
    <x v="13"/>
    <s v="Super Bands, 12/Pack"/>
    <n v="10.416000000000002"/>
    <n v="7"/>
    <n v="0.2"/>
    <n v="-2.2134"/>
  </r>
  <r>
    <n v="1064"/>
    <x v="511"/>
    <x v="1"/>
    <x v="392"/>
    <d v="2012-04-21T00:00:00"/>
    <s v="Standard Class"/>
    <s v="TS-21160"/>
    <s v="Theresa Swint"/>
    <x v="1"/>
    <s v="United States"/>
    <s v="Toledo"/>
    <x v="24"/>
    <n v="43615"/>
    <x v="3"/>
    <s v="OFF-AR-10004757"/>
    <x v="1"/>
    <x v="6"/>
    <s v="Crayola Colored Pencils"/>
    <n v="7.8719999999999999"/>
    <n v="3"/>
    <n v="0.2"/>
    <n v="1.2791999999999994"/>
  </r>
  <r>
    <n v="1065"/>
    <x v="511"/>
    <x v="1"/>
    <x v="392"/>
    <d v="2012-04-21T00:00:00"/>
    <s v="Standard Class"/>
    <s v="TS-21160"/>
    <s v="Theresa Swint"/>
    <x v="1"/>
    <s v="United States"/>
    <s v="Toledo"/>
    <x v="24"/>
    <n v="43615"/>
    <x v="3"/>
    <s v="TEC-PH-10002115"/>
    <x v="2"/>
    <x v="7"/>
    <s v="Plantronics 81402"/>
    <n v="118.78199999999998"/>
    <n v="3"/>
    <n v="0.4"/>
    <n v="-27.715799999999994"/>
  </r>
  <r>
    <n v="1066"/>
    <x v="511"/>
    <x v="1"/>
    <x v="392"/>
    <d v="2012-04-21T00:00:00"/>
    <s v="Standard Class"/>
    <s v="TS-21160"/>
    <s v="Theresa Swint"/>
    <x v="1"/>
    <s v="United States"/>
    <s v="Toledo"/>
    <x v="24"/>
    <n v="43615"/>
    <x v="3"/>
    <s v="OFF-FA-10003059"/>
    <x v="1"/>
    <x v="13"/>
    <s v="Assorted Color Push Pins"/>
    <n v="1.4480000000000002"/>
    <n v="1"/>
    <n v="0.2"/>
    <n v="0.2352999999999999"/>
  </r>
  <r>
    <n v="1067"/>
    <x v="511"/>
    <x v="1"/>
    <x v="392"/>
    <d v="2012-04-21T00:00:00"/>
    <s v="Standard Class"/>
    <s v="TS-21160"/>
    <s v="Theresa Swint"/>
    <x v="1"/>
    <s v="United States"/>
    <s v="Toledo"/>
    <x v="24"/>
    <n v="43615"/>
    <x v="3"/>
    <s v="OFF-BI-10004330"/>
    <x v="1"/>
    <x v="8"/>
    <s v="GBC Velobind Prepunched Cover Sets, Regency Series"/>
    <n v="55.470000000000006"/>
    <n v="5"/>
    <n v="0.7"/>
    <n v="-46.224999999999994"/>
  </r>
  <r>
    <n v="1068"/>
    <x v="512"/>
    <x v="0"/>
    <x v="393"/>
    <d v="2013-10-03T00:00:00"/>
    <s v="First Class"/>
    <s v="BD-11620"/>
    <s v="Brian DeCherney"/>
    <x v="0"/>
    <s v="United States"/>
    <s v="San Francisco"/>
    <x v="1"/>
    <n v="94122"/>
    <x v="1"/>
    <s v="FUR-CH-10001146"/>
    <x v="0"/>
    <x v="1"/>
    <s v="Global Value Mid-Back Manager's Chair, Gray"/>
    <n v="194.84800000000001"/>
    <n v="4"/>
    <n v="0.2"/>
    <n v="12.177999999999983"/>
  </r>
  <r>
    <n v="1069"/>
    <x v="513"/>
    <x v="3"/>
    <x v="394"/>
    <d v="2014-10-01T00:00:00"/>
    <s v="Second Class"/>
    <s v="CM-12160"/>
    <s v="Charles McCrossin"/>
    <x v="0"/>
    <s v="United States"/>
    <s v="Brownsville"/>
    <x v="5"/>
    <n v="78521"/>
    <x v="2"/>
    <s v="OFF-SU-10001935"/>
    <x v="1"/>
    <x v="14"/>
    <s v="Staples"/>
    <n v="1.7440000000000002"/>
    <n v="1"/>
    <n v="0.2"/>
    <n v="-0.34880000000000033"/>
  </r>
  <r>
    <n v="1070"/>
    <x v="514"/>
    <x v="1"/>
    <x v="395"/>
    <d v="2012-07-29T00:00:00"/>
    <s v="Standard Class"/>
    <s v="RB-19795"/>
    <s v="Ross Baird"/>
    <x v="2"/>
    <s v="United States"/>
    <s v="Philadelphia"/>
    <x v="9"/>
    <n v="19143"/>
    <x v="3"/>
    <s v="OFF-BI-10001524"/>
    <x v="1"/>
    <x v="8"/>
    <s v="GBC Premium Transparent Covers with Diagonal Lined Pattern"/>
    <n v="25.176000000000005"/>
    <n v="4"/>
    <n v="0.7"/>
    <n v="-18.462400000000002"/>
  </r>
  <r>
    <n v="1071"/>
    <x v="515"/>
    <x v="1"/>
    <x v="312"/>
    <d v="2012-11-26T00:00:00"/>
    <s v="Standard Class"/>
    <s v="SN-20560"/>
    <s v="Skye Norling"/>
    <x v="2"/>
    <s v="United States"/>
    <s v="Los Angeles"/>
    <x v="1"/>
    <n v="90008"/>
    <x v="1"/>
    <s v="OFF-AR-10003732"/>
    <x v="1"/>
    <x v="6"/>
    <s v="Newell 333"/>
    <n v="19.459999999999997"/>
    <n v="7"/>
    <n v="0"/>
    <n v="5.0595999999999997"/>
  </r>
  <r>
    <n v="1072"/>
    <x v="516"/>
    <x v="0"/>
    <x v="236"/>
    <d v="2013-05-03T00:00:00"/>
    <s v="Standard Class"/>
    <s v="EH-14005"/>
    <s v="Erica Hernandez"/>
    <x v="2"/>
    <s v="United States"/>
    <s v="Denver"/>
    <x v="22"/>
    <n v="80219"/>
    <x v="1"/>
    <s v="OFF-PA-10001970"/>
    <x v="1"/>
    <x v="10"/>
    <s v="Xerox 1881"/>
    <n v="29.472000000000001"/>
    <n v="3"/>
    <n v="0.2"/>
    <n v="9.9467999999999979"/>
  </r>
  <r>
    <n v="1073"/>
    <x v="517"/>
    <x v="3"/>
    <x v="237"/>
    <d v="2014-11-20T00:00:00"/>
    <s v="Standard Class"/>
    <s v="FO-14305"/>
    <s v="Frank Olsen"/>
    <x v="0"/>
    <s v="United States"/>
    <s v="New York City"/>
    <x v="15"/>
    <n v="10035"/>
    <x v="3"/>
    <s v="OFF-BI-10003669"/>
    <x v="1"/>
    <x v="8"/>
    <s v="3M Organizer Strips"/>
    <n v="8.64"/>
    <n v="2"/>
    <n v="0.2"/>
    <n v="3.024"/>
  </r>
  <r>
    <n v="1074"/>
    <x v="518"/>
    <x v="0"/>
    <x v="396"/>
    <d v="2013-11-20T00:00:00"/>
    <s v="Standard Class"/>
    <s v="MS-17710"/>
    <s v="Maurice Satty"/>
    <x v="0"/>
    <s v="United States"/>
    <s v="Mesa"/>
    <x v="16"/>
    <n v="85204"/>
    <x v="1"/>
    <s v="OFF-BI-10003727"/>
    <x v="1"/>
    <x v="8"/>
    <s v="Avery Durable Slant Ring Binders With Label Holder"/>
    <n v="6.27"/>
    <n v="5"/>
    <n v="0.7"/>
    <n v="-4.5980000000000008"/>
  </r>
  <r>
    <n v="1075"/>
    <x v="518"/>
    <x v="0"/>
    <x v="396"/>
    <d v="2013-11-20T00:00:00"/>
    <s v="Standard Class"/>
    <s v="MS-17710"/>
    <s v="Maurice Satty"/>
    <x v="0"/>
    <s v="United States"/>
    <s v="Mesa"/>
    <x v="16"/>
    <n v="85204"/>
    <x v="1"/>
    <s v="OFF-BI-10004967"/>
    <x v="1"/>
    <x v="8"/>
    <s v="Round Ring Binders"/>
    <n v="4.3680000000000003"/>
    <n v="7"/>
    <n v="0.7"/>
    <n v="-3.3487999999999998"/>
  </r>
  <r>
    <n v="1076"/>
    <x v="518"/>
    <x v="0"/>
    <x v="396"/>
    <d v="2013-11-20T00:00:00"/>
    <s v="Standard Class"/>
    <s v="MS-17710"/>
    <s v="Maurice Satty"/>
    <x v="0"/>
    <s v="United States"/>
    <s v="Mesa"/>
    <x v="16"/>
    <n v="85204"/>
    <x v="1"/>
    <s v="TEC-AC-10003447"/>
    <x v="2"/>
    <x v="11"/>
    <s v="Micropad Numeric Keypads"/>
    <n v="31.983999999999998"/>
    <n v="2"/>
    <n v="0.2"/>
    <n v="1.9989999999999979"/>
  </r>
  <r>
    <n v="1077"/>
    <x v="519"/>
    <x v="0"/>
    <x v="321"/>
    <d v="2013-10-01T00:00:00"/>
    <s v="First Class"/>
    <s v="CC-12100"/>
    <s v="Chad Cunningham"/>
    <x v="2"/>
    <s v="United States"/>
    <s v="Columbus"/>
    <x v="14"/>
    <n v="47201"/>
    <x v="2"/>
    <s v="OFF-AR-10000255"/>
    <x v="1"/>
    <x v="6"/>
    <s v="Newell 328"/>
    <n v="40.879999999999995"/>
    <n v="7"/>
    <n v="0"/>
    <n v="10.628799999999998"/>
  </r>
  <r>
    <n v="1078"/>
    <x v="520"/>
    <x v="3"/>
    <x v="397"/>
    <d v="2014-09-26T00:00:00"/>
    <s v="Second Class"/>
    <s v="DW-13540"/>
    <s v="Don Weiss"/>
    <x v="0"/>
    <s v="United States"/>
    <s v="Seattle"/>
    <x v="4"/>
    <n v="98105"/>
    <x v="1"/>
    <s v="OFF-AP-10002191"/>
    <x v="1"/>
    <x v="9"/>
    <s v="Belkin 8 Outlet SurgeMaster II Gold Surge Protector"/>
    <n v="119.96"/>
    <n v="2"/>
    <n v="0"/>
    <n v="33.588800000000006"/>
  </r>
  <r>
    <n v="1079"/>
    <x v="520"/>
    <x v="3"/>
    <x v="397"/>
    <d v="2014-09-26T00:00:00"/>
    <s v="Second Class"/>
    <s v="DW-13540"/>
    <s v="Don Weiss"/>
    <x v="0"/>
    <s v="United States"/>
    <s v="Seattle"/>
    <x v="4"/>
    <n v="98105"/>
    <x v="1"/>
    <s v="OFF-ST-10001325"/>
    <x v="1"/>
    <x v="4"/>
    <s v="Sterilite Officeware Hinged File Box"/>
    <n v="31.44"/>
    <n v="3"/>
    <n v="0"/>
    <n v="8.4888000000000012"/>
  </r>
  <r>
    <n v="1080"/>
    <x v="520"/>
    <x v="3"/>
    <x v="397"/>
    <d v="2014-09-26T00:00:00"/>
    <s v="Second Class"/>
    <s v="DW-13540"/>
    <s v="Don Weiss"/>
    <x v="0"/>
    <s v="United States"/>
    <s v="Seattle"/>
    <x v="4"/>
    <n v="98105"/>
    <x v="1"/>
    <s v="OFF-BI-10000404"/>
    <x v="1"/>
    <x v="8"/>
    <s v="Avery Printable Repositionable Plastic Tabs"/>
    <n v="6.88"/>
    <n v="1"/>
    <n v="0.2"/>
    <n v="2.3220000000000001"/>
  </r>
  <r>
    <n v="1081"/>
    <x v="521"/>
    <x v="1"/>
    <x v="239"/>
    <d v="2012-12-04T00:00:00"/>
    <s v="Standard Class"/>
    <s v="BT-11395"/>
    <s v="Bill Tyler"/>
    <x v="1"/>
    <s v="United States"/>
    <s v="Detroit"/>
    <x v="12"/>
    <n v="48227"/>
    <x v="2"/>
    <s v="OFF-PA-10000349"/>
    <x v="1"/>
    <x v="10"/>
    <s v="Staples"/>
    <n v="19.920000000000002"/>
    <n v="4"/>
    <n v="0"/>
    <n v="9.3624000000000009"/>
  </r>
  <r>
    <n v="1082"/>
    <x v="521"/>
    <x v="1"/>
    <x v="239"/>
    <d v="2012-12-04T00:00:00"/>
    <s v="Standard Class"/>
    <s v="BT-11395"/>
    <s v="Bill Tyler"/>
    <x v="1"/>
    <s v="United States"/>
    <s v="Detroit"/>
    <x v="12"/>
    <n v="48227"/>
    <x v="2"/>
    <s v="FUR-CH-10002880"/>
    <x v="0"/>
    <x v="1"/>
    <s v="Global High-Back Leather Tilter, Burgundy"/>
    <n v="1106.9099999999999"/>
    <n v="9"/>
    <n v="0"/>
    <n v="121.76009999999994"/>
  </r>
  <r>
    <n v="1083"/>
    <x v="522"/>
    <x v="0"/>
    <x v="398"/>
    <d v="2013-03-06T00:00:00"/>
    <s v="Standard Class"/>
    <s v="KD-16270"/>
    <s v="Karen Daniels"/>
    <x v="0"/>
    <s v="United States"/>
    <s v="Yonkers"/>
    <x v="15"/>
    <n v="10701"/>
    <x v="3"/>
    <s v="FUR-TA-10001095"/>
    <x v="0"/>
    <x v="3"/>
    <s v="Chromcraft Round Conference Tables"/>
    <n v="836.59199999999998"/>
    <n v="8"/>
    <n v="0.4"/>
    <n v="-264.92079999999999"/>
  </r>
  <r>
    <n v="1084"/>
    <x v="522"/>
    <x v="0"/>
    <x v="398"/>
    <d v="2013-03-06T00:00:00"/>
    <s v="Standard Class"/>
    <s v="KD-16270"/>
    <s v="Karen Daniels"/>
    <x v="0"/>
    <s v="United States"/>
    <s v="Yonkers"/>
    <x v="15"/>
    <n v="10701"/>
    <x v="3"/>
    <s v="OFF-PA-10003127"/>
    <x v="1"/>
    <x v="10"/>
    <s v="Staples"/>
    <n v="26.38"/>
    <n v="1"/>
    <n v="0"/>
    <n v="12.134799999999998"/>
  </r>
  <r>
    <n v="1085"/>
    <x v="522"/>
    <x v="0"/>
    <x v="398"/>
    <d v="2013-03-06T00:00:00"/>
    <s v="Standard Class"/>
    <s v="KD-16270"/>
    <s v="Karen Daniels"/>
    <x v="0"/>
    <s v="United States"/>
    <s v="Yonkers"/>
    <x v="15"/>
    <n v="10701"/>
    <x v="3"/>
    <s v="OFF-ST-10003208"/>
    <x v="1"/>
    <x v="4"/>
    <s v="Adjustable Depth Letter/Legal Cart"/>
    <n v="362.92"/>
    <n v="2"/>
    <n v="0"/>
    <n v="105.24679999999995"/>
  </r>
  <r>
    <n v="1086"/>
    <x v="522"/>
    <x v="0"/>
    <x v="398"/>
    <d v="2013-03-06T00:00:00"/>
    <s v="Standard Class"/>
    <s v="KD-16270"/>
    <s v="Karen Daniels"/>
    <x v="0"/>
    <s v="United States"/>
    <s v="Yonkers"/>
    <x v="15"/>
    <n v="10701"/>
    <x v="3"/>
    <s v="TEC-MA-10003979"/>
    <x v="2"/>
    <x v="15"/>
    <s v="Ativa V4110MDD Micro-Cut Shredder"/>
    <n v="4899.93"/>
    <n v="7"/>
    <n v="0"/>
    <n v="2400.9656999999997"/>
  </r>
  <r>
    <n v="1087"/>
    <x v="523"/>
    <x v="0"/>
    <x v="399"/>
    <d v="2013-08-13T00:00:00"/>
    <s v="Same Day"/>
    <s v="LC-16870"/>
    <s v="Lena Cacioppo"/>
    <x v="0"/>
    <s v="United States"/>
    <s v="Des Moines"/>
    <x v="23"/>
    <n v="50315"/>
    <x v="2"/>
    <s v="OFF-PA-10000029"/>
    <x v="1"/>
    <x v="10"/>
    <s v="Xerox 224"/>
    <n v="6.48"/>
    <n v="1"/>
    <n v="0"/>
    <n v="3.1104000000000003"/>
  </r>
  <r>
    <n v="1088"/>
    <x v="524"/>
    <x v="0"/>
    <x v="243"/>
    <d v="2013-08-21T00:00:00"/>
    <s v="Second Class"/>
    <s v="CY-12745"/>
    <s v="Craig Yedwab"/>
    <x v="1"/>
    <s v="United States"/>
    <s v="Oakland"/>
    <x v="1"/>
    <n v="94601"/>
    <x v="1"/>
    <s v="TEC-PH-10004896"/>
    <x v="2"/>
    <x v="7"/>
    <s v="Nokia Lumia 521 (T-Mobile)"/>
    <n v="71.975999999999999"/>
    <n v="3"/>
    <n v="0.2"/>
    <n v="7.1976000000000049"/>
  </r>
  <r>
    <n v="1089"/>
    <x v="524"/>
    <x v="0"/>
    <x v="243"/>
    <d v="2013-08-21T00:00:00"/>
    <s v="Second Class"/>
    <s v="CY-12745"/>
    <s v="Craig Yedwab"/>
    <x v="1"/>
    <s v="United States"/>
    <s v="Oakland"/>
    <x v="1"/>
    <n v="94601"/>
    <x v="1"/>
    <s v="OFF-LA-10000452"/>
    <x v="1"/>
    <x v="2"/>
    <s v="Avery 488"/>
    <n v="3.15"/>
    <n v="1"/>
    <n v="0"/>
    <n v="1.512"/>
  </r>
  <r>
    <n v="1090"/>
    <x v="525"/>
    <x v="3"/>
    <x v="400"/>
    <d v="2014-06-11T00:00:00"/>
    <s v="Standard Class"/>
    <s v="LW-16990"/>
    <s v="Lindsay Williams"/>
    <x v="1"/>
    <s v="United States"/>
    <s v="Monroe"/>
    <x v="3"/>
    <n v="28110"/>
    <x v="0"/>
    <s v="FUR-FU-10001967"/>
    <x v="0"/>
    <x v="5"/>
    <s v="Telescoping Adjustable Floor Lamp"/>
    <n v="31.983999999999998"/>
    <n v="2"/>
    <n v="0.2"/>
    <n v="1.9989999999999979"/>
  </r>
  <r>
    <n v="1091"/>
    <x v="525"/>
    <x v="3"/>
    <x v="400"/>
    <d v="2014-06-11T00:00:00"/>
    <s v="Standard Class"/>
    <s v="LW-16990"/>
    <s v="Lindsay Williams"/>
    <x v="1"/>
    <s v="United States"/>
    <s v="Monroe"/>
    <x v="3"/>
    <n v="28110"/>
    <x v="0"/>
    <s v="TEC-PH-10001819"/>
    <x v="2"/>
    <x v="7"/>
    <s v="Innergie mMini Combo Duo USB Travel Charging Kit"/>
    <n v="71.984000000000009"/>
    <n v="2"/>
    <n v="0.2"/>
    <n v="25.194399999999995"/>
  </r>
  <r>
    <n v="1092"/>
    <x v="526"/>
    <x v="1"/>
    <x v="401"/>
    <d v="2012-12-13T00:00:00"/>
    <s v="Standard Class"/>
    <s v="NP-18325"/>
    <s v="Naresj Patel"/>
    <x v="0"/>
    <s v="United States"/>
    <s v="San Diego"/>
    <x v="1"/>
    <n v="92105"/>
    <x v="1"/>
    <s v="OFF-AR-10002952"/>
    <x v="1"/>
    <x v="6"/>
    <s v="Stanley Contemporary Battery Pencil Sharpeners"/>
    <n v="120.14999999999999"/>
    <n v="9"/>
    <n v="0"/>
    <n v="33.641999999999996"/>
  </r>
  <r>
    <n v="1093"/>
    <x v="526"/>
    <x v="1"/>
    <x v="401"/>
    <d v="2012-12-13T00:00:00"/>
    <s v="Standard Class"/>
    <s v="NP-18325"/>
    <s v="Naresj Patel"/>
    <x v="0"/>
    <s v="United States"/>
    <s v="San Diego"/>
    <x v="1"/>
    <n v="92105"/>
    <x v="1"/>
    <s v="TEC-PH-10000576"/>
    <x v="2"/>
    <x v="7"/>
    <s v="AT&amp;T 1080 Corded phone"/>
    <n v="219.18400000000003"/>
    <n v="2"/>
    <n v="0.2"/>
    <n v="19.178600000000003"/>
  </r>
  <r>
    <n v="1094"/>
    <x v="527"/>
    <x v="1"/>
    <x v="17"/>
    <d v="2012-12-31T00:00:00"/>
    <s v="Standard Class"/>
    <s v="BT-11485"/>
    <s v="Brad Thomas"/>
    <x v="2"/>
    <s v="United States"/>
    <s v="Clinton"/>
    <x v="39"/>
    <n v="20735"/>
    <x v="3"/>
    <s v="OFF-PA-10000605"/>
    <x v="1"/>
    <x v="10"/>
    <s v="Xerox 1950"/>
    <n v="28.900000000000002"/>
    <n v="5"/>
    <n v="0"/>
    <n v="14.161000000000001"/>
  </r>
  <r>
    <n v="1095"/>
    <x v="527"/>
    <x v="1"/>
    <x v="17"/>
    <d v="2012-12-31T00:00:00"/>
    <s v="Standard Class"/>
    <s v="BT-11485"/>
    <s v="Brad Thomas"/>
    <x v="2"/>
    <s v="United States"/>
    <s v="Clinton"/>
    <x v="39"/>
    <n v="20735"/>
    <x v="3"/>
    <s v="OFF-AP-10002518"/>
    <x v="1"/>
    <x v="9"/>
    <s v="Kensington 7 Outlet MasterPiece Power Center"/>
    <n v="355.96"/>
    <n v="2"/>
    <n v="0"/>
    <n v="103.22839999999997"/>
  </r>
  <r>
    <n v="1096"/>
    <x v="528"/>
    <x v="3"/>
    <x v="276"/>
    <d v="2014-01-27T00:00:00"/>
    <s v="Standard Class"/>
    <s v="PS-19045"/>
    <s v="Penelope Sewall"/>
    <x v="2"/>
    <s v="United States"/>
    <s v="Charlotte"/>
    <x v="3"/>
    <n v="28205"/>
    <x v="0"/>
    <s v="OFF-ST-10004340"/>
    <x v="1"/>
    <x v="4"/>
    <s v="Fellowes Mobile File Cart, Black"/>
    <n v="348.20799999999997"/>
    <n v="7"/>
    <n v="0.2"/>
    <n v="30.468200000000024"/>
  </r>
  <r>
    <n v="1097"/>
    <x v="528"/>
    <x v="3"/>
    <x v="276"/>
    <d v="2014-01-27T00:00:00"/>
    <s v="Standard Class"/>
    <s v="PS-19045"/>
    <s v="Penelope Sewall"/>
    <x v="2"/>
    <s v="United States"/>
    <s v="Charlotte"/>
    <x v="3"/>
    <n v="28205"/>
    <x v="0"/>
    <s v="OFF-BI-10004001"/>
    <x v="1"/>
    <x v="8"/>
    <s v="GBC Recycled VeloBinder Covers"/>
    <n v="35.783999999999999"/>
    <n v="7"/>
    <n v="0.7"/>
    <n v="-28.627200000000009"/>
  </r>
  <r>
    <n v="1098"/>
    <x v="529"/>
    <x v="2"/>
    <x v="402"/>
    <d v="2011-06-28T00:00:00"/>
    <s v="First Class"/>
    <s v="NS-18640"/>
    <s v="Noel Staavos"/>
    <x v="1"/>
    <s v="United States"/>
    <s v="Los Angeles"/>
    <x v="1"/>
    <n v="90049"/>
    <x v="1"/>
    <s v="FUR-TA-10004147"/>
    <x v="0"/>
    <x v="3"/>
    <s v="Hon 4060 Series Tables"/>
    <n v="447.84"/>
    <n v="5"/>
    <n v="0.2"/>
    <n v="11.19599999999997"/>
  </r>
  <r>
    <n v="1099"/>
    <x v="530"/>
    <x v="0"/>
    <x v="403"/>
    <d v="2013-06-18T00:00:00"/>
    <s v="First Class"/>
    <s v="PV-18985"/>
    <s v="Paul Van Hugh"/>
    <x v="2"/>
    <s v="United States"/>
    <s v="San Francisco"/>
    <x v="1"/>
    <n v="94122"/>
    <x v="1"/>
    <s v="OFF-AR-10001545"/>
    <x v="1"/>
    <x v="6"/>
    <s v="Newell 326"/>
    <n v="7.04"/>
    <n v="4"/>
    <n v="0"/>
    <n v="2.0415999999999999"/>
  </r>
  <r>
    <n v="1100"/>
    <x v="530"/>
    <x v="0"/>
    <x v="403"/>
    <d v="2013-06-18T00:00:00"/>
    <s v="First Class"/>
    <s v="PV-18985"/>
    <s v="Paul Van Hugh"/>
    <x v="2"/>
    <s v="United States"/>
    <s v="San Francisco"/>
    <x v="1"/>
    <n v="94122"/>
    <x v="1"/>
    <s v="FUR-FU-10000206"/>
    <x v="0"/>
    <x v="5"/>
    <s v="GE General Purpose, Extra Long Life, Showcase &amp; Floodlight Incandescent Bulbs"/>
    <n v="8.73"/>
    <n v="3"/>
    <n v="0"/>
    <n v="4.1030999999999995"/>
  </r>
  <r>
    <n v="1101"/>
    <x v="530"/>
    <x v="0"/>
    <x v="403"/>
    <d v="2013-06-18T00:00:00"/>
    <s v="First Class"/>
    <s v="PV-18985"/>
    <s v="Paul Van Hugh"/>
    <x v="2"/>
    <s v="United States"/>
    <s v="San Francisco"/>
    <x v="1"/>
    <n v="94122"/>
    <x v="1"/>
    <s v="TEC-AC-10001013"/>
    <x v="2"/>
    <x v="11"/>
    <s v="Logitech ClearChat Comfort/USB Headset H390"/>
    <n v="29.29"/>
    <n v="1"/>
    <n v="0"/>
    <n v="9.6656999999999975"/>
  </r>
  <r>
    <n v="1102"/>
    <x v="530"/>
    <x v="0"/>
    <x v="403"/>
    <d v="2013-06-18T00:00:00"/>
    <s v="First Class"/>
    <s v="PV-18985"/>
    <s v="Paul Van Hugh"/>
    <x v="2"/>
    <s v="United States"/>
    <s v="San Francisco"/>
    <x v="1"/>
    <n v="94122"/>
    <x v="1"/>
    <s v="OFF-AR-10002255"/>
    <x v="1"/>
    <x v="6"/>
    <s v="Newell 346"/>
    <n v="8.64"/>
    <n v="3"/>
    <n v="0"/>
    <n v="2.5055999999999998"/>
  </r>
  <r>
    <n v="1103"/>
    <x v="531"/>
    <x v="3"/>
    <x v="81"/>
    <d v="2014-04-28T00:00:00"/>
    <s v="Standard Class"/>
    <s v="RP-19390"/>
    <s v="Resi Pölking"/>
    <x v="0"/>
    <s v="United States"/>
    <s v="Houston"/>
    <x v="5"/>
    <n v="77041"/>
    <x v="2"/>
    <s v="OFF-BI-10004140"/>
    <x v="1"/>
    <x v="8"/>
    <s v="Avery Non-Stick Binders"/>
    <n v="2.6939999999999995"/>
    <n v="3"/>
    <n v="0.8"/>
    <n v="-4.7145000000000028"/>
  </r>
  <r>
    <n v="1104"/>
    <x v="531"/>
    <x v="3"/>
    <x v="81"/>
    <d v="2014-04-28T00:00:00"/>
    <s v="Standard Class"/>
    <s v="RP-19390"/>
    <s v="Resi Pölking"/>
    <x v="0"/>
    <s v="United States"/>
    <s v="Houston"/>
    <x v="5"/>
    <n v="77041"/>
    <x v="2"/>
    <s v="OFF-BI-10002049"/>
    <x v="1"/>
    <x v="8"/>
    <s v="UniKeep View Case Binders"/>
    <n v="2.9339999999999993"/>
    <n v="3"/>
    <n v="0.8"/>
    <n v="-4.9878000000000018"/>
  </r>
  <r>
    <n v="1105"/>
    <x v="532"/>
    <x v="0"/>
    <x v="147"/>
    <d v="2013-10-28T00:00:00"/>
    <s v="Standard Class"/>
    <s v="NM-18520"/>
    <s v="Neoma Murray"/>
    <x v="0"/>
    <s v="United States"/>
    <s v="Riverside"/>
    <x v="1"/>
    <n v="92503"/>
    <x v="1"/>
    <s v="OFF-PA-10001892"/>
    <x v="1"/>
    <x v="10"/>
    <s v="Rediform Wirebound &quot;Phone Memo&quot; Message Book, 11 x 5-3/4"/>
    <n v="22.919999999999998"/>
    <n v="3"/>
    <n v="0"/>
    <n v="11.230799999999999"/>
  </r>
  <r>
    <n v="1106"/>
    <x v="533"/>
    <x v="0"/>
    <x v="258"/>
    <d v="2013-11-25T00:00:00"/>
    <s v="Standard Class"/>
    <s v="EH-13945"/>
    <s v="Eric Hoffmann"/>
    <x v="0"/>
    <s v="United States"/>
    <s v="Houston"/>
    <x v="5"/>
    <n v="77041"/>
    <x v="2"/>
    <s v="OFF-ST-10000642"/>
    <x v="1"/>
    <x v="4"/>
    <s v="Tennsco Lockers, Gray"/>
    <n v="100.70400000000001"/>
    <n v="6"/>
    <n v="0.2"/>
    <n v="-16.36440000000001"/>
  </r>
  <r>
    <n v="1107"/>
    <x v="533"/>
    <x v="0"/>
    <x v="258"/>
    <d v="2013-11-25T00:00:00"/>
    <s v="Standard Class"/>
    <s v="EH-13945"/>
    <s v="Eric Hoffmann"/>
    <x v="0"/>
    <s v="United States"/>
    <s v="Houston"/>
    <x v="5"/>
    <n v="77041"/>
    <x v="2"/>
    <s v="FUR-FU-10000206"/>
    <x v="0"/>
    <x v="5"/>
    <s v="GE General Purpose, Extra Long Life, Showcase &amp; Floodlight Incandescent Bulbs"/>
    <n v="2.3280000000000003"/>
    <n v="2"/>
    <n v="0.6"/>
    <n v="-0.75660000000000016"/>
  </r>
  <r>
    <n v="1108"/>
    <x v="533"/>
    <x v="0"/>
    <x v="258"/>
    <d v="2013-11-25T00:00:00"/>
    <s v="Standard Class"/>
    <s v="EH-13945"/>
    <s v="Eric Hoffmann"/>
    <x v="0"/>
    <s v="United States"/>
    <s v="Houston"/>
    <x v="5"/>
    <n v="77041"/>
    <x v="2"/>
    <s v="OFF-BI-10003676"/>
    <x v="1"/>
    <x v="8"/>
    <s v="GBC Standard Recycled Report Covers, Clear Plastic Sheets"/>
    <n v="10.779999999999996"/>
    <n v="5"/>
    <n v="0.8"/>
    <n v="-17.248000000000008"/>
  </r>
  <r>
    <n v="1109"/>
    <x v="533"/>
    <x v="0"/>
    <x v="258"/>
    <d v="2013-11-25T00:00:00"/>
    <s v="Standard Class"/>
    <s v="EH-13945"/>
    <s v="Eric Hoffmann"/>
    <x v="0"/>
    <s v="United States"/>
    <s v="Houston"/>
    <x v="5"/>
    <n v="77041"/>
    <x v="2"/>
    <s v="OFF-FA-10003495"/>
    <x v="1"/>
    <x v="13"/>
    <s v="Staples"/>
    <n v="58.368000000000009"/>
    <n v="12"/>
    <n v="0.2"/>
    <n v="21.888000000000002"/>
  </r>
  <r>
    <n v="1110"/>
    <x v="533"/>
    <x v="0"/>
    <x v="258"/>
    <d v="2013-11-25T00:00:00"/>
    <s v="Standard Class"/>
    <s v="EH-13945"/>
    <s v="Eric Hoffmann"/>
    <x v="0"/>
    <s v="United States"/>
    <s v="Houston"/>
    <x v="5"/>
    <n v="77041"/>
    <x v="2"/>
    <s v="OFF-EN-10003798"/>
    <x v="1"/>
    <x v="12"/>
    <s v="Recycled Interoffice Envelopes with Re-Use-A-Seal Closure, 10 x 13"/>
    <n v="40.968000000000004"/>
    <n v="3"/>
    <n v="0.2"/>
    <n v="13.826699999999999"/>
  </r>
  <r>
    <n v="1111"/>
    <x v="533"/>
    <x v="0"/>
    <x v="258"/>
    <d v="2013-11-25T00:00:00"/>
    <s v="Standard Class"/>
    <s v="EH-13945"/>
    <s v="Eric Hoffmann"/>
    <x v="0"/>
    <s v="United States"/>
    <s v="Houston"/>
    <x v="5"/>
    <n v="77041"/>
    <x v="2"/>
    <s v="TEC-PH-10003589"/>
    <x v="2"/>
    <x v="7"/>
    <s v="invisibleSHIELD by ZAGG Smudge-Free Screen Protector"/>
    <n v="71.959999999999994"/>
    <n v="5"/>
    <n v="0.2"/>
    <n v="25.185999999999996"/>
  </r>
  <r>
    <n v="1112"/>
    <x v="533"/>
    <x v="0"/>
    <x v="258"/>
    <d v="2013-11-25T00:00:00"/>
    <s v="Standard Class"/>
    <s v="EH-13945"/>
    <s v="Eric Hoffmann"/>
    <x v="0"/>
    <s v="United States"/>
    <s v="Houston"/>
    <x v="5"/>
    <n v="77041"/>
    <x v="2"/>
    <s v="OFF-PA-10004735"/>
    <x v="1"/>
    <x v="10"/>
    <s v="Xerox 1905"/>
    <n v="10.368000000000002"/>
    <n v="2"/>
    <n v="0.2"/>
    <n v="3.6288"/>
  </r>
  <r>
    <n v="1113"/>
    <x v="533"/>
    <x v="0"/>
    <x v="258"/>
    <d v="2013-11-25T00:00:00"/>
    <s v="Standard Class"/>
    <s v="EH-13945"/>
    <s v="Eric Hoffmann"/>
    <x v="0"/>
    <s v="United States"/>
    <s v="Houston"/>
    <x v="5"/>
    <n v="77041"/>
    <x v="2"/>
    <s v="OFF-BI-10002609"/>
    <x v="1"/>
    <x v="8"/>
    <s v="Avery Hidden Tab Dividers for Binding Systems"/>
    <n v="1.1919999999999997"/>
    <n v="2"/>
    <n v="0.8"/>
    <n v="-2.0264000000000002"/>
  </r>
  <r>
    <n v="1114"/>
    <x v="534"/>
    <x v="3"/>
    <x v="404"/>
    <d v="2014-12-24T00:00:00"/>
    <s v="Second Class"/>
    <s v="RA-19915"/>
    <s v="Russell Applegate"/>
    <x v="0"/>
    <s v="United States"/>
    <s v="Encinitas"/>
    <x v="1"/>
    <n v="92024"/>
    <x v="1"/>
    <s v="OFF-BI-10003364"/>
    <x v="1"/>
    <x v="8"/>
    <s v="Binding Machine Supplies"/>
    <n v="46.672000000000004"/>
    <n v="2"/>
    <n v="0.2"/>
    <n v="16.3352"/>
  </r>
  <r>
    <n v="1115"/>
    <x v="534"/>
    <x v="3"/>
    <x v="404"/>
    <d v="2014-12-24T00:00:00"/>
    <s v="Second Class"/>
    <s v="RA-19915"/>
    <s v="Russell Applegate"/>
    <x v="0"/>
    <s v="United States"/>
    <s v="Encinitas"/>
    <x v="1"/>
    <n v="92024"/>
    <x v="1"/>
    <s v="FUR-BO-10002206"/>
    <x v="0"/>
    <x v="0"/>
    <s v="Bush Saratoga Collection 5-Shelf Bookcase, Hanover Cherry, *Special Order"/>
    <n v="119.83299999999998"/>
    <n v="1"/>
    <n v="0.15"/>
    <n v="-12.688200000000002"/>
  </r>
  <r>
    <n v="1116"/>
    <x v="534"/>
    <x v="3"/>
    <x v="404"/>
    <d v="2014-12-24T00:00:00"/>
    <s v="Second Class"/>
    <s v="RA-19915"/>
    <s v="Russell Applegate"/>
    <x v="0"/>
    <s v="United States"/>
    <s v="Encinitas"/>
    <x v="1"/>
    <n v="92024"/>
    <x v="1"/>
    <s v="TEC-AC-10003610"/>
    <x v="2"/>
    <x v="11"/>
    <s v="Logitech Illuminated - Keyboard"/>
    <n v="119.98"/>
    <n v="2"/>
    <n v="0"/>
    <n v="57.590400000000002"/>
  </r>
  <r>
    <n v="1117"/>
    <x v="535"/>
    <x v="0"/>
    <x v="405"/>
    <d v="2013-07-25T00:00:00"/>
    <s v="Second Class"/>
    <s v="DL-13495"/>
    <s v="Dionis Lloyd"/>
    <x v="1"/>
    <s v="United States"/>
    <s v="San Francisco"/>
    <x v="1"/>
    <n v="94110"/>
    <x v="1"/>
    <s v="OFF-LA-10003766"/>
    <x v="1"/>
    <x v="2"/>
    <s v="Self-Adhesive Removable Labels"/>
    <n v="6.3"/>
    <n v="2"/>
    <n v="0"/>
    <n v="3.024"/>
  </r>
  <r>
    <n v="1118"/>
    <x v="536"/>
    <x v="1"/>
    <x v="406"/>
    <d v="2012-09-08T00:00:00"/>
    <s v="Standard Class"/>
    <s v="CS-12355"/>
    <s v="Christine Sundaresam"/>
    <x v="0"/>
    <s v="United States"/>
    <s v="Roswell"/>
    <x v="32"/>
    <n v="30076"/>
    <x v="0"/>
    <s v="OFF-PA-10001970"/>
    <x v="1"/>
    <x v="10"/>
    <s v="Xerox 1908"/>
    <n v="279.89999999999998"/>
    <n v="5"/>
    <n v="0"/>
    <n v="137.15100000000001"/>
  </r>
  <r>
    <n v="1119"/>
    <x v="536"/>
    <x v="1"/>
    <x v="406"/>
    <d v="2012-09-08T00:00:00"/>
    <s v="Standard Class"/>
    <s v="CS-12355"/>
    <s v="Christine Sundaresam"/>
    <x v="0"/>
    <s v="United States"/>
    <s v="Roswell"/>
    <x v="32"/>
    <n v="30076"/>
    <x v="0"/>
    <s v="TEC-AC-10002049"/>
    <x v="2"/>
    <x v="11"/>
    <s v="Logitech G19 Programmable Gaming Keyboard"/>
    <n v="619.94999999999993"/>
    <n v="5"/>
    <n v="0"/>
    <n v="111.59099999999995"/>
  </r>
  <r>
    <n v="1120"/>
    <x v="536"/>
    <x v="1"/>
    <x v="406"/>
    <d v="2012-09-08T00:00:00"/>
    <s v="Standard Class"/>
    <s v="CS-12355"/>
    <s v="Christine Sundaresam"/>
    <x v="0"/>
    <s v="United States"/>
    <s v="Roswell"/>
    <x v="32"/>
    <n v="30076"/>
    <x v="0"/>
    <s v="OFF-PA-10000141"/>
    <x v="1"/>
    <x v="10"/>
    <s v="Ampad Evidence Wirebond Steno Books, 6&quot; x 9&quot;"/>
    <n v="4.3600000000000003"/>
    <n v="2"/>
    <n v="0"/>
    <n v="2.0491999999999999"/>
  </r>
  <r>
    <n v="1121"/>
    <x v="536"/>
    <x v="1"/>
    <x v="406"/>
    <d v="2012-09-08T00:00:00"/>
    <s v="Standard Class"/>
    <s v="CS-12355"/>
    <s v="Christine Sundaresam"/>
    <x v="0"/>
    <s v="United States"/>
    <s v="Roswell"/>
    <x v="32"/>
    <n v="30076"/>
    <x v="0"/>
    <s v="OFF-EN-10004459"/>
    <x v="1"/>
    <x v="12"/>
    <s v="Security-Tint Envelopes"/>
    <n v="15.28"/>
    <n v="2"/>
    <n v="0"/>
    <n v="7.4871999999999996"/>
  </r>
  <r>
    <n v="1122"/>
    <x v="537"/>
    <x v="2"/>
    <x v="407"/>
    <d v="2011-01-27T00:00:00"/>
    <s v="Standard Class"/>
    <s v="HL-15040"/>
    <s v="Hunter Lopez"/>
    <x v="0"/>
    <s v="United States"/>
    <s v="Jonesboro"/>
    <x v="36"/>
    <n v="72401"/>
    <x v="0"/>
    <s v="TEC-PH-10001061"/>
    <x v="2"/>
    <x v="7"/>
    <s v="Apple iPhone 5C"/>
    <n v="699.93"/>
    <n v="7"/>
    <n v="0"/>
    <n v="181.98179999999999"/>
  </r>
  <r>
    <n v="1123"/>
    <x v="537"/>
    <x v="2"/>
    <x v="407"/>
    <d v="2011-01-27T00:00:00"/>
    <s v="Standard Class"/>
    <s v="HL-15040"/>
    <s v="Hunter Lopez"/>
    <x v="0"/>
    <s v="United States"/>
    <s v="Jonesboro"/>
    <x v="36"/>
    <n v="72401"/>
    <x v="0"/>
    <s v="OFF-AR-10002375"/>
    <x v="1"/>
    <x v="6"/>
    <s v="Newell 351"/>
    <n v="22.959999999999997"/>
    <n v="7"/>
    <n v="0"/>
    <n v="6.6583999999999968"/>
  </r>
  <r>
    <n v="1124"/>
    <x v="537"/>
    <x v="2"/>
    <x v="407"/>
    <d v="2011-01-27T00:00:00"/>
    <s v="Standard Class"/>
    <s v="HL-15040"/>
    <s v="Hunter Lopez"/>
    <x v="0"/>
    <s v="United States"/>
    <s v="Jonesboro"/>
    <x v="36"/>
    <n v="72401"/>
    <x v="0"/>
    <s v="FUR-FU-10003194"/>
    <x v="0"/>
    <x v="5"/>
    <s v="Eldon Expressions Desk Accessory, Wood Pencil Holder, Oak"/>
    <n v="38.6"/>
    <n v="4"/>
    <n v="0"/>
    <n v="11.579999999999998"/>
  </r>
  <r>
    <n v="1125"/>
    <x v="537"/>
    <x v="2"/>
    <x v="407"/>
    <d v="2011-01-27T00:00:00"/>
    <s v="Standard Class"/>
    <s v="HL-15040"/>
    <s v="Hunter Lopez"/>
    <x v="0"/>
    <s v="United States"/>
    <s v="Jonesboro"/>
    <x v="36"/>
    <n v="72401"/>
    <x v="0"/>
    <s v="OFF-AR-10003811"/>
    <x v="1"/>
    <x v="6"/>
    <s v="Newell 327"/>
    <n v="6.63"/>
    <n v="3"/>
    <n v="0"/>
    <n v="1.7901"/>
  </r>
  <r>
    <n v="1126"/>
    <x v="537"/>
    <x v="2"/>
    <x v="407"/>
    <d v="2011-01-27T00:00:00"/>
    <s v="Standard Class"/>
    <s v="HL-15040"/>
    <s v="Hunter Lopez"/>
    <x v="0"/>
    <s v="United States"/>
    <s v="Jonesboro"/>
    <x v="36"/>
    <n v="72401"/>
    <x v="0"/>
    <s v="OFF-EN-10001539"/>
    <x v="1"/>
    <x v="12"/>
    <s v="Staples"/>
    <n v="23.34"/>
    <n v="3"/>
    <n v="0"/>
    <n v="10.969799999999999"/>
  </r>
  <r>
    <n v="1127"/>
    <x v="537"/>
    <x v="2"/>
    <x v="407"/>
    <d v="2011-01-27T00:00:00"/>
    <s v="Standard Class"/>
    <s v="HL-15040"/>
    <s v="Hunter Lopez"/>
    <x v="0"/>
    <s v="United States"/>
    <s v="Jonesboro"/>
    <x v="36"/>
    <n v="72401"/>
    <x v="0"/>
    <s v="FUR-CH-10002331"/>
    <x v="0"/>
    <x v="1"/>
    <s v="Hon 4700 Series Mobuis Mid-Back Task Chairs with Adjustable Arms"/>
    <n v="1067.94"/>
    <n v="3"/>
    <n v="0"/>
    <n v="224.2673999999999"/>
  </r>
  <r>
    <n v="1128"/>
    <x v="538"/>
    <x v="1"/>
    <x v="56"/>
    <d v="2012-03-07T00:00:00"/>
    <s v="Standard Class"/>
    <s v="PA-19060"/>
    <s v="Pete Armstrong"/>
    <x v="2"/>
    <s v="United States"/>
    <s v="Richmond"/>
    <x v="14"/>
    <n v="47374"/>
    <x v="2"/>
    <s v="OFF-AR-10003156"/>
    <x v="1"/>
    <x v="6"/>
    <s v="50 Colored Long Pencils"/>
    <n v="10.16"/>
    <n v="1"/>
    <n v="0"/>
    <n v="2.6416000000000004"/>
  </r>
  <r>
    <n v="1129"/>
    <x v="538"/>
    <x v="1"/>
    <x v="56"/>
    <d v="2012-03-07T00:00:00"/>
    <s v="Standard Class"/>
    <s v="PA-19060"/>
    <s v="Pete Armstrong"/>
    <x v="2"/>
    <s v="United States"/>
    <s v="Richmond"/>
    <x v="14"/>
    <n v="47374"/>
    <x v="2"/>
    <s v="OFF-EN-10001532"/>
    <x v="1"/>
    <x v="12"/>
    <s v="Brown Kraft Recycled Envelopes"/>
    <n v="101.88"/>
    <n v="6"/>
    <n v="0"/>
    <n v="50.94"/>
  </r>
  <r>
    <n v="1130"/>
    <x v="539"/>
    <x v="0"/>
    <x v="408"/>
    <d v="2013-04-17T00:00:00"/>
    <s v="Standard Class"/>
    <s v="BD-11605"/>
    <s v="Brian Dahlen"/>
    <x v="0"/>
    <s v="United States"/>
    <s v="Springfield"/>
    <x v="17"/>
    <n v="22153"/>
    <x v="0"/>
    <s v="FUR-TA-10004086"/>
    <x v="0"/>
    <x v="3"/>
    <s v="KI Adjustable-Height Table"/>
    <n v="343.92"/>
    <n v="4"/>
    <n v="0"/>
    <n v="75.662399999999991"/>
  </r>
  <r>
    <n v="1131"/>
    <x v="539"/>
    <x v="0"/>
    <x v="408"/>
    <d v="2013-04-17T00:00:00"/>
    <s v="Standard Class"/>
    <s v="BD-11605"/>
    <s v="Brian Dahlen"/>
    <x v="0"/>
    <s v="United States"/>
    <s v="Springfield"/>
    <x v="17"/>
    <n v="22153"/>
    <x v="0"/>
    <s v="OFF-PA-10000100"/>
    <x v="1"/>
    <x v="10"/>
    <s v="Xerox 1945"/>
    <n v="40.99"/>
    <n v="1"/>
    <n v="0"/>
    <n v="20.085100000000001"/>
  </r>
  <r>
    <n v="1132"/>
    <x v="539"/>
    <x v="0"/>
    <x v="408"/>
    <d v="2013-04-17T00:00:00"/>
    <s v="Standard Class"/>
    <s v="BD-11605"/>
    <s v="Brian Dahlen"/>
    <x v="0"/>
    <s v="United States"/>
    <s v="Springfield"/>
    <x v="17"/>
    <n v="22153"/>
    <x v="0"/>
    <s v="OFF-EN-10002500"/>
    <x v="1"/>
    <x v="12"/>
    <s v="Globe Weis Peel &amp; Seel First Class Envelopes"/>
    <n v="63.9"/>
    <n v="5"/>
    <n v="0"/>
    <n v="28.754999999999995"/>
  </r>
  <r>
    <n v="1133"/>
    <x v="540"/>
    <x v="0"/>
    <x v="409"/>
    <d v="2013-12-08T00:00:00"/>
    <s v="First Class"/>
    <s v="GG-14650"/>
    <s v="Greg Guthrie"/>
    <x v="1"/>
    <s v="United States"/>
    <s v="Antioch"/>
    <x v="1"/>
    <n v="94509"/>
    <x v="1"/>
    <s v="OFF-PA-10004100"/>
    <x v="1"/>
    <x v="10"/>
    <s v="Xerox 216"/>
    <n v="19.440000000000001"/>
    <n v="3"/>
    <n v="0"/>
    <n v="9.3312000000000008"/>
  </r>
  <r>
    <n v="1134"/>
    <x v="541"/>
    <x v="0"/>
    <x v="410"/>
    <d v="2013-06-10T00:00:00"/>
    <s v="Standard Class"/>
    <s v="JS-15940"/>
    <s v="Joni Sundaresam"/>
    <x v="2"/>
    <s v="United States"/>
    <s v="Philadelphia"/>
    <x v="9"/>
    <n v="19134"/>
    <x v="3"/>
    <s v="OFF-ST-10003479"/>
    <x v="1"/>
    <x v="4"/>
    <s v="Eldon Base for stackable storage shelf, platinum"/>
    <n v="124.608"/>
    <n v="4"/>
    <n v="0.2"/>
    <n v="-23.364000000000019"/>
  </r>
  <r>
    <n v="1135"/>
    <x v="541"/>
    <x v="0"/>
    <x v="410"/>
    <d v="2013-06-10T00:00:00"/>
    <s v="Standard Class"/>
    <s v="JS-15940"/>
    <s v="Joni Sundaresam"/>
    <x v="2"/>
    <s v="United States"/>
    <s v="Philadelphia"/>
    <x v="9"/>
    <n v="19134"/>
    <x v="3"/>
    <s v="OFF-LA-10000973"/>
    <x v="1"/>
    <x v="2"/>
    <s v="Avery 502"/>
    <n v="7.5600000000000005"/>
    <n v="3"/>
    <n v="0.2"/>
    <n v="2.6459999999999995"/>
  </r>
  <r>
    <n v="1136"/>
    <x v="542"/>
    <x v="0"/>
    <x v="25"/>
    <d v="2013-12-12T00:00:00"/>
    <s v="Same Day"/>
    <s v="LR-16915"/>
    <s v="Lena Radford"/>
    <x v="0"/>
    <s v="United States"/>
    <s v="Homestead"/>
    <x v="2"/>
    <n v="33030"/>
    <x v="0"/>
    <s v="OFF-ST-10001476"/>
    <x v="1"/>
    <x v="4"/>
    <s v="Steel Personal Filing/Posting Tote"/>
    <n v="85.224000000000004"/>
    <n v="3"/>
    <n v="0.2"/>
    <n v="7.4571000000000041"/>
  </r>
  <r>
    <n v="1137"/>
    <x v="543"/>
    <x v="0"/>
    <x v="396"/>
    <d v="2013-11-16T00:00:00"/>
    <s v="Second Class"/>
    <s v="FH-14275"/>
    <s v="Frank Hawley"/>
    <x v="1"/>
    <s v="United States"/>
    <s v="La Porte"/>
    <x v="14"/>
    <n v="46350"/>
    <x v="2"/>
    <s v="OFF-EN-10002831"/>
    <x v="1"/>
    <x v="12"/>
    <s v="Tyvek  Top-Opening Peel &amp; Seel  Envelopes, Gray"/>
    <n v="287.52"/>
    <n v="8"/>
    <n v="0"/>
    <n v="129.38399999999999"/>
  </r>
  <r>
    <n v="1138"/>
    <x v="543"/>
    <x v="0"/>
    <x v="396"/>
    <d v="2013-11-16T00:00:00"/>
    <s v="Second Class"/>
    <s v="FH-14275"/>
    <s v="Frank Hawley"/>
    <x v="1"/>
    <s v="United States"/>
    <s v="La Porte"/>
    <x v="14"/>
    <n v="46350"/>
    <x v="2"/>
    <s v="OFF-AP-10002350"/>
    <x v="1"/>
    <x v="9"/>
    <s v="Belkin F9H710-06 7 Outlet SurgeMaster Surge Protector"/>
    <n v="37.68"/>
    <n v="2"/>
    <n v="0"/>
    <n v="10.5504"/>
  </r>
  <r>
    <n v="1139"/>
    <x v="543"/>
    <x v="0"/>
    <x v="396"/>
    <d v="2013-11-16T00:00:00"/>
    <s v="Second Class"/>
    <s v="FH-14275"/>
    <s v="Frank Hawley"/>
    <x v="1"/>
    <s v="United States"/>
    <s v="La Porte"/>
    <x v="14"/>
    <n v="46350"/>
    <x v="2"/>
    <s v="OFF-PA-10001763"/>
    <x v="1"/>
    <x v="10"/>
    <s v="Xerox 1896"/>
    <n v="19.98"/>
    <n v="2"/>
    <n v="0"/>
    <n v="8.9909999999999997"/>
  </r>
  <r>
    <n v="1140"/>
    <x v="543"/>
    <x v="0"/>
    <x v="396"/>
    <d v="2013-11-16T00:00:00"/>
    <s v="Second Class"/>
    <s v="FH-14275"/>
    <s v="Frank Hawley"/>
    <x v="1"/>
    <s v="United States"/>
    <s v="La Porte"/>
    <x v="14"/>
    <n v="46350"/>
    <x v="2"/>
    <s v="OFF-AR-10003394"/>
    <x v="1"/>
    <x v="6"/>
    <s v="Newell 332"/>
    <n v="20.58"/>
    <n v="7"/>
    <n v="0"/>
    <n v="5.5566000000000004"/>
  </r>
  <r>
    <n v="1141"/>
    <x v="543"/>
    <x v="0"/>
    <x v="396"/>
    <d v="2013-11-16T00:00:00"/>
    <s v="Second Class"/>
    <s v="FH-14275"/>
    <s v="Frank Hawley"/>
    <x v="1"/>
    <s v="United States"/>
    <s v="La Porte"/>
    <x v="14"/>
    <n v="46350"/>
    <x v="2"/>
    <s v="OFF-BI-10002072"/>
    <x v="1"/>
    <x v="8"/>
    <s v="Cardinal Slant-D Ring Binders"/>
    <n v="17.38"/>
    <n v="2"/>
    <n v="0"/>
    <n v="8.69"/>
  </r>
  <r>
    <n v="1142"/>
    <x v="544"/>
    <x v="2"/>
    <x v="411"/>
    <d v="2011-10-03T00:00:00"/>
    <s v="Standard Class"/>
    <s v="AP-10915"/>
    <s v="Arthur Prichep"/>
    <x v="0"/>
    <s v="United States"/>
    <s v="Los Angeles"/>
    <x v="1"/>
    <n v="90045"/>
    <x v="1"/>
    <s v="FUR-FU-10004188"/>
    <x v="0"/>
    <x v="5"/>
    <s v="Luxo Professional Combination Clamp-On Lamps"/>
    <n v="204.6"/>
    <n v="2"/>
    <n v="0"/>
    <n v="53.195999999999998"/>
  </r>
  <r>
    <n v="1143"/>
    <x v="544"/>
    <x v="2"/>
    <x v="411"/>
    <d v="2011-10-03T00:00:00"/>
    <s v="Standard Class"/>
    <s v="AP-10915"/>
    <s v="Arthur Prichep"/>
    <x v="0"/>
    <s v="United States"/>
    <s v="Los Angeles"/>
    <x v="1"/>
    <n v="90045"/>
    <x v="1"/>
    <s v="OFF-FA-10001561"/>
    <x v="1"/>
    <x v="13"/>
    <s v="Stockwell Push Pins"/>
    <n v="8.7200000000000006"/>
    <n v="4"/>
    <n v="0"/>
    <n v="2.8776000000000002"/>
  </r>
  <r>
    <n v="1144"/>
    <x v="544"/>
    <x v="2"/>
    <x v="411"/>
    <d v="2011-10-03T00:00:00"/>
    <s v="Standard Class"/>
    <s v="AP-10915"/>
    <s v="Arthur Prichep"/>
    <x v="0"/>
    <s v="United States"/>
    <s v="Los Angeles"/>
    <x v="1"/>
    <n v="90045"/>
    <x v="1"/>
    <s v="OFF-PA-10002105"/>
    <x v="1"/>
    <x v="10"/>
    <s v="Xerox 223"/>
    <n v="6.48"/>
    <n v="1"/>
    <n v="0"/>
    <n v="3.1104000000000003"/>
  </r>
  <r>
    <n v="1145"/>
    <x v="544"/>
    <x v="2"/>
    <x v="411"/>
    <d v="2011-10-03T00:00:00"/>
    <s v="Standard Class"/>
    <s v="AP-10915"/>
    <s v="Arthur Prichep"/>
    <x v="0"/>
    <s v="United States"/>
    <s v="Los Angeles"/>
    <x v="1"/>
    <n v="90045"/>
    <x v="1"/>
    <s v="TEC-MA-10004241"/>
    <x v="2"/>
    <x v="15"/>
    <s v="Star Micronics TSP800 TSP847IIU Receipt Printer"/>
    <n v="686.32"/>
    <n v="2"/>
    <n v="0.2"/>
    <n v="223.05399999999995"/>
  </r>
  <r>
    <n v="1146"/>
    <x v="544"/>
    <x v="2"/>
    <x v="411"/>
    <d v="2011-10-03T00:00:00"/>
    <s v="Standard Class"/>
    <s v="AP-10915"/>
    <s v="Arthur Prichep"/>
    <x v="0"/>
    <s v="United States"/>
    <s v="Los Angeles"/>
    <x v="1"/>
    <n v="90045"/>
    <x v="1"/>
    <s v="OFF-ST-10004340"/>
    <x v="1"/>
    <x v="4"/>
    <s v="Fellowes Mobile File Cart, Black"/>
    <n v="62.18"/>
    <n v="1"/>
    <n v="0"/>
    <n v="16.788600000000002"/>
  </r>
  <r>
    <n v="1147"/>
    <x v="545"/>
    <x v="1"/>
    <x v="388"/>
    <d v="2012-04-04T00:00:00"/>
    <s v="Same Day"/>
    <s v="NC-18340"/>
    <s v="Nat Carroll"/>
    <x v="0"/>
    <s v="United States"/>
    <s v="Lansing"/>
    <x v="12"/>
    <n v="48911"/>
    <x v="2"/>
    <s v="OFF-AP-10003849"/>
    <x v="1"/>
    <x v="9"/>
    <s v="Hoover Shoulder Vac Commercial Portable Vacuum"/>
    <n v="644.07600000000002"/>
    <n v="2"/>
    <n v="0.1"/>
    <n v="107.34599999999996"/>
  </r>
  <r>
    <n v="1148"/>
    <x v="545"/>
    <x v="1"/>
    <x v="388"/>
    <d v="2012-04-04T00:00:00"/>
    <s v="Same Day"/>
    <s v="NC-18340"/>
    <s v="Nat Carroll"/>
    <x v="0"/>
    <s v="United States"/>
    <s v="Lansing"/>
    <x v="12"/>
    <n v="48911"/>
    <x v="2"/>
    <s v="OFF-FA-10000735"/>
    <x v="1"/>
    <x v="13"/>
    <s v="Staples"/>
    <n v="5.84"/>
    <n v="2"/>
    <n v="0"/>
    <n v="2.6279999999999997"/>
  </r>
  <r>
    <n v="1149"/>
    <x v="545"/>
    <x v="1"/>
    <x v="388"/>
    <d v="2012-04-04T00:00:00"/>
    <s v="Same Day"/>
    <s v="NC-18340"/>
    <s v="Nat Carroll"/>
    <x v="0"/>
    <s v="United States"/>
    <s v="Lansing"/>
    <x v="12"/>
    <n v="48911"/>
    <x v="2"/>
    <s v="OFF-BI-10003350"/>
    <x v="1"/>
    <x v="8"/>
    <s v="Acco Expandable Hanging Binders"/>
    <n v="12.76"/>
    <n v="2"/>
    <n v="0"/>
    <n v="5.8695999999999993"/>
  </r>
  <r>
    <n v="1150"/>
    <x v="545"/>
    <x v="1"/>
    <x v="388"/>
    <d v="2012-04-04T00:00:00"/>
    <s v="Same Day"/>
    <s v="NC-18340"/>
    <s v="Nat Carroll"/>
    <x v="0"/>
    <s v="United States"/>
    <s v="Lansing"/>
    <x v="12"/>
    <n v="48911"/>
    <x v="2"/>
    <s v="TEC-PH-10000307"/>
    <x v="2"/>
    <x v="7"/>
    <s v="Shocksock Galaxy S4 Armband"/>
    <n v="10.95"/>
    <n v="1"/>
    <n v="0"/>
    <n v="0.43799999999999883"/>
  </r>
  <r>
    <n v="1151"/>
    <x v="545"/>
    <x v="1"/>
    <x v="388"/>
    <d v="2012-04-04T00:00:00"/>
    <s v="Same Day"/>
    <s v="NC-18340"/>
    <s v="Nat Carroll"/>
    <x v="0"/>
    <s v="United States"/>
    <s v="Lansing"/>
    <x v="12"/>
    <n v="48911"/>
    <x v="2"/>
    <s v="TEC-CO-10004202"/>
    <x v="2"/>
    <x v="16"/>
    <s v="Brother DCP1000 Digital 3 in 1 Multifunction Machine"/>
    <n v="599.98"/>
    <n v="2"/>
    <n v="0"/>
    <n v="209.99299999999999"/>
  </r>
  <r>
    <n v="1152"/>
    <x v="546"/>
    <x v="1"/>
    <x v="412"/>
    <d v="2012-05-14T00:00:00"/>
    <s v="Standard Class"/>
    <s v="CB-12535"/>
    <s v="Claudia Bergmann"/>
    <x v="1"/>
    <s v="United States"/>
    <s v="Cuyahoga Falls"/>
    <x v="24"/>
    <n v="44221"/>
    <x v="3"/>
    <s v="FUR-FU-10001852"/>
    <x v="0"/>
    <x v="5"/>
    <s v="Eldon Regeneration Recycled Desk Accessories, Smoke"/>
    <n v="8.3520000000000003"/>
    <n v="6"/>
    <n v="0.2"/>
    <n v="1.2527999999999997"/>
  </r>
  <r>
    <n v="1153"/>
    <x v="547"/>
    <x v="3"/>
    <x v="413"/>
    <d v="2014-01-07T00:00:00"/>
    <s v="Standard Class"/>
    <s v="KL-16555"/>
    <s v="Kelly Lampkin"/>
    <x v="1"/>
    <s v="United States"/>
    <s v="Reno"/>
    <x v="33"/>
    <n v="89502"/>
    <x v="1"/>
    <s v="OFF-AR-10003759"/>
    <x v="1"/>
    <x v="6"/>
    <s v="Crayola Anti Dust Chalk, 12/Pack"/>
    <n v="3.64"/>
    <n v="2"/>
    <n v="0"/>
    <n v="1.6379999999999999"/>
  </r>
  <r>
    <n v="1154"/>
    <x v="547"/>
    <x v="3"/>
    <x v="413"/>
    <d v="2014-01-07T00:00:00"/>
    <s v="Standard Class"/>
    <s v="KL-16555"/>
    <s v="Kelly Lampkin"/>
    <x v="1"/>
    <s v="United States"/>
    <s v="Reno"/>
    <x v="33"/>
    <n v="89502"/>
    <x v="1"/>
    <s v="OFF-BI-10003984"/>
    <x v="1"/>
    <x v="8"/>
    <s v="Lock-Up Easel 'Spel-Binder'"/>
    <n v="159.768"/>
    <n v="7"/>
    <n v="0.2"/>
    <n v="53.921700000000008"/>
  </r>
  <r>
    <n v="1155"/>
    <x v="548"/>
    <x v="2"/>
    <x v="414"/>
    <d v="2011-12-21T00:00:00"/>
    <s v="First Class"/>
    <s v="PS-19045"/>
    <s v="Penelope Sewall"/>
    <x v="2"/>
    <s v="United States"/>
    <s v="Harrisonburg"/>
    <x v="17"/>
    <n v="22801"/>
    <x v="0"/>
    <s v="OFF-ST-10004337"/>
    <x v="1"/>
    <x v="4"/>
    <s v="SAFCO Commercial Wire Shelving, 72h"/>
    <n v="122.48"/>
    <n v="2"/>
    <n v="0"/>
    <n v="0"/>
  </r>
  <r>
    <n v="1156"/>
    <x v="548"/>
    <x v="2"/>
    <x v="414"/>
    <d v="2011-12-21T00:00:00"/>
    <s v="First Class"/>
    <s v="PS-19045"/>
    <s v="Penelope Sewall"/>
    <x v="2"/>
    <s v="United States"/>
    <s v="Harrisonburg"/>
    <x v="17"/>
    <n v="22801"/>
    <x v="0"/>
    <s v="FUR-TA-10001932"/>
    <x v="0"/>
    <x v="3"/>
    <s v="Chromcraft 48&quot; x 96&quot; Racetrack Double Pedestal Table"/>
    <n v="2244.48"/>
    <n v="7"/>
    <n v="0"/>
    <n v="493.78559999999993"/>
  </r>
  <r>
    <n v="1157"/>
    <x v="548"/>
    <x v="2"/>
    <x v="414"/>
    <d v="2011-12-21T00:00:00"/>
    <s v="First Class"/>
    <s v="PS-19045"/>
    <s v="Penelope Sewall"/>
    <x v="2"/>
    <s v="United States"/>
    <s v="Harrisonburg"/>
    <x v="17"/>
    <n v="22801"/>
    <x v="0"/>
    <s v="OFF-BI-10003982"/>
    <x v="1"/>
    <x v="8"/>
    <s v="Wilson Jones Century Plastic Molded Ring Binders"/>
    <n v="62.31"/>
    <n v="3"/>
    <n v="0"/>
    <n v="29.285699999999999"/>
  </r>
  <r>
    <n v="1158"/>
    <x v="548"/>
    <x v="2"/>
    <x v="414"/>
    <d v="2011-12-21T00:00:00"/>
    <s v="First Class"/>
    <s v="PS-19045"/>
    <s v="Penelope Sewall"/>
    <x v="2"/>
    <s v="United States"/>
    <s v="Harrisonburg"/>
    <x v="17"/>
    <n v="22801"/>
    <x v="0"/>
    <s v="FUR-TA-10000617"/>
    <x v="0"/>
    <x v="3"/>
    <s v="Hon Practical Foundations 30 x 60 Training Table, Light Gray/Charcoal"/>
    <n v="455.1"/>
    <n v="2"/>
    <n v="0"/>
    <n v="100.12200000000001"/>
  </r>
  <r>
    <n v="1159"/>
    <x v="549"/>
    <x v="0"/>
    <x v="415"/>
    <d v="2013-07-08T00:00:00"/>
    <s v="Second Class"/>
    <s v="GB-14530"/>
    <s v="George Bell"/>
    <x v="1"/>
    <s v="United States"/>
    <s v="Los Angeles"/>
    <x v="1"/>
    <n v="90004"/>
    <x v="1"/>
    <s v="FUR-CH-10002126"/>
    <x v="0"/>
    <x v="1"/>
    <s v="Hon Deluxe Fabric Upholstered Stacking Chairs"/>
    <n v="195.184"/>
    <n v="1"/>
    <n v="0.2"/>
    <n v="19.518400000000007"/>
  </r>
  <r>
    <n v="1160"/>
    <x v="550"/>
    <x v="3"/>
    <x v="222"/>
    <d v="2014-07-05T00:00:00"/>
    <s v="Standard Class"/>
    <s v="AA-10315"/>
    <s v="Alex Avila"/>
    <x v="0"/>
    <s v="United States"/>
    <s v="Minneapolis"/>
    <x v="11"/>
    <n v="55407"/>
    <x v="2"/>
    <s v="OFF-AP-10000576"/>
    <x v="1"/>
    <x v="9"/>
    <s v="Belkin 325VA UPS Surge Protector, 6'"/>
    <n v="362.94"/>
    <n v="3"/>
    <n v="0"/>
    <n v="90.735000000000014"/>
  </r>
  <r>
    <n v="1161"/>
    <x v="550"/>
    <x v="3"/>
    <x v="222"/>
    <d v="2014-07-05T00:00:00"/>
    <s v="Standard Class"/>
    <s v="AA-10315"/>
    <s v="Alex Avila"/>
    <x v="0"/>
    <s v="United States"/>
    <s v="Minneapolis"/>
    <x v="11"/>
    <n v="55407"/>
    <x v="2"/>
    <s v="OFF-BI-10004654"/>
    <x v="1"/>
    <x v="8"/>
    <s v="Avery Binding System Hidden Tab Executive Style Index Sets"/>
    <n v="11.54"/>
    <n v="2"/>
    <n v="0"/>
    <n v="5.77"/>
  </r>
  <r>
    <n v="1162"/>
    <x v="551"/>
    <x v="2"/>
    <x v="416"/>
    <d v="2011-09-05T00:00:00"/>
    <s v="Second Class"/>
    <s v="LT-16765"/>
    <s v="Larry Tron"/>
    <x v="0"/>
    <s v="United States"/>
    <s v="Escondido"/>
    <x v="1"/>
    <n v="92025"/>
    <x v="1"/>
    <s v="OFF-AR-10004042"/>
    <x v="1"/>
    <x v="6"/>
    <s v="BOSTON Model 1800 Electric Pencil Sharpeners, Putty/Woodgrain"/>
    <n v="53.94"/>
    <n v="3"/>
    <n v="0"/>
    <n v="15.642599999999995"/>
  </r>
  <r>
    <n v="1163"/>
    <x v="552"/>
    <x v="2"/>
    <x v="223"/>
    <d v="2011-03-08T00:00:00"/>
    <s v="Standard Class"/>
    <s v="AP-10720"/>
    <s v="Anne Pryor"/>
    <x v="2"/>
    <s v="United States"/>
    <s v="New York City"/>
    <x v="15"/>
    <n v="10035"/>
    <x v="3"/>
    <s v="TEC-PH-10004700"/>
    <x v="2"/>
    <x v="7"/>
    <s v="PowerGen Dual USB Car Charger"/>
    <n v="9.99"/>
    <n v="1"/>
    <n v="0"/>
    <n v="4.5953999999999997"/>
  </r>
  <r>
    <n v="1164"/>
    <x v="552"/>
    <x v="2"/>
    <x v="223"/>
    <d v="2011-03-08T00:00:00"/>
    <s v="Standard Class"/>
    <s v="AP-10720"/>
    <s v="Anne Pryor"/>
    <x v="2"/>
    <s v="United States"/>
    <s v="New York City"/>
    <x v="15"/>
    <n v="10035"/>
    <x v="3"/>
    <s v="OFF-BI-10004593"/>
    <x v="1"/>
    <x v="8"/>
    <s v="Ibico Laser Imprintable Binding System Covers"/>
    <n v="125.76"/>
    <n v="3"/>
    <n v="0.2"/>
    <n v="40.872"/>
  </r>
  <r>
    <n v="1165"/>
    <x v="552"/>
    <x v="2"/>
    <x v="223"/>
    <d v="2011-03-08T00:00:00"/>
    <s v="Standard Class"/>
    <s v="AP-10720"/>
    <s v="Anne Pryor"/>
    <x v="2"/>
    <s v="United States"/>
    <s v="New York City"/>
    <x v="15"/>
    <n v="10035"/>
    <x v="3"/>
    <s v="OFF-BI-10003429"/>
    <x v="1"/>
    <x v="8"/>
    <s v="Cardinal HOLDit! Binder Insert Strips,Extra Strips"/>
    <n v="25.32"/>
    <n v="5"/>
    <n v="0.2"/>
    <n v="9.1785000000000014"/>
  </r>
  <r>
    <n v="1166"/>
    <x v="553"/>
    <x v="2"/>
    <x v="417"/>
    <d v="2011-05-08T00:00:00"/>
    <s v="Standard Class"/>
    <s v="PM-18940"/>
    <s v="Paul MacIntyre"/>
    <x v="0"/>
    <s v="United States"/>
    <s v="Jackson"/>
    <x v="12"/>
    <n v="49201"/>
    <x v="2"/>
    <s v="OFF-BI-10001294"/>
    <x v="1"/>
    <x v="8"/>
    <s v="Fellowes Binding Cases"/>
    <n v="46.8"/>
    <n v="4"/>
    <n v="0"/>
    <n v="21.059999999999995"/>
  </r>
  <r>
    <n v="1167"/>
    <x v="554"/>
    <x v="1"/>
    <x v="121"/>
    <d v="2012-11-02T00:00:00"/>
    <s v="Same Day"/>
    <s v="KC-16540"/>
    <s v="Kelly Collister"/>
    <x v="0"/>
    <s v="United States"/>
    <s v="Seattle"/>
    <x v="4"/>
    <n v="98115"/>
    <x v="1"/>
    <s v="TEC-AC-10001552"/>
    <x v="2"/>
    <x v="11"/>
    <s v="Logitech K350 2.4Ghz Wireless Keyboard"/>
    <n v="447.93"/>
    <n v="9"/>
    <n v="0"/>
    <n v="49.272299999999987"/>
  </r>
  <r>
    <n v="1168"/>
    <x v="555"/>
    <x v="3"/>
    <x v="166"/>
    <d v="2014-12-11T00:00:00"/>
    <s v="Second Class"/>
    <s v="DL-13315"/>
    <s v="Delfina Latchford"/>
    <x v="0"/>
    <s v="United States"/>
    <s v="New York City"/>
    <x v="15"/>
    <n v="10035"/>
    <x v="3"/>
    <s v="FUR-FU-10004952"/>
    <x v="0"/>
    <x v="5"/>
    <s v="C-Line Cubicle Keepers Polyproplyene Holder w/Velcro Back, 8-1/2x11, 25/Bx"/>
    <n v="109.48"/>
    <n v="2"/>
    <n v="0"/>
    <n v="33.938800000000001"/>
  </r>
  <r>
    <n v="1169"/>
    <x v="555"/>
    <x v="3"/>
    <x v="166"/>
    <d v="2014-12-11T00:00:00"/>
    <s v="Second Class"/>
    <s v="DL-13315"/>
    <s v="Delfina Latchford"/>
    <x v="0"/>
    <s v="United States"/>
    <s v="New York City"/>
    <x v="15"/>
    <n v="10035"/>
    <x v="3"/>
    <s v="OFF-ST-10004123"/>
    <x v="1"/>
    <x v="4"/>
    <s v="Safco Industrial Wire Shelving System"/>
    <n v="272.94"/>
    <n v="3"/>
    <n v="0"/>
    <n v="0"/>
  </r>
  <r>
    <n v="1170"/>
    <x v="555"/>
    <x v="3"/>
    <x v="166"/>
    <d v="2014-12-11T00:00:00"/>
    <s v="Second Class"/>
    <s v="DL-13315"/>
    <s v="Delfina Latchford"/>
    <x v="0"/>
    <s v="United States"/>
    <s v="New York City"/>
    <x v="15"/>
    <n v="10035"/>
    <x v="3"/>
    <s v="OFF-PA-10003172"/>
    <x v="1"/>
    <x v="10"/>
    <s v="Xerox 1996"/>
    <n v="19.440000000000001"/>
    <n v="3"/>
    <n v="0"/>
    <n v="9.3312000000000008"/>
  </r>
  <r>
    <n v="1171"/>
    <x v="555"/>
    <x v="3"/>
    <x v="166"/>
    <d v="2014-12-11T00:00:00"/>
    <s v="Second Class"/>
    <s v="DL-13315"/>
    <s v="Delfina Latchford"/>
    <x v="0"/>
    <s v="United States"/>
    <s v="New York City"/>
    <x v="15"/>
    <n v="10035"/>
    <x v="3"/>
    <s v="OFF-ST-10002352"/>
    <x v="1"/>
    <x v="4"/>
    <s v="Iris Project Case"/>
    <n v="31.92"/>
    <n v="4"/>
    <n v="0"/>
    <n v="8.299199999999999"/>
  </r>
  <r>
    <n v="1172"/>
    <x v="556"/>
    <x v="2"/>
    <x v="418"/>
    <d v="2011-03-14T00:00:00"/>
    <s v="Standard Class"/>
    <s v="SW-20275"/>
    <s v="Scott Williamson"/>
    <x v="0"/>
    <s v="United States"/>
    <s v="Royal Oak"/>
    <x v="12"/>
    <n v="48073"/>
    <x v="2"/>
    <s v="OFF-PA-10002259"/>
    <x v="1"/>
    <x v="10"/>
    <s v="Geographics Note Cards, Blank, White, 8 1/2&quot; x 11&quot;"/>
    <n v="22.38"/>
    <n v="2"/>
    <n v="0"/>
    <n v="10.7424"/>
  </r>
  <r>
    <n v="1173"/>
    <x v="557"/>
    <x v="2"/>
    <x v="419"/>
    <d v="2011-04-25T00:00:00"/>
    <s v="Standard Class"/>
    <s v="AA-10375"/>
    <s v="Allen Armold"/>
    <x v="0"/>
    <s v="United States"/>
    <s v="Los Angeles"/>
    <x v="1"/>
    <n v="90008"/>
    <x v="1"/>
    <s v="OFF-BI-10002976"/>
    <x v="1"/>
    <x v="8"/>
    <s v="ACCOHIDE Binder by Acco"/>
    <n v="16.520000000000003"/>
    <n v="5"/>
    <n v="0.2"/>
    <n v="5.5754999999999999"/>
  </r>
  <r>
    <n v="1174"/>
    <x v="558"/>
    <x v="1"/>
    <x v="420"/>
    <d v="2012-10-26T00:00:00"/>
    <s v="Standard Class"/>
    <s v="LT-17110"/>
    <s v="Liz Thompson"/>
    <x v="0"/>
    <s v="United States"/>
    <s v="Bloomington"/>
    <x v="10"/>
    <n v="61701"/>
    <x v="2"/>
    <s v="OFF-BI-10000301"/>
    <x v="1"/>
    <x v="8"/>
    <s v="GBC Instant Report Kit"/>
    <n v="5.1759999999999984"/>
    <n v="4"/>
    <n v="0.8"/>
    <n v="-7.7640000000000011"/>
  </r>
  <r>
    <n v="1175"/>
    <x v="559"/>
    <x v="1"/>
    <x v="421"/>
    <d v="2012-08-25T00:00:00"/>
    <s v="First Class"/>
    <s v="DP-13105"/>
    <s v="Dave Poirier"/>
    <x v="1"/>
    <s v="United States"/>
    <s v="New York City"/>
    <x v="15"/>
    <n v="10035"/>
    <x v="3"/>
    <s v="OFF-BI-10003694"/>
    <x v="1"/>
    <x v="8"/>
    <s v="Avery 3 1/2&quot; Diskette Storage Pages, 10/Pack"/>
    <n v="50.112000000000002"/>
    <n v="6"/>
    <n v="0.2"/>
    <n v="16.2864"/>
  </r>
  <r>
    <n v="1176"/>
    <x v="560"/>
    <x v="0"/>
    <x v="48"/>
    <d v="2013-09-04T00:00:00"/>
    <s v="Standard Class"/>
    <s v="AB-10060"/>
    <s v="Adam Bellavance"/>
    <x v="2"/>
    <s v="United States"/>
    <s v="Concord"/>
    <x v="38"/>
    <n v="3301"/>
    <x v="3"/>
    <s v="OFF-SU-10000381"/>
    <x v="1"/>
    <x v="14"/>
    <s v="Acme Forged Steel Scissors with Black Enamel Handles"/>
    <n v="27.93"/>
    <n v="3"/>
    <n v="0"/>
    <n v="8.0996999999999986"/>
  </r>
  <r>
    <n v="1177"/>
    <x v="561"/>
    <x v="2"/>
    <x v="422"/>
    <d v="2011-12-30T00:00:00"/>
    <s v="Second Class"/>
    <s v="AT-10435"/>
    <s v="Alyssa Tate"/>
    <x v="2"/>
    <s v="United States"/>
    <s v="Los Angeles"/>
    <x v="1"/>
    <n v="90004"/>
    <x v="1"/>
    <s v="OFF-LA-10004425"/>
    <x v="1"/>
    <x v="2"/>
    <s v="Staples"/>
    <n v="11.56"/>
    <n v="4"/>
    <n v="0"/>
    <n v="5.4332000000000003"/>
  </r>
  <r>
    <n v="1178"/>
    <x v="562"/>
    <x v="0"/>
    <x v="49"/>
    <d v="2013-12-06T00:00:00"/>
    <s v="Standard Class"/>
    <s v="JE-15745"/>
    <s v="Joel Eaton"/>
    <x v="0"/>
    <s v="United States"/>
    <s v="Rockville"/>
    <x v="39"/>
    <n v="20852"/>
    <x v="3"/>
    <s v="FUR-CH-10001270"/>
    <x v="0"/>
    <x v="1"/>
    <s v="Harbour Creations Steel Folding Chair"/>
    <n v="172.5"/>
    <n v="2"/>
    <n v="0"/>
    <n v="51.749999999999986"/>
  </r>
  <r>
    <n v="1179"/>
    <x v="562"/>
    <x v="0"/>
    <x v="49"/>
    <d v="2013-12-06T00:00:00"/>
    <s v="Standard Class"/>
    <s v="JE-15745"/>
    <s v="Joel Eaton"/>
    <x v="0"/>
    <s v="United States"/>
    <s v="Rockville"/>
    <x v="39"/>
    <n v="20852"/>
    <x v="3"/>
    <s v="TEC-PH-10003931"/>
    <x v="2"/>
    <x v="7"/>
    <s v="JBL Micro Wireless Portable Bluetooth Speaker"/>
    <n v="179.97"/>
    <n v="3"/>
    <n v="0"/>
    <n v="44.992500000000007"/>
  </r>
  <r>
    <n v="1180"/>
    <x v="563"/>
    <x v="0"/>
    <x v="423"/>
    <d v="2013-04-28T00:00:00"/>
    <s v="Second Class"/>
    <s v="CA-12055"/>
    <s v="Cathy Armstrong"/>
    <x v="2"/>
    <s v="United States"/>
    <s v="Houston"/>
    <x v="5"/>
    <n v="77070"/>
    <x v="2"/>
    <s v="TEC-AC-10003174"/>
    <x v="2"/>
    <x v="11"/>
    <s v="Plantronics S12 Corded Telephone Headset System"/>
    <n v="258.69600000000003"/>
    <n v="3"/>
    <n v="0.2"/>
    <n v="64.674000000000007"/>
  </r>
  <r>
    <n v="1181"/>
    <x v="564"/>
    <x v="2"/>
    <x v="261"/>
    <d v="2011-06-25T00:00:00"/>
    <s v="Standard Class"/>
    <s v="DB-13060"/>
    <s v="Dave Brooks"/>
    <x v="0"/>
    <s v="United States"/>
    <s v="Lakewood"/>
    <x v="30"/>
    <n v="8701"/>
    <x v="3"/>
    <s v="TEC-PH-10004539"/>
    <x v="2"/>
    <x v="7"/>
    <s v="Wireless Extenders zBoost YX545 SOHO Signal Booster"/>
    <n v="1322.93"/>
    <n v="7"/>
    <n v="0"/>
    <n v="357.19110000000001"/>
  </r>
  <r>
    <n v="1182"/>
    <x v="564"/>
    <x v="2"/>
    <x v="261"/>
    <d v="2011-06-25T00:00:00"/>
    <s v="Standard Class"/>
    <s v="DB-13060"/>
    <s v="Dave Brooks"/>
    <x v="0"/>
    <s v="United States"/>
    <s v="Lakewood"/>
    <x v="30"/>
    <n v="8701"/>
    <x v="3"/>
    <s v="OFF-AR-10001919"/>
    <x v="1"/>
    <x v="6"/>
    <s v="OIC #2 Pencils, Medium Soft"/>
    <n v="3.76"/>
    <n v="2"/>
    <n v="0"/>
    <n v="1.0903999999999998"/>
  </r>
  <r>
    <n v="1183"/>
    <x v="565"/>
    <x v="3"/>
    <x v="424"/>
    <d v="2014-01-16T00:00:00"/>
    <s v="First Class"/>
    <s v="RB-19570"/>
    <s v="Rob Beeghly"/>
    <x v="0"/>
    <s v="United States"/>
    <s v="Jacksonville"/>
    <x v="3"/>
    <n v="28540"/>
    <x v="0"/>
    <s v="OFF-EN-10002504"/>
    <x v="1"/>
    <x v="12"/>
    <s v="Tyvek  Top-Opening Peel &amp; Seel Envelopes, Plain White"/>
    <n v="21.744"/>
    <n v="1"/>
    <n v="0.2"/>
    <n v="7.3385999999999996"/>
  </r>
  <r>
    <n v="1184"/>
    <x v="565"/>
    <x v="3"/>
    <x v="424"/>
    <d v="2014-01-16T00:00:00"/>
    <s v="First Class"/>
    <s v="RB-19570"/>
    <s v="Rob Beeghly"/>
    <x v="0"/>
    <s v="United States"/>
    <s v="Jacksonville"/>
    <x v="3"/>
    <n v="28540"/>
    <x v="0"/>
    <s v="TEC-PH-10003655"/>
    <x v="2"/>
    <x v="7"/>
    <s v="Sannysis Cute Owl Design Soft Skin Case Cover for Samsung Galaxy S4"/>
    <n v="7.92"/>
    <n v="5"/>
    <n v="0.2"/>
    <n v="0.69300000000000006"/>
  </r>
  <r>
    <n v="1185"/>
    <x v="566"/>
    <x v="2"/>
    <x v="156"/>
    <d v="2011-11-30T00:00:00"/>
    <s v="Standard Class"/>
    <s v="HR-14830"/>
    <s v="Harold Ryan"/>
    <x v="1"/>
    <s v="United States"/>
    <s v="Seattle"/>
    <x v="4"/>
    <n v="98103"/>
    <x v="1"/>
    <s v="OFF-BI-10004656"/>
    <x v="1"/>
    <x v="8"/>
    <s v="Peel &amp; Stick Add-On Corner Pockets"/>
    <n v="12.096000000000002"/>
    <n v="7"/>
    <n v="0.2"/>
    <n v="4.2335999999999991"/>
  </r>
  <r>
    <n v="1186"/>
    <x v="566"/>
    <x v="2"/>
    <x v="156"/>
    <d v="2011-11-30T00:00:00"/>
    <s v="Standard Class"/>
    <s v="HR-14830"/>
    <s v="Harold Ryan"/>
    <x v="1"/>
    <s v="United States"/>
    <s v="Seattle"/>
    <x v="4"/>
    <n v="98103"/>
    <x v="1"/>
    <s v="OFF-ST-10002344"/>
    <x v="1"/>
    <x v="4"/>
    <s v="Carina 42&quot;Hx23 3/4&quot;W Media Storage Unit"/>
    <n v="485.88"/>
    <n v="6"/>
    <n v="0"/>
    <n v="9.7176000000000329"/>
  </r>
  <r>
    <n v="1187"/>
    <x v="566"/>
    <x v="2"/>
    <x v="156"/>
    <d v="2011-11-30T00:00:00"/>
    <s v="Standard Class"/>
    <s v="HR-14830"/>
    <s v="Harold Ryan"/>
    <x v="1"/>
    <s v="United States"/>
    <s v="Seattle"/>
    <x v="4"/>
    <n v="98103"/>
    <x v="1"/>
    <s v="OFF-PA-10001800"/>
    <x v="1"/>
    <x v="10"/>
    <s v="Xerox 220"/>
    <n v="25.92"/>
    <n v="4"/>
    <n v="0"/>
    <n v="12.441600000000001"/>
  </r>
  <r>
    <n v="1188"/>
    <x v="566"/>
    <x v="2"/>
    <x v="156"/>
    <d v="2011-11-30T00:00:00"/>
    <s v="Standard Class"/>
    <s v="HR-14830"/>
    <s v="Harold Ryan"/>
    <x v="1"/>
    <s v="United States"/>
    <s v="Seattle"/>
    <x v="4"/>
    <n v="98103"/>
    <x v="1"/>
    <s v="OFF-ST-10000036"/>
    <x v="1"/>
    <x v="4"/>
    <s v="Recycled Data-Pak for Archival Bound Computer Printouts, 12-1/2 x 12-1/2 x 16"/>
    <n v="197.58"/>
    <n v="2"/>
    <n v="0"/>
    <n v="53.346599999999995"/>
  </r>
  <r>
    <n v="1189"/>
    <x v="567"/>
    <x v="3"/>
    <x v="425"/>
    <d v="2014-03-01T00:00:00"/>
    <s v="Second Class"/>
    <s v="BT-11530"/>
    <s v="Bradley Talbott"/>
    <x v="2"/>
    <s v="United States"/>
    <s v="Los Angeles"/>
    <x v="1"/>
    <n v="90036"/>
    <x v="1"/>
    <s v="OFF-AP-10004532"/>
    <x v="1"/>
    <x v="9"/>
    <s v="Kensington 6 Outlet Guardian Standard Surge Protector"/>
    <n v="81.92"/>
    <n v="4"/>
    <n v="0"/>
    <n v="22.118400000000001"/>
  </r>
  <r>
    <n v="1190"/>
    <x v="567"/>
    <x v="3"/>
    <x v="425"/>
    <d v="2014-03-01T00:00:00"/>
    <s v="Second Class"/>
    <s v="BT-11530"/>
    <s v="Bradley Talbott"/>
    <x v="2"/>
    <s v="United States"/>
    <s v="Los Angeles"/>
    <x v="1"/>
    <n v="90036"/>
    <x v="1"/>
    <s v="TEC-PH-10004447"/>
    <x v="2"/>
    <x v="7"/>
    <s v="Toshiba IPT2010-SD IP Telephone"/>
    <n v="889.53600000000006"/>
    <n v="8"/>
    <n v="0.2"/>
    <n v="66.715199999999982"/>
  </r>
  <r>
    <n v="1191"/>
    <x v="567"/>
    <x v="3"/>
    <x v="425"/>
    <d v="2014-03-01T00:00:00"/>
    <s v="Second Class"/>
    <s v="BT-11530"/>
    <s v="Bradley Talbott"/>
    <x v="2"/>
    <s v="United States"/>
    <s v="Los Angeles"/>
    <x v="1"/>
    <n v="90036"/>
    <x v="1"/>
    <s v="FUR-CH-10003973"/>
    <x v="0"/>
    <x v="1"/>
    <s v="GuestStacker Chair with Chrome Finish Legs"/>
    <n v="892.22400000000005"/>
    <n v="3"/>
    <n v="0.2"/>
    <n v="89.222400000000022"/>
  </r>
  <r>
    <n v="1192"/>
    <x v="567"/>
    <x v="3"/>
    <x v="425"/>
    <d v="2014-03-01T00:00:00"/>
    <s v="Second Class"/>
    <s v="BT-11530"/>
    <s v="Bradley Talbott"/>
    <x v="2"/>
    <s v="United States"/>
    <s v="Los Angeles"/>
    <x v="1"/>
    <n v="90036"/>
    <x v="1"/>
    <s v="OFF-PA-10001970"/>
    <x v="1"/>
    <x v="10"/>
    <s v="Xerox 1908"/>
    <n v="223.92"/>
    <n v="4"/>
    <n v="0"/>
    <n v="109.7208"/>
  </r>
  <r>
    <n v="1193"/>
    <x v="567"/>
    <x v="3"/>
    <x v="425"/>
    <d v="2014-03-01T00:00:00"/>
    <s v="Second Class"/>
    <s v="BT-11530"/>
    <s v="Bradley Talbott"/>
    <x v="2"/>
    <s v="United States"/>
    <s v="Los Angeles"/>
    <x v="1"/>
    <n v="90036"/>
    <x v="1"/>
    <s v="OFF-PA-10000682"/>
    <x v="1"/>
    <x v="10"/>
    <s v="Xerox 1924"/>
    <n v="23.12"/>
    <n v="4"/>
    <n v="0"/>
    <n v="11.328800000000001"/>
  </r>
  <r>
    <n v="1194"/>
    <x v="568"/>
    <x v="1"/>
    <x v="426"/>
    <d v="2012-09-15T00:00:00"/>
    <s v="Same Day"/>
    <s v="NG-18355"/>
    <s v="Nat Gilpin"/>
    <x v="1"/>
    <s v="United States"/>
    <s v="Coral Springs"/>
    <x v="2"/>
    <n v="33065"/>
    <x v="0"/>
    <s v="OFF-PA-10001937"/>
    <x v="1"/>
    <x v="10"/>
    <s v="Xerox 21"/>
    <n v="15.552000000000003"/>
    <n v="3"/>
    <n v="0.2"/>
    <n v="5.4432"/>
  </r>
  <r>
    <n v="1195"/>
    <x v="568"/>
    <x v="1"/>
    <x v="426"/>
    <d v="2012-09-15T00:00:00"/>
    <s v="Same Day"/>
    <s v="NG-18355"/>
    <s v="Nat Gilpin"/>
    <x v="1"/>
    <s v="United States"/>
    <s v="Coral Springs"/>
    <x v="2"/>
    <n v="33065"/>
    <x v="0"/>
    <s v="FUR-FU-10002268"/>
    <x v="0"/>
    <x v="5"/>
    <s v="Ultra Door Push Plate"/>
    <n v="15.712000000000002"/>
    <n v="4"/>
    <n v="0.2"/>
    <n v="2.553199999999999"/>
  </r>
  <r>
    <n v="1196"/>
    <x v="568"/>
    <x v="1"/>
    <x v="426"/>
    <d v="2012-09-15T00:00:00"/>
    <s v="Same Day"/>
    <s v="NG-18355"/>
    <s v="Nat Gilpin"/>
    <x v="1"/>
    <s v="United States"/>
    <s v="Coral Springs"/>
    <x v="2"/>
    <n v="33065"/>
    <x v="0"/>
    <s v="OFF-ST-10001321"/>
    <x v="1"/>
    <x v="4"/>
    <s v="Decoflex Hanging Personal Folder File, Blue"/>
    <n v="24.672000000000001"/>
    <n v="2"/>
    <n v="0.2"/>
    <n v="2.1588000000000021"/>
  </r>
  <r>
    <n v="1197"/>
    <x v="568"/>
    <x v="1"/>
    <x v="426"/>
    <d v="2012-09-15T00:00:00"/>
    <s v="Same Day"/>
    <s v="NG-18355"/>
    <s v="Nat Gilpin"/>
    <x v="1"/>
    <s v="United States"/>
    <s v="Coral Springs"/>
    <x v="2"/>
    <n v="33065"/>
    <x v="0"/>
    <s v="FUR-FU-10003394"/>
    <x v="0"/>
    <x v="5"/>
    <s v="Tenex &quot;The Solids&quot; Textured Chair Mats"/>
    <n v="55.967999999999996"/>
    <n v="1"/>
    <n v="0.2"/>
    <n v="-2.098800000000006"/>
  </r>
  <r>
    <n v="1198"/>
    <x v="569"/>
    <x v="0"/>
    <x v="143"/>
    <d v="2013-04-13T00:00:00"/>
    <s v="Standard Class"/>
    <s v="ZC-21910"/>
    <s v="Zuschuss Carroll"/>
    <x v="0"/>
    <s v="United States"/>
    <s v="Houston"/>
    <x v="5"/>
    <n v="77041"/>
    <x v="2"/>
    <s v="TEC-AC-10001990"/>
    <x v="2"/>
    <x v="11"/>
    <s v="Kensington Orbit Wireless Mobile Trackball for PC and Mac"/>
    <n v="431.92800000000005"/>
    <n v="9"/>
    <n v="0.2"/>
    <n v="64.789199999999951"/>
  </r>
  <r>
    <n v="1199"/>
    <x v="569"/>
    <x v="0"/>
    <x v="143"/>
    <d v="2013-04-13T00:00:00"/>
    <s v="Standard Class"/>
    <s v="ZC-21910"/>
    <s v="Zuschuss Carroll"/>
    <x v="0"/>
    <s v="United States"/>
    <s v="Houston"/>
    <x v="5"/>
    <n v="77041"/>
    <x v="2"/>
    <s v="FUR-CH-10004540"/>
    <x v="0"/>
    <x v="1"/>
    <s v="Global Chrome Stack Chair"/>
    <n v="95.983999999999995"/>
    <n v="4"/>
    <n v="0.3"/>
    <n v="-4.1135999999999981"/>
  </r>
  <r>
    <n v="1200"/>
    <x v="569"/>
    <x v="0"/>
    <x v="143"/>
    <d v="2013-04-13T00:00:00"/>
    <s v="Standard Class"/>
    <s v="ZC-21910"/>
    <s v="Zuschuss Carroll"/>
    <x v="0"/>
    <s v="United States"/>
    <s v="Houston"/>
    <x v="5"/>
    <n v="77041"/>
    <x v="2"/>
    <s v="OFF-BI-10004995"/>
    <x v="1"/>
    <x v="8"/>
    <s v="GBC DocuBind P400 Electric Binding System"/>
    <n v="1088.7919999999997"/>
    <n v="4"/>
    <n v="0.8"/>
    <n v="-1850.9464000000007"/>
  </r>
  <r>
    <n v="1201"/>
    <x v="570"/>
    <x v="0"/>
    <x v="427"/>
    <d v="2013-07-25T00:00:00"/>
    <s v="Standard Class"/>
    <s v="LS-16945"/>
    <s v="Linda Southworth"/>
    <x v="1"/>
    <s v="United States"/>
    <s v="Denver"/>
    <x v="22"/>
    <n v="80219"/>
    <x v="1"/>
    <s v="FUR-CH-10002335"/>
    <x v="0"/>
    <x v="1"/>
    <s v="Hon GuestStacker Chair"/>
    <n v="544.00800000000004"/>
    <n v="3"/>
    <n v="0.2"/>
    <n v="40.800600000000003"/>
  </r>
  <r>
    <n v="1202"/>
    <x v="570"/>
    <x v="0"/>
    <x v="427"/>
    <d v="2013-07-25T00:00:00"/>
    <s v="Standard Class"/>
    <s v="LS-16945"/>
    <s v="Linda Southworth"/>
    <x v="1"/>
    <s v="United States"/>
    <s v="Denver"/>
    <x v="22"/>
    <n v="80219"/>
    <x v="1"/>
    <s v="OFF-BI-10004967"/>
    <x v="1"/>
    <x v="8"/>
    <s v="Round Ring Binders"/>
    <n v="1.8720000000000003"/>
    <n v="3"/>
    <n v="0.7"/>
    <n v="-1.4352"/>
  </r>
  <r>
    <n v="1203"/>
    <x v="570"/>
    <x v="0"/>
    <x v="427"/>
    <d v="2013-07-25T00:00:00"/>
    <s v="Standard Class"/>
    <s v="LS-16945"/>
    <s v="Linda Southworth"/>
    <x v="1"/>
    <s v="United States"/>
    <s v="Denver"/>
    <x v="22"/>
    <n v="80219"/>
    <x v="1"/>
    <s v="FUR-CH-10002331"/>
    <x v="0"/>
    <x v="1"/>
    <s v="Hon 4700 Series Mobuis Mid-Back Task Chairs with Adjustable Arms"/>
    <n v="854.35200000000009"/>
    <n v="3"/>
    <n v="0.2"/>
    <n v="10.679399999999873"/>
  </r>
  <r>
    <n v="1204"/>
    <x v="570"/>
    <x v="0"/>
    <x v="427"/>
    <d v="2013-07-25T00:00:00"/>
    <s v="Standard Class"/>
    <s v="LS-16945"/>
    <s v="Linda Southworth"/>
    <x v="1"/>
    <s v="United States"/>
    <s v="Denver"/>
    <x v="22"/>
    <n v="80219"/>
    <x v="1"/>
    <s v="OFF-ST-10002292"/>
    <x v="1"/>
    <x v="4"/>
    <s v="Sauder Facets Collection Locker/File Cabinet, Sky Alder Finish"/>
    <n v="593.5680000000001"/>
    <n v="2"/>
    <n v="0.2"/>
    <n v="0"/>
  </r>
  <r>
    <n v="1205"/>
    <x v="570"/>
    <x v="0"/>
    <x v="427"/>
    <d v="2013-07-25T00:00:00"/>
    <s v="Standard Class"/>
    <s v="LS-16945"/>
    <s v="Linda Southworth"/>
    <x v="1"/>
    <s v="United States"/>
    <s v="Denver"/>
    <x v="22"/>
    <n v="80219"/>
    <x v="1"/>
    <s v="OFF-ST-10000689"/>
    <x v="1"/>
    <x v="4"/>
    <s v="Fellowes Strictly Business Drawer File, Letter/Legal Size"/>
    <n v="338.04"/>
    <n v="3"/>
    <n v="0.2"/>
    <n v="-33.804000000000002"/>
  </r>
  <r>
    <n v="1206"/>
    <x v="571"/>
    <x v="3"/>
    <x v="378"/>
    <d v="2014-08-05T00:00:00"/>
    <s v="First Class"/>
    <s v="LH-16750"/>
    <s v="Larry Hughes"/>
    <x v="0"/>
    <s v="United States"/>
    <s v="Charlotte"/>
    <x v="3"/>
    <n v="28205"/>
    <x v="0"/>
    <s v="TEC-PH-10002660"/>
    <x v="2"/>
    <x v="7"/>
    <s v="Nortel Networks T7316 E Nt8 B27"/>
    <n v="271.95999999999998"/>
    <n v="5"/>
    <n v="0.2"/>
    <n v="16.997500000000016"/>
  </r>
  <r>
    <n v="1207"/>
    <x v="572"/>
    <x v="0"/>
    <x v="216"/>
    <d v="2013-07-19T00:00:00"/>
    <s v="Second Class"/>
    <s v="SW-20755"/>
    <s v="Steven Ward"/>
    <x v="1"/>
    <s v="United States"/>
    <s v="New York City"/>
    <x v="15"/>
    <n v="10009"/>
    <x v="3"/>
    <s v="OFF-ST-10004634"/>
    <x v="1"/>
    <x v="4"/>
    <s v="Personal Folder Holder, Ebony"/>
    <n v="11.21"/>
    <n v="1"/>
    <n v="0"/>
    <n v="3.3629999999999995"/>
  </r>
  <r>
    <n v="1208"/>
    <x v="572"/>
    <x v="0"/>
    <x v="216"/>
    <d v="2013-07-19T00:00:00"/>
    <s v="Second Class"/>
    <s v="SW-20755"/>
    <s v="Steven Ward"/>
    <x v="1"/>
    <s v="United States"/>
    <s v="New York City"/>
    <x v="15"/>
    <n v="10009"/>
    <x v="3"/>
    <s v="OFF-BI-10002160"/>
    <x v="1"/>
    <x v="8"/>
    <s v="Acco Hanging Data Binders"/>
    <n v="9.1440000000000001"/>
    <n v="3"/>
    <n v="0.2"/>
    <n v="3.2003999999999997"/>
  </r>
  <r>
    <n v="1209"/>
    <x v="572"/>
    <x v="0"/>
    <x v="216"/>
    <d v="2013-07-19T00:00:00"/>
    <s v="Second Class"/>
    <s v="SW-20755"/>
    <s v="Steven Ward"/>
    <x v="1"/>
    <s v="United States"/>
    <s v="New York City"/>
    <x v="15"/>
    <n v="10009"/>
    <x v="3"/>
    <s v="OFF-FA-10002988"/>
    <x v="1"/>
    <x v="13"/>
    <s v="Ideal Clamps"/>
    <n v="14.069999999999999"/>
    <n v="7"/>
    <n v="0"/>
    <n v="6.8942999999999994"/>
  </r>
  <r>
    <n v="1210"/>
    <x v="572"/>
    <x v="0"/>
    <x v="216"/>
    <d v="2013-07-19T00:00:00"/>
    <s v="Second Class"/>
    <s v="SW-20755"/>
    <s v="Steven Ward"/>
    <x v="1"/>
    <s v="United States"/>
    <s v="New York City"/>
    <x v="15"/>
    <n v="10009"/>
    <x v="3"/>
    <s v="OFF-AR-10004999"/>
    <x v="1"/>
    <x v="6"/>
    <s v="Newell 315"/>
    <n v="41.86"/>
    <n v="7"/>
    <n v="0"/>
    <n v="10.465"/>
  </r>
  <r>
    <n v="1211"/>
    <x v="572"/>
    <x v="0"/>
    <x v="216"/>
    <d v="2013-07-19T00:00:00"/>
    <s v="Second Class"/>
    <s v="SW-20755"/>
    <s v="Steven Ward"/>
    <x v="1"/>
    <s v="United States"/>
    <s v="New York City"/>
    <x v="15"/>
    <n v="10009"/>
    <x v="3"/>
    <s v="OFF-BI-10001031"/>
    <x v="1"/>
    <x v="8"/>
    <s v="Pressboard Data Binders by Wilson Jones"/>
    <n v="8.5440000000000005"/>
    <n v="2"/>
    <n v="0.2"/>
    <n v="2.8835999999999995"/>
  </r>
  <r>
    <n v="1212"/>
    <x v="572"/>
    <x v="0"/>
    <x v="216"/>
    <d v="2013-07-19T00:00:00"/>
    <s v="Second Class"/>
    <s v="SW-20755"/>
    <s v="Steven Ward"/>
    <x v="1"/>
    <s v="United States"/>
    <s v="New York City"/>
    <x v="15"/>
    <n v="10009"/>
    <x v="3"/>
    <s v="FUR-BO-10004695"/>
    <x v="0"/>
    <x v="0"/>
    <s v="O'Sullivan 2-Door Barrister Bookcase in Odessa Pine"/>
    <n v="579.13599999999997"/>
    <n v="4"/>
    <n v="0.2"/>
    <n v="21.717599999999948"/>
  </r>
  <r>
    <n v="1213"/>
    <x v="573"/>
    <x v="3"/>
    <x v="428"/>
    <d v="2014-09-14T00:00:00"/>
    <s v="Standard Class"/>
    <s v="SP-20620"/>
    <s v="Stefania Perrino"/>
    <x v="1"/>
    <s v="United States"/>
    <s v="Philadelphia"/>
    <x v="9"/>
    <n v="19134"/>
    <x v="3"/>
    <s v="FUR-CH-10004860"/>
    <x v="0"/>
    <x v="1"/>
    <s v="Global Low Back Tilter Chair"/>
    <n v="141.37199999999999"/>
    <n v="2"/>
    <n v="0.3"/>
    <n v="-48.470400000000019"/>
  </r>
  <r>
    <n v="1214"/>
    <x v="573"/>
    <x v="3"/>
    <x v="428"/>
    <d v="2014-09-14T00:00:00"/>
    <s v="Standard Class"/>
    <s v="SP-20620"/>
    <s v="Stefania Perrino"/>
    <x v="1"/>
    <s v="United States"/>
    <s v="Philadelphia"/>
    <x v="9"/>
    <n v="19134"/>
    <x v="3"/>
    <s v="OFF-BI-10002432"/>
    <x v="1"/>
    <x v="8"/>
    <s v="Wilson Jones Standard D-Ring Binders"/>
    <n v="3.036"/>
    <n v="2"/>
    <n v="0.7"/>
    <n v="-2.3275999999999994"/>
  </r>
  <r>
    <n v="1215"/>
    <x v="573"/>
    <x v="3"/>
    <x v="428"/>
    <d v="2014-09-14T00:00:00"/>
    <s v="Standard Class"/>
    <s v="SP-20620"/>
    <s v="Stefania Perrino"/>
    <x v="1"/>
    <s v="United States"/>
    <s v="Philadelphia"/>
    <x v="9"/>
    <n v="19134"/>
    <x v="3"/>
    <s v="OFF-BI-10000069"/>
    <x v="1"/>
    <x v="8"/>
    <s v="GBC Prepunched Paper, 19-Hole, for Binding Systems, 24-lb"/>
    <n v="4.503000000000001"/>
    <n v="1"/>
    <n v="0.7"/>
    <n v="-3.6024000000000012"/>
  </r>
  <r>
    <n v="1216"/>
    <x v="573"/>
    <x v="3"/>
    <x v="428"/>
    <d v="2014-09-14T00:00:00"/>
    <s v="Standard Class"/>
    <s v="SP-20620"/>
    <s v="Stefania Perrino"/>
    <x v="1"/>
    <s v="United States"/>
    <s v="Philadelphia"/>
    <x v="9"/>
    <n v="19134"/>
    <x v="3"/>
    <s v="OFF-AR-10003602"/>
    <x v="1"/>
    <x v="6"/>
    <s v="Quartet Omega Colored Chalk, 12/Pack"/>
    <n v="4.6719999999999997"/>
    <n v="1"/>
    <n v="0.2"/>
    <n v="1.5767999999999998"/>
  </r>
  <r>
    <n v="1217"/>
    <x v="573"/>
    <x v="3"/>
    <x v="428"/>
    <d v="2014-09-14T00:00:00"/>
    <s v="Standard Class"/>
    <s v="SP-20620"/>
    <s v="Stefania Perrino"/>
    <x v="1"/>
    <s v="United States"/>
    <s v="Philadelphia"/>
    <x v="9"/>
    <n v="19134"/>
    <x v="3"/>
    <s v="TEC-AC-10004469"/>
    <x v="2"/>
    <x v="11"/>
    <s v="Microsoft Sculpt Comfort Mouse"/>
    <n v="95.88000000000001"/>
    <n v="3"/>
    <n v="0.2"/>
    <n v="28.764000000000006"/>
  </r>
  <r>
    <n v="1218"/>
    <x v="573"/>
    <x v="3"/>
    <x v="428"/>
    <d v="2014-09-14T00:00:00"/>
    <s v="Standard Class"/>
    <s v="SP-20620"/>
    <s v="Stefania Perrino"/>
    <x v="1"/>
    <s v="United States"/>
    <s v="Philadelphia"/>
    <x v="9"/>
    <n v="19134"/>
    <x v="3"/>
    <s v="FUR-FU-10001867"/>
    <x v="0"/>
    <x v="5"/>
    <s v="Eldon Expressions Punched Metal &amp; Wood Desk Accessories, Pewter &amp; Cherry"/>
    <n v="17.024000000000001"/>
    <n v="2"/>
    <n v="0.2"/>
    <n v="1.7024000000000008"/>
  </r>
  <r>
    <n v="1219"/>
    <x v="573"/>
    <x v="3"/>
    <x v="428"/>
    <d v="2014-09-14T00:00:00"/>
    <s v="Standard Class"/>
    <s v="SP-20620"/>
    <s v="Stefania Perrino"/>
    <x v="1"/>
    <s v="United States"/>
    <s v="Philadelphia"/>
    <x v="9"/>
    <n v="19134"/>
    <x v="3"/>
    <s v="TEC-AC-10003174"/>
    <x v="2"/>
    <x v="11"/>
    <s v="Plantronics S12 Corded Telephone Headset System"/>
    <n v="258.69600000000003"/>
    <n v="3"/>
    <n v="0.2"/>
    <n v="64.674000000000007"/>
  </r>
  <r>
    <n v="1220"/>
    <x v="573"/>
    <x v="3"/>
    <x v="428"/>
    <d v="2014-09-14T00:00:00"/>
    <s v="Standard Class"/>
    <s v="SP-20620"/>
    <s v="Stefania Perrino"/>
    <x v="1"/>
    <s v="United States"/>
    <s v="Philadelphia"/>
    <x v="9"/>
    <n v="19134"/>
    <x v="3"/>
    <s v="TEC-PH-10002200"/>
    <x v="2"/>
    <x v="7"/>
    <s v="Samsung Galaxy Note 2"/>
    <n v="1931.9579999999999"/>
    <n v="7"/>
    <n v="0.4"/>
    <n v="-386.3915999999997"/>
  </r>
  <r>
    <n v="1221"/>
    <x v="574"/>
    <x v="2"/>
    <x v="136"/>
    <d v="2011-07-16T00:00:00"/>
    <s v="Standard Class"/>
    <s v="BF-11170"/>
    <s v="Ben Ferrer"/>
    <x v="2"/>
    <s v="United States"/>
    <s v="Los Angeles"/>
    <x v="1"/>
    <n v="90036"/>
    <x v="1"/>
    <s v="OFF-ST-10000107"/>
    <x v="1"/>
    <x v="4"/>
    <s v="Fellowes Super Stor/Drawer"/>
    <n v="249.75"/>
    <n v="9"/>
    <n v="0"/>
    <n v="44.954999999999977"/>
  </r>
  <r>
    <n v="1222"/>
    <x v="574"/>
    <x v="2"/>
    <x v="136"/>
    <d v="2011-07-16T00:00:00"/>
    <s v="Standard Class"/>
    <s v="BF-11170"/>
    <s v="Ben Ferrer"/>
    <x v="2"/>
    <s v="United States"/>
    <s v="Los Angeles"/>
    <x v="1"/>
    <n v="90036"/>
    <x v="1"/>
    <s v="TEC-PH-10000439"/>
    <x v="2"/>
    <x v="7"/>
    <s v="GE DSL Phone Line Filter"/>
    <n v="255.93600000000004"/>
    <n v="8"/>
    <n v="0.2"/>
    <n v="28.792799999999971"/>
  </r>
  <r>
    <n v="1223"/>
    <x v="575"/>
    <x v="0"/>
    <x v="429"/>
    <d v="2013-12-06T00:00:00"/>
    <s v="First Class"/>
    <s v="BM-11140"/>
    <s v="Becky Martin"/>
    <x v="0"/>
    <s v="United States"/>
    <s v="New York City"/>
    <x v="15"/>
    <n v="10024"/>
    <x v="3"/>
    <s v="FUR-FU-10001602"/>
    <x v="0"/>
    <x v="5"/>
    <s v="Eldon Delta Triangular Chair Mat, 52&quot; x 58&quot;, Clear"/>
    <n v="113.78999999999999"/>
    <n v="3"/>
    <n v="0"/>
    <n v="20.482199999999992"/>
  </r>
  <r>
    <n v="1224"/>
    <x v="575"/>
    <x v="0"/>
    <x v="429"/>
    <d v="2013-12-06T00:00:00"/>
    <s v="First Class"/>
    <s v="BM-11140"/>
    <s v="Becky Martin"/>
    <x v="0"/>
    <s v="United States"/>
    <s v="New York City"/>
    <x v="15"/>
    <n v="10024"/>
    <x v="3"/>
    <s v="TEC-AC-10001432"/>
    <x v="2"/>
    <x v="11"/>
    <s v="Enermax Aurora Lite Keyboard"/>
    <n v="78.150000000000006"/>
    <n v="1"/>
    <n v="0"/>
    <n v="34.38600000000001"/>
  </r>
  <r>
    <n v="1225"/>
    <x v="575"/>
    <x v="0"/>
    <x v="429"/>
    <d v="2013-12-06T00:00:00"/>
    <s v="First Class"/>
    <s v="BM-11140"/>
    <s v="Becky Martin"/>
    <x v="0"/>
    <s v="United States"/>
    <s v="New York City"/>
    <x v="15"/>
    <n v="10024"/>
    <x v="3"/>
    <s v="OFF-BI-10004656"/>
    <x v="1"/>
    <x v="8"/>
    <s v="Peel &amp; Stick Add-On Corner Pockets"/>
    <n v="1.7280000000000002"/>
    <n v="1"/>
    <n v="0.2"/>
    <n v="0.60479999999999989"/>
  </r>
  <r>
    <n v="1226"/>
    <x v="575"/>
    <x v="0"/>
    <x v="429"/>
    <d v="2013-12-06T00:00:00"/>
    <s v="First Class"/>
    <s v="BM-11140"/>
    <s v="Becky Martin"/>
    <x v="0"/>
    <s v="United States"/>
    <s v="New York City"/>
    <x v="15"/>
    <n v="10024"/>
    <x v="3"/>
    <s v="OFF-PA-10001685"/>
    <x v="1"/>
    <x v="10"/>
    <s v="Staples"/>
    <n v="40.56"/>
    <n v="4"/>
    <n v="0"/>
    <n v="19.874400000000001"/>
  </r>
  <r>
    <n v="1227"/>
    <x v="575"/>
    <x v="0"/>
    <x v="429"/>
    <d v="2013-12-06T00:00:00"/>
    <s v="First Class"/>
    <s v="BM-11140"/>
    <s v="Becky Martin"/>
    <x v="0"/>
    <s v="United States"/>
    <s v="New York City"/>
    <x v="15"/>
    <n v="10024"/>
    <x v="3"/>
    <s v="OFF-ST-10001418"/>
    <x v="1"/>
    <x v="4"/>
    <s v="Carina Media Storage Towers in Natural &amp; Black"/>
    <n v="182.94"/>
    <n v="3"/>
    <n v="0"/>
    <n v="3.6587999999999994"/>
  </r>
  <r>
    <n v="1228"/>
    <x v="575"/>
    <x v="0"/>
    <x v="429"/>
    <d v="2013-12-06T00:00:00"/>
    <s v="First Class"/>
    <s v="BM-11140"/>
    <s v="Becky Martin"/>
    <x v="0"/>
    <s v="United States"/>
    <s v="New York City"/>
    <x v="15"/>
    <n v="10024"/>
    <x v="3"/>
    <s v="OFF-ST-10000676"/>
    <x v="1"/>
    <x v="4"/>
    <s v="Fellowes Econo/Stor Drawers"/>
    <n v="193.86"/>
    <n v="2"/>
    <n v="0"/>
    <n v="11.631599999999992"/>
  </r>
  <r>
    <n v="1229"/>
    <x v="576"/>
    <x v="3"/>
    <x v="44"/>
    <d v="2014-11-12T00:00:00"/>
    <s v="Standard Class"/>
    <s v="ZC-21910"/>
    <s v="Zuschuss Carroll"/>
    <x v="0"/>
    <s v="United States"/>
    <s v="Los Angeles"/>
    <x v="1"/>
    <n v="90045"/>
    <x v="1"/>
    <s v="OFF-EN-10001219"/>
    <x v="1"/>
    <x v="12"/>
    <s v="#10- 4 1/8&quot; x 9 1/2&quot; Security-Tint Envelopes"/>
    <n v="15.28"/>
    <n v="2"/>
    <n v="0"/>
    <n v="7.4871999999999996"/>
  </r>
  <r>
    <n v="1230"/>
    <x v="576"/>
    <x v="3"/>
    <x v="44"/>
    <d v="2014-11-12T00:00:00"/>
    <s v="Standard Class"/>
    <s v="ZC-21910"/>
    <s v="Zuschuss Carroll"/>
    <x v="0"/>
    <s v="United States"/>
    <s v="Los Angeles"/>
    <x v="1"/>
    <n v="90045"/>
    <x v="1"/>
    <s v="FUR-FU-10001424"/>
    <x v="0"/>
    <x v="5"/>
    <s v="Dax Clear Box Frame"/>
    <n v="8.73"/>
    <n v="1"/>
    <n v="0"/>
    <n v="2.9681999999999995"/>
  </r>
  <r>
    <n v="1231"/>
    <x v="576"/>
    <x v="3"/>
    <x v="44"/>
    <d v="2014-11-12T00:00:00"/>
    <s v="Standard Class"/>
    <s v="ZC-21910"/>
    <s v="Zuschuss Carroll"/>
    <x v="0"/>
    <s v="United States"/>
    <s v="Los Angeles"/>
    <x v="1"/>
    <n v="90045"/>
    <x v="1"/>
    <s v="OFF-AR-10001022"/>
    <x v="1"/>
    <x v="6"/>
    <s v="SANFORD Liquid Accent Tank-Style Highlighters"/>
    <n v="5.68"/>
    <n v="2"/>
    <n v="0"/>
    <n v="1.7607999999999997"/>
  </r>
  <r>
    <n v="1232"/>
    <x v="577"/>
    <x v="1"/>
    <x v="89"/>
    <d v="2012-11-02T00:00:00"/>
    <s v="Second Class"/>
    <s v="KT-16480"/>
    <s v="Kean Thornton"/>
    <x v="0"/>
    <s v="United States"/>
    <s v="Buffalo"/>
    <x v="15"/>
    <n v="14215"/>
    <x v="3"/>
    <s v="OFF-AR-10000369"/>
    <x v="1"/>
    <x v="6"/>
    <s v="Design Ebony Sketching Pencil"/>
    <n v="2.78"/>
    <n v="2"/>
    <n v="0"/>
    <n v="0.72279999999999989"/>
  </r>
  <r>
    <n v="1233"/>
    <x v="577"/>
    <x v="1"/>
    <x v="89"/>
    <d v="2012-11-02T00:00:00"/>
    <s v="Second Class"/>
    <s v="KT-16480"/>
    <s v="Kean Thornton"/>
    <x v="0"/>
    <s v="United States"/>
    <s v="Buffalo"/>
    <x v="15"/>
    <n v="14215"/>
    <x v="3"/>
    <s v="OFF-EN-10003055"/>
    <x v="1"/>
    <x v="12"/>
    <s v="Blue String-Tie &amp; Button Interoffice Envelopes, 10 x 13"/>
    <n v="79.959999999999994"/>
    <n v="2"/>
    <n v="0"/>
    <n v="35.981999999999992"/>
  </r>
  <r>
    <n v="1234"/>
    <x v="578"/>
    <x v="0"/>
    <x v="198"/>
    <d v="2013-06-02T00:00:00"/>
    <s v="First Class"/>
    <s v="BG-11695"/>
    <s v="Brooke Gillingham"/>
    <x v="1"/>
    <s v="United States"/>
    <s v="Cincinnati"/>
    <x v="24"/>
    <n v="45231"/>
    <x v="3"/>
    <s v="TEC-CO-10001046"/>
    <x v="2"/>
    <x v="16"/>
    <s v="Canon Imageclass D680 Copier / Fax"/>
    <n v="839.98799999999994"/>
    <n v="2"/>
    <n v="0.4"/>
    <n v="69.99899999999991"/>
  </r>
  <r>
    <n v="1235"/>
    <x v="579"/>
    <x v="0"/>
    <x v="99"/>
    <d v="2013-10-29T00:00:00"/>
    <s v="Same Day"/>
    <s v="PG-18820"/>
    <s v="Patrick Gardner"/>
    <x v="0"/>
    <s v="United States"/>
    <s v="Boynton Beach"/>
    <x v="2"/>
    <n v="33437"/>
    <x v="0"/>
    <s v="FUR-FU-10000076"/>
    <x v="0"/>
    <x v="5"/>
    <s v="24-Hour Round Wall Clock"/>
    <n v="47.952000000000005"/>
    <n v="3"/>
    <n v="0.2"/>
    <n v="13.786200000000006"/>
  </r>
  <r>
    <n v="1236"/>
    <x v="579"/>
    <x v="0"/>
    <x v="99"/>
    <d v="2013-10-29T00:00:00"/>
    <s v="Same Day"/>
    <s v="PG-18820"/>
    <s v="Patrick Gardner"/>
    <x v="0"/>
    <s v="United States"/>
    <s v="Boynton Beach"/>
    <x v="2"/>
    <n v="33437"/>
    <x v="0"/>
    <s v="OFF-BI-10003719"/>
    <x v="1"/>
    <x v="8"/>
    <s v="Large Capacity Hanging Post Binders"/>
    <n v="37.425000000000004"/>
    <n v="5"/>
    <n v="0.7"/>
    <n v="-29.940000000000012"/>
  </r>
  <r>
    <n v="1237"/>
    <x v="579"/>
    <x v="0"/>
    <x v="99"/>
    <d v="2013-10-29T00:00:00"/>
    <s v="Same Day"/>
    <s v="PG-18820"/>
    <s v="Patrick Gardner"/>
    <x v="0"/>
    <s v="United States"/>
    <s v="Boynton Beach"/>
    <x v="2"/>
    <n v="33437"/>
    <x v="0"/>
    <s v="FUR-FU-10003268"/>
    <x v="0"/>
    <x v="5"/>
    <s v="Eldon Radial Chair Mat for Low to Medium Pile Carpets"/>
    <n v="63.967999999999996"/>
    <n v="2"/>
    <n v="0.2"/>
    <n v="0"/>
  </r>
  <r>
    <n v="1238"/>
    <x v="579"/>
    <x v="0"/>
    <x v="99"/>
    <d v="2013-10-29T00:00:00"/>
    <s v="Same Day"/>
    <s v="PG-18820"/>
    <s v="Patrick Gardner"/>
    <x v="0"/>
    <s v="United States"/>
    <s v="Boynton Beach"/>
    <x v="2"/>
    <n v="33437"/>
    <x v="0"/>
    <s v="FUR-FU-10003553"/>
    <x v="0"/>
    <x v="5"/>
    <s v="Howard Miller 13-1/2&quot; Diameter Rosebrook Wall Clock"/>
    <n v="165.048"/>
    <n v="3"/>
    <n v="0.2"/>
    <n v="41.262"/>
  </r>
  <r>
    <n v="1239"/>
    <x v="580"/>
    <x v="2"/>
    <x v="430"/>
    <d v="2011-08-15T00:00:00"/>
    <s v="Standard Class"/>
    <s v="GM-14680"/>
    <s v="Greg Matthias"/>
    <x v="0"/>
    <s v="United States"/>
    <s v="Seattle"/>
    <x v="4"/>
    <n v="98105"/>
    <x v="1"/>
    <s v="FUR-FU-10003691"/>
    <x v="0"/>
    <x v="5"/>
    <s v="Eldon Image Series Desk Accessories, Ebony"/>
    <n v="12.35"/>
    <n v="1"/>
    <n v="0"/>
    <n v="5.4340000000000002"/>
  </r>
  <r>
    <n v="1240"/>
    <x v="580"/>
    <x v="2"/>
    <x v="430"/>
    <d v="2011-08-15T00:00:00"/>
    <s v="Standard Class"/>
    <s v="GM-14680"/>
    <s v="Greg Matthias"/>
    <x v="0"/>
    <s v="United States"/>
    <s v="Seattle"/>
    <x v="4"/>
    <n v="98105"/>
    <x v="1"/>
    <s v="OFF-AR-10003903"/>
    <x v="1"/>
    <x v="6"/>
    <s v="Sanford 52201 APSCO Electric Pencil Sharpener"/>
    <n v="40.97"/>
    <n v="1"/>
    <n v="0"/>
    <n v="10.652200000000001"/>
  </r>
  <r>
    <n v="1241"/>
    <x v="580"/>
    <x v="2"/>
    <x v="430"/>
    <d v="2011-08-15T00:00:00"/>
    <s v="Standard Class"/>
    <s v="GM-14680"/>
    <s v="Greg Matthias"/>
    <x v="0"/>
    <s v="United States"/>
    <s v="Seattle"/>
    <x v="4"/>
    <n v="98105"/>
    <x v="1"/>
    <s v="OFF-FA-10004854"/>
    <x v="1"/>
    <x v="13"/>
    <s v="Vinyl Coated Wire Paper Clips in Organizer Box, 800/Box"/>
    <n v="22.96"/>
    <n v="2"/>
    <n v="0"/>
    <n v="10.7912"/>
  </r>
  <r>
    <n v="1242"/>
    <x v="581"/>
    <x v="0"/>
    <x v="48"/>
    <d v="2013-09-05T00:00:00"/>
    <s v="Standard Class"/>
    <s v="MO-17800"/>
    <s v="Meg O'Connel"/>
    <x v="2"/>
    <s v="United States"/>
    <s v="New York City"/>
    <x v="15"/>
    <n v="10024"/>
    <x v="3"/>
    <s v="TEC-PH-10003442"/>
    <x v="2"/>
    <x v="7"/>
    <s v="Samsung Replacement EH64AVFWE Premium Headset"/>
    <n v="22"/>
    <n v="4"/>
    <n v="0"/>
    <n v="5.5"/>
  </r>
  <r>
    <n v="1243"/>
    <x v="582"/>
    <x v="0"/>
    <x v="431"/>
    <d v="2013-02-22T00:00:00"/>
    <s v="Standard Class"/>
    <s v="PG-18820"/>
    <s v="Patrick Gardner"/>
    <x v="0"/>
    <s v="United States"/>
    <s v="New York City"/>
    <x v="15"/>
    <n v="10009"/>
    <x v="3"/>
    <s v="OFF-BI-10004519"/>
    <x v="1"/>
    <x v="8"/>
    <s v="GBC DocuBind P100 Manual Binding Machine"/>
    <n v="398.35199999999998"/>
    <n v="3"/>
    <n v="0.2"/>
    <n v="124.48499999999999"/>
  </r>
  <r>
    <n v="1244"/>
    <x v="582"/>
    <x v="0"/>
    <x v="431"/>
    <d v="2013-02-22T00:00:00"/>
    <s v="Standard Class"/>
    <s v="PG-18820"/>
    <s v="Patrick Gardner"/>
    <x v="0"/>
    <s v="United States"/>
    <s v="New York City"/>
    <x v="15"/>
    <n v="10009"/>
    <x v="3"/>
    <s v="OFF-FA-10000304"/>
    <x v="1"/>
    <x v="13"/>
    <s v="Advantus Push Pins"/>
    <n v="8.7200000000000006"/>
    <n v="4"/>
    <n v="0"/>
    <n v="3.5752000000000006"/>
  </r>
  <r>
    <n v="1245"/>
    <x v="583"/>
    <x v="3"/>
    <x v="304"/>
    <d v="2014-05-22T00:00:00"/>
    <s v="Standard Class"/>
    <s v="EJ-14155"/>
    <s v="Eva Jacobs"/>
    <x v="0"/>
    <s v="United States"/>
    <s v="Gulfport"/>
    <x v="35"/>
    <n v="39503"/>
    <x v="0"/>
    <s v="OFF-EN-10004955"/>
    <x v="1"/>
    <x v="12"/>
    <s v="Fashion Color Clasp Envelopes"/>
    <n v="48.69"/>
    <n v="9"/>
    <n v="0"/>
    <n v="23.8581"/>
  </r>
  <r>
    <n v="1246"/>
    <x v="584"/>
    <x v="2"/>
    <x v="432"/>
    <d v="2011-12-14T00:00:00"/>
    <s v="Second Class"/>
    <s v="NP-18700"/>
    <s v="Nora Preis"/>
    <x v="0"/>
    <s v="United States"/>
    <s v="Fresno"/>
    <x v="1"/>
    <n v="93727"/>
    <x v="1"/>
    <s v="FUR-TA-10004619"/>
    <x v="0"/>
    <x v="3"/>
    <s v="Hon Non-Folding Utility Tables"/>
    <n v="764.6880000000001"/>
    <n v="6"/>
    <n v="0.2"/>
    <n v="95.585999999999899"/>
  </r>
  <r>
    <n v="1247"/>
    <x v="584"/>
    <x v="2"/>
    <x v="432"/>
    <d v="2011-12-14T00:00:00"/>
    <s v="Second Class"/>
    <s v="NP-18700"/>
    <s v="Nora Preis"/>
    <x v="0"/>
    <s v="United States"/>
    <s v="Fresno"/>
    <x v="1"/>
    <n v="93727"/>
    <x v="1"/>
    <s v="FUR-TA-10003473"/>
    <x v="0"/>
    <x v="3"/>
    <s v="Bretford Rectangular Conference Table Tops"/>
    <n v="3610.848"/>
    <n v="12"/>
    <n v="0.2"/>
    <n v="135.4068000000002"/>
  </r>
  <r>
    <n v="1248"/>
    <x v="584"/>
    <x v="2"/>
    <x v="432"/>
    <d v="2011-12-14T00:00:00"/>
    <s v="Second Class"/>
    <s v="NP-18700"/>
    <s v="Nora Preis"/>
    <x v="0"/>
    <s v="United States"/>
    <s v="Fresno"/>
    <x v="1"/>
    <n v="93727"/>
    <x v="1"/>
    <s v="FUR-BO-10004467"/>
    <x v="0"/>
    <x v="0"/>
    <s v="Bestar Classic Bookcase"/>
    <n v="254.97449999999998"/>
    <n v="3"/>
    <n v="0.15"/>
    <n v="11.998799999999989"/>
  </r>
  <r>
    <n v="1249"/>
    <x v="585"/>
    <x v="3"/>
    <x v="404"/>
    <d v="2014-12-25T00:00:00"/>
    <s v="Standard Class"/>
    <s v="DJ-13630"/>
    <s v="Doug Jacobs"/>
    <x v="0"/>
    <s v="United States"/>
    <s v="New York City"/>
    <x v="15"/>
    <n v="10009"/>
    <x v="3"/>
    <s v="OFF-AR-10002280"/>
    <x v="1"/>
    <x v="6"/>
    <s v="Staples"/>
    <n v="38.82"/>
    <n v="6"/>
    <n v="0"/>
    <n v="17.468999999999998"/>
  </r>
  <r>
    <n v="1250"/>
    <x v="585"/>
    <x v="3"/>
    <x v="404"/>
    <d v="2014-12-25T00:00:00"/>
    <s v="Standard Class"/>
    <s v="DJ-13630"/>
    <s v="Doug Jacobs"/>
    <x v="0"/>
    <s v="United States"/>
    <s v="New York City"/>
    <x v="15"/>
    <n v="10009"/>
    <x v="3"/>
    <s v="FUR-CH-10001708"/>
    <x v="0"/>
    <x v="1"/>
    <s v="Office Star - Contemporary Swivel Chair with Padded Adjustable Arms and Flex Back"/>
    <n v="1141.9379999999999"/>
    <n v="9"/>
    <n v="0.1"/>
    <n v="139.57019999999989"/>
  </r>
  <r>
    <n v="1251"/>
    <x v="585"/>
    <x v="3"/>
    <x v="404"/>
    <d v="2014-12-25T00:00:00"/>
    <s v="Standard Class"/>
    <s v="DJ-13630"/>
    <s v="Doug Jacobs"/>
    <x v="0"/>
    <s v="United States"/>
    <s v="New York City"/>
    <x v="15"/>
    <n v="10009"/>
    <x v="3"/>
    <s v="OFF-AP-10000891"/>
    <x v="1"/>
    <x v="9"/>
    <s v="Kensington 7 Outlet MasterPiece HOMEOFFICE Power Control Center"/>
    <n v="1704.56"/>
    <n v="13"/>
    <n v="0"/>
    <n v="511.36799999999999"/>
  </r>
  <r>
    <n v="1252"/>
    <x v="585"/>
    <x v="3"/>
    <x v="404"/>
    <d v="2014-12-25T00:00:00"/>
    <s v="Standard Class"/>
    <s v="DJ-13630"/>
    <s v="Doug Jacobs"/>
    <x v="0"/>
    <s v="United States"/>
    <s v="New York City"/>
    <x v="15"/>
    <n v="10009"/>
    <x v="3"/>
    <s v="OFF-AR-10000462"/>
    <x v="1"/>
    <x v="6"/>
    <s v="Sanford Pocket Accent Highlighters"/>
    <n v="3.2"/>
    <n v="2"/>
    <n v="0"/>
    <n v="1.3760000000000003"/>
  </r>
  <r>
    <n v="1253"/>
    <x v="586"/>
    <x v="1"/>
    <x v="433"/>
    <d v="2012-07-09T00:00:00"/>
    <s v="Standard Class"/>
    <s v="IM-15070"/>
    <s v="Irene Maddox"/>
    <x v="0"/>
    <s v="United States"/>
    <s v="Milwaukee"/>
    <x v="6"/>
    <n v="53209"/>
    <x v="2"/>
    <s v="TEC-PH-10004165"/>
    <x v="2"/>
    <x v="7"/>
    <s v="Mitel MiVoice 5330e IP Phone"/>
    <n v="1099.96"/>
    <n v="4"/>
    <n v="0"/>
    <n v="285.9896"/>
  </r>
  <r>
    <n v="1254"/>
    <x v="587"/>
    <x v="3"/>
    <x v="434"/>
    <d v="2014-03-15T00:00:00"/>
    <s v="Standard Class"/>
    <s v="MH-18115"/>
    <s v="Mick Hernandez"/>
    <x v="2"/>
    <s v="United States"/>
    <s v="Chester"/>
    <x v="9"/>
    <n v="19013"/>
    <x v="3"/>
    <s v="OFF-AR-10003958"/>
    <x v="1"/>
    <x v="6"/>
    <s v="Newell 337"/>
    <n v="5.2480000000000002"/>
    <n v="2"/>
    <n v="0.2"/>
    <n v="0.59039999999999915"/>
  </r>
  <r>
    <n v="1255"/>
    <x v="587"/>
    <x v="3"/>
    <x v="434"/>
    <d v="2014-03-15T00:00:00"/>
    <s v="Standard Class"/>
    <s v="MH-18115"/>
    <s v="Mick Hernandez"/>
    <x v="2"/>
    <s v="United States"/>
    <s v="Chester"/>
    <x v="9"/>
    <n v="19013"/>
    <x v="3"/>
    <s v="TEC-PH-10000149"/>
    <x v="2"/>
    <x v="7"/>
    <s v="Cisco SPA525G2 IP Phone - Wireless"/>
    <n v="35.909999999999997"/>
    <n v="3"/>
    <n v="0.4"/>
    <n v="-8.3790000000000031"/>
  </r>
  <r>
    <n v="1256"/>
    <x v="587"/>
    <x v="3"/>
    <x v="434"/>
    <d v="2014-03-15T00:00:00"/>
    <s v="Standard Class"/>
    <s v="MH-18115"/>
    <s v="Mick Hernandez"/>
    <x v="2"/>
    <s v="United States"/>
    <s v="Chester"/>
    <x v="9"/>
    <n v="19013"/>
    <x v="3"/>
    <s v="FUR-FU-10003724"/>
    <x v="0"/>
    <x v="5"/>
    <s v="Westinghouse Clip-On Gooseneck Lamps"/>
    <n v="6.6959999999999997"/>
    <n v="1"/>
    <n v="0.2"/>
    <n v="0.50219999999999976"/>
  </r>
  <r>
    <n v="1257"/>
    <x v="587"/>
    <x v="3"/>
    <x v="434"/>
    <d v="2014-03-15T00:00:00"/>
    <s v="Standard Class"/>
    <s v="MH-18115"/>
    <s v="Mick Hernandez"/>
    <x v="2"/>
    <s v="United States"/>
    <s v="Chester"/>
    <x v="9"/>
    <n v="19013"/>
    <x v="3"/>
    <s v="FUR-FU-10003535"/>
    <x v="0"/>
    <x v="5"/>
    <s v="Howard Miller Distant Time Traveler Alarm Clock"/>
    <n v="43.872000000000007"/>
    <n v="2"/>
    <n v="0.2"/>
    <n v="11.516399999999999"/>
  </r>
  <r>
    <n v="1258"/>
    <x v="588"/>
    <x v="0"/>
    <x v="435"/>
    <d v="2013-12-29T00:00:00"/>
    <s v="Second Class"/>
    <s v="RB-19795"/>
    <s v="Ross Baird"/>
    <x v="2"/>
    <s v="United States"/>
    <s v="Charlotte"/>
    <x v="3"/>
    <n v="28205"/>
    <x v="0"/>
    <s v="OFF-BI-10001575"/>
    <x v="1"/>
    <x v="8"/>
    <s v="GBC Linen Binding Covers"/>
    <n v="27.882000000000005"/>
    <n v="3"/>
    <n v="0.7"/>
    <n v="-20.446799999999996"/>
  </r>
  <r>
    <n v="1259"/>
    <x v="588"/>
    <x v="0"/>
    <x v="435"/>
    <d v="2013-12-29T00:00:00"/>
    <s v="Second Class"/>
    <s v="RB-19795"/>
    <s v="Ross Baird"/>
    <x v="2"/>
    <s v="United States"/>
    <s v="Charlotte"/>
    <x v="3"/>
    <n v="28205"/>
    <x v="0"/>
    <s v="OFF-ST-10003716"/>
    <x v="1"/>
    <x v="4"/>
    <s v="Tennsco Double-Tier Lockers"/>
    <n v="540.048"/>
    <n v="3"/>
    <n v="0.2"/>
    <n v="-47.254199999999997"/>
  </r>
  <r>
    <n v="1260"/>
    <x v="588"/>
    <x v="0"/>
    <x v="435"/>
    <d v="2013-12-29T00:00:00"/>
    <s v="Second Class"/>
    <s v="RB-19795"/>
    <s v="Ross Baird"/>
    <x v="2"/>
    <s v="United States"/>
    <s v="Charlotte"/>
    <x v="3"/>
    <n v="28205"/>
    <x v="0"/>
    <s v="TEC-AC-10004469"/>
    <x v="2"/>
    <x v="11"/>
    <s v="Microsoft Sculpt Comfort Mouse"/>
    <n v="255.68000000000004"/>
    <n v="8"/>
    <n v="0.2"/>
    <n v="76.704000000000008"/>
  </r>
  <r>
    <n v="1261"/>
    <x v="589"/>
    <x v="3"/>
    <x v="436"/>
    <d v="2014-10-28T00:00:00"/>
    <s v="Standard Class"/>
    <s v="JR-15700"/>
    <s v="Jocasta Rupert"/>
    <x v="0"/>
    <s v="United States"/>
    <s v="Jacksonville"/>
    <x v="2"/>
    <n v="32216"/>
    <x v="0"/>
    <s v="TEC-PH-10004586"/>
    <x v="2"/>
    <x v="7"/>
    <s v="Wilson SignalBoost 841262 DB PRO Amplifier Kit"/>
    <n v="863.87999999999988"/>
    <n v="3"/>
    <n v="0.2"/>
    <n v="107.98499999999996"/>
  </r>
  <r>
    <n v="1262"/>
    <x v="590"/>
    <x v="0"/>
    <x v="99"/>
    <d v="2013-11-05T00:00:00"/>
    <s v="Standard Class"/>
    <s v="SM-20950"/>
    <s v="Suzanne McNair"/>
    <x v="1"/>
    <s v="United States"/>
    <s v="Greenville"/>
    <x v="3"/>
    <n v="27834"/>
    <x v="0"/>
    <s v="OFF-BI-10004236"/>
    <x v="1"/>
    <x v="8"/>
    <s v="XtraLife ClearVue Slant-D Ring Binder, White, 3&quot;"/>
    <n v="17.616000000000003"/>
    <n v="4"/>
    <n v="0.7"/>
    <n v="-14.0928"/>
  </r>
  <r>
    <n v="1263"/>
    <x v="591"/>
    <x v="3"/>
    <x v="437"/>
    <d v="2014-07-10T00:00:00"/>
    <s v="Second Class"/>
    <s v="CS-12355"/>
    <s v="Christine Sundaresam"/>
    <x v="0"/>
    <s v="United States"/>
    <s v="Long Beach"/>
    <x v="15"/>
    <n v="11561"/>
    <x v="3"/>
    <s v="OFF-BI-10001634"/>
    <x v="1"/>
    <x v="8"/>
    <s v="Wilson Jones Active Use Binders"/>
    <n v="17.472000000000001"/>
    <n v="3"/>
    <n v="0.2"/>
    <n v="6.3336000000000006"/>
  </r>
  <r>
    <n v="1264"/>
    <x v="592"/>
    <x v="0"/>
    <x v="393"/>
    <d v="2013-10-03T00:00:00"/>
    <s v="First Class"/>
    <s v="CC-12220"/>
    <s v="Chris Cortes"/>
    <x v="0"/>
    <s v="United States"/>
    <s v="La Porte"/>
    <x v="14"/>
    <n v="46350"/>
    <x v="2"/>
    <s v="TEC-PH-10000215"/>
    <x v="2"/>
    <x v="7"/>
    <s v="Plantronics Cordless Phone Headset with In-line Volume - M214C"/>
    <n v="69.900000000000006"/>
    <n v="2"/>
    <n v="0"/>
    <n v="18.873000000000005"/>
  </r>
  <r>
    <n v="1265"/>
    <x v="592"/>
    <x v="0"/>
    <x v="393"/>
    <d v="2013-10-03T00:00:00"/>
    <s v="First Class"/>
    <s v="CC-12220"/>
    <s v="Chris Cortes"/>
    <x v="0"/>
    <s v="United States"/>
    <s v="La Porte"/>
    <x v="14"/>
    <n v="46350"/>
    <x v="2"/>
    <s v="FUR-FU-10003724"/>
    <x v="0"/>
    <x v="5"/>
    <s v="Westinghouse Clip-On Gooseneck Lamps"/>
    <n v="41.849999999999994"/>
    <n v="5"/>
    <n v="0"/>
    <n v="10.880999999999998"/>
  </r>
  <r>
    <n v="1266"/>
    <x v="593"/>
    <x v="3"/>
    <x v="264"/>
    <d v="2014-09-08T00:00:00"/>
    <s v="Standard Class"/>
    <s v="PF-19225"/>
    <s v="Phillip Flathmann"/>
    <x v="0"/>
    <s v="United States"/>
    <s v="San Francisco"/>
    <x v="1"/>
    <n v="94122"/>
    <x v="1"/>
    <s v="OFF-AR-10000422"/>
    <x v="1"/>
    <x v="6"/>
    <s v="Pencil and Crayon Sharpener"/>
    <n v="6.57"/>
    <n v="3"/>
    <n v="0"/>
    <n v="1.7738999999999998"/>
  </r>
  <r>
    <n v="1267"/>
    <x v="594"/>
    <x v="2"/>
    <x v="163"/>
    <d v="2011-12-29T00:00:00"/>
    <s v="Standard Class"/>
    <s v="JC-16105"/>
    <s v="Julie Creighton"/>
    <x v="1"/>
    <s v="United States"/>
    <s v="Los Angeles"/>
    <x v="1"/>
    <n v="90045"/>
    <x v="1"/>
    <s v="OFF-ST-10003306"/>
    <x v="1"/>
    <x v="4"/>
    <s v="Letter Size Cart"/>
    <n v="142.86000000000001"/>
    <n v="1"/>
    <n v="0"/>
    <n v="41.429399999999987"/>
  </r>
  <r>
    <n v="1268"/>
    <x v="594"/>
    <x v="2"/>
    <x v="163"/>
    <d v="2011-12-29T00:00:00"/>
    <s v="Standard Class"/>
    <s v="JC-16105"/>
    <s v="Julie Creighton"/>
    <x v="1"/>
    <s v="United States"/>
    <s v="Los Angeles"/>
    <x v="1"/>
    <n v="90045"/>
    <x v="1"/>
    <s v="FUR-CH-10001146"/>
    <x v="0"/>
    <x v="1"/>
    <s v="Global Value Mid-Back Manager's Chair, Gray"/>
    <n v="292.27200000000005"/>
    <n v="6"/>
    <n v="0.2"/>
    <n v="18.266999999999967"/>
  </r>
  <r>
    <n v="1269"/>
    <x v="595"/>
    <x v="3"/>
    <x v="397"/>
    <d v="2014-09-28T00:00:00"/>
    <s v="Standard Class"/>
    <s v="BG-11695"/>
    <s v="Brooke Gillingham"/>
    <x v="1"/>
    <s v="United States"/>
    <s v="Louisville"/>
    <x v="22"/>
    <n v="80027"/>
    <x v="1"/>
    <s v="FUR-FU-10000246"/>
    <x v="0"/>
    <x v="5"/>
    <s v="Aluminum Document Frame"/>
    <n v="29.328000000000003"/>
    <n v="3"/>
    <n v="0.2"/>
    <n v="3.665999999999995"/>
  </r>
  <r>
    <n v="1270"/>
    <x v="596"/>
    <x v="3"/>
    <x v="400"/>
    <d v="2014-06-09T00:00:00"/>
    <s v="Standard Class"/>
    <s v="DC-12850"/>
    <s v="Dan Campbell"/>
    <x v="0"/>
    <s v="United States"/>
    <s v="Florence"/>
    <x v="19"/>
    <n v="35630"/>
    <x v="0"/>
    <s v="OFF-PA-10002870"/>
    <x v="1"/>
    <x v="10"/>
    <s v="Ampad Phone Message Book, Recycled, 400 Message Capacity, 5 ¾” x 11”"/>
    <n v="12.48"/>
    <n v="2"/>
    <n v="0"/>
    <n v="5.6159999999999997"/>
  </r>
  <r>
    <n v="1271"/>
    <x v="597"/>
    <x v="0"/>
    <x v="438"/>
    <d v="2013-04-27T00:00:00"/>
    <s v="Standard Class"/>
    <s v="SP-20545"/>
    <s v="Sibella Parks"/>
    <x v="1"/>
    <s v="United States"/>
    <s v="Chicago"/>
    <x v="10"/>
    <n v="60623"/>
    <x v="2"/>
    <s v="OFF-ST-10000563"/>
    <x v="1"/>
    <x v="4"/>
    <s v="Fellowes Bankers Box Stor/Drawer Steel Plus"/>
    <n v="102.33600000000001"/>
    <n v="4"/>
    <n v="0.2"/>
    <n v="-12.792000000000002"/>
  </r>
  <r>
    <n v="1272"/>
    <x v="597"/>
    <x v="0"/>
    <x v="438"/>
    <d v="2013-04-27T00:00:00"/>
    <s v="Standard Class"/>
    <s v="SP-20545"/>
    <s v="Sibella Parks"/>
    <x v="1"/>
    <s v="United States"/>
    <s v="Chicago"/>
    <x v="10"/>
    <n v="60623"/>
    <x v="2"/>
    <s v="OFF-AP-10004487"/>
    <x v="1"/>
    <x v="9"/>
    <s v="Kensington 4 Outlet MasterPiece Compact Power Control Center"/>
    <n v="48.791999999999987"/>
    <n v="3"/>
    <n v="0.8"/>
    <n v="-126.85920000000002"/>
  </r>
  <r>
    <n v="1273"/>
    <x v="597"/>
    <x v="0"/>
    <x v="438"/>
    <d v="2013-04-27T00:00:00"/>
    <s v="Standard Class"/>
    <s v="SP-20545"/>
    <s v="Sibella Parks"/>
    <x v="1"/>
    <s v="United States"/>
    <s v="Chicago"/>
    <x v="10"/>
    <n v="60623"/>
    <x v="2"/>
    <s v="OFF-BI-10002854"/>
    <x v="1"/>
    <x v="8"/>
    <s v="Performers Binder/Pad Holder, Black"/>
    <n v="44.847999999999992"/>
    <n v="8"/>
    <n v="0.8"/>
    <n v="-67.27200000000002"/>
  </r>
  <r>
    <n v="1274"/>
    <x v="598"/>
    <x v="0"/>
    <x v="439"/>
    <d v="2013-05-27T00:00:00"/>
    <s v="Same Day"/>
    <s v="MS-17710"/>
    <s v="Maurice Satty"/>
    <x v="0"/>
    <s v="United States"/>
    <s v="Fort Worth"/>
    <x v="5"/>
    <n v="76106"/>
    <x v="2"/>
    <s v="OFF-PA-10004621"/>
    <x v="1"/>
    <x v="10"/>
    <s v="Xerox 212"/>
    <n v="10.368000000000002"/>
    <n v="2"/>
    <n v="0.2"/>
    <n v="3.6288"/>
  </r>
  <r>
    <n v="1275"/>
    <x v="598"/>
    <x v="0"/>
    <x v="439"/>
    <d v="2013-05-27T00:00:00"/>
    <s v="Same Day"/>
    <s v="MS-17710"/>
    <s v="Maurice Satty"/>
    <x v="0"/>
    <s v="United States"/>
    <s v="Fort Worth"/>
    <x v="5"/>
    <n v="76106"/>
    <x v="2"/>
    <s v="FUR-CH-10001973"/>
    <x v="0"/>
    <x v="1"/>
    <s v="Office Star Flex Back Scooter Chair with White Frame"/>
    <n v="388.42999999999995"/>
    <n v="5"/>
    <n v="0.3"/>
    <n v="-88.783999999999978"/>
  </r>
  <r>
    <n v="1276"/>
    <x v="598"/>
    <x v="0"/>
    <x v="439"/>
    <d v="2013-05-27T00:00:00"/>
    <s v="Same Day"/>
    <s v="MS-17710"/>
    <s v="Maurice Satty"/>
    <x v="0"/>
    <s v="United States"/>
    <s v="Fort Worth"/>
    <x v="5"/>
    <n v="76106"/>
    <x v="2"/>
    <s v="OFF-PA-10004040"/>
    <x v="1"/>
    <x v="10"/>
    <s v="Universal Premium White Copier/Laser Paper (20Lb. and 87 Bright)"/>
    <n v="14.352000000000002"/>
    <n v="3"/>
    <n v="0.2"/>
    <n v="5.2026000000000003"/>
  </r>
  <r>
    <n v="1277"/>
    <x v="598"/>
    <x v="0"/>
    <x v="439"/>
    <d v="2013-05-27T00:00:00"/>
    <s v="Same Day"/>
    <s v="MS-17710"/>
    <s v="Maurice Satty"/>
    <x v="0"/>
    <s v="United States"/>
    <s v="Fort Worth"/>
    <x v="5"/>
    <n v="76106"/>
    <x v="2"/>
    <s v="TEC-AC-10000580"/>
    <x v="2"/>
    <x v="11"/>
    <s v="Logitech G13 Programmable Gameboard with LCD Display"/>
    <n v="63.991999999999997"/>
    <n v="1"/>
    <n v="0.2"/>
    <n v="-7.1990999999999961"/>
  </r>
  <r>
    <n v="1278"/>
    <x v="599"/>
    <x v="0"/>
    <x v="440"/>
    <d v="2013-05-08T00:00:00"/>
    <s v="Standard Class"/>
    <s v="BD-11770"/>
    <s v="Bryan Davis"/>
    <x v="0"/>
    <s v="United States"/>
    <s v="Houston"/>
    <x v="5"/>
    <n v="77070"/>
    <x v="2"/>
    <s v="OFF-AR-10004022"/>
    <x v="1"/>
    <x v="6"/>
    <s v="Panasonic KP-380BK Classic Electric Pencil Sharpener"/>
    <n v="86.352000000000004"/>
    <n v="3"/>
    <n v="0.2"/>
    <n v="5.3969999999999914"/>
  </r>
  <r>
    <n v="1279"/>
    <x v="600"/>
    <x v="2"/>
    <x v="78"/>
    <d v="2011-09-11T00:00:00"/>
    <s v="First Class"/>
    <s v="KC-16255"/>
    <s v="Karen Carlisle"/>
    <x v="1"/>
    <s v="United States"/>
    <s v="Macon"/>
    <x v="32"/>
    <n v="31204"/>
    <x v="0"/>
    <s v="TEC-AC-10004209"/>
    <x v="2"/>
    <x v="11"/>
    <s v="Memorex Froggy Flash Drive 4 GB"/>
    <n v="32.97"/>
    <n v="3"/>
    <n v="0"/>
    <n v="12.8583"/>
  </r>
  <r>
    <n v="1280"/>
    <x v="600"/>
    <x v="2"/>
    <x v="78"/>
    <d v="2011-09-11T00:00:00"/>
    <s v="First Class"/>
    <s v="KC-16255"/>
    <s v="Karen Carlisle"/>
    <x v="1"/>
    <s v="United States"/>
    <s v="Macon"/>
    <x v="32"/>
    <n v="31204"/>
    <x v="0"/>
    <s v="TEC-AC-10000023"/>
    <x v="2"/>
    <x v="11"/>
    <s v="Maxell 74 Minute CD-R Spindle, 50/Pack"/>
    <n v="83.88"/>
    <n v="4"/>
    <n v="0"/>
    <n v="30.196799999999996"/>
  </r>
  <r>
    <n v="1281"/>
    <x v="601"/>
    <x v="0"/>
    <x v="64"/>
    <d v="2013-09-07T00:00:00"/>
    <s v="First Class"/>
    <s v="TR-21325"/>
    <s v="Toby Ritter"/>
    <x v="0"/>
    <s v="United States"/>
    <s v="Cedar Rapids"/>
    <x v="23"/>
    <n v="52402"/>
    <x v="2"/>
    <s v="TEC-PH-10003505"/>
    <x v="2"/>
    <x v="7"/>
    <s v="Geemarc AmpliPOWER60"/>
    <n v="278.39999999999998"/>
    <n v="3"/>
    <n v="0"/>
    <n v="80.735999999999976"/>
  </r>
  <r>
    <n v="1282"/>
    <x v="602"/>
    <x v="3"/>
    <x v="359"/>
    <d v="2014-04-12T00:00:00"/>
    <s v="First Class"/>
    <s v="SA-20830"/>
    <s v="Sue Ann Reed"/>
    <x v="0"/>
    <s v="United States"/>
    <s v="Jacksonville"/>
    <x v="2"/>
    <n v="32216"/>
    <x v="0"/>
    <s v="OFF-LA-10000121"/>
    <x v="1"/>
    <x v="2"/>
    <s v="Avery 48"/>
    <n v="15.120000000000001"/>
    <n v="3"/>
    <n v="0.2"/>
    <n v="4.9139999999999988"/>
  </r>
  <r>
    <n v="1283"/>
    <x v="602"/>
    <x v="3"/>
    <x v="359"/>
    <d v="2014-04-12T00:00:00"/>
    <s v="First Class"/>
    <s v="SA-20830"/>
    <s v="Sue Ann Reed"/>
    <x v="0"/>
    <s v="United States"/>
    <s v="Jacksonville"/>
    <x v="2"/>
    <n v="32216"/>
    <x v="0"/>
    <s v="OFF-BI-10002026"/>
    <x v="1"/>
    <x v="8"/>
    <s v="Avery Arch Ring Binders"/>
    <n v="17.430000000000003"/>
    <n v="1"/>
    <n v="0.7"/>
    <n v="-13.363000000000003"/>
  </r>
  <r>
    <n v="1284"/>
    <x v="602"/>
    <x v="3"/>
    <x v="359"/>
    <d v="2014-04-12T00:00:00"/>
    <s v="First Class"/>
    <s v="SA-20830"/>
    <s v="Sue Ann Reed"/>
    <x v="0"/>
    <s v="United States"/>
    <s v="Jacksonville"/>
    <x v="2"/>
    <n v="32216"/>
    <x v="0"/>
    <s v="OFF-PA-10000994"/>
    <x v="1"/>
    <x v="10"/>
    <s v="Xerox 1915"/>
    <n v="251.64"/>
    <n v="3"/>
    <n v="0.2"/>
    <n v="88.073999999999984"/>
  </r>
  <r>
    <n v="1285"/>
    <x v="603"/>
    <x v="1"/>
    <x v="401"/>
    <d v="2012-12-12T00:00:00"/>
    <s v="Standard Class"/>
    <s v="KW-16435"/>
    <s v="Katrina Willman"/>
    <x v="0"/>
    <s v="United States"/>
    <s v="Austin"/>
    <x v="5"/>
    <n v="78745"/>
    <x v="2"/>
    <s v="OFF-BI-10002813"/>
    <x v="1"/>
    <x v="8"/>
    <s v="Avery Reinforcements for Hole-Punch Pages"/>
    <n v="2.7719999999999994"/>
    <n v="7"/>
    <n v="0.8"/>
    <n v="-4.8510000000000009"/>
  </r>
  <r>
    <n v="1286"/>
    <x v="604"/>
    <x v="0"/>
    <x v="190"/>
    <d v="2013-07-04T00:00:00"/>
    <s v="Standard Class"/>
    <s v="GM-14500"/>
    <s v="Gene McClure"/>
    <x v="0"/>
    <s v="United States"/>
    <s v="Providence"/>
    <x v="34"/>
    <n v="2908"/>
    <x v="3"/>
    <s v="OFF-ST-10000617"/>
    <x v="1"/>
    <x v="4"/>
    <s v="Woodgrain Magazine Files by Perma"/>
    <n v="14.9"/>
    <n v="5"/>
    <n v="0"/>
    <n v="1.0429999999999984"/>
  </r>
  <r>
    <n v="1287"/>
    <x v="605"/>
    <x v="1"/>
    <x v="433"/>
    <d v="2012-07-08T00:00:00"/>
    <s v="Standard Class"/>
    <s v="AD-10180"/>
    <s v="Alan Dominguez"/>
    <x v="2"/>
    <s v="United States"/>
    <s v="New York City"/>
    <x v="15"/>
    <n v="10035"/>
    <x v="3"/>
    <s v="OFF-AR-10004817"/>
    <x v="1"/>
    <x v="6"/>
    <s v="Colorific Watercolor Pencils"/>
    <n v="15.48"/>
    <n v="3"/>
    <n v="0"/>
    <n v="4.4891999999999985"/>
  </r>
  <r>
    <n v="1288"/>
    <x v="606"/>
    <x v="0"/>
    <x v="441"/>
    <d v="2013-11-27T00:00:00"/>
    <s v="Standard Class"/>
    <s v="TB-21355"/>
    <s v="Todd Boyes"/>
    <x v="1"/>
    <s v="United States"/>
    <s v="New York City"/>
    <x v="15"/>
    <n v="10009"/>
    <x v="3"/>
    <s v="FUR-FU-10000397"/>
    <x v="0"/>
    <x v="5"/>
    <s v="Luxo Economy Swing Arm Lamp"/>
    <n v="39.880000000000003"/>
    <n v="2"/>
    <n v="0"/>
    <n v="11.166400000000003"/>
  </r>
  <r>
    <n v="1289"/>
    <x v="606"/>
    <x v="0"/>
    <x v="441"/>
    <d v="2013-11-27T00:00:00"/>
    <s v="Standard Class"/>
    <s v="TB-21355"/>
    <s v="Todd Boyes"/>
    <x v="1"/>
    <s v="United States"/>
    <s v="New York City"/>
    <x v="15"/>
    <n v="10009"/>
    <x v="3"/>
    <s v="OFF-BI-10000605"/>
    <x v="1"/>
    <x v="8"/>
    <s v="Acco Pressboard Covers with Storage Hooks, 9 1/2&quot; x 11&quot;, Executive Red"/>
    <n v="12.192"/>
    <n v="4"/>
    <n v="0.2"/>
    <n v="4.1147999999999989"/>
  </r>
  <r>
    <n v="1290"/>
    <x v="606"/>
    <x v="0"/>
    <x v="441"/>
    <d v="2013-11-27T00:00:00"/>
    <s v="Standard Class"/>
    <s v="TB-21355"/>
    <s v="Todd Boyes"/>
    <x v="1"/>
    <s v="United States"/>
    <s v="New York City"/>
    <x v="15"/>
    <n v="10009"/>
    <x v="3"/>
    <s v="OFF-AR-10001860"/>
    <x v="1"/>
    <x v="6"/>
    <s v="BIC Liqua Brite Liner"/>
    <n v="20.82"/>
    <n v="3"/>
    <n v="0"/>
    <n v="7.4952000000000005"/>
  </r>
  <r>
    <n v="1291"/>
    <x v="607"/>
    <x v="0"/>
    <x v="338"/>
    <d v="2013-11-13T00:00:00"/>
    <s v="First Class"/>
    <s v="CC-12430"/>
    <s v="Chuck Clark"/>
    <x v="2"/>
    <s v="United States"/>
    <s v="San Francisco"/>
    <x v="1"/>
    <n v="94122"/>
    <x v="1"/>
    <s v="OFF-BI-10004970"/>
    <x v="1"/>
    <x v="8"/>
    <s v="ACCOHIDE 3-Ring Binder, Blue, 1&quot;"/>
    <n v="13.216000000000001"/>
    <n v="4"/>
    <n v="0.2"/>
    <n v="4.4603999999999999"/>
  </r>
  <r>
    <n v="1292"/>
    <x v="607"/>
    <x v="0"/>
    <x v="338"/>
    <d v="2013-11-13T00:00:00"/>
    <s v="First Class"/>
    <s v="CC-12430"/>
    <s v="Chuck Clark"/>
    <x v="2"/>
    <s v="United States"/>
    <s v="San Francisco"/>
    <x v="1"/>
    <n v="94122"/>
    <x v="1"/>
    <s v="OFF-PA-10003172"/>
    <x v="1"/>
    <x v="10"/>
    <s v="Xerox 1996"/>
    <n v="32.400000000000006"/>
    <n v="5"/>
    <n v="0"/>
    <n v="15.552000000000001"/>
  </r>
  <r>
    <n v="1293"/>
    <x v="608"/>
    <x v="1"/>
    <x v="375"/>
    <d v="2012-09-01T00:00:00"/>
    <s v="Standard Class"/>
    <s v="PF-19165"/>
    <s v="Philip Fox"/>
    <x v="0"/>
    <s v="United States"/>
    <s v="San Diego"/>
    <x v="1"/>
    <n v="92105"/>
    <x v="1"/>
    <s v="OFF-SU-10001218"/>
    <x v="1"/>
    <x v="14"/>
    <s v="Fiskars Softgrip Scissors"/>
    <n v="32.94"/>
    <n v="3"/>
    <n v="0"/>
    <n v="9.2232000000000021"/>
  </r>
  <r>
    <n v="1294"/>
    <x v="608"/>
    <x v="1"/>
    <x v="375"/>
    <d v="2012-09-01T00:00:00"/>
    <s v="Standard Class"/>
    <s v="PF-19165"/>
    <s v="Philip Fox"/>
    <x v="0"/>
    <s v="United States"/>
    <s v="San Diego"/>
    <x v="1"/>
    <n v="92105"/>
    <x v="1"/>
    <s v="OFF-PA-10002968"/>
    <x v="1"/>
    <x v="10"/>
    <s v="Xerox 1973"/>
    <n v="114.2"/>
    <n v="5"/>
    <n v="0"/>
    <n v="52.531999999999996"/>
  </r>
  <r>
    <n v="1295"/>
    <x v="608"/>
    <x v="1"/>
    <x v="375"/>
    <d v="2012-09-01T00:00:00"/>
    <s v="Standard Class"/>
    <s v="PF-19165"/>
    <s v="Philip Fox"/>
    <x v="0"/>
    <s v="United States"/>
    <s v="San Diego"/>
    <x v="1"/>
    <n v="92105"/>
    <x v="1"/>
    <s v="OFF-LA-10000134"/>
    <x v="1"/>
    <x v="2"/>
    <s v="Avery 511"/>
    <n v="3.08"/>
    <n v="1"/>
    <n v="0"/>
    <n v="1.4783999999999999"/>
  </r>
  <r>
    <n v="1296"/>
    <x v="609"/>
    <x v="1"/>
    <x v="442"/>
    <d v="2012-05-29T00:00:00"/>
    <s v="Standard Class"/>
    <s v="JH-16180"/>
    <s v="Justin Hirsh"/>
    <x v="0"/>
    <s v="United States"/>
    <s v="Pueblo"/>
    <x v="22"/>
    <n v="81001"/>
    <x v="1"/>
    <s v="OFF-AP-10004487"/>
    <x v="1"/>
    <x v="9"/>
    <s v="Kensington 4 Outlet MasterPiece Compact Power Control Center"/>
    <n v="845.72799999999995"/>
    <n v="13"/>
    <n v="0.2"/>
    <n v="84.572799999999944"/>
  </r>
  <r>
    <n v="1297"/>
    <x v="610"/>
    <x v="3"/>
    <x v="247"/>
    <d v="2015-01-04T00:00:00"/>
    <s v="Standard Class"/>
    <s v="EB-13975"/>
    <s v="Erica Bern"/>
    <x v="1"/>
    <s v="United States"/>
    <s v="Fairfield"/>
    <x v="1"/>
    <n v="94533"/>
    <x v="1"/>
    <s v="OFF-BI-10002103"/>
    <x v="1"/>
    <x v="8"/>
    <s v="Cardinal Slant-D Ring Binder, Heavy Gauge Vinyl"/>
    <n v="13.904"/>
    <n v="2"/>
    <n v="0.2"/>
    <n v="4.5187999999999997"/>
  </r>
  <r>
    <n v="1298"/>
    <x v="610"/>
    <x v="3"/>
    <x v="247"/>
    <d v="2015-01-04T00:00:00"/>
    <s v="Standard Class"/>
    <s v="EB-13975"/>
    <s v="Erica Bern"/>
    <x v="1"/>
    <s v="United States"/>
    <s v="Fairfield"/>
    <x v="1"/>
    <n v="94533"/>
    <x v="1"/>
    <s v="OFF-BI-10004632"/>
    <x v="1"/>
    <x v="8"/>
    <s v="GBC Binding covers"/>
    <n v="20.72"/>
    <n v="2"/>
    <n v="0.2"/>
    <n v="6.4749999999999979"/>
  </r>
  <r>
    <n v="1299"/>
    <x v="611"/>
    <x v="0"/>
    <x v="16"/>
    <d v="2013-12-13T00:00:00"/>
    <s v="Second Class"/>
    <s v="QJ-19255"/>
    <s v="Quincy Jones"/>
    <x v="1"/>
    <s v="United States"/>
    <s v="Saint Paul"/>
    <x v="11"/>
    <n v="55106"/>
    <x v="2"/>
    <s v="TEC-PH-10003555"/>
    <x v="2"/>
    <x v="7"/>
    <s v="Motorola HK250 Universal Bluetooth Headset"/>
    <n v="114.94999999999999"/>
    <n v="5"/>
    <n v="0"/>
    <n v="2.2990000000000066"/>
  </r>
  <r>
    <n v="1300"/>
    <x v="612"/>
    <x v="1"/>
    <x v="242"/>
    <d v="2012-10-07T00:00:00"/>
    <s v="First Class"/>
    <s v="AA-10315"/>
    <s v="Alex Avila"/>
    <x v="0"/>
    <s v="United States"/>
    <s v="San Francisco"/>
    <x v="1"/>
    <n v="94109"/>
    <x v="1"/>
    <s v="OFF-ST-10001590"/>
    <x v="1"/>
    <x v="4"/>
    <s v="Tenex Personal Project File with Scoop Front Design, Black"/>
    <n v="26.96"/>
    <n v="2"/>
    <n v="0"/>
    <n v="7.0095999999999989"/>
  </r>
  <r>
    <n v="1301"/>
    <x v="613"/>
    <x v="0"/>
    <x v="443"/>
    <d v="2013-12-26T00:00:00"/>
    <s v="Second Class"/>
    <s v="LC-17140"/>
    <s v="Logan Currie"/>
    <x v="0"/>
    <s v="United States"/>
    <s v="Springfield"/>
    <x v="17"/>
    <n v="22153"/>
    <x v="0"/>
    <s v="FUR-FU-10003664"/>
    <x v="0"/>
    <x v="5"/>
    <s v="Electrix Architect's Clamp-On Swing Arm Lamp, Black"/>
    <n v="572.76"/>
    <n v="6"/>
    <n v="0"/>
    <n v="166.10039999999995"/>
  </r>
  <r>
    <n v="1302"/>
    <x v="613"/>
    <x v="0"/>
    <x v="443"/>
    <d v="2013-12-26T00:00:00"/>
    <s v="Second Class"/>
    <s v="LC-17140"/>
    <s v="Logan Currie"/>
    <x v="0"/>
    <s v="United States"/>
    <s v="Springfield"/>
    <x v="17"/>
    <n v="22153"/>
    <x v="0"/>
    <s v="FUR-FU-10003664"/>
    <x v="0"/>
    <x v="5"/>
    <s v="Electrix Architect's Clamp-On Swing Arm Lamp, Black"/>
    <n v="286.38"/>
    <n v="3"/>
    <n v="0"/>
    <n v="83.050199999999975"/>
  </r>
  <r>
    <n v="1303"/>
    <x v="614"/>
    <x v="1"/>
    <x v="444"/>
    <d v="2012-09-24T00:00:00"/>
    <s v="Second Class"/>
    <s v="TC-21535"/>
    <s v="Tracy Collins"/>
    <x v="2"/>
    <s v="United States"/>
    <s v="Arlington"/>
    <x v="17"/>
    <n v="22204"/>
    <x v="0"/>
    <s v="FUR-BO-10003433"/>
    <x v="0"/>
    <x v="0"/>
    <s v="Sauder Cornerstone Collection Library"/>
    <n v="61.96"/>
    <n v="2"/>
    <n v="0"/>
    <n v="4.3371999999999957"/>
  </r>
  <r>
    <n v="1304"/>
    <x v="615"/>
    <x v="3"/>
    <x v="445"/>
    <d v="2014-07-08T00:00:00"/>
    <s v="Standard Class"/>
    <s v="CS-12460"/>
    <s v="Chuck Sachs"/>
    <x v="0"/>
    <s v="United States"/>
    <s v="Columbus"/>
    <x v="32"/>
    <n v="31907"/>
    <x v="0"/>
    <s v="FUR-FU-10002554"/>
    <x v="0"/>
    <x v="5"/>
    <s v="Westinghouse Floor Lamp with Metal Mesh Shade, Black"/>
    <n v="23.99"/>
    <n v="1"/>
    <n v="0"/>
    <n v="5.5176999999999978"/>
  </r>
  <r>
    <n v="1305"/>
    <x v="615"/>
    <x v="3"/>
    <x v="445"/>
    <d v="2014-07-08T00:00:00"/>
    <s v="Standard Class"/>
    <s v="CS-12460"/>
    <s v="Chuck Sachs"/>
    <x v="0"/>
    <s v="United States"/>
    <s v="Columbus"/>
    <x v="32"/>
    <n v="31907"/>
    <x v="0"/>
    <s v="TEC-PH-10001557"/>
    <x v="2"/>
    <x v="7"/>
    <s v="Pyle PMP37LED"/>
    <n v="287.96999999999997"/>
    <n v="3"/>
    <n v="0"/>
    <n v="77.751899999999992"/>
  </r>
  <r>
    <n v="1306"/>
    <x v="616"/>
    <x v="0"/>
    <x v="216"/>
    <d v="2013-07-17T00:00:00"/>
    <s v="Second Class"/>
    <s v="BM-11785"/>
    <s v="Bryan Mills"/>
    <x v="0"/>
    <s v="United States"/>
    <s v="Houston"/>
    <x v="5"/>
    <n v="77036"/>
    <x v="2"/>
    <s v="TEC-PH-10003437"/>
    <x v="2"/>
    <x v="7"/>
    <s v="Blue Parrot B250XT Professional Grade Wireless Bluetooth Headset with"/>
    <n v="419.94399999999996"/>
    <n v="7"/>
    <n v="0.2"/>
    <n v="52.492999999999967"/>
  </r>
  <r>
    <n v="1307"/>
    <x v="617"/>
    <x v="0"/>
    <x v="23"/>
    <d v="2013-06-22T00:00:00"/>
    <s v="First Class"/>
    <s v="RC-19825"/>
    <s v="Roy Collins"/>
    <x v="0"/>
    <s v="United States"/>
    <s v="Pasadena"/>
    <x v="1"/>
    <n v="91104"/>
    <x v="1"/>
    <s v="OFF-PA-10002986"/>
    <x v="1"/>
    <x v="10"/>
    <s v="Xerox 1898"/>
    <n v="46.76"/>
    <n v="7"/>
    <n v="0"/>
    <n v="22.444800000000001"/>
  </r>
  <r>
    <n v="1308"/>
    <x v="617"/>
    <x v="0"/>
    <x v="23"/>
    <d v="2013-06-22T00:00:00"/>
    <s v="First Class"/>
    <s v="RC-19825"/>
    <s v="Roy Collins"/>
    <x v="0"/>
    <s v="United States"/>
    <s v="Pasadena"/>
    <x v="1"/>
    <n v="91104"/>
    <x v="1"/>
    <s v="OFF-BI-10000320"/>
    <x v="1"/>
    <x v="8"/>
    <s v="GBC Plastic Binding Combs"/>
    <n v="17.712"/>
    <n v="3"/>
    <n v="0.2"/>
    <n v="6.4206000000000012"/>
  </r>
  <r>
    <n v="1309"/>
    <x v="617"/>
    <x v="0"/>
    <x v="23"/>
    <d v="2013-06-22T00:00:00"/>
    <s v="First Class"/>
    <s v="RC-19825"/>
    <s v="Roy Collins"/>
    <x v="0"/>
    <s v="United States"/>
    <s v="Pasadena"/>
    <x v="1"/>
    <n v="91104"/>
    <x v="1"/>
    <s v="OFF-AP-10003971"/>
    <x v="1"/>
    <x v="9"/>
    <s v="Belkin 6 Outlet Metallic Surge Strip"/>
    <n v="21.78"/>
    <n v="2"/>
    <n v="0"/>
    <n v="5.6628000000000007"/>
  </r>
  <r>
    <n v="1310"/>
    <x v="617"/>
    <x v="0"/>
    <x v="23"/>
    <d v="2013-06-22T00:00:00"/>
    <s v="First Class"/>
    <s v="RC-19825"/>
    <s v="Roy Collins"/>
    <x v="0"/>
    <s v="United States"/>
    <s v="Pasadena"/>
    <x v="1"/>
    <n v="91104"/>
    <x v="1"/>
    <s v="OFF-ST-10001469"/>
    <x v="1"/>
    <x v="4"/>
    <s v="Fellowes Bankers Box Recycled Super Stor/Drawer"/>
    <n v="161.94"/>
    <n v="3"/>
    <n v="0"/>
    <n v="9.716399999999993"/>
  </r>
  <r>
    <n v="1311"/>
    <x v="617"/>
    <x v="0"/>
    <x v="23"/>
    <d v="2013-06-22T00:00:00"/>
    <s v="First Class"/>
    <s v="RC-19825"/>
    <s v="Roy Collins"/>
    <x v="0"/>
    <s v="United States"/>
    <s v="Pasadena"/>
    <x v="1"/>
    <n v="91104"/>
    <x v="1"/>
    <s v="FUR-CH-10003846"/>
    <x v="0"/>
    <x v="1"/>
    <s v="Hon Valutask Swivel Chairs"/>
    <n v="161.56800000000001"/>
    <n v="2"/>
    <n v="0.2"/>
    <n v="-8.0783999999999949"/>
  </r>
  <r>
    <n v="1312"/>
    <x v="618"/>
    <x v="0"/>
    <x v="10"/>
    <d v="2013-12-14T00:00:00"/>
    <s v="Standard Class"/>
    <s v="FM-14380"/>
    <s v="Fred McMath"/>
    <x v="0"/>
    <s v="United States"/>
    <s v="Lawrence"/>
    <x v="31"/>
    <n v="1841"/>
    <x v="3"/>
    <s v="OFF-LA-10001404"/>
    <x v="1"/>
    <x v="2"/>
    <s v="Avery 517"/>
    <n v="3.69"/>
    <n v="1"/>
    <n v="0"/>
    <n v="1.7343"/>
  </r>
  <r>
    <n v="1313"/>
    <x v="618"/>
    <x v="0"/>
    <x v="10"/>
    <d v="2013-12-14T00:00:00"/>
    <s v="Standard Class"/>
    <s v="FM-14380"/>
    <s v="Fred McMath"/>
    <x v="0"/>
    <s v="United States"/>
    <s v="Lawrence"/>
    <x v="31"/>
    <n v="1841"/>
    <x v="3"/>
    <s v="OFF-LA-10001474"/>
    <x v="1"/>
    <x v="2"/>
    <s v="Avery 477"/>
    <n v="122.12"/>
    <n v="4"/>
    <n v="0"/>
    <n v="56.175200000000004"/>
  </r>
  <r>
    <n v="1314"/>
    <x v="619"/>
    <x v="0"/>
    <x v="446"/>
    <d v="2013-10-02T00:00:00"/>
    <s v="Standard Class"/>
    <s v="PK-19075"/>
    <s v="Pete Kriz"/>
    <x v="0"/>
    <s v="United States"/>
    <s v="Columbus"/>
    <x v="24"/>
    <n v="43229"/>
    <x v="3"/>
    <s v="FUR-CH-10003199"/>
    <x v="0"/>
    <x v="1"/>
    <s v="Office Star - Contemporary Task Swivel Chair"/>
    <n v="155.37199999999999"/>
    <n v="2"/>
    <n v="0.3"/>
    <n v="-13.317599999999999"/>
  </r>
  <r>
    <n v="1315"/>
    <x v="620"/>
    <x v="0"/>
    <x v="122"/>
    <d v="2013-12-24T00:00:00"/>
    <s v="Standard Class"/>
    <s v="HG-14965"/>
    <s v="Henry Goldwyn"/>
    <x v="1"/>
    <s v="United States"/>
    <s v="Los Angeles"/>
    <x v="1"/>
    <n v="90032"/>
    <x v="1"/>
    <s v="OFF-PA-10003072"/>
    <x v="1"/>
    <x v="10"/>
    <s v="Eureka Recycled Copy Paper 8 1/2&quot; x 11&quot;, Ream"/>
    <n v="38.880000000000003"/>
    <n v="6"/>
    <n v="0"/>
    <n v="18.662400000000002"/>
  </r>
  <r>
    <n v="1316"/>
    <x v="620"/>
    <x v="0"/>
    <x v="122"/>
    <d v="2013-12-24T00:00:00"/>
    <s v="Standard Class"/>
    <s v="HG-14965"/>
    <s v="Henry Goldwyn"/>
    <x v="1"/>
    <s v="United States"/>
    <s v="Los Angeles"/>
    <x v="1"/>
    <n v="90032"/>
    <x v="1"/>
    <s v="FUR-FU-10004960"/>
    <x v="0"/>
    <x v="5"/>
    <s v="Seth Thomas 12&quot; Clock w/ Goldtone Case"/>
    <n v="183.84"/>
    <n v="8"/>
    <n v="0"/>
    <n v="62.505600000000001"/>
  </r>
  <r>
    <n v="1317"/>
    <x v="620"/>
    <x v="0"/>
    <x v="122"/>
    <d v="2013-12-24T00:00:00"/>
    <s v="Standard Class"/>
    <s v="HG-14965"/>
    <s v="Henry Goldwyn"/>
    <x v="1"/>
    <s v="United States"/>
    <s v="Los Angeles"/>
    <x v="1"/>
    <n v="90032"/>
    <x v="1"/>
    <s v="OFF-SU-10003505"/>
    <x v="1"/>
    <x v="14"/>
    <s v="Premier Electric Letter Opener"/>
    <n v="579.29999999999995"/>
    <n v="5"/>
    <n v="0"/>
    <n v="28.964999999999961"/>
  </r>
  <r>
    <n v="1318"/>
    <x v="621"/>
    <x v="3"/>
    <x v="389"/>
    <d v="2014-12-15T00:00:00"/>
    <s v="Standard Class"/>
    <s v="HA-14920"/>
    <s v="Helen Andreada"/>
    <x v="0"/>
    <s v="United States"/>
    <s v="Philadelphia"/>
    <x v="9"/>
    <n v="19120"/>
    <x v="3"/>
    <s v="TEC-AC-10003116"/>
    <x v="2"/>
    <x v="11"/>
    <s v="Memorex Froggy Flash Drive 8 GB"/>
    <n v="14.200000000000001"/>
    <n v="1"/>
    <n v="0.2"/>
    <n v="3.3724999999999992"/>
  </r>
  <r>
    <n v="1319"/>
    <x v="622"/>
    <x v="2"/>
    <x v="268"/>
    <d v="2011-07-05T00:00:00"/>
    <s v="Standard Class"/>
    <s v="LW-16825"/>
    <s v="Laurel Workman"/>
    <x v="1"/>
    <s v="United States"/>
    <s v="Deltona"/>
    <x v="2"/>
    <n v="32725"/>
    <x v="0"/>
    <s v="TEC-PH-10004586"/>
    <x v="2"/>
    <x v="7"/>
    <s v="Wilson SignalBoost 841262 DB PRO Amplifier Kit"/>
    <n v="575.91999999999996"/>
    <n v="2"/>
    <n v="0.2"/>
    <n v="71.989999999999981"/>
  </r>
  <r>
    <n v="1320"/>
    <x v="622"/>
    <x v="2"/>
    <x v="268"/>
    <d v="2011-07-05T00:00:00"/>
    <s v="Standard Class"/>
    <s v="LW-16825"/>
    <s v="Laurel Workman"/>
    <x v="1"/>
    <s v="United States"/>
    <s v="Deltona"/>
    <x v="2"/>
    <n v="32725"/>
    <x v="0"/>
    <s v="OFF-BI-10000546"/>
    <x v="1"/>
    <x v="8"/>
    <s v="Avery Durable Binders"/>
    <n v="5.1840000000000011"/>
    <n v="6"/>
    <n v="0.7"/>
    <n v="-3.6288"/>
  </r>
  <r>
    <n v="1321"/>
    <x v="623"/>
    <x v="3"/>
    <x v="447"/>
    <d v="2014-02-09T00:00:00"/>
    <s v="Standard Class"/>
    <s v="MC-17575"/>
    <s v="Matt Collins"/>
    <x v="0"/>
    <s v="United States"/>
    <s v="Cincinnati"/>
    <x v="24"/>
    <n v="45231"/>
    <x v="3"/>
    <s v="OFF-BI-10002071"/>
    <x v="1"/>
    <x v="8"/>
    <s v="Fellowes Black Plastic Comb Bindings"/>
    <n v="5.2290000000000001"/>
    <n v="3"/>
    <n v="0.7"/>
    <n v="-4.1831999999999976"/>
  </r>
  <r>
    <n v="1322"/>
    <x v="623"/>
    <x v="3"/>
    <x v="447"/>
    <d v="2014-02-09T00:00:00"/>
    <s v="Standard Class"/>
    <s v="MC-17575"/>
    <s v="Matt Collins"/>
    <x v="0"/>
    <s v="United States"/>
    <s v="Cincinnati"/>
    <x v="24"/>
    <n v="45231"/>
    <x v="3"/>
    <s v="OFF-ST-10001490"/>
    <x v="1"/>
    <x v="4"/>
    <s v="Hot File 7-Pocket, Floor Stand"/>
    <n v="285.55200000000002"/>
    <n v="2"/>
    <n v="0.2"/>
    <n v="35.69399999999996"/>
  </r>
  <r>
    <n v="1323"/>
    <x v="624"/>
    <x v="3"/>
    <x v="448"/>
    <d v="2014-03-09T00:00:00"/>
    <s v="Standard Class"/>
    <s v="LP-17095"/>
    <s v="Liz Preis"/>
    <x v="0"/>
    <s v="United States"/>
    <s v="Murray"/>
    <x v="0"/>
    <n v="42071"/>
    <x v="0"/>
    <s v="OFF-AP-10004859"/>
    <x v="1"/>
    <x v="9"/>
    <s v="Acco 6 Outlet Guardian Premium Surge Suppressor"/>
    <n v="72.8"/>
    <n v="5"/>
    <n v="0"/>
    <n v="19.656000000000002"/>
  </r>
  <r>
    <n v="1324"/>
    <x v="625"/>
    <x v="3"/>
    <x v="449"/>
    <d v="2014-10-11T00:00:00"/>
    <s v="First Class"/>
    <s v="EB-14170"/>
    <s v="Evan Bailliet"/>
    <x v="0"/>
    <s v="United States"/>
    <s v="Wilmington"/>
    <x v="3"/>
    <n v="28403"/>
    <x v="0"/>
    <s v="OFF-PA-10002659"/>
    <x v="1"/>
    <x v="10"/>
    <s v="Avoid Verbal Orders Carbonless Minifold Book"/>
    <n v="10.816000000000001"/>
    <n v="4"/>
    <n v="0.2"/>
    <n v="3.5151999999999988"/>
  </r>
  <r>
    <n v="1325"/>
    <x v="626"/>
    <x v="2"/>
    <x v="450"/>
    <d v="2011-10-03T00:00:00"/>
    <s v="Standard Class"/>
    <s v="GZ-14545"/>
    <s v="George Zrebassa"/>
    <x v="1"/>
    <s v="United States"/>
    <s v="Lawrence"/>
    <x v="31"/>
    <n v="1841"/>
    <x v="3"/>
    <s v="OFF-ST-10001321"/>
    <x v="1"/>
    <x v="4"/>
    <s v="Decoflex Hanging Personal Folder File, Blue"/>
    <n v="46.26"/>
    <n v="3"/>
    <n v="0"/>
    <n v="12.490200000000003"/>
  </r>
  <r>
    <n v="1326"/>
    <x v="627"/>
    <x v="2"/>
    <x v="279"/>
    <d v="2011-05-30T00:00:00"/>
    <s v="First Class"/>
    <s v="LE-16810"/>
    <s v="Laurel Elliston"/>
    <x v="0"/>
    <s v="United States"/>
    <s v="Chicago"/>
    <x v="10"/>
    <n v="60653"/>
    <x v="2"/>
    <s v="OFF-BI-10004139"/>
    <x v="1"/>
    <x v="8"/>
    <s v="Fellowes Presentation Covers for Comb Binding Machines"/>
    <n v="17.459999999999997"/>
    <n v="6"/>
    <n v="0.8"/>
    <n v="-30.555000000000007"/>
  </r>
  <r>
    <n v="1327"/>
    <x v="628"/>
    <x v="1"/>
    <x v="451"/>
    <d v="2012-06-18T00:00:00"/>
    <s v="Standard Class"/>
    <s v="AD-10180"/>
    <s v="Alan Dominguez"/>
    <x v="2"/>
    <s v="United States"/>
    <s v="Philadelphia"/>
    <x v="9"/>
    <n v="19120"/>
    <x v="3"/>
    <s v="FUR-FU-10001867"/>
    <x v="0"/>
    <x v="5"/>
    <s v="Eldon Expressions Punched Metal &amp; Wood Desk Accessories, Pewter &amp; Cherry"/>
    <n v="51.072000000000003"/>
    <n v="6"/>
    <n v="0.2"/>
    <n v="5.1072000000000024"/>
  </r>
  <r>
    <n v="1328"/>
    <x v="629"/>
    <x v="0"/>
    <x v="452"/>
    <d v="2013-04-02T00:00:00"/>
    <s v="First Class"/>
    <s v="CP-12085"/>
    <s v="Cathy Prescott"/>
    <x v="1"/>
    <s v="United States"/>
    <s v="Norwich"/>
    <x v="29"/>
    <n v="6360"/>
    <x v="3"/>
    <s v="OFF-PA-10004156"/>
    <x v="1"/>
    <x v="10"/>
    <s v="Xerox 188"/>
    <n v="11.34"/>
    <n v="1"/>
    <n v="0"/>
    <n v="5.5565999999999995"/>
  </r>
  <r>
    <n v="1329"/>
    <x v="630"/>
    <x v="3"/>
    <x v="453"/>
    <d v="2014-10-19T00:00:00"/>
    <s v="Second Class"/>
    <s v="FG-14260"/>
    <s v="Frank Gastineau"/>
    <x v="2"/>
    <s v="United States"/>
    <s v="San Francisco"/>
    <x v="1"/>
    <n v="94110"/>
    <x v="1"/>
    <s v="OFF-AR-10002818"/>
    <x v="1"/>
    <x v="6"/>
    <s v="Panasonic KP-310 Heavy-Duty Electric Pencil Sharpener"/>
    <n v="87.92"/>
    <n v="4"/>
    <n v="0"/>
    <n v="26.375999999999998"/>
  </r>
  <r>
    <n v="1330"/>
    <x v="631"/>
    <x v="0"/>
    <x v="454"/>
    <d v="2013-05-28T00:00:00"/>
    <s v="Standard Class"/>
    <s v="LD-17005"/>
    <s v="Lisa DeCherney"/>
    <x v="0"/>
    <s v="United States"/>
    <s v="San Francisco"/>
    <x v="1"/>
    <n v="94109"/>
    <x v="1"/>
    <s v="FUR-FU-10003691"/>
    <x v="0"/>
    <x v="5"/>
    <s v="Eldon Image Series Desk Accessories, Ebony"/>
    <n v="37.049999999999997"/>
    <n v="3"/>
    <n v="0"/>
    <n v="16.302"/>
  </r>
  <r>
    <n v="1331"/>
    <x v="632"/>
    <x v="3"/>
    <x v="455"/>
    <d v="2014-06-07T00:00:00"/>
    <s v="Standard Class"/>
    <s v="AB-10255"/>
    <s v="Alejandro Ballentine"/>
    <x v="2"/>
    <s v="United States"/>
    <s v="Lorain"/>
    <x v="24"/>
    <n v="44052"/>
    <x v="3"/>
    <s v="TEC-PH-10000347"/>
    <x v="2"/>
    <x v="7"/>
    <s v="Cush Cases Heavy Duty Rugged Cover Case for Samsung Galaxy S5 - Purple"/>
    <n v="2.97"/>
    <n v="1"/>
    <n v="0.4"/>
    <n v="-0.64350000000000018"/>
  </r>
  <r>
    <n v="1332"/>
    <x v="632"/>
    <x v="3"/>
    <x v="455"/>
    <d v="2014-06-07T00:00:00"/>
    <s v="Standard Class"/>
    <s v="AB-10255"/>
    <s v="Alejandro Ballentine"/>
    <x v="2"/>
    <s v="United States"/>
    <s v="Lorain"/>
    <x v="24"/>
    <n v="44052"/>
    <x v="3"/>
    <s v="OFF-ST-10004507"/>
    <x v="1"/>
    <x v="4"/>
    <s v="Advantus Rolling Storage Box"/>
    <n v="27.439999999999998"/>
    <n v="2"/>
    <n v="0.2"/>
    <n v="2.4009999999999998"/>
  </r>
  <r>
    <n v="1333"/>
    <x v="633"/>
    <x v="2"/>
    <x v="456"/>
    <d v="2011-02-22T00:00:00"/>
    <s v="Standard Class"/>
    <s v="MN-17935"/>
    <s v="Michael Nguyen"/>
    <x v="0"/>
    <s v="United States"/>
    <s v="Dallas"/>
    <x v="5"/>
    <n v="75220"/>
    <x v="2"/>
    <s v="OFF-BI-10002012"/>
    <x v="1"/>
    <x v="8"/>
    <s v="Wilson Jones Easy Flow II Sheet Lifters"/>
    <n v="1.0799999999999998"/>
    <n v="3"/>
    <n v="0.8"/>
    <n v="-1.7280000000000002"/>
  </r>
  <r>
    <n v="1334"/>
    <x v="633"/>
    <x v="2"/>
    <x v="456"/>
    <d v="2011-02-22T00:00:00"/>
    <s v="Standard Class"/>
    <s v="MN-17935"/>
    <s v="Michael Nguyen"/>
    <x v="0"/>
    <s v="United States"/>
    <s v="Dallas"/>
    <x v="5"/>
    <n v="75220"/>
    <x v="2"/>
    <s v="OFF-AP-10001303"/>
    <x v="1"/>
    <x v="9"/>
    <s v="Holmes Cool Mist Humidifier for the Whole House with 8-Gallon Output per Day, Extended Life Filter"/>
    <n v="7.9599999999999973"/>
    <n v="2"/>
    <n v="0.8"/>
    <n v="-13.930000000000003"/>
  </r>
  <r>
    <n v="1335"/>
    <x v="634"/>
    <x v="2"/>
    <x v="457"/>
    <d v="2011-05-10T00:00:00"/>
    <s v="Standard Class"/>
    <s v="HP-14815"/>
    <s v="Harold Pawlan"/>
    <x v="2"/>
    <s v="United States"/>
    <s v="Los Angeles"/>
    <x v="1"/>
    <n v="90049"/>
    <x v="1"/>
    <s v="OFF-BI-10003684"/>
    <x v="1"/>
    <x v="8"/>
    <s v="Wilson Jones Legal Size Ring Binders"/>
    <n v="140.73599999999999"/>
    <n v="8"/>
    <n v="0.2"/>
    <n v="52.775999999999996"/>
  </r>
  <r>
    <n v="1336"/>
    <x v="635"/>
    <x v="0"/>
    <x v="458"/>
    <d v="2013-05-24T00:00:00"/>
    <s v="Standard Class"/>
    <s v="JR-15670"/>
    <s v="Jim Radford"/>
    <x v="0"/>
    <s v="United States"/>
    <s v="Middletown"/>
    <x v="29"/>
    <n v="6457"/>
    <x v="3"/>
    <s v="OFF-ST-10002574"/>
    <x v="1"/>
    <x v="4"/>
    <s v="SAFCO Commercial Wire Shelving, Black"/>
    <n v="552.55999999999995"/>
    <n v="4"/>
    <n v="0"/>
    <n v="0"/>
  </r>
  <r>
    <n v="1337"/>
    <x v="636"/>
    <x v="3"/>
    <x v="459"/>
    <d v="2014-04-08T00:00:00"/>
    <s v="Standard Class"/>
    <s v="JF-15190"/>
    <s v="Jamie Frazer"/>
    <x v="0"/>
    <s v="United States"/>
    <s v="Los Angeles"/>
    <x v="1"/>
    <n v="90008"/>
    <x v="1"/>
    <s v="FUR-FU-10003724"/>
    <x v="0"/>
    <x v="5"/>
    <s v="Westinghouse Clip-On Gooseneck Lamps"/>
    <n v="25.11"/>
    <n v="3"/>
    <n v="0"/>
    <n v="6.5285999999999991"/>
  </r>
  <r>
    <n v="1338"/>
    <x v="637"/>
    <x v="3"/>
    <x v="185"/>
    <d v="2014-04-03T00:00:00"/>
    <s v="Second Class"/>
    <s v="CM-12115"/>
    <s v="Chad McGuire"/>
    <x v="0"/>
    <s v="United States"/>
    <s v="New York City"/>
    <x v="15"/>
    <n v="10011"/>
    <x v="3"/>
    <s v="FUR-FU-10004018"/>
    <x v="0"/>
    <x v="5"/>
    <s v="Tensor Computer Mounted Lamp"/>
    <n v="29.78"/>
    <n v="2"/>
    <n v="0"/>
    <n v="8.0406000000000013"/>
  </r>
  <r>
    <n v="1339"/>
    <x v="637"/>
    <x v="3"/>
    <x v="185"/>
    <d v="2014-04-03T00:00:00"/>
    <s v="Second Class"/>
    <s v="CM-12115"/>
    <s v="Chad McGuire"/>
    <x v="0"/>
    <s v="United States"/>
    <s v="New York City"/>
    <x v="15"/>
    <n v="10011"/>
    <x v="3"/>
    <s v="TEC-PH-10002549"/>
    <x v="2"/>
    <x v="7"/>
    <s v="Polycom SoundPoint IP 450 VoIP phone"/>
    <n v="677.58"/>
    <n v="3"/>
    <n v="0"/>
    <n v="176.17080000000001"/>
  </r>
  <r>
    <n v="1340"/>
    <x v="637"/>
    <x v="3"/>
    <x v="185"/>
    <d v="2014-04-03T00:00:00"/>
    <s v="Second Class"/>
    <s v="CM-12115"/>
    <s v="Chad McGuire"/>
    <x v="0"/>
    <s v="United States"/>
    <s v="New York City"/>
    <x v="15"/>
    <n v="10011"/>
    <x v="3"/>
    <s v="OFF-PA-10004911"/>
    <x v="1"/>
    <x v="10"/>
    <s v="Rediform S.O.S. 1-Up Phone Message Bk, 4-1/4x3-1/16 Bk, 1 Form/Pg, 40 Messages/Bk, 3/Pk"/>
    <n v="75.040000000000006"/>
    <n v="8"/>
    <n v="0"/>
    <n v="36.019200000000005"/>
  </r>
  <r>
    <n v="1341"/>
    <x v="638"/>
    <x v="3"/>
    <x v="460"/>
    <d v="2014-01-05T00:00:00"/>
    <s v="First Class"/>
    <s v="AS-10045"/>
    <s v="Aaron Smayling"/>
    <x v="1"/>
    <s v="United States"/>
    <s v="Jacksonville"/>
    <x v="3"/>
    <n v="28540"/>
    <x v="0"/>
    <s v="TEC-MA-10002178"/>
    <x v="2"/>
    <x v="15"/>
    <s v="Cisco CP-7937G Unified IP Conference Station Phone"/>
    <n v="695.7"/>
    <n v="2"/>
    <n v="0.5"/>
    <n v="-27.827999999999975"/>
  </r>
  <r>
    <n v="1342"/>
    <x v="638"/>
    <x v="3"/>
    <x v="460"/>
    <d v="2014-01-05T00:00:00"/>
    <s v="First Class"/>
    <s v="AS-10045"/>
    <s v="Aaron Smayling"/>
    <x v="1"/>
    <s v="United States"/>
    <s v="Jacksonville"/>
    <x v="3"/>
    <n v="28540"/>
    <x v="0"/>
    <s v="OFF-BI-10003694"/>
    <x v="1"/>
    <x v="8"/>
    <s v="Avery 3 1/2&quot; Diskette Storage Pages, 10/Pack"/>
    <n v="15.66"/>
    <n v="5"/>
    <n v="0.7"/>
    <n v="-12.527999999999995"/>
  </r>
  <r>
    <n v="1343"/>
    <x v="638"/>
    <x v="3"/>
    <x v="460"/>
    <d v="2014-01-05T00:00:00"/>
    <s v="First Class"/>
    <s v="AS-10045"/>
    <s v="Aaron Smayling"/>
    <x v="1"/>
    <s v="United States"/>
    <s v="Jacksonville"/>
    <x v="3"/>
    <n v="28540"/>
    <x v="0"/>
    <s v="OFF-BI-10000474"/>
    <x v="1"/>
    <x v="8"/>
    <s v="Avery Recycled Flexi-View Covers for Binding Systems"/>
    <n v="28.854000000000006"/>
    <n v="6"/>
    <n v="0.7"/>
    <n v="-21.159599999999998"/>
  </r>
  <r>
    <n v="1344"/>
    <x v="639"/>
    <x v="1"/>
    <x v="71"/>
    <d v="2012-06-01T00:00:00"/>
    <s v="Standard Class"/>
    <s v="KB-16315"/>
    <s v="Karl Braun"/>
    <x v="0"/>
    <s v="United States"/>
    <s v="Freeport"/>
    <x v="15"/>
    <n v="11520"/>
    <x v="3"/>
    <s v="OFF-AR-10000411"/>
    <x v="1"/>
    <x v="6"/>
    <s v="Boston 16701 Slimline Battery Pencil Sharpener"/>
    <n v="47.82"/>
    <n v="3"/>
    <n v="0"/>
    <n v="14.345999999999995"/>
  </r>
  <r>
    <n v="1345"/>
    <x v="639"/>
    <x v="1"/>
    <x v="71"/>
    <d v="2012-06-01T00:00:00"/>
    <s v="Standard Class"/>
    <s v="KB-16315"/>
    <s v="Karl Braun"/>
    <x v="0"/>
    <s v="United States"/>
    <s v="Freeport"/>
    <x v="15"/>
    <n v="11520"/>
    <x v="3"/>
    <s v="OFF-LA-10000262"/>
    <x v="1"/>
    <x v="2"/>
    <s v="Avery 494"/>
    <n v="13.049999999999999"/>
    <n v="5"/>
    <n v="0"/>
    <n v="6.0029999999999992"/>
  </r>
  <r>
    <n v="1346"/>
    <x v="640"/>
    <x v="2"/>
    <x v="461"/>
    <d v="2011-03-24T00:00:00"/>
    <s v="Standard Class"/>
    <s v="BN-11515"/>
    <s v="Bradley Nguyen"/>
    <x v="0"/>
    <s v="United States"/>
    <s v="Lakeville"/>
    <x v="11"/>
    <n v="55044"/>
    <x v="2"/>
    <s v="OFF-AP-10001154"/>
    <x v="1"/>
    <x v="9"/>
    <s v="Bionaire Personal Warm Mist Humidifier/Vaporizer"/>
    <n v="93.78"/>
    <n v="2"/>
    <n v="0"/>
    <n v="36.574200000000005"/>
  </r>
  <r>
    <n v="1347"/>
    <x v="640"/>
    <x v="2"/>
    <x v="461"/>
    <d v="2011-03-24T00:00:00"/>
    <s v="Standard Class"/>
    <s v="BN-11515"/>
    <s v="Bradley Nguyen"/>
    <x v="0"/>
    <s v="United States"/>
    <s v="Lakeville"/>
    <x v="11"/>
    <n v="55044"/>
    <x v="2"/>
    <s v="OFF-PA-10000466"/>
    <x v="1"/>
    <x v="10"/>
    <s v="Memo Book, 100 Message Capacity, 5 3/8” x 11”"/>
    <n v="47.18"/>
    <n v="7"/>
    <n v="0"/>
    <n v="23.59"/>
  </r>
  <r>
    <n v="1348"/>
    <x v="640"/>
    <x v="2"/>
    <x v="461"/>
    <d v="2011-03-24T00:00:00"/>
    <s v="Standard Class"/>
    <s v="BN-11515"/>
    <s v="Bradley Nguyen"/>
    <x v="0"/>
    <s v="United States"/>
    <s v="Lakeville"/>
    <x v="11"/>
    <n v="55044"/>
    <x v="2"/>
    <s v="OFF-AR-10003829"/>
    <x v="1"/>
    <x v="6"/>
    <s v="Newell 35"/>
    <n v="19.68"/>
    <n v="6"/>
    <n v="0"/>
    <n v="5.7071999999999976"/>
  </r>
  <r>
    <n v="1349"/>
    <x v="640"/>
    <x v="2"/>
    <x v="461"/>
    <d v="2011-03-24T00:00:00"/>
    <s v="Standard Class"/>
    <s v="BN-11515"/>
    <s v="Bradley Nguyen"/>
    <x v="0"/>
    <s v="United States"/>
    <s v="Lakeville"/>
    <x v="11"/>
    <n v="55044"/>
    <x v="2"/>
    <s v="OFF-BI-10001758"/>
    <x v="1"/>
    <x v="8"/>
    <s v="Wilson Jones 14 Line Acrylic Coated Pressboard Data Binders"/>
    <n v="53.4"/>
    <n v="10"/>
    <n v="0"/>
    <n v="25.097999999999999"/>
  </r>
  <r>
    <n v="1350"/>
    <x v="640"/>
    <x v="2"/>
    <x v="461"/>
    <d v="2011-03-24T00:00:00"/>
    <s v="Standard Class"/>
    <s v="BN-11515"/>
    <s v="Bradley Nguyen"/>
    <x v="0"/>
    <s v="United States"/>
    <s v="Lakeville"/>
    <x v="11"/>
    <n v="55044"/>
    <x v="2"/>
    <s v="OFF-BI-10000136"/>
    <x v="1"/>
    <x v="8"/>
    <s v="Avery Non-Stick Heavy Duty View Round Locking Ring Binders"/>
    <n v="35.880000000000003"/>
    <n v="6"/>
    <n v="0"/>
    <n v="17.2224"/>
  </r>
  <r>
    <n v="1351"/>
    <x v="641"/>
    <x v="2"/>
    <x v="462"/>
    <d v="2011-10-08T00:00:00"/>
    <s v="Second Class"/>
    <s v="BP-11290"/>
    <s v="Beth Paige"/>
    <x v="0"/>
    <s v="United States"/>
    <s v="Evanston"/>
    <x v="10"/>
    <n v="60201"/>
    <x v="2"/>
    <s v="FUR-CH-10002880"/>
    <x v="0"/>
    <x v="1"/>
    <s v="Global High-Back Leather Tilter, Burgundy"/>
    <n v="258.279"/>
    <n v="3"/>
    <n v="0.3"/>
    <n v="-70.104300000000023"/>
  </r>
  <r>
    <n v="1352"/>
    <x v="642"/>
    <x v="0"/>
    <x v="463"/>
    <d v="2013-04-01T00:00:00"/>
    <s v="First Class"/>
    <s v="AS-10045"/>
    <s v="Aaron Smayling"/>
    <x v="1"/>
    <s v="United States"/>
    <s v="Arlington"/>
    <x v="17"/>
    <n v="22204"/>
    <x v="0"/>
    <s v="OFF-ST-10000649"/>
    <x v="1"/>
    <x v="4"/>
    <s v="Hanging Personal Folder File"/>
    <n v="31.4"/>
    <n v="2"/>
    <n v="0"/>
    <n v="7.8500000000000014"/>
  </r>
  <r>
    <n v="1353"/>
    <x v="643"/>
    <x v="3"/>
    <x v="464"/>
    <d v="2014-05-10T00:00:00"/>
    <s v="Standard Class"/>
    <s v="LW-16990"/>
    <s v="Lindsay Williams"/>
    <x v="1"/>
    <s v="United States"/>
    <s v="San Francisco"/>
    <x v="1"/>
    <n v="94109"/>
    <x v="1"/>
    <s v="TEC-PH-10003092"/>
    <x v="2"/>
    <x v="7"/>
    <s v="Motorola L804"/>
    <n v="183.96"/>
    <n v="5"/>
    <n v="0.2"/>
    <n v="20.695499999999988"/>
  </r>
  <r>
    <n v="1354"/>
    <x v="643"/>
    <x v="3"/>
    <x v="464"/>
    <d v="2014-05-10T00:00:00"/>
    <s v="Standard Class"/>
    <s v="LW-16990"/>
    <s v="Lindsay Williams"/>
    <x v="1"/>
    <s v="United States"/>
    <s v="San Francisco"/>
    <x v="1"/>
    <n v="94109"/>
    <x v="1"/>
    <s v="OFF-PA-10002250"/>
    <x v="1"/>
    <x v="10"/>
    <s v="Things To Do Today Pad"/>
    <n v="17.61"/>
    <n v="3"/>
    <n v="0"/>
    <n v="8.4527999999999999"/>
  </r>
  <r>
    <n v="1355"/>
    <x v="643"/>
    <x v="3"/>
    <x v="464"/>
    <d v="2014-05-10T00:00:00"/>
    <s v="Standard Class"/>
    <s v="LW-16990"/>
    <s v="Lindsay Williams"/>
    <x v="1"/>
    <s v="United States"/>
    <s v="San Francisco"/>
    <x v="1"/>
    <n v="94109"/>
    <x v="1"/>
    <s v="FUR-TA-10003473"/>
    <x v="0"/>
    <x v="3"/>
    <s v="Bretford Rectangular Conference Table Tops"/>
    <n v="300.904"/>
    <n v="1"/>
    <n v="0.2"/>
    <n v="11.283900000000017"/>
  </r>
  <r>
    <n v="1356"/>
    <x v="644"/>
    <x v="2"/>
    <x v="260"/>
    <d v="2011-07-05T00:00:00"/>
    <s v="Same Day"/>
    <s v="DC-12850"/>
    <s v="Dan Campbell"/>
    <x v="0"/>
    <s v="United States"/>
    <s v="Houston"/>
    <x v="5"/>
    <n v="77036"/>
    <x v="2"/>
    <s v="OFF-ST-10001522"/>
    <x v="1"/>
    <x v="4"/>
    <s v="Gould Plastics 18-Pocket Panel Bin, 34w x 5-1/4d x 20-1/2h"/>
    <n v="220.77600000000001"/>
    <n v="3"/>
    <n v="0.2"/>
    <n v="-44.155200000000022"/>
  </r>
  <r>
    <n v="1357"/>
    <x v="644"/>
    <x v="2"/>
    <x v="260"/>
    <d v="2011-07-05T00:00:00"/>
    <s v="Same Day"/>
    <s v="DC-12850"/>
    <s v="Dan Campbell"/>
    <x v="0"/>
    <s v="United States"/>
    <s v="Houston"/>
    <x v="5"/>
    <n v="77036"/>
    <x v="2"/>
    <s v="OFF-ST-10000563"/>
    <x v="1"/>
    <x v="4"/>
    <s v="Fellowes Bankers Box Stor/Drawer Steel Plus"/>
    <n v="281.42400000000004"/>
    <n v="11"/>
    <n v="0.2"/>
    <n v="-35.178000000000004"/>
  </r>
  <r>
    <n v="1358"/>
    <x v="645"/>
    <x v="0"/>
    <x v="465"/>
    <d v="2013-05-08T00:00:00"/>
    <s v="First Class"/>
    <s v="ND-18370"/>
    <s v="Natalie DeCherney"/>
    <x v="0"/>
    <s v="United States"/>
    <s v="Louisville"/>
    <x v="0"/>
    <n v="40214"/>
    <x v="0"/>
    <s v="OFF-PA-10003641"/>
    <x v="1"/>
    <x v="10"/>
    <s v="Xerox 1909"/>
    <n v="79.14"/>
    <n v="3"/>
    <n v="0"/>
    <n v="36.404399999999995"/>
  </r>
  <r>
    <n v="1359"/>
    <x v="646"/>
    <x v="3"/>
    <x v="466"/>
    <d v="2014-04-28T00:00:00"/>
    <s v="First Class"/>
    <s v="LB-16735"/>
    <s v="Larry Blacks"/>
    <x v="0"/>
    <s v="United States"/>
    <s v="Fort Worth"/>
    <x v="5"/>
    <n v="76106"/>
    <x v="2"/>
    <s v="FUR-FU-10000010"/>
    <x v="0"/>
    <x v="5"/>
    <s v="DAX Value U-Channel Document Frames, Easel Back"/>
    <n v="1.988"/>
    <n v="1"/>
    <n v="0.6"/>
    <n v="-1.4413"/>
  </r>
  <r>
    <n v="1360"/>
    <x v="647"/>
    <x v="2"/>
    <x v="467"/>
    <d v="2011-10-01T00:00:00"/>
    <s v="Second Class"/>
    <s v="KT-16465"/>
    <s v="Kean Takahito"/>
    <x v="0"/>
    <s v="United States"/>
    <s v="Los Angeles"/>
    <x v="1"/>
    <n v="90049"/>
    <x v="1"/>
    <s v="FUR-CH-10002961"/>
    <x v="0"/>
    <x v="1"/>
    <s v="Leather Task Chair, Black"/>
    <n v="145.56800000000001"/>
    <n v="2"/>
    <n v="0.2"/>
    <n v="0"/>
  </r>
  <r>
    <n v="1361"/>
    <x v="648"/>
    <x v="3"/>
    <x v="15"/>
    <d v="2014-10-26T00:00:00"/>
    <s v="Standard Class"/>
    <s v="HM-14860"/>
    <s v="Harry Marie"/>
    <x v="1"/>
    <s v="United States"/>
    <s v="Philadelphia"/>
    <x v="9"/>
    <n v="19120"/>
    <x v="3"/>
    <s v="OFF-AR-10002956"/>
    <x v="1"/>
    <x v="6"/>
    <s v="Boston 16801 Nautilus Battery Pencil Sharpener"/>
    <n v="123.256"/>
    <n v="7"/>
    <n v="0.2"/>
    <n v="9.2441999999999993"/>
  </r>
  <r>
    <n v="1362"/>
    <x v="648"/>
    <x v="3"/>
    <x v="15"/>
    <d v="2014-10-26T00:00:00"/>
    <s v="Standard Class"/>
    <s v="HM-14860"/>
    <s v="Harry Marie"/>
    <x v="1"/>
    <s v="United States"/>
    <s v="Philadelphia"/>
    <x v="9"/>
    <n v="19120"/>
    <x v="3"/>
    <s v="OFF-PA-10004041"/>
    <x v="1"/>
    <x v="10"/>
    <s v="It's Hot Message Books with Stickers, 2 3/4&quot; x 5&quot;"/>
    <n v="23.680000000000003"/>
    <n v="4"/>
    <n v="0.2"/>
    <n v="7.3999999999999995"/>
  </r>
  <r>
    <n v="1363"/>
    <x v="648"/>
    <x v="3"/>
    <x v="15"/>
    <d v="2014-10-26T00:00:00"/>
    <s v="Standard Class"/>
    <s v="HM-14860"/>
    <s v="Harry Marie"/>
    <x v="1"/>
    <s v="United States"/>
    <s v="Philadelphia"/>
    <x v="9"/>
    <n v="19120"/>
    <x v="3"/>
    <s v="TEC-PH-10001336"/>
    <x v="2"/>
    <x v="7"/>
    <s v="Digium D40 VoIP phone"/>
    <n v="309.57600000000002"/>
    <n v="4"/>
    <n v="0.4"/>
    <n v="-56.755600000000015"/>
  </r>
  <r>
    <n v="1364"/>
    <x v="649"/>
    <x v="3"/>
    <x v="468"/>
    <d v="2014-11-12T00:00:00"/>
    <s v="First Class"/>
    <s v="AB-10600"/>
    <s v="Ann Blume"/>
    <x v="1"/>
    <s v="United States"/>
    <s v="Tucson"/>
    <x v="16"/>
    <n v="85705"/>
    <x v="1"/>
    <s v="OFF-BI-10001036"/>
    <x v="1"/>
    <x v="8"/>
    <s v="Cardinal EasyOpen D-Ring Binders"/>
    <n v="38.388000000000005"/>
    <n v="14"/>
    <n v="0.7"/>
    <n v="-25.591999999999999"/>
  </r>
  <r>
    <n v="1365"/>
    <x v="649"/>
    <x v="3"/>
    <x v="468"/>
    <d v="2014-11-12T00:00:00"/>
    <s v="First Class"/>
    <s v="AB-10600"/>
    <s v="Ann Blume"/>
    <x v="1"/>
    <s v="United States"/>
    <s v="Tucson"/>
    <x v="16"/>
    <n v="85705"/>
    <x v="1"/>
    <s v="TEC-MA-10003183"/>
    <x v="2"/>
    <x v="15"/>
    <s v="DYMO CardScan Personal V9 Business Card Scanner"/>
    <n v="95.994000000000014"/>
    <n v="2"/>
    <n v="0.7"/>
    <n v="-63.995999999999981"/>
  </r>
  <r>
    <n v="1366"/>
    <x v="649"/>
    <x v="3"/>
    <x v="468"/>
    <d v="2014-11-12T00:00:00"/>
    <s v="First Class"/>
    <s v="AB-10600"/>
    <s v="Ann Blume"/>
    <x v="1"/>
    <s v="United States"/>
    <s v="Tucson"/>
    <x v="16"/>
    <n v="85705"/>
    <x v="1"/>
    <s v="TEC-AC-10001314"/>
    <x v="2"/>
    <x v="11"/>
    <s v="Case Logic 2.4GHz Wireless Keyboard"/>
    <n v="239.95200000000003"/>
    <n v="6"/>
    <n v="0.2"/>
    <n v="-35.992800000000038"/>
  </r>
  <r>
    <n v="1367"/>
    <x v="649"/>
    <x v="3"/>
    <x v="468"/>
    <d v="2014-11-12T00:00:00"/>
    <s v="First Class"/>
    <s v="AB-10600"/>
    <s v="Ann Blume"/>
    <x v="1"/>
    <s v="United States"/>
    <s v="Tucson"/>
    <x v="16"/>
    <n v="85705"/>
    <x v="1"/>
    <s v="TEC-PH-10002563"/>
    <x v="2"/>
    <x v="7"/>
    <s v="Adtran 1202752G1"/>
    <n v="201.584"/>
    <n v="2"/>
    <n v="0.2"/>
    <n v="15.118800000000007"/>
  </r>
  <r>
    <n v="1368"/>
    <x v="649"/>
    <x v="3"/>
    <x v="468"/>
    <d v="2014-11-12T00:00:00"/>
    <s v="First Class"/>
    <s v="AB-10600"/>
    <s v="Ann Blume"/>
    <x v="1"/>
    <s v="United States"/>
    <s v="Tucson"/>
    <x v="16"/>
    <n v="85705"/>
    <x v="1"/>
    <s v="FUR-CH-10003312"/>
    <x v="0"/>
    <x v="1"/>
    <s v="Hon 2090 “Pillow Soft” Series Mid Back Swivel/Tilt Chairs"/>
    <n v="899.13600000000008"/>
    <n v="4"/>
    <n v="0.2"/>
    <n v="-146.10960000000014"/>
  </r>
  <r>
    <n v="1369"/>
    <x v="650"/>
    <x v="3"/>
    <x v="141"/>
    <d v="2014-07-12T00:00:00"/>
    <s v="First Class"/>
    <s v="SZ-20035"/>
    <s v="Sam Zeldin"/>
    <x v="2"/>
    <s v="United States"/>
    <s v="Pico Rivera"/>
    <x v="1"/>
    <n v="90660"/>
    <x v="1"/>
    <s v="FUR-FU-10001588"/>
    <x v="0"/>
    <x v="5"/>
    <s v="Deflect-o SuperTray Unbreakable Stackable Tray, Letter, Black"/>
    <n v="145.9"/>
    <n v="5"/>
    <n v="0"/>
    <n v="62.736999999999995"/>
  </r>
  <r>
    <n v="1370"/>
    <x v="651"/>
    <x v="1"/>
    <x v="100"/>
    <d v="2012-12-28T00:00:00"/>
    <s v="Standard Class"/>
    <s v="JR-15670"/>
    <s v="Jim Radford"/>
    <x v="0"/>
    <s v="United States"/>
    <s v="Colorado Springs"/>
    <x v="22"/>
    <n v="80906"/>
    <x v="1"/>
    <s v="FUR-BO-10002613"/>
    <x v="0"/>
    <x v="0"/>
    <s v="Atlantic Metals Mobile 4-Shelf Bookcases, Custom Colors"/>
    <n v="590.05800000000011"/>
    <n v="7"/>
    <n v="0.7"/>
    <n v="-786.74400000000026"/>
  </r>
  <r>
    <n v="1371"/>
    <x v="651"/>
    <x v="1"/>
    <x v="100"/>
    <d v="2012-12-28T00:00:00"/>
    <s v="Standard Class"/>
    <s v="JR-15670"/>
    <s v="Jim Radford"/>
    <x v="0"/>
    <s v="United States"/>
    <s v="Colorado Springs"/>
    <x v="22"/>
    <n v="80906"/>
    <x v="1"/>
    <s v="OFF-AR-10003405"/>
    <x v="1"/>
    <x v="6"/>
    <s v="Dixon My First Ticonderoga Pencil, #2"/>
    <n v="14.04"/>
    <n v="3"/>
    <n v="0.2"/>
    <n v="1.5794999999999986"/>
  </r>
  <r>
    <n v="1372"/>
    <x v="652"/>
    <x v="3"/>
    <x v="469"/>
    <d v="2014-03-13T00:00:00"/>
    <s v="Standard Class"/>
    <s v="MG-17890"/>
    <s v="Michael Granlund"/>
    <x v="2"/>
    <s v="United States"/>
    <s v="Clinton"/>
    <x v="39"/>
    <n v="20735"/>
    <x v="3"/>
    <s v="TEC-AC-10004510"/>
    <x v="2"/>
    <x v="11"/>
    <s v="Logitech Desktop MK120 Mouse and keyboard Combo"/>
    <n v="49.08"/>
    <n v="3"/>
    <n v="0"/>
    <n v="4.9079999999999977"/>
  </r>
  <r>
    <n v="1373"/>
    <x v="653"/>
    <x v="2"/>
    <x v="470"/>
    <d v="2011-04-06T00:00:00"/>
    <s v="Second Class"/>
    <s v="KM-16720"/>
    <s v="Kunst Miller"/>
    <x v="0"/>
    <s v="United States"/>
    <s v="Vallejo"/>
    <x v="1"/>
    <n v="94591"/>
    <x v="1"/>
    <s v="OFF-LA-10002312"/>
    <x v="1"/>
    <x v="2"/>
    <s v="Avery 490"/>
    <n v="29.6"/>
    <n v="2"/>
    <n v="0"/>
    <n v="14.8"/>
  </r>
  <r>
    <n v="1374"/>
    <x v="653"/>
    <x v="2"/>
    <x v="470"/>
    <d v="2011-04-06T00:00:00"/>
    <s v="Second Class"/>
    <s v="KM-16720"/>
    <s v="Kunst Miller"/>
    <x v="0"/>
    <s v="United States"/>
    <s v="Vallejo"/>
    <x v="1"/>
    <n v="94591"/>
    <x v="1"/>
    <s v="OFF-BI-10000042"/>
    <x v="1"/>
    <x v="8"/>
    <s v="Pressboard Data Binder, Crimson, 12&quot; X 8 1/2&quot;"/>
    <n v="17.088000000000001"/>
    <n v="4"/>
    <n v="0.2"/>
    <n v="5.5535999999999994"/>
  </r>
  <r>
    <n v="1375"/>
    <x v="654"/>
    <x v="1"/>
    <x v="471"/>
    <d v="2012-09-19T00:00:00"/>
    <s v="Standard Class"/>
    <s v="CA-12265"/>
    <s v="Christina Anderson"/>
    <x v="0"/>
    <s v="United States"/>
    <s v="Provo"/>
    <x v="7"/>
    <n v="84604"/>
    <x v="1"/>
    <s v="FUR-TA-10003008"/>
    <x v="0"/>
    <x v="3"/>
    <s v="Lesro Round Back Collection Coffee Table, End Table"/>
    <n v="912.75"/>
    <n v="5"/>
    <n v="0"/>
    <n v="118.65750000000006"/>
  </r>
  <r>
    <n v="1376"/>
    <x v="655"/>
    <x v="2"/>
    <x v="472"/>
    <d v="2011-08-09T00:00:00"/>
    <s v="Second Class"/>
    <s v="VD-21670"/>
    <s v="Valerie Dominguez"/>
    <x v="0"/>
    <s v="United States"/>
    <s v="Pleasant Grove"/>
    <x v="7"/>
    <n v="84062"/>
    <x v="1"/>
    <s v="OFF-AP-10003590"/>
    <x v="1"/>
    <x v="9"/>
    <s v="Hoover WindTunnel Plus Canister Vacuum"/>
    <n v="1089.75"/>
    <n v="3"/>
    <n v="0"/>
    <n v="305.13000000000011"/>
  </r>
  <r>
    <n v="1377"/>
    <x v="655"/>
    <x v="2"/>
    <x v="472"/>
    <d v="2011-08-09T00:00:00"/>
    <s v="Second Class"/>
    <s v="VD-21670"/>
    <s v="Valerie Dominguez"/>
    <x v="0"/>
    <s v="United States"/>
    <s v="Pleasant Grove"/>
    <x v="7"/>
    <n v="84062"/>
    <x v="1"/>
    <s v="OFF-PA-10000806"/>
    <x v="1"/>
    <x v="10"/>
    <s v="Xerox 1934"/>
    <n v="447.84"/>
    <n v="8"/>
    <n v="0"/>
    <n v="219.44159999999999"/>
  </r>
  <r>
    <n v="1378"/>
    <x v="655"/>
    <x v="2"/>
    <x v="472"/>
    <d v="2011-08-09T00:00:00"/>
    <s v="Second Class"/>
    <s v="VD-21670"/>
    <s v="Valerie Dominguez"/>
    <x v="0"/>
    <s v="United States"/>
    <s v="Pleasant Grove"/>
    <x v="7"/>
    <n v="84062"/>
    <x v="1"/>
    <s v="OFF-AR-10000896"/>
    <x v="1"/>
    <x v="6"/>
    <s v="Newell 329"/>
    <n v="16.399999999999999"/>
    <n v="5"/>
    <n v="0"/>
    <n v="4.2639999999999993"/>
  </r>
  <r>
    <n v="1379"/>
    <x v="655"/>
    <x v="2"/>
    <x v="472"/>
    <d v="2011-08-09T00:00:00"/>
    <s v="Second Class"/>
    <s v="VD-21670"/>
    <s v="Valerie Dominguez"/>
    <x v="0"/>
    <s v="United States"/>
    <s v="Pleasant Grove"/>
    <x v="7"/>
    <n v="84062"/>
    <x v="1"/>
    <s v="TEC-PH-10002310"/>
    <x v="2"/>
    <x v="7"/>
    <s v="Panasonic KX T7731-B Digital phone"/>
    <n v="399.96000000000004"/>
    <n v="5"/>
    <n v="0.2"/>
    <n v="34.996499999999969"/>
  </r>
  <r>
    <n v="1380"/>
    <x v="655"/>
    <x v="2"/>
    <x v="472"/>
    <d v="2011-08-09T00:00:00"/>
    <s v="Second Class"/>
    <s v="VD-21670"/>
    <s v="Valerie Dominguez"/>
    <x v="0"/>
    <s v="United States"/>
    <s v="Pleasant Grove"/>
    <x v="7"/>
    <n v="84062"/>
    <x v="1"/>
    <s v="OFF-ST-10002289"/>
    <x v="1"/>
    <x v="4"/>
    <s v="Safco Wire Cube Shelving System, For Use as 4 or 5 14&quot; Cubes, Black"/>
    <n v="158.9"/>
    <n v="5"/>
    <n v="0"/>
    <n v="7.9449999999999932"/>
  </r>
  <r>
    <n v="1381"/>
    <x v="655"/>
    <x v="2"/>
    <x v="472"/>
    <d v="2011-08-09T00:00:00"/>
    <s v="Second Class"/>
    <s v="VD-21670"/>
    <s v="Valerie Dominguez"/>
    <x v="0"/>
    <s v="United States"/>
    <s v="Pleasant Grove"/>
    <x v="7"/>
    <n v="84062"/>
    <x v="1"/>
    <s v="OFF-BI-10002852"/>
    <x v="1"/>
    <x v="8"/>
    <s v="Ibico Standard Transparent Covers"/>
    <n v="13.184000000000001"/>
    <n v="1"/>
    <n v="0.2"/>
    <n v="4.7792000000000003"/>
  </r>
  <r>
    <n v="1382"/>
    <x v="656"/>
    <x v="0"/>
    <x v="323"/>
    <d v="2013-09-10T00:00:00"/>
    <s v="Standard Class"/>
    <s v="JK-16120"/>
    <s v="Julie Kriz"/>
    <x v="2"/>
    <s v="United States"/>
    <s v="Aurora"/>
    <x v="10"/>
    <n v="60505"/>
    <x v="2"/>
    <s v="FUR-FU-10003394"/>
    <x v="0"/>
    <x v="5"/>
    <s v="Tenex &quot;The Solids&quot; Textured Chair Mats"/>
    <n v="83.951999999999998"/>
    <n v="3"/>
    <n v="0.6"/>
    <n v="-90.24839999999999"/>
  </r>
  <r>
    <n v="1383"/>
    <x v="657"/>
    <x v="0"/>
    <x v="473"/>
    <d v="2013-02-05T00:00:00"/>
    <s v="Same Day"/>
    <s v="PP-18955"/>
    <s v="Paul Prost"/>
    <x v="2"/>
    <s v="United States"/>
    <s v="Smyrna"/>
    <x v="32"/>
    <n v="30080"/>
    <x v="0"/>
    <s v="OFF-ST-10002344"/>
    <x v="1"/>
    <x v="4"/>
    <s v="Carina 42&quot;Hx23 3/4&quot;W Media Storage Unit"/>
    <n v="80.98"/>
    <n v="1"/>
    <n v="0"/>
    <n v="1.6196000000000055"/>
  </r>
  <r>
    <n v="1384"/>
    <x v="657"/>
    <x v="0"/>
    <x v="473"/>
    <d v="2013-02-05T00:00:00"/>
    <s v="Same Day"/>
    <s v="PP-18955"/>
    <s v="Paul Prost"/>
    <x v="2"/>
    <s v="United States"/>
    <s v="Smyrna"/>
    <x v="32"/>
    <n v="30080"/>
    <x v="0"/>
    <s v="OFF-PA-10001289"/>
    <x v="1"/>
    <x v="10"/>
    <s v="White Computer Printout Paper by Universal"/>
    <n v="348.84"/>
    <n v="9"/>
    <n v="0"/>
    <n v="170.9316"/>
  </r>
  <r>
    <n v="1385"/>
    <x v="657"/>
    <x v="0"/>
    <x v="473"/>
    <d v="2013-02-05T00:00:00"/>
    <s v="Same Day"/>
    <s v="PP-18955"/>
    <s v="Paul Prost"/>
    <x v="2"/>
    <s v="United States"/>
    <s v="Smyrna"/>
    <x v="32"/>
    <n v="30080"/>
    <x v="0"/>
    <s v="OFF-FA-10000053"/>
    <x v="1"/>
    <x v="13"/>
    <s v="Revere Boxed Rubber Bands by Revere"/>
    <n v="9.4499999999999993"/>
    <n v="5"/>
    <n v="0"/>
    <n v="0.18900000000000028"/>
  </r>
  <r>
    <n v="1386"/>
    <x v="657"/>
    <x v="0"/>
    <x v="473"/>
    <d v="2013-02-05T00:00:00"/>
    <s v="Same Day"/>
    <s v="PP-18955"/>
    <s v="Paul Prost"/>
    <x v="2"/>
    <s v="United States"/>
    <s v="Smyrna"/>
    <x v="32"/>
    <n v="30080"/>
    <x v="0"/>
    <s v="FUR-FU-10004091"/>
    <x v="0"/>
    <x v="5"/>
    <s v="Eldon 200 Class Desk Accessories, Black"/>
    <n v="18.84"/>
    <n v="3"/>
    <n v="0"/>
    <n v="7.1592000000000002"/>
  </r>
  <r>
    <n v="1387"/>
    <x v="657"/>
    <x v="0"/>
    <x v="473"/>
    <d v="2013-02-05T00:00:00"/>
    <s v="Same Day"/>
    <s v="PP-18955"/>
    <s v="Paul Prost"/>
    <x v="2"/>
    <s v="United States"/>
    <s v="Smyrna"/>
    <x v="32"/>
    <n v="30080"/>
    <x v="0"/>
    <s v="FUR-BO-10004015"/>
    <x v="0"/>
    <x v="0"/>
    <s v="Bush Andora Bookcase, Maple/Graphite Gray Finish"/>
    <n v="239.98"/>
    <n v="2"/>
    <n v="0"/>
    <n v="52.795599999999979"/>
  </r>
  <r>
    <n v="1388"/>
    <x v="657"/>
    <x v="0"/>
    <x v="473"/>
    <d v="2013-02-05T00:00:00"/>
    <s v="Same Day"/>
    <s v="PP-18955"/>
    <s v="Paul Prost"/>
    <x v="2"/>
    <s v="United States"/>
    <s v="Smyrna"/>
    <x v="32"/>
    <n v="30080"/>
    <x v="0"/>
    <s v="OFF-EN-10003001"/>
    <x v="1"/>
    <x v="12"/>
    <s v="Ames Color-File Green Diamond Border X-ray Mailers"/>
    <n v="167.96"/>
    <n v="2"/>
    <n v="0"/>
    <n v="78.941199999999995"/>
  </r>
  <r>
    <n v="1389"/>
    <x v="657"/>
    <x v="0"/>
    <x v="473"/>
    <d v="2013-02-05T00:00:00"/>
    <s v="Same Day"/>
    <s v="PP-18955"/>
    <s v="Paul Prost"/>
    <x v="2"/>
    <s v="United States"/>
    <s v="Smyrna"/>
    <x v="32"/>
    <n v="30080"/>
    <x v="0"/>
    <s v="TEC-PH-10000215"/>
    <x v="2"/>
    <x v="7"/>
    <s v="Plantronics Cordless Phone Headset with In-line Volume - M214C"/>
    <n v="104.85000000000001"/>
    <n v="3"/>
    <n v="0"/>
    <n v="28.309500000000007"/>
  </r>
  <r>
    <n v="1390"/>
    <x v="657"/>
    <x v="0"/>
    <x v="473"/>
    <d v="2013-02-05T00:00:00"/>
    <s v="Same Day"/>
    <s v="PP-18955"/>
    <s v="Paul Prost"/>
    <x v="2"/>
    <s v="United States"/>
    <s v="Smyrna"/>
    <x v="32"/>
    <n v="30080"/>
    <x v="0"/>
    <s v="TEC-PH-10003645"/>
    <x v="2"/>
    <x v="7"/>
    <s v="Aastra 57i VoIP phone"/>
    <n v="484.83000000000004"/>
    <n v="3"/>
    <n v="0"/>
    <n v="126.05580000000002"/>
  </r>
  <r>
    <n v="1391"/>
    <x v="657"/>
    <x v="0"/>
    <x v="473"/>
    <d v="2013-02-05T00:00:00"/>
    <s v="Same Day"/>
    <s v="PP-18955"/>
    <s v="Paul Prost"/>
    <x v="2"/>
    <s v="United States"/>
    <s v="Smyrna"/>
    <x v="32"/>
    <n v="30080"/>
    <x v="0"/>
    <s v="OFF-PA-10000357"/>
    <x v="1"/>
    <x v="10"/>
    <s v="White Dual Perf Computer Printout Paper, 2700 Sheets, 1 Part, Heavyweight, 20 lbs., 14 7/8 x 11"/>
    <n v="122.97"/>
    <n v="3"/>
    <n v="0"/>
    <n v="60.255300000000005"/>
  </r>
  <r>
    <n v="1392"/>
    <x v="657"/>
    <x v="0"/>
    <x v="473"/>
    <d v="2013-02-05T00:00:00"/>
    <s v="Same Day"/>
    <s v="PP-18955"/>
    <s v="Paul Prost"/>
    <x v="2"/>
    <s v="United States"/>
    <s v="Smyrna"/>
    <x v="32"/>
    <n v="30080"/>
    <x v="0"/>
    <s v="OFF-ST-10004804"/>
    <x v="1"/>
    <x v="4"/>
    <s v="Belkin 19&quot; Vented Equipment Shelf, Black"/>
    <n v="154.44"/>
    <n v="3"/>
    <n v="0"/>
    <n v="1.5444000000000031"/>
  </r>
  <r>
    <n v="1393"/>
    <x v="657"/>
    <x v="0"/>
    <x v="473"/>
    <d v="2013-02-05T00:00:00"/>
    <s v="Same Day"/>
    <s v="PP-18955"/>
    <s v="Paul Prost"/>
    <x v="2"/>
    <s v="United States"/>
    <s v="Smyrna"/>
    <x v="32"/>
    <n v="30080"/>
    <x v="0"/>
    <s v="OFF-PA-10003892"/>
    <x v="1"/>
    <x v="10"/>
    <s v="Xerox 1943"/>
    <n v="342.37"/>
    <n v="7"/>
    <n v="0"/>
    <n v="160.91389999999998"/>
  </r>
  <r>
    <n v="1394"/>
    <x v="658"/>
    <x v="3"/>
    <x v="445"/>
    <d v="2014-07-05T00:00:00"/>
    <s v="First Class"/>
    <s v="YS-21880"/>
    <s v="Yana Sorensen"/>
    <x v="1"/>
    <s v="United States"/>
    <s v="Burlington"/>
    <x v="3"/>
    <n v="27217"/>
    <x v="0"/>
    <s v="OFF-AR-10003514"/>
    <x v="1"/>
    <x v="6"/>
    <s v="4009 Highlighters by Sanford"/>
    <n v="9.5519999999999996"/>
    <n v="3"/>
    <n v="0.2"/>
    <n v="1.5521999999999991"/>
  </r>
  <r>
    <n v="1395"/>
    <x v="659"/>
    <x v="3"/>
    <x v="449"/>
    <d v="2014-10-15T00:00:00"/>
    <s v="Standard Class"/>
    <s v="CK-12760"/>
    <s v="Cyma Kinney"/>
    <x v="1"/>
    <s v="United States"/>
    <s v="Aurora"/>
    <x v="10"/>
    <n v="60505"/>
    <x v="2"/>
    <s v="FUR-TA-10002958"/>
    <x v="0"/>
    <x v="3"/>
    <s v="Bevis Oval Conference Table, Walnut"/>
    <n v="652.45000000000005"/>
    <n v="5"/>
    <n v="0.5"/>
    <n v="-430.61700000000019"/>
  </r>
  <r>
    <n v="1396"/>
    <x v="659"/>
    <x v="3"/>
    <x v="449"/>
    <d v="2014-10-15T00:00:00"/>
    <s v="Standard Class"/>
    <s v="CK-12760"/>
    <s v="Cyma Kinney"/>
    <x v="1"/>
    <s v="United States"/>
    <s v="Aurora"/>
    <x v="10"/>
    <n v="60505"/>
    <x v="2"/>
    <s v="FUR-TA-10001676"/>
    <x v="0"/>
    <x v="3"/>
    <s v="Hon 61000 Series Interactive Training Tables"/>
    <n v="66.644999999999996"/>
    <n v="3"/>
    <n v="0.5"/>
    <n v="-42.652799999999999"/>
  </r>
  <r>
    <n v="1397"/>
    <x v="660"/>
    <x v="0"/>
    <x v="390"/>
    <d v="2013-11-27T00:00:00"/>
    <s v="First Class"/>
    <s v="NC-18340"/>
    <s v="Nat Carroll"/>
    <x v="0"/>
    <s v="United States"/>
    <s v="New York City"/>
    <x v="15"/>
    <n v="10035"/>
    <x v="3"/>
    <s v="OFF-BI-10000822"/>
    <x v="1"/>
    <x v="8"/>
    <s v="Acco PRESSTEX Data Binder with Storage Hooks, Light Blue, 9 1/2&quot; X 11&quot;"/>
    <n v="17.216000000000001"/>
    <n v="4"/>
    <n v="0.2"/>
    <n v="6.025599999999999"/>
  </r>
  <r>
    <n v="1398"/>
    <x v="660"/>
    <x v="0"/>
    <x v="390"/>
    <d v="2013-11-27T00:00:00"/>
    <s v="First Class"/>
    <s v="NC-18340"/>
    <s v="Nat Carroll"/>
    <x v="0"/>
    <s v="United States"/>
    <s v="New York City"/>
    <x v="15"/>
    <n v="10035"/>
    <x v="3"/>
    <s v="OFF-PA-10004971"/>
    <x v="1"/>
    <x v="10"/>
    <s v="Xerox 196"/>
    <n v="11.56"/>
    <n v="2"/>
    <n v="0"/>
    <n v="5.6644000000000005"/>
  </r>
  <r>
    <n v="1399"/>
    <x v="660"/>
    <x v="0"/>
    <x v="390"/>
    <d v="2013-11-27T00:00:00"/>
    <s v="First Class"/>
    <s v="NC-18340"/>
    <s v="Nat Carroll"/>
    <x v="0"/>
    <s v="United States"/>
    <s v="New York City"/>
    <x v="15"/>
    <n v="10035"/>
    <x v="3"/>
    <s v="TEC-AC-10002323"/>
    <x v="2"/>
    <x v="11"/>
    <s v="SanDisk Ultra 32 GB MicroSDHC Class 10 Memory Card"/>
    <n v="88.4"/>
    <n v="4"/>
    <n v="0"/>
    <n v="11.492000000000004"/>
  </r>
  <r>
    <n v="1400"/>
    <x v="660"/>
    <x v="0"/>
    <x v="390"/>
    <d v="2013-11-27T00:00:00"/>
    <s v="First Class"/>
    <s v="NC-18340"/>
    <s v="Nat Carroll"/>
    <x v="0"/>
    <s v="United States"/>
    <s v="New York City"/>
    <x v="15"/>
    <n v="10035"/>
    <x v="3"/>
    <s v="OFF-PA-10004888"/>
    <x v="1"/>
    <x v="10"/>
    <s v="Xerox 217"/>
    <n v="6.48"/>
    <n v="1"/>
    <n v="0"/>
    <n v="3.1104000000000003"/>
  </r>
  <r>
    <n v="1401"/>
    <x v="661"/>
    <x v="0"/>
    <x v="474"/>
    <d v="2013-11-06T00:00:00"/>
    <s v="Standard Class"/>
    <s v="KM-16375"/>
    <s v="Katherine Murray"/>
    <x v="2"/>
    <s v="United States"/>
    <s v="Salem"/>
    <x v="17"/>
    <n v="24153"/>
    <x v="0"/>
    <s v="TEC-PH-10003988"/>
    <x v="2"/>
    <x v="7"/>
    <s v="LF Elite 3D Dazzle Designer Hard Case Cover, Lf Stylus Pen and Wiper For Apple Iphone 5c Mini Lite"/>
    <n v="21.8"/>
    <n v="2"/>
    <n v="0"/>
    <n v="6.104000000000001"/>
  </r>
  <r>
    <n v="1402"/>
    <x v="661"/>
    <x v="0"/>
    <x v="474"/>
    <d v="2013-11-06T00:00:00"/>
    <s v="Standard Class"/>
    <s v="KM-16375"/>
    <s v="Katherine Murray"/>
    <x v="2"/>
    <s v="United States"/>
    <s v="Salem"/>
    <x v="17"/>
    <n v="24153"/>
    <x v="0"/>
    <s v="OFF-EN-10002230"/>
    <x v="1"/>
    <x v="12"/>
    <s v="Airmail Envelopes"/>
    <n v="251.79000000000002"/>
    <n v="3"/>
    <n v="0"/>
    <n v="118.34129999999999"/>
  </r>
  <r>
    <n v="1403"/>
    <x v="662"/>
    <x v="0"/>
    <x v="475"/>
    <d v="2013-04-26T00:00:00"/>
    <s v="Standard Class"/>
    <s v="GM-14455"/>
    <s v="Gary Mitchum"/>
    <x v="2"/>
    <s v="United States"/>
    <s v="Columbus"/>
    <x v="24"/>
    <n v="43229"/>
    <x v="3"/>
    <s v="FUR-TA-10002622"/>
    <x v="0"/>
    <x v="3"/>
    <s v="Bush Andora Conference Table, Maple/Graphite Gray Finish"/>
    <n v="205.17599999999999"/>
    <n v="2"/>
    <n v="0.4"/>
    <n v="-58.133199999999988"/>
  </r>
  <r>
    <n v="1404"/>
    <x v="662"/>
    <x v="0"/>
    <x v="475"/>
    <d v="2013-04-26T00:00:00"/>
    <s v="Standard Class"/>
    <s v="GM-14455"/>
    <s v="Gary Mitchum"/>
    <x v="2"/>
    <s v="United States"/>
    <s v="Columbus"/>
    <x v="24"/>
    <n v="43229"/>
    <x v="3"/>
    <s v="OFF-PA-10000418"/>
    <x v="1"/>
    <x v="10"/>
    <s v="Xerox 189"/>
    <n v="419.4"/>
    <n v="5"/>
    <n v="0.2"/>
    <n v="146.79"/>
  </r>
  <r>
    <n v="1405"/>
    <x v="663"/>
    <x v="2"/>
    <x v="322"/>
    <d v="2011-04-08T00:00:00"/>
    <s v="First Class"/>
    <s v="SD-20485"/>
    <s v="Shirley Daniels"/>
    <x v="2"/>
    <s v="United States"/>
    <s v="Philadelphia"/>
    <x v="9"/>
    <n v="19143"/>
    <x v="3"/>
    <s v="OFF-SU-10004498"/>
    <x v="1"/>
    <x v="14"/>
    <s v="Martin-Yale Premier Letter Opener"/>
    <n v="10.304000000000002"/>
    <n v="1"/>
    <n v="0.2"/>
    <n v="-2.1896000000000004"/>
  </r>
  <r>
    <n v="1406"/>
    <x v="663"/>
    <x v="2"/>
    <x v="322"/>
    <d v="2011-04-08T00:00:00"/>
    <s v="First Class"/>
    <s v="SD-20485"/>
    <s v="Shirley Daniels"/>
    <x v="2"/>
    <s v="United States"/>
    <s v="Philadelphia"/>
    <x v="9"/>
    <n v="19143"/>
    <x v="3"/>
    <s v="FUR-TA-10001039"/>
    <x v="0"/>
    <x v="3"/>
    <s v="KI Adjustable-Height Table"/>
    <n v="154.76400000000001"/>
    <n v="3"/>
    <n v="0.4"/>
    <n v="-36.11160000000001"/>
  </r>
  <r>
    <n v="1407"/>
    <x v="663"/>
    <x v="2"/>
    <x v="322"/>
    <d v="2011-04-08T00:00:00"/>
    <s v="First Class"/>
    <s v="SD-20485"/>
    <s v="Shirley Daniels"/>
    <x v="2"/>
    <s v="United States"/>
    <s v="Philadelphia"/>
    <x v="9"/>
    <n v="19143"/>
    <x v="3"/>
    <s v="TEC-AC-10004659"/>
    <x v="2"/>
    <x v="11"/>
    <s v="Imation Secure+ Hardware Encrypted USB 2.0 Flash Drive; 16GB"/>
    <n v="116.78399999999999"/>
    <n v="2"/>
    <n v="0.2"/>
    <n v="21.896999999999991"/>
  </r>
  <r>
    <n v="1408"/>
    <x v="664"/>
    <x v="0"/>
    <x v="476"/>
    <d v="2013-09-07T00:00:00"/>
    <s v="Standard Class"/>
    <s v="KD-16270"/>
    <s v="Karen Daniels"/>
    <x v="0"/>
    <s v="United States"/>
    <s v="New York City"/>
    <x v="15"/>
    <n v="10024"/>
    <x v="3"/>
    <s v="OFF-AR-10002240"/>
    <x v="1"/>
    <x v="6"/>
    <s v="Panasonic KP-150 Electric Pencil Sharpener"/>
    <n v="75.48"/>
    <n v="2"/>
    <n v="0"/>
    <n v="19.6248"/>
  </r>
  <r>
    <n v="1409"/>
    <x v="664"/>
    <x v="0"/>
    <x v="476"/>
    <d v="2013-09-07T00:00:00"/>
    <s v="Standard Class"/>
    <s v="KD-16270"/>
    <s v="Karen Daniels"/>
    <x v="0"/>
    <s v="United States"/>
    <s v="New York City"/>
    <x v="15"/>
    <n v="10024"/>
    <x v="3"/>
    <s v="FUR-FU-10001967"/>
    <x v="0"/>
    <x v="5"/>
    <s v="Telescoping Adjustable Floor Lamp"/>
    <n v="39.979999999999997"/>
    <n v="2"/>
    <n v="0"/>
    <n v="9.9949999999999974"/>
  </r>
  <r>
    <n v="1410"/>
    <x v="665"/>
    <x v="0"/>
    <x v="477"/>
    <d v="2013-10-01T00:00:00"/>
    <s v="Standard Class"/>
    <s v="AB-10105"/>
    <s v="Adrian Barton"/>
    <x v="0"/>
    <s v="United States"/>
    <s v="Phoenix"/>
    <x v="16"/>
    <n v="85023"/>
    <x v="1"/>
    <s v="FUR-TA-10002356"/>
    <x v="0"/>
    <x v="3"/>
    <s v="Bevis Boat-Shaped Conference Table"/>
    <n v="393.16500000000002"/>
    <n v="3"/>
    <n v="0.5"/>
    <n v="-204.44580000000005"/>
  </r>
  <r>
    <n v="1411"/>
    <x v="666"/>
    <x v="3"/>
    <x v="259"/>
    <d v="2014-11-12T00:00:00"/>
    <s v="Standard Class"/>
    <s v="SZ-20035"/>
    <s v="Sam Zeldin"/>
    <x v="2"/>
    <s v="United States"/>
    <s v="Grand Prairie"/>
    <x v="5"/>
    <n v="75051"/>
    <x v="2"/>
    <s v="OFF-LA-10003923"/>
    <x v="1"/>
    <x v="2"/>
    <s v="Alphabetical Labels for Top Tab Filing"/>
    <n v="23.680000000000003"/>
    <n v="2"/>
    <n v="0.2"/>
    <n v="8.879999999999999"/>
  </r>
  <r>
    <n v="1412"/>
    <x v="667"/>
    <x v="0"/>
    <x v="478"/>
    <d v="2013-07-14T00:00:00"/>
    <s v="Standard Class"/>
    <s v="JD-15895"/>
    <s v="Jonathan Doherty"/>
    <x v="1"/>
    <s v="United States"/>
    <s v="New York City"/>
    <x v="15"/>
    <n v="10035"/>
    <x v="3"/>
    <s v="FUR-CH-10002335"/>
    <x v="0"/>
    <x v="1"/>
    <s v="Hon GuestStacker Chair"/>
    <n v="408.00599999999997"/>
    <n v="2"/>
    <n v="0.1"/>
    <n v="72.534400000000005"/>
  </r>
  <r>
    <n v="1413"/>
    <x v="667"/>
    <x v="0"/>
    <x v="478"/>
    <d v="2013-07-14T00:00:00"/>
    <s v="Standard Class"/>
    <s v="JD-15895"/>
    <s v="Jonathan Doherty"/>
    <x v="1"/>
    <s v="United States"/>
    <s v="New York City"/>
    <x v="15"/>
    <n v="10035"/>
    <x v="3"/>
    <s v="FUR-FU-10000723"/>
    <x v="0"/>
    <x v="5"/>
    <s v="Deflect-o EconoMat Studded, No Bevel Mat for Low Pile Carpeting"/>
    <n v="165.28"/>
    <n v="4"/>
    <n v="0"/>
    <n v="14.875200000000007"/>
  </r>
  <r>
    <n v="1414"/>
    <x v="668"/>
    <x v="2"/>
    <x v="479"/>
    <d v="2011-07-05T00:00:00"/>
    <s v="Standard Class"/>
    <s v="HA-14905"/>
    <s v="Helen Abelman"/>
    <x v="0"/>
    <s v="United States"/>
    <s v="New York City"/>
    <x v="15"/>
    <n v="10024"/>
    <x v="3"/>
    <s v="OFF-BI-10002867"/>
    <x v="1"/>
    <x v="8"/>
    <s v="GBC Recycled Regency Composition Covers"/>
    <n v="334.76800000000003"/>
    <n v="7"/>
    <n v="0.2"/>
    <n v="108.79959999999997"/>
  </r>
  <r>
    <n v="1415"/>
    <x v="669"/>
    <x v="3"/>
    <x v="480"/>
    <d v="2014-02-01T00:00:00"/>
    <s v="Second Class"/>
    <s v="BT-11305"/>
    <s v="Beth Thompson"/>
    <x v="2"/>
    <s v="United States"/>
    <s v="Costa Mesa"/>
    <x v="1"/>
    <n v="92627"/>
    <x v="1"/>
    <s v="TEC-AC-10000580"/>
    <x v="2"/>
    <x v="11"/>
    <s v="Logitech G13 Programmable Gameboard with LCD Display"/>
    <n v="239.96999999999997"/>
    <n v="3"/>
    <n v="0"/>
    <n v="26.39670000000001"/>
  </r>
  <r>
    <n v="1416"/>
    <x v="669"/>
    <x v="3"/>
    <x v="480"/>
    <d v="2014-02-01T00:00:00"/>
    <s v="Second Class"/>
    <s v="BT-11305"/>
    <s v="Beth Thompson"/>
    <x v="2"/>
    <s v="United States"/>
    <s v="Costa Mesa"/>
    <x v="1"/>
    <n v="92627"/>
    <x v="1"/>
    <s v="FUR-FU-10003976"/>
    <x v="0"/>
    <x v="5"/>
    <s v="DAX Executive Solid Wood Document Frame, Desktop or Hang, Mahogany, 5 x 7"/>
    <n v="37.74"/>
    <n v="3"/>
    <n v="0"/>
    <n v="12.831599999999996"/>
  </r>
  <r>
    <n v="1417"/>
    <x v="670"/>
    <x v="1"/>
    <x v="481"/>
    <d v="2012-09-24T00:00:00"/>
    <s v="First Class"/>
    <s v="SV-20815"/>
    <s v="Stuart Van"/>
    <x v="1"/>
    <s v="United States"/>
    <s v="Houston"/>
    <x v="5"/>
    <n v="77041"/>
    <x v="2"/>
    <s v="TEC-PH-10002922"/>
    <x v="2"/>
    <x v="7"/>
    <s v="ShoreTel ShorePhone IP 230 VoIP phone"/>
    <n v="946.34400000000005"/>
    <n v="7"/>
    <n v="0.2"/>
    <n v="118.29299999999989"/>
  </r>
  <r>
    <n v="1418"/>
    <x v="670"/>
    <x v="1"/>
    <x v="481"/>
    <d v="2012-09-24T00:00:00"/>
    <s v="First Class"/>
    <s v="SV-20815"/>
    <s v="Stuart Van"/>
    <x v="1"/>
    <s v="United States"/>
    <s v="Houston"/>
    <x v="5"/>
    <n v="77041"/>
    <x v="2"/>
    <s v="TEC-AC-10004353"/>
    <x v="2"/>
    <x v="11"/>
    <s v="Hypercom P1300 Pinpad"/>
    <n v="151.20000000000002"/>
    <n v="3"/>
    <n v="0.2"/>
    <n v="32.130000000000003"/>
  </r>
  <r>
    <n v="1419"/>
    <x v="670"/>
    <x v="1"/>
    <x v="481"/>
    <d v="2012-09-24T00:00:00"/>
    <s v="First Class"/>
    <s v="SV-20815"/>
    <s v="Stuart Van"/>
    <x v="1"/>
    <s v="United States"/>
    <s v="Houston"/>
    <x v="5"/>
    <n v="77041"/>
    <x v="2"/>
    <s v="FUR-FU-10001706"/>
    <x v="0"/>
    <x v="5"/>
    <s v="Longer-Life Soft White Bulbs"/>
    <n v="4.9280000000000008"/>
    <n v="4"/>
    <n v="0.6"/>
    <n v="-1.4783999999999997"/>
  </r>
  <r>
    <n v="1420"/>
    <x v="671"/>
    <x v="1"/>
    <x v="120"/>
    <d v="2012-09-30T00:00:00"/>
    <s v="Standard Class"/>
    <s v="RW-19540"/>
    <s v="Rick Wilson"/>
    <x v="1"/>
    <s v="United States"/>
    <s v="Mesa"/>
    <x v="16"/>
    <n v="85204"/>
    <x v="1"/>
    <s v="OFF-PA-10000501"/>
    <x v="1"/>
    <x v="10"/>
    <s v="Petty Cash Envelope"/>
    <n v="86.272000000000006"/>
    <n v="4"/>
    <n v="0.2"/>
    <n v="31.273599999999998"/>
  </r>
  <r>
    <n v="1421"/>
    <x v="671"/>
    <x v="1"/>
    <x v="120"/>
    <d v="2012-09-30T00:00:00"/>
    <s v="Standard Class"/>
    <s v="RW-19540"/>
    <s v="Rick Wilson"/>
    <x v="1"/>
    <s v="United States"/>
    <s v="Mesa"/>
    <x v="16"/>
    <n v="85204"/>
    <x v="1"/>
    <s v="OFF-BI-10000778"/>
    <x v="1"/>
    <x v="8"/>
    <s v="GBC VeloBinder Electric Binding Machine"/>
    <n v="72.588000000000008"/>
    <n v="2"/>
    <n v="0.7"/>
    <n v="-48.391999999999982"/>
  </r>
  <r>
    <n v="1422"/>
    <x v="671"/>
    <x v="1"/>
    <x v="120"/>
    <d v="2012-09-30T00:00:00"/>
    <s v="Standard Class"/>
    <s v="RW-19540"/>
    <s v="Rick Wilson"/>
    <x v="1"/>
    <s v="United States"/>
    <s v="Mesa"/>
    <x v="16"/>
    <n v="85204"/>
    <x v="1"/>
    <s v="OFF-AP-10004980"/>
    <x v="1"/>
    <x v="9"/>
    <s v="3M Replacement Filter for Office Air Cleaner for 20' x 33' Room"/>
    <n v="60.672000000000004"/>
    <n v="2"/>
    <n v="0.2"/>
    <n v="14.409600000000003"/>
  </r>
  <r>
    <n v="1423"/>
    <x v="671"/>
    <x v="1"/>
    <x v="120"/>
    <d v="2012-09-30T00:00:00"/>
    <s v="Standard Class"/>
    <s v="RW-19540"/>
    <s v="Rick Wilson"/>
    <x v="1"/>
    <s v="United States"/>
    <s v="Mesa"/>
    <x v="16"/>
    <n v="85204"/>
    <x v="1"/>
    <s v="OFF-BI-10003984"/>
    <x v="1"/>
    <x v="8"/>
    <s v="Lock-Up Easel 'Spel-Binder'"/>
    <n v="77.031000000000006"/>
    <n v="9"/>
    <n v="0.7"/>
    <n v="-59.057100000000005"/>
  </r>
  <r>
    <n v="1424"/>
    <x v="671"/>
    <x v="1"/>
    <x v="120"/>
    <d v="2012-09-30T00:00:00"/>
    <s v="Standard Class"/>
    <s v="RW-19540"/>
    <s v="Rick Wilson"/>
    <x v="1"/>
    <s v="United States"/>
    <s v="Mesa"/>
    <x v="16"/>
    <n v="85204"/>
    <x v="1"/>
    <s v="OFF-ST-10000798"/>
    <x v="1"/>
    <x v="4"/>
    <s v="2300 Heavy-Duty Transfer File Systems by Perma"/>
    <n v="119.90400000000001"/>
    <n v="6"/>
    <n v="0.2"/>
    <n v="-1.4988000000000135"/>
  </r>
  <r>
    <n v="1425"/>
    <x v="671"/>
    <x v="1"/>
    <x v="120"/>
    <d v="2012-09-30T00:00:00"/>
    <s v="Standard Class"/>
    <s v="RW-19540"/>
    <s v="Rick Wilson"/>
    <x v="1"/>
    <s v="United States"/>
    <s v="Mesa"/>
    <x v="16"/>
    <n v="85204"/>
    <x v="1"/>
    <s v="TEC-PH-10001750"/>
    <x v="2"/>
    <x v="7"/>
    <s v="Samsung Rugby III"/>
    <n v="263.96000000000004"/>
    <n v="5"/>
    <n v="0.2"/>
    <n v="23.096500000000006"/>
  </r>
  <r>
    <n v="1426"/>
    <x v="671"/>
    <x v="1"/>
    <x v="120"/>
    <d v="2012-09-30T00:00:00"/>
    <s v="Standard Class"/>
    <s v="RW-19540"/>
    <s v="Rick Wilson"/>
    <x v="1"/>
    <s v="United States"/>
    <s v="Mesa"/>
    <x v="16"/>
    <n v="85204"/>
    <x v="1"/>
    <s v="OFF-ST-10002743"/>
    <x v="1"/>
    <x v="4"/>
    <s v="SAFCO Boltless Steel Shelving"/>
    <n v="363.64800000000002"/>
    <n v="4"/>
    <n v="0.2"/>
    <n v="-86.366400000000027"/>
  </r>
  <r>
    <n v="1427"/>
    <x v="672"/>
    <x v="1"/>
    <x v="89"/>
    <d v="2012-11-04T00:00:00"/>
    <s v="Second Class"/>
    <s v="DK-12835"/>
    <s v="Damala Kotsonis"/>
    <x v="1"/>
    <s v="United States"/>
    <s v="Salinas"/>
    <x v="1"/>
    <n v="93905"/>
    <x v="1"/>
    <s v="OFF-BI-10002949"/>
    <x v="1"/>
    <x v="8"/>
    <s v="Prestige Round Ring Binders"/>
    <n v="9.7280000000000015"/>
    <n v="2"/>
    <n v="0.2"/>
    <n v="3.283199999999999"/>
  </r>
  <r>
    <n v="1428"/>
    <x v="672"/>
    <x v="1"/>
    <x v="89"/>
    <d v="2012-11-04T00:00:00"/>
    <s v="Second Class"/>
    <s v="DK-12835"/>
    <s v="Damala Kotsonis"/>
    <x v="1"/>
    <s v="United States"/>
    <s v="Salinas"/>
    <x v="1"/>
    <n v="93905"/>
    <x v="1"/>
    <s v="OFF-EN-10002600"/>
    <x v="1"/>
    <x v="12"/>
    <s v="Redi-Strip #10 Envelopes, 4 1/8 x 9 1/2"/>
    <n v="14.75"/>
    <n v="5"/>
    <n v="0"/>
    <n v="7.08"/>
  </r>
  <r>
    <n v="1429"/>
    <x v="672"/>
    <x v="1"/>
    <x v="89"/>
    <d v="2012-11-04T00:00:00"/>
    <s v="Second Class"/>
    <s v="DK-12835"/>
    <s v="Damala Kotsonis"/>
    <x v="1"/>
    <s v="United States"/>
    <s v="Salinas"/>
    <x v="1"/>
    <n v="93905"/>
    <x v="1"/>
    <s v="OFF-BI-10003708"/>
    <x v="1"/>
    <x v="8"/>
    <s v="Acco Four Pocket Poly Ring Binder with Label Holder, Smoke, 1&quot;"/>
    <n v="29.800000000000004"/>
    <n v="5"/>
    <n v="0.2"/>
    <n v="9.3124999999999982"/>
  </r>
  <r>
    <n v="1430"/>
    <x v="672"/>
    <x v="1"/>
    <x v="89"/>
    <d v="2012-11-04T00:00:00"/>
    <s v="Second Class"/>
    <s v="DK-12835"/>
    <s v="Damala Kotsonis"/>
    <x v="1"/>
    <s v="United States"/>
    <s v="Salinas"/>
    <x v="1"/>
    <n v="93905"/>
    <x v="1"/>
    <s v="OFF-LA-10003510"/>
    <x v="1"/>
    <x v="2"/>
    <s v="Avery 4027 File Folder Labels for Dot Matrix Printers, 5000 Labels per Box, White"/>
    <n v="427.42"/>
    <n v="14"/>
    <n v="0"/>
    <n v="196.61320000000001"/>
  </r>
  <r>
    <n v="1431"/>
    <x v="673"/>
    <x v="3"/>
    <x v="200"/>
    <d v="2014-12-01T00:00:00"/>
    <s v="Standard Class"/>
    <s v="LT-17110"/>
    <s v="Liz Thompson"/>
    <x v="0"/>
    <s v="United States"/>
    <s v="Columbus"/>
    <x v="24"/>
    <n v="43229"/>
    <x v="3"/>
    <s v="TEC-PH-10003092"/>
    <x v="2"/>
    <x v="7"/>
    <s v="Motorola L804"/>
    <n v="220.75200000000001"/>
    <n v="8"/>
    <n v="0.4"/>
    <n v="-40.47120000000001"/>
  </r>
  <r>
    <n v="1432"/>
    <x v="674"/>
    <x v="2"/>
    <x v="174"/>
    <d v="2011-12-21T00:00:00"/>
    <s v="Second Class"/>
    <s v="IM-15070"/>
    <s v="Irene Maddox"/>
    <x v="0"/>
    <s v="United States"/>
    <s v="Florence"/>
    <x v="19"/>
    <n v="35630"/>
    <x v="0"/>
    <s v="OFF-BI-10001191"/>
    <x v="1"/>
    <x v="8"/>
    <s v="Canvas Sectional Post Binders"/>
    <n v="152.76"/>
    <n v="6"/>
    <n v="0"/>
    <n v="74.852400000000003"/>
  </r>
  <r>
    <n v="1433"/>
    <x v="674"/>
    <x v="2"/>
    <x v="174"/>
    <d v="2011-12-21T00:00:00"/>
    <s v="Second Class"/>
    <s v="IM-15070"/>
    <s v="Irene Maddox"/>
    <x v="0"/>
    <s v="United States"/>
    <s v="Florence"/>
    <x v="19"/>
    <n v="35630"/>
    <x v="0"/>
    <s v="OFF-SU-10004115"/>
    <x v="1"/>
    <x v="14"/>
    <s v="Acme Stainless Steel Office Snips"/>
    <n v="7.27"/>
    <n v="1"/>
    <n v="0"/>
    <n v="1.9629000000000003"/>
  </r>
  <r>
    <n v="1434"/>
    <x v="674"/>
    <x v="2"/>
    <x v="174"/>
    <d v="2011-12-21T00:00:00"/>
    <s v="Second Class"/>
    <s v="IM-15070"/>
    <s v="Irene Maddox"/>
    <x v="0"/>
    <s v="United States"/>
    <s v="Florence"/>
    <x v="19"/>
    <n v="35630"/>
    <x v="0"/>
    <s v="FUR-CH-10000513"/>
    <x v="0"/>
    <x v="1"/>
    <s v="High-Back Leather Manager's Chair"/>
    <n v="1819.8600000000001"/>
    <n v="14"/>
    <n v="0"/>
    <n v="163.78740000000002"/>
  </r>
  <r>
    <n v="1435"/>
    <x v="675"/>
    <x v="0"/>
    <x v="482"/>
    <d v="2013-12-31T00:00:00"/>
    <s v="Standard Class"/>
    <s v="FP-14320"/>
    <s v="Frank Preis"/>
    <x v="0"/>
    <s v="United States"/>
    <s v="Seattle"/>
    <x v="4"/>
    <n v="98105"/>
    <x v="1"/>
    <s v="OFF-PA-10003673"/>
    <x v="1"/>
    <x v="10"/>
    <s v="Strathmore Photo Mount Cards"/>
    <n v="33.9"/>
    <n v="5"/>
    <n v="0"/>
    <n v="15.593999999999999"/>
  </r>
  <r>
    <n v="1436"/>
    <x v="676"/>
    <x v="3"/>
    <x v="308"/>
    <d v="2014-06-28T00:00:00"/>
    <s v="Standard Class"/>
    <s v="ST-20530"/>
    <s v="Shui Tom"/>
    <x v="0"/>
    <s v="United States"/>
    <s v="Parma"/>
    <x v="24"/>
    <n v="44134"/>
    <x v="3"/>
    <s v="OFF-PA-10001639"/>
    <x v="1"/>
    <x v="10"/>
    <s v="Xerox 203"/>
    <n v="31.104000000000006"/>
    <n v="6"/>
    <n v="0.2"/>
    <n v="10.8864"/>
  </r>
  <r>
    <n v="1437"/>
    <x v="676"/>
    <x v="3"/>
    <x v="308"/>
    <d v="2014-06-28T00:00:00"/>
    <s v="Standard Class"/>
    <s v="ST-20530"/>
    <s v="Shui Tom"/>
    <x v="0"/>
    <s v="United States"/>
    <s v="Parma"/>
    <x v="24"/>
    <n v="44134"/>
    <x v="3"/>
    <s v="OFF-AR-10003829"/>
    <x v="1"/>
    <x v="6"/>
    <s v="Newell 35"/>
    <n v="5.2480000000000002"/>
    <n v="2"/>
    <n v="0.2"/>
    <n v="0.59039999999999915"/>
  </r>
  <r>
    <n v="1438"/>
    <x v="677"/>
    <x v="1"/>
    <x v="52"/>
    <d v="2012-10-15T00:00:00"/>
    <s v="Same Day"/>
    <s v="JE-15745"/>
    <s v="Joel Eaton"/>
    <x v="0"/>
    <s v="United States"/>
    <s v="Amarillo"/>
    <x v="5"/>
    <n v="79109"/>
    <x v="2"/>
    <s v="TEC-AC-10004975"/>
    <x v="2"/>
    <x v="11"/>
    <s v="Plantronics Audio 995 Wireless Stereo Headset"/>
    <n v="263.88"/>
    <n v="3"/>
    <n v="0.2"/>
    <n v="42.880500000000012"/>
  </r>
  <r>
    <n v="1439"/>
    <x v="677"/>
    <x v="1"/>
    <x v="52"/>
    <d v="2012-10-15T00:00:00"/>
    <s v="Same Day"/>
    <s v="JE-15745"/>
    <s v="Joel Eaton"/>
    <x v="0"/>
    <s v="United States"/>
    <s v="Amarillo"/>
    <x v="5"/>
    <n v="79109"/>
    <x v="2"/>
    <s v="FUR-CH-10002024"/>
    <x v="0"/>
    <x v="1"/>
    <s v="HON 5400 Series Task Chairs for Big and Tall"/>
    <n v="2453.4299999999998"/>
    <n v="5"/>
    <n v="0.3"/>
    <n v="-350.4899999999999"/>
  </r>
  <r>
    <n v="1440"/>
    <x v="678"/>
    <x v="3"/>
    <x v="483"/>
    <d v="2014-04-16T00:00:00"/>
    <s v="Second Class"/>
    <s v="BD-11320"/>
    <s v="Bill Donatelli"/>
    <x v="0"/>
    <s v="United States"/>
    <s v="Providence"/>
    <x v="34"/>
    <n v="2908"/>
    <x v="3"/>
    <s v="OFF-BI-10004364"/>
    <x v="1"/>
    <x v="8"/>
    <s v="Storex Dura Pro Binders"/>
    <n v="29.700000000000003"/>
    <n v="5"/>
    <n v="0"/>
    <n v="13.365"/>
  </r>
  <r>
    <n v="1441"/>
    <x v="678"/>
    <x v="3"/>
    <x v="483"/>
    <d v="2014-04-16T00:00:00"/>
    <s v="Second Class"/>
    <s v="BD-11320"/>
    <s v="Bill Donatelli"/>
    <x v="0"/>
    <s v="United States"/>
    <s v="Providence"/>
    <x v="34"/>
    <n v="2908"/>
    <x v="3"/>
    <s v="OFF-PA-10001712"/>
    <x v="1"/>
    <x v="10"/>
    <s v="Xerox 1948"/>
    <n v="39.96"/>
    <n v="4"/>
    <n v="0"/>
    <n v="17.981999999999999"/>
  </r>
  <r>
    <n v="1442"/>
    <x v="679"/>
    <x v="3"/>
    <x v="484"/>
    <d v="2014-12-25T00:00:00"/>
    <s v="Second Class"/>
    <s v="MM-17920"/>
    <s v="Michael Moore"/>
    <x v="0"/>
    <s v="United States"/>
    <s v="San Francisco"/>
    <x v="1"/>
    <n v="94110"/>
    <x v="1"/>
    <s v="OFF-BI-10001510"/>
    <x v="1"/>
    <x v="8"/>
    <s v="Deluxe Heavy-Duty Vinyl Round Ring Binder"/>
    <n v="36.672000000000004"/>
    <n v="2"/>
    <n v="0.2"/>
    <n v="11.459999999999999"/>
  </r>
  <r>
    <n v="1443"/>
    <x v="680"/>
    <x v="3"/>
    <x v="485"/>
    <d v="2014-08-09T00:00:00"/>
    <s v="First Class"/>
    <s v="PW-19030"/>
    <s v="Pauline Webber"/>
    <x v="1"/>
    <s v="United States"/>
    <s v="Richmond"/>
    <x v="0"/>
    <n v="40475"/>
    <x v="0"/>
    <s v="OFF-PA-10002713"/>
    <x v="1"/>
    <x v="10"/>
    <s v="Adams Phone Message Book, 200 Message Capacity, 8 1/16” x 11”"/>
    <n v="13.76"/>
    <n v="2"/>
    <n v="0"/>
    <n v="6.3295999999999992"/>
  </r>
  <r>
    <n v="1444"/>
    <x v="681"/>
    <x v="1"/>
    <x v="486"/>
    <d v="2012-10-06T00:00:00"/>
    <s v="Standard Class"/>
    <s v="SC-20440"/>
    <s v="Shaun Chance"/>
    <x v="1"/>
    <s v="United States"/>
    <s v="Aurora"/>
    <x v="22"/>
    <n v="80013"/>
    <x v="1"/>
    <s v="OFF-ST-10002974"/>
    <x v="1"/>
    <x v="4"/>
    <s v="Trav-L-File Heavy-Duty Shuttle II, Black"/>
    <n v="139.42400000000001"/>
    <n v="4"/>
    <n v="0.2"/>
    <n v="17.42799999999999"/>
  </r>
  <r>
    <n v="1445"/>
    <x v="682"/>
    <x v="0"/>
    <x v="454"/>
    <d v="2013-05-29T00:00:00"/>
    <s v="Standard Class"/>
    <s v="KL-16645"/>
    <s v="Ken Lonsdale"/>
    <x v="0"/>
    <s v="United States"/>
    <s v="Chicago"/>
    <x v="10"/>
    <n v="60623"/>
    <x v="2"/>
    <s v="TEC-PH-10004165"/>
    <x v="2"/>
    <x v="7"/>
    <s v="Mitel MiVoice 5330e IP Phone"/>
    <n v="1979.9280000000001"/>
    <n v="9"/>
    <n v="0.2"/>
    <n v="148.49459999999993"/>
  </r>
  <r>
    <n v="1446"/>
    <x v="683"/>
    <x v="3"/>
    <x v="487"/>
    <d v="2014-06-17T00:00:00"/>
    <s v="First Class"/>
    <s v="SD-20485"/>
    <s v="Shirley Daniels"/>
    <x v="2"/>
    <s v="United States"/>
    <s v="Chicago"/>
    <x v="10"/>
    <n v="60653"/>
    <x v="2"/>
    <s v="OFF-ST-10004804"/>
    <x v="1"/>
    <x v="4"/>
    <s v="Belkin 19&quot; Vented Equipment Shelf, Black"/>
    <n v="164.73599999999999"/>
    <n v="4"/>
    <n v="0.2"/>
    <n v="-39.124799999999993"/>
  </r>
  <r>
    <n v="1447"/>
    <x v="683"/>
    <x v="3"/>
    <x v="487"/>
    <d v="2014-06-17T00:00:00"/>
    <s v="First Class"/>
    <s v="SD-20485"/>
    <s v="Shirley Daniels"/>
    <x v="2"/>
    <s v="United States"/>
    <s v="Chicago"/>
    <x v="10"/>
    <n v="60653"/>
    <x v="2"/>
    <s v="FUR-CH-10004289"/>
    <x v="0"/>
    <x v="1"/>
    <s v="Global Super Steno Chair"/>
    <n v="470.30199999999996"/>
    <n v="7"/>
    <n v="0.3"/>
    <n v="-87.341800000000035"/>
  </r>
  <r>
    <n v="1448"/>
    <x v="683"/>
    <x v="3"/>
    <x v="487"/>
    <d v="2014-06-17T00:00:00"/>
    <s v="First Class"/>
    <s v="SD-20485"/>
    <s v="Shirley Daniels"/>
    <x v="2"/>
    <s v="United States"/>
    <s v="Chicago"/>
    <x v="10"/>
    <n v="60653"/>
    <x v="2"/>
    <s v="TEC-PH-10002564"/>
    <x v="2"/>
    <x v="7"/>
    <s v="OtterBox Defender Series Case - Samsung Galaxy S4"/>
    <n v="47.984000000000002"/>
    <n v="2"/>
    <n v="0.2"/>
    <n v="5.9979999999999922"/>
  </r>
  <r>
    <n v="1449"/>
    <x v="684"/>
    <x v="2"/>
    <x v="488"/>
    <d v="2011-04-24T00:00:00"/>
    <s v="First Class"/>
    <s v="TS-21160"/>
    <s v="Theresa Swint"/>
    <x v="1"/>
    <s v="United States"/>
    <s v="Philadelphia"/>
    <x v="9"/>
    <n v="19134"/>
    <x v="3"/>
    <s v="OFF-BI-10004876"/>
    <x v="1"/>
    <x v="8"/>
    <s v="Wilson Jones Suede Grain Vinyl Binders"/>
    <n v="2.5020000000000002"/>
    <n v="3"/>
    <n v="0.7"/>
    <n v="-1.7513999999999994"/>
  </r>
  <r>
    <n v="1450"/>
    <x v="685"/>
    <x v="1"/>
    <x v="489"/>
    <d v="2012-05-07T00:00:00"/>
    <s v="Standard Class"/>
    <s v="JB-15400"/>
    <s v="Jennifer Braxton"/>
    <x v="1"/>
    <s v="United States"/>
    <s v="Los Angeles"/>
    <x v="1"/>
    <n v="90008"/>
    <x v="1"/>
    <s v="TEC-PH-10004348"/>
    <x v="2"/>
    <x v="7"/>
    <s v="OtterBox Defender Series Case - iPhone 5c"/>
    <n v="88.751999999999995"/>
    <n v="3"/>
    <n v="0.2"/>
    <n v="11.093999999999998"/>
  </r>
  <r>
    <n v="1451"/>
    <x v="686"/>
    <x v="1"/>
    <x v="490"/>
    <d v="2012-07-20T00:00:00"/>
    <s v="First Class"/>
    <s v="TS-21085"/>
    <s v="Thais Sissman"/>
    <x v="0"/>
    <s v="United States"/>
    <s v="Phoenix"/>
    <x v="16"/>
    <n v="85023"/>
    <x v="1"/>
    <s v="OFF-BI-10004352"/>
    <x v="1"/>
    <x v="8"/>
    <s v="Wilson Jones DublLock D-Ring Binders"/>
    <n v="2.0250000000000004"/>
    <n v="1"/>
    <n v="0.7"/>
    <n v="-1.3499999999999996"/>
  </r>
  <r>
    <n v="1452"/>
    <x v="687"/>
    <x v="0"/>
    <x v="491"/>
    <d v="2013-11-30T00:00:00"/>
    <s v="First Class"/>
    <s v="MC-17425"/>
    <s v="Mark Cousins"/>
    <x v="1"/>
    <s v="United States"/>
    <s v="Mobile"/>
    <x v="19"/>
    <n v="36608"/>
    <x v="0"/>
    <s v="OFF-PA-10001685"/>
    <x v="1"/>
    <x v="10"/>
    <s v="Staples"/>
    <n v="70.98"/>
    <n v="7"/>
    <n v="0"/>
    <n v="34.780200000000001"/>
  </r>
  <r>
    <n v="1453"/>
    <x v="687"/>
    <x v="0"/>
    <x v="491"/>
    <d v="2013-11-30T00:00:00"/>
    <s v="First Class"/>
    <s v="MC-17425"/>
    <s v="Mark Cousins"/>
    <x v="1"/>
    <s v="United States"/>
    <s v="Mobile"/>
    <x v="19"/>
    <n v="36608"/>
    <x v="0"/>
    <s v="OFF-BI-10000666"/>
    <x v="1"/>
    <x v="8"/>
    <s v="Surelock Post Binders"/>
    <n v="91.679999999999993"/>
    <n v="3"/>
    <n v="0"/>
    <n v="45.839999999999996"/>
  </r>
  <r>
    <n v="1454"/>
    <x v="687"/>
    <x v="0"/>
    <x v="491"/>
    <d v="2013-11-30T00:00:00"/>
    <s v="First Class"/>
    <s v="MC-17425"/>
    <s v="Mark Cousins"/>
    <x v="1"/>
    <s v="United States"/>
    <s v="Mobile"/>
    <x v="19"/>
    <n v="36608"/>
    <x v="0"/>
    <s v="OFF-BI-10004352"/>
    <x v="1"/>
    <x v="8"/>
    <s v="Wilson Jones DublLock D-Ring Binders"/>
    <n v="33.75"/>
    <n v="5"/>
    <n v="0"/>
    <n v="16.875"/>
  </r>
  <r>
    <n v="1455"/>
    <x v="687"/>
    <x v="0"/>
    <x v="491"/>
    <d v="2013-11-30T00:00:00"/>
    <s v="First Class"/>
    <s v="MC-17425"/>
    <s v="Mark Cousins"/>
    <x v="1"/>
    <s v="United States"/>
    <s v="Mobile"/>
    <x v="19"/>
    <n v="36608"/>
    <x v="0"/>
    <s v="TEC-MA-10000010"/>
    <x v="2"/>
    <x v="15"/>
    <s v="Hewlett-Packard Deskjet 3050a All-in-One Color Inkjet Printer"/>
    <n v="3040"/>
    <n v="8"/>
    <n v="0"/>
    <n v="1459.2"/>
  </r>
  <r>
    <n v="1456"/>
    <x v="688"/>
    <x v="3"/>
    <x v="492"/>
    <d v="2014-06-20T00:00:00"/>
    <s v="Standard Class"/>
    <s v="ME-17320"/>
    <s v="Maria Etezadi"/>
    <x v="2"/>
    <s v="United States"/>
    <s v="Columbus"/>
    <x v="32"/>
    <n v="31907"/>
    <x v="0"/>
    <s v="OFF-BI-10000977"/>
    <x v="1"/>
    <x v="8"/>
    <s v="Ibico Plastic Spiral Binding Combs"/>
    <n v="91.199999999999989"/>
    <n v="3"/>
    <n v="0"/>
    <n v="41.951999999999998"/>
  </r>
  <r>
    <n v="1457"/>
    <x v="688"/>
    <x v="3"/>
    <x v="492"/>
    <d v="2014-06-20T00:00:00"/>
    <s v="Standard Class"/>
    <s v="ME-17320"/>
    <s v="Maria Etezadi"/>
    <x v="2"/>
    <s v="United States"/>
    <s v="Columbus"/>
    <x v="32"/>
    <n v="31907"/>
    <x v="0"/>
    <s v="FUR-TA-10002530"/>
    <x v="0"/>
    <x v="3"/>
    <s v="Iceberg OfficeWorks 42&quot; Round Tables"/>
    <n v="452.93999999999994"/>
    <n v="3"/>
    <n v="0"/>
    <n v="67.940999999999974"/>
  </r>
  <r>
    <n v="1458"/>
    <x v="689"/>
    <x v="1"/>
    <x v="493"/>
    <d v="2012-08-21T00:00:00"/>
    <s v="Standard Class"/>
    <s v="SC-20440"/>
    <s v="Shaun Chance"/>
    <x v="1"/>
    <s v="United States"/>
    <s v="New Bedford"/>
    <x v="31"/>
    <n v="2740"/>
    <x v="3"/>
    <s v="OFF-BI-10002412"/>
    <x v="1"/>
    <x v="8"/>
    <s v="Wilson Jones “Snap” Scratch Pad Binder Tool for Ring Binders"/>
    <n v="52.199999999999996"/>
    <n v="9"/>
    <n v="0"/>
    <n v="23.49"/>
  </r>
  <r>
    <n v="1459"/>
    <x v="690"/>
    <x v="0"/>
    <x v="477"/>
    <d v="2013-10-02T00:00:00"/>
    <s v="Standard Class"/>
    <s v="NH-18610"/>
    <s v="Nicole Hansen"/>
    <x v="1"/>
    <s v="United States"/>
    <s v="Irving"/>
    <x v="5"/>
    <n v="75061"/>
    <x v="2"/>
    <s v="OFF-LA-10001569"/>
    <x v="1"/>
    <x v="2"/>
    <s v="Avery 499"/>
    <n v="15.936000000000002"/>
    <n v="4"/>
    <n v="0.2"/>
    <n v="5.1791999999999998"/>
  </r>
  <r>
    <n v="1460"/>
    <x v="691"/>
    <x v="2"/>
    <x v="417"/>
    <d v="2011-05-04T00:00:00"/>
    <s v="Same Day"/>
    <s v="AA-10480"/>
    <s v="Andrew Allen"/>
    <x v="0"/>
    <s v="United States"/>
    <s v="Middletown"/>
    <x v="29"/>
    <n v="6457"/>
    <x v="3"/>
    <s v="FUR-FU-10001473"/>
    <x v="0"/>
    <x v="5"/>
    <s v="DAX Wood Document Frame"/>
    <n v="27.46"/>
    <n v="2"/>
    <n v="0"/>
    <n v="9.8856000000000002"/>
  </r>
  <r>
    <n v="1461"/>
    <x v="692"/>
    <x v="1"/>
    <x v="494"/>
    <d v="2012-12-08T00:00:00"/>
    <s v="Standard Class"/>
    <s v="LC-17140"/>
    <s v="Logan Currie"/>
    <x v="0"/>
    <s v="United States"/>
    <s v="Seattle"/>
    <x v="4"/>
    <n v="98103"/>
    <x v="1"/>
    <s v="OFF-BI-10001765"/>
    <x v="1"/>
    <x v="8"/>
    <s v="Wilson Jones Heavy-Duty Casebound Ring Binders with Metal Hinges"/>
    <n v="55.424000000000007"/>
    <n v="2"/>
    <n v="0.2"/>
    <n v="19.398399999999995"/>
  </r>
  <r>
    <n v="1462"/>
    <x v="693"/>
    <x v="0"/>
    <x v="21"/>
    <d v="2013-03-16T00:00:00"/>
    <s v="Standard Class"/>
    <s v="MB-18085"/>
    <s v="Mick Brown"/>
    <x v="0"/>
    <s v="United States"/>
    <s v="Vineland"/>
    <x v="30"/>
    <n v="8360"/>
    <x v="3"/>
    <s v="FUR-TA-10001095"/>
    <x v="0"/>
    <x v="3"/>
    <s v="Chromcraft Round Conference Tables"/>
    <n v="244.00599999999997"/>
    <n v="2"/>
    <n v="0.3"/>
    <n v="-31.372200000000007"/>
  </r>
  <r>
    <n v="1463"/>
    <x v="694"/>
    <x v="0"/>
    <x v="370"/>
    <d v="2013-08-29T00:00:00"/>
    <s v="First Class"/>
    <s v="LC-16930"/>
    <s v="Linda Cazamias"/>
    <x v="1"/>
    <s v="United States"/>
    <s v="Pasadena"/>
    <x v="5"/>
    <n v="77506"/>
    <x v="2"/>
    <s v="TEC-AC-10004571"/>
    <x v="2"/>
    <x v="11"/>
    <s v="Logitech G700s Rechargeable Gaming Mouse"/>
    <n v="159.98400000000001"/>
    <n v="2"/>
    <n v="0.2"/>
    <n v="43.995600000000003"/>
  </r>
  <r>
    <n v="1464"/>
    <x v="694"/>
    <x v="0"/>
    <x v="370"/>
    <d v="2013-08-29T00:00:00"/>
    <s v="First Class"/>
    <s v="LC-16930"/>
    <s v="Linda Cazamias"/>
    <x v="1"/>
    <s v="United States"/>
    <s v="Pasadena"/>
    <x v="5"/>
    <n v="77506"/>
    <x v="2"/>
    <s v="FUR-CH-10002126"/>
    <x v="0"/>
    <x v="1"/>
    <s v="Hon Deluxe Fabric Upholstered Stacking Chairs"/>
    <n v="1024.7159999999999"/>
    <n v="6"/>
    <n v="0.3"/>
    <n v="-29.277599999999893"/>
  </r>
  <r>
    <n v="1465"/>
    <x v="695"/>
    <x v="0"/>
    <x v="186"/>
    <d v="2013-12-20T00:00:00"/>
    <s v="First Class"/>
    <s v="KD-16495"/>
    <s v="Keith Dawkins"/>
    <x v="1"/>
    <s v="United States"/>
    <s v="New York City"/>
    <x v="15"/>
    <n v="10009"/>
    <x v="3"/>
    <s v="OFF-FA-10001754"/>
    <x v="1"/>
    <x v="13"/>
    <s v="Stockwell Gold Paper Clips"/>
    <n v="3.68"/>
    <n v="2"/>
    <n v="0"/>
    <n v="1.8032000000000001"/>
  </r>
  <r>
    <n v="1466"/>
    <x v="696"/>
    <x v="2"/>
    <x v="233"/>
    <d v="2011-08-14T00:00:00"/>
    <s v="Standard Class"/>
    <s v="MB-17305"/>
    <s v="Maria Bertelson"/>
    <x v="0"/>
    <s v="United States"/>
    <s v="Glendale"/>
    <x v="16"/>
    <n v="85301"/>
    <x v="1"/>
    <s v="FUR-FU-10001602"/>
    <x v="0"/>
    <x v="5"/>
    <s v="Eldon Delta Triangular Chair Mat, 52&quot; x 58&quot;, Clear"/>
    <n v="121.376"/>
    <n v="4"/>
    <n v="0.2"/>
    <n v="-3.0344000000000122"/>
  </r>
  <r>
    <n v="1467"/>
    <x v="696"/>
    <x v="2"/>
    <x v="233"/>
    <d v="2011-08-14T00:00:00"/>
    <s v="Standard Class"/>
    <s v="MB-17305"/>
    <s v="Maria Bertelson"/>
    <x v="0"/>
    <s v="United States"/>
    <s v="Glendale"/>
    <x v="16"/>
    <n v="85301"/>
    <x v="1"/>
    <s v="TEC-AC-10001767"/>
    <x v="2"/>
    <x v="11"/>
    <s v="SanDisk Ultra 64 GB MicroSDHC Class 10 Memory Card"/>
    <n v="95.976000000000013"/>
    <n v="3"/>
    <n v="0.2"/>
    <n v="-10.797300000000011"/>
  </r>
  <r>
    <n v="1468"/>
    <x v="697"/>
    <x v="1"/>
    <x v="495"/>
    <d v="2012-05-16T00:00:00"/>
    <s v="Same Day"/>
    <s v="TH-21550"/>
    <s v="Tracy Hopkins"/>
    <x v="2"/>
    <s v="United States"/>
    <s v="Jacksonville"/>
    <x v="2"/>
    <n v="32216"/>
    <x v="0"/>
    <s v="TEC-AC-10002402"/>
    <x v="2"/>
    <x v="11"/>
    <s v="Razer Kraken PRO Over Ear PC and Music Headset"/>
    <n v="255.96799999999999"/>
    <n v="4"/>
    <n v="0.2"/>
    <n v="31.995999999999974"/>
  </r>
  <r>
    <n v="1469"/>
    <x v="698"/>
    <x v="3"/>
    <x v="34"/>
    <d v="2014-12-14T00:00:00"/>
    <s v="Standard Class"/>
    <s v="DK-12835"/>
    <s v="Damala Kotsonis"/>
    <x v="1"/>
    <s v="United States"/>
    <s v="Detroit"/>
    <x v="12"/>
    <n v="48234"/>
    <x v="2"/>
    <s v="FUR-CH-10000847"/>
    <x v="0"/>
    <x v="1"/>
    <s v="Global Executive Mid-Back Manager's Chair"/>
    <n v="872.94"/>
    <n v="3"/>
    <n v="0"/>
    <n v="226.96439999999998"/>
  </r>
  <r>
    <n v="1470"/>
    <x v="698"/>
    <x v="3"/>
    <x v="34"/>
    <d v="2014-12-14T00:00:00"/>
    <s v="Standard Class"/>
    <s v="DK-12835"/>
    <s v="Damala Kotsonis"/>
    <x v="1"/>
    <s v="United States"/>
    <s v="Detroit"/>
    <x v="12"/>
    <n v="48234"/>
    <x v="2"/>
    <s v="OFF-BI-10003982"/>
    <x v="1"/>
    <x v="8"/>
    <s v="Wilson Jones Century Plastic Molded Ring Binders"/>
    <n v="41.54"/>
    <n v="2"/>
    <n v="0"/>
    <n v="19.523799999999998"/>
  </r>
  <r>
    <n v="1471"/>
    <x v="698"/>
    <x v="3"/>
    <x v="34"/>
    <d v="2014-12-14T00:00:00"/>
    <s v="Standard Class"/>
    <s v="DK-12835"/>
    <s v="Damala Kotsonis"/>
    <x v="1"/>
    <s v="United States"/>
    <s v="Detroit"/>
    <x v="12"/>
    <n v="48234"/>
    <x v="2"/>
    <s v="OFF-PA-10001293"/>
    <x v="1"/>
    <x v="10"/>
    <s v="Xerox 1946"/>
    <n v="12.96"/>
    <n v="2"/>
    <n v="0"/>
    <n v="6.2208000000000006"/>
  </r>
  <r>
    <n v="1472"/>
    <x v="699"/>
    <x v="1"/>
    <x v="496"/>
    <d v="2012-09-27T00:00:00"/>
    <s v="Second Class"/>
    <s v="ON-18715"/>
    <s v="Odella Nelson"/>
    <x v="1"/>
    <s v="United States"/>
    <s v="Philadelphia"/>
    <x v="9"/>
    <n v="19120"/>
    <x v="3"/>
    <s v="OFF-AR-10000634"/>
    <x v="1"/>
    <x v="6"/>
    <s v="Newell 320"/>
    <n v="6.8480000000000008"/>
    <n v="2"/>
    <n v="0.2"/>
    <n v="0.59920000000000018"/>
  </r>
  <r>
    <n v="1473"/>
    <x v="700"/>
    <x v="3"/>
    <x v="497"/>
    <d v="2014-07-16T00:00:00"/>
    <s v="Standard Class"/>
    <s v="KN-16390"/>
    <s v="Katherine Nockton"/>
    <x v="1"/>
    <s v="United States"/>
    <s v="Los Angeles"/>
    <x v="1"/>
    <n v="90004"/>
    <x v="1"/>
    <s v="OFF-LA-10004272"/>
    <x v="1"/>
    <x v="2"/>
    <s v="Avery 482"/>
    <n v="8.67"/>
    <n v="3"/>
    <n v="0"/>
    <n v="4.0749000000000004"/>
  </r>
  <r>
    <n v="1474"/>
    <x v="701"/>
    <x v="1"/>
    <x v="494"/>
    <d v="2012-12-02T00:00:00"/>
    <s v="Same Day"/>
    <s v="NM-18520"/>
    <s v="Neoma Murray"/>
    <x v="0"/>
    <s v="United States"/>
    <s v="Houston"/>
    <x v="5"/>
    <n v="77036"/>
    <x v="2"/>
    <s v="FUR-FU-10004270"/>
    <x v="0"/>
    <x v="5"/>
    <s v="Eldon Image Series Desk Accessories, Burgundy"/>
    <n v="6.6879999999999997"/>
    <n v="4"/>
    <n v="0.6"/>
    <n v="-4.0127999999999986"/>
  </r>
  <r>
    <n v="1475"/>
    <x v="702"/>
    <x v="0"/>
    <x v="258"/>
    <d v="2013-11-26T00:00:00"/>
    <s v="Standard Class"/>
    <s v="NP-18685"/>
    <s v="Nora Pelletier"/>
    <x v="2"/>
    <s v="United States"/>
    <s v="Niagara Falls"/>
    <x v="15"/>
    <n v="14304"/>
    <x v="3"/>
    <s v="OFF-AR-10003770"/>
    <x v="1"/>
    <x v="6"/>
    <s v="Newell 340"/>
    <n v="17.28"/>
    <n v="6"/>
    <n v="0"/>
    <n v="5.0111999999999997"/>
  </r>
  <r>
    <n v="1476"/>
    <x v="702"/>
    <x v="0"/>
    <x v="258"/>
    <d v="2013-11-26T00:00:00"/>
    <s v="Standard Class"/>
    <s v="NP-18685"/>
    <s v="Nora Pelletier"/>
    <x v="2"/>
    <s v="United States"/>
    <s v="Niagara Falls"/>
    <x v="15"/>
    <n v="14304"/>
    <x v="3"/>
    <s v="OFF-BI-10000320"/>
    <x v="1"/>
    <x v="8"/>
    <s v="GBC Plastic Binding Combs"/>
    <n v="17.712"/>
    <n v="3"/>
    <n v="0.2"/>
    <n v="6.4206000000000012"/>
  </r>
  <r>
    <n v="1477"/>
    <x v="703"/>
    <x v="3"/>
    <x v="498"/>
    <d v="2014-03-25T00:00:00"/>
    <s v="Standard Class"/>
    <s v="CG-12040"/>
    <s v="Catherine Glotzbach"/>
    <x v="2"/>
    <s v="United States"/>
    <s v="New York City"/>
    <x v="15"/>
    <n v="10024"/>
    <x v="3"/>
    <s v="OFF-LA-10003121"/>
    <x v="1"/>
    <x v="2"/>
    <s v="Avery 506"/>
    <n v="28.91"/>
    <n v="7"/>
    <n v="0"/>
    <n v="13.2986"/>
  </r>
  <r>
    <n v="1478"/>
    <x v="704"/>
    <x v="0"/>
    <x v="373"/>
    <d v="2013-11-18T00:00:00"/>
    <s v="Standard Class"/>
    <s v="CS-12505"/>
    <s v="Cindy Stewart"/>
    <x v="0"/>
    <s v="United States"/>
    <s v="Thomasville"/>
    <x v="3"/>
    <n v="27360"/>
    <x v="0"/>
    <s v="OFF-SU-10000381"/>
    <x v="1"/>
    <x v="14"/>
    <s v="Acme Forged Steel Scissors with Black Enamel Handles"/>
    <n v="52.136000000000003"/>
    <n v="7"/>
    <n v="0.2"/>
    <n v="5.865299999999996"/>
  </r>
  <r>
    <n v="1479"/>
    <x v="705"/>
    <x v="3"/>
    <x v="123"/>
    <d v="2014-11-21T00:00:00"/>
    <s v="First Class"/>
    <s v="KD-16345"/>
    <s v="Katherine Ducich"/>
    <x v="0"/>
    <s v="United States"/>
    <s v="Westminster"/>
    <x v="1"/>
    <n v="92683"/>
    <x v="1"/>
    <s v="TEC-PH-10000376"/>
    <x v="2"/>
    <x v="7"/>
    <s v="Square Credit Card Reader"/>
    <n v="31.968000000000004"/>
    <n v="4"/>
    <n v="0.2"/>
    <n v="2.3976000000000006"/>
  </r>
  <r>
    <n v="1480"/>
    <x v="706"/>
    <x v="0"/>
    <x v="499"/>
    <d v="2013-12-09T00:00:00"/>
    <s v="Standard Class"/>
    <s v="MK-18160"/>
    <s v="Mike Kennedy"/>
    <x v="0"/>
    <s v="United States"/>
    <s v="San Francisco"/>
    <x v="1"/>
    <n v="94122"/>
    <x v="1"/>
    <s v="OFF-PA-10002262"/>
    <x v="1"/>
    <x v="10"/>
    <s v="Xerox 192"/>
    <n v="25.92"/>
    <n v="4"/>
    <n v="0"/>
    <n v="12.441600000000001"/>
  </r>
  <r>
    <n v="1481"/>
    <x v="706"/>
    <x v="0"/>
    <x v="499"/>
    <d v="2013-12-09T00:00:00"/>
    <s v="Standard Class"/>
    <s v="MK-18160"/>
    <s v="Mike Kennedy"/>
    <x v="0"/>
    <s v="United States"/>
    <s v="San Francisco"/>
    <x v="1"/>
    <n v="94122"/>
    <x v="1"/>
    <s v="OFF-PA-10002464"/>
    <x v="1"/>
    <x v="10"/>
    <s v="HP Office Recycled Paper (20Lb. and 87 Bright)"/>
    <n v="40.46"/>
    <n v="7"/>
    <n v="0"/>
    <n v="19.825400000000002"/>
  </r>
  <r>
    <n v="1482"/>
    <x v="706"/>
    <x v="0"/>
    <x v="499"/>
    <d v="2013-12-09T00:00:00"/>
    <s v="Standard Class"/>
    <s v="MK-18160"/>
    <s v="Mike Kennedy"/>
    <x v="0"/>
    <s v="United States"/>
    <s v="San Francisco"/>
    <x v="1"/>
    <n v="94122"/>
    <x v="1"/>
    <s v="OFF-ST-10002214"/>
    <x v="1"/>
    <x v="4"/>
    <s v="X-Rack File for Hanging Folders"/>
    <n v="33.869999999999997"/>
    <n v="3"/>
    <n v="0"/>
    <n v="8.8061999999999987"/>
  </r>
  <r>
    <n v="1483"/>
    <x v="707"/>
    <x v="3"/>
    <x v="326"/>
    <d v="2014-08-29T00:00:00"/>
    <s v="Second Class"/>
    <s v="DW-13540"/>
    <s v="Don Weiss"/>
    <x v="0"/>
    <s v="United States"/>
    <s v="Jackson"/>
    <x v="18"/>
    <n v="38301"/>
    <x v="0"/>
    <s v="OFF-AR-10003560"/>
    <x v="1"/>
    <x v="6"/>
    <s v="Zebra Zazzle Fluorescent Highlighters"/>
    <n v="9.7280000000000015"/>
    <n v="2"/>
    <n v="0.2"/>
    <n v="1.702399999999999"/>
  </r>
  <r>
    <n v="1484"/>
    <x v="707"/>
    <x v="3"/>
    <x v="326"/>
    <d v="2014-08-29T00:00:00"/>
    <s v="Second Class"/>
    <s v="DW-13540"/>
    <s v="Don Weiss"/>
    <x v="0"/>
    <s v="United States"/>
    <s v="Jackson"/>
    <x v="18"/>
    <n v="38301"/>
    <x v="0"/>
    <s v="OFF-PA-10000130"/>
    <x v="1"/>
    <x v="10"/>
    <s v="Xerox 199"/>
    <n v="3.4240000000000004"/>
    <n v="1"/>
    <n v="0.2"/>
    <n v="1.0699999999999996"/>
  </r>
  <r>
    <n v="1485"/>
    <x v="708"/>
    <x v="0"/>
    <x v="500"/>
    <d v="2013-10-19T00:00:00"/>
    <s v="Standard Class"/>
    <s v="CP-12340"/>
    <s v="Christine Phan"/>
    <x v="1"/>
    <s v="United States"/>
    <s v="Seattle"/>
    <x v="4"/>
    <n v="98115"/>
    <x v="1"/>
    <s v="TEC-AC-10000865"/>
    <x v="2"/>
    <x v="11"/>
    <s v="WD My Passport Ultra 500GB Portable External Hard Drive"/>
    <n v="177"/>
    <n v="3"/>
    <n v="0"/>
    <n v="30.089999999999982"/>
  </r>
  <r>
    <n v="1486"/>
    <x v="709"/>
    <x v="2"/>
    <x v="501"/>
    <d v="2011-12-03T00:00:00"/>
    <s v="Standard Class"/>
    <s v="MS-17770"/>
    <s v="Maxwell Schwartz"/>
    <x v="0"/>
    <s v="United States"/>
    <s v="New York City"/>
    <x v="15"/>
    <n v="10035"/>
    <x v="3"/>
    <s v="OFF-FA-10003021"/>
    <x v="1"/>
    <x v="13"/>
    <s v="Staples"/>
    <n v="3.76"/>
    <n v="2"/>
    <n v="0"/>
    <n v="1.3159999999999998"/>
  </r>
  <r>
    <n v="1487"/>
    <x v="710"/>
    <x v="1"/>
    <x v="502"/>
    <d v="2012-11-07T00:00:00"/>
    <s v="Standard Class"/>
    <s v="CM-12655"/>
    <s v="Corinna Mitchell"/>
    <x v="2"/>
    <s v="United States"/>
    <s v="Los Angeles"/>
    <x v="1"/>
    <n v="90008"/>
    <x v="1"/>
    <s v="TEC-PH-10003580"/>
    <x v="2"/>
    <x v="7"/>
    <s v="Cisco IP Phone 7961G-GE VoIP phone"/>
    <n v="1212.848"/>
    <n v="7"/>
    <n v="0.2"/>
    <n v="106.12420000000014"/>
  </r>
  <r>
    <n v="1488"/>
    <x v="710"/>
    <x v="1"/>
    <x v="502"/>
    <d v="2012-11-07T00:00:00"/>
    <s v="Standard Class"/>
    <s v="CM-12655"/>
    <s v="Corinna Mitchell"/>
    <x v="2"/>
    <s v="United States"/>
    <s v="Los Angeles"/>
    <x v="1"/>
    <n v="90008"/>
    <x v="1"/>
    <s v="TEC-AC-10001109"/>
    <x v="2"/>
    <x v="11"/>
    <s v="Logitech Trackman Marble Mouse"/>
    <n v="89.97"/>
    <n v="3"/>
    <n v="0"/>
    <n v="37.787400000000005"/>
  </r>
  <r>
    <n v="1489"/>
    <x v="710"/>
    <x v="1"/>
    <x v="502"/>
    <d v="2012-11-07T00:00:00"/>
    <s v="Standard Class"/>
    <s v="CM-12655"/>
    <s v="Corinna Mitchell"/>
    <x v="2"/>
    <s v="United States"/>
    <s v="Los Angeles"/>
    <x v="1"/>
    <n v="90008"/>
    <x v="1"/>
    <s v="FUR-FU-10003347"/>
    <x v="0"/>
    <x v="5"/>
    <s v="Coloredge Poster Frame"/>
    <n v="42.599999999999994"/>
    <n v="3"/>
    <n v="0"/>
    <n v="16.614000000000001"/>
  </r>
  <r>
    <n v="1490"/>
    <x v="711"/>
    <x v="2"/>
    <x v="503"/>
    <d v="2011-12-06T00:00:00"/>
    <s v="Standard Class"/>
    <s v="Co-12640"/>
    <s v="Corey-Lock"/>
    <x v="0"/>
    <s v="United States"/>
    <s v="Philadelphia"/>
    <x v="9"/>
    <n v="19143"/>
    <x v="3"/>
    <s v="OFF-LA-10000452"/>
    <x v="1"/>
    <x v="2"/>
    <s v="Avery 488"/>
    <n v="5.04"/>
    <n v="2"/>
    <n v="0.2"/>
    <n v="1.764"/>
  </r>
  <r>
    <n v="1491"/>
    <x v="712"/>
    <x v="3"/>
    <x v="504"/>
    <d v="2014-05-06T00:00:00"/>
    <s v="Second Class"/>
    <s v="DL-13495"/>
    <s v="Dionis Lloyd"/>
    <x v="1"/>
    <s v="United States"/>
    <s v="New York City"/>
    <x v="15"/>
    <n v="10024"/>
    <x v="3"/>
    <s v="OFF-EN-10002986"/>
    <x v="1"/>
    <x v="12"/>
    <s v="#10-4 1/8&quot; x 9 1/2&quot; Premium Diagonal Seam Envelopes"/>
    <n v="62.96"/>
    <n v="4"/>
    <n v="0"/>
    <n v="28.332000000000001"/>
  </r>
  <r>
    <n v="1492"/>
    <x v="713"/>
    <x v="3"/>
    <x v="221"/>
    <d v="2014-11-29T00:00:00"/>
    <s v="Standard Class"/>
    <s v="TS-21370"/>
    <s v="Todd Sumrall"/>
    <x v="1"/>
    <s v="United States"/>
    <s v="New York City"/>
    <x v="15"/>
    <n v="10035"/>
    <x v="3"/>
    <s v="OFF-PA-10001838"/>
    <x v="1"/>
    <x v="10"/>
    <s v="Adams Telephone Message Book W/Dividers/Space For Phone Numbers, 5 1/4&quot;X8 1/2&quot;, 300/Messages"/>
    <n v="5.88"/>
    <n v="1"/>
    <n v="0"/>
    <n v="2.8811999999999998"/>
  </r>
  <r>
    <n v="1493"/>
    <x v="713"/>
    <x v="3"/>
    <x v="221"/>
    <d v="2014-11-29T00:00:00"/>
    <s v="Standard Class"/>
    <s v="TS-21370"/>
    <s v="Todd Sumrall"/>
    <x v="1"/>
    <s v="United States"/>
    <s v="New York City"/>
    <x v="15"/>
    <n v="10035"/>
    <x v="3"/>
    <s v="FUR-CH-10000785"/>
    <x v="0"/>
    <x v="1"/>
    <s v="Global Ergonomic Managers Chair"/>
    <n v="977.29200000000003"/>
    <n v="6"/>
    <n v="0.1"/>
    <n v="173.74080000000001"/>
  </r>
  <r>
    <n v="1494"/>
    <x v="714"/>
    <x v="3"/>
    <x v="505"/>
    <d v="2014-11-04T00:00:00"/>
    <s v="Standard Class"/>
    <s v="JW-15220"/>
    <s v="Jane Waco"/>
    <x v="1"/>
    <s v="United States"/>
    <s v="Vancouver"/>
    <x v="4"/>
    <n v="98661"/>
    <x v="1"/>
    <s v="FUR-FU-10002885"/>
    <x v="0"/>
    <x v="5"/>
    <s v="Magna Visual Magnetic Picture Hangers"/>
    <n v="9.64"/>
    <n v="2"/>
    <n v="0"/>
    <n v="3.6632000000000007"/>
  </r>
  <r>
    <n v="1495"/>
    <x v="715"/>
    <x v="2"/>
    <x v="506"/>
    <d v="2011-12-19T00:00:00"/>
    <s v="Second Class"/>
    <s v="RF-19840"/>
    <s v="Roy Französisch"/>
    <x v="0"/>
    <s v="United States"/>
    <s v="Columbus"/>
    <x v="32"/>
    <n v="31907"/>
    <x v="0"/>
    <s v="OFF-AR-10002952"/>
    <x v="1"/>
    <x v="6"/>
    <s v="Stanley Contemporary Battery Pencil Sharpeners"/>
    <n v="40.049999999999997"/>
    <n v="3"/>
    <n v="0"/>
    <n v="11.213999999999999"/>
  </r>
  <r>
    <n v="1496"/>
    <x v="716"/>
    <x v="3"/>
    <x v="507"/>
    <d v="2014-09-09T00:00:00"/>
    <s v="Standard Class"/>
    <s v="JD-15790"/>
    <s v="John Dryer"/>
    <x v="0"/>
    <s v="United States"/>
    <s v="Coppell"/>
    <x v="5"/>
    <n v="75019"/>
    <x v="2"/>
    <s v="OFF-AR-10003759"/>
    <x v="1"/>
    <x v="6"/>
    <s v="Crayola Anti Dust Chalk, 12/Pack"/>
    <n v="10.192000000000002"/>
    <n v="7"/>
    <n v="0.2"/>
    <n v="3.1849999999999992"/>
  </r>
  <r>
    <n v="1497"/>
    <x v="716"/>
    <x v="3"/>
    <x v="507"/>
    <d v="2014-09-09T00:00:00"/>
    <s v="Standard Class"/>
    <s v="JD-15790"/>
    <s v="John Dryer"/>
    <x v="0"/>
    <s v="United States"/>
    <s v="Coppell"/>
    <x v="5"/>
    <n v="75019"/>
    <x v="2"/>
    <s v="OFF-ST-10004950"/>
    <x v="1"/>
    <x v="4"/>
    <s v="Acco Perma 3000 Stacking Storage Drawers"/>
    <n v="16.784000000000002"/>
    <n v="1"/>
    <n v="0.2"/>
    <n v="-0.20980000000000043"/>
  </r>
  <r>
    <n v="1498"/>
    <x v="716"/>
    <x v="3"/>
    <x v="507"/>
    <d v="2014-09-09T00:00:00"/>
    <s v="Standard Class"/>
    <s v="JD-15790"/>
    <s v="John Dryer"/>
    <x v="0"/>
    <s v="United States"/>
    <s v="Coppell"/>
    <x v="5"/>
    <n v="75019"/>
    <x v="2"/>
    <s v="OFF-AR-10001940"/>
    <x v="1"/>
    <x v="6"/>
    <s v="Sanford Colorific Eraseable Coloring Pencils, 12 Count"/>
    <n v="13.120000000000001"/>
    <n v="5"/>
    <n v="0.2"/>
    <n v="3.7720000000000002"/>
  </r>
  <r>
    <n v="1499"/>
    <x v="717"/>
    <x v="0"/>
    <x v="508"/>
    <d v="2013-10-21T00:00:00"/>
    <s v="First Class"/>
    <s v="NK-18490"/>
    <s v="Neil Knudson"/>
    <x v="2"/>
    <s v="United States"/>
    <s v="San Francisco"/>
    <x v="1"/>
    <n v="94122"/>
    <x v="1"/>
    <s v="OFF-BI-10003981"/>
    <x v="1"/>
    <x v="8"/>
    <s v="Avery Durable Plastic 1&quot; Binders"/>
    <n v="18.16"/>
    <n v="5"/>
    <n v="0.2"/>
    <n v="6.5830000000000011"/>
  </r>
  <r>
    <n v="1500"/>
    <x v="718"/>
    <x v="3"/>
    <x v="105"/>
    <d v="2014-11-19T00:00:00"/>
    <s v="Standard Class"/>
    <s v="NG-18430"/>
    <s v="Nathan Gelder"/>
    <x v="0"/>
    <s v="United States"/>
    <s v="Austin"/>
    <x v="5"/>
    <n v="78745"/>
    <x v="2"/>
    <s v="OFF-PA-10002749"/>
    <x v="1"/>
    <x v="10"/>
    <s v="Wirebound Message Books, 5-1/2 x 4 Forms, 2 or 4 Forms per Page"/>
    <n v="16.056000000000001"/>
    <n v="3"/>
    <n v="0.2"/>
    <n v="5.8203000000000005"/>
  </r>
  <r>
    <n v="1501"/>
    <x v="718"/>
    <x v="3"/>
    <x v="105"/>
    <d v="2014-11-19T00:00:00"/>
    <s v="Standard Class"/>
    <s v="NG-18430"/>
    <s v="Nathan Gelder"/>
    <x v="0"/>
    <s v="United States"/>
    <s v="Austin"/>
    <x v="5"/>
    <n v="78745"/>
    <x v="2"/>
    <s v="OFF-PA-10003823"/>
    <x v="1"/>
    <x v="10"/>
    <s v="Xerox 197"/>
    <n v="223.05600000000001"/>
    <n v="9"/>
    <n v="0.2"/>
    <n v="69.704999999999984"/>
  </r>
  <r>
    <n v="1502"/>
    <x v="718"/>
    <x v="3"/>
    <x v="105"/>
    <d v="2014-11-19T00:00:00"/>
    <s v="Standard Class"/>
    <s v="NG-18430"/>
    <s v="Nathan Gelder"/>
    <x v="0"/>
    <s v="United States"/>
    <s v="Austin"/>
    <x v="5"/>
    <n v="78745"/>
    <x v="2"/>
    <s v="OFF-ST-10003716"/>
    <x v="1"/>
    <x v="4"/>
    <s v="Tennsco Double-Tier Lockers"/>
    <n v="540.048"/>
    <n v="3"/>
    <n v="0.2"/>
    <n v="-47.254199999999997"/>
  </r>
  <r>
    <n v="1503"/>
    <x v="719"/>
    <x v="0"/>
    <x v="390"/>
    <d v="2013-12-02T00:00:00"/>
    <s v="Standard Class"/>
    <s v="AT-10435"/>
    <s v="Alyssa Tate"/>
    <x v="2"/>
    <s v="United States"/>
    <s v="Los Angeles"/>
    <x v="1"/>
    <n v="90045"/>
    <x v="1"/>
    <s v="TEC-PH-10001300"/>
    <x v="2"/>
    <x v="7"/>
    <s v="iKross Bluetooth Portable Keyboard + Cell Phone Stand Holder + Brush for Apple iPhone 5S 5C 5, 4S 4"/>
    <n v="33.520000000000003"/>
    <n v="2"/>
    <n v="0.2"/>
    <n v="3.3519999999999985"/>
  </r>
  <r>
    <n v="1504"/>
    <x v="719"/>
    <x v="0"/>
    <x v="390"/>
    <d v="2013-12-02T00:00:00"/>
    <s v="Standard Class"/>
    <s v="AT-10435"/>
    <s v="Alyssa Tate"/>
    <x v="2"/>
    <s v="United States"/>
    <s v="Los Angeles"/>
    <x v="1"/>
    <n v="90045"/>
    <x v="1"/>
    <s v="FUR-FU-10000010"/>
    <x v="0"/>
    <x v="5"/>
    <s v="DAX Value U-Channel Document Frames, Easel Back"/>
    <n v="9.94"/>
    <n v="2"/>
    <n v="0"/>
    <n v="3.0813999999999995"/>
  </r>
  <r>
    <n v="1505"/>
    <x v="720"/>
    <x v="1"/>
    <x v="509"/>
    <d v="2012-08-07T00:00:00"/>
    <s v="Standard Class"/>
    <s v="PC-19000"/>
    <s v="Pauline Chand"/>
    <x v="2"/>
    <s v="United States"/>
    <s v="Los Angeles"/>
    <x v="1"/>
    <n v="90004"/>
    <x v="1"/>
    <s v="OFF-AR-10001868"/>
    <x v="1"/>
    <x v="6"/>
    <s v="Prang Dustless Chalk Sticks"/>
    <n v="6.72"/>
    <n v="4"/>
    <n v="0"/>
    <n v="3.36"/>
  </r>
  <r>
    <n v="1506"/>
    <x v="720"/>
    <x v="1"/>
    <x v="509"/>
    <d v="2012-08-07T00:00:00"/>
    <s v="Standard Class"/>
    <s v="PC-19000"/>
    <s v="Pauline Chand"/>
    <x v="2"/>
    <s v="United States"/>
    <s v="Los Angeles"/>
    <x v="1"/>
    <n v="90004"/>
    <x v="1"/>
    <s v="FUR-TA-10003715"/>
    <x v="0"/>
    <x v="3"/>
    <s v="Hon 2111 Invitation Series Corner Table"/>
    <n v="1004.9760000000001"/>
    <n v="6"/>
    <n v="0.2"/>
    <n v="-175.87080000000009"/>
  </r>
  <r>
    <n v="1507"/>
    <x v="721"/>
    <x v="3"/>
    <x v="165"/>
    <d v="2014-12-30T00:00:00"/>
    <s v="Standard Class"/>
    <s v="AR-10540"/>
    <s v="Andy Reiter"/>
    <x v="0"/>
    <s v="United States"/>
    <s v="New York City"/>
    <x v="15"/>
    <n v="10024"/>
    <x v="3"/>
    <s v="OFF-BI-10003708"/>
    <x v="1"/>
    <x v="8"/>
    <s v="Acco Four Pocket Poly Ring Binder with Label Holder, Smoke, 1&quot;"/>
    <n v="17.880000000000003"/>
    <n v="3"/>
    <n v="0.2"/>
    <n v="5.5875000000000004"/>
  </r>
  <r>
    <n v="1508"/>
    <x v="722"/>
    <x v="0"/>
    <x v="42"/>
    <d v="2013-09-24T00:00:00"/>
    <s v="Standard Class"/>
    <s v="CS-12505"/>
    <s v="Cindy Stewart"/>
    <x v="0"/>
    <s v="United States"/>
    <s v="Columbus"/>
    <x v="32"/>
    <n v="31907"/>
    <x v="0"/>
    <s v="TEC-MA-10004458"/>
    <x v="2"/>
    <x v="15"/>
    <s v="Lexmark X 9575 Professional All-in-One Color Printer"/>
    <n v="396"/>
    <n v="4"/>
    <n v="0"/>
    <n v="190.07999999999998"/>
  </r>
  <r>
    <n v="1509"/>
    <x v="723"/>
    <x v="3"/>
    <x v="389"/>
    <d v="2014-12-11T00:00:00"/>
    <s v="Same Day"/>
    <s v="LS-16975"/>
    <s v="Lindsay Shagiari"/>
    <x v="2"/>
    <s v="United States"/>
    <s v="Omaha"/>
    <x v="8"/>
    <n v="68104"/>
    <x v="2"/>
    <s v="OFF-BI-10004965"/>
    <x v="1"/>
    <x v="8"/>
    <s v="Ibico Covers for Plastic or Wire Binding Elements"/>
    <n v="34.5"/>
    <n v="3"/>
    <n v="0"/>
    <n v="15.524999999999999"/>
  </r>
  <r>
    <n v="1510"/>
    <x v="724"/>
    <x v="3"/>
    <x v="510"/>
    <d v="2014-09-16T00:00:00"/>
    <s v="First Class"/>
    <s v="JM-15535"/>
    <s v="Jessica Myrick"/>
    <x v="0"/>
    <s v="United States"/>
    <s v="Los Angeles"/>
    <x v="1"/>
    <n v="90036"/>
    <x v="1"/>
    <s v="FUR-FU-10004270"/>
    <x v="0"/>
    <x v="5"/>
    <s v="Eldon Image Series Desk Accessories, Burgundy"/>
    <n v="8.36"/>
    <n v="2"/>
    <n v="0"/>
    <n v="3.0095999999999998"/>
  </r>
  <r>
    <n v="1511"/>
    <x v="725"/>
    <x v="3"/>
    <x v="92"/>
    <d v="2014-07-02T00:00:00"/>
    <s v="Standard Class"/>
    <s v="NH-18610"/>
    <s v="Nicole Hansen"/>
    <x v="1"/>
    <s v="United States"/>
    <s v="Pomona"/>
    <x v="1"/>
    <n v="91767"/>
    <x v="1"/>
    <s v="OFF-AR-10002135"/>
    <x v="1"/>
    <x v="6"/>
    <s v="Boston Heavy-Duty Trimline Electric Pencil Sharpeners"/>
    <n v="385.6"/>
    <n v="8"/>
    <n v="0"/>
    <n v="111.82399999999996"/>
  </r>
  <r>
    <n v="1512"/>
    <x v="725"/>
    <x v="3"/>
    <x v="92"/>
    <d v="2014-07-02T00:00:00"/>
    <s v="Standard Class"/>
    <s v="NH-18610"/>
    <s v="Nicole Hansen"/>
    <x v="1"/>
    <s v="United States"/>
    <s v="Pomona"/>
    <x v="1"/>
    <n v="91767"/>
    <x v="1"/>
    <s v="OFF-AR-10003514"/>
    <x v="1"/>
    <x v="6"/>
    <s v="4009 Highlighters by Sanford"/>
    <n v="35.82"/>
    <n v="9"/>
    <n v="0"/>
    <n v="11.820599999999997"/>
  </r>
  <r>
    <n v="1513"/>
    <x v="726"/>
    <x v="3"/>
    <x v="238"/>
    <d v="2014-08-23T00:00:00"/>
    <s v="Standard Class"/>
    <s v="RA-19915"/>
    <s v="Russell Applegate"/>
    <x v="0"/>
    <s v="United States"/>
    <s v="Dallas"/>
    <x v="5"/>
    <n v="75220"/>
    <x v="2"/>
    <s v="OFF-ST-10002276"/>
    <x v="1"/>
    <x v="4"/>
    <s v="Safco Steel Mobile File Cart"/>
    <n v="200.06400000000002"/>
    <n v="3"/>
    <n v="0.2"/>
    <n v="12.504000000000005"/>
  </r>
  <r>
    <n v="1514"/>
    <x v="726"/>
    <x v="3"/>
    <x v="238"/>
    <d v="2014-08-23T00:00:00"/>
    <s v="Standard Class"/>
    <s v="RA-19915"/>
    <s v="Russell Applegate"/>
    <x v="0"/>
    <s v="United States"/>
    <s v="Dallas"/>
    <x v="5"/>
    <n v="75220"/>
    <x v="2"/>
    <s v="OFF-BI-10001098"/>
    <x v="1"/>
    <x v="8"/>
    <s v="Acco D-Ring Binder w/DublLock"/>
    <n v="21.379999999999995"/>
    <n v="5"/>
    <n v="0.8"/>
    <n v="-33.139000000000003"/>
  </r>
  <r>
    <n v="1515"/>
    <x v="726"/>
    <x v="3"/>
    <x v="238"/>
    <d v="2014-08-23T00:00:00"/>
    <s v="Standard Class"/>
    <s v="RA-19915"/>
    <s v="Russell Applegate"/>
    <x v="0"/>
    <s v="United States"/>
    <s v="Dallas"/>
    <x v="5"/>
    <n v="75220"/>
    <x v="2"/>
    <s v="OFF-BI-10001636"/>
    <x v="1"/>
    <x v="8"/>
    <s v="Ibico Plastic and Wire Spiral Binding Combs"/>
    <n v="6.743999999999998"/>
    <n v="4"/>
    <n v="0.8"/>
    <n v="-11.4648"/>
  </r>
  <r>
    <n v="1516"/>
    <x v="727"/>
    <x v="3"/>
    <x v="157"/>
    <d v="2014-12-18T00:00:00"/>
    <s v="Standard Class"/>
    <s v="AI-10855"/>
    <s v="Arianne Irving"/>
    <x v="0"/>
    <s v="United States"/>
    <s v="Philadelphia"/>
    <x v="9"/>
    <n v="19120"/>
    <x v="3"/>
    <s v="FUR-CH-10002961"/>
    <x v="0"/>
    <x v="1"/>
    <s v="Leather Task Chair, Black"/>
    <n v="63.686"/>
    <n v="1"/>
    <n v="0.3"/>
    <n v="-9.0980000000000025"/>
  </r>
  <r>
    <n v="1517"/>
    <x v="728"/>
    <x v="3"/>
    <x v="389"/>
    <d v="2014-12-15T00:00:00"/>
    <s v="Second Class"/>
    <s v="MC-17845"/>
    <s v="Michael Chen"/>
    <x v="0"/>
    <s v="United States"/>
    <s v="North Las Vegas"/>
    <x v="33"/>
    <n v="89031"/>
    <x v="1"/>
    <s v="FUR-TA-10004256"/>
    <x v="0"/>
    <x v="3"/>
    <s v="Bretford “Just In Time” Height-Adjustable Multi-Task Work Tables"/>
    <n v="1669.6"/>
    <n v="4"/>
    <n v="0"/>
    <n v="116.87199999999984"/>
  </r>
  <r>
    <n v="1518"/>
    <x v="729"/>
    <x v="2"/>
    <x v="511"/>
    <d v="2011-02-07T00:00:00"/>
    <s v="Second Class"/>
    <s v="TB-21400"/>
    <s v="Tom Boeckenhauer"/>
    <x v="0"/>
    <s v="United States"/>
    <s v="Seattle"/>
    <x v="4"/>
    <n v="98105"/>
    <x v="1"/>
    <s v="OFF-BI-10004593"/>
    <x v="1"/>
    <x v="8"/>
    <s v="Ibico Laser Imprintable Binding System Covers"/>
    <n v="83.84"/>
    <n v="2"/>
    <n v="0.2"/>
    <n v="27.247999999999998"/>
  </r>
  <r>
    <n v="1519"/>
    <x v="729"/>
    <x v="2"/>
    <x v="511"/>
    <d v="2011-02-07T00:00:00"/>
    <s v="Second Class"/>
    <s v="TB-21400"/>
    <s v="Tom Boeckenhauer"/>
    <x v="0"/>
    <s v="United States"/>
    <s v="Seattle"/>
    <x v="4"/>
    <n v="98105"/>
    <x v="1"/>
    <s v="OFF-BI-10002827"/>
    <x v="1"/>
    <x v="8"/>
    <s v="Avery Durable Poly Binders"/>
    <n v="13.272000000000002"/>
    <n v="3"/>
    <n v="0.2"/>
    <n v="4.3133999999999997"/>
  </r>
  <r>
    <n v="1520"/>
    <x v="730"/>
    <x v="3"/>
    <x v="512"/>
    <d v="2014-02-15T00:00:00"/>
    <s v="Second Class"/>
    <s v="VW-21775"/>
    <s v="Victoria Wilson"/>
    <x v="1"/>
    <s v="United States"/>
    <s v="San Francisco"/>
    <x v="1"/>
    <n v="94110"/>
    <x v="1"/>
    <s v="OFF-BI-10001759"/>
    <x v="1"/>
    <x v="8"/>
    <s v="Acco Pressboard Covers with Storage Hooks, 14 7/8&quot; x 11&quot;, Dark Blue"/>
    <n v="21.335999999999999"/>
    <n v="7"/>
    <n v="0.2"/>
    <n v="7.7343000000000011"/>
  </r>
  <r>
    <n v="1521"/>
    <x v="731"/>
    <x v="3"/>
    <x v="513"/>
    <d v="2014-04-22T00:00:00"/>
    <s v="Standard Class"/>
    <s v="PL-18925"/>
    <s v="Paul Lucas"/>
    <x v="2"/>
    <s v="United States"/>
    <s v="Chicago"/>
    <x v="10"/>
    <n v="60610"/>
    <x v="2"/>
    <s v="OFF-AR-10001419"/>
    <x v="1"/>
    <x v="6"/>
    <s v="Newell 325"/>
    <n v="16.520000000000003"/>
    <n v="5"/>
    <n v="0.2"/>
    <n v="2.0649999999999986"/>
  </r>
  <r>
    <n v="1522"/>
    <x v="732"/>
    <x v="1"/>
    <x v="401"/>
    <d v="2012-12-11T00:00:00"/>
    <s v="Standard Class"/>
    <s v="GH-14425"/>
    <s v="Gary Hwang"/>
    <x v="0"/>
    <s v="United States"/>
    <s v="Tucson"/>
    <x v="16"/>
    <n v="85705"/>
    <x v="1"/>
    <s v="FUR-FU-10002253"/>
    <x v="0"/>
    <x v="5"/>
    <s v="Howard Miller 13&quot; Diameter Pewter Finish Round Wall Clock"/>
    <n v="206.11199999999997"/>
    <n v="6"/>
    <n v="0.2"/>
    <n v="48.951600000000013"/>
  </r>
  <r>
    <n v="1523"/>
    <x v="732"/>
    <x v="1"/>
    <x v="401"/>
    <d v="2012-12-11T00:00:00"/>
    <s v="Standard Class"/>
    <s v="GH-14425"/>
    <s v="Gary Hwang"/>
    <x v="0"/>
    <s v="United States"/>
    <s v="Tucson"/>
    <x v="16"/>
    <n v="85705"/>
    <x v="1"/>
    <s v="OFF-PA-10002586"/>
    <x v="1"/>
    <x v="10"/>
    <s v="Xerox 1970"/>
    <n v="19.920000000000002"/>
    <n v="5"/>
    <n v="0.2"/>
    <n v="6.7230000000000008"/>
  </r>
  <r>
    <n v="1524"/>
    <x v="732"/>
    <x v="1"/>
    <x v="401"/>
    <d v="2012-12-11T00:00:00"/>
    <s v="Standard Class"/>
    <s v="GH-14425"/>
    <s v="Gary Hwang"/>
    <x v="0"/>
    <s v="United States"/>
    <s v="Tucson"/>
    <x v="16"/>
    <n v="85705"/>
    <x v="1"/>
    <s v="OFF-PA-10003039"/>
    <x v="1"/>
    <x v="10"/>
    <s v="Xerox 1960"/>
    <n v="198.27200000000002"/>
    <n v="8"/>
    <n v="0.2"/>
    <n v="61.959999999999987"/>
  </r>
  <r>
    <n v="1525"/>
    <x v="732"/>
    <x v="1"/>
    <x v="401"/>
    <d v="2012-12-11T00:00:00"/>
    <s v="Standard Class"/>
    <s v="GH-14425"/>
    <s v="Gary Hwang"/>
    <x v="0"/>
    <s v="United States"/>
    <s v="Tucson"/>
    <x v="16"/>
    <n v="85705"/>
    <x v="1"/>
    <s v="OFF-ST-10004804"/>
    <x v="1"/>
    <x v="4"/>
    <s v="Belkin 19&quot; Vented Equipment Shelf, Black"/>
    <n v="247.10399999999998"/>
    <n v="6"/>
    <n v="0.2"/>
    <n v="-58.68719999999999"/>
  </r>
  <r>
    <n v="1526"/>
    <x v="732"/>
    <x v="1"/>
    <x v="401"/>
    <d v="2012-12-11T00:00:00"/>
    <s v="Standard Class"/>
    <s v="GH-14425"/>
    <s v="Gary Hwang"/>
    <x v="0"/>
    <s v="United States"/>
    <s v="Tucson"/>
    <x v="16"/>
    <n v="85705"/>
    <x v="1"/>
    <s v="OFF-AR-10004042"/>
    <x v="1"/>
    <x v="6"/>
    <s v="BOSTON Model 1800 Electric Pencil Sharpeners, Putty/Woodgrain"/>
    <n v="86.304000000000002"/>
    <n v="6"/>
    <n v="0.2"/>
    <n v="9.7091999999999885"/>
  </r>
  <r>
    <n v="1527"/>
    <x v="733"/>
    <x v="0"/>
    <x v="405"/>
    <d v="2013-07-28T00:00:00"/>
    <s v="Standard Class"/>
    <s v="CJ-12010"/>
    <s v="Caroline Jumper"/>
    <x v="0"/>
    <s v="United States"/>
    <s v="Allentown"/>
    <x v="9"/>
    <n v="18103"/>
    <x v="3"/>
    <s v="OFF-AR-10002221"/>
    <x v="1"/>
    <x v="6"/>
    <s v="12 Colored Short Pencils"/>
    <n v="4.16"/>
    <n v="2"/>
    <n v="0.2"/>
    <n v="0.36400000000000032"/>
  </r>
  <r>
    <n v="1528"/>
    <x v="733"/>
    <x v="0"/>
    <x v="405"/>
    <d v="2013-07-28T00:00:00"/>
    <s v="Standard Class"/>
    <s v="CJ-12010"/>
    <s v="Caroline Jumper"/>
    <x v="0"/>
    <s v="United States"/>
    <s v="Allentown"/>
    <x v="9"/>
    <n v="18103"/>
    <x v="3"/>
    <s v="FUR-FU-10002456"/>
    <x v="0"/>
    <x v="5"/>
    <s v="Master Caster Door Stop, Large Neon Orange"/>
    <n v="11.648000000000001"/>
    <n v="2"/>
    <n v="0.2"/>
    <n v="3.3488000000000011"/>
  </r>
  <r>
    <n v="1529"/>
    <x v="734"/>
    <x v="1"/>
    <x v="209"/>
    <d v="2012-11-10T00:00:00"/>
    <s v="Second Class"/>
    <s v="MC-18130"/>
    <s v="Mike Caudle"/>
    <x v="1"/>
    <s v="United States"/>
    <s v="Newark"/>
    <x v="13"/>
    <n v="19711"/>
    <x v="3"/>
    <s v="OFF-FA-10004968"/>
    <x v="1"/>
    <x v="13"/>
    <s v="Rubber Band Ball"/>
    <n v="26.18"/>
    <n v="7"/>
    <n v="0"/>
    <n v="0.5236000000000014"/>
  </r>
  <r>
    <n v="1530"/>
    <x v="734"/>
    <x v="1"/>
    <x v="209"/>
    <d v="2012-11-10T00:00:00"/>
    <s v="Second Class"/>
    <s v="MC-18130"/>
    <s v="Mike Caudle"/>
    <x v="1"/>
    <s v="United States"/>
    <s v="Newark"/>
    <x v="13"/>
    <n v="19711"/>
    <x v="3"/>
    <s v="OFF-PA-10001274"/>
    <x v="1"/>
    <x v="10"/>
    <s v="Loose Memo Sheets"/>
    <n v="7.3"/>
    <n v="2"/>
    <n v="0"/>
    <n v="3.4309999999999996"/>
  </r>
  <r>
    <n v="1531"/>
    <x v="735"/>
    <x v="1"/>
    <x v="514"/>
    <d v="2012-03-31T00:00:00"/>
    <s v="Standard Class"/>
    <s v="BV-11245"/>
    <s v="Benjamin Venier"/>
    <x v="1"/>
    <s v="United States"/>
    <s v="Miami"/>
    <x v="2"/>
    <n v="33142"/>
    <x v="0"/>
    <s v="OFF-PA-10001125"/>
    <x v="1"/>
    <x v="10"/>
    <s v="Xerox 1988"/>
    <n v="74.352000000000004"/>
    <n v="3"/>
    <n v="0.2"/>
    <n v="23.234999999999992"/>
  </r>
  <r>
    <n v="1532"/>
    <x v="736"/>
    <x v="3"/>
    <x v="515"/>
    <d v="2014-09-06T00:00:00"/>
    <s v="Standard Class"/>
    <s v="JF-15490"/>
    <s v="Jeremy Farry"/>
    <x v="0"/>
    <s v="United States"/>
    <s v="Tempe"/>
    <x v="16"/>
    <n v="85281"/>
    <x v="1"/>
    <s v="OFF-ST-10000344"/>
    <x v="1"/>
    <x v="4"/>
    <s v="Neat Ideas Personal Hanging Folder Files, Black"/>
    <n v="10.744"/>
    <n v="1"/>
    <n v="0.2"/>
    <n v="0.80579999999999963"/>
  </r>
  <r>
    <n v="1533"/>
    <x v="736"/>
    <x v="3"/>
    <x v="515"/>
    <d v="2014-09-06T00:00:00"/>
    <s v="Standard Class"/>
    <s v="JF-15490"/>
    <s v="Jeremy Farry"/>
    <x v="0"/>
    <s v="United States"/>
    <s v="Tempe"/>
    <x v="16"/>
    <n v="85281"/>
    <x v="1"/>
    <s v="OFF-FA-10000585"/>
    <x v="1"/>
    <x v="13"/>
    <s v="OIC Bulk Pack Metal Binder Clips"/>
    <n v="8.3760000000000012"/>
    <n v="3"/>
    <n v="0.2"/>
    <n v="2.7222"/>
  </r>
  <r>
    <n v="1534"/>
    <x v="737"/>
    <x v="0"/>
    <x v="429"/>
    <d v="2013-12-09T00:00:00"/>
    <s v="Standard Class"/>
    <s v="EB-13840"/>
    <s v="Ellis Ballard"/>
    <x v="1"/>
    <s v="United States"/>
    <s v="New York City"/>
    <x v="15"/>
    <n v="10035"/>
    <x v="3"/>
    <s v="OFF-ST-10003324"/>
    <x v="1"/>
    <x v="4"/>
    <s v="Belkin OmniView SE Rackmount Kit"/>
    <n v="212.88"/>
    <n v="6"/>
    <n v="0"/>
    <n v="0"/>
  </r>
  <r>
    <n v="1535"/>
    <x v="738"/>
    <x v="3"/>
    <x v="516"/>
    <d v="2014-02-15T00:00:00"/>
    <s v="Standard Class"/>
    <s v="MP-18175"/>
    <s v="Mike Pelletier"/>
    <x v="2"/>
    <s v="United States"/>
    <s v="Laguna Niguel"/>
    <x v="1"/>
    <n v="92677"/>
    <x v="1"/>
    <s v="FUR-BO-10004015"/>
    <x v="0"/>
    <x v="0"/>
    <s v="Bush Andora Bookcase, Maple/Graphite Gray Finish"/>
    <n v="203.98299999999998"/>
    <n v="2"/>
    <n v="0.15"/>
    <n v="16.798599999999979"/>
  </r>
  <r>
    <n v="1536"/>
    <x v="739"/>
    <x v="0"/>
    <x v="517"/>
    <d v="2013-11-03T00:00:00"/>
    <s v="Standard Class"/>
    <s v="JM-15655"/>
    <s v="Jim Mitchum"/>
    <x v="1"/>
    <s v="United States"/>
    <s v="Bridgeton"/>
    <x v="30"/>
    <n v="8302"/>
    <x v="3"/>
    <s v="OFF-ST-10000419"/>
    <x v="1"/>
    <x v="4"/>
    <s v="Rogers Jumbo File, Granite"/>
    <n v="40.74"/>
    <n v="3"/>
    <n v="0"/>
    <n v="0.4073999999999991"/>
  </r>
  <r>
    <n v="1537"/>
    <x v="739"/>
    <x v="0"/>
    <x v="517"/>
    <d v="2013-11-03T00:00:00"/>
    <s v="Standard Class"/>
    <s v="JM-15655"/>
    <s v="Jim Mitchum"/>
    <x v="1"/>
    <s v="United States"/>
    <s v="Bridgeton"/>
    <x v="30"/>
    <n v="8302"/>
    <x v="3"/>
    <s v="OFF-AP-10001626"/>
    <x v="1"/>
    <x v="9"/>
    <s v="Commercial WindTunnel Clean Air Upright Vacuum, Replacement Belts, Filtration Bags"/>
    <n v="11.67"/>
    <n v="3"/>
    <n v="0"/>
    <n v="3.0342000000000002"/>
  </r>
  <r>
    <n v="1538"/>
    <x v="740"/>
    <x v="3"/>
    <x v="175"/>
    <d v="2014-09-18T00:00:00"/>
    <s v="Second Class"/>
    <s v="CL-11890"/>
    <s v="Carl Ludwig"/>
    <x v="0"/>
    <s v="United States"/>
    <s v="Everett"/>
    <x v="31"/>
    <n v="2149"/>
    <x v="3"/>
    <s v="TEC-PH-10000439"/>
    <x v="2"/>
    <x v="7"/>
    <s v="GE DSL Phone Line Filter"/>
    <n v="39.99"/>
    <n v="1"/>
    <n v="0"/>
    <n v="11.597099999999998"/>
  </r>
  <r>
    <n v="1539"/>
    <x v="740"/>
    <x v="3"/>
    <x v="175"/>
    <d v="2014-09-18T00:00:00"/>
    <s v="Second Class"/>
    <s v="CL-11890"/>
    <s v="Carl Ludwig"/>
    <x v="0"/>
    <s v="United States"/>
    <s v="Everett"/>
    <x v="31"/>
    <n v="2149"/>
    <x v="3"/>
    <s v="OFF-AR-10003478"/>
    <x v="1"/>
    <x v="6"/>
    <s v="Avery Hi-Liter EverBold Pen Style Fluorescent Highlighters, 4/Pack"/>
    <n v="16.28"/>
    <n v="2"/>
    <n v="0"/>
    <n v="6.5120000000000005"/>
  </r>
  <r>
    <n v="1540"/>
    <x v="740"/>
    <x v="3"/>
    <x v="175"/>
    <d v="2014-09-18T00:00:00"/>
    <s v="Second Class"/>
    <s v="CL-11890"/>
    <s v="Carl Ludwig"/>
    <x v="0"/>
    <s v="United States"/>
    <s v="Everett"/>
    <x v="31"/>
    <n v="2149"/>
    <x v="3"/>
    <s v="FUR-BO-10002545"/>
    <x v="0"/>
    <x v="0"/>
    <s v="Atlantic Metals Mobile 3-Shelf Bookcases, Custom Colors"/>
    <n v="782.94"/>
    <n v="3"/>
    <n v="0"/>
    <n v="203.56440000000003"/>
  </r>
  <r>
    <n v="1541"/>
    <x v="740"/>
    <x v="3"/>
    <x v="175"/>
    <d v="2014-09-18T00:00:00"/>
    <s v="Second Class"/>
    <s v="CL-11890"/>
    <s v="Carl Ludwig"/>
    <x v="0"/>
    <s v="United States"/>
    <s v="Everett"/>
    <x v="31"/>
    <n v="2149"/>
    <x v="3"/>
    <s v="OFF-BI-10001765"/>
    <x v="1"/>
    <x v="8"/>
    <s v="Wilson Jones Heavy-Duty Casebound Ring Binders with Metal Hinges"/>
    <n v="242.48000000000002"/>
    <n v="7"/>
    <n v="0"/>
    <n v="116.39039999999999"/>
  </r>
  <r>
    <n v="1542"/>
    <x v="741"/>
    <x v="2"/>
    <x v="518"/>
    <d v="2011-03-16T00:00:00"/>
    <s v="Second Class"/>
    <s v="CK-12205"/>
    <s v="Chloris Kastensmidt"/>
    <x v="0"/>
    <s v="United States"/>
    <s v="Columbus"/>
    <x v="24"/>
    <n v="43229"/>
    <x v="3"/>
    <s v="FUR-FU-10003981"/>
    <x v="0"/>
    <x v="5"/>
    <s v="Eldon Wave Desk Accessories"/>
    <n v="8.32"/>
    <n v="5"/>
    <n v="0.2"/>
    <n v="2.2880000000000003"/>
  </r>
  <r>
    <n v="1543"/>
    <x v="741"/>
    <x v="2"/>
    <x v="518"/>
    <d v="2011-03-16T00:00:00"/>
    <s v="Second Class"/>
    <s v="CK-12205"/>
    <s v="Chloris Kastensmidt"/>
    <x v="0"/>
    <s v="United States"/>
    <s v="Columbus"/>
    <x v="24"/>
    <n v="43229"/>
    <x v="3"/>
    <s v="OFF-FA-10001561"/>
    <x v="1"/>
    <x v="13"/>
    <s v="Stockwell Push Pins"/>
    <n v="10.464000000000002"/>
    <n v="6"/>
    <n v="0.2"/>
    <n v="1.7003999999999992"/>
  </r>
  <r>
    <n v="1544"/>
    <x v="742"/>
    <x v="2"/>
    <x v="519"/>
    <d v="2011-02-09T00:00:00"/>
    <s v="Standard Class"/>
    <s v="DB-13270"/>
    <s v="Deborah Brumfield"/>
    <x v="2"/>
    <s v="United States"/>
    <s v="San Diego"/>
    <x v="1"/>
    <n v="92024"/>
    <x v="1"/>
    <s v="OFF-BI-10004230"/>
    <x v="1"/>
    <x v="8"/>
    <s v="GBC Recycled Grain Textured Covers"/>
    <n v="82.896000000000001"/>
    <n v="3"/>
    <n v="0.2"/>
    <n v="29.0136"/>
  </r>
  <r>
    <n v="1545"/>
    <x v="742"/>
    <x v="2"/>
    <x v="519"/>
    <d v="2011-02-09T00:00:00"/>
    <s v="Standard Class"/>
    <s v="DB-13270"/>
    <s v="Deborah Brumfield"/>
    <x v="2"/>
    <s v="United States"/>
    <s v="San Diego"/>
    <x v="1"/>
    <n v="92024"/>
    <x v="1"/>
    <s v="OFF-PA-10000350"/>
    <x v="1"/>
    <x v="10"/>
    <s v="Message Book, Standard Line &quot;While You Were Out&quot;, 5 1/2&quot; X 4&quot;, 200 Sets/Book"/>
    <n v="34.24"/>
    <n v="4"/>
    <n v="0"/>
    <n v="16.0928"/>
  </r>
  <r>
    <n v="1546"/>
    <x v="743"/>
    <x v="2"/>
    <x v="520"/>
    <d v="2012-01-04T00:00:00"/>
    <s v="Second Class"/>
    <s v="PC-18745"/>
    <s v="Pamela Coakley"/>
    <x v="1"/>
    <s v="United States"/>
    <s v="Watertown"/>
    <x v="15"/>
    <n v="13601"/>
    <x v="3"/>
    <s v="FUR-BO-10002613"/>
    <x v="0"/>
    <x v="0"/>
    <s v="Atlantic Metals Mobile 4-Shelf Bookcases, Custom Colors"/>
    <n v="1573.4880000000001"/>
    <n v="7"/>
    <n v="0.2"/>
    <n v="196.68599999999986"/>
  </r>
  <r>
    <n v="1547"/>
    <x v="744"/>
    <x v="1"/>
    <x v="521"/>
    <d v="2012-11-27T00:00:00"/>
    <s v="Standard Class"/>
    <s v="VB-21745"/>
    <s v="Victoria Brennan"/>
    <x v="1"/>
    <s v="United States"/>
    <s v="San Antonio"/>
    <x v="5"/>
    <n v="78207"/>
    <x v="2"/>
    <s v="OFF-PA-10000994"/>
    <x v="1"/>
    <x v="10"/>
    <s v="Xerox 1915"/>
    <n v="335.52"/>
    <n v="4"/>
    <n v="0.2"/>
    <n v="117.43199999999999"/>
  </r>
  <r>
    <n v="1548"/>
    <x v="744"/>
    <x v="1"/>
    <x v="521"/>
    <d v="2012-11-27T00:00:00"/>
    <s v="Standard Class"/>
    <s v="VB-21745"/>
    <s v="Victoria Brennan"/>
    <x v="1"/>
    <s v="United States"/>
    <s v="San Antonio"/>
    <x v="5"/>
    <n v="78207"/>
    <x v="2"/>
    <s v="OFF-BI-10002867"/>
    <x v="1"/>
    <x v="8"/>
    <s v="GBC Recycled Regency Composition Covers"/>
    <n v="23.911999999999995"/>
    <n v="2"/>
    <n v="0.8"/>
    <n v="-40.650400000000019"/>
  </r>
  <r>
    <n v="1549"/>
    <x v="744"/>
    <x v="1"/>
    <x v="521"/>
    <d v="2012-11-27T00:00:00"/>
    <s v="Standard Class"/>
    <s v="VB-21745"/>
    <s v="Victoria Brennan"/>
    <x v="1"/>
    <s v="United States"/>
    <s v="San Antonio"/>
    <x v="5"/>
    <n v="78207"/>
    <x v="2"/>
    <s v="OFF-ST-10001291"/>
    <x v="1"/>
    <x v="4"/>
    <s v="Tenex Personal Self-Stacking Standard File Box, Black/Gray"/>
    <n v="27.056000000000001"/>
    <n v="2"/>
    <n v="0.2"/>
    <n v="2.3673999999999991"/>
  </r>
  <r>
    <n v="1550"/>
    <x v="745"/>
    <x v="2"/>
    <x v="522"/>
    <d v="2011-07-08T00:00:00"/>
    <s v="First Class"/>
    <s v="EP-13915"/>
    <s v="Emily Phan"/>
    <x v="0"/>
    <s v="United States"/>
    <s v="New York City"/>
    <x v="15"/>
    <n v="10011"/>
    <x v="3"/>
    <s v="TEC-CO-10001046"/>
    <x v="2"/>
    <x v="16"/>
    <s v="Canon Imageclass D680 Copier / Fax"/>
    <n v="559.99200000000008"/>
    <n v="1"/>
    <n v="0.2"/>
    <n v="174.99749999999997"/>
  </r>
  <r>
    <n v="1551"/>
    <x v="746"/>
    <x v="3"/>
    <x v="38"/>
    <d v="2014-11-19T00:00:00"/>
    <s v="Second Class"/>
    <s v="ME-17320"/>
    <s v="Maria Etezadi"/>
    <x v="2"/>
    <s v="United States"/>
    <s v="Houston"/>
    <x v="5"/>
    <n v="77095"/>
    <x v="2"/>
    <s v="OFF-AP-10004868"/>
    <x v="1"/>
    <x v="9"/>
    <s v="Hoover Commercial Soft Guard Upright Vacuum And Disposable Filtration Bags"/>
    <n v="9.3239999999999981"/>
    <n v="6"/>
    <n v="0.8"/>
    <n v="-24.708599999999997"/>
  </r>
  <r>
    <n v="1552"/>
    <x v="747"/>
    <x v="0"/>
    <x v="26"/>
    <d v="2013-06-23T00:00:00"/>
    <s v="Standard Class"/>
    <s v="IG-15085"/>
    <s v="Ivan Gibson"/>
    <x v="0"/>
    <s v="United States"/>
    <s v="San Diego"/>
    <x v="1"/>
    <n v="92024"/>
    <x v="1"/>
    <s v="OFF-PA-10000806"/>
    <x v="1"/>
    <x v="10"/>
    <s v="Xerox 1934"/>
    <n v="111.96"/>
    <n v="2"/>
    <n v="0"/>
    <n v="54.860399999999998"/>
  </r>
  <r>
    <n v="1553"/>
    <x v="748"/>
    <x v="2"/>
    <x v="523"/>
    <d v="2011-05-05T00:00:00"/>
    <s v="First Class"/>
    <s v="JS-15940"/>
    <s v="Joni Sundaresam"/>
    <x v="2"/>
    <s v="United States"/>
    <s v="Appleton"/>
    <x v="6"/>
    <n v="54915"/>
    <x v="2"/>
    <s v="OFF-LA-10002195"/>
    <x v="1"/>
    <x v="2"/>
    <s v="Avery 481"/>
    <n v="21.560000000000002"/>
    <n v="7"/>
    <n v="0"/>
    <n v="10.348799999999999"/>
  </r>
  <r>
    <n v="1554"/>
    <x v="749"/>
    <x v="3"/>
    <x v="524"/>
    <d v="2014-10-22T00:00:00"/>
    <s v="Standard Class"/>
    <s v="BO-11425"/>
    <s v="Bobby Odegard"/>
    <x v="0"/>
    <s v="United States"/>
    <s v="Richmond"/>
    <x v="0"/>
    <n v="40475"/>
    <x v="0"/>
    <s v="OFF-BI-10003719"/>
    <x v="1"/>
    <x v="8"/>
    <s v="Large Capacity Hanging Post Binders"/>
    <n v="124.75"/>
    <n v="5"/>
    <n v="0"/>
    <n v="57.384999999999991"/>
  </r>
  <r>
    <n v="1555"/>
    <x v="750"/>
    <x v="1"/>
    <x v="525"/>
    <d v="2012-02-13T00:00:00"/>
    <s v="Standard Class"/>
    <s v="VW-21775"/>
    <s v="Victoria Wilson"/>
    <x v="1"/>
    <s v="United States"/>
    <s v="Bellevue"/>
    <x v="4"/>
    <n v="98006"/>
    <x v="1"/>
    <s v="OFF-AR-10001315"/>
    <x v="1"/>
    <x v="6"/>
    <s v="Newell 310"/>
    <n v="5.28"/>
    <n v="3"/>
    <n v="0"/>
    <n v="1.5311999999999999"/>
  </r>
  <r>
    <n v="1556"/>
    <x v="751"/>
    <x v="3"/>
    <x v="507"/>
    <d v="2014-09-09T00:00:00"/>
    <s v="Standard Class"/>
    <s v="AB-10150"/>
    <s v="Aimee Bixby"/>
    <x v="0"/>
    <s v="United States"/>
    <s v="Long Beach"/>
    <x v="15"/>
    <n v="11561"/>
    <x v="3"/>
    <s v="TEC-AC-10000171"/>
    <x v="2"/>
    <x v="11"/>
    <s v="Verbatim 25 GB 6x Blu-ray Single Layer Recordable Disc, 25/Pack"/>
    <n v="91.96"/>
    <n v="4"/>
    <n v="0"/>
    <n v="39.5428"/>
  </r>
  <r>
    <n v="1557"/>
    <x v="752"/>
    <x v="0"/>
    <x v="195"/>
    <d v="2013-05-16T00:00:00"/>
    <s v="Standard Class"/>
    <s v="JW-16075"/>
    <s v="Julia West"/>
    <x v="0"/>
    <s v="United States"/>
    <s v="Philadelphia"/>
    <x v="9"/>
    <n v="19140"/>
    <x v="3"/>
    <s v="OFF-EN-10003134"/>
    <x v="1"/>
    <x v="12"/>
    <s v="Staples"/>
    <n v="9.3439999999999994"/>
    <n v="1"/>
    <n v="0.2"/>
    <n v="3.504"/>
  </r>
  <r>
    <n v="1558"/>
    <x v="752"/>
    <x v="0"/>
    <x v="195"/>
    <d v="2013-05-16T00:00:00"/>
    <s v="Standard Class"/>
    <s v="JW-16075"/>
    <s v="Julia West"/>
    <x v="0"/>
    <s v="United States"/>
    <s v="Philadelphia"/>
    <x v="9"/>
    <n v="19140"/>
    <x v="3"/>
    <s v="OFF-AR-10001955"/>
    <x v="1"/>
    <x v="6"/>
    <s v="Newell 319"/>
    <n v="79.36"/>
    <n v="5"/>
    <n v="0.2"/>
    <n v="9.919999999999991"/>
  </r>
  <r>
    <n v="1559"/>
    <x v="753"/>
    <x v="1"/>
    <x v="199"/>
    <d v="2012-03-18T00:00:00"/>
    <s v="Second Class"/>
    <s v="JE-15475"/>
    <s v="Jeremy Ellison"/>
    <x v="0"/>
    <s v="United States"/>
    <s v="Seattle"/>
    <x v="4"/>
    <n v="98103"/>
    <x v="1"/>
    <s v="FUR-TA-10001039"/>
    <x v="0"/>
    <x v="3"/>
    <s v="KI Adjustable-Height Table"/>
    <n v="171.96"/>
    <n v="2"/>
    <n v="0"/>
    <n v="44.709600000000009"/>
  </r>
  <r>
    <n v="1560"/>
    <x v="754"/>
    <x v="0"/>
    <x v="526"/>
    <d v="2013-04-14T00:00:00"/>
    <s v="Standard Class"/>
    <s v="EB-13750"/>
    <s v="Edward Becker"/>
    <x v="1"/>
    <s v="United States"/>
    <s v="Seattle"/>
    <x v="4"/>
    <n v="98103"/>
    <x v="1"/>
    <s v="OFF-BI-10003712"/>
    <x v="1"/>
    <x v="8"/>
    <s v="Acco Pressboard Covers with Storage Hooks, 14 7/8&quot; x 11&quot;, Light Blue"/>
    <n v="35.352000000000004"/>
    <n v="9"/>
    <n v="0.2"/>
    <n v="12.815099999999997"/>
  </r>
  <r>
    <n v="1561"/>
    <x v="755"/>
    <x v="2"/>
    <x v="527"/>
    <d v="2011-04-09T00:00:00"/>
    <s v="Standard Class"/>
    <s v="PK-18910"/>
    <s v="Paul Knutson"/>
    <x v="2"/>
    <s v="United States"/>
    <s v="San Francisco"/>
    <x v="1"/>
    <n v="94109"/>
    <x v="1"/>
    <s v="OFF-LA-10001641"/>
    <x v="1"/>
    <x v="2"/>
    <s v="Avery 518"/>
    <n v="18.899999999999999"/>
    <n v="6"/>
    <n v="0"/>
    <n v="9.0719999999999992"/>
  </r>
  <r>
    <n v="1562"/>
    <x v="756"/>
    <x v="3"/>
    <x v="528"/>
    <d v="2014-09-07T00:00:00"/>
    <s v="First Class"/>
    <s v="CS-12400"/>
    <s v="Christopher Schild"/>
    <x v="2"/>
    <s v="United States"/>
    <s v="Seattle"/>
    <x v="4"/>
    <n v="98115"/>
    <x v="1"/>
    <s v="OFF-AR-10003732"/>
    <x v="1"/>
    <x v="6"/>
    <s v="Newell 333"/>
    <n v="2.78"/>
    <n v="1"/>
    <n v="0"/>
    <n v="0.72279999999999989"/>
  </r>
  <r>
    <n v="1563"/>
    <x v="757"/>
    <x v="3"/>
    <x v="160"/>
    <d v="2014-07-01T00:00:00"/>
    <s v="Same Day"/>
    <s v="SG-20470"/>
    <s v="Sheri Gordon"/>
    <x v="0"/>
    <s v="United States"/>
    <s v="New York City"/>
    <x v="15"/>
    <n v="10011"/>
    <x v="3"/>
    <s v="FUR-TA-10000577"/>
    <x v="0"/>
    <x v="3"/>
    <s v="Bretford CR4500 Series Slim Rectangular Table"/>
    <n v="1044.6299999999999"/>
    <n v="5"/>
    <n v="0.4"/>
    <n v="-295.97849999999994"/>
  </r>
  <r>
    <n v="1564"/>
    <x v="758"/>
    <x v="1"/>
    <x v="529"/>
    <d v="2012-11-09T00:00:00"/>
    <s v="Same Day"/>
    <s v="CM-12190"/>
    <s v="Charlotte Melton"/>
    <x v="0"/>
    <s v="United States"/>
    <s v="Philadelphia"/>
    <x v="9"/>
    <n v="19134"/>
    <x v="3"/>
    <s v="OFF-PA-10004000"/>
    <x v="1"/>
    <x v="10"/>
    <s v="While You Were Out Pads, 50 per Pad, 4 x 5 1/4, Green Cycle"/>
    <n v="11.352000000000002"/>
    <n v="3"/>
    <n v="0.2"/>
    <n v="4.1151"/>
  </r>
  <r>
    <n v="1565"/>
    <x v="759"/>
    <x v="2"/>
    <x v="530"/>
    <d v="2011-03-04T00:00:00"/>
    <s v="Same Day"/>
    <s v="CL-12565"/>
    <s v="Clay Ludtke"/>
    <x v="0"/>
    <s v="United States"/>
    <s v="Columbia"/>
    <x v="20"/>
    <n v="29203"/>
    <x v="0"/>
    <s v="OFF-ST-10001370"/>
    <x v="1"/>
    <x v="4"/>
    <s v="Sensible Storage WireTech Storage Systems"/>
    <n v="354.90000000000003"/>
    <n v="5"/>
    <n v="0"/>
    <n v="17.744999999999962"/>
  </r>
  <r>
    <n v="1566"/>
    <x v="760"/>
    <x v="1"/>
    <x v="531"/>
    <d v="2012-03-25T00:00:00"/>
    <s v="Standard Class"/>
    <s v="JO-15550"/>
    <s v="Jesus Ocampo"/>
    <x v="2"/>
    <s v="United States"/>
    <s v="Seattle"/>
    <x v="4"/>
    <n v="98105"/>
    <x v="1"/>
    <s v="TEC-PH-10004539"/>
    <x v="2"/>
    <x v="7"/>
    <s v="Wireless Extenders zBoost YX545 SOHO Signal Booster"/>
    <n v="453.57600000000002"/>
    <n v="3"/>
    <n v="0.2"/>
    <n v="39.687899999999985"/>
  </r>
  <r>
    <n v="1567"/>
    <x v="761"/>
    <x v="1"/>
    <x v="239"/>
    <d v="2012-11-30T00:00:00"/>
    <s v="First Class"/>
    <s v="AW-10840"/>
    <s v="Anthony Witt"/>
    <x v="0"/>
    <s v="United States"/>
    <s v="Allen"/>
    <x v="5"/>
    <n v="75002"/>
    <x v="2"/>
    <s v="TEC-AC-10003038"/>
    <x v="2"/>
    <x v="11"/>
    <s v="Kingston Digital DataTraveler 16GB USB 2.0"/>
    <n v="21.48"/>
    <n v="3"/>
    <n v="0.2"/>
    <n v="-0.26850000000000307"/>
  </r>
  <r>
    <n v="1568"/>
    <x v="761"/>
    <x v="1"/>
    <x v="239"/>
    <d v="2012-11-30T00:00:00"/>
    <s v="First Class"/>
    <s v="AW-10840"/>
    <s v="Anthony Witt"/>
    <x v="0"/>
    <s v="United States"/>
    <s v="Allen"/>
    <x v="5"/>
    <n v="75002"/>
    <x v="2"/>
    <s v="OFF-BI-10000088"/>
    <x v="1"/>
    <x v="8"/>
    <s v="GBC Imprintable Covers"/>
    <n v="8.7839999999999989"/>
    <n v="4"/>
    <n v="0.8"/>
    <n v="-13.615200000000002"/>
  </r>
  <r>
    <n v="1569"/>
    <x v="762"/>
    <x v="3"/>
    <x v="532"/>
    <d v="2014-06-12T00:00:00"/>
    <s v="Same Day"/>
    <s v="DV-13465"/>
    <s v="Dianna Vittorini"/>
    <x v="0"/>
    <s v="United States"/>
    <s v="Los Angeles"/>
    <x v="1"/>
    <n v="90004"/>
    <x v="1"/>
    <s v="OFF-PA-10000357"/>
    <x v="1"/>
    <x v="10"/>
    <s v="White Dual Perf Computer Printout Paper, 2700 Sheets, 1 Part, Heavyweight, 20 lbs., 14 7/8 x 11"/>
    <n v="122.97"/>
    <n v="3"/>
    <n v="0"/>
    <n v="60.255300000000005"/>
  </r>
  <r>
    <n v="1570"/>
    <x v="763"/>
    <x v="3"/>
    <x v="200"/>
    <d v="2014-12-01T00:00:00"/>
    <s v="Standard Class"/>
    <s v="AH-10075"/>
    <s v="Adam Hart"/>
    <x v="1"/>
    <s v="United States"/>
    <s v="Atlanta"/>
    <x v="32"/>
    <n v="30318"/>
    <x v="0"/>
    <s v="OFF-AR-10003504"/>
    <x v="1"/>
    <x v="6"/>
    <s v="Newell 347"/>
    <n v="12.84"/>
    <n v="3"/>
    <n v="0"/>
    <n v="3.7235999999999989"/>
  </r>
  <r>
    <n v="1571"/>
    <x v="764"/>
    <x v="2"/>
    <x v="533"/>
    <d v="2011-11-25T00:00:00"/>
    <s v="First Class"/>
    <s v="SC-20095"/>
    <s v="Sanjit Chand"/>
    <x v="0"/>
    <s v="United States"/>
    <s v="Los Angeles"/>
    <x v="1"/>
    <n v="90004"/>
    <x v="1"/>
    <s v="FUR-CH-10000863"/>
    <x v="0"/>
    <x v="1"/>
    <s v="Novimex Swivel Fabric Task Chair"/>
    <n v="603.91999999999996"/>
    <n v="5"/>
    <n v="0.2"/>
    <n v="-67.941000000000003"/>
  </r>
  <r>
    <n v="1572"/>
    <x v="764"/>
    <x v="2"/>
    <x v="533"/>
    <d v="2011-11-25T00:00:00"/>
    <s v="First Class"/>
    <s v="SC-20095"/>
    <s v="Sanjit Chand"/>
    <x v="0"/>
    <s v="United States"/>
    <s v="Los Angeles"/>
    <x v="1"/>
    <n v="90004"/>
    <x v="1"/>
    <s v="OFF-EN-10003160"/>
    <x v="1"/>
    <x v="12"/>
    <s v="Pastel Pink Envelopes"/>
    <n v="21.84"/>
    <n v="3"/>
    <n v="0"/>
    <n v="10.4832"/>
  </r>
  <r>
    <n v="1573"/>
    <x v="764"/>
    <x v="2"/>
    <x v="533"/>
    <d v="2011-11-25T00:00:00"/>
    <s v="First Class"/>
    <s v="SC-20095"/>
    <s v="Sanjit Chand"/>
    <x v="0"/>
    <s v="United States"/>
    <s v="Los Angeles"/>
    <x v="1"/>
    <n v="90004"/>
    <x v="1"/>
    <s v="TEC-AC-10003280"/>
    <x v="2"/>
    <x v="11"/>
    <s v="Belkin F8E887 USB Wired Ergonomic Keyboard"/>
    <n v="29.99"/>
    <n v="1"/>
    <n v="0"/>
    <n v="6.2978999999999985"/>
  </r>
  <r>
    <n v="1574"/>
    <x v="764"/>
    <x v="2"/>
    <x v="533"/>
    <d v="2011-11-25T00:00:00"/>
    <s v="First Class"/>
    <s v="SC-20095"/>
    <s v="Sanjit Chand"/>
    <x v="0"/>
    <s v="United States"/>
    <s v="Los Angeles"/>
    <x v="1"/>
    <n v="90004"/>
    <x v="1"/>
    <s v="FUR-CH-10000595"/>
    <x v="0"/>
    <x v="1"/>
    <s v="Safco Contoured Stacking Chairs"/>
    <n v="381.44000000000005"/>
    <n v="2"/>
    <n v="0.2"/>
    <n v="23.839999999999975"/>
  </r>
  <r>
    <n v="1575"/>
    <x v="765"/>
    <x v="2"/>
    <x v="534"/>
    <d v="2011-12-18T00:00:00"/>
    <s v="First Class"/>
    <s v="MC-18100"/>
    <s v="Mick Crebagga"/>
    <x v="0"/>
    <s v="United States"/>
    <s v="El Paso"/>
    <x v="5"/>
    <n v="79907"/>
    <x v="2"/>
    <s v="TEC-PH-10000169"/>
    <x v="2"/>
    <x v="7"/>
    <s v="ARKON Windshield Dashboard Air Vent Car Mount Holder"/>
    <n v="40.68"/>
    <n v="3"/>
    <n v="0.2"/>
    <n v="-9.153000000000004"/>
  </r>
  <r>
    <n v="1576"/>
    <x v="765"/>
    <x v="2"/>
    <x v="534"/>
    <d v="2011-12-18T00:00:00"/>
    <s v="First Class"/>
    <s v="MC-18100"/>
    <s v="Mick Crebagga"/>
    <x v="0"/>
    <s v="United States"/>
    <s v="El Paso"/>
    <x v="5"/>
    <n v="79907"/>
    <x v="2"/>
    <s v="FUR-CH-10004675"/>
    <x v="0"/>
    <x v="1"/>
    <s v="Lifetime Advantage Folding Chairs, 4/Carton"/>
    <n v="763.28"/>
    <n v="5"/>
    <n v="0.3"/>
    <n v="-21.807999999999993"/>
  </r>
  <r>
    <n v="1577"/>
    <x v="766"/>
    <x v="0"/>
    <x v="183"/>
    <d v="2013-04-28T00:00:00"/>
    <s v="Standard Class"/>
    <s v="TT-21460"/>
    <s v="Tonja Turnell"/>
    <x v="2"/>
    <s v="United States"/>
    <s v="Aurora"/>
    <x v="10"/>
    <n v="60505"/>
    <x v="2"/>
    <s v="OFF-ST-10002406"/>
    <x v="1"/>
    <x v="4"/>
    <s v="Pizazz Global Quick File"/>
    <n v="23.952000000000002"/>
    <n v="2"/>
    <n v="0.2"/>
    <n v="2.3952000000000018"/>
  </r>
  <r>
    <n v="1578"/>
    <x v="767"/>
    <x v="0"/>
    <x v="454"/>
    <d v="2013-05-28T00:00:00"/>
    <s v="Standard Class"/>
    <s v="AP-10720"/>
    <s v="Anne Pryor"/>
    <x v="2"/>
    <s v="United States"/>
    <s v="Florence"/>
    <x v="19"/>
    <n v="35630"/>
    <x v="0"/>
    <s v="OFF-PA-10001526"/>
    <x v="1"/>
    <x v="10"/>
    <s v="Xerox 1949"/>
    <n v="4.9800000000000004"/>
    <n v="1"/>
    <n v="0"/>
    <n v="2.4402000000000004"/>
  </r>
  <r>
    <n v="1579"/>
    <x v="768"/>
    <x v="0"/>
    <x v="535"/>
    <d v="2013-03-02T00:00:00"/>
    <s v="First Class"/>
    <s v="DL-12865"/>
    <s v="Dan Lawera"/>
    <x v="0"/>
    <s v="United States"/>
    <s v="New York City"/>
    <x v="15"/>
    <n v="10011"/>
    <x v="3"/>
    <s v="OFF-AP-10004336"/>
    <x v="1"/>
    <x v="9"/>
    <s v="Conquest 14 Commercial Heavy-Duty Upright Vacuum, Collection System, Accessory Kit"/>
    <n v="170.88"/>
    <n v="3"/>
    <n v="0"/>
    <n v="49.555199999999978"/>
  </r>
  <r>
    <n v="1580"/>
    <x v="769"/>
    <x v="1"/>
    <x v="101"/>
    <d v="2012-08-12T00:00:00"/>
    <s v="First Class"/>
    <s v="NP-18325"/>
    <s v="Naresj Patel"/>
    <x v="0"/>
    <s v="United States"/>
    <s v="New York City"/>
    <x v="15"/>
    <n v="10024"/>
    <x v="3"/>
    <s v="TEC-PH-10003012"/>
    <x v="2"/>
    <x v="7"/>
    <s v="Nortel Meridian M3904 Professional Digital phone"/>
    <n v="307.98"/>
    <n v="2"/>
    <n v="0"/>
    <n v="89.314199999999971"/>
  </r>
  <r>
    <n v="1581"/>
    <x v="769"/>
    <x v="1"/>
    <x v="101"/>
    <d v="2012-08-12T00:00:00"/>
    <s v="First Class"/>
    <s v="NP-18325"/>
    <s v="Naresj Patel"/>
    <x v="0"/>
    <s v="United States"/>
    <s v="New York City"/>
    <x v="15"/>
    <n v="10024"/>
    <x v="3"/>
    <s v="FUR-TA-10002607"/>
    <x v="0"/>
    <x v="3"/>
    <s v="KI Conference Tables"/>
    <n v="382.80599999999998"/>
    <n v="9"/>
    <n v="0.4"/>
    <n v="-153.12239999999997"/>
  </r>
  <r>
    <n v="1582"/>
    <x v="769"/>
    <x v="1"/>
    <x v="101"/>
    <d v="2012-08-12T00:00:00"/>
    <s v="First Class"/>
    <s v="NP-18325"/>
    <s v="Naresj Patel"/>
    <x v="0"/>
    <s v="United States"/>
    <s v="New York City"/>
    <x v="15"/>
    <n v="10024"/>
    <x v="3"/>
    <s v="OFF-ST-10000642"/>
    <x v="1"/>
    <x v="4"/>
    <s v="Tennsco Lockers, Gray"/>
    <n v="41.96"/>
    <n v="2"/>
    <n v="0"/>
    <n v="2.9371999999999971"/>
  </r>
  <r>
    <n v="1583"/>
    <x v="769"/>
    <x v="1"/>
    <x v="101"/>
    <d v="2012-08-12T00:00:00"/>
    <s v="First Class"/>
    <s v="NP-18325"/>
    <s v="Naresj Patel"/>
    <x v="0"/>
    <s v="United States"/>
    <s v="New York City"/>
    <x v="15"/>
    <n v="10024"/>
    <x v="3"/>
    <s v="OFF-BI-10000545"/>
    <x v="1"/>
    <x v="8"/>
    <s v="GBC Ibimaster 500 Manual ProClick Binding System"/>
    <n v="1217.568"/>
    <n v="2"/>
    <n v="0.2"/>
    <n v="456.58800000000002"/>
  </r>
  <r>
    <n v="1584"/>
    <x v="769"/>
    <x v="1"/>
    <x v="101"/>
    <d v="2012-08-12T00:00:00"/>
    <s v="First Class"/>
    <s v="NP-18325"/>
    <s v="Naresj Patel"/>
    <x v="0"/>
    <s v="United States"/>
    <s v="New York City"/>
    <x v="15"/>
    <n v="10024"/>
    <x v="3"/>
    <s v="FUR-FU-10002157"/>
    <x v="0"/>
    <x v="5"/>
    <s v="Artistic Insta-Plaque"/>
    <n v="47.04"/>
    <n v="3"/>
    <n v="0"/>
    <n v="18.345599999999997"/>
  </r>
  <r>
    <n v="1585"/>
    <x v="769"/>
    <x v="1"/>
    <x v="101"/>
    <d v="2012-08-12T00:00:00"/>
    <s v="First Class"/>
    <s v="NP-18325"/>
    <s v="Naresj Patel"/>
    <x v="0"/>
    <s v="United States"/>
    <s v="New York City"/>
    <x v="15"/>
    <n v="10024"/>
    <x v="3"/>
    <s v="FUR-FU-10001706"/>
    <x v="0"/>
    <x v="5"/>
    <s v="Longer-Life Soft White Bulbs"/>
    <n v="6.16"/>
    <n v="2"/>
    <n v="0"/>
    <n v="2.9567999999999999"/>
  </r>
  <r>
    <n v="1586"/>
    <x v="769"/>
    <x v="1"/>
    <x v="101"/>
    <d v="2012-08-12T00:00:00"/>
    <s v="First Class"/>
    <s v="NP-18325"/>
    <s v="Naresj Patel"/>
    <x v="0"/>
    <s v="United States"/>
    <s v="New York City"/>
    <x v="15"/>
    <n v="10024"/>
    <x v="3"/>
    <s v="TEC-PH-10000984"/>
    <x v="2"/>
    <x v="7"/>
    <s v="Panasonic KX-TG9471B"/>
    <n v="979.95"/>
    <n v="5"/>
    <n v="0"/>
    <n v="274.38600000000008"/>
  </r>
  <r>
    <n v="1587"/>
    <x v="769"/>
    <x v="1"/>
    <x v="101"/>
    <d v="2012-08-12T00:00:00"/>
    <s v="First Class"/>
    <s v="NP-18325"/>
    <s v="Naresj Patel"/>
    <x v="0"/>
    <s v="United States"/>
    <s v="New York City"/>
    <x v="15"/>
    <n v="10024"/>
    <x v="3"/>
    <s v="OFF-PA-10001357"/>
    <x v="1"/>
    <x v="10"/>
    <s v="Xerox 1886"/>
    <n v="143.69999999999999"/>
    <n v="3"/>
    <n v="0"/>
    <n v="68.975999999999999"/>
  </r>
  <r>
    <n v="1588"/>
    <x v="769"/>
    <x v="1"/>
    <x v="101"/>
    <d v="2012-08-12T00:00:00"/>
    <s v="First Class"/>
    <s v="NP-18325"/>
    <s v="Naresj Patel"/>
    <x v="0"/>
    <s v="United States"/>
    <s v="New York City"/>
    <x v="15"/>
    <n v="10024"/>
    <x v="3"/>
    <s v="OFF-FA-10000992"/>
    <x v="1"/>
    <x v="13"/>
    <s v="Acco Clips to Go Binder Clips, 24 Clips in Two Sizes"/>
    <n v="10.649999999999999"/>
    <n v="3"/>
    <n v="0"/>
    <n v="5.0054999999999996"/>
  </r>
  <r>
    <n v="1589"/>
    <x v="769"/>
    <x v="1"/>
    <x v="101"/>
    <d v="2012-08-12T00:00:00"/>
    <s v="First Class"/>
    <s v="NP-18325"/>
    <s v="Naresj Patel"/>
    <x v="0"/>
    <s v="United States"/>
    <s v="New York City"/>
    <x v="15"/>
    <n v="10024"/>
    <x v="3"/>
    <s v="TEC-AC-10002600"/>
    <x v="2"/>
    <x v="11"/>
    <s v="Belkin QODE FastFit Bluetooth Keyboard"/>
    <n v="247.8"/>
    <n v="4"/>
    <n v="0"/>
    <n v="34.692000000000007"/>
  </r>
  <r>
    <n v="1590"/>
    <x v="770"/>
    <x v="0"/>
    <x v="536"/>
    <d v="2013-05-17T00:00:00"/>
    <s v="Standard Class"/>
    <s v="VG-21805"/>
    <s v="Vivek Grady"/>
    <x v="1"/>
    <s v="United States"/>
    <s v="Virginia Beach"/>
    <x v="17"/>
    <n v="23464"/>
    <x v="0"/>
    <s v="OFF-AR-10001662"/>
    <x v="1"/>
    <x v="6"/>
    <s v="Rogers Handheld Barrel Pencil Sharpener"/>
    <n v="10.96"/>
    <n v="4"/>
    <n v="0"/>
    <n v="2.9592000000000009"/>
  </r>
  <r>
    <n v="1591"/>
    <x v="771"/>
    <x v="0"/>
    <x v="173"/>
    <d v="2013-04-20T00:00:00"/>
    <s v="Standard Class"/>
    <s v="MY-18295"/>
    <s v="Muhammed Yedwab"/>
    <x v="1"/>
    <s v="United States"/>
    <s v="Grapevine"/>
    <x v="5"/>
    <n v="76051"/>
    <x v="2"/>
    <s v="OFF-AR-10001221"/>
    <x v="1"/>
    <x v="6"/>
    <s v="Dixon Ticonderoga Erasable Colored Pencil Set, 12-Color"/>
    <n v="33.488000000000007"/>
    <n v="7"/>
    <n v="0.2"/>
    <n v="5.8603999999999967"/>
  </r>
  <r>
    <n v="1592"/>
    <x v="771"/>
    <x v="0"/>
    <x v="173"/>
    <d v="2013-04-20T00:00:00"/>
    <s v="Standard Class"/>
    <s v="MY-18295"/>
    <s v="Muhammed Yedwab"/>
    <x v="1"/>
    <s v="United States"/>
    <s v="Grapevine"/>
    <x v="5"/>
    <n v="76051"/>
    <x v="2"/>
    <s v="OFF-FA-10002988"/>
    <x v="1"/>
    <x v="13"/>
    <s v="Ideal Clamps"/>
    <n v="8.0399999999999991"/>
    <n v="5"/>
    <n v="0.2"/>
    <n v="2.9144999999999994"/>
  </r>
  <r>
    <n v="1593"/>
    <x v="772"/>
    <x v="1"/>
    <x v="537"/>
    <d v="2012-06-25T00:00:00"/>
    <s v="Second Class"/>
    <s v="RD-19480"/>
    <s v="Rick Duston"/>
    <x v="0"/>
    <s v="United States"/>
    <s v="Olympia"/>
    <x v="4"/>
    <n v="98502"/>
    <x v="1"/>
    <s v="TEC-PH-10004830"/>
    <x v="2"/>
    <x v="7"/>
    <s v="Pyle PRT45 Retro Home Telephone"/>
    <n v="201.56800000000001"/>
    <n v="4"/>
    <n v="0.2"/>
    <n v="22.676399999999994"/>
  </r>
  <r>
    <n v="1594"/>
    <x v="773"/>
    <x v="2"/>
    <x v="538"/>
    <d v="2011-10-19T00:00:00"/>
    <s v="Same Day"/>
    <s v="JF-15490"/>
    <s v="Jeremy Farry"/>
    <x v="0"/>
    <s v="United States"/>
    <s v="Los Angeles"/>
    <x v="1"/>
    <n v="90032"/>
    <x v="1"/>
    <s v="OFF-PA-10004519"/>
    <x v="1"/>
    <x v="10"/>
    <s v="Spiral Phone Message Books with Labels by Adams"/>
    <n v="13.440000000000001"/>
    <n v="3"/>
    <n v="0"/>
    <n v="6.5856000000000012"/>
  </r>
  <r>
    <n v="1595"/>
    <x v="774"/>
    <x v="1"/>
    <x v="539"/>
    <d v="2012-03-27T00:00:00"/>
    <s v="First Class"/>
    <s v="DP-13390"/>
    <s v="Dennis Pardue"/>
    <x v="2"/>
    <s v="United States"/>
    <s v="Peoria"/>
    <x v="10"/>
    <n v="61604"/>
    <x v="2"/>
    <s v="FUR-BO-10000362"/>
    <x v="0"/>
    <x v="0"/>
    <s v="Sauder Inglewood Library Bookcases"/>
    <n v="359.05799999999994"/>
    <n v="3"/>
    <n v="0.3"/>
    <n v="-35.905799999999999"/>
  </r>
  <r>
    <n v="1596"/>
    <x v="775"/>
    <x v="3"/>
    <x v="540"/>
    <d v="2014-05-13T00:00:00"/>
    <s v="Standard Class"/>
    <s v="MD-17350"/>
    <s v="Maribeth Dona"/>
    <x v="0"/>
    <s v="United States"/>
    <s v="Columbus"/>
    <x v="24"/>
    <n v="43229"/>
    <x v="3"/>
    <s v="FUR-CH-10004540"/>
    <x v="0"/>
    <x v="1"/>
    <s v="Global Chrome Stack Chair"/>
    <n v="47.991999999999997"/>
    <n v="2"/>
    <n v="0.3"/>
    <n v="-2.0567999999999991"/>
  </r>
  <r>
    <n v="1597"/>
    <x v="776"/>
    <x v="3"/>
    <x v="524"/>
    <d v="2014-10-19T00:00:00"/>
    <s v="First Class"/>
    <s v="MY-17380"/>
    <s v="Maribeth Yedwab"/>
    <x v="1"/>
    <s v="United States"/>
    <s v="New York City"/>
    <x v="15"/>
    <n v="10011"/>
    <x v="3"/>
    <s v="FUR-FU-10001290"/>
    <x v="0"/>
    <x v="5"/>
    <s v="Executive Impressions Supervisor Wall Clock"/>
    <n v="547.30000000000007"/>
    <n v="13"/>
    <n v="0"/>
    <n v="175.13599999999997"/>
  </r>
  <r>
    <n v="1598"/>
    <x v="777"/>
    <x v="3"/>
    <x v="123"/>
    <d v="2014-11-22T00:00:00"/>
    <s v="Second Class"/>
    <s v="AB-10150"/>
    <s v="Aimee Bixby"/>
    <x v="0"/>
    <s v="United States"/>
    <s v="Carrollton"/>
    <x v="5"/>
    <n v="75007"/>
    <x v="2"/>
    <s v="OFF-PA-10000308"/>
    <x v="1"/>
    <x v="10"/>
    <s v="Xerox 1901"/>
    <n v="16.896000000000001"/>
    <n v="4"/>
    <n v="0.2"/>
    <n v="5.2799999999999994"/>
  </r>
  <r>
    <n v="1599"/>
    <x v="777"/>
    <x v="3"/>
    <x v="123"/>
    <d v="2014-11-22T00:00:00"/>
    <s v="Second Class"/>
    <s v="AB-10150"/>
    <s v="Aimee Bixby"/>
    <x v="0"/>
    <s v="United States"/>
    <s v="Carrollton"/>
    <x v="5"/>
    <n v="75007"/>
    <x v="2"/>
    <s v="OFF-SU-10001165"/>
    <x v="1"/>
    <x v="14"/>
    <s v="Acme Elite Stainless Steel Scissors"/>
    <n v="6.6720000000000006"/>
    <n v="1"/>
    <n v="0.2"/>
    <n v="0.50039999999999996"/>
  </r>
  <r>
    <n v="1600"/>
    <x v="777"/>
    <x v="3"/>
    <x v="123"/>
    <d v="2014-11-22T00:00:00"/>
    <s v="Second Class"/>
    <s v="AB-10150"/>
    <s v="Aimee Bixby"/>
    <x v="0"/>
    <s v="United States"/>
    <s v="Carrollton"/>
    <x v="5"/>
    <n v="75007"/>
    <x v="2"/>
    <s v="OFF-AR-10003373"/>
    <x v="1"/>
    <x v="6"/>
    <s v="Boston School Pro Electric Pencil Sharpener, 1670"/>
    <n v="99.13600000000001"/>
    <n v="4"/>
    <n v="0.2"/>
    <n v="8.674399999999995"/>
  </r>
  <r>
    <n v="1601"/>
    <x v="777"/>
    <x v="3"/>
    <x v="123"/>
    <d v="2014-11-22T00:00:00"/>
    <s v="Second Class"/>
    <s v="AB-10150"/>
    <s v="Aimee Bixby"/>
    <x v="0"/>
    <s v="United States"/>
    <s v="Carrollton"/>
    <x v="5"/>
    <n v="75007"/>
    <x v="2"/>
    <s v="FUR-FU-10001967"/>
    <x v="0"/>
    <x v="5"/>
    <s v="Telescoping Adjustable Floor Lamp"/>
    <n v="15.991999999999999"/>
    <n v="2"/>
    <n v="0.6"/>
    <n v="-13.992999999999999"/>
  </r>
  <r>
    <n v="1602"/>
    <x v="778"/>
    <x v="0"/>
    <x v="541"/>
    <d v="2013-05-14T00:00:00"/>
    <s v="Second Class"/>
    <s v="GB-14530"/>
    <s v="George Bell"/>
    <x v="1"/>
    <s v="United States"/>
    <s v="Dover"/>
    <x v="13"/>
    <n v="19901"/>
    <x v="3"/>
    <s v="FUR-FU-10001488"/>
    <x v="0"/>
    <x v="5"/>
    <s v="Tenex 46&quot; x 60&quot; Computer Anti-Static Chairmat, Rectangular Shaped"/>
    <n v="211.96"/>
    <n v="2"/>
    <n v="0"/>
    <n v="42.391999999999996"/>
  </r>
  <r>
    <n v="1603"/>
    <x v="779"/>
    <x v="0"/>
    <x v="25"/>
    <d v="2013-12-18T00:00:00"/>
    <s v="Standard Class"/>
    <s v="CA-12775"/>
    <s v="Cynthia Arntzen"/>
    <x v="0"/>
    <s v="United States"/>
    <s v="Smyrna"/>
    <x v="18"/>
    <n v="37167"/>
    <x v="0"/>
    <s v="OFF-AR-10003251"/>
    <x v="1"/>
    <x v="6"/>
    <s v="Prang Drawing Pencil Set"/>
    <n v="6.6719999999999988"/>
    <n v="3"/>
    <n v="0.2"/>
    <n v="1.6679999999999997"/>
  </r>
  <r>
    <n v="1604"/>
    <x v="780"/>
    <x v="3"/>
    <x v="329"/>
    <d v="2014-12-05T00:00:00"/>
    <s v="Standard Class"/>
    <s v="ME-17725"/>
    <s v="Max Engle"/>
    <x v="0"/>
    <s v="United States"/>
    <s v="Newark"/>
    <x v="13"/>
    <n v="19711"/>
    <x v="3"/>
    <s v="OFF-AR-10001044"/>
    <x v="1"/>
    <x v="6"/>
    <s v="BOSTON Ranger #55 Pencil Sharpener, Black"/>
    <n v="155.94"/>
    <n v="6"/>
    <n v="0"/>
    <n v="45.222599999999993"/>
  </r>
  <r>
    <n v="1605"/>
    <x v="781"/>
    <x v="0"/>
    <x v="475"/>
    <d v="2013-04-25T00:00:00"/>
    <s v="Second Class"/>
    <s v="JO-15280"/>
    <s v="Jas O'Carroll"/>
    <x v="0"/>
    <s v="United States"/>
    <s v="Los Angeles"/>
    <x v="1"/>
    <n v="90049"/>
    <x v="1"/>
    <s v="TEC-PH-10004700"/>
    <x v="2"/>
    <x v="7"/>
    <s v="PowerGen Dual USB Car Charger"/>
    <n v="39.960000000000008"/>
    <n v="5"/>
    <n v="0.2"/>
    <n v="12.986999999999995"/>
  </r>
  <r>
    <n v="1606"/>
    <x v="781"/>
    <x v="0"/>
    <x v="475"/>
    <d v="2013-04-25T00:00:00"/>
    <s v="Second Class"/>
    <s v="JO-15280"/>
    <s v="Jas O'Carroll"/>
    <x v="0"/>
    <s v="United States"/>
    <s v="Los Angeles"/>
    <x v="1"/>
    <n v="90049"/>
    <x v="1"/>
    <s v="OFF-AR-10000823"/>
    <x v="1"/>
    <x v="6"/>
    <s v="Newell 307"/>
    <n v="5.46"/>
    <n v="3"/>
    <n v="0"/>
    <n v="1.5288000000000002"/>
  </r>
  <r>
    <n v="1607"/>
    <x v="781"/>
    <x v="0"/>
    <x v="475"/>
    <d v="2013-04-25T00:00:00"/>
    <s v="Second Class"/>
    <s v="JO-15280"/>
    <s v="Jas O'Carroll"/>
    <x v="0"/>
    <s v="United States"/>
    <s v="Los Angeles"/>
    <x v="1"/>
    <n v="90049"/>
    <x v="1"/>
    <s v="OFF-AR-10004456"/>
    <x v="1"/>
    <x v="6"/>
    <s v="Panasonic KP-4ABK Battery-Operated Pencil Sharpener"/>
    <n v="73.2"/>
    <n v="5"/>
    <n v="0"/>
    <n v="21.227999999999998"/>
  </r>
  <r>
    <n v="1608"/>
    <x v="781"/>
    <x v="0"/>
    <x v="475"/>
    <d v="2013-04-25T00:00:00"/>
    <s v="Second Class"/>
    <s v="JO-15280"/>
    <s v="Jas O'Carroll"/>
    <x v="0"/>
    <s v="United States"/>
    <s v="Los Angeles"/>
    <x v="1"/>
    <n v="90049"/>
    <x v="1"/>
    <s v="OFF-BI-10000050"/>
    <x v="1"/>
    <x v="8"/>
    <s v="Angle-D Binders with Locking Rings, Label Holders"/>
    <n v="5.84"/>
    <n v="1"/>
    <n v="0.2"/>
    <n v="1.9709999999999996"/>
  </r>
  <r>
    <n v="1609"/>
    <x v="781"/>
    <x v="0"/>
    <x v="475"/>
    <d v="2013-04-25T00:00:00"/>
    <s v="Second Class"/>
    <s v="JO-15280"/>
    <s v="Jas O'Carroll"/>
    <x v="0"/>
    <s v="United States"/>
    <s v="Los Angeles"/>
    <x v="1"/>
    <n v="90049"/>
    <x v="1"/>
    <s v="OFF-PA-10002377"/>
    <x v="1"/>
    <x v="10"/>
    <s v="Adams Telephone Message Book W/Dividers/Space For Phone Numbers, 5 1/4&quot;X8 1/2&quot;, 200/Messages"/>
    <n v="22.72"/>
    <n v="4"/>
    <n v="0"/>
    <n v="10.223999999999998"/>
  </r>
  <r>
    <n v="1610"/>
    <x v="781"/>
    <x v="0"/>
    <x v="475"/>
    <d v="2013-04-25T00:00:00"/>
    <s v="Second Class"/>
    <s v="JO-15280"/>
    <s v="Jas O'Carroll"/>
    <x v="0"/>
    <s v="United States"/>
    <s v="Los Angeles"/>
    <x v="1"/>
    <n v="90049"/>
    <x v="1"/>
    <s v="OFF-BI-10000591"/>
    <x v="1"/>
    <x v="8"/>
    <s v="Avery Binder Labels"/>
    <n v="9.3360000000000003"/>
    <n v="3"/>
    <n v="0.2"/>
    <n v="3.2675999999999994"/>
  </r>
  <r>
    <n v="1611"/>
    <x v="782"/>
    <x v="2"/>
    <x v="542"/>
    <d v="2011-05-30T00:00:00"/>
    <s v="Standard Class"/>
    <s v="ML-17395"/>
    <s v="Marina Lichtenstein"/>
    <x v="1"/>
    <s v="United States"/>
    <s v="Los Angeles"/>
    <x v="1"/>
    <n v="90008"/>
    <x v="1"/>
    <s v="FUR-BO-10000362"/>
    <x v="0"/>
    <x v="0"/>
    <s v="Sauder Inglewood Library Bookcases"/>
    <n v="290.666"/>
    <n v="2"/>
    <n v="0.15"/>
    <n v="27.356800000000007"/>
  </r>
  <r>
    <n v="1612"/>
    <x v="782"/>
    <x v="2"/>
    <x v="542"/>
    <d v="2011-05-30T00:00:00"/>
    <s v="Standard Class"/>
    <s v="ML-17395"/>
    <s v="Marina Lichtenstein"/>
    <x v="1"/>
    <s v="United States"/>
    <s v="Los Angeles"/>
    <x v="1"/>
    <n v="90008"/>
    <x v="1"/>
    <s v="TEC-PH-10000441"/>
    <x v="2"/>
    <x v="7"/>
    <s v="VTech DS6151"/>
    <n v="201.584"/>
    <n v="2"/>
    <n v="0.2"/>
    <n v="20.158400000000015"/>
  </r>
  <r>
    <n v="1613"/>
    <x v="782"/>
    <x v="2"/>
    <x v="542"/>
    <d v="2011-05-30T00:00:00"/>
    <s v="Standard Class"/>
    <s v="ML-17395"/>
    <s v="Marina Lichtenstein"/>
    <x v="1"/>
    <s v="United States"/>
    <s v="Los Angeles"/>
    <x v="1"/>
    <n v="90008"/>
    <x v="1"/>
    <s v="TEC-PH-10002726"/>
    <x v="2"/>
    <x v="7"/>
    <s v="netTALK DUO VoIP Telephone Service"/>
    <n v="83.984000000000009"/>
    <n v="2"/>
    <n v="0.2"/>
    <n v="31.494"/>
  </r>
  <r>
    <n v="1614"/>
    <x v="783"/>
    <x v="3"/>
    <x v="202"/>
    <d v="2014-12-26T00:00:00"/>
    <s v="Standard Class"/>
    <s v="YS-21880"/>
    <s v="Yana Sorensen"/>
    <x v="1"/>
    <s v="United States"/>
    <s v="Oakland"/>
    <x v="1"/>
    <n v="94601"/>
    <x v="1"/>
    <s v="OFF-ST-10003306"/>
    <x v="1"/>
    <x v="4"/>
    <s v="Letter Size Cart"/>
    <n v="1000.0200000000001"/>
    <n v="7"/>
    <n v="0"/>
    <n v="290.00579999999991"/>
  </r>
  <r>
    <n v="1615"/>
    <x v="784"/>
    <x v="0"/>
    <x v="543"/>
    <d v="2013-03-20T00:00:00"/>
    <s v="Standard Class"/>
    <s v="PL-18925"/>
    <s v="Paul Lucas"/>
    <x v="2"/>
    <s v="United States"/>
    <s v="Philadelphia"/>
    <x v="9"/>
    <n v="19143"/>
    <x v="3"/>
    <s v="TEC-AC-10004855"/>
    <x v="2"/>
    <x v="11"/>
    <s v="V7 USB Numeric Keypad"/>
    <n v="83.976000000000013"/>
    <n v="3"/>
    <n v="0.2"/>
    <n v="-13.646100000000001"/>
  </r>
  <r>
    <n v="1616"/>
    <x v="785"/>
    <x v="1"/>
    <x v="544"/>
    <d v="2012-08-16T00:00:00"/>
    <s v="Standard Class"/>
    <s v="JK-16120"/>
    <s v="Julie Kriz"/>
    <x v="2"/>
    <s v="United States"/>
    <s v="Eagan"/>
    <x v="11"/>
    <n v="55122"/>
    <x v="2"/>
    <s v="OFF-LA-10002787"/>
    <x v="1"/>
    <x v="2"/>
    <s v="Avery 480"/>
    <n v="3.75"/>
    <n v="1"/>
    <n v="0"/>
    <n v="1.7999999999999998"/>
  </r>
  <r>
    <n v="1617"/>
    <x v="785"/>
    <x v="1"/>
    <x v="544"/>
    <d v="2012-08-16T00:00:00"/>
    <s v="Standard Class"/>
    <s v="JK-16120"/>
    <s v="Julie Kriz"/>
    <x v="2"/>
    <s v="United States"/>
    <s v="Eagan"/>
    <x v="11"/>
    <n v="55122"/>
    <x v="2"/>
    <s v="OFF-LA-10002043"/>
    <x v="1"/>
    <x v="2"/>
    <s v="Avery 489"/>
    <n v="41.4"/>
    <n v="4"/>
    <n v="0"/>
    <n v="19.872"/>
  </r>
  <r>
    <n v="1618"/>
    <x v="785"/>
    <x v="1"/>
    <x v="544"/>
    <d v="2012-08-16T00:00:00"/>
    <s v="Standard Class"/>
    <s v="JK-16120"/>
    <s v="Julie Kriz"/>
    <x v="2"/>
    <s v="United States"/>
    <s v="Eagan"/>
    <x v="11"/>
    <n v="55122"/>
    <x v="2"/>
    <s v="OFF-AR-10001915"/>
    <x v="1"/>
    <x v="6"/>
    <s v="Peel-Off China Markers"/>
    <n v="29.79"/>
    <n v="3"/>
    <n v="0"/>
    <n v="12.511800000000001"/>
  </r>
  <r>
    <n v="1619"/>
    <x v="786"/>
    <x v="0"/>
    <x v="545"/>
    <d v="2013-09-15T00:00:00"/>
    <s v="Second Class"/>
    <s v="PN-18775"/>
    <s v="Parhena Norris"/>
    <x v="2"/>
    <s v="United States"/>
    <s v="New York City"/>
    <x v="15"/>
    <n v="10011"/>
    <x v="3"/>
    <s v="OFF-ST-10000352"/>
    <x v="1"/>
    <x v="4"/>
    <s v="Acco Perma 2700 Stacking Storage Drawers"/>
    <n v="59.48"/>
    <n v="2"/>
    <n v="0"/>
    <n v="8.9220000000000041"/>
  </r>
  <r>
    <n v="1620"/>
    <x v="786"/>
    <x v="0"/>
    <x v="545"/>
    <d v="2013-09-15T00:00:00"/>
    <s v="Second Class"/>
    <s v="PN-18775"/>
    <s v="Parhena Norris"/>
    <x v="2"/>
    <s v="United States"/>
    <s v="New York City"/>
    <x v="15"/>
    <n v="10011"/>
    <x v="3"/>
    <s v="OFF-PA-10000575"/>
    <x v="1"/>
    <x v="10"/>
    <s v="Wirebound Message Books, Four 2 3/4 x 5 White Forms per Page"/>
    <n v="6.69"/>
    <n v="1"/>
    <n v="0"/>
    <n v="3.0773999999999999"/>
  </r>
  <r>
    <n v="1621"/>
    <x v="787"/>
    <x v="3"/>
    <x v="141"/>
    <d v="2014-07-16T00:00:00"/>
    <s v="Standard Class"/>
    <s v="JC-15385"/>
    <s v="Jenna Caffey"/>
    <x v="0"/>
    <s v="United States"/>
    <s v="Kent"/>
    <x v="4"/>
    <n v="98031"/>
    <x v="1"/>
    <s v="FUR-FU-10002937"/>
    <x v="0"/>
    <x v="5"/>
    <s v="GE 48&quot; Fluorescent Tube, Cool White Energy Saver, 34 Watts, 30/Box"/>
    <n v="198.46"/>
    <n v="2"/>
    <n v="0"/>
    <n v="99.23"/>
  </r>
  <r>
    <n v="1622"/>
    <x v="787"/>
    <x v="3"/>
    <x v="141"/>
    <d v="2014-07-16T00:00:00"/>
    <s v="Standard Class"/>
    <s v="JC-15385"/>
    <s v="Jenna Caffey"/>
    <x v="0"/>
    <s v="United States"/>
    <s v="Kent"/>
    <x v="4"/>
    <n v="98031"/>
    <x v="1"/>
    <s v="OFF-LA-10003930"/>
    <x v="1"/>
    <x v="2"/>
    <s v="Dot Matrix Printer Tape Reel Labels, White, 5000/Box"/>
    <n v="786.48"/>
    <n v="8"/>
    <n v="0"/>
    <n v="385.37520000000001"/>
  </r>
  <r>
    <n v="1623"/>
    <x v="787"/>
    <x v="3"/>
    <x v="141"/>
    <d v="2014-07-16T00:00:00"/>
    <s v="Standard Class"/>
    <s v="JC-15385"/>
    <s v="Jenna Caffey"/>
    <x v="0"/>
    <s v="United States"/>
    <s v="Kent"/>
    <x v="4"/>
    <n v="98031"/>
    <x v="1"/>
    <s v="OFF-BI-10001107"/>
    <x v="1"/>
    <x v="8"/>
    <s v="GBC White Gloss Covers, Plain Front"/>
    <n v="23.168000000000003"/>
    <n v="2"/>
    <n v="0.2"/>
    <n v="7.8191999999999995"/>
  </r>
  <r>
    <n v="1624"/>
    <x v="787"/>
    <x v="3"/>
    <x v="141"/>
    <d v="2014-07-16T00:00:00"/>
    <s v="Standard Class"/>
    <s v="JC-15385"/>
    <s v="Jenna Caffey"/>
    <x v="0"/>
    <s v="United States"/>
    <s v="Kent"/>
    <x v="4"/>
    <n v="98031"/>
    <x v="1"/>
    <s v="TEC-AC-10003063"/>
    <x v="2"/>
    <x v="11"/>
    <s v="Micro Innovations USB RF Wireless Keyboard with Mouse"/>
    <n v="50"/>
    <n v="2"/>
    <n v="0"/>
    <n v="10.5"/>
  </r>
  <r>
    <n v="1625"/>
    <x v="788"/>
    <x v="1"/>
    <x v="546"/>
    <d v="2012-12-24T00:00:00"/>
    <s v="Standard Class"/>
    <s v="JG-15160"/>
    <s v="James Galang"/>
    <x v="0"/>
    <s v="United States"/>
    <s v="Los Angeles"/>
    <x v="1"/>
    <n v="90049"/>
    <x v="1"/>
    <s v="TEC-PH-10002922"/>
    <x v="2"/>
    <x v="7"/>
    <s v="ShoreTel ShorePhone IP 230 VoIP phone"/>
    <n v="675.96"/>
    <n v="5"/>
    <n v="0.2"/>
    <n v="84.494999999999948"/>
  </r>
  <r>
    <n v="1626"/>
    <x v="788"/>
    <x v="1"/>
    <x v="546"/>
    <d v="2012-12-24T00:00:00"/>
    <s v="Standard Class"/>
    <s v="JG-15160"/>
    <s v="James Galang"/>
    <x v="0"/>
    <s v="United States"/>
    <s v="Los Angeles"/>
    <x v="1"/>
    <n v="90049"/>
    <x v="1"/>
    <s v="TEC-AC-10002049"/>
    <x v="2"/>
    <x v="11"/>
    <s v="Plantronics Savi W720 Multi-Device Wireless Headset System"/>
    <n v="1265.8499999999999"/>
    <n v="3"/>
    <n v="0"/>
    <n v="556.97400000000005"/>
  </r>
  <r>
    <n v="1627"/>
    <x v="789"/>
    <x v="1"/>
    <x v="547"/>
    <d v="2012-11-22T00:00:00"/>
    <s v="Standard Class"/>
    <s v="PO-19180"/>
    <s v="Philisse Overcash"/>
    <x v="2"/>
    <s v="United States"/>
    <s v="New York City"/>
    <x v="15"/>
    <n v="10011"/>
    <x v="3"/>
    <s v="OFF-AP-10002457"/>
    <x v="1"/>
    <x v="9"/>
    <s v="Eureka The Boss Plus 12-Amp Hard Box Upright Vacuum, Red"/>
    <n v="523.25"/>
    <n v="5"/>
    <n v="0"/>
    <n v="141.27749999999997"/>
  </r>
  <r>
    <n v="1628"/>
    <x v="790"/>
    <x v="1"/>
    <x v="496"/>
    <d v="2012-09-30T00:00:00"/>
    <s v="Standard Class"/>
    <s v="MC-17275"/>
    <s v="Marc Crier"/>
    <x v="0"/>
    <s v="United States"/>
    <s v="Lafayette"/>
    <x v="28"/>
    <n v="70506"/>
    <x v="0"/>
    <s v="FUR-CH-10001270"/>
    <x v="0"/>
    <x v="1"/>
    <s v="Harbour Creations Steel Folding Chair"/>
    <n v="517.5"/>
    <n v="6"/>
    <n v="0"/>
    <n v="155.24999999999994"/>
  </r>
  <r>
    <n v="1629"/>
    <x v="791"/>
    <x v="3"/>
    <x v="548"/>
    <d v="2014-06-26T00:00:00"/>
    <s v="Second Class"/>
    <s v="AS-10240"/>
    <s v="Alan Shonely"/>
    <x v="0"/>
    <s v="United States"/>
    <s v="Cleveland"/>
    <x v="24"/>
    <n v="44105"/>
    <x v="3"/>
    <s v="FUR-FU-10004415"/>
    <x v="0"/>
    <x v="5"/>
    <s v="Stacking Tray, Side-Loading, Legal, Smoke"/>
    <n v="17.920000000000002"/>
    <n v="5"/>
    <n v="0.2"/>
    <n v="2.4639999999999986"/>
  </r>
  <r>
    <n v="1630"/>
    <x v="791"/>
    <x v="3"/>
    <x v="548"/>
    <d v="2014-06-26T00:00:00"/>
    <s v="Second Class"/>
    <s v="AS-10240"/>
    <s v="Alan Shonely"/>
    <x v="0"/>
    <s v="United States"/>
    <s v="Cleveland"/>
    <x v="24"/>
    <n v="44105"/>
    <x v="3"/>
    <s v="OFF-BI-10001510"/>
    <x v="1"/>
    <x v="8"/>
    <s v="Deluxe Heavy-Duty Vinyl Round Ring Binder"/>
    <n v="41.256000000000007"/>
    <n v="6"/>
    <n v="0.7"/>
    <n v="-34.38000000000001"/>
  </r>
  <r>
    <n v="1631"/>
    <x v="792"/>
    <x v="0"/>
    <x v="541"/>
    <d v="2013-05-09T00:00:00"/>
    <s v="Same Day"/>
    <s v="CL-12565"/>
    <s v="Clay Ludtke"/>
    <x v="0"/>
    <s v="United States"/>
    <s v="Cleveland"/>
    <x v="24"/>
    <n v="44105"/>
    <x v="3"/>
    <s v="OFF-ST-10002011"/>
    <x v="1"/>
    <x v="4"/>
    <s v="Smead Adjustable Mobile File Trolley with Lockable Top"/>
    <n v="1006.056"/>
    <n v="3"/>
    <n v="0.2"/>
    <n v="88.029900000000055"/>
  </r>
  <r>
    <n v="1632"/>
    <x v="792"/>
    <x v="0"/>
    <x v="541"/>
    <d v="2013-05-09T00:00:00"/>
    <s v="Same Day"/>
    <s v="CL-12565"/>
    <s v="Clay Ludtke"/>
    <x v="0"/>
    <s v="United States"/>
    <s v="Cleveland"/>
    <x v="24"/>
    <n v="44105"/>
    <x v="3"/>
    <s v="OFF-PA-10002986"/>
    <x v="1"/>
    <x v="10"/>
    <s v="Xerox 1898"/>
    <n v="10.688000000000001"/>
    <n v="2"/>
    <n v="0.2"/>
    <n v="3.7407999999999997"/>
  </r>
  <r>
    <n v="1633"/>
    <x v="792"/>
    <x v="0"/>
    <x v="541"/>
    <d v="2013-05-09T00:00:00"/>
    <s v="Same Day"/>
    <s v="CL-12565"/>
    <s v="Clay Ludtke"/>
    <x v="0"/>
    <s v="United States"/>
    <s v="Cleveland"/>
    <x v="24"/>
    <n v="44105"/>
    <x v="3"/>
    <s v="OFF-PA-10004451"/>
    <x v="1"/>
    <x v="10"/>
    <s v="Xerox 222"/>
    <n v="10.368000000000002"/>
    <n v="2"/>
    <n v="0.2"/>
    <n v="3.6288"/>
  </r>
  <r>
    <n v="1634"/>
    <x v="792"/>
    <x v="0"/>
    <x v="541"/>
    <d v="2013-05-09T00:00:00"/>
    <s v="Same Day"/>
    <s v="CL-12565"/>
    <s v="Clay Ludtke"/>
    <x v="0"/>
    <s v="United States"/>
    <s v="Cleveland"/>
    <x v="24"/>
    <n v="44105"/>
    <x v="3"/>
    <s v="OFF-ST-10000649"/>
    <x v="1"/>
    <x v="4"/>
    <s v="Hanging Personal Folder File"/>
    <n v="25.12"/>
    <n v="2"/>
    <n v="0.2"/>
    <n v="1.5700000000000012"/>
  </r>
  <r>
    <n v="1635"/>
    <x v="792"/>
    <x v="0"/>
    <x v="541"/>
    <d v="2013-05-09T00:00:00"/>
    <s v="Same Day"/>
    <s v="CL-12565"/>
    <s v="Clay Ludtke"/>
    <x v="0"/>
    <s v="United States"/>
    <s v="Cleveland"/>
    <x v="24"/>
    <n v="44105"/>
    <x v="3"/>
    <s v="TEC-AC-10001465"/>
    <x v="2"/>
    <x v="11"/>
    <s v="SanDisk Cruzer 64 GB USB Flash Drive"/>
    <n v="58.112000000000002"/>
    <n v="2"/>
    <n v="0.2"/>
    <n v="7.263999999999994"/>
  </r>
  <r>
    <n v="1636"/>
    <x v="793"/>
    <x v="2"/>
    <x v="35"/>
    <d v="2011-12-02T00:00:00"/>
    <s v="Standard Class"/>
    <s v="NW-18400"/>
    <s v="Natalie Webber"/>
    <x v="0"/>
    <s v="United States"/>
    <s v="Tigard"/>
    <x v="21"/>
    <n v="97224"/>
    <x v="1"/>
    <s v="OFF-PA-10001166"/>
    <x v="1"/>
    <x v="10"/>
    <s v="Xerox 2"/>
    <n v="15.552000000000003"/>
    <n v="3"/>
    <n v="0.2"/>
    <n v="5.4432"/>
  </r>
  <r>
    <n v="1637"/>
    <x v="793"/>
    <x v="2"/>
    <x v="35"/>
    <d v="2011-12-02T00:00:00"/>
    <s v="Standard Class"/>
    <s v="NW-18400"/>
    <s v="Natalie Webber"/>
    <x v="0"/>
    <s v="United States"/>
    <s v="Tigard"/>
    <x v="21"/>
    <n v="97224"/>
    <x v="1"/>
    <s v="OFF-ST-10001097"/>
    <x v="1"/>
    <x v="4"/>
    <s v="Office Impressions Heavy Duty Welded Shelving &amp; Multimedia Storage Drawers"/>
    <n v="669.08"/>
    <n v="5"/>
    <n v="0.2"/>
    <n v="-167.27"/>
  </r>
  <r>
    <n v="1638"/>
    <x v="793"/>
    <x v="2"/>
    <x v="35"/>
    <d v="2011-12-02T00:00:00"/>
    <s v="Standard Class"/>
    <s v="NW-18400"/>
    <s v="Natalie Webber"/>
    <x v="0"/>
    <s v="United States"/>
    <s v="Tigard"/>
    <x v="21"/>
    <n v="97224"/>
    <x v="1"/>
    <s v="TEC-PH-10000038"/>
    <x v="2"/>
    <x v="7"/>
    <s v="Jawbone MINI JAMBOX Wireless Bluetooth Speaker"/>
    <n v="438.33600000000001"/>
    <n v="4"/>
    <n v="0.2"/>
    <n v="-87.667200000000037"/>
  </r>
  <r>
    <n v="1639"/>
    <x v="794"/>
    <x v="0"/>
    <x v="439"/>
    <d v="2013-06-02T00:00:00"/>
    <s v="Standard Class"/>
    <s v="TB-21280"/>
    <s v="Toby Braunhardt"/>
    <x v="0"/>
    <s v="United States"/>
    <s v="Washington"/>
    <x v="40"/>
    <n v="20016"/>
    <x v="3"/>
    <s v="OFF-PA-10002689"/>
    <x v="1"/>
    <x v="10"/>
    <s v="Weyerhaeuser First Choice Laser/Copy Paper (20Lb. and 88 Bright)"/>
    <n v="19.440000000000001"/>
    <n v="3"/>
    <n v="0"/>
    <n v="9.3312000000000008"/>
  </r>
  <r>
    <n v="1640"/>
    <x v="794"/>
    <x v="0"/>
    <x v="439"/>
    <d v="2013-06-02T00:00:00"/>
    <s v="Standard Class"/>
    <s v="TB-21280"/>
    <s v="Toby Braunhardt"/>
    <x v="0"/>
    <s v="United States"/>
    <s v="Washington"/>
    <x v="40"/>
    <n v="20016"/>
    <x v="3"/>
    <s v="OFF-BI-10004728"/>
    <x v="1"/>
    <x v="8"/>
    <s v="Wilson Jones Turn Tabs Binder Tool for Ring Binders"/>
    <n v="9.64"/>
    <n v="2"/>
    <n v="0"/>
    <n v="4.4344000000000001"/>
  </r>
  <r>
    <n v="1641"/>
    <x v="794"/>
    <x v="0"/>
    <x v="439"/>
    <d v="2013-06-02T00:00:00"/>
    <s v="Standard Class"/>
    <s v="TB-21280"/>
    <s v="Toby Braunhardt"/>
    <x v="0"/>
    <s v="United States"/>
    <s v="Washington"/>
    <x v="40"/>
    <n v="20016"/>
    <x v="3"/>
    <s v="OFF-PA-10004675"/>
    <x v="1"/>
    <x v="10"/>
    <s v="Telephone Message Books with Fax/Mobile Section, 5 1/2&quot; x 3 3/16&quot;"/>
    <n v="12.7"/>
    <n v="2"/>
    <n v="0"/>
    <n v="5.8419999999999996"/>
  </r>
  <r>
    <n v="1642"/>
    <x v="794"/>
    <x v="0"/>
    <x v="439"/>
    <d v="2013-06-02T00:00:00"/>
    <s v="Standard Class"/>
    <s v="TB-21280"/>
    <s v="Toby Braunhardt"/>
    <x v="0"/>
    <s v="United States"/>
    <s v="Washington"/>
    <x v="40"/>
    <n v="20016"/>
    <x v="3"/>
    <s v="FUR-FU-10000629"/>
    <x v="0"/>
    <x v="5"/>
    <s v="9-3/4 Diameter Round Wall Clock"/>
    <n v="41.37"/>
    <n v="3"/>
    <n v="0"/>
    <n v="17.375399999999999"/>
  </r>
  <r>
    <n v="1643"/>
    <x v="795"/>
    <x v="2"/>
    <x v="503"/>
    <d v="2011-12-04T00:00:00"/>
    <s v="Standard Class"/>
    <s v="BS-11380"/>
    <s v="Bill Stewart"/>
    <x v="1"/>
    <s v="United States"/>
    <s v="Skokie"/>
    <x v="10"/>
    <n v="60076"/>
    <x v="2"/>
    <s v="OFF-FA-10003112"/>
    <x v="1"/>
    <x v="13"/>
    <s v="Staples"/>
    <n v="12.624000000000001"/>
    <n v="2"/>
    <n v="0.2"/>
    <n v="3.944999999999999"/>
  </r>
  <r>
    <n v="1644"/>
    <x v="796"/>
    <x v="1"/>
    <x v="531"/>
    <d v="2012-03-20T00:00:00"/>
    <s v="First Class"/>
    <s v="FH-14365"/>
    <s v="Fred Hopkins"/>
    <x v="1"/>
    <s v="United States"/>
    <s v="Seattle"/>
    <x v="4"/>
    <n v="98115"/>
    <x v="1"/>
    <s v="OFF-ST-10000142"/>
    <x v="1"/>
    <x v="4"/>
    <s v="Deluxe Rollaway Locking File with Drawer"/>
    <n v="1247.6399999999999"/>
    <n v="3"/>
    <n v="0"/>
    <n v="349.33919999999995"/>
  </r>
  <r>
    <n v="1645"/>
    <x v="796"/>
    <x v="1"/>
    <x v="531"/>
    <d v="2012-03-20T00:00:00"/>
    <s v="First Class"/>
    <s v="FH-14365"/>
    <s v="Fred Hopkins"/>
    <x v="1"/>
    <s v="United States"/>
    <s v="Seattle"/>
    <x v="4"/>
    <n v="98115"/>
    <x v="1"/>
    <s v="TEC-CO-10001766"/>
    <x v="2"/>
    <x v="16"/>
    <s v="Canon PC940 Copier"/>
    <n v="3149.9300000000003"/>
    <n v="7"/>
    <n v="0"/>
    <n v="1480.4670999999998"/>
  </r>
  <r>
    <n v="1646"/>
    <x v="796"/>
    <x v="1"/>
    <x v="531"/>
    <d v="2012-03-20T00:00:00"/>
    <s v="First Class"/>
    <s v="FH-14365"/>
    <s v="Fred Hopkins"/>
    <x v="1"/>
    <s v="United States"/>
    <s v="Seattle"/>
    <x v="4"/>
    <n v="98115"/>
    <x v="1"/>
    <s v="OFF-PA-10004359"/>
    <x v="1"/>
    <x v="10"/>
    <s v="Multicolor Computer Printout Paper"/>
    <n v="209.7"/>
    <n v="2"/>
    <n v="0"/>
    <n v="100.65599999999999"/>
  </r>
  <r>
    <n v="1647"/>
    <x v="797"/>
    <x v="1"/>
    <x v="549"/>
    <d v="2012-11-03T00:00:00"/>
    <s v="First Class"/>
    <s v="VM-21685"/>
    <s v="Valerie Mitchum"/>
    <x v="2"/>
    <s v="United States"/>
    <s v="Philadelphia"/>
    <x v="9"/>
    <n v="19140"/>
    <x v="3"/>
    <s v="TEC-AC-10002323"/>
    <x v="2"/>
    <x v="11"/>
    <s v="SanDisk Ultra 32 GB MicroSDHC Class 10 Memory Card"/>
    <n v="35.360000000000007"/>
    <n v="2"/>
    <n v="0.2"/>
    <n v="-3.0939999999999994"/>
  </r>
  <r>
    <n v="1648"/>
    <x v="797"/>
    <x v="1"/>
    <x v="549"/>
    <d v="2012-11-03T00:00:00"/>
    <s v="First Class"/>
    <s v="VM-21685"/>
    <s v="Valerie Mitchum"/>
    <x v="2"/>
    <s v="United States"/>
    <s v="Philadelphia"/>
    <x v="9"/>
    <n v="19140"/>
    <x v="3"/>
    <s v="OFF-FA-10001135"/>
    <x v="1"/>
    <x v="13"/>
    <s v="Brites Rubber Bands, 1 1/2 oz. Box"/>
    <n v="3.1680000000000001"/>
    <n v="2"/>
    <n v="0.2"/>
    <n v="-0.71279999999999988"/>
  </r>
  <r>
    <n v="1649"/>
    <x v="798"/>
    <x v="1"/>
    <x v="120"/>
    <d v="2012-09-29T00:00:00"/>
    <s v="Second Class"/>
    <s v="SF-20200"/>
    <s v="Sarah Foster"/>
    <x v="0"/>
    <s v="United States"/>
    <s v="Philadelphia"/>
    <x v="9"/>
    <n v="19143"/>
    <x v="3"/>
    <s v="OFF-BI-10004224"/>
    <x v="1"/>
    <x v="8"/>
    <s v="Catalog Binders with Expanding Posts"/>
    <n v="121.10400000000003"/>
    <n v="6"/>
    <n v="0.7"/>
    <n v="-100.91999999999999"/>
  </r>
  <r>
    <n v="1650"/>
    <x v="798"/>
    <x v="1"/>
    <x v="120"/>
    <d v="2012-09-29T00:00:00"/>
    <s v="Second Class"/>
    <s v="SF-20200"/>
    <s v="Sarah Foster"/>
    <x v="0"/>
    <s v="United States"/>
    <s v="Philadelphia"/>
    <x v="9"/>
    <n v="19143"/>
    <x v="3"/>
    <s v="TEC-PH-10003357"/>
    <x v="2"/>
    <x v="7"/>
    <s v="Grandstream GXP2100 Mainstream Business Phone"/>
    <n v="45.893999999999998"/>
    <n v="1"/>
    <n v="0.4"/>
    <n v="-9.178799999999999"/>
  </r>
  <r>
    <n v="1651"/>
    <x v="799"/>
    <x v="2"/>
    <x v="550"/>
    <d v="2011-08-29T00:00:00"/>
    <s v="Same Day"/>
    <s v="HH-15010"/>
    <s v="Hilary Holden"/>
    <x v="1"/>
    <s v="United States"/>
    <s v="San Francisco"/>
    <x v="1"/>
    <n v="94110"/>
    <x v="1"/>
    <s v="OFF-PA-10004475"/>
    <x v="1"/>
    <x v="10"/>
    <s v="Xerox 1940"/>
    <n v="109.92"/>
    <n v="2"/>
    <n v="0"/>
    <n v="53.860799999999998"/>
  </r>
  <r>
    <n v="1652"/>
    <x v="799"/>
    <x v="2"/>
    <x v="550"/>
    <d v="2011-08-29T00:00:00"/>
    <s v="Same Day"/>
    <s v="HH-15010"/>
    <s v="Hilary Holden"/>
    <x v="1"/>
    <s v="United States"/>
    <s v="San Francisco"/>
    <x v="1"/>
    <n v="94110"/>
    <x v="1"/>
    <s v="OFF-PA-10003001"/>
    <x v="1"/>
    <x v="10"/>
    <s v="Xerox 1986"/>
    <n v="13.36"/>
    <n v="2"/>
    <n v="0"/>
    <n v="6.4127999999999998"/>
  </r>
  <r>
    <n v="1653"/>
    <x v="800"/>
    <x v="3"/>
    <x v="551"/>
    <d v="2014-11-22T00:00:00"/>
    <s v="First Class"/>
    <s v="CD-12280"/>
    <s v="Christina DeMoss"/>
    <x v="0"/>
    <s v="United States"/>
    <s v="Seattle"/>
    <x v="4"/>
    <n v="98105"/>
    <x v="1"/>
    <s v="OFF-ST-10003442"/>
    <x v="1"/>
    <x v="4"/>
    <s v="Eldon Portable Mobile Manager"/>
    <n v="169.68"/>
    <n v="6"/>
    <n v="0"/>
    <n v="45.813600000000001"/>
  </r>
  <r>
    <n v="1654"/>
    <x v="800"/>
    <x v="3"/>
    <x v="551"/>
    <d v="2014-11-22T00:00:00"/>
    <s v="First Class"/>
    <s v="CD-12280"/>
    <s v="Christina DeMoss"/>
    <x v="0"/>
    <s v="United States"/>
    <s v="Seattle"/>
    <x v="4"/>
    <n v="98105"/>
    <x v="1"/>
    <s v="TEC-AC-10003832"/>
    <x v="2"/>
    <x v="11"/>
    <s v="Imation 16GB Mini TravelDrive USB 2.0 Flash Drive"/>
    <n v="132.52000000000001"/>
    <n v="4"/>
    <n v="0"/>
    <n v="54.333200000000005"/>
  </r>
  <r>
    <n v="1655"/>
    <x v="800"/>
    <x v="3"/>
    <x v="551"/>
    <d v="2014-11-22T00:00:00"/>
    <s v="First Class"/>
    <s v="CD-12280"/>
    <s v="Christina DeMoss"/>
    <x v="0"/>
    <s v="United States"/>
    <s v="Seattle"/>
    <x v="4"/>
    <n v="98105"/>
    <x v="1"/>
    <s v="OFF-FA-10000611"/>
    <x v="1"/>
    <x v="13"/>
    <s v="Binder Clips by OIC"/>
    <n v="2.96"/>
    <n v="2"/>
    <n v="0"/>
    <n v="1.4207999999999998"/>
  </r>
  <r>
    <n v="1656"/>
    <x v="800"/>
    <x v="3"/>
    <x v="551"/>
    <d v="2014-11-22T00:00:00"/>
    <s v="First Class"/>
    <s v="CD-12280"/>
    <s v="Christina DeMoss"/>
    <x v="0"/>
    <s v="United States"/>
    <s v="Seattle"/>
    <x v="4"/>
    <n v="98105"/>
    <x v="1"/>
    <s v="OFF-BI-10001116"/>
    <x v="1"/>
    <x v="8"/>
    <s v="Wilson Jones 1&quot; Hanging DublLock Ring Binders"/>
    <n v="8.4480000000000004"/>
    <n v="2"/>
    <n v="0.2"/>
    <n v="2.9568000000000003"/>
  </r>
  <r>
    <n v="1657"/>
    <x v="800"/>
    <x v="3"/>
    <x v="551"/>
    <d v="2014-11-22T00:00:00"/>
    <s v="First Class"/>
    <s v="CD-12280"/>
    <s v="Christina DeMoss"/>
    <x v="0"/>
    <s v="United States"/>
    <s v="Seattle"/>
    <x v="4"/>
    <n v="98105"/>
    <x v="1"/>
    <s v="OFF-ST-10000563"/>
    <x v="1"/>
    <x v="4"/>
    <s v="Fellowes Bankers Box Stor/Drawer Steel Plus"/>
    <n v="95.94"/>
    <n v="3"/>
    <n v="0"/>
    <n v="9.5940000000000012"/>
  </r>
  <r>
    <n v="1658"/>
    <x v="801"/>
    <x v="2"/>
    <x v="552"/>
    <d v="2011-05-15T00:00:00"/>
    <s v="First Class"/>
    <s v="HL-15040"/>
    <s v="Hunter Lopez"/>
    <x v="0"/>
    <s v="United States"/>
    <s v="Milwaukee"/>
    <x v="6"/>
    <n v="53209"/>
    <x v="2"/>
    <s v="FUR-FU-10000010"/>
    <x v="0"/>
    <x v="5"/>
    <s v="DAX Value U-Channel Document Frames, Easel Back"/>
    <n v="34.79"/>
    <n v="7"/>
    <n v="0"/>
    <n v="10.784899999999999"/>
  </r>
  <r>
    <n v="1659"/>
    <x v="802"/>
    <x v="3"/>
    <x v="176"/>
    <d v="2014-01-27T00:00:00"/>
    <s v="Standard Class"/>
    <s v="TH-21100"/>
    <s v="Thea Hendricks"/>
    <x v="0"/>
    <s v="United States"/>
    <s v="Los Angeles"/>
    <x v="1"/>
    <n v="90045"/>
    <x v="1"/>
    <s v="TEC-PH-10004922"/>
    <x v="2"/>
    <x v="7"/>
    <s v="RCA Visys Integrated PBX 8-Line Router"/>
    <n v="160.77600000000001"/>
    <n v="3"/>
    <n v="0.2"/>
    <n v="10.048500000000004"/>
  </r>
  <r>
    <n v="1660"/>
    <x v="803"/>
    <x v="3"/>
    <x v="505"/>
    <d v="2014-11-07T00:00:00"/>
    <s v="Standard Class"/>
    <s v="MM-18055"/>
    <s v="Michelle Moray"/>
    <x v="0"/>
    <s v="United States"/>
    <s v="Seattle"/>
    <x v="4"/>
    <n v="98115"/>
    <x v="1"/>
    <s v="OFF-BI-10004330"/>
    <x v="1"/>
    <x v="8"/>
    <s v="GBC Velobind Prepunched Cover Sets, Regency Series"/>
    <n v="88.751999999999995"/>
    <n v="3"/>
    <n v="0.2"/>
    <n v="27.734999999999996"/>
  </r>
  <r>
    <n v="1661"/>
    <x v="803"/>
    <x v="3"/>
    <x v="505"/>
    <d v="2014-11-07T00:00:00"/>
    <s v="Standard Class"/>
    <s v="MM-18055"/>
    <s v="Michelle Moray"/>
    <x v="0"/>
    <s v="United States"/>
    <s v="Seattle"/>
    <x v="4"/>
    <n v="98115"/>
    <x v="1"/>
    <s v="OFF-BI-10002072"/>
    <x v="1"/>
    <x v="8"/>
    <s v="Cardinal Slant-D Ring Binders"/>
    <n v="13.904"/>
    <n v="2"/>
    <n v="0.2"/>
    <n v="5.2139999999999995"/>
  </r>
  <r>
    <n v="1662"/>
    <x v="804"/>
    <x v="3"/>
    <x v="504"/>
    <d v="2014-05-07T00:00:00"/>
    <s v="Standard Class"/>
    <s v="QJ-19255"/>
    <s v="Quincy Jones"/>
    <x v="1"/>
    <s v="United States"/>
    <s v="Philadelphia"/>
    <x v="9"/>
    <n v="19143"/>
    <x v="3"/>
    <s v="TEC-PH-10002549"/>
    <x v="2"/>
    <x v="7"/>
    <s v="Polycom SoundPoint IP 450 VoIP phone"/>
    <n v="677.57999999999993"/>
    <n v="5"/>
    <n v="0.4"/>
    <n v="-158.10199999999998"/>
  </r>
  <r>
    <n v="1663"/>
    <x v="804"/>
    <x v="3"/>
    <x v="504"/>
    <d v="2014-05-07T00:00:00"/>
    <s v="Standard Class"/>
    <s v="QJ-19255"/>
    <s v="Quincy Jones"/>
    <x v="1"/>
    <s v="United States"/>
    <s v="Philadelphia"/>
    <x v="9"/>
    <n v="19143"/>
    <x v="3"/>
    <s v="OFF-BI-10002353"/>
    <x v="1"/>
    <x v="8"/>
    <s v="GBC VeloBind Cover Sets"/>
    <n v="13.896000000000001"/>
    <n v="3"/>
    <n v="0.7"/>
    <n v="-9.2639999999999993"/>
  </r>
  <r>
    <n v="1664"/>
    <x v="805"/>
    <x v="0"/>
    <x v="390"/>
    <d v="2013-11-27T00:00:00"/>
    <s v="Second Class"/>
    <s v="NS-18505"/>
    <s v="Neola Schneider"/>
    <x v="0"/>
    <s v="United States"/>
    <s v="Dallas"/>
    <x v="5"/>
    <n v="75217"/>
    <x v="2"/>
    <s v="OFF-ST-10001325"/>
    <x v="1"/>
    <x v="4"/>
    <s v="Sterilite Officeware Hinged File Box"/>
    <n v="41.92"/>
    <n v="5"/>
    <n v="0.2"/>
    <n v="3.6679999999999993"/>
  </r>
  <r>
    <n v="1665"/>
    <x v="805"/>
    <x v="0"/>
    <x v="390"/>
    <d v="2013-11-27T00:00:00"/>
    <s v="Second Class"/>
    <s v="NS-18505"/>
    <s v="Neola Schneider"/>
    <x v="0"/>
    <s v="United States"/>
    <s v="Dallas"/>
    <x v="5"/>
    <n v="75217"/>
    <x v="2"/>
    <s v="TEC-AC-10002049"/>
    <x v="2"/>
    <x v="11"/>
    <s v="Logitech G19 Programmable Gaming Keyboard"/>
    <n v="297.57600000000002"/>
    <n v="3"/>
    <n v="0.2"/>
    <n v="-7.4394000000000347"/>
  </r>
  <r>
    <n v="1666"/>
    <x v="805"/>
    <x v="0"/>
    <x v="390"/>
    <d v="2013-11-27T00:00:00"/>
    <s v="Second Class"/>
    <s v="NS-18505"/>
    <s v="Neola Schneider"/>
    <x v="0"/>
    <s v="United States"/>
    <s v="Dallas"/>
    <x v="5"/>
    <n v="75217"/>
    <x v="2"/>
    <s v="OFF-FA-10002676"/>
    <x v="1"/>
    <x v="13"/>
    <s v="Colored Push Pins"/>
    <n v="4.3440000000000003"/>
    <n v="3"/>
    <n v="0.2"/>
    <n v="0.86879999999999979"/>
  </r>
  <r>
    <n v="1667"/>
    <x v="805"/>
    <x v="0"/>
    <x v="390"/>
    <d v="2013-11-27T00:00:00"/>
    <s v="Second Class"/>
    <s v="NS-18505"/>
    <s v="Neola Schneider"/>
    <x v="0"/>
    <s v="United States"/>
    <s v="Dallas"/>
    <x v="5"/>
    <n v="75217"/>
    <x v="2"/>
    <s v="TEC-AC-10003023"/>
    <x v="2"/>
    <x v="11"/>
    <s v="Logitech G105 Gaming Keyboard"/>
    <n v="94.992000000000004"/>
    <n v="2"/>
    <n v="0.2"/>
    <n v="-2.374800000000004"/>
  </r>
  <r>
    <n v="1668"/>
    <x v="805"/>
    <x v="0"/>
    <x v="390"/>
    <d v="2013-11-27T00:00:00"/>
    <s v="Second Class"/>
    <s v="NS-18505"/>
    <s v="Neola Schneider"/>
    <x v="0"/>
    <s v="United States"/>
    <s v="Dallas"/>
    <x v="5"/>
    <n v="75217"/>
    <x v="2"/>
    <s v="OFF-PA-10000167"/>
    <x v="1"/>
    <x v="10"/>
    <s v="Xerox 1925"/>
    <n v="74.352000000000004"/>
    <n v="3"/>
    <n v="0.2"/>
    <n v="23.234999999999992"/>
  </r>
  <r>
    <n v="1669"/>
    <x v="805"/>
    <x v="0"/>
    <x v="390"/>
    <d v="2013-11-27T00:00:00"/>
    <s v="Second Class"/>
    <s v="NS-18505"/>
    <s v="Neola Schneider"/>
    <x v="0"/>
    <s v="United States"/>
    <s v="Dallas"/>
    <x v="5"/>
    <n v="75217"/>
    <x v="2"/>
    <s v="OFF-AR-10003405"/>
    <x v="1"/>
    <x v="6"/>
    <s v="Dixon My First Ticonderoga Pencil, #2"/>
    <n v="14.04"/>
    <n v="3"/>
    <n v="0.2"/>
    <n v="1.5794999999999986"/>
  </r>
  <r>
    <n v="1670"/>
    <x v="806"/>
    <x v="1"/>
    <x v="553"/>
    <d v="2012-01-15T00:00:00"/>
    <s v="Standard Class"/>
    <s v="MM-17920"/>
    <s v="Michael Moore"/>
    <x v="0"/>
    <s v="United States"/>
    <s v="New York City"/>
    <x v="15"/>
    <n v="10011"/>
    <x v="3"/>
    <s v="FUR-TA-10001889"/>
    <x v="0"/>
    <x v="3"/>
    <s v="Bush Advantage Collection Racetrack Conference Table"/>
    <n v="1018.1039999999999"/>
    <n v="4"/>
    <n v="0.4"/>
    <n v="-373.3048"/>
  </r>
  <r>
    <n v="1671"/>
    <x v="807"/>
    <x v="3"/>
    <x v="15"/>
    <d v="2014-10-27T00:00:00"/>
    <s v="Standard Class"/>
    <s v="RD-19480"/>
    <s v="Rick Duston"/>
    <x v="0"/>
    <s v="United States"/>
    <s v="Houston"/>
    <x v="5"/>
    <n v="77095"/>
    <x v="2"/>
    <s v="TEC-PH-10002185"/>
    <x v="2"/>
    <x v="7"/>
    <s v="QVS USB Car Charger 2-Port 2.1Amp for iPod/iPhone/iPad/iPad 2/iPad 3"/>
    <n v="16.68"/>
    <n v="3"/>
    <n v="0.2"/>
    <n v="5.2125000000000004"/>
  </r>
  <r>
    <n v="1672"/>
    <x v="808"/>
    <x v="0"/>
    <x v="554"/>
    <d v="2013-03-26T00:00:00"/>
    <s v="First Class"/>
    <s v="RB-19645"/>
    <s v="Robert Barroso"/>
    <x v="1"/>
    <s v="United States"/>
    <s v="North Las Vegas"/>
    <x v="33"/>
    <n v="89031"/>
    <x v="1"/>
    <s v="TEC-AC-10001013"/>
    <x v="2"/>
    <x v="11"/>
    <s v="Logitech ClearChat Comfort/USB Headset H390"/>
    <n v="58.58"/>
    <n v="2"/>
    <n v="0"/>
    <n v="19.331399999999995"/>
  </r>
  <r>
    <n v="1673"/>
    <x v="809"/>
    <x v="3"/>
    <x v="445"/>
    <d v="2014-07-08T00:00:00"/>
    <s v="Standard Class"/>
    <s v="RD-19585"/>
    <s v="Rob Dowd"/>
    <x v="0"/>
    <s v="United States"/>
    <s v="Plano"/>
    <x v="5"/>
    <n v="75023"/>
    <x v="2"/>
    <s v="TEC-PH-10002726"/>
    <x v="2"/>
    <x v="7"/>
    <s v="netTALK DUO VoIP Telephone Service"/>
    <n v="167.96800000000002"/>
    <n v="4"/>
    <n v="0.2"/>
    <n v="62.988"/>
  </r>
  <r>
    <n v="1674"/>
    <x v="810"/>
    <x v="1"/>
    <x v="555"/>
    <d v="2012-12-12T00:00:00"/>
    <s v="First Class"/>
    <s v="SW-20455"/>
    <s v="Shaun Weien"/>
    <x v="0"/>
    <s v="United States"/>
    <s v="Suffolk"/>
    <x v="17"/>
    <n v="23434"/>
    <x v="0"/>
    <s v="OFF-LA-10003930"/>
    <x v="1"/>
    <x v="2"/>
    <s v="Dot Matrix Printer Tape Reel Labels, White, 5000/Box"/>
    <n v="196.62"/>
    <n v="2"/>
    <n v="0"/>
    <n v="96.343800000000002"/>
  </r>
  <r>
    <n v="1675"/>
    <x v="811"/>
    <x v="1"/>
    <x v="14"/>
    <d v="2012-09-21T00:00:00"/>
    <s v="Standard Class"/>
    <s v="SF-20965"/>
    <s v="Sylvia Foulston"/>
    <x v="1"/>
    <s v="United States"/>
    <s v="Houston"/>
    <x v="5"/>
    <n v="77041"/>
    <x v="2"/>
    <s v="FUR-FU-10003535"/>
    <x v="0"/>
    <x v="5"/>
    <s v="Howard Miller Distant Time Traveler Alarm Clock"/>
    <n v="21.936000000000003"/>
    <n v="2"/>
    <n v="0.6"/>
    <n v="-10.419600000000003"/>
  </r>
  <r>
    <n v="1676"/>
    <x v="811"/>
    <x v="1"/>
    <x v="14"/>
    <d v="2012-09-21T00:00:00"/>
    <s v="Standard Class"/>
    <s v="SF-20965"/>
    <s v="Sylvia Foulston"/>
    <x v="1"/>
    <s v="United States"/>
    <s v="Houston"/>
    <x v="5"/>
    <n v="77041"/>
    <x v="2"/>
    <s v="OFF-BI-10000088"/>
    <x v="1"/>
    <x v="8"/>
    <s v="GBC Imprintable Covers"/>
    <n v="6.5879999999999992"/>
    <n v="3"/>
    <n v="0.8"/>
    <n v="-10.211400000000005"/>
  </r>
  <r>
    <n v="1677"/>
    <x v="812"/>
    <x v="0"/>
    <x v="556"/>
    <d v="2013-05-25T00:00:00"/>
    <s v="Standard Class"/>
    <s v="EB-13930"/>
    <s v="Eric Barreto"/>
    <x v="0"/>
    <s v="United States"/>
    <s v="San Francisco"/>
    <x v="1"/>
    <n v="94110"/>
    <x v="1"/>
    <s v="OFF-ST-10000604"/>
    <x v="1"/>
    <x v="4"/>
    <s v="Home/Office Personal File Carts"/>
    <n v="104.28"/>
    <n v="3"/>
    <n v="0"/>
    <n v="26.069999999999993"/>
  </r>
  <r>
    <n v="1678"/>
    <x v="812"/>
    <x v="0"/>
    <x v="556"/>
    <d v="2013-05-25T00:00:00"/>
    <s v="Standard Class"/>
    <s v="EB-13930"/>
    <s v="Eric Barreto"/>
    <x v="0"/>
    <s v="United States"/>
    <s v="San Francisco"/>
    <x v="1"/>
    <n v="94110"/>
    <x v="1"/>
    <s v="OFF-PA-10004040"/>
    <x v="1"/>
    <x v="10"/>
    <s v="Universal Premium White Copier/Laser Paper (20Lb. and 87 Bright)"/>
    <n v="17.940000000000001"/>
    <n v="3"/>
    <n v="0"/>
    <n v="8.7906000000000013"/>
  </r>
  <r>
    <n v="1679"/>
    <x v="813"/>
    <x v="2"/>
    <x v="557"/>
    <d v="2011-09-13T00:00:00"/>
    <s v="Standard Class"/>
    <s v="SB-20290"/>
    <s v="Sean Braxton"/>
    <x v="1"/>
    <s v="United States"/>
    <s v="Philadelphia"/>
    <x v="9"/>
    <n v="19134"/>
    <x v="3"/>
    <s v="OFF-ST-10002344"/>
    <x v="1"/>
    <x v="4"/>
    <s v="Carina 42&quot;Hx23 3/4&quot;W Media Storage Unit"/>
    <n v="64.784000000000006"/>
    <n v="1"/>
    <n v="0.2"/>
    <n v="-14.576399999999996"/>
  </r>
  <r>
    <n v="1680"/>
    <x v="813"/>
    <x v="2"/>
    <x v="557"/>
    <d v="2011-09-13T00:00:00"/>
    <s v="Standard Class"/>
    <s v="SB-20290"/>
    <s v="Sean Braxton"/>
    <x v="1"/>
    <s v="United States"/>
    <s v="Philadelphia"/>
    <x v="9"/>
    <n v="19134"/>
    <x v="3"/>
    <s v="TEC-PH-10003589"/>
    <x v="2"/>
    <x v="7"/>
    <s v="invisibleSHIELD by ZAGG Smudge-Free Screen Protector"/>
    <n v="32.381999999999998"/>
    <n v="3"/>
    <n v="0.4"/>
    <n v="4.3175999999999988"/>
  </r>
  <r>
    <n v="1681"/>
    <x v="813"/>
    <x v="2"/>
    <x v="557"/>
    <d v="2011-09-13T00:00:00"/>
    <s v="Standard Class"/>
    <s v="SB-20290"/>
    <s v="Sean Braxton"/>
    <x v="1"/>
    <s v="United States"/>
    <s v="Philadelphia"/>
    <x v="9"/>
    <n v="19134"/>
    <x v="3"/>
    <s v="FUR-FU-10000758"/>
    <x v="0"/>
    <x v="5"/>
    <s v="DAX Natural Wood-Tone Poster Frame"/>
    <n v="42.368000000000002"/>
    <n v="2"/>
    <n v="0.2"/>
    <n v="8.4735999999999958"/>
  </r>
  <r>
    <n v="1682"/>
    <x v="813"/>
    <x v="2"/>
    <x v="557"/>
    <d v="2011-09-13T00:00:00"/>
    <s v="Standard Class"/>
    <s v="SB-20290"/>
    <s v="Sean Braxton"/>
    <x v="1"/>
    <s v="United States"/>
    <s v="Philadelphia"/>
    <x v="9"/>
    <n v="19134"/>
    <x v="3"/>
    <s v="TEC-MA-10004679"/>
    <x v="2"/>
    <x v="15"/>
    <s v="StarTech.com 10/100 VDSL2 Ethernet Extender Kit"/>
    <n v="399.54"/>
    <n v="4"/>
    <n v="0.7"/>
    <n v="-559.35599999999988"/>
  </r>
  <r>
    <n v="1683"/>
    <x v="814"/>
    <x v="0"/>
    <x v="321"/>
    <d v="2013-10-02T00:00:00"/>
    <s v="Second Class"/>
    <s v="PS-18760"/>
    <s v="Pamela Stobb"/>
    <x v="0"/>
    <s v="United States"/>
    <s v="Los Angeles"/>
    <x v="1"/>
    <n v="90008"/>
    <x v="1"/>
    <s v="OFF-PA-10000176"/>
    <x v="1"/>
    <x v="10"/>
    <s v="Xerox 1887"/>
    <n v="18.97"/>
    <n v="1"/>
    <n v="0"/>
    <n v="9.105599999999999"/>
  </r>
  <r>
    <n v="1684"/>
    <x v="815"/>
    <x v="0"/>
    <x v="77"/>
    <d v="2013-11-13T00:00:00"/>
    <s v="Standard Class"/>
    <s v="CB-12535"/>
    <s v="Claudia Bergmann"/>
    <x v="1"/>
    <s v="United States"/>
    <s v="San Francisco"/>
    <x v="1"/>
    <n v="94110"/>
    <x v="1"/>
    <s v="FUR-FU-10002597"/>
    <x v="0"/>
    <x v="5"/>
    <s v="C-Line Magnetic Cubicle Keepers, Clear Polypropylene"/>
    <n v="14.82"/>
    <n v="3"/>
    <n v="0"/>
    <n v="6.224400000000001"/>
  </r>
  <r>
    <n v="1685"/>
    <x v="816"/>
    <x v="3"/>
    <x v="558"/>
    <d v="2014-04-28T00:00:00"/>
    <s v="First Class"/>
    <s v="DK-12835"/>
    <s v="Damala Kotsonis"/>
    <x v="1"/>
    <s v="United States"/>
    <s v="Philadelphia"/>
    <x v="9"/>
    <n v="19143"/>
    <x v="3"/>
    <s v="OFF-AP-10002495"/>
    <x v="1"/>
    <x v="9"/>
    <s v="Acco Smartsocket Table Surge Protector, 6 Color-Coded Adapter Outlets"/>
    <n v="99.28"/>
    <n v="2"/>
    <n v="0.2"/>
    <n v="12.409999999999989"/>
  </r>
  <r>
    <n v="1686"/>
    <x v="816"/>
    <x v="3"/>
    <x v="558"/>
    <d v="2014-04-28T00:00:00"/>
    <s v="First Class"/>
    <s v="DK-12835"/>
    <s v="Damala Kotsonis"/>
    <x v="1"/>
    <s v="United States"/>
    <s v="Philadelphia"/>
    <x v="9"/>
    <n v="19143"/>
    <x v="3"/>
    <s v="OFF-BI-10002813"/>
    <x v="1"/>
    <x v="8"/>
    <s v="Avery Reinforcements for Hole-Punch Pages"/>
    <n v="1.1880000000000002"/>
    <n v="2"/>
    <n v="0.7"/>
    <n v="-0.98999999999999977"/>
  </r>
  <r>
    <n v="1687"/>
    <x v="816"/>
    <x v="3"/>
    <x v="558"/>
    <d v="2014-04-28T00:00:00"/>
    <s v="First Class"/>
    <s v="DK-12835"/>
    <s v="Damala Kotsonis"/>
    <x v="1"/>
    <s v="United States"/>
    <s v="Philadelphia"/>
    <x v="9"/>
    <n v="19143"/>
    <x v="3"/>
    <s v="OFF-BI-10002414"/>
    <x v="1"/>
    <x v="8"/>
    <s v="GBC ProClick Spines for 32-Hole Punch"/>
    <n v="7.5180000000000007"/>
    <n v="2"/>
    <n v="0.7"/>
    <n v="-5.7637999999999998"/>
  </r>
  <r>
    <n v="1688"/>
    <x v="817"/>
    <x v="3"/>
    <x v="389"/>
    <d v="2014-12-13T00:00:00"/>
    <s v="First Class"/>
    <s v="AW-10840"/>
    <s v="Anthony Witt"/>
    <x v="0"/>
    <s v="United States"/>
    <s v="Philadelphia"/>
    <x v="9"/>
    <n v="19140"/>
    <x v="3"/>
    <s v="OFF-PA-10000788"/>
    <x v="1"/>
    <x v="10"/>
    <s v="Xerox 210"/>
    <n v="10.368000000000002"/>
    <n v="2"/>
    <n v="0.2"/>
    <n v="3.6288"/>
  </r>
  <r>
    <n v="1689"/>
    <x v="817"/>
    <x v="3"/>
    <x v="389"/>
    <d v="2014-12-13T00:00:00"/>
    <s v="First Class"/>
    <s v="AW-10840"/>
    <s v="Anthony Witt"/>
    <x v="0"/>
    <s v="United States"/>
    <s v="Philadelphia"/>
    <x v="9"/>
    <n v="19140"/>
    <x v="3"/>
    <s v="FUR-FU-10004306"/>
    <x v="0"/>
    <x v="5"/>
    <s v="Electrix Halogen Magnifier Lamp"/>
    <n v="310.88000000000005"/>
    <n v="2"/>
    <n v="0.2"/>
    <n v="23.315999999999988"/>
  </r>
  <r>
    <n v="1690"/>
    <x v="818"/>
    <x v="2"/>
    <x v="559"/>
    <d v="2011-08-20T00:00:00"/>
    <s v="Standard Class"/>
    <s v="TS-21610"/>
    <s v="Troy Staebel"/>
    <x v="0"/>
    <s v="United States"/>
    <s v="Philadelphia"/>
    <x v="9"/>
    <n v="19143"/>
    <x v="3"/>
    <s v="FUR-TA-10001539"/>
    <x v="0"/>
    <x v="3"/>
    <s v="Chromcraft Rectangular Conference Tables"/>
    <n v="853.09199999999987"/>
    <n v="6"/>
    <n v="0.4"/>
    <n v="-227.49120000000016"/>
  </r>
  <r>
    <n v="1691"/>
    <x v="819"/>
    <x v="3"/>
    <x v="34"/>
    <d v="2014-12-16T00:00:00"/>
    <s v="Standard Class"/>
    <s v="HF-14995"/>
    <s v="Herbert Flentye"/>
    <x v="0"/>
    <s v="United States"/>
    <s v="Indianapolis"/>
    <x v="14"/>
    <n v="46203"/>
    <x v="2"/>
    <s v="OFF-PA-10000575"/>
    <x v="1"/>
    <x v="10"/>
    <s v="Wirebound Message Books, Four 2 3/4 x 5 White Forms per Page"/>
    <n v="33.450000000000003"/>
    <n v="5"/>
    <n v="0"/>
    <n v="15.387"/>
  </r>
  <r>
    <n v="1692"/>
    <x v="819"/>
    <x v="3"/>
    <x v="34"/>
    <d v="2014-12-16T00:00:00"/>
    <s v="Standard Class"/>
    <s v="HF-14995"/>
    <s v="Herbert Flentye"/>
    <x v="0"/>
    <s v="United States"/>
    <s v="Indianapolis"/>
    <x v="14"/>
    <n v="46203"/>
    <x v="2"/>
    <s v="OFF-BI-10004182"/>
    <x v="1"/>
    <x v="8"/>
    <s v="Economy Binders"/>
    <n v="10.4"/>
    <n v="5"/>
    <n v="0"/>
    <n v="5.0960000000000001"/>
  </r>
  <r>
    <n v="1693"/>
    <x v="820"/>
    <x v="0"/>
    <x v="560"/>
    <d v="2013-03-20T00:00:00"/>
    <s v="Standard Class"/>
    <s v="HZ-14950"/>
    <s v="Henia Zydlo"/>
    <x v="0"/>
    <s v="United States"/>
    <s v="Columbus"/>
    <x v="24"/>
    <n v="43229"/>
    <x v="3"/>
    <s v="FUR-FU-10004020"/>
    <x v="0"/>
    <x v="5"/>
    <s v="Advantus Panel Wall Acrylic Frame"/>
    <n v="21.880000000000003"/>
    <n v="5"/>
    <n v="0.2"/>
    <n v="6.2904999999999998"/>
  </r>
  <r>
    <n v="1694"/>
    <x v="821"/>
    <x v="0"/>
    <x v="190"/>
    <d v="2013-06-30T00:00:00"/>
    <s v="Second Class"/>
    <s v="AB-10255"/>
    <s v="Alejandro Ballentine"/>
    <x v="2"/>
    <s v="United States"/>
    <s v="Plano"/>
    <x v="5"/>
    <n v="75023"/>
    <x v="2"/>
    <s v="TEC-AC-10003133"/>
    <x v="2"/>
    <x v="11"/>
    <s v="Memorex Mini Travel Drive 4 GB USB 2.0 Flash Drive"/>
    <n v="13.616"/>
    <n v="2"/>
    <n v="0.2"/>
    <n v="3.5742000000000012"/>
  </r>
  <r>
    <n v="1695"/>
    <x v="822"/>
    <x v="1"/>
    <x v="12"/>
    <d v="2012-09-28T00:00:00"/>
    <s v="Second Class"/>
    <s v="PO-19195"/>
    <s v="Phillina Ober"/>
    <x v="2"/>
    <s v="United States"/>
    <s v="Bayonne"/>
    <x v="30"/>
    <n v="7002"/>
    <x v="3"/>
    <s v="TEC-AC-10002006"/>
    <x v="2"/>
    <x v="11"/>
    <s v="Memorex Micro Travel Drive 16 GB"/>
    <n v="63.96"/>
    <n v="4"/>
    <n v="0"/>
    <n v="19.827599999999997"/>
  </r>
  <r>
    <n v="1696"/>
    <x v="822"/>
    <x v="1"/>
    <x v="12"/>
    <d v="2012-09-28T00:00:00"/>
    <s v="Second Class"/>
    <s v="PO-19195"/>
    <s v="Phillina Ober"/>
    <x v="2"/>
    <s v="United States"/>
    <s v="Bayonne"/>
    <x v="30"/>
    <n v="7002"/>
    <x v="3"/>
    <s v="OFF-BI-10003314"/>
    <x v="1"/>
    <x v="8"/>
    <s v="Tuff Stuff Recycled Round Ring Binders"/>
    <n v="14.46"/>
    <n v="3"/>
    <n v="0"/>
    <n v="7.0853999999999999"/>
  </r>
  <r>
    <n v="1697"/>
    <x v="822"/>
    <x v="1"/>
    <x v="12"/>
    <d v="2012-09-28T00:00:00"/>
    <s v="Second Class"/>
    <s v="PO-19195"/>
    <s v="Phillina Ober"/>
    <x v="2"/>
    <s v="United States"/>
    <s v="Bayonne"/>
    <x v="30"/>
    <n v="7002"/>
    <x v="3"/>
    <s v="TEC-PH-10002726"/>
    <x v="2"/>
    <x v="7"/>
    <s v="netTALK DUO VoIP Telephone Service"/>
    <n v="104.98"/>
    <n v="2"/>
    <n v="0"/>
    <n v="52.49"/>
  </r>
  <r>
    <n v="1698"/>
    <x v="823"/>
    <x v="1"/>
    <x v="17"/>
    <d v="2012-12-31T00:00:00"/>
    <s v="Standard Class"/>
    <s v="AG-10900"/>
    <s v="Arthur Gainer"/>
    <x v="0"/>
    <s v="United States"/>
    <s v="Los Angeles"/>
    <x v="1"/>
    <n v="90008"/>
    <x v="1"/>
    <s v="OFF-AP-10000240"/>
    <x v="1"/>
    <x v="9"/>
    <s v="Belkin F9G930V10-GRY 9 Outlet Surge"/>
    <n v="106.96"/>
    <n v="2"/>
    <n v="0"/>
    <n v="31.018399999999986"/>
  </r>
  <r>
    <n v="1699"/>
    <x v="823"/>
    <x v="1"/>
    <x v="17"/>
    <d v="2012-12-31T00:00:00"/>
    <s v="Standard Class"/>
    <s v="AG-10900"/>
    <s v="Arthur Gainer"/>
    <x v="0"/>
    <s v="United States"/>
    <s v="Los Angeles"/>
    <x v="1"/>
    <n v="90008"/>
    <x v="1"/>
    <s v="OFF-LA-10002381"/>
    <x v="1"/>
    <x v="2"/>
    <s v="Avery 497"/>
    <n v="21.560000000000002"/>
    <n v="7"/>
    <n v="0"/>
    <n v="10.348799999999999"/>
  </r>
  <r>
    <n v="1700"/>
    <x v="824"/>
    <x v="2"/>
    <x v="561"/>
    <d v="2011-06-07T00:00:00"/>
    <s v="Second Class"/>
    <s v="SC-20725"/>
    <s v="Steven Cartwright"/>
    <x v="0"/>
    <s v="United States"/>
    <s v="Seattle"/>
    <x v="4"/>
    <n v="98115"/>
    <x v="1"/>
    <s v="FUR-TA-10004086"/>
    <x v="0"/>
    <x v="3"/>
    <s v="KI Adjustable-Height Table"/>
    <n v="515.88"/>
    <n v="6"/>
    <n v="0"/>
    <n v="113.49359999999999"/>
  </r>
  <r>
    <n v="1701"/>
    <x v="825"/>
    <x v="1"/>
    <x v="562"/>
    <d v="2012-07-15T00:00:00"/>
    <s v="Second Class"/>
    <s v="ND-18370"/>
    <s v="Natalie DeCherney"/>
    <x v="0"/>
    <s v="United States"/>
    <s v="New York City"/>
    <x v="15"/>
    <n v="10035"/>
    <x v="3"/>
    <s v="OFF-BI-10000320"/>
    <x v="1"/>
    <x v="8"/>
    <s v="GBC Plastic Binding Combs"/>
    <n v="11.808"/>
    <n v="2"/>
    <n v="0.2"/>
    <n v="4.2804000000000002"/>
  </r>
  <r>
    <n v="1702"/>
    <x v="825"/>
    <x v="1"/>
    <x v="562"/>
    <d v="2012-07-15T00:00:00"/>
    <s v="Second Class"/>
    <s v="ND-18370"/>
    <s v="Natalie DeCherney"/>
    <x v="0"/>
    <s v="United States"/>
    <s v="New York City"/>
    <x v="15"/>
    <n v="10035"/>
    <x v="3"/>
    <s v="FUR-CH-10000595"/>
    <x v="0"/>
    <x v="1"/>
    <s v="Safco Contoured Stacking Chairs"/>
    <n v="1931.04"/>
    <n v="9"/>
    <n v="0.1"/>
    <n v="321.83999999999992"/>
  </r>
  <r>
    <n v="1703"/>
    <x v="825"/>
    <x v="1"/>
    <x v="562"/>
    <d v="2012-07-15T00:00:00"/>
    <s v="Second Class"/>
    <s v="ND-18370"/>
    <s v="Natalie DeCherney"/>
    <x v="0"/>
    <s v="United States"/>
    <s v="New York City"/>
    <x v="15"/>
    <n v="10035"/>
    <x v="3"/>
    <s v="OFF-PA-10000349"/>
    <x v="1"/>
    <x v="10"/>
    <s v="Staples"/>
    <n v="9.9600000000000009"/>
    <n v="2"/>
    <n v="0"/>
    <n v="4.6812000000000005"/>
  </r>
  <r>
    <n v="1704"/>
    <x v="826"/>
    <x v="2"/>
    <x v="563"/>
    <d v="2011-02-07T00:00:00"/>
    <s v="Standard Class"/>
    <s v="CD-12790"/>
    <s v="Cynthia Delaney"/>
    <x v="2"/>
    <s v="United States"/>
    <s v="San Diego"/>
    <x v="1"/>
    <n v="92037"/>
    <x v="1"/>
    <s v="OFF-FA-10001843"/>
    <x v="1"/>
    <x v="13"/>
    <s v="Staples"/>
    <n v="12.350000000000001"/>
    <n v="5"/>
    <n v="0"/>
    <n v="5.8045"/>
  </r>
  <r>
    <n v="1705"/>
    <x v="827"/>
    <x v="0"/>
    <x v="387"/>
    <d v="2013-03-09T00:00:00"/>
    <s v="Same Day"/>
    <s v="PG-18820"/>
    <s v="Patrick Gardner"/>
    <x v="0"/>
    <s v="United States"/>
    <s v="Glendale"/>
    <x v="16"/>
    <n v="85301"/>
    <x v="1"/>
    <s v="OFF-BI-10003676"/>
    <x v="1"/>
    <x v="8"/>
    <s v="GBC Standard Recycled Report Covers, Clear Plastic Sheets"/>
    <n v="9.7020000000000017"/>
    <n v="3"/>
    <n v="0.7"/>
    <n v="-7.1147999999999989"/>
  </r>
  <r>
    <n v="1706"/>
    <x v="828"/>
    <x v="1"/>
    <x v="6"/>
    <d v="2012-11-26T00:00:00"/>
    <s v="Standard Class"/>
    <s v="IM-15070"/>
    <s v="Irene Maddox"/>
    <x v="0"/>
    <s v="United States"/>
    <s v="Philadelphia"/>
    <x v="9"/>
    <n v="19120"/>
    <x v="3"/>
    <s v="OFF-BI-10003638"/>
    <x v="1"/>
    <x v="8"/>
    <s v="GBC Durable Plastic Covers"/>
    <n v="11.610000000000003"/>
    <n v="2"/>
    <n v="0.7"/>
    <n v="-9.2880000000000003"/>
  </r>
  <r>
    <n v="1707"/>
    <x v="829"/>
    <x v="3"/>
    <x v="505"/>
    <d v="2014-11-06T00:00:00"/>
    <s v="Standard Class"/>
    <s v="JK-15205"/>
    <s v="Jamie Kunitz"/>
    <x v="0"/>
    <s v="United States"/>
    <s v="San Francisco"/>
    <x v="1"/>
    <n v="94122"/>
    <x v="1"/>
    <s v="OFF-LA-10003077"/>
    <x v="1"/>
    <x v="2"/>
    <s v="Avery 500"/>
    <n v="43.86"/>
    <n v="6"/>
    <n v="0"/>
    <n v="20.614199999999997"/>
  </r>
  <r>
    <n v="1708"/>
    <x v="829"/>
    <x v="3"/>
    <x v="505"/>
    <d v="2014-11-06T00:00:00"/>
    <s v="Standard Class"/>
    <s v="JK-15205"/>
    <s v="Jamie Kunitz"/>
    <x v="0"/>
    <s v="United States"/>
    <s v="San Francisco"/>
    <x v="1"/>
    <n v="94122"/>
    <x v="1"/>
    <s v="TEC-PH-10003505"/>
    <x v="2"/>
    <x v="7"/>
    <s v="Geemarc AmpliPOWER60"/>
    <n v="148.47999999999999"/>
    <n v="2"/>
    <n v="0.2"/>
    <n v="16.703999999999986"/>
  </r>
  <r>
    <n v="1709"/>
    <x v="829"/>
    <x v="3"/>
    <x v="505"/>
    <d v="2014-11-06T00:00:00"/>
    <s v="Standard Class"/>
    <s v="JK-15205"/>
    <s v="Jamie Kunitz"/>
    <x v="0"/>
    <s v="United States"/>
    <s v="San Francisco"/>
    <x v="1"/>
    <n v="94122"/>
    <x v="1"/>
    <s v="OFF-PA-10003424"/>
    <x v="1"/>
    <x v="10"/>
    <s v="&quot;While you Were Out&quot; Message Book, One Form per Page"/>
    <n v="7.42"/>
    <n v="2"/>
    <n v="0"/>
    <n v="3.71"/>
  </r>
  <r>
    <n v="1710"/>
    <x v="829"/>
    <x v="3"/>
    <x v="505"/>
    <d v="2014-11-06T00:00:00"/>
    <s v="Standard Class"/>
    <s v="JK-15205"/>
    <s v="Jamie Kunitz"/>
    <x v="0"/>
    <s v="United States"/>
    <s v="San Francisco"/>
    <x v="1"/>
    <n v="94122"/>
    <x v="1"/>
    <s v="FUR-CH-10003061"/>
    <x v="0"/>
    <x v="1"/>
    <s v="Global Leather Task Chair, Black"/>
    <n v="71.992000000000004"/>
    <n v="1"/>
    <n v="0.2"/>
    <n v="-0.89990000000001302"/>
  </r>
  <r>
    <n v="1711"/>
    <x v="829"/>
    <x v="3"/>
    <x v="505"/>
    <d v="2014-11-06T00:00:00"/>
    <s v="Standard Class"/>
    <s v="JK-15205"/>
    <s v="Jamie Kunitz"/>
    <x v="0"/>
    <s v="United States"/>
    <s v="San Francisco"/>
    <x v="1"/>
    <n v="94122"/>
    <x v="1"/>
    <s v="OFF-AR-10003514"/>
    <x v="1"/>
    <x v="6"/>
    <s v="4009 Highlighters by Sanford"/>
    <n v="19.899999999999999"/>
    <n v="5"/>
    <n v="0"/>
    <n v="6.5669999999999984"/>
  </r>
  <r>
    <n v="1712"/>
    <x v="829"/>
    <x v="3"/>
    <x v="505"/>
    <d v="2014-11-06T00:00:00"/>
    <s v="Standard Class"/>
    <s v="JK-15205"/>
    <s v="Jamie Kunitz"/>
    <x v="0"/>
    <s v="United States"/>
    <s v="San Francisco"/>
    <x v="1"/>
    <n v="94122"/>
    <x v="1"/>
    <s v="OFF-AP-10002684"/>
    <x v="1"/>
    <x v="9"/>
    <s v="Acco 7-Outlet Masterpiece Power Center, Wihtout Fax/Phone Line Protection"/>
    <n v="1702.12"/>
    <n v="14"/>
    <n v="0"/>
    <n v="510.63599999999985"/>
  </r>
  <r>
    <n v="1713"/>
    <x v="830"/>
    <x v="1"/>
    <x v="564"/>
    <d v="2012-02-04T00:00:00"/>
    <s v="Standard Class"/>
    <s v="JP-15520"/>
    <s v="Jeremy Pistek"/>
    <x v="0"/>
    <s v="United States"/>
    <s v="Houston"/>
    <x v="5"/>
    <n v="77070"/>
    <x v="2"/>
    <s v="OFF-PA-10004405"/>
    <x v="1"/>
    <x v="10"/>
    <s v="Rediform Voice Mail Log Books"/>
    <n v="14.303999999999998"/>
    <n v="6"/>
    <n v="0.2"/>
    <n v="5.0064000000000002"/>
  </r>
  <r>
    <n v="1714"/>
    <x v="831"/>
    <x v="3"/>
    <x v="565"/>
    <d v="2014-09-14T00:00:00"/>
    <s v="Second Class"/>
    <s v="MM-18055"/>
    <s v="Michelle Moray"/>
    <x v="0"/>
    <s v="United States"/>
    <s v="Chicago"/>
    <x v="10"/>
    <n v="60610"/>
    <x v="2"/>
    <s v="FUR-TA-10004289"/>
    <x v="0"/>
    <x v="3"/>
    <s v="BoxOffice By Design Rectangular and Half-Moon Meeting Room Tables"/>
    <n v="765.625"/>
    <n v="7"/>
    <n v="0.5"/>
    <n v="-566.5625"/>
  </r>
  <r>
    <n v="1715"/>
    <x v="832"/>
    <x v="3"/>
    <x v="566"/>
    <d v="2014-10-14T00:00:00"/>
    <s v="Standard Class"/>
    <s v="DC-13285"/>
    <s v="Debra Catini"/>
    <x v="0"/>
    <s v="United States"/>
    <s v="San Francisco"/>
    <x v="1"/>
    <n v="94110"/>
    <x v="1"/>
    <s v="FUR-BO-10003965"/>
    <x v="0"/>
    <x v="0"/>
    <s v="O'Sullivan Manor Hill 2-Door Library in Brianna Oak"/>
    <n v="307.666"/>
    <n v="2"/>
    <n v="0.15"/>
    <n v="-14.478399999999979"/>
  </r>
  <r>
    <n v="1716"/>
    <x v="833"/>
    <x v="0"/>
    <x v="567"/>
    <d v="2013-05-05T00:00:00"/>
    <s v="Standard Class"/>
    <s v="JL-15835"/>
    <s v="John Lee"/>
    <x v="0"/>
    <s v="United States"/>
    <s v="New York City"/>
    <x v="15"/>
    <n v="10011"/>
    <x v="3"/>
    <s v="OFF-BI-10003314"/>
    <x v="1"/>
    <x v="8"/>
    <s v="Tuff Stuff Recycled Round Ring Binders"/>
    <n v="7.7120000000000006"/>
    <n v="2"/>
    <n v="0.2"/>
    <n v="2.7956000000000003"/>
  </r>
  <r>
    <n v="1717"/>
    <x v="834"/>
    <x v="0"/>
    <x v="288"/>
    <d v="2013-05-25T00:00:00"/>
    <s v="Standard Class"/>
    <s v="BN-11515"/>
    <s v="Bradley Nguyen"/>
    <x v="0"/>
    <s v="United States"/>
    <s v="New York City"/>
    <x v="15"/>
    <n v="10011"/>
    <x v="3"/>
    <s v="OFF-AP-10001563"/>
    <x v="1"/>
    <x v="9"/>
    <s v="Belkin Premiere Surge Master II 8-outlet surge protector"/>
    <n v="242.89999999999998"/>
    <n v="5"/>
    <n v="0"/>
    <n v="70.440999999999974"/>
  </r>
  <r>
    <n v="1718"/>
    <x v="834"/>
    <x v="0"/>
    <x v="288"/>
    <d v="2013-05-25T00:00:00"/>
    <s v="Standard Class"/>
    <s v="BN-11515"/>
    <s v="Bradley Nguyen"/>
    <x v="0"/>
    <s v="United States"/>
    <s v="New York City"/>
    <x v="15"/>
    <n v="10011"/>
    <x v="3"/>
    <s v="OFF-ST-10004123"/>
    <x v="1"/>
    <x v="4"/>
    <s v="Safco Industrial Wire Shelving System"/>
    <n v="454.90000000000003"/>
    <n v="5"/>
    <n v="0"/>
    <n v="0"/>
  </r>
  <r>
    <n v="1719"/>
    <x v="834"/>
    <x v="0"/>
    <x v="288"/>
    <d v="2013-05-25T00:00:00"/>
    <s v="Standard Class"/>
    <s v="BN-11515"/>
    <s v="Bradley Nguyen"/>
    <x v="0"/>
    <s v="United States"/>
    <s v="New York City"/>
    <x v="15"/>
    <n v="10011"/>
    <x v="3"/>
    <s v="FUR-FU-10002088"/>
    <x v="0"/>
    <x v="5"/>
    <s v="Nu-Dell Float Frame 11 x 14 1/2"/>
    <n v="35.92"/>
    <n v="4"/>
    <n v="0"/>
    <n v="15.086400000000001"/>
  </r>
  <r>
    <n v="1720"/>
    <x v="834"/>
    <x v="0"/>
    <x v="288"/>
    <d v="2013-05-25T00:00:00"/>
    <s v="Standard Class"/>
    <s v="BN-11515"/>
    <s v="Bradley Nguyen"/>
    <x v="0"/>
    <s v="United States"/>
    <s v="New York City"/>
    <x v="15"/>
    <n v="10011"/>
    <x v="3"/>
    <s v="FUR-FU-10000010"/>
    <x v="0"/>
    <x v="5"/>
    <s v="DAX Value U-Channel Document Frames, Easel Back"/>
    <n v="39.76"/>
    <n v="8"/>
    <n v="0"/>
    <n v="12.325599999999998"/>
  </r>
  <r>
    <n v="1721"/>
    <x v="834"/>
    <x v="0"/>
    <x v="288"/>
    <d v="2013-05-25T00:00:00"/>
    <s v="Standard Class"/>
    <s v="BN-11515"/>
    <s v="Bradley Nguyen"/>
    <x v="0"/>
    <s v="United States"/>
    <s v="New York City"/>
    <x v="15"/>
    <n v="10011"/>
    <x v="3"/>
    <s v="OFF-BI-10002824"/>
    <x v="1"/>
    <x v="8"/>
    <s v="Recycled Easel Ring Binders"/>
    <n v="47.744"/>
    <n v="4"/>
    <n v="0.2"/>
    <n v="14.919999999999995"/>
  </r>
  <r>
    <n v="1722"/>
    <x v="835"/>
    <x v="1"/>
    <x v="139"/>
    <d v="2012-12-25T00:00:00"/>
    <s v="Standard Class"/>
    <s v="KD-16345"/>
    <s v="Katherine Ducich"/>
    <x v="0"/>
    <s v="United States"/>
    <s v="Chicago"/>
    <x v="10"/>
    <n v="60623"/>
    <x v="2"/>
    <s v="TEC-PH-10001061"/>
    <x v="2"/>
    <x v="7"/>
    <s v="Apple iPhone 5C"/>
    <n v="159.98400000000001"/>
    <n v="2"/>
    <n v="0.2"/>
    <n v="11.998799999999996"/>
  </r>
  <r>
    <n v="1723"/>
    <x v="835"/>
    <x v="1"/>
    <x v="139"/>
    <d v="2012-12-25T00:00:00"/>
    <s v="Standard Class"/>
    <s v="KD-16345"/>
    <s v="Katherine Ducich"/>
    <x v="0"/>
    <s v="United States"/>
    <s v="Chicago"/>
    <x v="10"/>
    <n v="60623"/>
    <x v="2"/>
    <s v="TEC-AC-10000736"/>
    <x v="2"/>
    <x v="11"/>
    <s v="Logitech G600 MMO Gaming Mouse"/>
    <n v="255.96799999999999"/>
    <n v="4"/>
    <n v="0.2"/>
    <n v="51.193599999999996"/>
  </r>
  <r>
    <n v="1724"/>
    <x v="835"/>
    <x v="1"/>
    <x v="139"/>
    <d v="2012-12-25T00:00:00"/>
    <s v="Standard Class"/>
    <s v="KD-16345"/>
    <s v="Katherine Ducich"/>
    <x v="0"/>
    <s v="United States"/>
    <s v="Chicago"/>
    <x v="10"/>
    <n v="60623"/>
    <x v="2"/>
    <s v="FUR-BO-10003966"/>
    <x v="0"/>
    <x v="0"/>
    <s v="Sauder Facets Collection Library, Sky Alder Finish"/>
    <n v="359.05799999999994"/>
    <n v="3"/>
    <n v="0.3"/>
    <n v="-71.811600000000027"/>
  </r>
  <r>
    <n v="1725"/>
    <x v="836"/>
    <x v="1"/>
    <x v="546"/>
    <d v="2012-12-20T00:00:00"/>
    <s v="First Class"/>
    <s v="JK-15370"/>
    <s v="Jay Kimmel"/>
    <x v="0"/>
    <s v="United States"/>
    <s v="Philadelphia"/>
    <x v="9"/>
    <n v="19143"/>
    <x v="3"/>
    <s v="OFF-AP-10000828"/>
    <x v="1"/>
    <x v="9"/>
    <s v="Avanti 4.4 Cu. Ft. Refrigerator"/>
    <n v="434.35199999999998"/>
    <n v="3"/>
    <n v="0.2"/>
    <n v="43.43519999999998"/>
  </r>
  <r>
    <n v="1726"/>
    <x v="836"/>
    <x v="1"/>
    <x v="546"/>
    <d v="2012-12-20T00:00:00"/>
    <s v="First Class"/>
    <s v="JK-15370"/>
    <s v="Jay Kimmel"/>
    <x v="0"/>
    <s v="United States"/>
    <s v="Philadelphia"/>
    <x v="9"/>
    <n v="19143"/>
    <x v="3"/>
    <s v="OFF-AP-10002906"/>
    <x v="1"/>
    <x v="9"/>
    <s v="Hoover Replacement Belt for Commercial Guardsman Heavy-Duty Upright Vacuum"/>
    <n v="3.5520000000000005"/>
    <n v="2"/>
    <n v="0.2"/>
    <n v="0.44399999999999973"/>
  </r>
  <r>
    <n v="1727"/>
    <x v="836"/>
    <x v="1"/>
    <x v="546"/>
    <d v="2012-12-20T00:00:00"/>
    <s v="First Class"/>
    <s v="JK-15370"/>
    <s v="Jay Kimmel"/>
    <x v="0"/>
    <s v="United States"/>
    <s v="Philadelphia"/>
    <x v="9"/>
    <n v="19143"/>
    <x v="3"/>
    <s v="OFF-AP-10003860"/>
    <x v="1"/>
    <x v="9"/>
    <s v="Fellowes Advanced 8 Outlet Surge Suppressor with Phone/Fax Protection"/>
    <n v="88.832000000000008"/>
    <n v="4"/>
    <n v="0.2"/>
    <n v="7.7728000000000002"/>
  </r>
  <r>
    <n v="1728"/>
    <x v="837"/>
    <x v="3"/>
    <x v="568"/>
    <d v="2014-05-05T00:00:00"/>
    <s v="Second Class"/>
    <s v="FM-14215"/>
    <s v="Filia McAdams"/>
    <x v="1"/>
    <s v="United States"/>
    <s v="Dublin"/>
    <x v="24"/>
    <n v="43017"/>
    <x v="3"/>
    <s v="FUR-TA-10001307"/>
    <x v="0"/>
    <x v="3"/>
    <s v="SAFCO PlanMaster Heigh-Adjustable Drafting Table Base, 43w x 30d x 30-37h, Black"/>
    <n v="1048.3499999999999"/>
    <n v="5"/>
    <n v="0.4"/>
    <n v="-69.889999999999986"/>
  </r>
  <r>
    <n v="1729"/>
    <x v="838"/>
    <x v="0"/>
    <x v="569"/>
    <d v="2013-02-07T00:00:00"/>
    <s v="Same Day"/>
    <s v="CA-12265"/>
    <s v="Christina Anderson"/>
    <x v="0"/>
    <s v="United States"/>
    <s v="Springfield"/>
    <x v="17"/>
    <n v="22153"/>
    <x v="0"/>
    <s v="TEC-AC-10003063"/>
    <x v="2"/>
    <x v="11"/>
    <s v="Micro Innovations USB RF Wireless Keyboard with Mouse"/>
    <n v="100"/>
    <n v="4"/>
    <n v="0"/>
    <n v="21"/>
  </r>
  <r>
    <n v="1730"/>
    <x v="838"/>
    <x v="0"/>
    <x v="569"/>
    <d v="2013-02-07T00:00:00"/>
    <s v="Same Day"/>
    <s v="CA-12265"/>
    <s v="Christina Anderson"/>
    <x v="0"/>
    <s v="United States"/>
    <s v="Springfield"/>
    <x v="17"/>
    <n v="22153"/>
    <x v="0"/>
    <s v="OFF-LA-10001045"/>
    <x v="1"/>
    <x v="2"/>
    <s v="Permanent Self-Adhesive File Folder Labels for Typewriters by Universal"/>
    <n v="7.83"/>
    <n v="3"/>
    <n v="0"/>
    <n v="3.6017999999999999"/>
  </r>
  <r>
    <n v="1731"/>
    <x v="839"/>
    <x v="2"/>
    <x v="450"/>
    <d v="2011-10-03T00:00:00"/>
    <s v="Standard Class"/>
    <s v="KD-16495"/>
    <s v="Keith Dawkins"/>
    <x v="1"/>
    <s v="United States"/>
    <s v="Fayetteville"/>
    <x v="3"/>
    <n v="28314"/>
    <x v="0"/>
    <s v="OFF-PA-10001457"/>
    <x v="1"/>
    <x v="10"/>
    <s v="White GlueTop Scratch Pads"/>
    <n v="96.256"/>
    <n v="8"/>
    <n v="0.2"/>
    <n v="31.283199999999987"/>
  </r>
  <r>
    <n v="1732"/>
    <x v="839"/>
    <x v="2"/>
    <x v="450"/>
    <d v="2011-10-03T00:00:00"/>
    <s v="Standard Class"/>
    <s v="KD-16495"/>
    <s v="Keith Dawkins"/>
    <x v="1"/>
    <s v="United States"/>
    <s v="Fayetteville"/>
    <x v="3"/>
    <n v="28314"/>
    <x v="0"/>
    <s v="OFF-PA-10001804"/>
    <x v="1"/>
    <x v="10"/>
    <s v="Xerox 195"/>
    <n v="10.688000000000001"/>
    <n v="2"/>
    <n v="0.2"/>
    <n v="3.7407999999999997"/>
  </r>
  <r>
    <n v="1733"/>
    <x v="840"/>
    <x v="0"/>
    <x v="212"/>
    <d v="2013-07-15T00:00:00"/>
    <s v="Standard Class"/>
    <s v="LH-17155"/>
    <s v="Logan Haushalter"/>
    <x v="0"/>
    <s v="United States"/>
    <s v="Dallas"/>
    <x v="5"/>
    <n v="75081"/>
    <x v="2"/>
    <s v="OFF-ST-10000689"/>
    <x v="1"/>
    <x v="4"/>
    <s v="Fellowes Strictly Business Drawer File, Letter/Legal Size"/>
    <n v="338.04"/>
    <n v="3"/>
    <n v="0.2"/>
    <n v="-33.804000000000002"/>
  </r>
  <r>
    <n v="1734"/>
    <x v="840"/>
    <x v="0"/>
    <x v="212"/>
    <d v="2013-07-15T00:00:00"/>
    <s v="Standard Class"/>
    <s v="LH-17155"/>
    <s v="Logan Haushalter"/>
    <x v="0"/>
    <s v="United States"/>
    <s v="Dallas"/>
    <x v="5"/>
    <n v="75081"/>
    <x v="2"/>
    <s v="OFF-AR-10002135"/>
    <x v="1"/>
    <x v="6"/>
    <s v="Boston Heavy-Duty Trimline Electric Pencil Sharpeners"/>
    <n v="154.24"/>
    <n v="4"/>
    <n v="0.2"/>
    <n v="17.351999999999975"/>
  </r>
  <r>
    <n v="1735"/>
    <x v="841"/>
    <x v="3"/>
    <x v="570"/>
    <d v="2014-08-02T00:00:00"/>
    <s v="Second Class"/>
    <s v="AG-10675"/>
    <s v="Anna Gayman"/>
    <x v="0"/>
    <s v="United States"/>
    <s v="Jacksonville"/>
    <x v="3"/>
    <n v="28540"/>
    <x v="0"/>
    <s v="OFF-AP-10002082"/>
    <x v="1"/>
    <x v="9"/>
    <s v="Holmes HEPA Air Purifier"/>
    <n v="34.848000000000006"/>
    <n v="2"/>
    <n v="0.2"/>
    <n v="6.5339999999999971"/>
  </r>
  <r>
    <n v="1736"/>
    <x v="841"/>
    <x v="3"/>
    <x v="570"/>
    <d v="2014-08-02T00:00:00"/>
    <s v="Second Class"/>
    <s v="AG-10675"/>
    <s v="Anna Gayman"/>
    <x v="0"/>
    <s v="United States"/>
    <s v="Jacksonville"/>
    <x v="3"/>
    <n v="28540"/>
    <x v="0"/>
    <s v="TEC-PH-10003442"/>
    <x v="2"/>
    <x v="7"/>
    <s v="Samsung Replacement EH64AVFWE Premium Headset"/>
    <n v="22"/>
    <n v="5"/>
    <n v="0.2"/>
    <n v="1.375"/>
  </r>
  <r>
    <n v="1737"/>
    <x v="841"/>
    <x v="3"/>
    <x v="570"/>
    <d v="2014-08-02T00:00:00"/>
    <s v="Second Class"/>
    <s v="AG-10675"/>
    <s v="Anna Gayman"/>
    <x v="0"/>
    <s v="United States"/>
    <s v="Jacksonville"/>
    <x v="3"/>
    <n v="28540"/>
    <x v="0"/>
    <s v="OFF-AR-10002833"/>
    <x v="1"/>
    <x v="6"/>
    <s v="Newell 322"/>
    <n v="4.3680000000000003"/>
    <n v="3"/>
    <n v="0.2"/>
    <n v="0.3822000000000001"/>
  </r>
  <r>
    <n v="1738"/>
    <x v="842"/>
    <x v="1"/>
    <x v="37"/>
    <d v="2012-09-09T00:00:00"/>
    <s v="Standard Class"/>
    <s v="DB-13120"/>
    <s v="David Bremer"/>
    <x v="1"/>
    <s v="United States"/>
    <s v="San Francisco"/>
    <x v="1"/>
    <n v="94122"/>
    <x v="1"/>
    <s v="OFF-ST-10001325"/>
    <x v="1"/>
    <x v="4"/>
    <s v="Sterilite Officeware Hinged File Box"/>
    <n v="31.44"/>
    <n v="3"/>
    <n v="0"/>
    <n v="8.4888000000000012"/>
  </r>
  <r>
    <n v="1739"/>
    <x v="842"/>
    <x v="1"/>
    <x v="37"/>
    <d v="2012-09-09T00:00:00"/>
    <s v="Standard Class"/>
    <s v="DB-13120"/>
    <s v="David Bremer"/>
    <x v="1"/>
    <s v="United States"/>
    <s v="San Francisco"/>
    <x v="1"/>
    <n v="94122"/>
    <x v="1"/>
    <s v="TEC-AC-10003038"/>
    <x v="2"/>
    <x v="11"/>
    <s v="Kingston Digital DataTraveler 16GB USB 2.0"/>
    <n v="17.899999999999999"/>
    <n v="2"/>
    <n v="0"/>
    <n v="3.400999999999998"/>
  </r>
  <r>
    <n v="1740"/>
    <x v="842"/>
    <x v="1"/>
    <x v="37"/>
    <d v="2012-09-09T00:00:00"/>
    <s v="Standard Class"/>
    <s v="DB-13120"/>
    <s v="David Bremer"/>
    <x v="1"/>
    <s v="United States"/>
    <s v="San Francisco"/>
    <x v="1"/>
    <n v="94122"/>
    <x v="1"/>
    <s v="TEC-AC-10003590"/>
    <x v="2"/>
    <x v="11"/>
    <s v="TRENDnet 56K USB 2.0 Phone, Internet and Fax Modem"/>
    <n v="129.44999999999999"/>
    <n v="5"/>
    <n v="0"/>
    <n v="46.601999999999997"/>
  </r>
  <r>
    <n v="1741"/>
    <x v="843"/>
    <x v="2"/>
    <x v="128"/>
    <d v="2011-08-16T00:00:00"/>
    <s v="Standard Class"/>
    <s v="ED-13885"/>
    <s v="Emily Ducich"/>
    <x v="2"/>
    <s v="United States"/>
    <s v="San Diego"/>
    <x v="1"/>
    <n v="92037"/>
    <x v="1"/>
    <s v="OFF-LA-10000262"/>
    <x v="1"/>
    <x v="2"/>
    <s v="Avery 494"/>
    <n v="20.88"/>
    <n v="8"/>
    <n v="0"/>
    <n v="9.6047999999999991"/>
  </r>
  <r>
    <n v="1742"/>
    <x v="844"/>
    <x v="3"/>
    <x v="505"/>
    <d v="2014-11-04T00:00:00"/>
    <s v="Standard Class"/>
    <s v="MC-18100"/>
    <s v="Mick Crebagga"/>
    <x v="0"/>
    <s v="United States"/>
    <s v="Philadelphia"/>
    <x v="9"/>
    <n v="19140"/>
    <x v="3"/>
    <s v="OFF-PA-10004355"/>
    <x v="1"/>
    <x v="10"/>
    <s v="Xerox 231"/>
    <n v="20.736000000000004"/>
    <n v="4"/>
    <n v="0.2"/>
    <n v="7.2576000000000001"/>
  </r>
  <r>
    <n v="1743"/>
    <x v="844"/>
    <x v="3"/>
    <x v="505"/>
    <d v="2014-11-04T00:00:00"/>
    <s v="Standard Class"/>
    <s v="MC-18100"/>
    <s v="Mick Crebagga"/>
    <x v="0"/>
    <s v="United States"/>
    <s v="Philadelphia"/>
    <x v="9"/>
    <n v="19140"/>
    <x v="3"/>
    <s v="FUR-FU-10004415"/>
    <x v="0"/>
    <x v="5"/>
    <s v="Stacking Tray, Side-Loading, Legal, Smoke"/>
    <n v="7.168000000000001"/>
    <n v="2"/>
    <n v="0.2"/>
    <n v="0.98559999999999937"/>
  </r>
  <r>
    <n v="1744"/>
    <x v="844"/>
    <x v="3"/>
    <x v="505"/>
    <d v="2014-11-04T00:00:00"/>
    <s v="Standard Class"/>
    <s v="MC-18100"/>
    <s v="Mick Crebagga"/>
    <x v="0"/>
    <s v="United States"/>
    <s v="Philadelphia"/>
    <x v="9"/>
    <n v="19140"/>
    <x v="3"/>
    <s v="OFF-ST-10002486"/>
    <x v="1"/>
    <x v="4"/>
    <s v="Eldon Shelf Savers Cubes and Bins"/>
    <n v="11.168000000000001"/>
    <n v="2"/>
    <n v="0.2"/>
    <n v="-2.5128000000000008"/>
  </r>
  <r>
    <n v="1745"/>
    <x v="844"/>
    <x v="3"/>
    <x v="505"/>
    <d v="2014-11-04T00:00:00"/>
    <s v="Standard Class"/>
    <s v="MC-18100"/>
    <s v="Mick Crebagga"/>
    <x v="0"/>
    <s v="United States"/>
    <s v="Philadelphia"/>
    <x v="9"/>
    <n v="19140"/>
    <x v="3"/>
    <s v="TEC-AC-10001142"/>
    <x v="2"/>
    <x v="11"/>
    <s v="First Data FD10 PIN Pad"/>
    <n v="442.40000000000003"/>
    <n v="7"/>
    <n v="0.2"/>
    <n v="-55.300000000000068"/>
  </r>
  <r>
    <n v="1746"/>
    <x v="845"/>
    <x v="2"/>
    <x v="571"/>
    <d v="2011-06-09T00:00:00"/>
    <s v="First Class"/>
    <s v="BM-11785"/>
    <s v="Bryan Mills"/>
    <x v="0"/>
    <s v="United States"/>
    <s v="Rochester"/>
    <x v="15"/>
    <n v="14609"/>
    <x v="3"/>
    <s v="OFF-AR-10002656"/>
    <x v="1"/>
    <x v="6"/>
    <s v="Sanford Liquid Accent Highlighters"/>
    <n v="13.36"/>
    <n v="2"/>
    <n v="0"/>
    <n v="4.9431999999999992"/>
  </r>
  <r>
    <n v="1747"/>
    <x v="846"/>
    <x v="0"/>
    <x v="572"/>
    <d v="2013-08-18T00:00:00"/>
    <s v="Second Class"/>
    <s v="EM-14065"/>
    <s v="Erin Mull"/>
    <x v="0"/>
    <s v="United States"/>
    <s v="Jacksonville"/>
    <x v="3"/>
    <n v="28540"/>
    <x v="0"/>
    <s v="OFF-BI-10000138"/>
    <x v="1"/>
    <x v="8"/>
    <s v="Acco Translucent Poly Ring Binders"/>
    <n v="11.232000000000001"/>
    <n v="8"/>
    <n v="0.7"/>
    <n v="-8.2367999999999988"/>
  </r>
  <r>
    <n v="1748"/>
    <x v="846"/>
    <x v="0"/>
    <x v="572"/>
    <d v="2013-08-18T00:00:00"/>
    <s v="Second Class"/>
    <s v="EM-14065"/>
    <s v="Erin Mull"/>
    <x v="0"/>
    <s v="United States"/>
    <s v="Jacksonville"/>
    <x v="3"/>
    <n v="28540"/>
    <x v="0"/>
    <s v="OFF-PA-10004947"/>
    <x v="1"/>
    <x v="10"/>
    <s v="Staples"/>
    <n v="10.272000000000002"/>
    <n v="3"/>
    <n v="0.2"/>
    <n v="3.2099999999999982"/>
  </r>
  <r>
    <n v="1749"/>
    <x v="847"/>
    <x v="2"/>
    <x v="573"/>
    <d v="2011-04-29T00:00:00"/>
    <s v="Standard Class"/>
    <s v="DA-13450"/>
    <s v="Dianna Arnett"/>
    <x v="2"/>
    <s v="United States"/>
    <s v="Houston"/>
    <x v="5"/>
    <n v="77095"/>
    <x v="2"/>
    <s v="OFF-PA-10003543"/>
    <x v="1"/>
    <x v="10"/>
    <s v="Xerox 1985"/>
    <n v="10.368000000000002"/>
    <n v="2"/>
    <n v="0.2"/>
    <n v="3.6288"/>
  </r>
  <r>
    <n v="1750"/>
    <x v="847"/>
    <x v="2"/>
    <x v="573"/>
    <d v="2011-04-29T00:00:00"/>
    <s v="Standard Class"/>
    <s v="DA-13450"/>
    <s v="Dianna Arnett"/>
    <x v="2"/>
    <s v="United States"/>
    <s v="Houston"/>
    <x v="5"/>
    <n v="77095"/>
    <x v="2"/>
    <s v="OFF-AR-10002221"/>
    <x v="1"/>
    <x v="6"/>
    <s v="12 Colored Short Pencils"/>
    <n v="6.24"/>
    <n v="3"/>
    <n v="0.2"/>
    <n v="0.54600000000000071"/>
  </r>
  <r>
    <n v="1751"/>
    <x v="848"/>
    <x v="1"/>
    <x v="6"/>
    <d v="2012-11-27T00:00:00"/>
    <s v="Standard Class"/>
    <s v="MO-17800"/>
    <s v="Meg O'Connel"/>
    <x v="2"/>
    <s v="United States"/>
    <s v="San Antonio"/>
    <x v="5"/>
    <n v="78207"/>
    <x v="2"/>
    <s v="FUR-TA-10004607"/>
    <x v="0"/>
    <x v="3"/>
    <s v="Hon 2111 Invitation Series Straight Table"/>
    <n v="206.96200000000002"/>
    <n v="2"/>
    <n v="0.3"/>
    <n v="-32.522600000000011"/>
  </r>
  <r>
    <n v="1752"/>
    <x v="849"/>
    <x v="3"/>
    <x v="336"/>
    <d v="2014-10-18T00:00:00"/>
    <s v="First Class"/>
    <s v="JW-15955"/>
    <s v="Joni Wasserman"/>
    <x v="0"/>
    <s v="United States"/>
    <s v="Oakland"/>
    <x v="1"/>
    <n v="94601"/>
    <x v="1"/>
    <s v="FUR-FU-10001918"/>
    <x v="0"/>
    <x v="5"/>
    <s v="C-Line Cubicle Keepers Polyproplyene Holder With Velcro Backings"/>
    <n v="9.4600000000000009"/>
    <n v="2"/>
    <n v="0"/>
    <n v="3.6894000000000009"/>
  </r>
  <r>
    <n v="1753"/>
    <x v="850"/>
    <x v="3"/>
    <x v="574"/>
    <d v="2014-12-06T00:00:00"/>
    <s v="First Class"/>
    <s v="VW-21775"/>
    <s v="Victoria Wilson"/>
    <x v="1"/>
    <s v="United States"/>
    <s v="San Francisco"/>
    <x v="1"/>
    <n v="94122"/>
    <x v="1"/>
    <s v="OFF-ST-10004340"/>
    <x v="1"/>
    <x v="4"/>
    <s v="Fellowes Mobile File Cart, Black"/>
    <n v="559.62"/>
    <n v="9"/>
    <n v="0"/>
    <n v="151.09740000000002"/>
  </r>
  <r>
    <n v="1754"/>
    <x v="850"/>
    <x v="3"/>
    <x v="574"/>
    <d v="2014-12-06T00:00:00"/>
    <s v="First Class"/>
    <s v="VW-21775"/>
    <s v="Victoria Wilson"/>
    <x v="1"/>
    <s v="United States"/>
    <s v="San Francisco"/>
    <x v="1"/>
    <n v="94122"/>
    <x v="1"/>
    <s v="OFF-PA-10004475"/>
    <x v="1"/>
    <x v="10"/>
    <s v="Xerox 1940"/>
    <n v="109.92"/>
    <n v="2"/>
    <n v="0"/>
    <n v="53.860799999999998"/>
  </r>
  <r>
    <n v="1755"/>
    <x v="850"/>
    <x v="3"/>
    <x v="574"/>
    <d v="2014-12-06T00:00:00"/>
    <s v="First Class"/>
    <s v="VW-21775"/>
    <s v="Victoria Wilson"/>
    <x v="1"/>
    <s v="United States"/>
    <s v="San Francisco"/>
    <x v="1"/>
    <n v="94122"/>
    <x v="1"/>
    <s v="OFF-PA-10003893"/>
    <x v="1"/>
    <x v="10"/>
    <s v="Xerox 1962"/>
    <n v="8.56"/>
    <n v="2"/>
    <n v="0"/>
    <n v="3.8519999999999994"/>
  </r>
  <r>
    <n v="1756"/>
    <x v="851"/>
    <x v="1"/>
    <x v="575"/>
    <d v="2012-12-11T00:00:00"/>
    <s v="Second Class"/>
    <s v="TT-21460"/>
    <s v="Tonja Turnell"/>
    <x v="2"/>
    <s v="United States"/>
    <s v="Fort Worth"/>
    <x v="5"/>
    <n v="76106"/>
    <x v="2"/>
    <s v="OFF-PA-10000100"/>
    <x v="1"/>
    <x v="10"/>
    <s v="Xerox 1945"/>
    <n v="360.71199999999999"/>
    <n v="11"/>
    <n v="0.2"/>
    <n v="130.75810000000001"/>
  </r>
  <r>
    <n v="1757"/>
    <x v="851"/>
    <x v="1"/>
    <x v="575"/>
    <d v="2012-12-11T00:00:00"/>
    <s v="Second Class"/>
    <s v="TT-21460"/>
    <s v="Tonja Turnell"/>
    <x v="2"/>
    <s v="United States"/>
    <s v="Fort Worth"/>
    <x v="5"/>
    <n v="76106"/>
    <x v="2"/>
    <s v="TEC-PH-10001817"/>
    <x v="2"/>
    <x v="7"/>
    <s v="Wilson Electronics DB Pro Signal Booster"/>
    <n v="1718.4"/>
    <n v="6"/>
    <n v="0.2"/>
    <n v="150.36000000000013"/>
  </r>
  <r>
    <n v="1758"/>
    <x v="852"/>
    <x v="1"/>
    <x v="562"/>
    <d v="2012-07-15T00:00:00"/>
    <s v="First Class"/>
    <s v="SL-20155"/>
    <s v="Sara Luxemburg"/>
    <x v="2"/>
    <s v="United States"/>
    <s v="Houston"/>
    <x v="5"/>
    <n v="77095"/>
    <x v="2"/>
    <s v="OFF-BI-10001765"/>
    <x v="1"/>
    <x v="8"/>
    <s v="Wilson Jones Heavy-Duty Casebound Ring Binders with Metal Hinges"/>
    <n v="41.567999999999991"/>
    <n v="6"/>
    <n v="0.8"/>
    <n v="-66.508800000000036"/>
  </r>
  <r>
    <n v="1759"/>
    <x v="853"/>
    <x v="2"/>
    <x v="218"/>
    <d v="2011-05-17T00:00:00"/>
    <s v="Standard Class"/>
    <s v="RM-19375"/>
    <s v="Raymond Messe"/>
    <x v="0"/>
    <s v="United States"/>
    <s v="Houston"/>
    <x v="5"/>
    <n v="77095"/>
    <x v="2"/>
    <s v="TEC-AC-10001013"/>
    <x v="2"/>
    <x v="11"/>
    <s v="Logitech ClearChat Comfort/USB Headset H390"/>
    <n v="46.864000000000004"/>
    <n v="2"/>
    <n v="0.2"/>
    <n v="7.615399999999994"/>
  </r>
  <r>
    <n v="1760"/>
    <x v="854"/>
    <x v="2"/>
    <x v="576"/>
    <d v="2011-01-13T00:00:00"/>
    <s v="Standard Class"/>
    <s v="MB-18085"/>
    <s v="Mick Brown"/>
    <x v="0"/>
    <s v="United States"/>
    <s v="Philadelphia"/>
    <x v="9"/>
    <n v="19143"/>
    <x v="3"/>
    <s v="OFF-AR-10003478"/>
    <x v="1"/>
    <x v="6"/>
    <s v="Avery Hi-Liter EverBold Pen Style Fluorescent Highlighters, 4/Pack"/>
    <n v="19.536000000000001"/>
    <n v="3"/>
    <n v="0.2"/>
    <n v="4.8840000000000003"/>
  </r>
  <r>
    <n v="1761"/>
    <x v="855"/>
    <x v="1"/>
    <x v="577"/>
    <d v="2012-09-09T00:00:00"/>
    <s v="Standard Class"/>
    <s v="AG-10900"/>
    <s v="Arthur Gainer"/>
    <x v="0"/>
    <s v="United States"/>
    <s v="San Diego"/>
    <x v="1"/>
    <n v="92105"/>
    <x v="1"/>
    <s v="FUR-BO-10000330"/>
    <x v="0"/>
    <x v="0"/>
    <s v="Sauder Camden County Barrister Bookcase, Planked Cherry Finish"/>
    <n v="411.33199999999999"/>
    <n v="4"/>
    <n v="0.15"/>
    <n v="-4.8391999999999769"/>
  </r>
  <r>
    <n v="1762"/>
    <x v="855"/>
    <x v="1"/>
    <x v="577"/>
    <d v="2012-09-09T00:00:00"/>
    <s v="Standard Class"/>
    <s v="AG-10900"/>
    <s v="Arthur Gainer"/>
    <x v="0"/>
    <s v="United States"/>
    <s v="San Diego"/>
    <x v="1"/>
    <n v="92105"/>
    <x v="1"/>
    <s v="OFF-BI-10001900"/>
    <x v="1"/>
    <x v="8"/>
    <s v="DXL Angle-View Binders with Locking Rings, Black"/>
    <n v="28.752000000000002"/>
    <n v="6"/>
    <n v="0.2"/>
    <n v="9.7037999999999993"/>
  </r>
  <r>
    <n v="1763"/>
    <x v="855"/>
    <x v="1"/>
    <x v="577"/>
    <d v="2012-09-09T00:00:00"/>
    <s v="Standard Class"/>
    <s v="AG-10900"/>
    <s v="Arthur Gainer"/>
    <x v="0"/>
    <s v="United States"/>
    <s v="San Diego"/>
    <x v="1"/>
    <n v="92105"/>
    <x v="1"/>
    <s v="FUR-BO-10003159"/>
    <x v="0"/>
    <x v="0"/>
    <s v="Sauder Camden County Collection Libraries, Planked Cherry Finish"/>
    <n v="293.19900000000001"/>
    <n v="3"/>
    <n v="0.15"/>
    <n v="-20.696400000000025"/>
  </r>
  <r>
    <n v="1764"/>
    <x v="856"/>
    <x v="0"/>
    <x v="578"/>
    <d v="2013-08-09T00:00:00"/>
    <s v="Standard Class"/>
    <s v="ML-17755"/>
    <s v="Max Ludwig"/>
    <x v="2"/>
    <s v="United States"/>
    <s v="Suffolk"/>
    <x v="17"/>
    <n v="23434"/>
    <x v="0"/>
    <s v="OFF-SU-10002573"/>
    <x v="1"/>
    <x v="14"/>
    <s v="Acme 10&quot; Easy Grip Assistive Scissors"/>
    <n v="35.06"/>
    <n v="2"/>
    <n v="0"/>
    <n v="10.517999999999997"/>
  </r>
  <r>
    <n v="1765"/>
    <x v="856"/>
    <x v="0"/>
    <x v="578"/>
    <d v="2013-08-09T00:00:00"/>
    <s v="Standard Class"/>
    <s v="ML-17755"/>
    <s v="Max Ludwig"/>
    <x v="2"/>
    <s v="United States"/>
    <s v="Suffolk"/>
    <x v="17"/>
    <n v="23434"/>
    <x v="0"/>
    <s v="OFF-LA-10004484"/>
    <x v="1"/>
    <x v="2"/>
    <s v="Avery 476"/>
    <n v="4.13"/>
    <n v="1"/>
    <n v="0"/>
    <n v="1.8997999999999999"/>
  </r>
  <r>
    <n v="1766"/>
    <x v="856"/>
    <x v="0"/>
    <x v="578"/>
    <d v="2013-08-09T00:00:00"/>
    <s v="Standard Class"/>
    <s v="ML-17755"/>
    <s v="Max Ludwig"/>
    <x v="2"/>
    <s v="United States"/>
    <s v="Suffolk"/>
    <x v="17"/>
    <n v="23434"/>
    <x v="0"/>
    <s v="FUR-FU-10001591"/>
    <x v="0"/>
    <x v="5"/>
    <s v="Advantus Panel Wall Certificate Holder - 8.5x11"/>
    <n v="109.8"/>
    <n v="9"/>
    <n v="0"/>
    <n v="46.116000000000007"/>
  </r>
  <r>
    <n v="1767"/>
    <x v="856"/>
    <x v="0"/>
    <x v="578"/>
    <d v="2013-08-09T00:00:00"/>
    <s v="Standard Class"/>
    <s v="ML-17755"/>
    <s v="Max Ludwig"/>
    <x v="2"/>
    <s v="United States"/>
    <s v="Suffolk"/>
    <x v="17"/>
    <n v="23434"/>
    <x v="0"/>
    <s v="OFF-LA-10002034"/>
    <x v="1"/>
    <x v="2"/>
    <s v="Avery 478"/>
    <n v="9.82"/>
    <n v="2"/>
    <n v="0"/>
    <n v="4.8117999999999999"/>
  </r>
  <r>
    <n v="1768"/>
    <x v="857"/>
    <x v="2"/>
    <x v="579"/>
    <d v="2011-03-26T00:00:00"/>
    <s v="Standard Class"/>
    <s v="CC-12685"/>
    <s v="Craig Carroll"/>
    <x v="0"/>
    <s v="United States"/>
    <s v="Greensboro"/>
    <x v="3"/>
    <n v="27405"/>
    <x v="0"/>
    <s v="OFF-BI-10004410"/>
    <x v="1"/>
    <x v="8"/>
    <s v="C-Line Peel &amp; Stick Add-On Filing Pockets, 8-3/4 x 5-1/8, 10/Pack"/>
    <n v="7.644000000000001"/>
    <n v="4"/>
    <n v="0.7"/>
    <n v="-5.8603999999999985"/>
  </r>
  <r>
    <n v="1769"/>
    <x v="857"/>
    <x v="2"/>
    <x v="579"/>
    <d v="2011-03-26T00:00:00"/>
    <s v="Standard Class"/>
    <s v="CC-12685"/>
    <s v="Craig Carroll"/>
    <x v="0"/>
    <s v="United States"/>
    <s v="Greensboro"/>
    <x v="3"/>
    <n v="27405"/>
    <x v="0"/>
    <s v="OFF-BI-10002735"/>
    <x v="1"/>
    <x v="8"/>
    <s v="GBC Prestige Therm-A-Bind Covers"/>
    <n v="51.465000000000018"/>
    <n v="5"/>
    <n v="0.7"/>
    <n v="-39.456499999999991"/>
  </r>
  <r>
    <n v="1770"/>
    <x v="858"/>
    <x v="3"/>
    <x v="580"/>
    <d v="2014-03-09T00:00:00"/>
    <s v="Standard Class"/>
    <s v="SC-20770"/>
    <s v="Stewart Carmichael"/>
    <x v="1"/>
    <s v="United States"/>
    <s v="Dallas"/>
    <x v="5"/>
    <n v="75081"/>
    <x v="2"/>
    <s v="OFF-SU-10001935"/>
    <x v="1"/>
    <x v="14"/>
    <s v="Staples"/>
    <n v="6.9760000000000009"/>
    <n v="4"/>
    <n v="0.2"/>
    <n v="-1.3952000000000013"/>
  </r>
  <r>
    <n v="1771"/>
    <x v="858"/>
    <x v="3"/>
    <x v="580"/>
    <d v="2014-03-09T00:00:00"/>
    <s v="Standard Class"/>
    <s v="SC-20770"/>
    <s v="Stewart Carmichael"/>
    <x v="1"/>
    <s v="United States"/>
    <s v="Dallas"/>
    <x v="5"/>
    <n v="75081"/>
    <x v="2"/>
    <s v="OFF-BI-10003291"/>
    <x v="1"/>
    <x v="8"/>
    <s v="Wilson Jones Leather-Like Binders with DublLock Round Rings"/>
    <n v="12.221999999999998"/>
    <n v="7"/>
    <n v="0.8"/>
    <n v="-20.166300000000007"/>
  </r>
  <r>
    <n v="1772"/>
    <x v="859"/>
    <x v="0"/>
    <x v="581"/>
    <d v="2013-11-30T00:00:00"/>
    <s v="Second Class"/>
    <s v="GG-14650"/>
    <s v="Greg Guthrie"/>
    <x v="1"/>
    <s v="United States"/>
    <s v="Chicago"/>
    <x v="10"/>
    <n v="60623"/>
    <x v="2"/>
    <s v="OFF-ST-10004337"/>
    <x v="1"/>
    <x v="4"/>
    <s v="SAFCO Commercial Wire Shelving, 72h"/>
    <n v="97.984000000000009"/>
    <n v="2"/>
    <n v="0.2"/>
    <n v="-24.496000000000002"/>
  </r>
  <r>
    <n v="1773"/>
    <x v="859"/>
    <x v="0"/>
    <x v="581"/>
    <d v="2013-11-30T00:00:00"/>
    <s v="Second Class"/>
    <s v="GG-14650"/>
    <s v="Greg Guthrie"/>
    <x v="1"/>
    <s v="United States"/>
    <s v="Chicago"/>
    <x v="10"/>
    <n v="60623"/>
    <x v="2"/>
    <s v="TEC-AC-10001266"/>
    <x v="2"/>
    <x v="11"/>
    <s v="Memorex Micro Travel Drive 8 GB"/>
    <n v="62.400000000000006"/>
    <n v="6"/>
    <n v="0.2"/>
    <n v="19.499999999999993"/>
  </r>
  <r>
    <n v="1774"/>
    <x v="860"/>
    <x v="2"/>
    <x v="582"/>
    <d v="2011-05-03T00:00:00"/>
    <s v="Standard Class"/>
    <s v="MY-18295"/>
    <s v="Muhammed Yedwab"/>
    <x v="1"/>
    <s v="United States"/>
    <s v="Baltimore"/>
    <x v="39"/>
    <n v="21215"/>
    <x v="3"/>
    <s v="OFF-BI-10001628"/>
    <x v="1"/>
    <x v="8"/>
    <s v="Acco Data Flex Cable Posts For Top &amp; Bottom Load Binders, 6&quot; Capacity"/>
    <n v="20.86"/>
    <n v="2"/>
    <n v="0"/>
    <n v="9.3869999999999987"/>
  </r>
  <r>
    <n v="1775"/>
    <x v="860"/>
    <x v="2"/>
    <x v="582"/>
    <d v="2011-05-03T00:00:00"/>
    <s v="Standard Class"/>
    <s v="MY-18295"/>
    <s v="Muhammed Yedwab"/>
    <x v="1"/>
    <s v="United States"/>
    <s v="Baltimore"/>
    <x v="39"/>
    <n v="21215"/>
    <x v="3"/>
    <s v="OFF-ST-10000877"/>
    <x v="1"/>
    <x v="4"/>
    <s v="Recycled Steel Personal File for Standard File Folders"/>
    <n v="497.61"/>
    <n v="9"/>
    <n v="0"/>
    <n v="129.37860000000001"/>
  </r>
  <r>
    <n v="1776"/>
    <x v="860"/>
    <x v="2"/>
    <x v="582"/>
    <d v="2011-05-03T00:00:00"/>
    <s v="Standard Class"/>
    <s v="MY-18295"/>
    <s v="Muhammed Yedwab"/>
    <x v="1"/>
    <s v="United States"/>
    <s v="Baltimore"/>
    <x v="39"/>
    <n v="21215"/>
    <x v="3"/>
    <s v="OFF-AR-10004752"/>
    <x v="1"/>
    <x v="6"/>
    <s v="Blackstonian Pencils"/>
    <n v="5.34"/>
    <n v="2"/>
    <n v="0"/>
    <n v="1.4952000000000001"/>
  </r>
  <r>
    <n v="1777"/>
    <x v="860"/>
    <x v="2"/>
    <x v="582"/>
    <d v="2011-05-03T00:00:00"/>
    <s v="Standard Class"/>
    <s v="MY-18295"/>
    <s v="Muhammed Yedwab"/>
    <x v="1"/>
    <s v="United States"/>
    <s v="Baltimore"/>
    <x v="39"/>
    <n v="21215"/>
    <x v="3"/>
    <s v="OFF-LA-10000452"/>
    <x v="1"/>
    <x v="2"/>
    <s v="Avery 488"/>
    <n v="3.15"/>
    <n v="1"/>
    <n v="0"/>
    <n v="1.512"/>
  </r>
  <r>
    <n v="1778"/>
    <x v="861"/>
    <x v="1"/>
    <x v="27"/>
    <d v="2012-11-28T00:00:00"/>
    <s v="Standard Class"/>
    <s v="DP-13000"/>
    <s v="Darren Powers"/>
    <x v="0"/>
    <s v="United States"/>
    <s v="Los Angeles"/>
    <x v="1"/>
    <n v="90004"/>
    <x v="1"/>
    <s v="OFF-PA-10000675"/>
    <x v="1"/>
    <x v="10"/>
    <s v="Xerox 1919"/>
    <n v="368.91"/>
    <n v="9"/>
    <n v="0"/>
    <n v="180.76590000000002"/>
  </r>
  <r>
    <n v="1779"/>
    <x v="861"/>
    <x v="1"/>
    <x v="27"/>
    <d v="2012-11-28T00:00:00"/>
    <s v="Standard Class"/>
    <s v="DP-13000"/>
    <s v="Darren Powers"/>
    <x v="0"/>
    <s v="United States"/>
    <s v="Los Angeles"/>
    <x v="1"/>
    <n v="90004"/>
    <x v="1"/>
    <s v="OFF-AR-10003045"/>
    <x v="1"/>
    <x v="6"/>
    <s v="Prang Colored Pencils"/>
    <n v="14.7"/>
    <n v="5"/>
    <n v="0"/>
    <n v="6.6150000000000002"/>
  </r>
  <r>
    <n v="1780"/>
    <x v="862"/>
    <x v="0"/>
    <x v="583"/>
    <d v="2013-11-17T00:00:00"/>
    <s v="Standard Class"/>
    <s v="BD-11770"/>
    <s v="Bryan Davis"/>
    <x v="0"/>
    <s v="United States"/>
    <s v="New York City"/>
    <x v="15"/>
    <n v="10011"/>
    <x v="3"/>
    <s v="TEC-AC-10003447"/>
    <x v="2"/>
    <x v="11"/>
    <s v="Micropad Numeric Keypads"/>
    <n v="59.97"/>
    <n v="3"/>
    <n v="0"/>
    <n v="14.992499999999996"/>
  </r>
  <r>
    <n v="1781"/>
    <x v="862"/>
    <x v="0"/>
    <x v="583"/>
    <d v="2013-11-17T00:00:00"/>
    <s v="Standard Class"/>
    <s v="BD-11770"/>
    <s v="Bryan Davis"/>
    <x v="0"/>
    <s v="United States"/>
    <s v="New York City"/>
    <x v="15"/>
    <n v="10011"/>
    <x v="3"/>
    <s v="OFF-ST-10002276"/>
    <x v="1"/>
    <x v="4"/>
    <s v="Safco Steel Mobile File Cart"/>
    <n v="83.36"/>
    <n v="1"/>
    <n v="0"/>
    <n v="20.840000000000003"/>
  </r>
  <r>
    <n v="1782"/>
    <x v="863"/>
    <x v="1"/>
    <x v="584"/>
    <d v="2012-07-13T00:00:00"/>
    <s v="Standard Class"/>
    <s v="CB-12535"/>
    <s v="Claudia Bergmann"/>
    <x v="1"/>
    <s v="United States"/>
    <s v="Franklin"/>
    <x v="31"/>
    <n v="2038"/>
    <x v="3"/>
    <s v="OFF-PA-10001609"/>
    <x v="1"/>
    <x v="10"/>
    <s v="Tops Wirebound Message Log Books"/>
    <n v="6.58"/>
    <n v="2"/>
    <n v="0"/>
    <n v="3.0267999999999997"/>
  </r>
  <r>
    <n v="1783"/>
    <x v="863"/>
    <x v="1"/>
    <x v="584"/>
    <d v="2012-07-13T00:00:00"/>
    <s v="Standard Class"/>
    <s v="CB-12535"/>
    <s v="Claudia Bergmann"/>
    <x v="1"/>
    <s v="United States"/>
    <s v="Franklin"/>
    <x v="31"/>
    <n v="2038"/>
    <x v="3"/>
    <s v="OFF-BI-10001597"/>
    <x v="1"/>
    <x v="8"/>
    <s v="Wilson Jones Ledger-Size, Piano-Hinge Binder, 2&quot;, Blue"/>
    <n v="122.94"/>
    <n v="3"/>
    <n v="0"/>
    <n v="59.011199999999988"/>
  </r>
  <r>
    <n v="1784"/>
    <x v="864"/>
    <x v="3"/>
    <x v="585"/>
    <d v="2014-09-27T00:00:00"/>
    <s v="Standard Class"/>
    <s v="JE-15610"/>
    <s v="Jim Epp"/>
    <x v="1"/>
    <s v="United States"/>
    <s v="Milwaukee"/>
    <x v="6"/>
    <n v="53209"/>
    <x v="2"/>
    <s v="OFF-PA-10004475"/>
    <x v="1"/>
    <x v="10"/>
    <s v="Xerox 1940"/>
    <n v="219.84"/>
    <n v="4"/>
    <n v="0"/>
    <n v="107.7216"/>
  </r>
  <r>
    <n v="1785"/>
    <x v="864"/>
    <x v="3"/>
    <x v="585"/>
    <d v="2014-09-27T00:00:00"/>
    <s v="Standard Class"/>
    <s v="JE-15610"/>
    <s v="Jim Epp"/>
    <x v="1"/>
    <s v="United States"/>
    <s v="Milwaukee"/>
    <x v="6"/>
    <n v="53209"/>
    <x v="2"/>
    <s v="TEC-AC-10004510"/>
    <x v="2"/>
    <x v="11"/>
    <s v="Logitech Desktop MK120 Mouse and keyboard Combo"/>
    <n v="98.16"/>
    <n v="6"/>
    <n v="0"/>
    <n v="9.8159999999999954"/>
  </r>
  <r>
    <n v="1786"/>
    <x v="864"/>
    <x v="3"/>
    <x v="585"/>
    <d v="2014-09-27T00:00:00"/>
    <s v="Standard Class"/>
    <s v="JE-15610"/>
    <s v="Jim Epp"/>
    <x v="1"/>
    <s v="United States"/>
    <s v="Milwaukee"/>
    <x v="6"/>
    <n v="53209"/>
    <x v="2"/>
    <s v="OFF-BI-10002976"/>
    <x v="1"/>
    <x v="8"/>
    <s v="ACCOHIDE Binder by Acco"/>
    <n v="33.04"/>
    <n v="8"/>
    <n v="0"/>
    <n v="15.5288"/>
  </r>
  <r>
    <n v="1787"/>
    <x v="864"/>
    <x v="3"/>
    <x v="585"/>
    <d v="2014-09-27T00:00:00"/>
    <s v="Standard Class"/>
    <s v="JE-15610"/>
    <s v="Jim Epp"/>
    <x v="1"/>
    <s v="United States"/>
    <s v="Milwaukee"/>
    <x v="6"/>
    <n v="53209"/>
    <x v="2"/>
    <s v="TEC-PH-10001615"/>
    <x v="2"/>
    <x v="7"/>
    <s v="AT&amp;T CL82213"/>
    <n v="86.97"/>
    <n v="3"/>
    <n v="0"/>
    <n v="25.221299999999989"/>
  </r>
  <r>
    <n v="1788"/>
    <x v="865"/>
    <x v="1"/>
    <x v="586"/>
    <d v="2012-02-19T00:00:00"/>
    <s v="Standard Class"/>
    <s v="RP-19855"/>
    <s v="Roy Phan"/>
    <x v="1"/>
    <s v="United States"/>
    <s v="Kenosha"/>
    <x v="6"/>
    <n v="53142"/>
    <x v="2"/>
    <s v="TEC-PH-10001819"/>
    <x v="2"/>
    <x v="7"/>
    <s v="Innergie mMini Combo Duo USB Travel Charging Kit"/>
    <n v="134.97"/>
    <n v="3"/>
    <n v="0"/>
    <n v="64.785599999999988"/>
  </r>
  <r>
    <n v="1789"/>
    <x v="865"/>
    <x v="1"/>
    <x v="586"/>
    <d v="2012-02-19T00:00:00"/>
    <s v="Standard Class"/>
    <s v="RP-19855"/>
    <s v="Roy Phan"/>
    <x v="1"/>
    <s v="United States"/>
    <s v="Kenosha"/>
    <x v="6"/>
    <n v="53142"/>
    <x v="2"/>
    <s v="TEC-PH-10000560"/>
    <x v="2"/>
    <x v="7"/>
    <s v="Samsung Galaxy S III - 16GB - pebble blue (T-Mobile)"/>
    <n v="699.98"/>
    <n v="2"/>
    <n v="0"/>
    <n v="195.99440000000004"/>
  </r>
  <r>
    <n v="1790"/>
    <x v="865"/>
    <x v="1"/>
    <x v="586"/>
    <d v="2012-02-19T00:00:00"/>
    <s v="Standard Class"/>
    <s v="RP-19855"/>
    <s v="Roy Phan"/>
    <x v="1"/>
    <s v="United States"/>
    <s v="Kenosha"/>
    <x v="6"/>
    <n v="53142"/>
    <x v="2"/>
    <s v="TEC-AC-10004568"/>
    <x v="2"/>
    <x v="11"/>
    <s v="Maxell LTO Ultrium - 800 GB"/>
    <n v="139.94999999999999"/>
    <n v="5"/>
    <n v="0"/>
    <n v="26.590499999999988"/>
  </r>
  <r>
    <n v="1791"/>
    <x v="866"/>
    <x v="2"/>
    <x v="587"/>
    <d v="2011-10-04T00:00:00"/>
    <s v="Standard Class"/>
    <s v="RA-19915"/>
    <s v="Russell Applegate"/>
    <x v="0"/>
    <s v="United States"/>
    <s v="New York City"/>
    <x v="15"/>
    <n v="10011"/>
    <x v="3"/>
    <s v="OFF-PA-10004092"/>
    <x v="1"/>
    <x v="10"/>
    <s v="Tops Green Bar Computer Printout Paper"/>
    <n v="48.94"/>
    <n v="1"/>
    <n v="0"/>
    <n v="24.47"/>
  </r>
  <r>
    <n v="1792"/>
    <x v="867"/>
    <x v="2"/>
    <x v="588"/>
    <d v="2011-12-03T00:00:00"/>
    <s v="First Class"/>
    <s v="RP-19390"/>
    <s v="Resi Pölking"/>
    <x v="0"/>
    <s v="United States"/>
    <s v="Madison"/>
    <x v="6"/>
    <n v="53711"/>
    <x v="2"/>
    <s v="FUR-CH-10001854"/>
    <x v="0"/>
    <x v="1"/>
    <s v="Office Star - Professional Matrix Back Chair with 2-to-1 Synchro Tilt and Mesh Fabric Seat"/>
    <n v="2807.84"/>
    <n v="8"/>
    <n v="0"/>
    <n v="673.88160000000016"/>
  </r>
  <r>
    <n v="1793"/>
    <x v="867"/>
    <x v="2"/>
    <x v="588"/>
    <d v="2011-12-03T00:00:00"/>
    <s v="First Class"/>
    <s v="RP-19390"/>
    <s v="Resi Pölking"/>
    <x v="0"/>
    <s v="United States"/>
    <s v="Madison"/>
    <x v="6"/>
    <n v="53711"/>
    <x v="2"/>
    <s v="OFF-AR-10000475"/>
    <x v="1"/>
    <x v="6"/>
    <s v="Hunt BOSTON Vista Battery-Operated Pencil Sharpener, Black"/>
    <n v="46.64"/>
    <n v="4"/>
    <n v="0"/>
    <n v="12.592800000000004"/>
  </r>
  <r>
    <n v="1794"/>
    <x v="868"/>
    <x v="2"/>
    <x v="589"/>
    <d v="2011-12-13T00:00:00"/>
    <s v="Standard Class"/>
    <s v="TB-21175"/>
    <s v="Thomas Boland"/>
    <x v="1"/>
    <s v="United States"/>
    <s v="Houston"/>
    <x v="5"/>
    <n v="77041"/>
    <x v="2"/>
    <s v="OFF-ST-10000777"/>
    <x v="1"/>
    <x v="4"/>
    <s v="Companion Letter/Legal File, Black"/>
    <n v="60.415999999999997"/>
    <n v="2"/>
    <n v="0.2"/>
    <n v="6.0416000000000025"/>
  </r>
  <r>
    <n v="1795"/>
    <x v="869"/>
    <x v="0"/>
    <x v="64"/>
    <d v="2013-09-11T00:00:00"/>
    <s v="Standard Class"/>
    <s v="BE-11455"/>
    <s v="Brad Eason"/>
    <x v="2"/>
    <s v="United States"/>
    <s v="Olathe"/>
    <x v="41"/>
    <n v="66062"/>
    <x v="2"/>
    <s v="OFF-AR-10004022"/>
    <x v="1"/>
    <x v="6"/>
    <s v="Panasonic KP-380BK Classic Electric Pencil Sharpener"/>
    <n v="107.94"/>
    <n v="3"/>
    <n v="0"/>
    <n v="26.984999999999992"/>
  </r>
  <r>
    <n v="1796"/>
    <x v="870"/>
    <x v="3"/>
    <x v="151"/>
    <d v="2014-08-31T00:00:00"/>
    <s v="First Class"/>
    <s v="MR-17545"/>
    <s v="Mathew Reese"/>
    <x v="2"/>
    <s v="United States"/>
    <s v="New York City"/>
    <x v="15"/>
    <n v="10024"/>
    <x v="3"/>
    <s v="OFF-ST-10002352"/>
    <x v="1"/>
    <x v="4"/>
    <s v="Iris Project Case"/>
    <n v="63.84"/>
    <n v="8"/>
    <n v="0"/>
    <n v="16.598399999999998"/>
  </r>
  <r>
    <n v="1797"/>
    <x v="870"/>
    <x v="3"/>
    <x v="151"/>
    <d v="2014-08-31T00:00:00"/>
    <s v="First Class"/>
    <s v="MR-17545"/>
    <s v="Mathew Reese"/>
    <x v="2"/>
    <s v="United States"/>
    <s v="New York City"/>
    <x v="15"/>
    <n v="10024"/>
    <x v="3"/>
    <s v="TEC-PH-10000455"/>
    <x v="2"/>
    <x v="7"/>
    <s v="GE 30522EE2"/>
    <n v="347.96999999999997"/>
    <n v="3"/>
    <n v="0"/>
    <n v="100.91129999999997"/>
  </r>
  <r>
    <n v="1798"/>
    <x v="870"/>
    <x v="3"/>
    <x v="151"/>
    <d v="2014-08-31T00:00:00"/>
    <s v="First Class"/>
    <s v="MR-17545"/>
    <s v="Mathew Reese"/>
    <x v="2"/>
    <s v="United States"/>
    <s v="New York City"/>
    <x v="15"/>
    <n v="10024"/>
    <x v="3"/>
    <s v="OFF-BI-10003910"/>
    <x v="1"/>
    <x v="8"/>
    <s v="DXL Angle-View Binders with Locking Rings by Samsill"/>
    <n v="37.008000000000003"/>
    <n v="6"/>
    <n v="0.2"/>
    <n v="11.565"/>
  </r>
  <r>
    <n v="1799"/>
    <x v="871"/>
    <x v="0"/>
    <x v="274"/>
    <d v="2013-07-12T00:00:00"/>
    <s v="Standard Class"/>
    <s v="RM-19375"/>
    <s v="Raymond Messe"/>
    <x v="0"/>
    <s v="United States"/>
    <s v="San Jose"/>
    <x v="1"/>
    <n v="95123"/>
    <x v="1"/>
    <s v="FUR-FU-10003039"/>
    <x v="0"/>
    <x v="5"/>
    <s v="Howard Miller 11-1/2&quot; Diameter Grantwood Wall Clock"/>
    <n v="215.65"/>
    <n v="5"/>
    <n v="0"/>
    <n v="73.320999999999998"/>
  </r>
  <r>
    <n v="1800"/>
    <x v="872"/>
    <x v="0"/>
    <x v="590"/>
    <d v="2013-08-11T00:00:00"/>
    <s v="Second Class"/>
    <s v="JF-15565"/>
    <s v="Jill Fjeld"/>
    <x v="0"/>
    <s v="United States"/>
    <s v="Dallas"/>
    <x v="5"/>
    <n v="75081"/>
    <x v="2"/>
    <s v="OFF-FA-10000585"/>
    <x v="1"/>
    <x v="13"/>
    <s v="OIC Bulk Pack Metal Binder Clips"/>
    <n v="11.168000000000001"/>
    <n v="4"/>
    <n v="0.2"/>
    <n v="3.6295999999999995"/>
  </r>
  <r>
    <n v="1801"/>
    <x v="872"/>
    <x v="0"/>
    <x v="590"/>
    <d v="2013-08-11T00:00:00"/>
    <s v="Second Class"/>
    <s v="JF-15565"/>
    <s v="Jill Fjeld"/>
    <x v="0"/>
    <s v="United States"/>
    <s v="Dallas"/>
    <x v="5"/>
    <n v="75081"/>
    <x v="2"/>
    <s v="OFF-PA-10001994"/>
    <x v="1"/>
    <x v="10"/>
    <s v="Ink Jet Note and Greeting Cards, 8-1/2&quot; x 5-1/2&quot; Card Size"/>
    <n v="53.952000000000005"/>
    <n v="3"/>
    <n v="0.2"/>
    <n v="17.534399999999998"/>
  </r>
  <r>
    <n v="1802"/>
    <x v="873"/>
    <x v="0"/>
    <x v="373"/>
    <d v="2013-11-20T00:00:00"/>
    <s v="Standard Class"/>
    <s v="AS-10135"/>
    <s v="Adrian Shami"/>
    <x v="2"/>
    <s v="United States"/>
    <s v="Auburn"/>
    <x v="4"/>
    <n v="98002"/>
    <x v="1"/>
    <s v="FUR-FU-10004270"/>
    <x v="0"/>
    <x v="5"/>
    <s v="Eldon Image Series Desk Accessories, Burgundy"/>
    <n v="4.18"/>
    <n v="1"/>
    <n v="0"/>
    <n v="1.5047999999999999"/>
  </r>
  <r>
    <n v="1803"/>
    <x v="874"/>
    <x v="3"/>
    <x v="585"/>
    <d v="2014-09-27T00:00:00"/>
    <s v="Second Class"/>
    <s v="JA-15970"/>
    <s v="Joseph Airdo"/>
    <x v="0"/>
    <s v="United States"/>
    <s v="Philadelphia"/>
    <x v="9"/>
    <n v="19134"/>
    <x v="3"/>
    <s v="OFF-BI-10002498"/>
    <x v="1"/>
    <x v="8"/>
    <s v="Clear Mylar Reinforcing Strips"/>
    <n v="5.6070000000000011"/>
    <n v="1"/>
    <n v="0.7"/>
    <n v="-4.2987000000000002"/>
  </r>
  <r>
    <n v="1804"/>
    <x v="874"/>
    <x v="3"/>
    <x v="585"/>
    <d v="2014-09-27T00:00:00"/>
    <s v="Second Class"/>
    <s v="JA-15970"/>
    <s v="Joseph Airdo"/>
    <x v="0"/>
    <s v="United States"/>
    <s v="Philadelphia"/>
    <x v="9"/>
    <n v="19134"/>
    <x v="3"/>
    <s v="OFF-SU-10002881"/>
    <x v="1"/>
    <x v="14"/>
    <s v="Martin Yale Chadless Opener Electric Letter Opener"/>
    <n v="4663.7360000000008"/>
    <n v="7"/>
    <n v="0.2"/>
    <n v="-1049.3406"/>
  </r>
  <r>
    <n v="1805"/>
    <x v="874"/>
    <x v="3"/>
    <x v="585"/>
    <d v="2014-09-27T00:00:00"/>
    <s v="Second Class"/>
    <s v="JA-15970"/>
    <s v="Joseph Airdo"/>
    <x v="0"/>
    <s v="United States"/>
    <s v="Philadelphia"/>
    <x v="9"/>
    <n v="19134"/>
    <x v="3"/>
    <s v="TEC-AC-10002926"/>
    <x v="2"/>
    <x v="11"/>
    <s v="Logitech Wireless Marathon Mouse M705"/>
    <n v="79.984000000000009"/>
    <n v="2"/>
    <n v="0.2"/>
    <n v="22.995400000000004"/>
  </r>
  <r>
    <n v="1806"/>
    <x v="875"/>
    <x v="0"/>
    <x v="591"/>
    <d v="2013-12-29T00:00:00"/>
    <s v="First Class"/>
    <s v="GK-14620"/>
    <s v="Grace Kelly"/>
    <x v="1"/>
    <s v="United States"/>
    <s v="Los Angeles"/>
    <x v="1"/>
    <n v="90049"/>
    <x v="1"/>
    <s v="TEC-PH-10002200"/>
    <x v="2"/>
    <x v="7"/>
    <s v="Samsung Galaxy Note 2"/>
    <n v="2575.944"/>
    <n v="7"/>
    <n v="0.2"/>
    <n v="257.59440000000029"/>
  </r>
  <r>
    <n v="1807"/>
    <x v="875"/>
    <x v="0"/>
    <x v="591"/>
    <d v="2013-12-29T00:00:00"/>
    <s v="First Class"/>
    <s v="GK-14620"/>
    <s v="Grace Kelly"/>
    <x v="1"/>
    <s v="United States"/>
    <s v="Los Angeles"/>
    <x v="1"/>
    <n v="90049"/>
    <x v="1"/>
    <s v="OFF-PA-10002005"/>
    <x v="1"/>
    <x v="10"/>
    <s v="Xerox 225"/>
    <n v="45.36"/>
    <n v="7"/>
    <n v="0"/>
    <n v="21.772800000000004"/>
  </r>
  <r>
    <n v="1808"/>
    <x v="875"/>
    <x v="0"/>
    <x v="591"/>
    <d v="2013-12-29T00:00:00"/>
    <s v="First Class"/>
    <s v="GK-14620"/>
    <s v="Grace Kelly"/>
    <x v="1"/>
    <s v="United States"/>
    <s v="Los Angeles"/>
    <x v="1"/>
    <n v="90049"/>
    <x v="1"/>
    <s v="TEC-AC-10001465"/>
    <x v="2"/>
    <x v="11"/>
    <s v="SanDisk Cruzer 64 GB USB Flash Drive"/>
    <n v="254.24"/>
    <n v="7"/>
    <n v="0"/>
    <n v="76.271999999999977"/>
  </r>
  <r>
    <n v="1809"/>
    <x v="876"/>
    <x v="0"/>
    <x v="592"/>
    <d v="2013-02-13T00:00:00"/>
    <s v="First Class"/>
    <s v="PB-19210"/>
    <s v="Phillip Breyer"/>
    <x v="1"/>
    <s v="United States"/>
    <s v="Tulsa"/>
    <x v="26"/>
    <n v="74133"/>
    <x v="2"/>
    <s v="TEC-PH-10004897"/>
    <x v="2"/>
    <x v="7"/>
    <s v="Mediabridge Sport Armband iPhone 5s"/>
    <n v="69.930000000000007"/>
    <n v="7"/>
    <n v="0"/>
    <n v="0.69929999999999914"/>
  </r>
  <r>
    <n v="1810"/>
    <x v="877"/>
    <x v="0"/>
    <x v="248"/>
    <d v="2013-10-30T00:00:00"/>
    <s v="Standard Class"/>
    <s v="HK-14890"/>
    <s v="Heather Kirkland"/>
    <x v="1"/>
    <s v="United States"/>
    <s v="Chicago"/>
    <x v="10"/>
    <n v="60610"/>
    <x v="2"/>
    <s v="FUR-FU-10001196"/>
    <x v="0"/>
    <x v="5"/>
    <s v="DAX Cubicle Frames - 8x10"/>
    <n v="16.155999999999999"/>
    <n v="7"/>
    <n v="0.6"/>
    <n v="-12.116999999999999"/>
  </r>
  <r>
    <n v="1811"/>
    <x v="877"/>
    <x v="0"/>
    <x v="248"/>
    <d v="2013-10-30T00:00:00"/>
    <s v="Standard Class"/>
    <s v="HK-14890"/>
    <s v="Heather Kirkland"/>
    <x v="1"/>
    <s v="United States"/>
    <s v="Chicago"/>
    <x v="10"/>
    <n v="60610"/>
    <x v="2"/>
    <s v="OFF-PA-10000595"/>
    <x v="1"/>
    <x v="10"/>
    <s v="Xerox 1929"/>
    <n v="54.816000000000003"/>
    <n v="3"/>
    <n v="0.2"/>
    <n v="17.815199999999997"/>
  </r>
  <r>
    <n v="1812"/>
    <x v="878"/>
    <x v="2"/>
    <x v="3"/>
    <d v="2011-06-11T00:00:00"/>
    <s v="Second Class"/>
    <s v="FO-14305"/>
    <s v="Frank Olsen"/>
    <x v="0"/>
    <s v="United States"/>
    <s v="Harrisonburg"/>
    <x v="17"/>
    <n v="22801"/>
    <x v="0"/>
    <s v="FUR-TA-10004534"/>
    <x v="0"/>
    <x v="3"/>
    <s v="Bevis 44 x 96 Conference Tables"/>
    <n v="1441.3"/>
    <n v="7"/>
    <n v="0"/>
    <n v="245.0209999999999"/>
  </r>
  <r>
    <n v="1813"/>
    <x v="879"/>
    <x v="3"/>
    <x v="225"/>
    <d v="2014-11-27T00:00:00"/>
    <s v="Standard Class"/>
    <s v="BT-11680"/>
    <s v="Brian Thompson"/>
    <x v="0"/>
    <s v="United States"/>
    <s v="Newark"/>
    <x v="24"/>
    <n v="43055"/>
    <x v="3"/>
    <s v="FUR-FU-10001861"/>
    <x v="0"/>
    <x v="5"/>
    <s v="Floodlight Indoor Halogen Bulbs, 1 Bulb per Pack, 60 Watts"/>
    <n v="77.599999999999994"/>
    <n v="5"/>
    <n v="0.2"/>
    <n v="28.129999999999995"/>
  </r>
  <r>
    <n v="1814"/>
    <x v="879"/>
    <x v="3"/>
    <x v="225"/>
    <d v="2014-11-27T00:00:00"/>
    <s v="Standard Class"/>
    <s v="BT-11680"/>
    <s v="Brian Thompson"/>
    <x v="0"/>
    <s v="United States"/>
    <s v="Newark"/>
    <x v="24"/>
    <n v="43055"/>
    <x v="3"/>
    <s v="FUR-FU-10000206"/>
    <x v="0"/>
    <x v="5"/>
    <s v="GE General Purpose, Extra Long Life, Showcase &amp; Floodlight Incandescent Bulbs"/>
    <n v="4.6560000000000006"/>
    <n v="2"/>
    <n v="0.2"/>
    <n v="1.5713999999999997"/>
  </r>
  <r>
    <n v="1815"/>
    <x v="880"/>
    <x v="1"/>
    <x v="471"/>
    <d v="2012-09-18T00:00:00"/>
    <s v="Standard Class"/>
    <s v="SP-20620"/>
    <s v="Stefania Perrino"/>
    <x v="1"/>
    <s v="United States"/>
    <s v="Los Angeles"/>
    <x v="1"/>
    <n v="90045"/>
    <x v="1"/>
    <s v="FUR-TA-10002607"/>
    <x v="0"/>
    <x v="3"/>
    <s v="KI Conference Tables"/>
    <n v="170.13600000000002"/>
    <n v="3"/>
    <n v="0.2"/>
    <n v="-8.5067999999999913"/>
  </r>
  <r>
    <n v="1816"/>
    <x v="881"/>
    <x v="1"/>
    <x v="593"/>
    <d v="2012-06-04T00:00:00"/>
    <s v="Same Day"/>
    <s v="LL-16840"/>
    <s v="Lauren Leatherbury"/>
    <x v="0"/>
    <s v="United States"/>
    <s v="Seattle"/>
    <x v="4"/>
    <n v="98105"/>
    <x v="1"/>
    <s v="OFF-LA-10000443"/>
    <x v="1"/>
    <x v="2"/>
    <s v="Avery 501"/>
    <n v="7.38"/>
    <n v="2"/>
    <n v="0"/>
    <n v="3.4685999999999999"/>
  </r>
  <r>
    <n v="1817"/>
    <x v="881"/>
    <x v="1"/>
    <x v="593"/>
    <d v="2012-06-04T00:00:00"/>
    <s v="Same Day"/>
    <s v="LL-16840"/>
    <s v="Lauren Leatherbury"/>
    <x v="0"/>
    <s v="United States"/>
    <s v="Seattle"/>
    <x v="4"/>
    <n v="98105"/>
    <x v="1"/>
    <s v="OFF-AR-10004685"/>
    <x v="1"/>
    <x v="6"/>
    <s v="Binney &amp; Smith Crayola Metallic Colored Pencils, 8-Color Set"/>
    <n v="9.26"/>
    <n v="2"/>
    <n v="0"/>
    <n v="3.0557999999999996"/>
  </r>
  <r>
    <n v="1818"/>
    <x v="882"/>
    <x v="1"/>
    <x v="350"/>
    <d v="2012-12-15T00:00:00"/>
    <s v="Second Class"/>
    <s v="MC-17575"/>
    <s v="Matt Collins"/>
    <x v="0"/>
    <s v="United States"/>
    <s v="Los Angeles"/>
    <x v="1"/>
    <n v="90036"/>
    <x v="1"/>
    <s v="OFF-LA-10001771"/>
    <x v="1"/>
    <x v="2"/>
    <s v="Avery 513"/>
    <n v="9.9600000000000009"/>
    <n v="2"/>
    <n v="0"/>
    <n v="4.5815999999999999"/>
  </r>
  <r>
    <n v="1819"/>
    <x v="883"/>
    <x v="2"/>
    <x v="594"/>
    <d v="2011-05-29T00:00:00"/>
    <s v="Standard Class"/>
    <s v="JL-15235"/>
    <s v="Janet Lee"/>
    <x v="0"/>
    <s v="United States"/>
    <s v="Chicago"/>
    <x v="10"/>
    <n v="60623"/>
    <x v="2"/>
    <s v="OFF-AP-10001394"/>
    <x v="1"/>
    <x v="9"/>
    <s v="Harmony Air Purifier"/>
    <n v="75.59999999999998"/>
    <n v="2"/>
    <n v="0.8"/>
    <n v="-166.32000000000005"/>
  </r>
  <r>
    <n v="1820"/>
    <x v="883"/>
    <x v="2"/>
    <x v="594"/>
    <d v="2011-05-29T00:00:00"/>
    <s v="Standard Class"/>
    <s v="JL-15235"/>
    <s v="Janet Lee"/>
    <x v="0"/>
    <s v="United States"/>
    <s v="Chicago"/>
    <x v="10"/>
    <n v="60623"/>
    <x v="2"/>
    <s v="FUR-FU-10002553"/>
    <x v="0"/>
    <x v="5"/>
    <s v="Electrix Incandescent Magnifying Lamp, Black"/>
    <n v="29.32"/>
    <n v="2"/>
    <n v="0.6"/>
    <n v="-24.188999999999993"/>
  </r>
  <r>
    <n v="1821"/>
    <x v="884"/>
    <x v="0"/>
    <x v="595"/>
    <d v="2013-02-20T00:00:00"/>
    <s v="Standard Class"/>
    <s v="EA-14035"/>
    <s v="Erin Ashbrook"/>
    <x v="1"/>
    <s v="United States"/>
    <s v="Chicago"/>
    <x v="10"/>
    <n v="60623"/>
    <x v="2"/>
    <s v="OFF-AP-10004233"/>
    <x v="1"/>
    <x v="9"/>
    <s v="Honeywell Enviracaire Portable Air Cleaner for up to 8 x 10 Room"/>
    <n v="92.063999999999979"/>
    <n v="6"/>
    <n v="0.8"/>
    <n v="-225.55680000000007"/>
  </r>
  <r>
    <n v="1822"/>
    <x v="884"/>
    <x v="0"/>
    <x v="595"/>
    <d v="2013-02-20T00:00:00"/>
    <s v="Standard Class"/>
    <s v="EA-14035"/>
    <s v="Erin Ashbrook"/>
    <x v="1"/>
    <s v="United States"/>
    <s v="Chicago"/>
    <x v="10"/>
    <n v="60623"/>
    <x v="2"/>
    <s v="OFF-FA-10000304"/>
    <x v="1"/>
    <x v="13"/>
    <s v="Advantus Push Pins"/>
    <n v="6.9760000000000009"/>
    <n v="4"/>
    <n v="0.2"/>
    <n v="1.8312000000000004"/>
  </r>
  <r>
    <n v="1823"/>
    <x v="884"/>
    <x v="0"/>
    <x v="595"/>
    <d v="2013-02-20T00:00:00"/>
    <s v="Standard Class"/>
    <s v="EA-14035"/>
    <s v="Erin Ashbrook"/>
    <x v="1"/>
    <s v="United States"/>
    <s v="Chicago"/>
    <x v="10"/>
    <n v="60623"/>
    <x v="2"/>
    <s v="FUR-CH-10004754"/>
    <x v="0"/>
    <x v="1"/>
    <s v="Global Stack Chair with Arms, Black"/>
    <n v="62.957999999999998"/>
    <n v="3"/>
    <n v="0.3"/>
    <n v="-2.6981999999999999"/>
  </r>
  <r>
    <n v="1824"/>
    <x v="884"/>
    <x v="0"/>
    <x v="595"/>
    <d v="2013-02-20T00:00:00"/>
    <s v="Standard Class"/>
    <s v="EA-14035"/>
    <s v="Erin Ashbrook"/>
    <x v="1"/>
    <s v="United States"/>
    <s v="Chicago"/>
    <x v="10"/>
    <n v="60623"/>
    <x v="2"/>
    <s v="OFF-PA-10000809"/>
    <x v="1"/>
    <x v="10"/>
    <s v="Xerox 206"/>
    <n v="5.1840000000000011"/>
    <n v="1"/>
    <n v="0.2"/>
    <n v="1.8144"/>
  </r>
  <r>
    <n v="1825"/>
    <x v="885"/>
    <x v="0"/>
    <x v="596"/>
    <d v="2013-12-29T00:00:00"/>
    <s v="Standard Class"/>
    <s v="SA-20830"/>
    <s v="Sue Ann Reed"/>
    <x v="0"/>
    <s v="United States"/>
    <s v="Redmond"/>
    <x v="21"/>
    <n v="97756"/>
    <x v="1"/>
    <s v="OFF-BI-10003694"/>
    <x v="1"/>
    <x v="8"/>
    <s v="Avery 3 1/2&quot; Diskette Storage Pages, 10/Pack"/>
    <n v="31.32"/>
    <n v="10"/>
    <n v="0.7"/>
    <n v="-25.05599999999999"/>
  </r>
  <r>
    <n v="1826"/>
    <x v="885"/>
    <x v="0"/>
    <x v="596"/>
    <d v="2013-12-29T00:00:00"/>
    <s v="Standard Class"/>
    <s v="SA-20830"/>
    <s v="Sue Ann Reed"/>
    <x v="0"/>
    <s v="United States"/>
    <s v="Redmond"/>
    <x v="21"/>
    <n v="97756"/>
    <x v="1"/>
    <s v="FUR-FU-10001935"/>
    <x v="0"/>
    <x v="5"/>
    <s v="3M Hangers With Command Adhesive"/>
    <n v="11.840000000000002"/>
    <n v="4"/>
    <n v="0.2"/>
    <n v="3.108000000000001"/>
  </r>
  <r>
    <n v="1827"/>
    <x v="885"/>
    <x v="0"/>
    <x v="596"/>
    <d v="2013-12-29T00:00:00"/>
    <s v="Standard Class"/>
    <s v="SA-20830"/>
    <s v="Sue Ann Reed"/>
    <x v="0"/>
    <s v="United States"/>
    <s v="Redmond"/>
    <x v="21"/>
    <n v="97756"/>
    <x v="1"/>
    <s v="FUR-FU-10002878"/>
    <x v="0"/>
    <x v="5"/>
    <s v="Seth Thomas 14&quot; Day/Date Wall Clock"/>
    <n v="22.784000000000002"/>
    <n v="1"/>
    <n v="0.2"/>
    <n v="4.8416000000000006"/>
  </r>
  <r>
    <n v="1828"/>
    <x v="886"/>
    <x v="0"/>
    <x v="597"/>
    <d v="2013-02-11T00:00:00"/>
    <s v="Second Class"/>
    <s v="CH-12070"/>
    <s v="Cathy Hwang"/>
    <x v="2"/>
    <s v="United States"/>
    <s v="Raleigh"/>
    <x v="3"/>
    <n v="27604"/>
    <x v="0"/>
    <s v="TEC-PH-10002624"/>
    <x v="2"/>
    <x v="7"/>
    <s v="Samsung Galaxy S4 Mini"/>
    <n v="1127.9760000000001"/>
    <n v="3"/>
    <n v="0.2"/>
    <n v="126.8972999999998"/>
  </r>
  <r>
    <n v="1829"/>
    <x v="887"/>
    <x v="1"/>
    <x v="562"/>
    <d v="2012-07-15T00:00:00"/>
    <s v="Second Class"/>
    <s v="ND-18460"/>
    <s v="Neil Ducich"/>
    <x v="1"/>
    <s v="United States"/>
    <s v="Macon"/>
    <x v="32"/>
    <n v="31204"/>
    <x v="0"/>
    <s v="OFF-PA-10000019"/>
    <x v="1"/>
    <x v="10"/>
    <s v="Xerox 1931"/>
    <n v="38.880000000000003"/>
    <n v="6"/>
    <n v="0"/>
    <n v="18.662400000000002"/>
  </r>
  <r>
    <n v="1830"/>
    <x v="888"/>
    <x v="2"/>
    <x v="598"/>
    <d v="2011-05-24T00:00:00"/>
    <s v="Standard Class"/>
    <s v="BS-11755"/>
    <s v="Bruce Stewart"/>
    <x v="0"/>
    <s v="United States"/>
    <s v="Cleveland"/>
    <x v="24"/>
    <n v="44105"/>
    <x v="3"/>
    <s v="TEC-PH-10002885"/>
    <x v="2"/>
    <x v="7"/>
    <s v="Apple iPhone 5"/>
    <n v="779.79600000000005"/>
    <n v="2"/>
    <n v="0.4"/>
    <n v="-168.95579999999995"/>
  </r>
  <r>
    <n v="1831"/>
    <x v="889"/>
    <x v="3"/>
    <x v="208"/>
    <d v="2014-10-22T00:00:00"/>
    <s v="Same Day"/>
    <s v="SL-20155"/>
    <s v="Sara Luxemburg"/>
    <x v="2"/>
    <s v="United States"/>
    <s v="Muskogee"/>
    <x v="26"/>
    <n v="74403"/>
    <x v="2"/>
    <s v="TEC-PH-10000895"/>
    <x v="2"/>
    <x v="7"/>
    <s v="Polycom VVX 310 VoIP phone"/>
    <n v="1439.92"/>
    <n v="8"/>
    <n v="0"/>
    <n v="374.37920000000008"/>
  </r>
  <r>
    <n v="1832"/>
    <x v="889"/>
    <x v="3"/>
    <x v="208"/>
    <d v="2014-10-22T00:00:00"/>
    <s v="Same Day"/>
    <s v="SL-20155"/>
    <s v="Sara Luxemburg"/>
    <x v="2"/>
    <s v="United States"/>
    <s v="Muskogee"/>
    <x v="26"/>
    <n v="74403"/>
    <x v="2"/>
    <s v="FUR-TA-10002356"/>
    <x v="0"/>
    <x v="3"/>
    <s v="Bevis Boat-Shaped Conference Table"/>
    <n v="262.11"/>
    <n v="1"/>
    <n v="0"/>
    <n v="62.906399999999991"/>
  </r>
  <r>
    <n v="1833"/>
    <x v="890"/>
    <x v="1"/>
    <x v="599"/>
    <d v="2012-11-09T00:00:00"/>
    <s v="Standard Class"/>
    <s v="GB-14530"/>
    <s v="George Bell"/>
    <x v="1"/>
    <s v="United States"/>
    <s v="Monroe"/>
    <x v="3"/>
    <n v="28110"/>
    <x v="0"/>
    <s v="FUR-CH-10001270"/>
    <x v="0"/>
    <x v="1"/>
    <s v="Harbour Creations Steel Folding Chair"/>
    <n v="207"/>
    <n v="3"/>
    <n v="0.2"/>
    <n v="25.874999999999972"/>
  </r>
  <r>
    <n v="1834"/>
    <x v="891"/>
    <x v="3"/>
    <x v="378"/>
    <d v="2014-08-08T00:00:00"/>
    <s v="Standard Class"/>
    <s v="AS-10045"/>
    <s v="Aaron Smayling"/>
    <x v="1"/>
    <s v="United States"/>
    <s v="Austin"/>
    <x v="5"/>
    <n v="78745"/>
    <x v="2"/>
    <s v="TEC-MA-10000488"/>
    <x v="2"/>
    <x v="15"/>
    <s v="Bady BDG101FRU Card Printer"/>
    <n v="1439.982"/>
    <n v="3"/>
    <n v="0.4"/>
    <n v="-263.99670000000026"/>
  </r>
  <r>
    <n v="1835"/>
    <x v="891"/>
    <x v="3"/>
    <x v="378"/>
    <d v="2014-08-08T00:00:00"/>
    <s v="Standard Class"/>
    <s v="AS-10045"/>
    <s v="Aaron Smayling"/>
    <x v="1"/>
    <s v="United States"/>
    <s v="Austin"/>
    <x v="5"/>
    <n v="78745"/>
    <x v="2"/>
    <s v="OFF-PA-10003729"/>
    <x v="1"/>
    <x v="10"/>
    <s v="Xerox 1998"/>
    <n v="36.288000000000011"/>
    <n v="7"/>
    <n v="0.2"/>
    <n v="12.700800000000001"/>
  </r>
  <r>
    <n v="1836"/>
    <x v="892"/>
    <x v="2"/>
    <x v="261"/>
    <d v="2011-06-24T00:00:00"/>
    <s v="First Class"/>
    <s v="RM-19375"/>
    <s v="Raymond Messe"/>
    <x v="0"/>
    <s v="United States"/>
    <s v="Meriden"/>
    <x v="29"/>
    <n v="6450"/>
    <x v="3"/>
    <s v="OFF-AR-10003056"/>
    <x v="1"/>
    <x v="6"/>
    <s v="Newell 341"/>
    <n v="21.400000000000002"/>
    <n v="5"/>
    <n v="0"/>
    <n v="6.2059999999999977"/>
  </r>
  <r>
    <n v="1837"/>
    <x v="893"/>
    <x v="3"/>
    <x v="600"/>
    <d v="2014-02-22T00:00:00"/>
    <s v="Second Class"/>
    <s v="NH-18610"/>
    <s v="Nicole Hansen"/>
    <x v="1"/>
    <s v="United States"/>
    <s v="Roswell"/>
    <x v="32"/>
    <n v="30076"/>
    <x v="0"/>
    <s v="OFF-AP-10002518"/>
    <x v="1"/>
    <x v="9"/>
    <s v="Kensington 7 Outlet MasterPiece Power Center"/>
    <n v="1245.8599999999999"/>
    <n v="7"/>
    <n v="0"/>
    <n v="361.29939999999988"/>
  </r>
  <r>
    <n v="1838"/>
    <x v="894"/>
    <x v="2"/>
    <x v="601"/>
    <d v="2011-08-05T00:00:00"/>
    <s v="Standard Class"/>
    <s v="BF-10975"/>
    <s v="Barbara Fisher"/>
    <x v="1"/>
    <s v="United States"/>
    <s v="Charlotte"/>
    <x v="3"/>
    <n v="28205"/>
    <x v="0"/>
    <s v="OFF-LA-10000240"/>
    <x v="1"/>
    <x v="2"/>
    <s v="Self-Adhesive Address Labels for Typewriters by Universal"/>
    <n v="17.544"/>
    <n v="3"/>
    <n v="0.2"/>
    <n v="5.9210999999999983"/>
  </r>
  <r>
    <n v="1839"/>
    <x v="894"/>
    <x v="2"/>
    <x v="601"/>
    <d v="2011-08-05T00:00:00"/>
    <s v="Standard Class"/>
    <s v="BF-10975"/>
    <s v="Barbara Fisher"/>
    <x v="1"/>
    <s v="United States"/>
    <s v="Charlotte"/>
    <x v="3"/>
    <n v="28205"/>
    <x v="0"/>
    <s v="FUR-FU-10000629"/>
    <x v="0"/>
    <x v="5"/>
    <s v="9-3/4 Diameter Round Wall Clock"/>
    <n v="44.128"/>
    <n v="4"/>
    <n v="0.2"/>
    <n v="12.135200000000001"/>
  </r>
  <r>
    <n v="1840"/>
    <x v="894"/>
    <x v="2"/>
    <x v="601"/>
    <d v="2011-08-05T00:00:00"/>
    <s v="Standard Class"/>
    <s v="BF-10975"/>
    <s v="Barbara Fisher"/>
    <x v="1"/>
    <s v="United States"/>
    <s v="Charlotte"/>
    <x v="3"/>
    <n v="28205"/>
    <x v="0"/>
    <s v="OFF-AP-10001005"/>
    <x v="1"/>
    <x v="9"/>
    <s v="Honeywell Quietcare HEPA Air Cleaner"/>
    <n v="62.920000000000009"/>
    <n v="1"/>
    <n v="0.2"/>
    <n v="10.224499999999994"/>
  </r>
  <r>
    <n v="1841"/>
    <x v="894"/>
    <x v="2"/>
    <x v="601"/>
    <d v="2011-08-05T00:00:00"/>
    <s v="Standard Class"/>
    <s v="BF-10975"/>
    <s v="Barbara Fisher"/>
    <x v="1"/>
    <s v="United States"/>
    <s v="Charlotte"/>
    <x v="3"/>
    <n v="28205"/>
    <x v="0"/>
    <s v="OFF-PA-10002377"/>
    <x v="1"/>
    <x v="10"/>
    <s v="Xerox 1916"/>
    <n v="78.304000000000002"/>
    <n v="2"/>
    <n v="0.2"/>
    <n v="29.363999999999997"/>
  </r>
  <r>
    <n v="1842"/>
    <x v="895"/>
    <x v="0"/>
    <x v="427"/>
    <d v="2013-07-24T00:00:00"/>
    <s v="Standard Class"/>
    <s v="KH-16330"/>
    <s v="Katharine Harms"/>
    <x v="1"/>
    <s v="United States"/>
    <s v="Bowling Green"/>
    <x v="0"/>
    <n v="42104"/>
    <x v="0"/>
    <s v="FUR-CH-10000988"/>
    <x v="0"/>
    <x v="1"/>
    <s v="Hon Olson Stacker Stools"/>
    <n v="140.81"/>
    <n v="1"/>
    <n v="0"/>
    <n v="39.4268"/>
  </r>
  <r>
    <n v="1843"/>
    <x v="896"/>
    <x v="1"/>
    <x v="97"/>
    <d v="2012-02-11T00:00:00"/>
    <s v="Second Class"/>
    <s v="FA-14230"/>
    <s v="Frank Atkinson"/>
    <x v="1"/>
    <s v="United States"/>
    <s v="San Antonio"/>
    <x v="5"/>
    <n v="78207"/>
    <x v="2"/>
    <s v="OFF-LA-10001074"/>
    <x v="1"/>
    <x v="2"/>
    <s v="Round Specialty Laser Printer Labels"/>
    <n v="40.096000000000004"/>
    <n v="4"/>
    <n v="0.2"/>
    <n v="13.532399999999996"/>
  </r>
  <r>
    <n v="1844"/>
    <x v="896"/>
    <x v="1"/>
    <x v="97"/>
    <d v="2012-02-11T00:00:00"/>
    <s v="Second Class"/>
    <s v="FA-14230"/>
    <s v="Frank Atkinson"/>
    <x v="1"/>
    <s v="United States"/>
    <s v="San Antonio"/>
    <x v="5"/>
    <n v="78207"/>
    <x v="2"/>
    <s v="FUR-FU-10001986"/>
    <x v="0"/>
    <x v="5"/>
    <s v="Dana Fluorescent Magnifying Lamp, White, 36&quot;"/>
    <n v="40.783999999999999"/>
    <n v="2"/>
    <n v="0.6"/>
    <n v="-30.588000000000001"/>
  </r>
  <r>
    <n v="1845"/>
    <x v="897"/>
    <x v="3"/>
    <x v="570"/>
    <d v="2014-08-03T00:00:00"/>
    <s v="Standard Class"/>
    <s v="GW-14605"/>
    <s v="Giulietta Weimer"/>
    <x v="0"/>
    <s v="United States"/>
    <s v="Seattle"/>
    <x v="4"/>
    <n v="98115"/>
    <x v="1"/>
    <s v="TEC-AC-10003027"/>
    <x v="2"/>
    <x v="11"/>
    <s v="Imation 8GB Mini TravelDrive USB 2.0 Flash Drive"/>
    <n v="90.570000000000007"/>
    <n v="3"/>
    <n v="0"/>
    <n v="11.774100000000004"/>
  </r>
  <r>
    <n v="1846"/>
    <x v="898"/>
    <x v="3"/>
    <x v="602"/>
    <d v="2014-01-18T00:00:00"/>
    <s v="Second Class"/>
    <s v="DA-13450"/>
    <s v="Dianna Arnett"/>
    <x v="2"/>
    <s v="United States"/>
    <s v="Washington"/>
    <x v="40"/>
    <n v="20016"/>
    <x v="3"/>
    <s v="OFF-PA-10001804"/>
    <x v="1"/>
    <x v="10"/>
    <s v="Xerox 195"/>
    <n v="40.08"/>
    <n v="6"/>
    <n v="0"/>
    <n v="19.238399999999999"/>
  </r>
  <r>
    <n v="1847"/>
    <x v="898"/>
    <x v="3"/>
    <x v="602"/>
    <d v="2014-01-18T00:00:00"/>
    <s v="Second Class"/>
    <s v="DA-13450"/>
    <s v="Dianna Arnett"/>
    <x v="2"/>
    <s v="United States"/>
    <s v="Washington"/>
    <x v="40"/>
    <n v="20016"/>
    <x v="3"/>
    <s v="FUR-FU-10004973"/>
    <x v="0"/>
    <x v="5"/>
    <s v="Flat Face Poster Frame"/>
    <n v="37.68"/>
    <n v="2"/>
    <n v="0"/>
    <n v="15.825600000000001"/>
  </r>
  <r>
    <n v="1848"/>
    <x v="899"/>
    <x v="3"/>
    <x v="18"/>
    <d v="2014-09-11T00:00:00"/>
    <s v="Same Day"/>
    <s v="FH-14275"/>
    <s v="Frank Hawley"/>
    <x v="1"/>
    <s v="United States"/>
    <s v="Los Angeles"/>
    <x v="1"/>
    <n v="90004"/>
    <x v="1"/>
    <s v="FUR-CH-10002602"/>
    <x v="0"/>
    <x v="1"/>
    <s v="DMI Arturo Collection Mission-style Design Wood Chair"/>
    <n v="362.35199999999998"/>
    <n v="3"/>
    <n v="0.2"/>
    <n v="27.176400000000015"/>
  </r>
  <r>
    <n v="1849"/>
    <x v="899"/>
    <x v="3"/>
    <x v="18"/>
    <d v="2014-09-11T00:00:00"/>
    <s v="Same Day"/>
    <s v="FH-14275"/>
    <s v="Frank Hawley"/>
    <x v="1"/>
    <s v="United States"/>
    <s v="Los Angeles"/>
    <x v="1"/>
    <n v="90004"/>
    <x v="1"/>
    <s v="OFF-BI-10004140"/>
    <x v="1"/>
    <x v="8"/>
    <s v="Avery Non-Stick Binders"/>
    <n v="7.1840000000000011"/>
    <n v="2"/>
    <n v="0.2"/>
    <n v="2.2449999999999992"/>
  </r>
  <r>
    <n v="1850"/>
    <x v="900"/>
    <x v="1"/>
    <x v="603"/>
    <d v="2012-07-25T00:00:00"/>
    <s v="Second Class"/>
    <s v="RK-19300"/>
    <s v="Ralph Kennedy"/>
    <x v="0"/>
    <s v="United States"/>
    <s v="South Bend"/>
    <x v="14"/>
    <n v="46614"/>
    <x v="2"/>
    <s v="OFF-ST-10000464"/>
    <x v="1"/>
    <x v="4"/>
    <s v="Multi-Use Personal File Cart and Caster Set, Three Stacking Bins"/>
    <n v="34.76"/>
    <n v="1"/>
    <n v="0"/>
    <n v="9.732800000000001"/>
  </r>
  <r>
    <n v="1851"/>
    <x v="900"/>
    <x v="1"/>
    <x v="603"/>
    <d v="2012-07-25T00:00:00"/>
    <s v="Second Class"/>
    <s v="RK-19300"/>
    <s v="Ralph Kennedy"/>
    <x v="0"/>
    <s v="United States"/>
    <s v="South Bend"/>
    <x v="14"/>
    <n v="46614"/>
    <x v="2"/>
    <s v="TEC-AC-10002253"/>
    <x v="2"/>
    <x v="11"/>
    <s v="Imation Bio 8GB USB Flash Drive Imation Corp"/>
    <n v="831.2"/>
    <n v="5"/>
    <n v="0"/>
    <n v="124.68000000000004"/>
  </r>
  <r>
    <n v="1852"/>
    <x v="900"/>
    <x v="1"/>
    <x v="603"/>
    <d v="2012-07-25T00:00:00"/>
    <s v="Second Class"/>
    <s v="RK-19300"/>
    <s v="Ralph Kennedy"/>
    <x v="0"/>
    <s v="United States"/>
    <s v="South Bend"/>
    <x v="14"/>
    <n v="46614"/>
    <x v="2"/>
    <s v="OFF-PA-10000528"/>
    <x v="1"/>
    <x v="10"/>
    <s v="Xerox 1981"/>
    <n v="26.400000000000002"/>
    <n v="5"/>
    <n v="0"/>
    <n v="11.879999999999999"/>
  </r>
  <r>
    <n v="1853"/>
    <x v="900"/>
    <x v="1"/>
    <x v="603"/>
    <d v="2012-07-25T00:00:00"/>
    <s v="Second Class"/>
    <s v="RK-19300"/>
    <s v="Ralph Kennedy"/>
    <x v="0"/>
    <s v="United States"/>
    <s v="South Bend"/>
    <x v="14"/>
    <n v="46614"/>
    <x v="2"/>
    <s v="OFF-EN-10000483"/>
    <x v="1"/>
    <x v="12"/>
    <s v="White Envelopes, White Envelopes with Clear Poly Window"/>
    <n v="106.75"/>
    <n v="7"/>
    <n v="0"/>
    <n v="49.10499999999999"/>
  </r>
  <r>
    <n v="1854"/>
    <x v="900"/>
    <x v="1"/>
    <x v="603"/>
    <d v="2012-07-25T00:00:00"/>
    <s v="Second Class"/>
    <s v="RK-19300"/>
    <s v="Ralph Kennedy"/>
    <x v="0"/>
    <s v="United States"/>
    <s v="South Bend"/>
    <x v="14"/>
    <n v="46614"/>
    <x v="2"/>
    <s v="OFF-PA-10003129"/>
    <x v="1"/>
    <x v="10"/>
    <s v="Tops White Computer Printout Paper"/>
    <n v="97.82"/>
    <n v="2"/>
    <n v="0"/>
    <n v="45.975399999999993"/>
  </r>
  <r>
    <n v="1855"/>
    <x v="900"/>
    <x v="1"/>
    <x v="603"/>
    <d v="2012-07-25T00:00:00"/>
    <s v="Second Class"/>
    <s v="RK-19300"/>
    <s v="Ralph Kennedy"/>
    <x v="0"/>
    <s v="United States"/>
    <s v="South Bend"/>
    <x v="14"/>
    <n v="46614"/>
    <x v="2"/>
    <s v="OFF-ST-10003442"/>
    <x v="1"/>
    <x v="4"/>
    <s v="Eldon Portable Mobile Manager"/>
    <n v="141.4"/>
    <n v="5"/>
    <n v="0"/>
    <n v="38.177999999999997"/>
  </r>
  <r>
    <n v="1856"/>
    <x v="901"/>
    <x v="2"/>
    <x v="604"/>
    <d v="2011-06-17T00:00:00"/>
    <s v="Standard Class"/>
    <s v="FM-14215"/>
    <s v="Filia McAdams"/>
    <x v="1"/>
    <s v="United States"/>
    <s v="Los Angeles"/>
    <x v="1"/>
    <n v="90032"/>
    <x v="1"/>
    <s v="OFF-AR-10003631"/>
    <x v="1"/>
    <x v="6"/>
    <s v="Staples"/>
    <n v="14.52"/>
    <n v="3"/>
    <n v="0"/>
    <n v="4.7915999999999999"/>
  </r>
  <r>
    <n v="1857"/>
    <x v="902"/>
    <x v="3"/>
    <x v="605"/>
    <d v="2014-05-16T00:00:00"/>
    <s v="Second Class"/>
    <s v="AC-10420"/>
    <s v="Alyssa Crouse"/>
    <x v="1"/>
    <s v="United States"/>
    <s v="Houston"/>
    <x v="5"/>
    <n v="77041"/>
    <x v="2"/>
    <s v="OFF-ST-10000563"/>
    <x v="1"/>
    <x v="4"/>
    <s v="Fellowes Bankers Box Stor/Drawer Steel Plus"/>
    <n v="127.92000000000002"/>
    <n v="5"/>
    <n v="0.2"/>
    <n v="-15.990000000000002"/>
  </r>
  <r>
    <n v="1858"/>
    <x v="902"/>
    <x v="3"/>
    <x v="605"/>
    <d v="2014-05-16T00:00:00"/>
    <s v="Second Class"/>
    <s v="AC-10420"/>
    <s v="Alyssa Crouse"/>
    <x v="1"/>
    <s v="United States"/>
    <s v="Houston"/>
    <x v="5"/>
    <n v="77041"/>
    <x v="2"/>
    <s v="OFF-BI-10002133"/>
    <x v="1"/>
    <x v="8"/>
    <s v="Wilson Jones Elliptical Ring 3 1/2&quot; Capacity Binders, 800 sheets"/>
    <n v="34.239999999999988"/>
    <n v="4"/>
    <n v="0.8"/>
    <n v="-53.072000000000017"/>
  </r>
  <r>
    <n v="1859"/>
    <x v="903"/>
    <x v="1"/>
    <x v="37"/>
    <d v="2012-09-05T00:00:00"/>
    <s v="First Class"/>
    <s v="JB-15400"/>
    <s v="Jennifer Braxton"/>
    <x v="1"/>
    <s v="United States"/>
    <s v="Bristol"/>
    <x v="29"/>
    <n v="6010"/>
    <x v="3"/>
    <s v="OFF-AP-10002311"/>
    <x v="1"/>
    <x v="9"/>
    <s v="Holmes Replacement Filter for HEPA Air Cleaner, Very Large Room, HEPA Filter"/>
    <n v="137.62"/>
    <n v="2"/>
    <n v="0"/>
    <n v="60.552800000000005"/>
  </r>
  <r>
    <n v="1860"/>
    <x v="903"/>
    <x v="1"/>
    <x v="37"/>
    <d v="2012-09-05T00:00:00"/>
    <s v="First Class"/>
    <s v="JB-15400"/>
    <s v="Jennifer Braxton"/>
    <x v="1"/>
    <s v="United States"/>
    <s v="Bristol"/>
    <x v="29"/>
    <n v="6010"/>
    <x v="3"/>
    <s v="TEC-PH-10004959"/>
    <x v="2"/>
    <x v="7"/>
    <s v="Classic Ivory Antique Telephone ZL1810"/>
    <n v="100.49"/>
    <n v="1"/>
    <n v="0"/>
    <n v="25.122500000000002"/>
  </r>
  <r>
    <n v="1861"/>
    <x v="904"/>
    <x v="3"/>
    <x v="606"/>
    <d v="2014-03-28T00:00:00"/>
    <s v="First Class"/>
    <s v="GM-14440"/>
    <s v="Gary McGarr"/>
    <x v="0"/>
    <s v="United States"/>
    <s v="New York City"/>
    <x v="15"/>
    <n v="10009"/>
    <x v="3"/>
    <s v="FUR-BO-10001918"/>
    <x v="0"/>
    <x v="0"/>
    <s v="Sauder Forest Hills Library with Doors, Woodland Oak Finish"/>
    <n v="257.56799999999998"/>
    <n v="2"/>
    <n v="0.2"/>
    <n v="-28.976400000000012"/>
  </r>
  <r>
    <n v="1862"/>
    <x v="904"/>
    <x v="3"/>
    <x v="606"/>
    <d v="2014-03-28T00:00:00"/>
    <s v="First Class"/>
    <s v="GM-14440"/>
    <s v="Gary McGarr"/>
    <x v="0"/>
    <s v="United States"/>
    <s v="New York City"/>
    <x v="15"/>
    <n v="10009"/>
    <x v="3"/>
    <s v="TEC-PH-10004896"/>
    <x v="2"/>
    <x v="7"/>
    <s v="Nokia Lumia 521 (T-Mobile)"/>
    <n v="119.96"/>
    <n v="4"/>
    <n v="0"/>
    <n v="33.588800000000006"/>
  </r>
  <r>
    <n v="1863"/>
    <x v="905"/>
    <x v="2"/>
    <x v="607"/>
    <d v="2011-11-12T00:00:00"/>
    <s v="Same Day"/>
    <s v="RF-19840"/>
    <s v="Roy Französisch"/>
    <x v="0"/>
    <s v="United States"/>
    <s v="San Antonio"/>
    <x v="5"/>
    <n v="78207"/>
    <x v="2"/>
    <s v="OFF-ST-10001328"/>
    <x v="1"/>
    <x v="4"/>
    <s v="Personal Filing Tote with Lid, Black/Gray"/>
    <n v="49.632000000000005"/>
    <n v="4"/>
    <n v="0.2"/>
    <n v="4.9632000000000005"/>
  </r>
  <r>
    <n v="1864"/>
    <x v="906"/>
    <x v="0"/>
    <x v="63"/>
    <d v="2013-10-18T00:00:00"/>
    <s v="Standard Class"/>
    <s v="NC-18625"/>
    <s v="Noah Childs"/>
    <x v="1"/>
    <s v="United States"/>
    <s v="Aurora"/>
    <x v="22"/>
    <n v="80013"/>
    <x v="1"/>
    <s v="FUR-TA-10004575"/>
    <x v="0"/>
    <x v="3"/>
    <s v="Hon 5100 Series Wood Tables"/>
    <n v="727.45"/>
    <n v="5"/>
    <n v="0.5"/>
    <n v="-465.5680000000001"/>
  </r>
  <r>
    <n v="1865"/>
    <x v="906"/>
    <x v="0"/>
    <x v="63"/>
    <d v="2013-10-18T00:00:00"/>
    <s v="Standard Class"/>
    <s v="NC-18625"/>
    <s v="Noah Childs"/>
    <x v="1"/>
    <s v="United States"/>
    <s v="Aurora"/>
    <x v="22"/>
    <n v="80013"/>
    <x v="1"/>
    <s v="FUR-FU-10001617"/>
    <x v="0"/>
    <x v="5"/>
    <s v="Executive Impressions 8-1/2&quot; Career Panel/Partition Cubicle Clock"/>
    <n v="24.96"/>
    <n v="3"/>
    <n v="0.2"/>
    <n v="4.3679999999999986"/>
  </r>
  <r>
    <n v="1866"/>
    <x v="907"/>
    <x v="3"/>
    <x v="105"/>
    <d v="2014-11-13T00:00:00"/>
    <s v="Same Day"/>
    <s v="NG-18355"/>
    <s v="Nat Gilpin"/>
    <x v="1"/>
    <s v="United States"/>
    <s v="Newark"/>
    <x v="24"/>
    <n v="43055"/>
    <x v="3"/>
    <s v="TEC-PH-10002824"/>
    <x v="2"/>
    <x v="7"/>
    <s v="Jabra SPEAK 410 Multidevice Speakerphone"/>
    <n v="370.78199999999998"/>
    <n v="3"/>
    <n v="0.4"/>
    <n v="-92.695500000000038"/>
  </r>
  <r>
    <n v="1867"/>
    <x v="908"/>
    <x v="3"/>
    <x v="4"/>
    <d v="2014-04-19T00:00:00"/>
    <s v="First Class"/>
    <s v="AH-10075"/>
    <s v="Adam Hart"/>
    <x v="1"/>
    <s v="United States"/>
    <s v="Henderson"/>
    <x v="33"/>
    <n v="89015"/>
    <x v="1"/>
    <s v="FUR-FU-10004460"/>
    <x v="0"/>
    <x v="5"/>
    <s v="Howard Miller 12&quot; Round Wall Clock"/>
    <n v="196.45"/>
    <n v="5"/>
    <n v="0"/>
    <n v="70.72199999999998"/>
  </r>
  <r>
    <n v="1868"/>
    <x v="909"/>
    <x v="1"/>
    <x v="608"/>
    <d v="2012-07-01T00:00:00"/>
    <s v="Standard Class"/>
    <s v="CH-12070"/>
    <s v="Cathy Hwang"/>
    <x v="2"/>
    <s v="United States"/>
    <s v="Philadelphia"/>
    <x v="9"/>
    <n v="19143"/>
    <x v="3"/>
    <s v="OFF-PA-10003309"/>
    <x v="1"/>
    <x v="10"/>
    <s v="Xerox 211"/>
    <n v="31.104000000000006"/>
    <n v="6"/>
    <n v="0.2"/>
    <n v="10.8864"/>
  </r>
  <r>
    <n v="1869"/>
    <x v="909"/>
    <x v="1"/>
    <x v="608"/>
    <d v="2012-07-01T00:00:00"/>
    <s v="Standard Class"/>
    <s v="CH-12070"/>
    <s v="Cathy Hwang"/>
    <x v="2"/>
    <s v="United States"/>
    <s v="Philadelphia"/>
    <x v="9"/>
    <n v="19143"/>
    <x v="3"/>
    <s v="OFF-ST-10002554"/>
    <x v="1"/>
    <x v="4"/>
    <s v="Tennsco Industrial Shelving"/>
    <n v="78.256"/>
    <n v="2"/>
    <n v="0.2"/>
    <n v="-17.607599999999998"/>
  </r>
  <r>
    <n v="1870"/>
    <x v="910"/>
    <x v="0"/>
    <x v="370"/>
    <d v="2013-08-30T00:00:00"/>
    <s v="Second Class"/>
    <s v="CC-12145"/>
    <s v="Charles Crestani"/>
    <x v="0"/>
    <s v="United States"/>
    <s v="Seattle"/>
    <x v="4"/>
    <n v="98103"/>
    <x v="1"/>
    <s v="OFF-PA-10000019"/>
    <x v="1"/>
    <x v="10"/>
    <s v="Xerox 1931"/>
    <n v="6.48"/>
    <n v="1"/>
    <n v="0"/>
    <n v="3.1104000000000003"/>
  </r>
  <r>
    <n v="1871"/>
    <x v="911"/>
    <x v="2"/>
    <x v="609"/>
    <d v="2011-07-25T00:00:00"/>
    <s v="Standard Class"/>
    <s v="ME-18010"/>
    <s v="Michelle Ellison"/>
    <x v="1"/>
    <s v="United States"/>
    <s v="San Francisco"/>
    <x v="1"/>
    <n v="94122"/>
    <x v="1"/>
    <s v="OFF-AR-10002067"/>
    <x v="1"/>
    <x v="6"/>
    <s v="Newell 334"/>
    <n v="99.2"/>
    <n v="5"/>
    <n v="0"/>
    <n v="25.792000000000002"/>
  </r>
  <r>
    <n v="1872"/>
    <x v="911"/>
    <x v="2"/>
    <x v="609"/>
    <d v="2011-07-25T00:00:00"/>
    <s v="Standard Class"/>
    <s v="ME-18010"/>
    <s v="Michelle Ellison"/>
    <x v="1"/>
    <s v="United States"/>
    <s v="San Francisco"/>
    <x v="1"/>
    <n v="94122"/>
    <x v="1"/>
    <s v="FUR-CH-10001215"/>
    <x v="0"/>
    <x v="1"/>
    <s v="Global Troy Executive Leather Low-Back Tilter"/>
    <n v="801.5680000000001"/>
    <n v="2"/>
    <n v="0.2"/>
    <n v="50.097999999999985"/>
  </r>
  <r>
    <n v="1873"/>
    <x v="911"/>
    <x v="2"/>
    <x v="609"/>
    <d v="2011-07-25T00:00:00"/>
    <s v="Standard Class"/>
    <s v="ME-18010"/>
    <s v="Michelle Ellison"/>
    <x v="1"/>
    <s v="United States"/>
    <s v="San Francisco"/>
    <x v="1"/>
    <n v="94122"/>
    <x v="1"/>
    <s v="FUR-TA-10004175"/>
    <x v="0"/>
    <x v="3"/>
    <s v="Hon 30&quot; x 60&quot; Table with Locking Drawer"/>
    <n v="272.84800000000001"/>
    <n v="1"/>
    <n v="0.2"/>
    <n v="27.284800000000004"/>
  </r>
  <r>
    <n v="1874"/>
    <x v="912"/>
    <x v="3"/>
    <x v="610"/>
    <d v="2014-11-26T00:00:00"/>
    <s v="Standard Class"/>
    <s v="BP-11230"/>
    <s v="Benjamin Patterson"/>
    <x v="0"/>
    <s v="United States"/>
    <s v="Spokane"/>
    <x v="4"/>
    <n v="99207"/>
    <x v="1"/>
    <s v="FUR-TA-10004767"/>
    <x v="0"/>
    <x v="3"/>
    <s v="Safco Drafting Table"/>
    <n v="70.98"/>
    <n v="1"/>
    <n v="0"/>
    <n v="20.584199999999996"/>
  </r>
  <r>
    <n v="1875"/>
    <x v="913"/>
    <x v="2"/>
    <x v="611"/>
    <d v="2011-06-09T00:00:00"/>
    <s v="Standard Class"/>
    <s v="MP-17470"/>
    <s v="Mark Packer"/>
    <x v="2"/>
    <s v="United States"/>
    <s v="Columbus"/>
    <x v="24"/>
    <n v="43229"/>
    <x v="3"/>
    <s v="OFF-PA-10001685"/>
    <x v="1"/>
    <x v="10"/>
    <s v="Staples"/>
    <n v="16.224"/>
    <n v="2"/>
    <n v="0.2"/>
    <n v="5.8812000000000006"/>
  </r>
  <r>
    <n v="1876"/>
    <x v="914"/>
    <x v="0"/>
    <x v="612"/>
    <d v="2013-03-17T00:00:00"/>
    <s v="Standard Class"/>
    <s v="CJ-12010"/>
    <s v="Caroline Jumper"/>
    <x v="0"/>
    <s v="United States"/>
    <s v="Long Beach"/>
    <x v="15"/>
    <n v="11561"/>
    <x v="3"/>
    <s v="FUR-BO-10003272"/>
    <x v="0"/>
    <x v="0"/>
    <s v="O'Sullivan Living Dimensions 5-Shelf Bookcases"/>
    <n v="176.78399999999999"/>
    <n v="1"/>
    <n v="0.2"/>
    <n v="-22.098000000000013"/>
  </r>
  <r>
    <n v="1877"/>
    <x v="915"/>
    <x v="3"/>
    <x v="613"/>
    <d v="2014-03-30T00:00:00"/>
    <s v="Standard Class"/>
    <s v="JC-15775"/>
    <s v="John Castell"/>
    <x v="0"/>
    <s v="United States"/>
    <s v="San Antonio"/>
    <x v="5"/>
    <n v="78207"/>
    <x v="2"/>
    <s v="TEC-PH-10000984"/>
    <x v="2"/>
    <x v="7"/>
    <s v="Panasonic KX-TG9471B"/>
    <n v="470.37600000000009"/>
    <n v="3"/>
    <n v="0.2"/>
    <n v="47.037600000000026"/>
  </r>
  <r>
    <n v="1878"/>
    <x v="916"/>
    <x v="3"/>
    <x v="614"/>
    <d v="2015-01-03T00:00:00"/>
    <s v="Standard Class"/>
    <s v="JG-15160"/>
    <s v="James Galang"/>
    <x v="0"/>
    <s v="United States"/>
    <s v="Los Angeles"/>
    <x v="1"/>
    <n v="90049"/>
    <x v="1"/>
    <s v="FUR-CH-10002880"/>
    <x v="0"/>
    <x v="1"/>
    <s v="Global High-Back Leather Tilter, Burgundy"/>
    <n v="393.56799999999998"/>
    <n v="4"/>
    <n v="0.2"/>
    <n v="-44.276400000000024"/>
  </r>
  <r>
    <n v="1879"/>
    <x v="916"/>
    <x v="3"/>
    <x v="614"/>
    <d v="2015-01-03T00:00:00"/>
    <s v="Standard Class"/>
    <s v="JG-15160"/>
    <s v="James Galang"/>
    <x v="0"/>
    <s v="United States"/>
    <s v="Los Angeles"/>
    <x v="1"/>
    <n v="90049"/>
    <x v="1"/>
    <s v="TEC-PH-10002563"/>
    <x v="2"/>
    <x v="7"/>
    <s v="Adtran 1202752G1"/>
    <n v="302.37599999999998"/>
    <n v="3"/>
    <n v="0.2"/>
    <n v="22.678200000000018"/>
  </r>
  <r>
    <n v="1880"/>
    <x v="917"/>
    <x v="3"/>
    <x v="615"/>
    <d v="2014-04-03T00:00:00"/>
    <s v="Standard Class"/>
    <s v="CK-12760"/>
    <s v="Cyma Kinney"/>
    <x v="1"/>
    <s v="United States"/>
    <s v="Jacksonville"/>
    <x v="2"/>
    <n v="32216"/>
    <x v="0"/>
    <s v="OFF-BI-10001191"/>
    <x v="1"/>
    <x v="8"/>
    <s v="Canvas Sectional Post Binders"/>
    <n v="68.742000000000019"/>
    <n v="9"/>
    <n v="0.7"/>
    <n v="-48.119399999999985"/>
  </r>
  <r>
    <n v="1881"/>
    <x v="918"/>
    <x v="1"/>
    <x v="616"/>
    <d v="2012-03-05T00:00:00"/>
    <s v="Same Day"/>
    <s v="LF-17185"/>
    <s v="Luke Foster"/>
    <x v="0"/>
    <s v="United States"/>
    <s v="New York City"/>
    <x v="15"/>
    <n v="10011"/>
    <x v="3"/>
    <s v="OFF-EN-10002621"/>
    <x v="1"/>
    <x v="12"/>
    <s v="Staples"/>
    <n v="29.339999999999996"/>
    <n v="3"/>
    <n v="0"/>
    <n v="14.669999999999998"/>
  </r>
  <r>
    <n v="1882"/>
    <x v="918"/>
    <x v="1"/>
    <x v="616"/>
    <d v="2012-03-05T00:00:00"/>
    <s v="Same Day"/>
    <s v="LF-17185"/>
    <s v="Luke Foster"/>
    <x v="0"/>
    <s v="United States"/>
    <s v="New York City"/>
    <x v="15"/>
    <n v="10011"/>
    <x v="3"/>
    <s v="FUR-CH-10001146"/>
    <x v="0"/>
    <x v="1"/>
    <s v="Global Value Mid-Back Manager's Chair, Gray"/>
    <n v="383.60700000000003"/>
    <n v="7"/>
    <n v="0.1"/>
    <n v="63.934499999999971"/>
  </r>
  <r>
    <n v="1883"/>
    <x v="918"/>
    <x v="1"/>
    <x v="616"/>
    <d v="2012-03-05T00:00:00"/>
    <s v="Same Day"/>
    <s v="LF-17185"/>
    <s v="Luke Foster"/>
    <x v="0"/>
    <s v="United States"/>
    <s v="New York City"/>
    <x v="15"/>
    <n v="10011"/>
    <x v="3"/>
    <s v="OFF-ST-10000689"/>
    <x v="1"/>
    <x v="4"/>
    <s v="Fellowes Strictly Business Drawer File, Letter/Legal Size"/>
    <n v="563.4"/>
    <n v="4"/>
    <n v="0"/>
    <n v="67.608000000000004"/>
  </r>
  <r>
    <n v="1884"/>
    <x v="919"/>
    <x v="0"/>
    <x v="373"/>
    <d v="2013-11-18T00:00:00"/>
    <s v="Standard Class"/>
    <s v="CC-12430"/>
    <s v="Chuck Clark"/>
    <x v="2"/>
    <s v="United States"/>
    <s v="Philadelphia"/>
    <x v="9"/>
    <n v="19143"/>
    <x v="3"/>
    <s v="OFF-PA-10001289"/>
    <x v="1"/>
    <x v="10"/>
    <s v="White Computer Printout Paper by Universal"/>
    <n v="217.05599999999998"/>
    <n v="7"/>
    <n v="0.2"/>
    <n v="78.6828"/>
  </r>
  <r>
    <n v="1885"/>
    <x v="920"/>
    <x v="3"/>
    <x v="617"/>
    <d v="2014-01-24T00:00:00"/>
    <s v="Second Class"/>
    <s v="DL-12865"/>
    <s v="Dan Lawera"/>
    <x v="0"/>
    <s v="United States"/>
    <s v="Keller"/>
    <x v="5"/>
    <n v="76248"/>
    <x v="2"/>
    <s v="OFF-LA-10003714"/>
    <x v="1"/>
    <x v="2"/>
    <s v="Avery 510"/>
    <n v="6"/>
    <n v="2"/>
    <n v="0.2"/>
    <n v="2.0999999999999996"/>
  </r>
  <r>
    <n v="1886"/>
    <x v="921"/>
    <x v="0"/>
    <x v="183"/>
    <d v="2013-04-27T00:00:00"/>
    <s v="Second Class"/>
    <s v="PG-18895"/>
    <s v="Paul Gonzalez"/>
    <x v="0"/>
    <s v="United States"/>
    <s v="San Francisco"/>
    <x v="1"/>
    <n v="94122"/>
    <x v="1"/>
    <s v="FUR-FU-10001889"/>
    <x v="0"/>
    <x v="5"/>
    <s v="Ultra Door Pull Handle"/>
    <n v="31.56"/>
    <n v="3"/>
    <n v="0"/>
    <n v="10.4148"/>
  </r>
  <r>
    <n v="1887"/>
    <x v="922"/>
    <x v="2"/>
    <x v="8"/>
    <d v="2011-05-15T00:00:00"/>
    <s v="First Class"/>
    <s v="EH-14005"/>
    <s v="Erica Hernandez"/>
    <x v="2"/>
    <s v="United States"/>
    <s v="Hialeah"/>
    <x v="2"/>
    <n v="33012"/>
    <x v="0"/>
    <s v="OFF-FA-10002815"/>
    <x v="1"/>
    <x v="13"/>
    <s v="Staples"/>
    <n v="7.104000000000001"/>
    <n v="2"/>
    <n v="0.2"/>
    <n v="2.3976000000000002"/>
  </r>
  <r>
    <n v="1888"/>
    <x v="922"/>
    <x v="2"/>
    <x v="8"/>
    <d v="2011-05-15T00:00:00"/>
    <s v="First Class"/>
    <s v="EH-14005"/>
    <s v="Erica Hernandez"/>
    <x v="2"/>
    <s v="United States"/>
    <s v="Hialeah"/>
    <x v="2"/>
    <n v="33012"/>
    <x v="0"/>
    <s v="OFF-BI-10004519"/>
    <x v="1"/>
    <x v="8"/>
    <s v="GBC DocuBind P100 Manual Binding Machine"/>
    <n v="398.35200000000003"/>
    <n v="8"/>
    <n v="0.7"/>
    <n v="-331.95999999999992"/>
  </r>
  <r>
    <n v="1889"/>
    <x v="923"/>
    <x v="2"/>
    <x v="618"/>
    <d v="2011-10-22T00:00:00"/>
    <s v="First Class"/>
    <s v="TB-21520"/>
    <s v="Tracy Blumstein"/>
    <x v="0"/>
    <s v="United States"/>
    <s v="Fairfield"/>
    <x v="24"/>
    <n v="45014"/>
    <x v="3"/>
    <s v="OFF-AP-10004708"/>
    <x v="1"/>
    <x v="9"/>
    <s v="Fellowes Superior 10 Outlet Split Surge Protector"/>
    <n v="121.79200000000002"/>
    <n v="4"/>
    <n v="0.2"/>
    <n v="13.701599999999988"/>
  </r>
  <r>
    <n v="1890"/>
    <x v="923"/>
    <x v="2"/>
    <x v="618"/>
    <d v="2011-10-22T00:00:00"/>
    <s v="First Class"/>
    <s v="TB-21520"/>
    <s v="Tracy Blumstein"/>
    <x v="0"/>
    <s v="United States"/>
    <s v="Fairfield"/>
    <x v="24"/>
    <n v="45014"/>
    <x v="3"/>
    <s v="FUR-TA-10000617"/>
    <x v="0"/>
    <x v="3"/>
    <s v="Hon Practical Foundations 30 x 60 Training Table, Light Gray/Charcoal"/>
    <n v="409.59000000000003"/>
    <n v="3"/>
    <n v="0.4"/>
    <n v="-122.87700000000004"/>
  </r>
  <r>
    <n v="1891"/>
    <x v="924"/>
    <x v="2"/>
    <x v="619"/>
    <d v="2011-03-18T00:00:00"/>
    <s v="Standard Class"/>
    <s v="DK-13225"/>
    <s v="Dean Katz"/>
    <x v="1"/>
    <s v="United States"/>
    <s v="Huntington Beach"/>
    <x v="1"/>
    <n v="92646"/>
    <x v="1"/>
    <s v="OFF-PA-10001204"/>
    <x v="1"/>
    <x v="10"/>
    <s v="Xerox 1972"/>
    <n v="10.56"/>
    <n v="2"/>
    <n v="0"/>
    <n v="4.7519999999999998"/>
  </r>
  <r>
    <n v="1892"/>
    <x v="924"/>
    <x v="2"/>
    <x v="619"/>
    <d v="2011-03-18T00:00:00"/>
    <s v="Standard Class"/>
    <s v="DK-13225"/>
    <s v="Dean Katz"/>
    <x v="1"/>
    <s v="United States"/>
    <s v="Huntington Beach"/>
    <x v="1"/>
    <n v="92646"/>
    <x v="1"/>
    <s v="OFF-AR-10003723"/>
    <x v="1"/>
    <x v="6"/>
    <s v="Avery Hi-Liter Fluorescent Desk Style Markers"/>
    <n v="3.38"/>
    <n v="1"/>
    <n v="0"/>
    <n v="1.2505999999999999"/>
  </r>
  <r>
    <n v="1893"/>
    <x v="925"/>
    <x v="3"/>
    <x v="66"/>
    <d v="2014-12-25T00:00:00"/>
    <s v="Second Class"/>
    <s v="JP-15520"/>
    <s v="Jeremy Pistek"/>
    <x v="0"/>
    <s v="United States"/>
    <s v="Port Orange"/>
    <x v="2"/>
    <n v="32127"/>
    <x v="0"/>
    <s v="OFF-EN-10002621"/>
    <x v="1"/>
    <x v="12"/>
    <s v="Staples"/>
    <n v="7.8239999999999998"/>
    <n v="1"/>
    <n v="0.2"/>
    <n v="2.9339999999999997"/>
  </r>
  <r>
    <n v="1894"/>
    <x v="926"/>
    <x v="0"/>
    <x v="390"/>
    <d v="2013-11-30T00:00:00"/>
    <s v="Standard Class"/>
    <s v="CD-11980"/>
    <s v="Carol Darley"/>
    <x v="0"/>
    <s v="United States"/>
    <s v="Medford"/>
    <x v="21"/>
    <n v="97504"/>
    <x v="1"/>
    <s v="OFF-PA-10000241"/>
    <x v="1"/>
    <x v="10"/>
    <s v="IBM Multi-Purpose Copy Paper, 8 1/2 x 11&quot;, Case"/>
    <n v="24.784000000000002"/>
    <n v="1"/>
    <n v="0.2"/>
    <n v="7.7449999999999983"/>
  </r>
  <r>
    <n v="1895"/>
    <x v="927"/>
    <x v="3"/>
    <x v="574"/>
    <d v="2014-12-06T00:00:00"/>
    <s v="First Class"/>
    <s v="AS-10090"/>
    <s v="Adam Shillingsburg"/>
    <x v="0"/>
    <s v="United States"/>
    <s v="Charlottesville"/>
    <x v="17"/>
    <n v="22901"/>
    <x v="0"/>
    <s v="OFF-AR-10001446"/>
    <x v="1"/>
    <x v="6"/>
    <s v="Newell 309"/>
    <n v="34.650000000000006"/>
    <n v="3"/>
    <n v="0"/>
    <n v="10.395"/>
  </r>
  <r>
    <n v="1896"/>
    <x v="928"/>
    <x v="1"/>
    <x v="620"/>
    <d v="2013-01-04T00:00:00"/>
    <s v="Standard Class"/>
    <s v="JO-15280"/>
    <s v="Jas O'Carroll"/>
    <x v="0"/>
    <s v="United States"/>
    <s v="Missoula"/>
    <x v="37"/>
    <n v="59801"/>
    <x v="1"/>
    <s v="OFF-BI-10004632"/>
    <x v="1"/>
    <x v="8"/>
    <s v="Ibico Hi-Tech Manual Binding System"/>
    <n v="487.98400000000004"/>
    <n v="2"/>
    <n v="0.2"/>
    <n v="152.49499999999998"/>
  </r>
  <r>
    <n v="1897"/>
    <x v="929"/>
    <x v="3"/>
    <x v="621"/>
    <d v="2014-10-07T00:00:00"/>
    <s v="First Class"/>
    <s v="AC-10450"/>
    <s v="Amy Cox"/>
    <x v="0"/>
    <s v="United States"/>
    <s v="Minneapolis"/>
    <x v="11"/>
    <n v="55407"/>
    <x v="2"/>
    <s v="OFF-BI-10001359"/>
    <x v="1"/>
    <x v="8"/>
    <s v="GBC DocuBind TL300 Electric Binding System"/>
    <n v="1793.98"/>
    <n v="2"/>
    <n v="0"/>
    <n v="843.17059999999992"/>
  </r>
  <r>
    <n v="1898"/>
    <x v="930"/>
    <x v="2"/>
    <x v="550"/>
    <d v="2011-09-02T00:00:00"/>
    <s v="Second Class"/>
    <s v="RA-19945"/>
    <s v="Ryan Akin"/>
    <x v="0"/>
    <s v="United States"/>
    <s v="Miami"/>
    <x v="2"/>
    <n v="33178"/>
    <x v="0"/>
    <s v="OFF-EN-10001749"/>
    <x v="1"/>
    <x v="12"/>
    <s v="Jiffy Padded Mailers with Self-Seal Closure"/>
    <n v="29.808"/>
    <n v="2"/>
    <n v="0.2"/>
    <n v="10.805399999999997"/>
  </r>
  <r>
    <n v="1899"/>
    <x v="930"/>
    <x v="2"/>
    <x v="550"/>
    <d v="2011-09-02T00:00:00"/>
    <s v="Second Class"/>
    <s v="RA-19945"/>
    <s v="Ryan Akin"/>
    <x v="0"/>
    <s v="United States"/>
    <s v="Miami"/>
    <x v="2"/>
    <n v="33178"/>
    <x v="0"/>
    <s v="OFF-BI-10004390"/>
    <x v="1"/>
    <x v="8"/>
    <s v="GBC DocuBind 200 Manual Binding Machine"/>
    <n v="505.1760000000001"/>
    <n v="4"/>
    <n v="0.7"/>
    <n v="-336.78399999999988"/>
  </r>
  <r>
    <n v="1900"/>
    <x v="930"/>
    <x v="2"/>
    <x v="550"/>
    <d v="2011-09-02T00:00:00"/>
    <s v="Second Class"/>
    <s v="RA-19945"/>
    <s v="Ryan Akin"/>
    <x v="0"/>
    <s v="United States"/>
    <s v="Miami"/>
    <x v="2"/>
    <n v="33178"/>
    <x v="0"/>
    <s v="FUR-TA-10001857"/>
    <x v="0"/>
    <x v="3"/>
    <s v="Balt Solid Wood Rectangular Table"/>
    <n v="174.05850000000001"/>
    <n v="3"/>
    <n v="0.45"/>
    <n v="-110.76450000000001"/>
  </r>
  <r>
    <n v="1901"/>
    <x v="931"/>
    <x v="0"/>
    <x v="622"/>
    <d v="2013-07-04T00:00:00"/>
    <s v="Second Class"/>
    <s v="Co-12640"/>
    <s v="Corey-Lock"/>
    <x v="0"/>
    <s v="United States"/>
    <s v="Florence"/>
    <x v="20"/>
    <n v="29501"/>
    <x v="0"/>
    <s v="OFF-ST-10000563"/>
    <x v="1"/>
    <x v="4"/>
    <s v="Fellowes Bankers Box Stor/Drawer Steel Plus"/>
    <n v="191.88"/>
    <n v="6"/>
    <n v="0"/>
    <n v="19.188000000000002"/>
  </r>
  <r>
    <n v="1902"/>
    <x v="932"/>
    <x v="0"/>
    <x v="623"/>
    <d v="2013-08-24T00:00:00"/>
    <s v="First Class"/>
    <s v="DW-13480"/>
    <s v="Dianna Wilson"/>
    <x v="2"/>
    <s v="United States"/>
    <s v="Detroit"/>
    <x v="12"/>
    <n v="48205"/>
    <x v="2"/>
    <s v="TEC-PH-10004924"/>
    <x v="2"/>
    <x v="7"/>
    <s v="SKILCRAFT Telephone Shoulder Rest, 2&quot; x 6.5&quot; x 2.5&quot;, Black"/>
    <n v="14.78"/>
    <n v="2"/>
    <n v="0"/>
    <n v="3.9906000000000006"/>
  </r>
  <r>
    <n v="1903"/>
    <x v="933"/>
    <x v="3"/>
    <x v="208"/>
    <d v="2014-10-23T00:00:00"/>
    <s v="First Class"/>
    <s v="DK-12835"/>
    <s v="Damala Kotsonis"/>
    <x v="1"/>
    <s v="United States"/>
    <s v="Springfield"/>
    <x v="21"/>
    <n v="97477"/>
    <x v="1"/>
    <s v="OFF-PA-10003953"/>
    <x v="1"/>
    <x v="10"/>
    <s v="Xerox 218"/>
    <n v="5.1840000000000011"/>
    <n v="1"/>
    <n v="0.2"/>
    <n v="1.8144"/>
  </r>
  <r>
    <n v="1904"/>
    <x v="933"/>
    <x v="3"/>
    <x v="208"/>
    <d v="2014-10-23T00:00:00"/>
    <s v="First Class"/>
    <s v="DK-12835"/>
    <s v="Damala Kotsonis"/>
    <x v="1"/>
    <s v="United States"/>
    <s v="Springfield"/>
    <x v="21"/>
    <n v="97477"/>
    <x v="1"/>
    <s v="FUR-CH-10000155"/>
    <x v="0"/>
    <x v="1"/>
    <s v="Global Comet Stacking Armless Chair"/>
    <n v="478.48"/>
    <n v="2"/>
    <n v="0.2"/>
    <n v="47.848000000000013"/>
  </r>
  <r>
    <n v="1905"/>
    <x v="933"/>
    <x v="3"/>
    <x v="208"/>
    <d v="2014-10-23T00:00:00"/>
    <s v="First Class"/>
    <s v="DK-12835"/>
    <s v="Damala Kotsonis"/>
    <x v="1"/>
    <s v="United States"/>
    <s v="Springfield"/>
    <x v="21"/>
    <n v="97477"/>
    <x v="1"/>
    <s v="TEC-AC-10003116"/>
    <x v="2"/>
    <x v="11"/>
    <s v="Memorex Froggy Flash Drive 8 GB"/>
    <n v="28.400000000000002"/>
    <n v="2"/>
    <n v="0.2"/>
    <n v="6.7449999999999983"/>
  </r>
  <r>
    <n v="1906"/>
    <x v="934"/>
    <x v="3"/>
    <x v="208"/>
    <d v="2014-10-25T00:00:00"/>
    <s v="First Class"/>
    <s v="MD-17860"/>
    <s v="Michael Dominguez"/>
    <x v="1"/>
    <s v="United States"/>
    <s v="Indianapolis"/>
    <x v="14"/>
    <n v="46203"/>
    <x v="2"/>
    <s v="OFF-ST-10002743"/>
    <x v="1"/>
    <x v="4"/>
    <s v="SAFCO Boltless Steel Shelving"/>
    <n v="909.12"/>
    <n v="8"/>
    <n v="0"/>
    <n v="9.091199999999958"/>
  </r>
  <r>
    <n v="1907"/>
    <x v="935"/>
    <x v="0"/>
    <x v="624"/>
    <d v="2013-05-22T00:00:00"/>
    <s v="Standard Class"/>
    <s v="RP-19855"/>
    <s v="Roy Phan"/>
    <x v="1"/>
    <s v="United States"/>
    <s v="Apopka"/>
    <x v="2"/>
    <n v="32712"/>
    <x v="0"/>
    <s v="OFF-BI-10001757"/>
    <x v="1"/>
    <x v="8"/>
    <s v="Pressboard Hanging Data Binders for Unburst Sheets"/>
    <n v="2.9520000000000004"/>
    <n v="2"/>
    <n v="0.7"/>
    <n v="-2.1648000000000005"/>
  </r>
  <r>
    <n v="1908"/>
    <x v="935"/>
    <x v="0"/>
    <x v="624"/>
    <d v="2013-05-22T00:00:00"/>
    <s v="Standard Class"/>
    <s v="RP-19855"/>
    <s v="Roy Phan"/>
    <x v="1"/>
    <s v="United States"/>
    <s v="Apopka"/>
    <x v="2"/>
    <n v="32712"/>
    <x v="0"/>
    <s v="OFF-BI-10000069"/>
    <x v="1"/>
    <x v="8"/>
    <s v="GBC Prepunched Paper, 19-Hole, for Binding Systems, 24-lb"/>
    <n v="27.018000000000008"/>
    <n v="6"/>
    <n v="0.7"/>
    <n v="-21.61440000000001"/>
  </r>
  <r>
    <n v="1909"/>
    <x v="936"/>
    <x v="1"/>
    <x v="302"/>
    <d v="2012-02-04T00:00:00"/>
    <s v="First Class"/>
    <s v="RW-19540"/>
    <s v="Rick Wilson"/>
    <x v="1"/>
    <s v="United States"/>
    <s v="Los Angeles"/>
    <x v="1"/>
    <n v="90008"/>
    <x v="1"/>
    <s v="FUR-FU-10004093"/>
    <x v="0"/>
    <x v="5"/>
    <s v="Hand-Finished Solid Wood Document Frame"/>
    <n v="136.91999999999999"/>
    <n v="4"/>
    <n v="0"/>
    <n v="41.075999999999993"/>
  </r>
  <r>
    <n v="1910"/>
    <x v="937"/>
    <x v="3"/>
    <x v="404"/>
    <d v="2014-12-24T00:00:00"/>
    <s v="Standard Class"/>
    <s v="DB-13660"/>
    <s v="Duane Benoit"/>
    <x v="0"/>
    <s v="United States"/>
    <s v="Oceanside"/>
    <x v="15"/>
    <n v="11572"/>
    <x v="3"/>
    <s v="FUR-FU-10001037"/>
    <x v="0"/>
    <x v="5"/>
    <s v="DAX Charcoal/Nickel-Tone Document Frame, 5 x 7"/>
    <n v="18.96"/>
    <n v="2"/>
    <n v="0"/>
    <n v="8.532"/>
  </r>
  <r>
    <n v="1911"/>
    <x v="938"/>
    <x v="0"/>
    <x v="625"/>
    <d v="2013-11-23T00:00:00"/>
    <s v="Standard Class"/>
    <s v="SC-20770"/>
    <s v="Stewart Carmichael"/>
    <x v="1"/>
    <s v="United States"/>
    <s v="Los Angeles"/>
    <x v="1"/>
    <n v="90008"/>
    <x v="1"/>
    <s v="TEC-AC-10003832"/>
    <x v="2"/>
    <x v="11"/>
    <s v="Imation 16GB Mini TravelDrive USB 2.0 Flash Drive"/>
    <n v="99.390000000000015"/>
    <n v="3"/>
    <n v="0"/>
    <n v="40.749900000000004"/>
  </r>
  <r>
    <n v="1912"/>
    <x v="939"/>
    <x v="3"/>
    <x v="445"/>
    <d v="2014-07-07T00:00:00"/>
    <s v="Second Class"/>
    <s v="FH-14275"/>
    <s v="Frank Hawley"/>
    <x v="1"/>
    <s v="United States"/>
    <s v="Houston"/>
    <x v="5"/>
    <n v="77041"/>
    <x v="2"/>
    <s v="OFF-PA-10001878"/>
    <x v="1"/>
    <x v="10"/>
    <s v="Xerox 1891"/>
    <n v="273.89600000000002"/>
    <n v="7"/>
    <n v="0.2"/>
    <n v="92.43989999999998"/>
  </r>
  <r>
    <n v="1913"/>
    <x v="939"/>
    <x v="3"/>
    <x v="445"/>
    <d v="2014-07-07T00:00:00"/>
    <s v="Second Class"/>
    <s v="FH-14275"/>
    <s v="Frank Hawley"/>
    <x v="1"/>
    <s v="United States"/>
    <s v="Houston"/>
    <x v="5"/>
    <n v="77041"/>
    <x v="2"/>
    <s v="TEC-MA-10003674"/>
    <x v="2"/>
    <x v="15"/>
    <s v="Hewlett-Packard Deskjet 5550 Printer"/>
    <n v="597.13200000000006"/>
    <n v="3"/>
    <n v="0.4"/>
    <n v="49.760999999999967"/>
  </r>
  <r>
    <n v="1914"/>
    <x v="940"/>
    <x v="2"/>
    <x v="626"/>
    <d v="2011-01-18T00:00:00"/>
    <s v="First Class"/>
    <s v="EH-13990"/>
    <s v="Erica Hackney"/>
    <x v="0"/>
    <s v="United States"/>
    <s v="Roswell"/>
    <x v="32"/>
    <n v="30076"/>
    <x v="0"/>
    <s v="TEC-AC-10003628"/>
    <x v="2"/>
    <x v="11"/>
    <s v="Logitech 910-002974 M325 Wireless Mouse for Web Scrolling"/>
    <n v="149.94999999999999"/>
    <n v="5"/>
    <n v="0"/>
    <n v="65.978000000000009"/>
  </r>
  <r>
    <n v="1915"/>
    <x v="941"/>
    <x v="3"/>
    <x v="504"/>
    <d v="2014-05-06T00:00:00"/>
    <s v="Standard Class"/>
    <s v="AS-10630"/>
    <s v="Ann Steele"/>
    <x v="2"/>
    <s v="United States"/>
    <s v="Boynton Beach"/>
    <x v="2"/>
    <n v="33437"/>
    <x v="0"/>
    <s v="OFF-LA-10003190"/>
    <x v="1"/>
    <x v="2"/>
    <s v="Avery 474"/>
    <n v="4.6079999999999997"/>
    <n v="2"/>
    <n v="0.2"/>
    <n v="1.6704000000000001"/>
  </r>
  <r>
    <n v="1916"/>
    <x v="941"/>
    <x v="3"/>
    <x v="504"/>
    <d v="2014-05-06T00:00:00"/>
    <s v="Standard Class"/>
    <s v="AS-10630"/>
    <s v="Ann Steele"/>
    <x v="2"/>
    <s v="United States"/>
    <s v="Boynton Beach"/>
    <x v="2"/>
    <n v="33437"/>
    <x v="0"/>
    <s v="OFF-AR-10002280"/>
    <x v="1"/>
    <x v="6"/>
    <s v="Staples"/>
    <n v="15.528"/>
    <n v="3"/>
    <n v="0.2"/>
    <n v="4.8524999999999991"/>
  </r>
  <r>
    <n v="1917"/>
    <x v="941"/>
    <x v="3"/>
    <x v="504"/>
    <d v="2014-05-06T00:00:00"/>
    <s v="Standard Class"/>
    <s v="AS-10630"/>
    <s v="Ann Steele"/>
    <x v="2"/>
    <s v="United States"/>
    <s v="Boynton Beach"/>
    <x v="2"/>
    <n v="33437"/>
    <x v="0"/>
    <s v="OFF-LA-10001569"/>
    <x v="1"/>
    <x v="2"/>
    <s v="Avery 499"/>
    <n v="11.952000000000002"/>
    <n v="3"/>
    <n v="0.2"/>
    <n v="3.8843999999999994"/>
  </r>
  <r>
    <n v="1918"/>
    <x v="942"/>
    <x v="1"/>
    <x v="627"/>
    <d v="2012-11-14T00:00:00"/>
    <s v="Standard Class"/>
    <s v="HA-14905"/>
    <s v="Helen Abelman"/>
    <x v="0"/>
    <s v="United States"/>
    <s v="Franklin"/>
    <x v="31"/>
    <n v="2038"/>
    <x v="3"/>
    <s v="OFF-AR-10001573"/>
    <x v="1"/>
    <x v="6"/>
    <s v="American Pencil"/>
    <n v="11.65"/>
    <n v="5"/>
    <n v="0"/>
    <n v="3.3784999999999989"/>
  </r>
  <r>
    <n v="1919"/>
    <x v="943"/>
    <x v="1"/>
    <x v="628"/>
    <d v="2012-11-01T00:00:00"/>
    <s v="Second Class"/>
    <s v="CH-12070"/>
    <s v="Cathy Hwang"/>
    <x v="2"/>
    <s v="United States"/>
    <s v="Detroit"/>
    <x v="12"/>
    <n v="48227"/>
    <x v="2"/>
    <s v="TEC-PH-10001809"/>
    <x v="2"/>
    <x v="7"/>
    <s v="Panasonic KX T7736-B Digital phone"/>
    <n v="299.89999999999998"/>
    <n v="2"/>
    <n v="0"/>
    <n v="74.974999999999994"/>
  </r>
  <r>
    <n v="1920"/>
    <x v="944"/>
    <x v="3"/>
    <x v="629"/>
    <d v="2014-08-20T00:00:00"/>
    <s v="First Class"/>
    <s v="EH-13765"/>
    <s v="Edward Hooks"/>
    <x v="1"/>
    <s v="United States"/>
    <s v="Watertown"/>
    <x v="15"/>
    <n v="13601"/>
    <x v="3"/>
    <s v="OFF-BI-10003091"/>
    <x v="1"/>
    <x v="8"/>
    <s v="GBC DocuBind TL200 Manual Binding Machine"/>
    <n v="895.92"/>
    <n v="5"/>
    <n v="0.2"/>
    <n v="302.37299999999993"/>
  </r>
  <r>
    <n v="1921"/>
    <x v="944"/>
    <x v="3"/>
    <x v="629"/>
    <d v="2014-08-20T00:00:00"/>
    <s v="First Class"/>
    <s v="EH-13765"/>
    <s v="Edward Hooks"/>
    <x v="1"/>
    <s v="United States"/>
    <s v="Watertown"/>
    <x v="15"/>
    <n v="13601"/>
    <x v="3"/>
    <s v="FUR-CH-10003981"/>
    <x v="0"/>
    <x v="1"/>
    <s v="Global Commerce Series Low-Back Swivel/Tilt Chairs"/>
    <n v="462.56400000000002"/>
    <n v="2"/>
    <n v="0.1"/>
    <n v="97.652399999999943"/>
  </r>
  <r>
    <n v="1922"/>
    <x v="945"/>
    <x v="1"/>
    <x v="292"/>
    <d v="2012-10-09T00:00:00"/>
    <s v="Standard Class"/>
    <s v="MZ-17515"/>
    <s v="Mary Zewe"/>
    <x v="1"/>
    <s v="United States"/>
    <s v="Reading"/>
    <x v="9"/>
    <n v="19601"/>
    <x v="3"/>
    <s v="OFF-ST-10002562"/>
    <x v="1"/>
    <x v="4"/>
    <s v="Staples"/>
    <n v="15.008000000000003"/>
    <n v="2"/>
    <n v="0.2"/>
    <n v="1.5007999999999999"/>
  </r>
  <r>
    <n v="1923"/>
    <x v="946"/>
    <x v="0"/>
    <x v="630"/>
    <d v="2013-07-11T00:00:00"/>
    <s v="Second Class"/>
    <s v="SC-20230"/>
    <s v="Scot Coram"/>
    <x v="1"/>
    <s v="United States"/>
    <s v="Arlington"/>
    <x v="5"/>
    <n v="76017"/>
    <x v="2"/>
    <s v="TEC-PH-10004345"/>
    <x v="2"/>
    <x v="7"/>
    <s v="Cisco SPA 502G IP Phone"/>
    <n v="863.6400000000001"/>
    <n v="9"/>
    <n v="0.2"/>
    <n v="107.95499999999998"/>
  </r>
  <r>
    <n v="1924"/>
    <x v="946"/>
    <x v="0"/>
    <x v="630"/>
    <d v="2013-07-11T00:00:00"/>
    <s v="Second Class"/>
    <s v="SC-20230"/>
    <s v="Scot Coram"/>
    <x v="1"/>
    <s v="United States"/>
    <s v="Arlington"/>
    <x v="5"/>
    <n v="76017"/>
    <x v="2"/>
    <s v="OFF-AR-10000588"/>
    <x v="1"/>
    <x v="6"/>
    <s v="Newell 345"/>
    <n v="47.616"/>
    <n v="3"/>
    <n v="0.2"/>
    <n v="3.571200000000001"/>
  </r>
  <r>
    <n v="1925"/>
    <x v="947"/>
    <x v="3"/>
    <x v="256"/>
    <d v="2014-12-08T00:00:00"/>
    <s v="Second Class"/>
    <s v="NP-18325"/>
    <s v="Naresj Patel"/>
    <x v="0"/>
    <s v="United States"/>
    <s v="San Diego"/>
    <x v="1"/>
    <n v="92024"/>
    <x v="1"/>
    <s v="OFF-PA-10003039"/>
    <x v="1"/>
    <x v="10"/>
    <s v="Xerox 1960"/>
    <n v="92.94"/>
    <n v="3"/>
    <n v="0"/>
    <n v="41.822999999999993"/>
  </r>
  <r>
    <n v="1926"/>
    <x v="948"/>
    <x v="3"/>
    <x v="631"/>
    <d v="2014-03-14T00:00:00"/>
    <s v="Standard Class"/>
    <s v="LW-16990"/>
    <s v="Lindsay Williams"/>
    <x v="1"/>
    <s v="United States"/>
    <s v="San Francisco"/>
    <x v="1"/>
    <n v="94110"/>
    <x v="1"/>
    <s v="TEC-AC-10001908"/>
    <x v="2"/>
    <x v="11"/>
    <s v="Logitech Wireless Headset h800"/>
    <n v="199.98"/>
    <n v="2"/>
    <n v="0"/>
    <n v="69.992999999999995"/>
  </r>
  <r>
    <n v="1927"/>
    <x v="949"/>
    <x v="0"/>
    <x v="632"/>
    <d v="2013-06-16T00:00:00"/>
    <s v="Standard Class"/>
    <s v="GM-14680"/>
    <s v="Greg Matthias"/>
    <x v="0"/>
    <s v="United States"/>
    <s v="Los Angeles"/>
    <x v="1"/>
    <n v="90045"/>
    <x v="1"/>
    <s v="TEC-PH-10001198"/>
    <x v="2"/>
    <x v="7"/>
    <s v="Avaya 4621SW VoIP phone"/>
    <n v="177.48000000000002"/>
    <n v="3"/>
    <n v="0.2"/>
    <n v="19.966499999999982"/>
  </r>
  <r>
    <n v="1928"/>
    <x v="950"/>
    <x v="3"/>
    <x v="354"/>
    <d v="2014-12-02T00:00:00"/>
    <s v="First Class"/>
    <s v="RH-19495"/>
    <s v="Rick Hansen"/>
    <x v="0"/>
    <s v="United States"/>
    <s v="Denver"/>
    <x v="22"/>
    <n v="80219"/>
    <x v="1"/>
    <s v="OFF-PA-10004071"/>
    <x v="1"/>
    <x v="10"/>
    <s v="Eaton Premium Continuous-Feed Paper, 25% Cotton, Letter Size, White, 1000 Shts/Box"/>
    <n v="88.768000000000001"/>
    <n v="2"/>
    <n v="0.2"/>
    <n v="31.068799999999996"/>
  </r>
  <r>
    <n v="1929"/>
    <x v="951"/>
    <x v="3"/>
    <x v="633"/>
    <d v="2014-03-19T00:00:00"/>
    <s v="Second Class"/>
    <s v="VM-21685"/>
    <s v="Valerie Mitchum"/>
    <x v="2"/>
    <s v="United States"/>
    <s v="Seattle"/>
    <x v="4"/>
    <n v="98105"/>
    <x v="1"/>
    <s v="OFF-PA-10001972"/>
    <x v="1"/>
    <x v="10"/>
    <s v="Xerox 214"/>
    <n v="6.48"/>
    <n v="1"/>
    <n v="0"/>
    <n v="3.1104000000000003"/>
  </r>
  <r>
    <n v="1930"/>
    <x v="951"/>
    <x v="3"/>
    <x v="633"/>
    <d v="2014-03-19T00:00:00"/>
    <s v="Second Class"/>
    <s v="VM-21685"/>
    <s v="Valerie Mitchum"/>
    <x v="2"/>
    <s v="United States"/>
    <s v="Seattle"/>
    <x v="4"/>
    <n v="98105"/>
    <x v="1"/>
    <s v="OFF-ST-10004180"/>
    <x v="1"/>
    <x v="4"/>
    <s v="Safco Commercial Shelving"/>
    <n v="46.51"/>
    <n v="1"/>
    <n v="0"/>
    <n v="1.8603999999999985"/>
  </r>
  <r>
    <n v="1931"/>
    <x v="951"/>
    <x v="3"/>
    <x v="633"/>
    <d v="2014-03-19T00:00:00"/>
    <s v="Second Class"/>
    <s v="VM-21685"/>
    <s v="Valerie Mitchum"/>
    <x v="2"/>
    <s v="United States"/>
    <s v="Seattle"/>
    <x v="4"/>
    <n v="98105"/>
    <x v="1"/>
    <s v="TEC-PH-10004165"/>
    <x v="2"/>
    <x v="7"/>
    <s v="Mitel MiVoice 5330e IP Phone"/>
    <n v="659.97600000000011"/>
    <n v="3"/>
    <n v="0.2"/>
    <n v="49.498199999999969"/>
  </r>
  <r>
    <n v="1932"/>
    <x v="952"/>
    <x v="0"/>
    <x v="581"/>
    <d v="2013-11-30T00:00:00"/>
    <s v="Second Class"/>
    <s v="CC-12670"/>
    <s v="Craig Carreira"/>
    <x v="0"/>
    <s v="United States"/>
    <s v="Scottsdale"/>
    <x v="16"/>
    <n v="85254"/>
    <x v="1"/>
    <s v="TEC-PH-10002483"/>
    <x v="2"/>
    <x v="7"/>
    <s v="Motorola Moto X"/>
    <n v="271.99200000000002"/>
    <n v="1"/>
    <n v="0.2"/>
    <n v="23.799300000000002"/>
  </r>
  <r>
    <n v="1933"/>
    <x v="953"/>
    <x v="3"/>
    <x v="634"/>
    <d v="2014-08-11T00:00:00"/>
    <s v="Second Class"/>
    <s v="SV-20365"/>
    <s v="Seth Vernon"/>
    <x v="0"/>
    <s v="United States"/>
    <s v="Lafayette"/>
    <x v="28"/>
    <n v="70506"/>
    <x v="0"/>
    <s v="FUR-BO-10000468"/>
    <x v="0"/>
    <x v="0"/>
    <s v="O'Sullivan 2-Shelf Heavy-Duty Bookcases"/>
    <n v="145.74"/>
    <n v="3"/>
    <n v="0"/>
    <n v="23.318400000000011"/>
  </r>
  <r>
    <n v="1934"/>
    <x v="953"/>
    <x v="3"/>
    <x v="634"/>
    <d v="2014-08-11T00:00:00"/>
    <s v="Second Class"/>
    <s v="SV-20365"/>
    <s v="Seth Vernon"/>
    <x v="0"/>
    <s v="United States"/>
    <s v="Lafayette"/>
    <x v="28"/>
    <n v="70506"/>
    <x v="0"/>
    <s v="FUR-FU-10001706"/>
    <x v="0"/>
    <x v="5"/>
    <s v="Longer-Life Soft White Bulbs"/>
    <n v="15.4"/>
    <n v="5"/>
    <n v="0"/>
    <n v="7.3919999999999995"/>
  </r>
  <r>
    <n v="1935"/>
    <x v="954"/>
    <x v="3"/>
    <x v="344"/>
    <d v="2014-12-04T00:00:00"/>
    <s v="Standard Class"/>
    <s v="LW-16990"/>
    <s v="Lindsay Williams"/>
    <x v="1"/>
    <s v="United States"/>
    <s v="San Francisco"/>
    <x v="1"/>
    <n v="94109"/>
    <x v="1"/>
    <s v="OFF-PA-10003129"/>
    <x v="1"/>
    <x v="10"/>
    <s v="Tops White Computer Printout Paper"/>
    <n v="244.54999999999998"/>
    <n v="5"/>
    <n v="0"/>
    <n v="114.93849999999998"/>
  </r>
  <r>
    <n v="1936"/>
    <x v="954"/>
    <x v="3"/>
    <x v="344"/>
    <d v="2014-12-04T00:00:00"/>
    <s v="Standard Class"/>
    <s v="LW-16990"/>
    <s v="Lindsay Williams"/>
    <x v="1"/>
    <s v="United States"/>
    <s v="San Francisco"/>
    <x v="1"/>
    <n v="94109"/>
    <x v="1"/>
    <s v="TEC-AC-10001284"/>
    <x v="2"/>
    <x v="11"/>
    <s v="Enermax Briskie RF Wireless Keyboard and Mouse Combo"/>
    <n v="166.16"/>
    <n v="8"/>
    <n v="0"/>
    <n v="59.817599999999999"/>
  </r>
  <r>
    <n v="1937"/>
    <x v="955"/>
    <x v="1"/>
    <x v="442"/>
    <d v="2012-05-27T00:00:00"/>
    <s v="Second Class"/>
    <s v="NP-18685"/>
    <s v="Nora Pelletier"/>
    <x v="2"/>
    <s v="United States"/>
    <s v="San Francisco"/>
    <x v="1"/>
    <n v="94109"/>
    <x v="1"/>
    <s v="FUR-FU-10002268"/>
    <x v="0"/>
    <x v="5"/>
    <s v="Ultra Door Push Plate"/>
    <n v="14.73"/>
    <n v="3"/>
    <n v="0"/>
    <n v="4.8608999999999991"/>
  </r>
  <r>
    <n v="1938"/>
    <x v="956"/>
    <x v="0"/>
    <x v="630"/>
    <d v="2013-07-13T00:00:00"/>
    <s v="Standard Class"/>
    <s v="JE-15715"/>
    <s v="Joe Elijah"/>
    <x v="0"/>
    <s v="United States"/>
    <s v="Broomfield"/>
    <x v="22"/>
    <n v="80020"/>
    <x v="1"/>
    <s v="OFF-BI-10002082"/>
    <x v="1"/>
    <x v="8"/>
    <s v="GBC Twin Loop Wire Binding Elements"/>
    <n v="19.968000000000004"/>
    <n v="2"/>
    <n v="0.7"/>
    <n v="-13.311999999999998"/>
  </r>
  <r>
    <n v="1939"/>
    <x v="956"/>
    <x v="0"/>
    <x v="630"/>
    <d v="2013-07-13T00:00:00"/>
    <s v="Standard Class"/>
    <s v="JE-15715"/>
    <s v="Joe Elijah"/>
    <x v="0"/>
    <s v="United States"/>
    <s v="Broomfield"/>
    <x v="22"/>
    <n v="80020"/>
    <x v="1"/>
    <s v="OFF-ST-10001505"/>
    <x v="1"/>
    <x v="4"/>
    <s v="Perma STOR-ALL Hanging File Box, 13 1/8&quot;W x 12 1/4&quot;D x 10 1/2&quot;H"/>
    <n v="33.488000000000007"/>
    <n v="7"/>
    <n v="0.2"/>
    <n v="-1.2558000000000051"/>
  </r>
  <r>
    <n v="1940"/>
    <x v="956"/>
    <x v="0"/>
    <x v="630"/>
    <d v="2013-07-13T00:00:00"/>
    <s v="Standard Class"/>
    <s v="JE-15715"/>
    <s v="Joe Elijah"/>
    <x v="0"/>
    <s v="United States"/>
    <s v="Broomfield"/>
    <x v="22"/>
    <n v="80020"/>
    <x v="1"/>
    <s v="OFF-BI-10001634"/>
    <x v="1"/>
    <x v="8"/>
    <s v="Wilson Jones Active Use Binders"/>
    <n v="8.7360000000000024"/>
    <n v="4"/>
    <n v="0.7"/>
    <n v="-6.1151999999999997"/>
  </r>
  <r>
    <n v="1941"/>
    <x v="956"/>
    <x v="0"/>
    <x v="630"/>
    <d v="2013-07-13T00:00:00"/>
    <s v="Standard Class"/>
    <s v="JE-15715"/>
    <s v="Joe Elijah"/>
    <x v="0"/>
    <s v="United States"/>
    <s v="Broomfield"/>
    <x v="22"/>
    <n v="80020"/>
    <x v="1"/>
    <s v="FUR-CH-10004287"/>
    <x v="0"/>
    <x v="1"/>
    <s v="SAFCO Arco Folding Chair"/>
    <n v="662.88"/>
    <n v="3"/>
    <n v="0.2"/>
    <n v="74.573999999999955"/>
  </r>
  <r>
    <n v="1942"/>
    <x v="957"/>
    <x v="3"/>
    <x v="635"/>
    <d v="2014-09-02T00:00:00"/>
    <s v="First Class"/>
    <s v="CP-12085"/>
    <s v="Cathy Prescott"/>
    <x v="1"/>
    <s v="United States"/>
    <s v="Quincy"/>
    <x v="10"/>
    <n v="62301"/>
    <x v="2"/>
    <s v="OFF-LA-10004544"/>
    <x v="1"/>
    <x v="2"/>
    <s v="Avery 505"/>
    <n v="47.360000000000007"/>
    <n v="4"/>
    <n v="0.2"/>
    <n v="17.759999999999998"/>
  </r>
  <r>
    <n v="1943"/>
    <x v="957"/>
    <x v="3"/>
    <x v="635"/>
    <d v="2014-09-02T00:00:00"/>
    <s v="First Class"/>
    <s v="CP-12085"/>
    <s v="Cathy Prescott"/>
    <x v="1"/>
    <s v="United States"/>
    <s v="Quincy"/>
    <x v="10"/>
    <n v="62301"/>
    <x v="2"/>
    <s v="OFF-ST-10004507"/>
    <x v="1"/>
    <x v="4"/>
    <s v="Advantus Rolling Storage Box"/>
    <n v="27.439999999999998"/>
    <n v="2"/>
    <n v="0.2"/>
    <n v="2.4009999999999998"/>
  </r>
  <r>
    <n v="1944"/>
    <x v="957"/>
    <x v="3"/>
    <x v="635"/>
    <d v="2014-09-02T00:00:00"/>
    <s v="First Class"/>
    <s v="CP-12085"/>
    <s v="Cathy Prescott"/>
    <x v="1"/>
    <s v="United States"/>
    <s v="Quincy"/>
    <x v="10"/>
    <n v="62301"/>
    <x v="2"/>
    <s v="OFF-BI-10002012"/>
    <x v="1"/>
    <x v="8"/>
    <s v="Wilson Jones Easy Flow II Sheet Lifters"/>
    <n v="3.2399999999999993"/>
    <n v="9"/>
    <n v="0.8"/>
    <n v="-5.1840000000000011"/>
  </r>
  <r>
    <n v="1945"/>
    <x v="958"/>
    <x v="0"/>
    <x v="23"/>
    <d v="2013-06-27T00:00:00"/>
    <s v="Standard Class"/>
    <s v="EA-14035"/>
    <s v="Erin Ashbrook"/>
    <x v="1"/>
    <s v="United States"/>
    <s v="Carrollton"/>
    <x v="5"/>
    <n v="75007"/>
    <x v="2"/>
    <s v="TEC-AC-10001109"/>
    <x v="2"/>
    <x v="11"/>
    <s v="Logitech Trackman Marble Mouse"/>
    <n v="95.968000000000004"/>
    <n v="4"/>
    <n v="0.2"/>
    <n v="26.391200000000001"/>
  </r>
  <r>
    <n v="1946"/>
    <x v="958"/>
    <x v="0"/>
    <x v="23"/>
    <d v="2013-06-27T00:00:00"/>
    <s v="Standard Class"/>
    <s v="EA-14035"/>
    <s v="Erin Ashbrook"/>
    <x v="1"/>
    <s v="United States"/>
    <s v="Carrollton"/>
    <x v="5"/>
    <n v="75007"/>
    <x v="2"/>
    <s v="OFF-PA-10000809"/>
    <x v="1"/>
    <x v="10"/>
    <s v="Xerox 206"/>
    <n v="10.368000000000002"/>
    <n v="2"/>
    <n v="0.2"/>
    <n v="3.6288"/>
  </r>
  <r>
    <n v="1947"/>
    <x v="959"/>
    <x v="3"/>
    <x v="264"/>
    <d v="2014-09-07T00:00:00"/>
    <s v="Standard Class"/>
    <s v="AC-10615"/>
    <s v="Ann Chong"/>
    <x v="1"/>
    <s v="United States"/>
    <s v="New York City"/>
    <x v="15"/>
    <n v="10009"/>
    <x v="3"/>
    <s v="OFF-AR-10000658"/>
    <x v="1"/>
    <x v="6"/>
    <s v="Newell 324"/>
    <n v="23.1"/>
    <n v="2"/>
    <n v="0"/>
    <n v="6.468"/>
  </r>
  <r>
    <n v="1948"/>
    <x v="959"/>
    <x v="3"/>
    <x v="264"/>
    <d v="2014-09-07T00:00:00"/>
    <s v="Standard Class"/>
    <s v="AC-10615"/>
    <s v="Ann Chong"/>
    <x v="1"/>
    <s v="United States"/>
    <s v="New York City"/>
    <x v="15"/>
    <n v="10009"/>
    <x v="3"/>
    <s v="FUR-FU-10001196"/>
    <x v="0"/>
    <x v="5"/>
    <s v="DAX Cubicle Frames - 8x10"/>
    <n v="11.54"/>
    <n v="2"/>
    <n v="0"/>
    <n v="3.4619999999999997"/>
  </r>
  <r>
    <n v="1949"/>
    <x v="959"/>
    <x v="3"/>
    <x v="264"/>
    <d v="2014-09-07T00:00:00"/>
    <s v="Standard Class"/>
    <s v="AC-10615"/>
    <s v="Ann Chong"/>
    <x v="1"/>
    <s v="United States"/>
    <s v="New York City"/>
    <x v="15"/>
    <n v="10009"/>
    <x v="3"/>
    <s v="FUR-TA-10001889"/>
    <x v="0"/>
    <x v="3"/>
    <s v="Bush Advantage Collection Racetrack Conference Table"/>
    <n v="254.52599999999998"/>
    <n v="1"/>
    <n v="0.4"/>
    <n v="-93.3262"/>
  </r>
  <r>
    <n v="1950"/>
    <x v="959"/>
    <x v="3"/>
    <x v="264"/>
    <d v="2014-09-07T00:00:00"/>
    <s v="Standard Class"/>
    <s v="AC-10615"/>
    <s v="Ann Chong"/>
    <x v="1"/>
    <s v="United States"/>
    <s v="New York City"/>
    <x v="15"/>
    <n v="10009"/>
    <x v="3"/>
    <s v="OFF-AP-10000358"/>
    <x v="1"/>
    <x v="9"/>
    <s v="Fellowes Basic Home/Office Series Surge Protectors"/>
    <n v="12.98"/>
    <n v="1"/>
    <n v="0"/>
    <n v="3.7641999999999989"/>
  </r>
  <r>
    <n v="1951"/>
    <x v="959"/>
    <x v="3"/>
    <x v="264"/>
    <d v="2014-09-07T00:00:00"/>
    <s v="Standard Class"/>
    <s v="AC-10615"/>
    <s v="Ann Chong"/>
    <x v="1"/>
    <s v="United States"/>
    <s v="New York City"/>
    <x v="15"/>
    <n v="10009"/>
    <x v="3"/>
    <s v="OFF-BI-10004970"/>
    <x v="1"/>
    <x v="8"/>
    <s v="ACCOHIDE 3-Ring Binder, Blue, 1&quot;"/>
    <n v="26.432000000000002"/>
    <n v="8"/>
    <n v="0.2"/>
    <n v="8.9207999999999998"/>
  </r>
  <r>
    <n v="1952"/>
    <x v="959"/>
    <x v="3"/>
    <x v="264"/>
    <d v="2014-09-07T00:00:00"/>
    <s v="Standard Class"/>
    <s v="AC-10615"/>
    <s v="Ann Chong"/>
    <x v="1"/>
    <s v="United States"/>
    <s v="New York City"/>
    <x v="15"/>
    <n v="10009"/>
    <x v="3"/>
    <s v="TEC-PH-10003885"/>
    <x v="2"/>
    <x v="7"/>
    <s v="Cisco SPA508G"/>
    <n v="197.96999999999997"/>
    <n v="3"/>
    <n v="0"/>
    <n v="57.41129999999999"/>
  </r>
  <r>
    <n v="1953"/>
    <x v="959"/>
    <x v="3"/>
    <x v="264"/>
    <d v="2014-09-07T00:00:00"/>
    <s v="Standard Class"/>
    <s v="AC-10615"/>
    <s v="Ann Chong"/>
    <x v="1"/>
    <s v="United States"/>
    <s v="New York City"/>
    <x v="15"/>
    <n v="10009"/>
    <x v="3"/>
    <s v="OFF-LA-10001641"/>
    <x v="1"/>
    <x v="2"/>
    <s v="Avery 518"/>
    <n v="18.899999999999999"/>
    <n v="6"/>
    <n v="0"/>
    <n v="9.0719999999999992"/>
  </r>
  <r>
    <n v="1954"/>
    <x v="959"/>
    <x v="3"/>
    <x v="264"/>
    <d v="2014-09-07T00:00:00"/>
    <s v="Standard Class"/>
    <s v="AC-10615"/>
    <s v="Ann Chong"/>
    <x v="1"/>
    <s v="United States"/>
    <s v="New York City"/>
    <x v="15"/>
    <n v="10009"/>
    <x v="3"/>
    <s v="FUR-CH-10003379"/>
    <x v="0"/>
    <x v="1"/>
    <s v="Global Commerce Series High-Back Swivel/Tilt Chairs"/>
    <n v="1282.4100000000001"/>
    <n v="5"/>
    <n v="0.1"/>
    <n v="213.73500000000001"/>
  </r>
  <r>
    <n v="1955"/>
    <x v="959"/>
    <x v="3"/>
    <x v="264"/>
    <d v="2014-09-07T00:00:00"/>
    <s v="Standard Class"/>
    <s v="AC-10615"/>
    <s v="Ann Chong"/>
    <x v="1"/>
    <s v="United States"/>
    <s v="New York City"/>
    <x v="15"/>
    <n v="10009"/>
    <x v="3"/>
    <s v="OFF-AR-10004582"/>
    <x v="1"/>
    <x v="6"/>
    <s v="BIC Brite Liner Grip Highlighters"/>
    <n v="4.92"/>
    <n v="3"/>
    <n v="0"/>
    <n v="2.2139999999999995"/>
  </r>
  <r>
    <n v="1956"/>
    <x v="959"/>
    <x v="3"/>
    <x v="264"/>
    <d v="2014-09-07T00:00:00"/>
    <s v="Standard Class"/>
    <s v="AC-10615"/>
    <s v="Ann Chong"/>
    <x v="1"/>
    <s v="United States"/>
    <s v="New York City"/>
    <x v="15"/>
    <n v="10009"/>
    <x v="3"/>
    <s v="TEC-AC-10002842"/>
    <x v="2"/>
    <x v="11"/>
    <s v="WD My Passport Ultra 2TB Portable External Hard Drive"/>
    <n v="238"/>
    <n v="2"/>
    <n v="0"/>
    <n v="38.080000000000013"/>
  </r>
  <r>
    <n v="1957"/>
    <x v="959"/>
    <x v="3"/>
    <x v="264"/>
    <d v="2014-09-07T00:00:00"/>
    <s v="Standard Class"/>
    <s v="AC-10615"/>
    <s v="Ann Chong"/>
    <x v="1"/>
    <s v="United States"/>
    <s v="New York City"/>
    <x v="15"/>
    <n v="10009"/>
    <x v="3"/>
    <s v="TEC-AC-10000109"/>
    <x v="2"/>
    <x v="11"/>
    <s v="Sony Micro Vault Click 16 GB USB 2.0 Flash Drive"/>
    <n v="167.97"/>
    <n v="3"/>
    <n v="0"/>
    <n v="40.31280000000001"/>
  </r>
  <r>
    <n v="1958"/>
    <x v="959"/>
    <x v="3"/>
    <x v="264"/>
    <d v="2014-09-07T00:00:00"/>
    <s v="Standard Class"/>
    <s v="AC-10615"/>
    <s v="Ann Chong"/>
    <x v="1"/>
    <s v="United States"/>
    <s v="New York City"/>
    <x v="15"/>
    <n v="10009"/>
    <x v="3"/>
    <s v="OFF-PA-10003893"/>
    <x v="1"/>
    <x v="10"/>
    <s v="Xerox 1962"/>
    <n v="17.12"/>
    <n v="4"/>
    <n v="0"/>
    <n v="7.7039999999999988"/>
  </r>
  <r>
    <n v="1959"/>
    <x v="960"/>
    <x v="3"/>
    <x v="18"/>
    <d v="2014-09-16T00:00:00"/>
    <s v="Second Class"/>
    <s v="RW-19690"/>
    <s v="Robert Waldorf"/>
    <x v="0"/>
    <s v="United States"/>
    <s v="Springfield"/>
    <x v="25"/>
    <n v="65807"/>
    <x v="2"/>
    <s v="OFF-BI-10003669"/>
    <x v="1"/>
    <x v="8"/>
    <s v="3M Organizer Strips"/>
    <n v="16.200000000000003"/>
    <n v="3"/>
    <n v="0"/>
    <n v="7.7759999999999998"/>
  </r>
  <r>
    <n v="1960"/>
    <x v="960"/>
    <x v="3"/>
    <x v="18"/>
    <d v="2014-09-16T00:00:00"/>
    <s v="Second Class"/>
    <s v="RW-19690"/>
    <s v="Robert Waldorf"/>
    <x v="0"/>
    <s v="United States"/>
    <s v="Springfield"/>
    <x v="25"/>
    <n v="65807"/>
    <x v="2"/>
    <s v="OFF-AP-10004785"/>
    <x v="1"/>
    <x v="9"/>
    <s v="Holmes Replacement Filter for HEPA Air Cleaner, Medium Room"/>
    <n v="33.99"/>
    <n v="3"/>
    <n v="0"/>
    <n v="14.615700000000004"/>
  </r>
  <r>
    <n v="1961"/>
    <x v="960"/>
    <x v="3"/>
    <x v="18"/>
    <d v="2014-09-16T00:00:00"/>
    <s v="Second Class"/>
    <s v="RW-19690"/>
    <s v="Robert Waldorf"/>
    <x v="0"/>
    <s v="United States"/>
    <s v="Springfield"/>
    <x v="25"/>
    <n v="65807"/>
    <x v="2"/>
    <s v="TEC-AC-10003023"/>
    <x v="2"/>
    <x v="11"/>
    <s v="Logitech G105 Gaming Keyboard"/>
    <n v="296.84999999999997"/>
    <n v="5"/>
    <n v="0"/>
    <n v="53.432999999999993"/>
  </r>
  <r>
    <n v="1962"/>
    <x v="960"/>
    <x v="3"/>
    <x v="18"/>
    <d v="2014-09-16T00:00:00"/>
    <s v="Second Class"/>
    <s v="RW-19690"/>
    <s v="Robert Waldorf"/>
    <x v="0"/>
    <s v="United States"/>
    <s v="Springfield"/>
    <x v="25"/>
    <n v="65807"/>
    <x v="2"/>
    <s v="TEC-AC-10002217"/>
    <x v="2"/>
    <x v="11"/>
    <s v="Imation Clip USB flash drive - 8 GB"/>
    <n v="112.80000000000001"/>
    <n v="6"/>
    <n v="0"/>
    <n v="6.7680000000000007"/>
  </r>
  <r>
    <n v="1963"/>
    <x v="960"/>
    <x v="3"/>
    <x v="18"/>
    <d v="2014-09-16T00:00:00"/>
    <s v="Second Class"/>
    <s v="RW-19690"/>
    <s v="Robert Waldorf"/>
    <x v="0"/>
    <s v="United States"/>
    <s v="Springfield"/>
    <x v="25"/>
    <n v="65807"/>
    <x v="2"/>
    <s v="OFF-BI-10002954"/>
    <x v="1"/>
    <x v="8"/>
    <s v="Newell 3-Hole Punched Plastic Slotted Magazine Holders for Binders"/>
    <n v="13.71"/>
    <n v="3"/>
    <n v="0"/>
    <n v="6.5808"/>
  </r>
  <r>
    <n v="1964"/>
    <x v="960"/>
    <x v="3"/>
    <x v="18"/>
    <d v="2014-09-16T00:00:00"/>
    <s v="Second Class"/>
    <s v="RW-19690"/>
    <s v="Robert Waldorf"/>
    <x v="0"/>
    <s v="United States"/>
    <s v="Springfield"/>
    <x v="25"/>
    <n v="65807"/>
    <x v="2"/>
    <s v="OFF-PA-10002586"/>
    <x v="1"/>
    <x v="10"/>
    <s v="Xerox 1970"/>
    <n v="24.900000000000002"/>
    <n v="5"/>
    <n v="0"/>
    <n v="11.703000000000001"/>
  </r>
  <r>
    <n v="1965"/>
    <x v="960"/>
    <x v="3"/>
    <x v="18"/>
    <d v="2014-09-16T00:00:00"/>
    <s v="Second Class"/>
    <s v="RW-19690"/>
    <s v="Robert Waldorf"/>
    <x v="0"/>
    <s v="United States"/>
    <s v="Springfield"/>
    <x v="25"/>
    <n v="65807"/>
    <x v="2"/>
    <s v="OFF-ST-10000025"/>
    <x v="1"/>
    <x v="4"/>
    <s v="Fellowes Stor/Drawer Steel Plus Storage Drawers"/>
    <n v="286.29000000000002"/>
    <n v="3"/>
    <n v="0"/>
    <n v="17.177399999999977"/>
  </r>
  <r>
    <n v="1966"/>
    <x v="960"/>
    <x v="3"/>
    <x v="18"/>
    <d v="2014-09-16T00:00:00"/>
    <s v="Second Class"/>
    <s v="RW-19690"/>
    <s v="Robert Waldorf"/>
    <x v="0"/>
    <s v="United States"/>
    <s v="Springfield"/>
    <x v="25"/>
    <n v="65807"/>
    <x v="2"/>
    <s v="OFF-AP-10003281"/>
    <x v="1"/>
    <x v="9"/>
    <s v="Acco 6 Outlet Guardian Standard Surge Suppressor"/>
    <n v="24.18"/>
    <n v="2"/>
    <n v="0"/>
    <n v="7.2539999999999978"/>
  </r>
  <r>
    <n v="1967"/>
    <x v="961"/>
    <x v="3"/>
    <x v="202"/>
    <d v="2014-12-29T00:00:00"/>
    <s v="Standard Class"/>
    <s v="DB-13210"/>
    <s v="Dean Braden"/>
    <x v="0"/>
    <s v="United States"/>
    <s v="Paterson"/>
    <x v="30"/>
    <n v="7501"/>
    <x v="3"/>
    <s v="TEC-PH-10002103"/>
    <x v="2"/>
    <x v="7"/>
    <s v="Jabra SPEAK 410"/>
    <n v="281.96999999999997"/>
    <n v="3"/>
    <n v="0"/>
    <n v="78.951599999999999"/>
  </r>
  <r>
    <n v="1968"/>
    <x v="961"/>
    <x v="3"/>
    <x v="202"/>
    <d v="2014-12-29T00:00:00"/>
    <s v="Standard Class"/>
    <s v="DB-13210"/>
    <s v="Dean Braden"/>
    <x v="0"/>
    <s v="United States"/>
    <s v="Paterson"/>
    <x v="30"/>
    <n v="7501"/>
    <x v="3"/>
    <s v="OFF-SU-10000898"/>
    <x v="1"/>
    <x v="14"/>
    <s v="Acme Hot Forged Carbon Steel Scissors with Nickel-Plated Handles, 3 7/8&quot; Cut, 8&quot;L"/>
    <n v="69.5"/>
    <n v="5"/>
    <n v="0"/>
    <n v="20.154999999999994"/>
  </r>
  <r>
    <n v="1969"/>
    <x v="961"/>
    <x v="3"/>
    <x v="202"/>
    <d v="2014-12-29T00:00:00"/>
    <s v="Standard Class"/>
    <s v="DB-13210"/>
    <s v="Dean Braden"/>
    <x v="0"/>
    <s v="United States"/>
    <s v="Paterson"/>
    <x v="30"/>
    <n v="7501"/>
    <x v="3"/>
    <s v="OFF-PA-10001144"/>
    <x v="1"/>
    <x v="10"/>
    <s v="Xerox 1913"/>
    <n v="166.44"/>
    <n v="3"/>
    <n v="0"/>
    <n v="79.891199999999998"/>
  </r>
  <r>
    <n v="1970"/>
    <x v="962"/>
    <x v="3"/>
    <x v="397"/>
    <d v="2014-09-30T00:00:00"/>
    <s v="Standard Class"/>
    <s v="BD-11320"/>
    <s v="Bill Donatelli"/>
    <x v="0"/>
    <s v="United States"/>
    <s v="Tulsa"/>
    <x v="26"/>
    <n v="74133"/>
    <x v="2"/>
    <s v="TEC-AC-10004659"/>
    <x v="2"/>
    <x v="11"/>
    <s v="Imation Secure+ Hardware Encrypted USB 2.0 Flash Drive; 16GB"/>
    <n v="291.95999999999998"/>
    <n v="4"/>
    <n v="0"/>
    <n v="102.18599999999998"/>
  </r>
  <r>
    <n v="1971"/>
    <x v="963"/>
    <x v="3"/>
    <x v="636"/>
    <d v="2014-05-12T00:00:00"/>
    <s v="Standard Class"/>
    <s v="ML-17755"/>
    <s v="Max Ludwig"/>
    <x v="2"/>
    <s v="United States"/>
    <s v="Chicago"/>
    <x v="10"/>
    <n v="60623"/>
    <x v="2"/>
    <s v="OFF-AR-10004752"/>
    <x v="1"/>
    <x v="6"/>
    <s v="Blackstonian Pencils"/>
    <n v="6.4080000000000004"/>
    <n v="3"/>
    <n v="0.2"/>
    <n v="0.64079999999999981"/>
  </r>
  <r>
    <n v="1972"/>
    <x v="963"/>
    <x v="3"/>
    <x v="636"/>
    <d v="2014-05-12T00:00:00"/>
    <s v="Standard Class"/>
    <s v="ML-17755"/>
    <s v="Max Ludwig"/>
    <x v="2"/>
    <s v="United States"/>
    <s v="Chicago"/>
    <x v="10"/>
    <n v="60623"/>
    <x v="2"/>
    <s v="TEC-AC-10004659"/>
    <x v="2"/>
    <x v="11"/>
    <s v="Imation Secure+ Hardware Encrypted USB 2.0 Flash Drive; 16GB"/>
    <n v="408.74399999999997"/>
    <n v="7"/>
    <n v="0.2"/>
    <n v="76.639499999999984"/>
  </r>
  <r>
    <n v="1973"/>
    <x v="964"/>
    <x v="2"/>
    <x v="637"/>
    <d v="2011-12-19T00:00:00"/>
    <s v="Standard Class"/>
    <s v="JD-16015"/>
    <s v="Joy Daniels"/>
    <x v="0"/>
    <s v="United States"/>
    <s v="Chicago"/>
    <x v="10"/>
    <n v="60610"/>
    <x v="2"/>
    <s v="OFF-BI-10001249"/>
    <x v="1"/>
    <x v="8"/>
    <s v="Avery Heavy-Duty EZD View Binder with Locking Rings"/>
    <n v="5.1039999999999992"/>
    <n v="4"/>
    <n v="0.8"/>
    <n v="-8.6768000000000018"/>
  </r>
  <r>
    <n v="1974"/>
    <x v="964"/>
    <x v="2"/>
    <x v="637"/>
    <d v="2011-12-19T00:00:00"/>
    <s v="Standard Class"/>
    <s v="JD-16015"/>
    <s v="Joy Daniels"/>
    <x v="0"/>
    <s v="United States"/>
    <s v="Chicago"/>
    <x v="10"/>
    <n v="60610"/>
    <x v="2"/>
    <s v="OFF-FA-10003059"/>
    <x v="1"/>
    <x v="13"/>
    <s v="Assorted Color Push Pins"/>
    <n v="2.8960000000000004"/>
    <n v="2"/>
    <n v="0.2"/>
    <n v="0.4705999999999998"/>
  </r>
  <r>
    <n v="1975"/>
    <x v="964"/>
    <x v="2"/>
    <x v="637"/>
    <d v="2011-12-19T00:00:00"/>
    <s v="Standard Class"/>
    <s v="JD-16015"/>
    <s v="Joy Daniels"/>
    <x v="0"/>
    <s v="United States"/>
    <s v="Chicago"/>
    <x v="10"/>
    <n v="60610"/>
    <x v="2"/>
    <s v="TEC-AC-10002718"/>
    <x v="2"/>
    <x v="11"/>
    <s v="Belkin Standard 104 key USB Keyboard"/>
    <n v="35.016000000000005"/>
    <n v="3"/>
    <n v="0.2"/>
    <n v="-2.188500000000003"/>
  </r>
  <r>
    <n v="1976"/>
    <x v="965"/>
    <x v="2"/>
    <x v="638"/>
    <d v="2011-10-20T00:00:00"/>
    <s v="Second Class"/>
    <s v="AS-10225"/>
    <s v="Alan Schoenberger"/>
    <x v="1"/>
    <s v="United States"/>
    <s v="Montgomery"/>
    <x v="19"/>
    <n v="36116"/>
    <x v="0"/>
    <s v="OFF-ST-10001522"/>
    <x v="1"/>
    <x v="4"/>
    <s v="Gould Plastics 18-Pocket Panel Bin, 34w x 5-1/4d x 20-1/2h"/>
    <n v="275.96999999999997"/>
    <n v="3"/>
    <n v="0"/>
    <n v="11.038799999999981"/>
  </r>
  <r>
    <n v="1977"/>
    <x v="965"/>
    <x v="2"/>
    <x v="638"/>
    <d v="2011-10-20T00:00:00"/>
    <s v="Second Class"/>
    <s v="AS-10225"/>
    <s v="Alan Schoenberger"/>
    <x v="1"/>
    <s v="United States"/>
    <s v="Montgomery"/>
    <x v="19"/>
    <n v="36116"/>
    <x v="0"/>
    <s v="TEC-PH-10002352"/>
    <x v="2"/>
    <x v="7"/>
    <s v="Avaya IP Phone 1140E VoIP phone"/>
    <n v="1394.95"/>
    <n v="5"/>
    <n v="0"/>
    <n v="362.68699999999995"/>
  </r>
  <r>
    <n v="1978"/>
    <x v="965"/>
    <x v="2"/>
    <x v="638"/>
    <d v="2011-10-20T00:00:00"/>
    <s v="Second Class"/>
    <s v="AS-10225"/>
    <s v="Alan Schoenberger"/>
    <x v="1"/>
    <s v="United States"/>
    <s v="Montgomery"/>
    <x v="19"/>
    <n v="36116"/>
    <x v="0"/>
    <s v="FUR-CH-10003774"/>
    <x v="0"/>
    <x v="1"/>
    <s v="Global Wood Trimmed Manager's Task Chair, Khaki"/>
    <n v="545.88"/>
    <n v="6"/>
    <n v="0"/>
    <n v="70.964399999999983"/>
  </r>
  <r>
    <n v="1979"/>
    <x v="966"/>
    <x v="1"/>
    <x v="412"/>
    <d v="2012-05-12T00:00:00"/>
    <s v="Standard Class"/>
    <s v="AA-10375"/>
    <s v="Allen Armold"/>
    <x v="0"/>
    <s v="United States"/>
    <s v="Salem"/>
    <x v="21"/>
    <n v="97301"/>
    <x v="1"/>
    <s v="OFF-AR-10000127"/>
    <x v="1"/>
    <x v="6"/>
    <s v="Newell 321"/>
    <n v="5.2480000000000002"/>
    <n v="2"/>
    <n v="0.2"/>
    <n v="0.59039999999999915"/>
  </r>
  <r>
    <n v="1980"/>
    <x v="967"/>
    <x v="0"/>
    <x v="167"/>
    <d v="2013-04-15T00:00:00"/>
    <s v="Same Day"/>
    <s v="KT-16465"/>
    <s v="Kean Takahito"/>
    <x v="0"/>
    <s v="United States"/>
    <s v="Glendale"/>
    <x v="16"/>
    <n v="85301"/>
    <x v="1"/>
    <s v="FUR-CH-10004086"/>
    <x v="0"/>
    <x v="1"/>
    <s v="Hon 4070 Series Pagoda Armless Upholstered Stacking Chairs"/>
    <n v="933.53600000000006"/>
    <n v="4"/>
    <n v="0.2"/>
    <n v="105.02279999999996"/>
  </r>
  <r>
    <n v="1981"/>
    <x v="967"/>
    <x v="0"/>
    <x v="167"/>
    <d v="2013-04-15T00:00:00"/>
    <s v="Same Day"/>
    <s v="KT-16465"/>
    <s v="Kean Takahito"/>
    <x v="0"/>
    <s v="United States"/>
    <s v="Glendale"/>
    <x v="16"/>
    <n v="85301"/>
    <x v="1"/>
    <s v="OFF-ST-10001228"/>
    <x v="1"/>
    <x v="4"/>
    <s v="Fellowes Personal Hanging Folder Files, Navy"/>
    <n v="42.975999999999999"/>
    <n v="4"/>
    <n v="0.2"/>
    <n v="4.2976000000000028"/>
  </r>
  <r>
    <n v="1982"/>
    <x v="968"/>
    <x v="1"/>
    <x v="639"/>
    <d v="2012-12-16T00:00:00"/>
    <s v="Second Class"/>
    <s v="MM-18280"/>
    <s v="Muhammed MacIntyre"/>
    <x v="1"/>
    <s v="United States"/>
    <s v="Columbus"/>
    <x v="32"/>
    <n v="31907"/>
    <x v="0"/>
    <s v="OFF-BI-10004187"/>
    <x v="1"/>
    <x v="8"/>
    <s v="Staples"/>
    <n v="3.76"/>
    <n v="2"/>
    <n v="0"/>
    <n v="1.8047999999999997"/>
  </r>
  <r>
    <n v="1983"/>
    <x v="969"/>
    <x v="2"/>
    <x v="640"/>
    <d v="2011-12-09T00:00:00"/>
    <s v="Standard Class"/>
    <s v="NG-18430"/>
    <s v="Nathan Gelder"/>
    <x v="0"/>
    <s v="United States"/>
    <s v="Oklahoma City"/>
    <x v="26"/>
    <n v="73120"/>
    <x v="2"/>
    <s v="TEC-PH-10003811"/>
    <x v="2"/>
    <x v="7"/>
    <s v="Jabra Supreme Plus Driver Edition Headset"/>
    <n v="479.96"/>
    <n v="4"/>
    <n v="0"/>
    <n v="134.3888"/>
  </r>
  <r>
    <n v="1984"/>
    <x v="970"/>
    <x v="2"/>
    <x v="641"/>
    <d v="2011-11-27T00:00:00"/>
    <s v="Second Class"/>
    <s v="LW-16825"/>
    <s v="Laurel Workman"/>
    <x v="1"/>
    <s v="United States"/>
    <s v="Brentwood"/>
    <x v="1"/>
    <n v="94513"/>
    <x v="1"/>
    <s v="OFF-AP-10000240"/>
    <x v="1"/>
    <x v="9"/>
    <s v="Belkin F9G930V10-GRY 9 Outlet Surge"/>
    <n v="320.88"/>
    <n v="6"/>
    <n v="0"/>
    <n v="93.055199999999957"/>
  </r>
  <r>
    <n v="1985"/>
    <x v="970"/>
    <x v="2"/>
    <x v="641"/>
    <d v="2011-11-27T00:00:00"/>
    <s v="Second Class"/>
    <s v="LW-16825"/>
    <s v="Laurel Workman"/>
    <x v="1"/>
    <s v="United States"/>
    <s v="Brentwood"/>
    <x v="1"/>
    <n v="94513"/>
    <x v="1"/>
    <s v="FUR-FU-10001940"/>
    <x v="0"/>
    <x v="5"/>
    <s v="Staples"/>
    <n v="23.88"/>
    <n v="3"/>
    <n v="0"/>
    <n v="10.507200000000001"/>
  </r>
  <r>
    <n v="1986"/>
    <x v="970"/>
    <x v="2"/>
    <x v="641"/>
    <d v="2011-11-27T00:00:00"/>
    <s v="Second Class"/>
    <s v="LW-16825"/>
    <s v="Laurel Workman"/>
    <x v="1"/>
    <s v="United States"/>
    <s v="Brentwood"/>
    <x v="1"/>
    <n v="94513"/>
    <x v="1"/>
    <s v="OFF-PA-10000575"/>
    <x v="1"/>
    <x v="10"/>
    <s v="Wirebound Message Books, Four 2 3/4 x 5 White Forms per Page"/>
    <n v="26.76"/>
    <n v="4"/>
    <n v="0"/>
    <n v="12.3096"/>
  </r>
  <r>
    <n v="1987"/>
    <x v="971"/>
    <x v="0"/>
    <x v="197"/>
    <d v="2013-07-28T00:00:00"/>
    <s v="First Class"/>
    <s v="CB-12415"/>
    <s v="Christy Brittain"/>
    <x v="0"/>
    <s v="United States"/>
    <s v="Columbus"/>
    <x v="24"/>
    <n v="43229"/>
    <x v="3"/>
    <s v="TEC-CO-10001449"/>
    <x v="2"/>
    <x v="16"/>
    <s v="Hewlett Packard LaserJet 3310 Copier"/>
    <n v="1439.9759999999999"/>
    <n v="4"/>
    <n v="0.4"/>
    <n v="191.99680000000001"/>
  </r>
  <r>
    <n v="1988"/>
    <x v="972"/>
    <x v="1"/>
    <x v="529"/>
    <d v="2012-11-13T00:00:00"/>
    <s v="Standard Class"/>
    <s v="AS-10090"/>
    <s v="Adam Shillingsburg"/>
    <x v="0"/>
    <s v="United States"/>
    <s v="Springfield"/>
    <x v="25"/>
    <n v="65807"/>
    <x v="2"/>
    <s v="OFF-BI-10002393"/>
    <x v="1"/>
    <x v="8"/>
    <s v="Binder Posts"/>
    <n v="17.22"/>
    <n v="3"/>
    <n v="0"/>
    <n v="7.9212000000000007"/>
  </r>
  <r>
    <n v="1989"/>
    <x v="972"/>
    <x v="1"/>
    <x v="529"/>
    <d v="2012-11-13T00:00:00"/>
    <s v="Standard Class"/>
    <s v="AS-10090"/>
    <s v="Adam Shillingsburg"/>
    <x v="0"/>
    <s v="United States"/>
    <s v="Springfield"/>
    <x v="25"/>
    <n v="65807"/>
    <x v="2"/>
    <s v="FUR-TA-10002855"/>
    <x v="0"/>
    <x v="3"/>
    <s v="Bevis Round Conference Table Top &amp; Single Column Base"/>
    <n v="1024.3800000000001"/>
    <n v="7"/>
    <n v="0"/>
    <n v="215.11979999999994"/>
  </r>
  <r>
    <n v="1990"/>
    <x v="972"/>
    <x v="1"/>
    <x v="529"/>
    <d v="2012-11-13T00:00:00"/>
    <s v="Standard Class"/>
    <s v="AS-10090"/>
    <s v="Adam Shillingsburg"/>
    <x v="0"/>
    <s v="United States"/>
    <s v="Springfield"/>
    <x v="25"/>
    <n v="65807"/>
    <x v="2"/>
    <s v="OFF-EN-10000781"/>
    <x v="1"/>
    <x v="12"/>
    <s v="#10- 4 1/8&quot; x 9 1/2&quot; Recycled Envelopes"/>
    <n v="26.22"/>
    <n v="3"/>
    <n v="0"/>
    <n v="12.323399999999999"/>
  </r>
  <r>
    <n v="1991"/>
    <x v="972"/>
    <x v="1"/>
    <x v="529"/>
    <d v="2012-11-13T00:00:00"/>
    <s v="Standard Class"/>
    <s v="AS-10090"/>
    <s v="Adam Shillingsburg"/>
    <x v="0"/>
    <s v="United States"/>
    <s v="Springfield"/>
    <x v="25"/>
    <n v="65807"/>
    <x v="2"/>
    <s v="OFF-PA-10002160"/>
    <x v="1"/>
    <x v="10"/>
    <s v="Xerox 1978"/>
    <n v="17.34"/>
    <n v="3"/>
    <n v="0"/>
    <n v="8.4966000000000008"/>
  </r>
  <r>
    <n v="1992"/>
    <x v="973"/>
    <x v="3"/>
    <x v="642"/>
    <d v="2014-03-01T00:00:00"/>
    <s v="Standard Class"/>
    <s v="CB-12415"/>
    <s v="Christy Brittain"/>
    <x v="0"/>
    <s v="United States"/>
    <s v="Philadelphia"/>
    <x v="9"/>
    <n v="19134"/>
    <x v="3"/>
    <s v="OFF-BI-10004970"/>
    <x v="1"/>
    <x v="8"/>
    <s v="ACCOHIDE 3-Ring Binder, Blue, 1&quot;"/>
    <n v="4.9560000000000004"/>
    <n v="4"/>
    <n v="0.7"/>
    <n v="-3.7995999999999981"/>
  </r>
  <r>
    <n v="1993"/>
    <x v="974"/>
    <x v="3"/>
    <x v="643"/>
    <d v="2014-07-03T00:00:00"/>
    <s v="Standard Class"/>
    <s v="ML-17755"/>
    <s v="Max Ludwig"/>
    <x v="2"/>
    <s v="United States"/>
    <s v="Springfield"/>
    <x v="21"/>
    <n v="97477"/>
    <x v="1"/>
    <s v="OFF-LA-10003923"/>
    <x v="1"/>
    <x v="2"/>
    <s v="Alphabetical Labels for Top Tab Filing"/>
    <n v="71.040000000000006"/>
    <n v="6"/>
    <n v="0.2"/>
    <n v="26.640000000000004"/>
  </r>
  <r>
    <n v="1994"/>
    <x v="974"/>
    <x v="3"/>
    <x v="643"/>
    <d v="2014-07-03T00:00:00"/>
    <s v="Standard Class"/>
    <s v="ML-17755"/>
    <s v="Max Ludwig"/>
    <x v="2"/>
    <s v="United States"/>
    <s v="Springfield"/>
    <x v="21"/>
    <n v="97477"/>
    <x v="1"/>
    <s v="OFF-AR-10002257"/>
    <x v="1"/>
    <x v="6"/>
    <s v="Eldon Spacemaker Box, Quick-Snap Lid, Clear"/>
    <n v="5.3440000000000003"/>
    <n v="2"/>
    <n v="0.2"/>
    <n v="0.73479999999999923"/>
  </r>
  <r>
    <n v="1995"/>
    <x v="974"/>
    <x v="3"/>
    <x v="643"/>
    <d v="2014-07-03T00:00:00"/>
    <s v="Standard Class"/>
    <s v="ML-17755"/>
    <s v="Max Ludwig"/>
    <x v="2"/>
    <s v="United States"/>
    <s v="Springfield"/>
    <x v="21"/>
    <n v="97477"/>
    <x v="1"/>
    <s v="OFF-FA-10004395"/>
    <x v="1"/>
    <x v="13"/>
    <s v="Plymouth Boxed Rubber Bands by Plymouth"/>
    <n v="11.304"/>
    <n v="3"/>
    <n v="0.2"/>
    <n v="-2.1194999999999999"/>
  </r>
  <r>
    <n v="1996"/>
    <x v="975"/>
    <x v="3"/>
    <x v="574"/>
    <d v="2014-12-05T00:00:00"/>
    <s v="Second Class"/>
    <s v="JS-16030"/>
    <s v="Joy Smith"/>
    <x v="0"/>
    <s v="United States"/>
    <s v="Houston"/>
    <x v="5"/>
    <n v="77036"/>
    <x v="2"/>
    <s v="OFF-AP-10002534"/>
    <x v="1"/>
    <x v="9"/>
    <s v="3.6 Cubic Foot Counter Height Office Refrigerator"/>
    <n v="294.61999999999995"/>
    <n v="5"/>
    <n v="0.8"/>
    <n v="-766.01199999999994"/>
  </r>
  <r>
    <n v="1997"/>
    <x v="975"/>
    <x v="3"/>
    <x v="574"/>
    <d v="2014-12-05T00:00:00"/>
    <s v="Second Class"/>
    <s v="JS-16030"/>
    <s v="Joy Smith"/>
    <x v="0"/>
    <s v="United States"/>
    <s v="Houston"/>
    <x v="5"/>
    <n v="77036"/>
    <x v="2"/>
    <s v="FUR-FU-10004020"/>
    <x v="0"/>
    <x v="5"/>
    <s v="Advantus Panel Wall Acrylic Frame"/>
    <n v="8.7520000000000007"/>
    <n v="4"/>
    <n v="0.6"/>
    <n v="-3.719599999999998"/>
  </r>
  <r>
    <n v="1998"/>
    <x v="976"/>
    <x v="2"/>
    <x v="644"/>
    <d v="2011-02-10T00:00:00"/>
    <s v="First Class"/>
    <s v="ND-18460"/>
    <s v="Neil Ducich"/>
    <x v="1"/>
    <s v="United States"/>
    <s v="Chesapeake"/>
    <x v="17"/>
    <n v="23320"/>
    <x v="0"/>
    <s v="OFF-LA-10002787"/>
    <x v="1"/>
    <x v="2"/>
    <s v="Avery 480"/>
    <n v="15"/>
    <n v="4"/>
    <n v="0"/>
    <n v="7.1999999999999993"/>
  </r>
  <r>
    <n v="1999"/>
    <x v="976"/>
    <x v="2"/>
    <x v="644"/>
    <d v="2011-02-10T00:00:00"/>
    <s v="First Class"/>
    <s v="ND-18460"/>
    <s v="Neil Ducich"/>
    <x v="1"/>
    <s v="United States"/>
    <s v="Chesapeake"/>
    <x v="17"/>
    <n v="23320"/>
    <x v="0"/>
    <s v="TEC-PH-10003645"/>
    <x v="2"/>
    <x v="7"/>
    <s v="Aastra 57i VoIP phone"/>
    <n v="161.61000000000001"/>
    <n v="1"/>
    <n v="0"/>
    <n v="42.018600000000006"/>
  </r>
  <r>
    <n v="2000"/>
    <x v="976"/>
    <x v="2"/>
    <x v="644"/>
    <d v="2011-02-10T00:00:00"/>
    <s v="First Class"/>
    <s v="ND-18460"/>
    <s v="Neil Ducich"/>
    <x v="1"/>
    <s v="United States"/>
    <s v="Chesapeake"/>
    <x v="17"/>
    <n v="23320"/>
    <x v="0"/>
    <s v="TEC-PH-10001615"/>
    <x v="2"/>
    <x v="7"/>
    <s v="AT&amp;T CL82213"/>
    <n v="144.94999999999999"/>
    <n v="5"/>
    <n v="0"/>
    <n v="42.035499999999985"/>
  </r>
  <r>
    <n v="2001"/>
    <x v="977"/>
    <x v="3"/>
    <x v="645"/>
    <d v="2014-04-19T00:00:00"/>
    <s v="Standard Class"/>
    <s v="LW-17215"/>
    <s v="Luke Weiss"/>
    <x v="0"/>
    <s v="United States"/>
    <s v="Pasadena"/>
    <x v="1"/>
    <n v="91104"/>
    <x v="1"/>
    <s v="TEC-AC-10001767"/>
    <x v="2"/>
    <x v="11"/>
    <s v="SanDisk Ultra 64 GB MicroSDHC Class 10 Memory Card"/>
    <n v="199.95000000000002"/>
    <n v="5"/>
    <n v="0"/>
    <n v="21.994499999999988"/>
  </r>
  <r>
    <n v="2002"/>
    <x v="977"/>
    <x v="3"/>
    <x v="645"/>
    <d v="2014-04-19T00:00:00"/>
    <s v="Standard Class"/>
    <s v="LW-17215"/>
    <s v="Luke Weiss"/>
    <x v="0"/>
    <s v="United States"/>
    <s v="Pasadena"/>
    <x v="1"/>
    <n v="91104"/>
    <x v="1"/>
    <s v="OFF-AR-10001221"/>
    <x v="1"/>
    <x v="6"/>
    <s v="Dixon Ticonderoga Erasable Colored Pencil Set, 12-Color"/>
    <n v="41.86"/>
    <n v="7"/>
    <n v="0"/>
    <n v="14.232399999999998"/>
  </r>
  <r>
    <n v="2003"/>
    <x v="978"/>
    <x v="3"/>
    <x v="53"/>
    <d v="2014-12-29T00:00:00"/>
    <s v="Second Class"/>
    <s v="JW-15955"/>
    <s v="Joni Wasserman"/>
    <x v="0"/>
    <s v="United States"/>
    <s v="Louisville"/>
    <x v="0"/>
    <n v="40214"/>
    <x v="0"/>
    <s v="OFF-ST-10000563"/>
    <x v="1"/>
    <x v="4"/>
    <s v="Fellowes Bankers Box Stor/Drawer Steel Plus"/>
    <n v="95.94"/>
    <n v="3"/>
    <n v="0"/>
    <n v="9.5940000000000012"/>
  </r>
  <r>
    <n v="2004"/>
    <x v="978"/>
    <x v="3"/>
    <x v="53"/>
    <d v="2014-12-29T00:00:00"/>
    <s v="Second Class"/>
    <s v="JW-15955"/>
    <s v="Joni Wasserman"/>
    <x v="0"/>
    <s v="United States"/>
    <s v="Louisville"/>
    <x v="0"/>
    <n v="40214"/>
    <x v="0"/>
    <s v="FUR-CH-10001146"/>
    <x v="0"/>
    <x v="1"/>
    <s v="Global Value Mid-Back Manager's Chair, Gray"/>
    <n v="304.45"/>
    <n v="5"/>
    <n v="0"/>
    <n v="76.112499999999983"/>
  </r>
  <r>
    <n v="2005"/>
    <x v="979"/>
    <x v="3"/>
    <x v="645"/>
    <d v="2014-04-19T00:00:00"/>
    <s v="Standard Class"/>
    <s v="SC-20050"/>
    <s v="Sample Company A"/>
    <x v="2"/>
    <s v="United States"/>
    <s v="Lubbock"/>
    <x v="5"/>
    <n v="79424"/>
    <x v="2"/>
    <s v="OFF-BI-10004738"/>
    <x v="1"/>
    <x v="8"/>
    <s v="Flexible Leather- Look Classic Collection Ring Binder"/>
    <n v="11.363999999999997"/>
    <n v="3"/>
    <n v="0.8"/>
    <n v="-17.045999999999999"/>
  </r>
  <r>
    <n v="2006"/>
    <x v="980"/>
    <x v="2"/>
    <x v="520"/>
    <d v="2012-01-04T00:00:00"/>
    <s v="Standard Class"/>
    <s v="RW-19630"/>
    <s v="Rob Williams"/>
    <x v="1"/>
    <s v="United States"/>
    <s v="Columbia"/>
    <x v="25"/>
    <n v="65203"/>
    <x v="2"/>
    <s v="OFF-AR-10000034"/>
    <x v="1"/>
    <x v="6"/>
    <s v="BIC Brite Liner Grip Highlighters, Assorted, 5/Pack"/>
    <n v="29.68"/>
    <n v="7"/>
    <n v="0"/>
    <n v="11.575199999999999"/>
  </r>
  <r>
    <n v="2007"/>
    <x v="980"/>
    <x v="2"/>
    <x v="520"/>
    <d v="2012-01-04T00:00:00"/>
    <s v="Standard Class"/>
    <s v="RW-19630"/>
    <s v="Rob Williams"/>
    <x v="1"/>
    <s v="United States"/>
    <s v="Columbia"/>
    <x v="25"/>
    <n v="65203"/>
    <x v="2"/>
    <s v="TEC-AC-10000290"/>
    <x v="2"/>
    <x v="11"/>
    <s v="Sabrent 4-Port USB 2.0 Hub"/>
    <n v="47.53"/>
    <n v="7"/>
    <n v="0"/>
    <n v="16.160200000000003"/>
  </r>
  <r>
    <n v="2008"/>
    <x v="981"/>
    <x v="3"/>
    <x v="646"/>
    <d v="2014-08-05T00:00:00"/>
    <s v="First Class"/>
    <s v="CM-12190"/>
    <s v="Charlotte Melton"/>
    <x v="0"/>
    <s v="United States"/>
    <s v="Chicago"/>
    <x v="10"/>
    <n v="60623"/>
    <x v="2"/>
    <s v="FUR-BO-10003034"/>
    <x v="0"/>
    <x v="0"/>
    <s v="O'Sullivan Elevations Bookcase, Cherry Finish"/>
    <n v="183.37199999999999"/>
    <n v="2"/>
    <n v="0.3"/>
    <n v="-36.674399999999991"/>
  </r>
  <r>
    <n v="2009"/>
    <x v="982"/>
    <x v="2"/>
    <x v="647"/>
    <d v="2011-11-21T00:00:00"/>
    <s v="Standard Class"/>
    <s v="JF-15190"/>
    <s v="Jamie Frazer"/>
    <x v="0"/>
    <s v="United States"/>
    <s v="Johnson City"/>
    <x v="18"/>
    <n v="37604"/>
    <x v="0"/>
    <s v="OFF-AR-10001315"/>
    <x v="1"/>
    <x v="6"/>
    <s v="Newell 310"/>
    <n v="4.2240000000000002"/>
    <n v="3"/>
    <n v="0.2"/>
    <n v="0.47519999999999984"/>
  </r>
  <r>
    <n v="2010"/>
    <x v="982"/>
    <x v="2"/>
    <x v="647"/>
    <d v="2011-11-21T00:00:00"/>
    <s v="Standard Class"/>
    <s v="JF-15190"/>
    <s v="Jamie Frazer"/>
    <x v="0"/>
    <s v="United States"/>
    <s v="Johnson City"/>
    <x v="18"/>
    <n v="37604"/>
    <x v="0"/>
    <s v="OFF-AP-10002118"/>
    <x v="1"/>
    <x v="9"/>
    <s v="1.7 Cubic Foot Compact &quot;Cube&quot; Office Refrigerators"/>
    <n v="333.05600000000004"/>
    <n v="2"/>
    <n v="0.2"/>
    <n v="29.142400000000009"/>
  </r>
  <r>
    <n v="2011"/>
    <x v="982"/>
    <x v="2"/>
    <x v="647"/>
    <d v="2011-11-21T00:00:00"/>
    <s v="Standard Class"/>
    <s v="JF-15190"/>
    <s v="Jamie Frazer"/>
    <x v="0"/>
    <s v="United States"/>
    <s v="Johnson City"/>
    <x v="18"/>
    <n v="37604"/>
    <x v="0"/>
    <s v="OFF-PA-10002137"/>
    <x v="1"/>
    <x v="10"/>
    <s v="Southworth 100% Résumé Paper, 24lb."/>
    <n v="24.896000000000001"/>
    <n v="4"/>
    <n v="0.2"/>
    <n v="7.7799999999999976"/>
  </r>
  <r>
    <n v="2012"/>
    <x v="983"/>
    <x v="1"/>
    <x v="555"/>
    <d v="2012-12-11T00:00:00"/>
    <s v="Same Day"/>
    <s v="SC-20800"/>
    <s v="Stuart Calhoun"/>
    <x v="0"/>
    <s v="United States"/>
    <s v="Houston"/>
    <x v="5"/>
    <n v="77041"/>
    <x v="2"/>
    <s v="TEC-AC-10001606"/>
    <x v="2"/>
    <x v="11"/>
    <s v="Logitech Wireless Performance Mouse MX for PC and Mac"/>
    <n v="159.98400000000001"/>
    <n v="2"/>
    <n v="0.2"/>
    <n v="35.996400000000001"/>
  </r>
  <r>
    <n v="2013"/>
    <x v="983"/>
    <x v="1"/>
    <x v="555"/>
    <d v="2012-12-11T00:00:00"/>
    <s v="Same Day"/>
    <s v="SC-20800"/>
    <s v="Stuart Calhoun"/>
    <x v="0"/>
    <s v="United States"/>
    <s v="Houston"/>
    <x v="5"/>
    <n v="77041"/>
    <x v="2"/>
    <s v="OFF-ST-10000943"/>
    <x v="1"/>
    <x v="4"/>
    <s v="Eldon ProFile File 'N Store Portable File Tub Letter/Legal Size Black"/>
    <n v="46.344000000000001"/>
    <n v="3"/>
    <n v="0.2"/>
    <n v="4.6344000000000012"/>
  </r>
  <r>
    <n v="2014"/>
    <x v="984"/>
    <x v="0"/>
    <x v="31"/>
    <d v="2013-09-24T00:00:00"/>
    <s v="Standard Class"/>
    <s v="AM-10705"/>
    <s v="Anne McFarland"/>
    <x v="0"/>
    <s v="United States"/>
    <s v="Auburn"/>
    <x v="19"/>
    <n v="36830"/>
    <x v="0"/>
    <s v="FUR-CH-10001854"/>
    <x v="0"/>
    <x v="1"/>
    <s v="Office Star - Professional Matrix Back Chair with 2-to-1 Synchro Tilt and Mesh Fabric Seat"/>
    <n v="350.98"/>
    <n v="1"/>
    <n v="0"/>
    <n v="84.23520000000002"/>
  </r>
  <r>
    <n v="2015"/>
    <x v="984"/>
    <x v="0"/>
    <x v="31"/>
    <d v="2013-09-24T00:00:00"/>
    <s v="Standard Class"/>
    <s v="AM-10705"/>
    <s v="Anne McFarland"/>
    <x v="0"/>
    <s v="United States"/>
    <s v="Auburn"/>
    <x v="19"/>
    <n v="36830"/>
    <x v="0"/>
    <s v="OFF-PA-10000533"/>
    <x v="1"/>
    <x v="10"/>
    <s v="Southworth Parchment Paper &amp; Envelopes"/>
    <n v="13.08"/>
    <n v="2"/>
    <n v="0"/>
    <n v="6.0167999999999999"/>
  </r>
  <r>
    <n v="2016"/>
    <x v="984"/>
    <x v="0"/>
    <x v="31"/>
    <d v="2013-09-24T00:00:00"/>
    <s v="Standard Class"/>
    <s v="AM-10705"/>
    <s v="Anne McFarland"/>
    <x v="0"/>
    <s v="United States"/>
    <s v="Auburn"/>
    <x v="19"/>
    <n v="36830"/>
    <x v="0"/>
    <s v="OFF-ST-10003716"/>
    <x v="1"/>
    <x v="4"/>
    <s v="Tennsco Double-Tier Lockers"/>
    <n v="900.08"/>
    <n v="4"/>
    <n v="0"/>
    <n v="117.0104"/>
  </r>
  <r>
    <n v="2017"/>
    <x v="985"/>
    <x v="1"/>
    <x v="531"/>
    <d v="2012-03-23T00:00:00"/>
    <s v="Standard Class"/>
    <s v="BK-11260"/>
    <s v="Berenike Kampe"/>
    <x v="0"/>
    <s v="United States"/>
    <s v="San Bernardino"/>
    <x v="1"/>
    <n v="92404"/>
    <x v="1"/>
    <s v="OFF-BI-10000088"/>
    <x v="1"/>
    <x v="8"/>
    <s v="GBC Imprintable Covers"/>
    <n v="17.568000000000001"/>
    <n v="2"/>
    <n v="0.2"/>
    <n v="6.3684000000000003"/>
  </r>
  <r>
    <n v="2018"/>
    <x v="985"/>
    <x v="1"/>
    <x v="531"/>
    <d v="2012-03-23T00:00:00"/>
    <s v="Standard Class"/>
    <s v="BK-11260"/>
    <s v="Berenike Kampe"/>
    <x v="0"/>
    <s v="United States"/>
    <s v="San Bernardino"/>
    <x v="1"/>
    <n v="92404"/>
    <x v="1"/>
    <s v="OFF-LA-10000240"/>
    <x v="1"/>
    <x v="2"/>
    <s v="Self-Adhesive Address Labels for Typewriters by Universal"/>
    <n v="14.62"/>
    <n v="2"/>
    <n v="0"/>
    <n v="6.8713999999999995"/>
  </r>
  <r>
    <n v="2019"/>
    <x v="985"/>
    <x v="1"/>
    <x v="531"/>
    <d v="2012-03-23T00:00:00"/>
    <s v="Standard Class"/>
    <s v="BK-11260"/>
    <s v="Berenike Kampe"/>
    <x v="0"/>
    <s v="United States"/>
    <s v="San Bernardino"/>
    <x v="1"/>
    <n v="92404"/>
    <x v="1"/>
    <s v="OFF-SU-10001165"/>
    <x v="1"/>
    <x v="14"/>
    <s v="Acme Elite Stainless Steel Scissors"/>
    <n v="33.36"/>
    <n v="4"/>
    <n v="0"/>
    <n v="8.6736000000000004"/>
  </r>
  <r>
    <n v="2020"/>
    <x v="985"/>
    <x v="1"/>
    <x v="531"/>
    <d v="2012-03-23T00:00:00"/>
    <s v="Standard Class"/>
    <s v="BK-11260"/>
    <s v="Berenike Kampe"/>
    <x v="0"/>
    <s v="United States"/>
    <s v="San Bernardino"/>
    <x v="1"/>
    <n v="92404"/>
    <x v="1"/>
    <s v="OFF-PA-10002749"/>
    <x v="1"/>
    <x v="10"/>
    <s v="Wirebound Message Books, 5-1/2 x 4 Forms, 2 or 4 Forms per Page"/>
    <n v="40.14"/>
    <n v="6"/>
    <n v="0"/>
    <n v="19.668600000000001"/>
  </r>
  <r>
    <n v="2021"/>
    <x v="986"/>
    <x v="0"/>
    <x v="251"/>
    <d v="2013-09-22T00:00:00"/>
    <s v="First Class"/>
    <s v="RH-19510"/>
    <s v="Rick Huthwaite"/>
    <x v="2"/>
    <s v="United States"/>
    <s v="Providence"/>
    <x v="34"/>
    <n v="2908"/>
    <x v="3"/>
    <s v="OFF-ST-10001490"/>
    <x v="1"/>
    <x v="4"/>
    <s v="Hot File 7-Pocket, Floor Stand"/>
    <n v="1606.23"/>
    <n v="9"/>
    <n v="0"/>
    <n v="481.86899999999986"/>
  </r>
  <r>
    <n v="2022"/>
    <x v="986"/>
    <x v="0"/>
    <x v="251"/>
    <d v="2013-09-22T00:00:00"/>
    <s v="First Class"/>
    <s v="RH-19510"/>
    <s v="Rick Huthwaite"/>
    <x v="2"/>
    <s v="United States"/>
    <s v="Providence"/>
    <x v="34"/>
    <n v="2908"/>
    <x v="3"/>
    <s v="OFF-PA-10002377"/>
    <x v="1"/>
    <x v="10"/>
    <s v="Adams Telephone Message Book W/Dividers/Space For Phone Numbers, 5 1/4&quot;X8 1/2&quot;, 200/Messages"/>
    <n v="17.04"/>
    <n v="3"/>
    <n v="0"/>
    <n v="7.6679999999999993"/>
  </r>
  <r>
    <n v="2023"/>
    <x v="986"/>
    <x v="0"/>
    <x v="251"/>
    <d v="2013-09-22T00:00:00"/>
    <s v="First Class"/>
    <s v="RH-19510"/>
    <s v="Rick Huthwaite"/>
    <x v="2"/>
    <s v="United States"/>
    <s v="Providence"/>
    <x v="34"/>
    <n v="2908"/>
    <x v="3"/>
    <s v="OFF-BI-10004826"/>
    <x v="1"/>
    <x v="8"/>
    <s v="JM Magazine Binder"/>
    <n v="49.53"/>
    <n v="3"/>
    <n v="0"/>
    <n v="23.774400000000004"/>
  </r>
  <r>
    <n v="2024"/>
    <x v="986"/>
    <x v="0"/>
    <x v="251"/>
    <d v="2013-09-22T00:00:00"/>
    <s v="First Class"/>
    <s v="RH-19510"/>
    <s v="Rick Huthwaite"/>
    <x v="2"/>
    <s v="United States"/>
    <s v="Providence"/>
    <x v="34"/>
    <n v="2908"/>
    <x v="3"/>
    <s v="FUR-CH-10004675"/>
    <x v="0"/>
    <x v="1"/>
    <s v="Lifetime Advantage Folding Chairs, 4/Carton"/>
    <n v="872.32"/>
    <n v="4"/>
    <n v="0"/>
    <n v="244.24959999999999"/>
  </r>
  <r>
    <n v="2025"/>
    <x v="987"/>
    <x v="3"/>
    <x v="648"/>
    <d v="2014-08-23T00:00:00"/>
    <s v="Second Class"/>
    <s v="GM-14500"/>
    <s v="Gene McClure"/>
    <x v="0"/>
    <s v="United States"/>
    <s v="Fresno"/>
    <x v="1"/>
    <n v="93727"/>
    <x v="1"/>
    <s v="OFF-BI-10002867"/>
    <x v="1"/>
    <x v="8"/>
    <s v="GBC Recycled Regency Composition Covers"/>
    <n v="239.12000000000003"/>
    <n v="5"/>
    <n v="0.2"/>
    <n v="77.71399999999997"/>
  </r>
  <r>
    <n v="2026"/>
    <x v="988"/>
    <x v="1"/>
    <x v="649"/>
    <d v="2012-03-15T00:00:00"/>
    <s v="First Class"/>
    <s v="MC-17275"/>
    <s v="Marc Crier"/>
    <x v="0"/>
    <s v="United States"/>
    <s v="Seattle"/>
    <x v="4"/>
    <n v="98103"/>
    <x v="1"/>
    <s v="FUR-BO-10004409"/>
    <x v="0"/>
    <x v="0"/>
    <s v="Safco Value Mate Series Steel Bookcases, Baked Enamel Finish on Steel, Gray"/>
    <n v="141.96"/>
    <n v="2"/>
    <n v="0"/>
    <n v="39.748800000000003"/>
  </r>
  <r>
    <n v="2027"/>
    <x v="989"/>
    <x v="0"/>
    <x v="162"/>
    <d v="2013-09-11T00:00:00"/>
    <s v="Second Class"/>
    <s v="VM-21685"/>
    <s v="Valerie Mitchum"/>
    <x v="2"/>
    <s v="United States"/>
    <s v="Lancaster"/>
    <x v="1"/>
    <n v="93534"/>
    <x v="1"/>
    <s v="OFF-BI-10002225"/>
    <x v="1"/>
    <x v="8"/>
    <s v="Square Ring Data Binders, Rigid 75 Pt. Covers, 11&quot; x 14-7/8&quot;"/>
    <n v="33.024000000000001"/>
    <n v="2"/>
    <n v="0.2"/>
    <n v="11.558399999999999"/>
  </r>
  <r>
    <n v="2028"/>
    <x v="989"/>
    <x v="0"/>
    <x v="162"/>
    <d v="2013-09-11T00:00:00"/>
    <s v="Second Class"/>
    <s v="VM-21685"/>
    <s v="Valerie Mitchum"/>
    <x v="2"/>
    <s v="United States"/>
    <s v="Lancaster"/>
    <x v="1"/>
    <n v="93534"/>
    <x v="1"/>
    <s v="OFF-BI-10001989"/>
    <x v="1"/>
    <x v="8"/>
    <s v="Premium Transparent Presentation Covers by GBC"/>
    <n v="67.13600000000001"/>
    <n v="4"/>
    <n v="0.2"/>
    <n v="23.497599999999995"/>
  </r>
  <r>
    <n v="2029"/>
    <x v="990"/>
    <x v="1"/>
    <x v="650"/>
    <d v="2012-11-30T00:00:00"/>
    <s v="Standard Class"/>
    <s v="GP-14740"/>
    <s v="Guy Phonely"/>
    <x v="1"/>
    <s v="United States"/>
    <s v="Leominster"/>
    <x v="31"/>
    <n v="1453"/>
    <x v="3"/>
    <s v="OFF-BI-10000343"/>
    <x v="1"/>
    <x v="8"/>
    <s v="Pressboard Covers with Storage Hooks, 9 1/2&quot; x 11&quot;, Light Blue"/>
    <n v="14.73"/>
    <n v="3"/>
    <n v="0"/>
    <n v="6.9230999999999998"/>
  </r>
  <r>
    <n v="2030"/>
    <x v="990"/>
    <x v="1"/>
    <x v="650"/>
    <d v="2012-11-30T00:00:00"/>
    <s v="Standard Class"/>
    <s v="GP-14740"/>
    <s v="Guy Phonely"/>
    <x v="1"/>
    <s v="United States"/>
    <s v="Leominster"/>
    <x v="31"/>
    <n v="1453"/>
    <x v="3"/>
    <s v="OFF-ST-10001172"/>
    <x v="1"/>
    <x v="4"/>
    <s v="Tennsco Lockers, Sand"/>
    <n v="104.9"/>
    <n v="5"/>
    <n v="0"/>
    <n v="25.175999999999998"/>
  </r>
  <r>
    <n v="2031"/>
    <x v="990"/>
    <x v="1"/>
    <x v="650"/>
    <d v="2012-11-30T00:00:00"/>
    <s v="Standard Class"/>
    <s v="GP-14740"/>
    <s v="Guy Phonely"/>
    <x v="1"/>
    <s v="United States"/>
    <s v="Leominster"/>
    <x v="31"/>
    <n v="1453"/>
    <x v="3"/>
    <s v="OFF-BI-10003707"/>
    <x v="1"/>
    <x v="8"/>
    <s v="Aluminum Screw Posts"/>
    <n v="61.04"/>
    <n v="4"/>
    <n v="0"/>
    <n v="30.52"/>
  </r>
  <r>
    <n v="2032"/>
    <x v="990"/>
    <x v="1"/>
    <x v="650"/>
    <d v="2012-11-30T00:00:00"/>
    <s v="Standard Class"/>
    <s v="GP-14740"/>
    <s v="Guy Phonely"/>
    <x v="1"/>
    <s v="United States"/>
    <s v="Leominster"/>
    <x v="31"/>
    <n v="1453"/>
    <x v="3"/>
    <s v="OFF-PA-10001274"/>
    <x v="1"/>
    <x v="10"/>
    <s v="Loose Memo Sheets"/>
    <n v="10.95"/>
    <n v="3"/>
    <n v="0"/>
    <n v="5.1464999999999996"/>
  </r>
  <r>
    <n v="2033"/>
    <x v="991"/>
    <x v="0"/>
    <x v="10"/>
    <d v="2013-12-14T00:00:00"/>
    <s v="Standard Class"/>
    <s v="GB-14530"/>
    <s v="George Bell"/>
    <x v="1"/>
    <s v="United States"/>
    <s v="Fort Worth"/>
    <x v="5"/>
    <n v="76106"/>
    <x v="2"/>
    <s v="OFF-PA-10002250"/>
    <x v="1"/>
    <x v="10"/>
    <s v="Things To Do Today Pad"/>
    <n v="9.3920000000000012"/>
    <n v="2"/>
    <n v="0.2"/>
    <n v="3.2871999999999999"/>
  </r>
  <r>
    <n v="2034"/>
    <x v="991"/>
    <x v="0"/>
    <x v="10"/>
    <d v="2013-12-14T00:00:00"/>
    <s v="Standard Class"/>
    <s v="GB-14530"/>
    <s v="George Bell"/>
    <x v="1"/>
    <s v="United States"/>
    <s v="Fort Worth"/>
    <x v="5"/>
    <n v="76106"/>
    <x v="2"/>
    <s v="OFF-AR-10000475"/>
    <x v="1"/>
    <x v="6"/>
    <s v="Hunt BOSTON Vista Battery-Operated Pencil Sharpener, Black"/>
    <n v="9.3280000000000012"/>
    <n v="1"/>
    <n v="0.2"/>
    <n v="0.8162000000000007"/>
  </r>
  <r>
    <n v="2035"/>
    <x v="992"/>
    <x v="3"/>
    <x v="145"/>
    <d v="2014-09-30T00:00:00"/>
    <s v="Standard Class"/>
    <s v="CT-11995"/>
    <s v="Carol Triggs"/>
    <x v="0"/>
    <s v="United States"/>
    <s v="Rochester"/>
    <x v="11"/>
    <n v="55901"/>
    <x v="2"/>
    <s v="OFF-BI-10002976"/>
    <x v="1"/>
    <x v="8"/>
    <s v="ACCOHIDE Binder by Acco"/>
    <n v="8.26"/>
    <n v="2"/>
    <n v="0"/>
    <n v="3.8822000000000001"/>
  </r>
  <r>
    <n v="2036"/>
    <x v="992"/>
    <x v="3"/>
    <x v="145"/>
    <d v="2014-09-30T00:00:00"/>
    <s v="Standard Class"/>
    <s v="CT-11995"/>
    <s v="Carol Triggs"/>
    <x v="0"/>
    <s v="United States"/>
    <s v="Rochester"/>
    <x v="11"/>
    <n v="55901"/>
    <x v="2"/>
    <s v="FUR-CH-10003061"/>
    <x v="0"/>
    <x v="1"/>
    <s v="Global Leather Task Chair, Black"/>
    <n v="269.96999999999997"/>
    <n v="3"/>
    <n v="0"/>
    <n v="51.294299999999964"/>
  </r>
  <r>
    <n v="2037"/>
    <x v="993"/>
    <x v="1"/>
    <x v="651"/>
    <d v="2012-01-27T00:00:00"/>
    <s v="Standard Class"/>
    <s v="CW-11905"/>
    <s v="Carl Weiss"/>
    <x v="2"/>
    <s v="United States"/>
    <s v="Bozeman"/>
    <x v="37"/>
    <n v="59715"/>
    <x v="1"/>
    <s v="OFF-PA-10002893"/>
    <x v="1"/>
    <x v="10"/>
    <s v="Wirebound Service Call Books, 5 1/2&quot; x 4&quot;"/>
    <n v="29.04"/>
    <n v="3"/>
    <n v="0"/>
    <n v="13.9392"/>
  </r>
  <r>
    <n v="2038"/>
    <x v="993"/>
    <x v="1"/>
    <x v="651"/>
    <d v="2012-01-27T00:00:00"/>
    <s v="Standard Class"/>
    <s v="CW-11905"/>
    <s v="Carl Weiss"/>
    <x v="2"/>
    <s v="United States"/>
    <s v="Bozeman"/>
    <x v="37"/>
    <n v="59715"/>
    <x v="1"/>
    <s v="OFF-LA-10003077"/>
    <x v="1"/>
    <x v="2"/>
    <s v="Avery 500"/>
    <n v="14.62"/>
    <n v="2"/>
    <n v="0"/>
    <n v="6.8713999999999995"/>
  </r>
  <r>
    <n v="2039"/>
    <x v="994"/>
    <x v="1"/>
    <x v="652"/>
    <d v="2012-06-23T00:00:00"/>
    <s v="Standard Class"/>
    <s v="SN-20560"/>
    <s v="Skye Norling"/>
    <x v="2"/>
    <s v="United States"/>
    <s v="Peoria"/>
    <x v="16"/>
    <n v="85345"/>
    <x v="1"/>
    <s v="OFF-PA-10001661"/>
    <x v="1"/>
    <x v="10"/>
    <s v="Xerox 1922"/>
    <n v="11.952000000000002"/>
    <n v="3"/>
    <n v="0.2"/>
    <n v="4.3326000000000002"/>
  </r>
  <r>
    <n v="2040"/>
    <x v="994"/>
    <x v="1"/>
    <x v="652"/>
    <d v="2012-06-23T00:00:00"/>
    <s v="Standard Class"/>
    <s v="SN-20560"/>
    <s v="Skye Norling"/>
    <x v="2"/>
    <s v="United States"/>
    <s v="Peoria"/>
    <x v="16"/>
    <n v="85345"/>
    <x v="1"/>
    <s v="OFF-BI-10004656"/>
    <x v="1"/>
    <x v="8"/>
    <s v="Peel &amp; Stick Add-On Corner Pockets"/>
    <n v="4.5360000000000014"/>
    <n v="7"/>
    <n v="0.7"/>
    <n v="-3.3263999999999996"/>
  </r>
  <r>
    <n v="2041"/>
    <x v="994"/>
    <x v="1"/>
    <x v="652"/>
    <d v="2012-06-23T00:00:00"/>
    <s v="Standard Class"/>
    <s v="SN-20560"/>
    <s v="Skye Norling"/>
    <x v="2"/>
    <s v="United States"/>
    <s v="Peoria"/>
    <x v="16"/>
    <n v="85345"/>
    <x v="1"/>
    <s v="OFF-BI-10003707"/>
    <x v="1"/>
    <x v="8"/>
    <s v="Aluminum Screw Posts"/>
    <n v="9.1560000000000006"/>
    <n v="2"/>
    <n v="0.7"/>
    <n v="-6.1039999999999974"/>
  </r>
  <r>
    <n v="2042"/>
    <x v="994"/>
    <x v="1"/>
    <x v="652"/>
    <d v="2012-06-23T00:00:00"/>
    <s v="Standard Class"/>
    <s v="SN-20560"/>
    <s v="Skye Norling"/>
    <x v="2"/>
    <s v="United States"/>
    <s v="Peoria"/>
    <x v="16"/>
    <n v="85345"/>
    <x v="1"/>
    <s v="FUR-FU-10004973"/>
    <x v="0"/>
    <x v="5"/>
    <s v="Flat Face Poster Frame"/>
    <n v="75.36"/>
    <n v="5"/>
    <n v="0.2"/>
    <n v="20.724000000000007"/>
  </r>
  <r>
    <n v="2043"/>
    <x v="995"/>
    <x v="1"/>
    <x v="653"/>
    <d v="2012-10-08T00:00:00"/>
    <s v="Standard Class"/>
    <s v="EB-13705"/>
    <s v="Ed Braxton"/>
    <x v="1"/>
    <s v="United States"/>
    <s v="San Diego"/>
    <x v="1"/>
    <n v="92105"/>
    <x v="1"/>
    <s v="OFF-BI-10004817"/>
    <x v="1"/>
    <x v="8"/>
    <s v="GBC Personal VeloBind Strips"/>
    <n v="57.504000000000005"/>
    <n v="6"/>
    <n v="0.2"/>
    <n v="20.1264"/>
  </r>
  <r>
    <n v="2044"/>
    <x v="996"/>
    <x v="3"/>
    <x v="551"/>
    <d v="2014-11-24T00:00:00"/>
    <s v="Standard Class"/>
    <s v="JW-15220"/>
    <s v="Jane Waco"/>
    <x v="1"/>
    <s v="United States"/>
    <s v="Lakewood"/>
    <x v="24"/>
    <n v="44107"/>
    <x v="3"/>
    <s v="OFF-AR-10001860"/>
    <x v="1"/>
    <x v="6"/>
    <s v="BIC Liqua Brite Liner"/>
    <n v="38.864000000000004"/>
    <n v="7"/>
    <n v="0.2"/>
    <n v="7.7728000000000002"/>
  </r>
  <r>
    <n v="2045"/>
    <x v="997"/>
    <x v="2"/>
    <x v="654"/>
    <d v="2011-08-23T00:00:00"/>
    <s v="Standard Class"/>
    <s v="KB-16585"/>
    <s v="Ken Black"/>
    <x v="1"/>
    <s v="United States"/>
    <s v="Houston"/>
    <x v="5"/>
    <n v="77095"/>
    <x v="2"/>
    <s v="OFF-PA-10001639"/>
    <x v="1"/>
    <x v="10"/>
    <s v="Xerox 203"/>
    <n v="15.552000000000003"/>
    <n v="3"/>
    <n v="0.2"/>
    <n v="5.4432"/>
  </r>
  <r>
    <n v="2046"/>
    <x v="998"/>
    <x v="0"/>
    <x v="19"/>
    <d v="2013-07-22T00:00:00"/>
    <s v="Standard Class"/>
    <s v="MC-17590"/>
    <s v="Matt Collister"/>
    <x v="1"/>
    <s v="United States"/>
    <s v="Perth Amboy"/>
    <x v="30"/>
    <n v="8861"/>
    <x v="3"/>
    <s v="OFF-AP-10004487"/>
    <x v="1"/>
    <x v="9"/>
    <s v="Kensington 4 Outlet MasterPiece Compact Power Control Center"/>
    <n v="162.63999999999999"/>
    <n v="2"/>
    <n v="0"/>
    <n v="45.539199999999994"/>
  </r>
  <r>
    <n v="2047"/>
    <x v="998"/>
    <x v="0"/>
    <x v="19"/>
    <d v="2013-07-22T00:00:00"/>
    <s v="Standard Class"/>
    <s v="MC-17590"/>
    <s v="Matt Collister"/>
    <x v="1"/>
    <s v="United States"/>
    <s v="Perth Amboy"/>
    <x v="30"/>
    <n v="8861"/>
    <x v="3"/>
    <s v="TEC-PH-10001760"/>
    <x v="2"/>
    <x v="7"/>
    <s v="Bose SoundLink Bluetooth Speaker"/>
    <n v="597"/>
    <n v="3"/>
    <n v="0"/>
    <n v="280.59000000000003"/>
  </r>
  <r>
    <n v="2048"/>
    <x v="998"/>
    <x v="0"/>
    <x v="19"/>
    <d v="2013-07-22T00:00:00"/>
    <s v="Standard Class"/>
    <s v="MC-17590"/>
    <s v="Matt Collister"/>
    <x v="1"/>
    <s v="United States"/>
    <s v="Perth Amboy"/>
    <x v="30"/>
    <n v="8861"/>
    <x v="3"/>
    <s v="OFF-PA-10004071"/>
    <x v="1"/>
    <x v="10"/>
    <s v="Eaton Premium Continuous-Feed Paper, 25% Cotton, Letter Size, White, 1000 Shts/Box"/>
    <n v="55.48"/>
    <n v="1"/>
    <n v="0"/>
    <n v="26.630399999999998"/>
  </r>
  <r>
    <n v="2049"/>
    <x v="999"/>
    <x v="1"/>
    <x v="655"/>
    <d v="2012-07-13T00:00:00"/>
    <s v="First Class"/>
    <s v="CK-12595"/>
    <s v="Clytie Kelty"/>
    <x v="0"/>
    <s v="United States"/>
    <s v="Philadelphia"/>
    <x v="9"/>
    <n v="19134"/>
    <x v="3"/>
    <s v="FUR-FU-10004848"/>
    <x v="0"/>
    <x v="5"/>
    <s v="Howard Miller 13-3/4&quot; Diameter Brushed Chrome Round Wall Clock"/>
    <n v="289.80000000000007"/>
    <n v="7"/>
    <n v="0.2"/>
    <n v="36.224999999999966"/>
  </r>
  <r>
    <n v="2050"/>
    <x v="999"/>
    <x v="1"/>
    <x v="655"/>
    <d v="2012-07-13T00:00:00"/>
    <s v="First Class"/>
    <s v="CK-12595"/>
    <s v="Clytie Kelty"/>
    <x v="0"/>
    <s v="United States"/>
    <s v="Philadelphia"/>
    <x v="9"/>
    <n v="19134"/>
    <x v="3"/>
    <s v="OFF-BI-10004022"/>
    <x v="1"/>
    <x v="8"/>
    <s v="Acco Suede Grain Vinyl Round Ring Binder"/>
    <n v="2.5020000000000002"/>
    <n v="3"/>
    <n v="0.7"/>
    <n v="-2.0015999999999998"/>
  </r>
  <r>
    <n v="2051"/>
    <x v="999"/>
    <x v="1"/>
    <x v="655"/>
    <d v="2012-07-13T00:00:00"/>
    <s v="First Class"/>
    <s v="CK-12595"/>
    <s v="Clytie Kelty"/>
    <x v="0"/>
    <s v="United States"/>
    <s v="Philadelphia"/>
    <x v="9"/>
    <n v="19134"/>
    <x v="3"/>
    <s v="OFF-BI-10003669"/>
    <x v="1"/>
    <x v="8"/>
    <s v="3M Organizer Strips"/>
    <n v="6.4800000000000013"/>
    <n v="4"/>
    <n v="0.7"/>
    <n v="-4.7519999999999989"/>
  </r>
  <r>
    <n v="2052"/>
    <x v="999"/>
    <x v="1"/>
    <x v="655"/>
    <d v="2012-07-13T00:00:00"/>
    <s v="First Class"/>
    <s v="CK-12595"/>
    <s v="Clytie Kelty"/>
    <x v="0"/>
    <s v="United States"/>
    <s v="Philadelphia"/>
    <x v="9"/>
    <n v="19134"/>
    <x v="3"/>
    <s v="FUR-CH-10003833"/>
    <x v="0"/>
    <x v="1"/>
    <s v="Novimex Fabric Task Chair"/>
    <n v="341.48799999999994"/>
    <n v="8"/>
    <n v="0.3"/>
    <n v="-73.175999999999988"/>
  </r>
  <r>
    <n v="2053"/>
    <x v="999"/>
    <x v="1"/>
    <x v="655"/>
    <d v="2012-07-13T00:00:00"/>
    <s v="First Class"/>
    <s v="CK-12595"/>
    <s v="Clytie Kelty"/>
    <x v="0"/>
    <s v="United States"/>
    <s v="Philadelphia"/>
    <x v="9"/>
    <n v="19134"/>
    <x v="3"/>
    <s v="OFF-AR-10003732"/>
    <x v="1"/>
    <x v="6"/>
    <s v="Newell 333"/>
    <n v="11.12"/>
    <n v="5"/>
    <n v="0.2"/>
    <n v="0.83399999999999963"/>
  </r>
  <r>
    <n v="2054"/>
    <x v="999"/>
    <x v="1"/>
    <x v="655"/>
    <d v="2012-07-13T00:00:00"/>
    <s v="First Class"/>
    <s v="CK-12595"/>
    <s v="Clytie Kelty"/>
    <x v="0"/>
    <s v="United States"/>
    <s v="Philadelphia"/>
    <x v="9"/>
    <n v="19134"/>
    <x v="3"/>
    <s v="FUR-FU-10003142"/>
    <x v="0"/>
    <x v="5"/>
    <s v="Master Big Foot Doorstop, Beige"/>
    <n v="25.344000000000001"/>
    <n v="6"/>
    <n v="0.2"/>
    <n v="3.4847999999999981"/>
  </r>
  <r>
    <n v="2055"/>
    <x v="1000"/>
    <x v="0"/>
    <x v="49"/>
    <d v="2013-12-08T00:00:00"/>
    <s v="Standard Class"/>
    <s v="RD-19480"/>
    <s v="Rick Duston"/>
    <x v="0"/>
    <s v="United States"/>
    <s v="Richmond"/>
    <x v="14"/>
    <n v="47374"/>
    <x v="2"/>
    <s v="FUR-FU-10001196"/>
    <x v="0"/>
    <x v="5"/>
    <s v="DAX Cubicle Frames - 8x10"/>
    <n v="17.309999999999999"/>
    <n v="3"/>
    <n v="0"/>
    <n v="5.1929999999999996"/>
  </r>
  <r>
    <n v="2056"/>
    <x v="1001"/>
    <x v="3"/>
    <x v="66"/>
    <d v="2014-12-26T00:00:00"/>
    <s v="First Class"/>
    <s v="TP-21130"/>
    <s v="Theone Pippenger"/>
    <x v="0"/>
    <s v="United States"/>
    <s v="Detroit"/>
    <x v="12"/>
    <n v="48227"/>
    <x v="2"/>
    <s v="TEC-AC-10001114"/>
    <x v="2"/>
    <x v="11"/>
    <s v="Microsoft Wireless Mobile Mouse 4000"/>
    <n v="199.95000000000002"/>
    <n v="5"/>
    <n v="0"/>
    <n v="63.983999999999988"/>
  </r>
  <r>
    <n v="2057"/>
    <x v="1001"/>
    <x v="3"/>
    <x v="66"/>
    <d v="2014-12-26T00:00:00"/>
    <s v="First Class"/>
    <s v="TP-21130"/>
    <s v="Theone Pippenger"/>
    <x v="0"/>
    <s v="United States"/>
    <s v="Detroit"/>
    <x v="12"/>
    <n v="48227"/>
    <x v="2"/>
    <s v="FUR-CH-10002335"/>
    <x v="0"/>
    <x v="1"/>
    <s v="Hon GuestStacker Chair"/>
    <n v="1586.6899999999998"/>
    <n v="7"/>
    <n v="0"/>
    <n v="412.5394"/>
  </r>
  <r>
    <n v="2058"/>
    <x v="1001"/>
    <x v="3"/>
    <x v="66"/>
    <d v="2014-12-26T00:00:00"/>
    <s v="First Class"/>
    <s v="TP-21130"/>
    <s v="Theone Pippenger"/>
    <x v="0"/>
    <s v="United States"/>
    <s v="Detroit"/>
    <x v="12"/>
    <n v="48227"/>
    <x v="2"/>
    <s v="TEC-AC-10000844"/>
    <x v="2"/>
    <x v="11"/>
    <s v="Logitech Gaming G510s - Keyboard"/>
    <n v="84.99"/>
    <n v="1"/>
    <n v="0"/>
    <n v="30.596399999999996"/>
  </r>
  <r>
    <n v="2059"/>
    <x v="1001"/>
    <x v="3"/>
    <x v="66"/>
    <d v="2014-12-26T00:00:00"/>
    <s v="First Class"/>
    <s v="TP-21130"/>
    <s v="Theone Pippenger"/>
    <x v="0"/>
    <s v="United States"/>
    <s v="Detroit"/>
    <x v="12"/>
    <n v="48227"/>
    <x v="2"/>
    <s v="FUR-TA-10004534"/>
    <x v="0"/>
    <x v="3"/>
    <s v="Bevis 44 x 96 Conference Tables"/>
    <n v="411.8"/>
    <n v="2"/>
    <n v="0"/>
    <n v="70.005999999999972"/>
  </r>
  <r>
    <n v="2060"/>
    <x v="1002"/>
    <x v="2"/>
    <x v="656"/>
    <d v="2011-11-04T00:00:00"/>
    <s v="Standard Class"/>
    <s v="GG-14650"/>
    <s v="Greg Guthrie"/>
    <x v="1"/>
    <s v="United States"/>
    <s v="Los Angeles"/>
    <x v="1"/>
    <n v="90049"/>
    <x v="1"/>
    <s v="OFF-FA-10002975"/>
    <x v="1"/>
    <x v="13"/>
    <s v="Staples"/>
    <n v="11.34"/>
    <n v="3"/>
    <n v="0"/>
    <n v="5.2164000000000001"/>
  </r>
  <r>
    <n v="2061"/>
    <x v="1002"/>
    <x v="2"/>
    <x v="656"/>
    <d v="2011-11-04T00:00:00"/>
    <s v="Standard Class"/>
    <s v="GG-14650"/>
    <s v="Greg Guthrie"/>
    <x v="1"/>
    <s v="United States"/>
    <s v="Los Angeles"/>
    <x v="1"/>
    <n v="90049"/>
    <x v="1"/>
    <s v="OFF-ST-10003996"/>
    <x v="1"/>
    <x v="4"/>
    <s v="Letter/Legal File Tote with Clear Snap-On Lid, Black Granite"/>
    <n v="80.3"/>
    <n v="5"/>
    <n v="0"/>
    <n v="20.877999999999997"/>
  </r>
  <r>
    <n v="2062"/>
    <x v="1002"/>
    <x v="2"/>
    <x v="656"/>
    <d v="2011-11-04T00:00:00"/>
    <s v="Standard Class"/>
    <s v="GG-14650"/>
    <s v="Greg Guthrie"/>
    <x v="1"/>
    <s v="United States"/>
    <s v="Los Angeles"/>
    <x v="1"/>
    <n v="90049"/>
    <x v="1"/>
    <s v="OFF-BI-10002571"/>
    <x v="1"/>
    <x v="8"/>
    <s v="Avery Framed View Binder, EZD Ring (Locking), Navy, 1 1/2&quot;"/>
    <n v="15.968000000000002"/>
    <n v="2"/>
    <n v="0.2"/>
    <n v="5.3891999999999989"/>
  </r>
  <r>
    <n v="2063"/>
    <x v="1002"/>
    <x v="2"/>
    <x v="656"/>
    <d v="2011-11-04T00:00:00"/>
    <s v="Standard Class"/>
    <s v="GG-14650"/>
    <s v="Greg Guthrie"/>
    <x v="1"/>
    <s v="United States"/>
    <s v="Los Angeles"/>
    <x v="1"/>
    <n v="90049"/>
    <x v="1"/>
    <s v="OFF-PA-10000477"/>
    <x v="1"/>
    <x v="10"/>
    <s v="Xerox 1952"/>
    <n v="64.740000000000009"/>
    <n v="13"/>
    <n v="0"/>
    <n v="30.427800000000005"/>
  </r>
  <r>
    <n v="2064"/>
    <x v="1002"/>
    <x v="2"/>
    <x v="656"/>
    <d v="2011-11-04T00:00:00"/>
    <s v="Standard Class"/>
    <s v="GG-14650"/>
    <s v="Greg Guthrie"/>
    <x v="1"/>
    <s v="United States"/>
    <s v="Los Angeles"/>
    <x v="1"/>
    <n v="90049"/>
    <x v="1"/>
    <s v="OFF-BI-10004209"/>
    <x v="1"/>
    <x v="8"/>
    <s v="Fellowes Twister Kit, Gray/Clear, 3/pkg"/>
    <n v="19.295999999999999"/>
    <n v="3"/>
    <n v="0.2"/>
    <n v="6.0299999999999994"/>
  </r>
  <r>
    <n v="2065"/>
    <x v="1002"/>
    <x v="2"/>
    <x v="656"/>
    <d v="2011-11-04T00:00:00"/>
    <s v="Standard Class"/>
    <s v="GG-14650"/>
    <s v="Greg Guthrie"/>
    <x v="1"/>
    <s v="United States"/>
    <s v="Los Angeles"/>
    <x v="1"/>
    <n v="90049"/>
    <x v="1"/>
    <s v="OFF-ST-10001963"/>
    <x v="1"/>
    <x v="4"/>
    <s v="Tennsco Regal Shelving Units"/>
    <n v="405.64"/>
    <n v="4"/>
    <n v="0"/>
    <n v="12.169199999999989"/>
  </r>
  <r>
    <n v="2066"/>
    <x v="1002"/>
    <x v="2"/>
    <x v="656"/>
    <d v="2011-11-04T00:00:00"/>
    <s v="Standard Class"/>
    <s v="GG-14650"/>
    <s v="Greg Guthrie"/>
    <x v="1"/>
    <s v="United States"/>
    <s v="Los Angeles"/>
    <x v="1"/>
    <n v="90049"/>
    <x v="1"/>
    <s v="FUR-CH-10003833"/>
    <x v="0"/>
    <x v="1"/>
    <s v="Novimex Fabric Task Chair"/>
    <n v="146.352"/>
    <n v="3"/>
    <n v="0.2"/>
    <n v="-9.1470000000000056"/>
  </r>
  <r>
    <n v="2067"/>
    <x v="1002"/>
    <x v="2"/>
    <x v="656"/>
    <d v="2011-11-04T00:00:00"/>
    <s v="Standard Class"/>
    <s v="GG-14650"/>
    <s v="Greg Guthrie"/>
    <x v="1"/>
    <s v="United States"/>
    <s v="Los Angeles"/>
    <x v="1"/>
    <n v="90049"/>
    <x v="1"/>
    <s v="TEC-AC-10004568"/>
    <x v="2"/>
    <x v="11"/>
    <s v="Maxell LTO Ultrium - 800 GB"/>
    <n v="251.91"/>
    <n v="9"/>
    <n v="0"/>
    <n v="47.862899999999982"/>
  </r>
  <r>
    <n v="2068"/>
    <x v="1002"/>
    <x v="2"/>
    <x v="656"/>
    <d v="2011-11-04T00:00:00"/>
    <s v="Standard Class"/>
    <s v="GG-14650"/>
    <s v="Greg Guthrie"/>
    <x v="1"/>
    <s v="United States"/>
    <s v="Los Angeles"/>
    <x v="1"/>
    <n v="90049"/>
    <x v="1"/>
    <s v="OFF-AR-10001419"/>
    <x v="1"/>
    <x v="6"/>
    <s v="Newell 325"/>
    <n v="12.39"/>
    <n v="3"/>
    <n v="0"/>
    <n v="3.7169999999999996"/>
  </r>
  <r>
    <n v="2069"/>
    <x v="1003"/>
    <x v="1"/>
    <x v="657"/>
    <d v="2012-04-19T00:00:00"/>
    <s v="Standard Class"/>
    <s v="ZC-21910"/>
    <s v="Zuschuss Carroll"/>
    <x v="0"/>
    <s v="United States"/>
    <s v="Pomona"/>
    <x v="1"/>
    <n v="91767"/>
    <x v="1"/>
    <s v="TEC-AC-10002800"/>
    <x v="2"/>
    <x v="11"/>
    <s v="Plantronics Audio 478 Stereo USB Headset"/>
    <n v="199.96"/>
    <n v="4"/>
    <n v="0"/>
    <n v="69.98599999999999"/>
  </r>
  <r>
    <n v="2070"/>
    <x v="1003"/>
    <x v="1"/>
    <x v="657"/>
    <d v="2012-04-19T00:00:00"/>
    <s v="Standard Class"/>
    <s v="ZC-21910"/>
    <s v="Zuschuss Carroll"/>
    <x v="0"/>
    <s v="United States"/>
    <s v="Pomona"/>
    <x v="1"/>
    <n v="91767"/>
    <x v="1"/>
    <s v="FUR-TA-10003954"/>
    <x v="0"/>
    <x v="3"/>
    <s v="Hon 94000 Series Round Tables"/>
    <n v="710.83200000000011"/>
    <n v="3"/>
    <n v="0.2"/>
    <n v="-97.739399999999989"/>
  </r>
  <r>
    <n v="2071"/>
    <x v="1004"/>
    <x v="0"/>
    <x v="658"/>
    <d v="2013-07-24T00:00:00"/>
    <s v="Second Class"/>
    <s v="CC-12610"/>
    <s v="Corey Catlett"/>
    <x v="1"/>
    <s v="United States"/>
    <s v="Philadelphia"/>
    <x v="9"/>
    <n v="19134"/>
    <x v="3"/>
    <s v="OFF-BI-10000301"/>
    <x v="1"/>
    <x v="8"/>
    <s v="GBC Instant Report Kit"/>
    <n v="1.9410000000000003"/>
    <n v="1"/>
    <n v="0.7"/>
    <n v="-1.294"/>
  </r>
  <r>
    <n v="2072"/>
    <x v="1005"/>
    <x v="3"/>
    <x v="225"/>
    <d v="2014-11-26T00:00:00"/>
    <s v="Standard Class"/>
    <s v="KA-16525"/>
    <s v="Kelly Andreada"/>
    <x v="0"/>
    <s v="United States"/>
    <s v="Ontario"/>
    <x v="1"/>
    <n v="91761"/>
    <x v="1"/>
    <s v="FUR-CH-10003956"/>
    <x v="0"/>
    <x v="1"/>
    <s v="Novimex High-Tech Fabric Mesh Task Chair"/>
    <n v="283.92"/>
    <n v="5"/>
    <n v="0.2"/>
    <n v="-46.137000000000029"/>
  </r>
  <r>
    <n v="2073"/>
    <x v="1006"/>
    <x v="0"/>
    <x v="491"/>
    <d v="2013-12-03T00:00:00"/>
    <s v="Standard Class"/>
    <s v="TC-20980"/>
    <s v="Tamara Chand"/>
    <x v="1"/>
    <s v="United States"/>
    <s v="Seattle"/>
    <x v="4"/>
    <n v="98105"/>
    <x v="1"/>
    <s v="OFF-BI-10002954"/>
    <x v="1"/>
    <x v="8"/>
    <s v="Newell 3-Hole Punched Plastic Slotted Magazine Holders for Binders"/>
    <n v="7.3120000000000012"/>
    <n v="2"/>
    <n v="0.2"/>
    <n v="2.5591999999999997"/>
  </r>
  <r>
    <n v="2074"/>
    <x v="1007"/>
    <x v="3"/>
    <x v="659"/>
    <d v="2014-11-13T00:00:00"/>
    <s v="Second Class"/>
    <s v="DB-13270"/>
    <s v="Deborah Brumfield"/>
    <x v="2"/>
    <s v="United States"/>
    <s v="Brentwood"/>
    <x v="1"/>
    <n v="94513"/>
    <x v="1"/>
    <s v="TEC-AC-10003289"/>
    <x v="2"/>
    <x v="11"/>
    <s v="Anker Ultra-Slim Mini Bluetooth 3.0 Wireless Keyboard"/>
    <n v="59.97"/>
    <n v="3"/>
    <n v="0"/>
    <n v="13.793099999999999"/>
  </r>
  <r>
    <n v="2075"/>
    <x v="1007"/>
    <x v="3"/>
    <x v="659"/>
    <d v="2014-11-13T00:00:00"/>
    <s v="Second Class"/>
    <s v="DB-13270"/>
    <s v="Deborah Brumfield"/>
    <x v="2"/>
    <s v="United States"/>
    <s v="Brentwood"/>
    <x v="1"/>
    <n v="94513"/>
    <x v="1"/>
    <s v="TEC-PH-10002468"/>
    <x v="2"/>
    <x v="7"/>
    <s v="Plantronics CS 50-USB - headset - Convertible, Monaural"/>
    <n v="761.5440000000001"/>
    <n v="7"/>
    <n v="0.2"/>
    <n v="66.635100000000023"/>
  </r>
  <r>
    <n v="2076"/>
    <x v="1008"/>
    <x v="2"/>
    <x v="588"/>
    <d v="2011-12-05T00:00:00"/>
    <s v="Standard Class"/>
    <s v="TR-21325"/>
    <s v="Toby Ritter"/>
    <x v="0"/>
    <s v="United States"/>
    <s v="San Francisco"/>
    <x v="1"/>
    <n v="94122"/>
    <x v="1"/>
    <s v="FUR-FU-10001861"/>
    <x v="0"/>
    <x v="5"/>
    <s v="Floodlight Indoor Halogen Bulbs, 1 Bulb per Pack, 60 Watts"/>
    <n v="58.199999999999996"/>
    <n v="3"/>
    <n v="0"/>
    <n v="28.517999999999994"/>
  </r>
  <r>
    <n v="2077"/>
    <x v="1009"/>
    <x v="3"/>
    <x v="510"/>
    <d v="2014-09-16T00:00:00"/>
    <s v="First Class"/>
    <s v="BF-11080"/>
    <s v="Bart Folk"/>
    <x v="0"/>
    <s v="United States"/>
    <s v="Baltimore"/>
    <x v="39"/>
    <n v="21215"/>
    <x v="3"/>
    <s v="OFF-PA-10004082"/>
    <x v="1"/>
    <x v="10"/>
    <s v="Adams Telephone Message Book w/Frequently-Called Numbers Space, 400 Messages per Book"/>
    <n v="39.900000000000006"/>
    <n v="5"/>
    <n v="0"/>
    <n v="19.950000000000003"/>
  </r>
  <r>
    <n v="2078"/>
    <x v="1009"/>
    <x v="3"/>
    <x v="510"/>
    <d v="2014-09-16T00:00:00"/>
    <s v="First Class"/>
    <s v="BF-11080"/>
    <s v="Bart Folk"/>
    <x v="0"/>
    <s v="United States"/>
    <s v="Baltimore"/>
    <x v="39"/>
    <n v="21215"/>
    <x v="3"/>
    <s v="OFF-AP-10000358"/>
    <x v="1"/>
    <x v="9"/>
    <s v="Fellowes Basic Home/Office Series Surge Protectors"/>
    <n v="90.86"/>
    <n v="7"/>
    <n v="0"/>
    <n v="26.349399999999992"/>
  </r>
  <r>
    <n v="2079"/>
    <x v="1009"/>
    <x v="3"/>
    <x v="510"/>
    <d v="2014-09-16T00:00:00"/>
    <s v="First Class"/>
    <s v="BF-11080"/>
    <s v="Bart Folk"/>
    <x v="0"/>
    <s v="United States"/>
    <s v="Baltimore"/>
    <x v="39"/>
    <n v="21215"/>
    <x v="3"/>
    <s v="OFF-PA-10004243"/>
    <x v="1"/>
    <x v="10"/>
    <s v="Xerox 1939"/>
    <n v="94.85"/>
    <n v="5"/>
    <n v="0"/>
    <n v="45.527999999999992"/>
  </r>
  <r>
    <n v="2080"/>
    <x v="1010"/>
    <x v="1"/>
    <x v="100"/>
    <d v="2012-12-29T00:00:00"/>
    <s v="Standard Class"/>
    <s v="MS-17365"/>
    <s v="Maribeth Schnelling"/>
    <x v="0"/>
    <s v="United States"/>
    <s v="Phoenix"/>
    <x v="16"/>
    <n v="85023"/>
    <x v="1"/>
    <s v="OFF-PA-10001295"/>
    <x v="1"/>
    <x v="10"/>
    <s v="Computer Printout Paper with Letter-Trim Perforations"/>
    <n v="106.232"/>
    <n v="7"/>
    <n v="0.2"/>
    <n v="37.181199999999997"/>
  </r>
  <r>
    <n v="2081"/>
    <x v="1010"/>
    <x v="1"/>
    <x v="100"/>
    <d v="2012-12-29T00:00:00"/>
    <s v="Standard Class"/>
    <s v="MS-17365"/>
    <s v="Maribeth Schnelling"/>
    <x v="0"/>
    <s v="United States"/>
    <s v="Phoenix"/>
    <x v="16"/>
    <n v="85023"/>
    <x v="1"/>
    <s v="TEC-PH-10002170"/>
    <x v="2"/>
    <x v="7"/>
    <s v="ClearSounds CSC500 Amplified Spirit Phone Corded phone"/>
    <n v="111.98399999999999"/>
    <n v="2"/>
    <n v="0.2"/>
    <n v="11.198400000000003"/>
  </r>
  <r>
    <n v="2082"/>
    <x v="1010"/>
    <x v="1"/>
    <x v="100"/>
    <d v="2012-12-29T00:00:00"/>
    <s v="Standard Class"/>
    <s v="MS-17365"/>
    <s v="Maribeth Schnelling"/>
    <x v="0"/>
    <s v="United States"/>
    <s v="Phoenix"/>
    <x v="16"/>
    <n v="85023"/>
    <x v="1"/>
    <s v="FUR-FU-10002885"/>
    <x v="0"/>
    <x v="5"/>
    <s v="Magna Visual Magnetic Picture Hangers"/>
    <n v="7.7120000000000006"/>
    <n v="2"/>
    <n v="0.2"/>
    <n v="1.7352000000000005"/>
  </r>
  <r>
    <n v="2083"/>
    <x v="1011"/>
    <x v="3"/>
    <x v="660"/>
    <d v="2014-03-02T00:00:00"/>
    <s v="Standard Class"/>
    <s v="CK-12595"/>
    <s v="Clytie Kelty"/>
    <x v="0"/>
    <s v="United States"/>
    <s v="Los Angeles"/>
    <x v="1"/>
    <n v="90008"/>
    <x v="1"/>
    <s v="OFF-PA-10002870"/>
    <x v="1"/>
    <x v="10"/>
    <s v="Ampad Phone Message Book, Recycled, 400 Message Capacity, 5 ¾” x 11”"/>
    <n v="37.44"/>
    <n v="6"/>
    <n v="0"/>
    <n v="16.847999999999999"/>
  </r>
  <r>
    <n v="2084"/>
    <x v="1012"/>
    <x v="2"/>
    <x v="533"/>
    <d v="2011-11-29T00:00:00"/>
    <s v="Standard Class"/>
    <s v="ED-13885"/>
    <s v="Emily Ducich"/>
    <x v="2"/>
    <s v="United States"/>
    <s v="Houston"/>
    <x v="5"/>
    <n v="77036"/>
    <x v="2"/>
    <s v="OFF-LA-10003923"/>
    <x v="1"/>
    <x v="2"/>
    <s v="Alphabetical Labels for Top Tab Filing"/>
    <n v="23.680000000000003"/>
    <n v="2"/>
    <n v="0.2"/>
    <n v="8.879999999999999"/>
  </r>
  <r>
    <n v="2085"/>
    <x v="1013"/>
    <x v="0"/>
    <x v="661"/>
    <d v="2013-06-29T00:00:00"/>
    <s v="Standard Class"/>
    <s v="IM-15070"/>
    <s v="Irene Maddox"/>
    <x v="0"/>
    <s v="United States"/>
    <s v="New York City"/>
    <x v="15"/>
    <n v="10009"/>
    <x v="3"/>
    <s v="OFF-LA-10003510"/>
    <x v="1"/>
    <x v="2"/>
    <s v="Avery 4027 File Folder Labels for Dot Matrix Printers, 5000 Labels per Box, White"/>
    <n v="122.12"/>
    <n v="4"/>
    <n v="0"/>
    <n v="56.175200000000004"/>
  </r>
  <r>
    <n v="2086"/>
    <x v="1013"/>
    <x v="0"/>
    <x v="661"/>
    <d v="2013-06-29T00:00:00"/>
    <s v="Standard Class"/>
    <s v="IM-15070"/>
    <s v="Irene Maddox"/>
    <x v="0"/>
    <s v="United States"/>
    <s v="New York City"/>
    <x v="15"/>
    <n v="10009"/>
    <x v="3"/>
    <s v="OFF-LA-10000248"/>
    <x v="1"/>
    <x v="2"/>
    <s v="Avery 52"/>
    <n v="18.45"/>
    <n v="5"/>
    <n v="0"/>
    <n v="8.6715"/>
  </r>
  <r>
    <n v="2087"/>
    <x v="1013"/>
    <x v="0"/>
    <x v="661"/>
    <d v="2013-06-29T00:00:00"/>
    <s v="Standard Class"/>
    <s v="IM-15070"/>
    <s v="Irene Maddox"/>
    <x v="0"/>
    <s v="United States"/>
    <s v="New York City"/>
    <x v="15"/>
    <n v="10009"/>
    <x v="3"/>
    <s v="OFF-ST-10000060"/>
    <x v="1"/>
    <x v="4"/>
    <s v="Fellowes Bankers Box Staxonsteel Drawer File/Stacking System"/>
    <n v="324.90000000000003"/>
    <n v="5"/>
    <n v="0"/>
    <n v="38.988000000000014"/>
  </r>
  <r>
    <n v="2088"/>
    <x v="1013"/>
    <x v="0"/>
    <x v="661"/>
    <d v="2013-06-29T00:00:00"/>
    <s v="Standard Class"/>
    <s v="IM-15070"/>
    <s v="Irene Maddox"/>
    <x v="0"/>
    <s v="United States"/>
    <s v="New York City"/>
    <x v="15"/>
    <n v="10009"/>
    <x v="3"/>
    <s v="OFF-PA-10003129"/>
    <x v="1"/>
    <x v="10"/>
    <s v="Tops White Computer Printout Paper"/>
    <n v="146.72999999999999"/>
    <n v="3"/>
    <n v="0"/>
    <n v="68.963099999999997"/>
  </r>
  <r>
    <n v="2089"/>
    <x v="1013"/>
    <x v="0"/>
    <x v="661"/>
    <d v="2013-06-29T00:00:00"/>
    <s v="Standard Class"/>
    <s v="IM-15070"/>
    <s v="Irene Maddox"/>
    <x v="0"/>
    <s v="United States"/>
    <s v="New York City"/>
    <x v="15"/>
    <n v="10009"/>
    <x v="3"/>
    <s v="OFF-FA-10004076"/>
    <x v="1"/>
    <x v="13"/>
    <s v="Translucent Push Pins by OIC"/>
    <n v="3.96"/>
    <n v="2"/>
    <n v="0"/>
    <n v="1.4651999999999998"/>
  </r>
  <r>
    <n v="2090"/>
    <x v="1014"/>
    <x v="1"/>
    <x v="662"/>
    <d v="2012-10-30T00:00:00"/>
    <s v="Standard Class"/>
    <s v="MY-17380"/>
    <s v="Maribeth Yedwab"/>
    <x v="1"/>
    <s v="United States"/>
    <s v="Rancho Cucamonga"/>
    <x v="1"/>
    <n v="91730"/>
    <x v="1"/>
    <s v="OFF-LA-10004008"/>
    <x v="1"/>
    <x v="2"/>
    <s v="Avery 507"/>
    <n v="5.76"/>
    <n v="2"/>
    <n v="0"/>
    <n v="2.6495999999999995"/>
  </r>
  <r>
    <n v="2091"/>
    <x v="1015"/>
    <x v="3"/>
    <x v="663"/>
    <d v="2014-07-20T00:00:00"/>
    <s v="Standard Class"/>
    <s v="MM-17260"/>
    <s v="Magdelene Morse"/>
    <x v="0"/>
    <s v="United States"/>
    <s v="Wilmington"/>
    <x v="13"/>
    <n v="19805"/>
    <x v="3"/>
    <s v="OFF-BI-10004094"/>
    <x v="1"/>
    <x v="8"/>
    <s v="GBC Standard Plastic Binding Systems Combs"/>
    <n v="26.549999999999997"/>
    <n v="3"/>
    <n v="0"/>
    <n v="13.009499999999999"/>
  </r>
  <r>
    <n v="2092"/>
    <x v="1015"/>
    <x v="3"/>
    <x v="663"/>
    <d v="2014-07-20T00:00:00"/>
    <s v="Standard Class"/>
    <s v="MM-17260"/>
    <s v="Magdelene Morse"/>
    <x v="0"/>
    <s v="United States"/>
    <s v="Wilmington"/>
    <x v="13"/>
    <n v="19805"/>
    <x v="3"/>
    <s v="FUR-TA-10004607"/>
    <x v="0"/>
    <x v="3"/>
    <s v="Hon 2111 Invitation Series Straight Table"/>
    <n v="310.44300000000004"/>
    <n v="3"/>
    <n v="0.3"/>
    <n v="-48.783900000000031"/>
  </r>
  <r>
    <n v="2093"/>
    <x v="1016"/>
    <x v="2"/>
    <x v="664"/>
    <d v="2011-11-21T00:00:00"/>
    <s v="Standard Class"/>
    <s v="MP-17470"/>
    <s v="Mark Packer"/>
    <x v="2"/>
    <s v="United States"/>
    <s v="Moorhead"/>
    <x v="11"/>
    <n v="56560"/>
    <x v="2"/>
    <s v="FUR-CH-10004289"/>
    <x v="0"/>
    <x v="1"/>
    <s v="Global Super Steno Chair"/>
    <n v="479.90000000000003"/>
    <n v="5"/>
    <n v="0"/>
    <n v="81.58299999999997"/>
  </r>
  <r>
    <n v="2094"/>
    <x v="1017"/>
    <x v="1"/>
    <x v="657"/>
    <d v="2012-04-15T00:00:00"/>
    <s v="Second Class"/>
    <s v="AW-10840"/>
    <s v="Anthony Witt"/>
    <x v="0"/>
    <s v="United States"/>
    <s v="Farmington"/>
    <x v="27"/>
    <n v="87401"/>
    <x v="1"/>
    <s v="OFF-SU-10004498"/>
    <x v="1"/>
    <x v="14"/>
    <s v="Martin-Yale Premier Letter Opener"/>
    <n v="12.88"/>
    <n v="1"/>
    <n v="0"/>
    <n v="0.38640000000000008"/>
  </r>
  <r>
    <n v="2095"/>
    <x v="1018"/>
    <x v="1"/>
    <x v="665"/>
    <d v="2012-11-29T00:00:00"/>
    <s v="Standard Class"/>
    <s v="SF-20065"/>
    <s v="Sandra Flanagan"/>
    <x v="0"/>
    <s v="United States"/>
    <s v="Wilmington"/>
    <x v="3"/>
    <n v="28403"/>
    <x v="0"/>
    <s v="OFF-AR-10001177"/>
    <x v="1"/>
    <x v="6"/>
    <s v="Newell 349"/>
    <n v="13.120000000000001"/>
    <n v="5"/>
    <n v="0.2"/>
    <n v="1.4759999999999982"/>
  </r>
  <r>
    <n v="2096"/>
    <x v="1019"/>
    <x v="0"/>
    <x v="666"/>
    <d v="2013-05-21T00:00:00"/>
    <s v="Standard Class"/>
    <s v="SN-20710"/>
    <s v="Steve Nguyen"/>
    <x v="2"/>
    <s v="United States"/>
    <s v="Jackson"/>
    <x v="35"/>
    <n v="39212"/>
    <x v="0"/>
    <s v="OFF-BI-10001718"/>
    <x v="1"/>
    <x v="8"/>
    <s v="GBC DocuBind P50 Personal Binding Machine"/>
    <n v="511.84"/>
    <n v="8"/>
    <n v="0"/>
    <n v="240.56479999999999"/>
  </r>
  <r>
    <n v="2097"/>
    <x v="1019"/>
    <x v="0"/>
    <x v="666"/>
    <d v="2013-05-21T00:00:00"/>
    <s v="Standard Class"/>
    <s v="SN-20710"/>
    <s v="Steve Nguyen"/>
    <x v="2"/>
    <s v="United States"/>
    <s v="Jackson"/>
    <x v="35"/>
    <n v="39212"/>
    <x v="0"/>
    <s v="OFF-AR-10004602"/>
    <x v="1"/>
    <x v="6"/>
    <s v="Boston KS Multi-Size Manual Pencil Sharpener"/>
    <n v="91.96"/>
    <n v="4"/>
    <n v="0"/>
    <n v="25.748800000000003"/>
  </r>
  <r>
    <n v="2098"/>
    <x v="1019"/>
    <x v="0"/>
    <x v="666"/>
    <d v="2013-05-21T00:00:00"/>
    <s v="Standard Class"/>
    <s v="SN-20710"/>
    <s v="Steve Nguyen"/>
    <x v="2"/>
    <s v="United States"/>
    <s v="Jackson"/>
    <x v="35"/>
    <n v="39212"/>
    <x v="0"/>
    <s v="OFF-AR-10003856"/>
    <x v="1"/>
    <x v="6"/>
    <s v="Newell 344"/>
    <n v="8.34"/>
    <n v="3"/>
    <n v="0"/>
    <n v="2.1683999999999997"/>
  </r>
  <r>
    <n v="2099"/>
    <x v="1020"/>
    <x v="3"/>
    <x v="210"/>
    <d v="2014-09-13T00:00:00"/>
    <s v="Standard Class"/>
    <s v="RD-19900"/>
    <s v="Ruben Dartt"/>
    <x v="0"/>
    <s v="United States"/>
    <s v="Portland"/>
    <x v="21"/>
    <n v="97206"/>
    <x v="1"/>
    <s v="OFF-ST-10000649"/>
    <x v="1"/>
    <x v="4"/>
    <s v="Hanging Personal Folder File"/>
    <n v="37.68"/>
    <n v="3"/>
    <n v="0.2"/>
    <n v="2.3550000000000022"/>
  </r>
  <r>
    <n v="2100"/>
    <x v="1020"/>
    <x v="3"/>
    <x v="210"/>
    <d v="2014-09-13T00:00:00"/>
    <s v="Standard Class"/>
    <s v="RD-19900"/>
    <s v="Ruben Dartt"/>
    <x v="0"/>
    <s v="United States"/>
    <s v="Portland"/>
    <x v="21"/>
    <n v="97206"/>
    <x v="1"/>
    <s v="TEC-AC-10002926"/>
    <x v="2"/>
    <x v="11"/>
    <s v="Logitech Wireless Marathon Mouse M705"/>
    <n v="279.94400000000002"/>
    <n v="7"/>
    <n v="0.2"/>
    <n v="80.48390000000002"/>
  </r>
  <r>
    <n v="2101"/>
    <x v="1021"/>
    <x v="2"/>
    <x v="418"/>
    <d v="2011-03-17T00:00:00"/>
    <s v="Standard Class"/>
    <s v="KT-16480"/>
    <s v="Kean Thornton"/>
    <x v="0"/>
    <s v="United States"/>
    <s v="Denver"/>
    <x v="22"/>
    <n v="80219"/>
    <x v="1"/>
    <s v="OFF-ST-10000078"/>
    <x v="1"/>
    <x v="4"/>
    <s v="Tennsco 6- and 18-Compartment Lockers"/>
    <n v="636.40800000000013"/>
    <n v="3"/>
    <n v="0.2"/>
    <n v="-15.910200000000088"/>
  </r>
  <r>
    <n v="2102"/>
    <x v="1021"/>
    <x v="2"/>
    <x v="418"/>
    <d v="2011-03-17T00:00:00"/>
    <s v="Standard Class"/>
    <s v="KT-16480"/>
    <s v="Kean Thornton"/>
    <x v="0"/>
    <s v="United States"/>
    <s v="Denver"/>
    <x v="22"/>
    <n v="80219"/>
    <x v="1"/>
    <s v="OFF-AR-10001044"/>
    <x v="1"/>
    <x v="6"/>
    <s v="BOSTON Ranger #55 Pencil Sharpener, Black"/>
    <n v="83.168000000000006"/>
    <n v="4"/>
    <n v="0.2"/>
    <n v="9.3563999999999936"/>
  </r>
  <r>
    <n v="2103"/>
    <x v="1022"/>
    <x v="2"/>
    <x v="667"/>
    <d v="2011-07-18T00:00:00"/>
    <s v="Same Day"/>
    <s v="AH-10120"/>
    <s v="Adrian Hane"/>
    <x v="2"/>
    <s v="United States"/>
    <s v="Tucson"/>
    <x v="16"/>
    <n v="85705"/>
    <x v="1"/>
    <s v="FUR-CH-10002372"/>
    <x v="0"/>
    <x v="1"/>
    <s v="Office Star - Ergonomically Designed Knee Chair"/>
    <n v="259.13600000000002"/>
    <n v="4"/>
    <n v="0.2"/>
    <n v="-25.913599999999988"/>
  </r>
  <r>
    <n v="2104"/>
    <x v="1023"/>
    <x v="3"/>
    <x v="668"/>
    <d v="2014-03-29T00:00:00"/>
    <s v="Second Class"/>
    <s v="BM-11650"/>
    <s v="Brian Moss"/>
    <x v="1"/>
    <s v="United States"/>
    <s v="New York City"/>
    <x v="15"/>
    <n v="10009"/>
    <x v="3"/>
    <s v="OFF-PA-10000357"/>
    <x v="1"/>
    <x v="10"/>
    <s v="Xerox 1888"/>
    <n v="221.92"/>
    <n v="4"/>
    <n v="0"/>
    <n v="106.52159999999999"/>
  </r>
  <r>
    <n v="2105"/>
    <x v="1023"/>
    <x v="3"/>
    <x v="668"/>
    <d v="2014-03-29T00:00:00"/>
    <s v="Second Class"/>
    <s v="BM-11650"/>
    <s v="Brian Moss"/>
    <x v="1"/>
    <s v="United States"/>
    <s v="New York City"/>
    <x v="15"/>
    <n v="10009"/>
    <x v="3"/>
    <s v="TEC-AC-10001266"/>
    <x v="2"/>
    <x v="11"/>
    <s v="Memorex Micro Travel Drive 8 GB"/>
    <n v="26"/>
    <n v="2"/>
    <n v="0"/>
    <n v="11.7"/>
  </r>
  <r>
    <n v="2106"/>
    <x v="1024"/>
    <x v="2"/>
    <x v="587"/>
    <d v="2011-10-05T00:00:00"/>
    <s v="Standard Class"/>
    <s v="BW-11200"/>
    <s v="Ben Wallace"/>
    <x v="0"/>
    <s v="United States"/>
    <s v="Boynton Beach"/>
    <x v="2"/>
    <n v="33437"/>
    <x v="0"/>
    <s v="OFF-PA-10004888"/>
    <x v="1"/>
    <x v="10"/>
    <s v="Xerox 217"/>
    <n v="15.552000000000003"/>
    <n v="3"/>
    <n v="0.2"/>
    <n v="5.4432"/>
  </r>
  <r>
    <n v="2107"/>
    <x v="1025"/>
    <x v="2"/>
    <x v="467"/>
    <d v="2011-09-26T00:00:00"/>
    <s v="Same Day"/>
    <s v="HG-14965"/>
    <s v="Henry Goldwyn"/>
    <x v="1"/>
    <s v="United States"/>
    <s v="Mesquite"/>
    <x v="5"/>
    <n v="75150"/>
    <x v="2"/>
    <s v="OFF-BI-10003460"/>
    <x v="1"/>
    <x v="8"/>
    <s v="Acco 3-Hole Punch"/>
    <n v="0.87599999999999978"/>
    <n v="1"/>
    <n v="0.8"/>
    <n v="-1.4016000000000002"/>
  </r>
  <r>
    <n v="2108"/>
    <x v="1026"/>
    <x v="1"/>
    <x v="89"/>
    <d v="2012-10-31T00:00:00"/>
    <s v="Same Day"/>
    <s v="SG-20080"/>
    <s v="Sandra Glassco"/>
    <x v="0"/>
    <s v="United States"/>
    <s v="Redlands"/>
    <x v="1"/>
    <n v="92374"/>
    <x v="1"/>
    <s v="OFF-PA-10000157"/>
    <x v="1"/>
    <x v="10"/>
    <s v="Xerox 191"/>
    <n v="19.98"/>
    <n v="1"/>
    <n v="0"/>
    <n v="9.3905999999999992"/>
  </r>
  <r>
    <n v="2109"/>
    <x v="1026"/>
    <x v="1"/>
    <x v="89"/>
    <d v="2012-10-31T00:00:00"/>
    <s v="Same Day"/>
    <s v="SG-20080"/>
    <s v="Sandra Glassco"/>
    <x v="0"/>
    <s v="United States"/>
    <s v="Redlands"/>
    <x v="1"/>
    <n v="92374"/>
    <x v="1"/>
    <s v="OFF-BI-10004519"/>
    <x v="1"/>
    <x v="8"/>
    <s v="GBC DocuBind P100 Manual Binding Machine"/>
    <n v="398.35199999999998"/>
    <n v="3"/>
    <n v="0.2"/>
    <n v="124.48499999999999"/>
  </r>
  <r>
    <n v="2110"/>
    <x v="1026"/>
    <x v="1"/>
    <x v="89"/>
    <d v="2012-10-31T00:00:00"/>
    <s v="Same Day"/>
    <s v="SG-20080"/>
    <s v="Sandra Glassco"/>
    <x v="0"/>
    <s v="United States"/>
    <s v="Redlands"/>
    <x v="1"/>
    <n v="92374"/>
    <x v="1"/>
    <s v="OFF-AR-10004272"/>
    <x v="1"/>
    <x v="6"/>
    <s v="Newell 308"/>
    <n v="5.04"/>
    <n v="3"/>
    <n v="0"/>
    <n v="1.2599999999999998"/>
  </r>
  <r>
    <n v="2111"/>
    <x v="1026"/>
    <x v="1"/>
    <x v="89"/>
    <d v="2012-10-31T00:00:00"/>
    <s v="Same Day"/>
    <s v="SG-20080"/>
    <s v="Sandra Glassco"/>
    <x v="0"/>
    <s v="United States"/>
    <s v="Redlands"/>
    <x v="1"/>
    <n v="92374"/>
    <x v="1"/>
    <s v="OFF-FA-10000585"/>
    <x v="1"/>
    <x v="13"/>
    <s v="OIC Bulk Pack Metal Binder Clips"/>
    <n v="17.450000000000003"/>
    <n v="5"/>
    <n v="0"/>
    <n v="8.0269999999999992"/>
  </r>
  <r>
    <n v="2112"/>
    <x v="1026"/>
    <x v="1"/>
    <x v="89"/>
    <d v="2012-10-31T00:00:00"/>
    <s v="Same Day"/>
    <s v="SG-20080"/>
    <s v="Sandra Glassco"/>
    <x v="0"/>
    <s v="United States"/>
    <s v="Redlands"/>
    <x v="1"/>
    <n v="92374"/>
    <x v="1"/>
    <s v="FUR-CH-10004218"/>
    <x v="0"/>
    <x v="1"/>
    <s v="Global Fabric Manager's Chair, Dark Gray"/>
    <n v="323.13600000000002"/>
    <n v="4"/>
    <n v="0.2"/>
    <n v="20.196000000000012"/>
  </r>
  <r>
    <n v="2113"/>
    <x v="1026"/>
    <x v="1"/>
    <x v="89"/>
    <d v="2012-10-31T00:00:00"/>
    <s v="Same Day"/>
    <s v="SG-20080"/>
    <s v="Sandra Glassco"/>
    <x v="0"/>
    <s v="United States"/>
    <s v="Redlands"/>
    <x v="1"/>
    <n v="92374"/>
    <x v="1"/>
    <s v="OFF-SU-10004231"/>
    <x v="1"/>
    <x v="14"/>
    <s v="Acme Tagit Stainless Steel Antibacterial Scissors"/>
    <n v="29.700000000000003"/>
    <n v="3"/>
    <n v="0"/>
    <n v="8.0190000000000001"/>
  </r>
  <r>
    <n v="2114"/>
    <x v="1026"/>
    <x v="1"/>
    <x v="89"/>
    <d v="2012-10-31T00:00:00"/>
    <s v="Same Day"/>
    <s v="SG-20080"/>
    <s v="Sandra Glassco"/>
    <x v="0"/>
    <s v="United States"/>
    <s v="Redlands"/>
    <x v="1"/>
    <n v="92374"/>
    <x v="1"/>
    <s v="TEC-PH-10001578"/>
    <x v="2"/>
    <x v="7"/>
    <s v="Polycom SoundStation2 EX Conference phone"/>
    <n v="1295.8400000000001"/>
    <n v="4"/>
    <n v="0.2"/>
    <n v="145.78199999999993"/>
  </r>
  <r>
    <n v="2115"/>
    <x v="1026"/>
    <x v="1"/>
    <x v="89"/>
    <d v="2012-10-31T00:00:00"/>
    <s v="Same Day"/>
    <s v="SG-20080"/>
    <s v="Sandra Glassco"/>
    <x v="0"/>
    <s v="United States"/>
    <s v="Redlands"/>
    <x v="1"/>
    <n v="92374"/>
    <x v="1"/>
    <s v="OFF-ST-10003638"/>
    <x v="1"/>
    <x v="4"/>
    <s v="Mobile Personal File Cube"/>
    <n v="46.84"/>
    <n v="2"/>
    <n v="0"/>
    <n v="12.646799999999999"/>
  </r>
  <r>
    <n v="2116"/>
    <x v="1026"/>
    <x v="1"/>
    <x v="89"/>
    <d v="2012-10-31T00:00:00"/>
    <s v="Same Day"/>
    <s v="SG-20080"/>
    <s v="Sandra Glassco"/>
    <x v="0"/>
    <s v="United States"/>
    <s v="Redlands"/>
    <x v="1"/>
    <n v="92374"/>
    <x v="1"/>
    <s v="FUR-BO-10002213"/>
    <x v="0"/>
    <x v="0"/>
    <s v="DMI Eclipse Executive Suite Bookcases"/>
    <n v="425.83300000000003"/>
    <n v="1"/>
    <n v="0.15"/>
    <n v="20.03919999999998"/>
  </r>
  <r>
    <n v="2117"/>
    <x v="1027"/>
    <x v="1"/>
    <x v="88"/>
    <d v="2012-10-17T00:00:00"/>
    <s v="Second Class"/>
    <s v="RK-19300"/>
    <s v="Ralph Kennedy"/>
    <x v="0"/>
    <s v="United States"/>
    <s v="Rochester"/>
    <x v="15"/>
    <n v="14609"/>
    <x v="3"/>
    <s v="FUR-TA-10001307"/>
    <x v="0"/>
    <x v="3"/>
    <s v="SAFCO PlanMaster Heigh-Adjustable Drafting Table Base, 43w x 30d x 30-37h, Black"/>
    <n v="209.67"/>
    <n v="1"/>
    <n v="0.4"/>
    <n v="-13.978000000000009"/>
  </r>
  <r>
    <n v="2118"/>
    <x v="1028"/>
    <x v="0"/>
    <x v="251"/>
    <d v="2013-09-24T00:00:00"/>
    <s v="Standard Class"/>
    <s v="SW-20245"/>
    <s v="Scot Wooten"/>
    <x v="0"/>
    <s v="United States"/>
    <s v="Stockton"/>
    <x v="1"/>
    <n v="95207"/>
    <x v="1"/>
    <s v="OFF-PA-10002222"/>
    <x v="1"/>
    <x v="10"/>
    <s v="Xerox Color Copier Paper, 11&quot; x 17&quot;, Ream"/>
    <n v="159.88"/>
    <n v="7"/>
    <n v="0"/>
    <n v="73.544799999999995"/>
  </r>
  <r>
    <n v="2119"/>
    <x v="1029"/>
    <x v="3"/>
    <x v="669"/>
    <d v="2014-04-16T00:00:00"/>
    <s v="First Class"/>
    <s v="RW-19630"/>
    <s v="Rob Williams"/>
    <x v="1"/>
    <s v="United States"/>
    <s v="Seattle"/>
    <x v="4"/>
    <n v="98105"/>
    <x v="1"/>
    <s v="OFF-PA-10002479"/>
    <x v="1"/>
    <x v="10"/>
    <s v="Xerox 4200 Series MultiUse Premium Copy Paper (20Lb. and 84 Bright)"/>
    <n v="5.28"/>
    <n v="1"/>
    <n v="0"/>
    <n v="2.3759999999999999"/>
  </r>
  <r>
    <n v="2120"/>
    <x v="1029"/>
    <x v="3"/>
    <x v="669"/>
    <d v="2014-04-16T00:00:00"/>
    <s v="First Class"/>
    <s v="RW-19630"/>
    <s v="Rob Williams"/>
    <x v="1"/>
    <s v="United States"/>
    <s v="Seattle"/>
    <x v="4"/>
    <n v="98105"/>
    <x v="1"/>
    <s v="OFF-BI-10003091"/>
    <x v="1"/>
    <x v="8"/>
    <s v="GBC DocuBind TL200 Manual Binding Machine"/>
    <n v="895.92"/>
    <n v="5"/>
    <n v="0.2"/>
    <n v="302.37299999999993"/>
  </r>
  <r>
    <n v="2121"/>
    <x v="1030"/>
    <x v="3"/>
    <x v="363"/>
    <d v="2014-01-14T00:00:00"/>
    <s v="Standard Class"/>
    <s v="TS-21085"/>
    <s v="Thais Sissman"/>
    <x v="0"/>
    <s v="United States"/>
    <s v="Ormond Beach"/>
    <x v="2"/>
    <n v="32174"/>
    <x v="0"/>
    <s v="OFF-BI-10000145"/>
    <x v="1"/>
    <x v="8"/>
    <s v="Zipper Ring Binder Pockets"/>
    <n v="2.8080000000000007"/>
    <n v="3"/>
    <n v="0.7"/>
    <n v="-1.9656000000000002"/>
  </r>
  <r>
    <n v="2122"/>
    <x v="1031"/>
    <x v="3"/>
    <x v="45"/>
    <d v="2014-11-12T00:00:00"/>
    <s v="First Class"/>
    <s v="JB-15400"/>
    <s v="Jennifer Braxton"/>
    <x v="1"/>
    <s v="United States"/>
    <s v="Sunnyvale"/>
    <x v="1"/>
    <n v="94086"/>
    <x v="1"/>
    <s v="FUR-CH-10003061"/>
    <x v="0"/>
    <x v="1"/>
    <s v="Global Leather Task Chair, Black"/>
    <n v="215.976"/>
    <n v="3"/>
    <n v="0.2"/>
    <n v="-2.6997000000000355"/>
  </r>
  <r>
    <n v="2123"/>
    <x v="1032"/>
    <x v="3"/>
    <x v="585"/>
    <d v="2014-09-25T00:00:00"/>
    <s v="Second Class"/>
    <s v="EH-14005"/>
    <s v="Erica Hernandez"/>
    <x v="2"/>
    <s v="United States"/>
    <s v="Lansing"/>
    <x v="12"/>
    <n v="48911"/>
    <x v="2"/>
    <s v="FUR-BO-10001972"/>
    <x v="0"/>
    <x v="0"/>
    <s v="O'Sullivan 4-Shelf Bookcase in Odessa Pine"/>
    <n v="241.96"/>
    <n v="2"/>
    <n v="0"/>
    <n v="41.133199999999988"/>
  </r>
  <r>
    <n v="2124"/>
    <x v="1032"/>
    <x v="3"/>
    <x v="585"/>
    <d v="2014-09-25T00:00:00"/>
    <s v="Second Class"/>
    <s v="EH-14005"/>
    <s v="Erica Hernandez"/>
    <x v="2"/>
    <s v="United States"/>
    <s v="Lansing"/>
    <x v="12"/>
    <n v="48911"/>
    <x v="2"/>
    <s v="OFF-LA-10000134"/>
    <x v="1"/>
    <x v="2"/>
    <s v="Avery 511"/>
    <n v="27.72"/>
    <n v="9"/>
    <n v="0"/>
    <n v="13.3056"/>
  </r>
  <r>
    <n v="2125"/>
    <x v="1033"/>
    <x v="3"/>
    <x v="96"/>
    <d v="2014-12-06T00:00:00"/>
    <s v="Standard Class"/>
    <s v="EH-14005"/>
    <s v="Erica Hernandez"/>
    <x v="2"/>
    <s v="United States"/>
    <s v="Philadelphia"/>
    <x v="9"/>
    <n v="19143"/>
    <x v="3"/>
    <s v="OFF-EN-10003040"/>
    <x v="1"/>
    <x v="12"/>
    <s v="Quality Park Security Envelopes"/>
    <n v="104.68000000000002"/>
    <n v="5"/>
    <n v="0.2"/>
    <n v="35.329499999999996"/>
  </r>
  <r>
    <n v="2126"/>
    <x v="1033"/>
    <x v="3"/>
    <x v="96"/>
    <d v="2014-12-06T00:00:00"/>
    <s v="Standard Class"/>
    <s v="EH-14005"/>
    <s v="Erica Hernandez"/>
    <x v="2"/>
    <s v="United States"/>
    <s v="Philadelphia"/>
    <x v="9"/>
    <n v="19143"/>
    <x v="3"/>
    <s v="TEC-PH-10000923"/>
    <x v="2"/>
    <x v="7"/>
    <s v="Belkin SportFit Armband For iPhone 5s/5c, Fuchsia"/>
    <n v="62.957999999999998"/>
    <n v="7"/>
    <n v="0.4"/>
    <n v="9.4436999999999998"/>
  </r>
  <r>
    <n v="2127"/>
    <x v="1034"/>
    <x v="2"/>
    <x v="670"/>
    <d v="2011-06-28T00:00:00"/>
    <s v="Standard Class"/>
    <s v="BS-11665"/>
    <s v="Brian Stugart"/>
    <x v="0"/>
    <s v="United States"/>
    <s v="Philadelphia"/>
    <x v="9"/>
    <n v="19143"/>
    <x v="3"/>
    <s v="TEC-AC-10000158"/>
    <x v="2"/>
    <x v="11"/>
    <s v="Sony 64GB Class 10 Micro SDHC R40 Memory Card"/>
    <n v="86.376000000000005"/>
    <n v="3"/>
    <n v="0.2"/>
    <n v="1.079699999999999"/>
  </r>
  <r>
    <n v="2128"/>
    <x v="1035"/>
    <x v="1"/>
    <x v="242"/>
    <d v="2012-10-09T00:00:00"/>
    <s v="Standard Class"/>
    <s v="JK-16120"/>
    <s v="Julie Kriz"/>
    <x v="2"/>
    <s v="United States"/>
    <s v="Philadelphia"/>
    <x v="9"/>
    <n v="19134"/>
    <x v="3"/>
    <s v="FUR-FU-10003623"/>
    <x v="0"/>
    <x v="5"/>
    <s v="DataProducts Ampli Magnifier Task Lamp, Black,"/>
    <n v="64.944000000000003"/>
    <n v="3"/>
    <n v="0.2"/>
    <n v="6.4943999999999953"/>
  </r>
  <r>
    <n v="2129"/>
    <x v="1035"/>
    <x v="1"/>
    <x v="242"/>
    <d v="2012-10-09T00:00:00"/>
    <s v="Standard Class"/>
    <s v="JK-16120"/>
    <s v="Julie Kriz"/>
    <x v="2"/>
    <s v="United States"/>
    <s v="Philadelphia"/>
    <x v="9"/>
    <n v="19134"/>
    <x v="3"/>
    <s v="OFF-PA-10001293"/>
    <x v="1"/>
    <x v="10"/>
    <s v="Xerox 1946"/>
    <n v="20.736000000000004"/>
    <n v="4"/>
    <n v="0.2"/>
    <n v="7.2576000000000001"/>
  </r>
  <r>
    <n v="2130"/>
    <x v="1036"/>
    <x v="2"/>
    <x v="671"/>
    <d v="2011-05-22T00:00:00"/>
    <s v="Second Class"/>
    <s v="RF-19345"/>
    <s v="Randy Ferguson"/>
    <x v="1"/>
    <s v="United States"/>
    <s v="Dover"/>
    <x v="38"/>
    <n v="3820"/>
    <x v="3"/>
    <s v="OFF-AP-10000124"/>
    <x v="1"/>
    <x v="9"/>
    <s v="Acco 6 Outlet Guardian Basic Surge Suppressor"/>
    <n v="33.28"/>
    <n v="4"/>
    <n v="0"/>
    <n v="9.3184000000000005"/>
  </r>
  <r>
    <n v="2131"/>
    <x v="1036"/>
    <x v="2"/>
    <x v="671"/>
    <d v="2011-05-22T00:00:00"/>
    <s v="Second Class"/>
    <s v="RF-19345"/>
    <s v="Randy Ferguson"/>
    <x v="1"/>
    <s v="United States"/>
    <s v="Dover"/>
    <x v="38"/>
    <n v="3820"/>
    <x v="3"/>
    <s v="OFF-AR-10004511"/>
    <x v="1"/>
    <x v="6"/>
    <s v="Sanford Colorific Scented Colored Pencils, 12/Pack"/>
    <n v="38.520000000000003"/>
    <n v="9"/>
    <n v="0"/>
    <n v="11.9412"/>
  </r>
  <r>
    <n v="2132"/>
    <x v="1036"/>
    <x v="2"/>
    <x v="671"/>
    <d v="2011-05-22T00:00:00"/>
    <s v="Second Class"/>
    <s v="RF-19345"/>
    <s v="Randy Ferguson"/>
    <x v="1"/>
    <s v="United States"/>
    <s v="Dover"/>
    <x v="38"/>
    <n v="3820"/>
    <x v="3"/>
    <s v="FUR-FU-10000076"/>
    <x v="0"/>
    <x v="5"/>
    <s v="24-Hour Round Wall Clock"/>
    <n v="139.86000000000001"/>
    <n v="7"/>
    <n v="0"/>
    <n v="60.139800000000015"/>
  </r>
  <r>
    <n v="2133"/>
    <x v="1037"/>
    <x v="1"/>
    <x v="312"/>
    <d v="2012-11-26T00:00:00"/>
    <s v="Standard Class"/>
    <s v="DL-12865"/>
    <s v="Dan Lawera"/>
    <x v="0"/>
    <s v="United States"/>
    <s v="New York City"/>
    <x v="15"/>
    <n v="10011"/>
    <x v="3"/>
    <s v="OFF-PA-10003883"/>
    <x v="1"/>
    <x v="10"/>
    <s v="Message Book, Phone, Wirebound Standard Line Memo, 2 3/4&quot; X 5&quot;"/>
    <n v="19.649999999999999"/>
    <n v="3"/>
    <n v="0"/>
    <n v="9.0389999999999997"/>
  </r>
  <r>
    <n v="2134"/>
    <x v="1038"/>
    <x v="1"/>
    <x v="672"/>
    <d v="2012-12-04T00:00:00"/>
    <s v="Standard Class"/>
    <s v="WB-21850"/>
    <s v="William Brown"/>
    <x v="0"/>
    <s v="United States"/>
    <s v="Philadelphia"/>
    <x v="9"/>
    <n v="19134"/>
    <x v="3"/>
    <s v="OFF-BI-10003656"/>
    <x v="1"/>
    <x v="8"/>
    <s v="Fellowes PB200 Plastic Comb Binding Machine"/>
    <n v="152.99100000000001"/>
    <n v="3"/>
    <n v="0.7"/>
    <n v="-122.39280000000002"/>
  </r>
  <r>
    <n v="2135"/>
    <x v="1038"/>
    <x v="1"/>
    <x v="672"/>
    <d v="2012-12-04T00:00:00"/>
    <s v="Standard Class"/>
    <s v="WB-21850"/>
    <s v="William Brown"/>
    <x v="0"/>
    <s v="United States"/>
    <s v="Philadelphia"/>
    <x v="9"/>
    <n v="19134"/>
    <x v="3"/>
    <s v="OFF-FA-10000053"/>
    <x v="1"/>
    <x v="13"/>
    <s v="Revere Boxed Rubber Bands by Revere"/>
    <n v="10.584"/>
    <n v="7"/>
    <n v="0.2"/>
    <n v="-2.3813999999999993"/>
  </r>
  <r>
    <n v="2136"/>
    <x v="1038"/>
    <x v="1"/>
    <x v="672"/>
    <d v="2012-12-04T00:00:00"/>
    <s v="Standard Class"/>
    <s v="WB-21850"/>
    <s v="William Brown"/>
    <x v="0"/>
    <s v="United States"/>
    <s v="Philadelphia"/>
    <x v="9"/>
    <n v="19134"/>
    <x v="3"/>
    <s v="TEC-PH-10002807"/>
    <x v="2"/>
    <x v="7"/>
    <s v="Motorla HX550 Universal Bluetooth Headset"/>
    <n v="94.919999999999987"/>
    <n v="4"/>
    <n v="0.4"/>
    <n v="15.819999999999993"/>
  </r>
  <r>
    <n v="2137"/>
    <x v="1039"/>
    <x v="1"/>
    <x v="620"/>
    <d v="2013-01-05T00:00:00"/>
    <s v="Standard Class"/>
    <s v="TB-21625"/>
    <s v="Trudy Brown"/>
    <x v="0"/>
    <s v="United States"/>
    <s v="Grand Prairie"/>
    <x v="5"/>
    <n v="75051"/>
    <x v="2"/>
    <s v="FUR-FU-10002364"/>
    <x v="0"/>
    <x v="5"/>
    <s v="Eldon Expressions Wood Desk Accessories, Oak"/>
    <n v="14.76"/>
    <n v="5"/>
    <n v="0.6"/>
    <n v="-11.439000000000004"/>
  </r>
  <r>
    <n v="2138"/>
    <x v="1039"/>
    <x v="1"/>
    <x v="620"/>
    <d v="2013-01-05T00:00:00"/>
    <s v="Standard Class"/>
    <s v="TB-21625"/>
    <s v="Trudy Brown"/>
    <x v="0"/>
    <s v="United States"/>
    <s v="Grand Prairie"/>
    <x v="5"/>
    <n v="75051"/>
    <x v="2"/>
    <s v="OFF-BI-10002954"/>
    <x v="1"/>
    <x v="8"/>
    <s v="Newell 3-Hole Punched Plastic Slotted Magazine Holders for Binders"/>
    <n v="3.6559999999999993"/>
    <n v="4"/>
    <n v="0.8"/>
    <n v="-5.8496000000000024"/>
  </r>
  <r>
    <n v="2139"/>
    <x v="1040"/>
    <x v="3"/>
    <x v="673"/>
    <d v="2014-11-17T00:00:00"/>
    <s v="Same Day"/>
    <s v="CB-12415"/>
    <s v="Christy Brittain"/>
    <x v="0"/>
    <s v="United States"/>
    <s v="New York City"/>
    <x v="15"/>
    <n v="10009"/>
    <x v="3"/>
    <s v="OFF-PA-10004092"/>
    <x v="1"/>
    <x v="10"/>
    <s v="Tops Green Bar Computer Printout Paper"/>
    <n v="146.82"/>
    <n v="3"/>
    <n v="0"/>
    <n v="73.41"/>
  </r>
  <r>
    <n v="2140"/>
    <x v="1041"/>
    <x v="2"/>
    <x v="571"/>
    <d v="2011-06-11T00:00:00"/>
    <s v="Standard Class"/>
    <s v="GT-14635"/>
    <s v="Grant Thornton"/>
    <x v="1"/>
    <s v="United States"/>
    <s v="Long Beach"/>
    <x v="15"/>
    <n v="11561"/>
    <x v="3"/>
    <s v="OFF-BI-10003982"/>
    <x v="1"/>
    <x v="8"/>
    <s v="Wilson Jones Century Plastic Molded Ring Binders"/>
    <n v="149.54399999999998"/>
    <n v="9"/>
    <n v="0.2"/>
    <n v="50.471099999999993"/>
  </r>
  <r>
    <n v="2141"/>
    <x v="1041"/>
    <x v="2"/>
    <x v="571"/>
    <d v="2011-06-11T00:00:00"/>
    <s v="Standard Class"/>
    <s v="GT-14635"/>
    <s v="Grant Thornton"/>
    <x v="1"/>
    <s v="United States"/>
    <s v="Long Beach"/>
    <x v="15"/>
    <n v="11561"/>
    <x v="3"/>
    <s v="OFF-SU-10001664"/>
    <x v="1"/>
    <x v="14"/>
    <s v="Acme Office Executive Series Stainless Steel Trimmers"/>
    <n v="17.14"/>
    <n v="2"/>
    <n v="0"/>
    <n v="4.4564000000000004"/>
  </r>
  <r>
    <n v="2142"/>
    <x v="1041"/>
    <x v="2"/>
    <x v="571"/>
    <d v="2011-06-11T00:00:00"/>
    <s v="Standard Class"/>
    <s v="GT-14635"/>
    <s v="Grant Thornton"/>
    <x v="1"/>
    <s v="United States"/>
    <s v="Long Beach"/>
    <x v="15"/>
    <n v="11561"/>
    <x v="3"/>
    <s v="FUR-TA-10003238"/>
    <x v="0"/>
    <x v="3"/>
    <s v="Chromcraft Bull-Nose Wood 48&quot; x 96&quot; Rectangular Conference Tables"/>
    <n v="991.76400000000012"/>
    <n v="3"/>
    <n v="0.4"/>
    <n v="-347.11740000000009"/>
  </r>
  <r>
    <n v="2143"/>
    <x v="1042"/>
    <x v="0"/>
    <x v="142"/>
    <d v="2013-09-06T00:00:00"/>
    <s v="Standard Class"/>
    <s v="DK-13225"/>
    <s v="Dean Katz"/>
    <x v="1"/>
    <s v="United States"/>
    <s v="Philadelphia"/>
    <x v="9"/>
    <n v="19140"/>
    <x v="3"/>
    <s v="OFF-PA-10004675"/>
    <x v="1"/>
    <x v="10"/>
    <s v="Telephone Message Books with Fax/Mobile Section, 5 1/2&quot; x 3 3/16&quot;"/>
    <n v="30.48"/>
    <n v="6"/>
    <n v="0.2"/>
    <n v="9.9059999999999988"/>
  </r>
  <r>
    <n v="2144"/>
    <x v="1042"/>
    <x v="0"/>
    <x v="142"/>
    <d v="2013-09-06T00:00:00"/>
    <s v="Standard Class"/>
    <s v="DK-13225"/>
    <s v="Dean Katz"/>
    <x v="1"/>
    <s v="United States"/>
    <s v="Philadelphia"/>
    <x v="9"/>
    <n v="19140"/>
    <x v="3"/>
    <s v="TEC-PH-10002293"/>
    <x v="2"/>
    <x v="7"/>
    <s v="Anker 36W 4-Port USB Wall Charger Travel Power Adapter for iPhone 5s 5c 5"/>
    <n v="23.987999999999996"/>
    <n v="2"/>
    <n v="0.4"/>
    <n v="-4.7975999999999974"/>
  </r>
  <r>
    <n v="2145"/>
    <x v="1042"/>
    <x v="0"/>
    <x v="142"/>
    <d v="2013-09-06T00:00:00"/>
    <s v="Standard Class"/>
    <s v="DK-13225"/>
    <s v="Dean Katz"/>
    <x v="1"/>
    <s v="United States"/>
    <s v="Philadelphia"/>
    <x v="9"/>
    <n v="19140"/>
    <x v="3"/>
    <s v="OFF-FA-10002780"/>
    <x v="1"/>
    <x v="13"/>
    <s v="Staples"/>
    <n v="16.687999999999999"/>
    <n v="7"/>
    <n v="0.2"/>
    <n v="5.4235999999999995"/>
  </r>
  <r>
    <n v="2146"/>
    <x v="1043"/>
    <x v="0"/>
    <x v="674"/>
    <d v="2013-06-30T00:00:00"/>
    <s v="Standard Class"/>
    <s v="TS-21160"/>
    <s v="Theresa Swint"/>
    <x v="1"/>
    <s v="United States"/>
    <s v="York"/>
    <x v="9"/>
    <n v="17403"/>
    <x v="3"/>
    <s v="FUR-CH-10002965"/>
    <x v="0"/>
    <x v="1"/>
    <s v="Global Leather Highback Executive Chair with Pneumatic Height Adjustment, Black"/>
    <n v="422.05799999999994"/>
    <n v="3"/>
    <n v="0.3"/>
    <n v="-18.088200000000001"/>
  </r>
  <r>
    <n v="2147"/>
    <x v="1043"/>
    <x v="0"/>
    <x v="674"/>
    <d v="2013-06-30T00:00:00"/>
    <s v="Standard Class"/>
    <s v="TS-21160"/>
    <s v="Theresa Swint"/>
    <x v="1"/>
    <s v="United States"/>
    <s v="York"/>
    <x v="9"/>
    <n v="17403"/>
    <x v="3"/>
    <s v="OFF-BI-10004781"/>
    <x v="1"/>
    <x v="8"/>
    <s v="GBC Wire Binding Strips"/>
    <n v="38.088000000000001"/>
    <n v="4"/>
    <n v="0.7"/>
    <n v="-27.93119999999999"/>
  </r>
  <r>
    <n v="2148"/>
    <x v="1043"/>
    <x v="0"/>
    <x v="674"/>
    <d v="2013-06-30T00:00:00"/>
    <s v="Standard Class"/>
    <s v="TS-21160"/>
    <s v="Theresa Swint"/>
    <x v="1"/>
    <s v="United States"/>
    <s v="York"/>
    <x v="9"/>
    <n v="17403"/>
    <x v="3"/>
    <s v="OFF-ST-10001713"/>
    <x v="1"/>
    <x v="4"/>
    <s v="Gould Plastics 9-Pocket Panel Bin, 18-3/8w x 5-1/4d x 20-1/2h, Black"/>
    <n v="254.35200000000003"/>
    <n v="6"/>
    <n v="0.2"/>
    <n v="-50.870400000000018"/>
  </r>
  <r>
    <n v="2149"/>
    <x v="1044"/>
    <x v="2"/>
    <x v="432"/>
    <d v="2011-12-17T00:00:00"/>
    <s v="Standard Class"/>
    <s v="WB-21850"/>
    <s v="William Brown"/>
    <x v="0"/>
    <s v="United States"/>
    <s v="Concord"/>
    <x v="1"/>
    <n v="94521"/>
    <x v="1"/>
    <s v="FUR-FU-10003975"/>
    <x v="0"/>
    <x v="5"/>
    <s v="Eldon Advantage Chair Mats for Low to Medium Pile Carpets"/>
    <n v="43.31"/>
    <n v="1"/>
    <n v="0"/>
    <n v="4.330999999999996"/>
  </r>
  <r>
    <n v="2150"/>
    <x v="1045"/>
    <x v="3"/>
    <x v="185"/>
    <d v="2014-04-06T00:00:00"/>
    <s v="Standard Class"/>
    <s v="DO-13435"/>
    <s v="Denny Ordway"/>
    <x v="0"/>
    <s v="United States"/>
    <s v="New York City"/>
    <x v="15"/>
    <n v="10035"/>
    <x v="3"/>
    <s v="TEC-PH-10001536"/>
    <x v="2"/>
    <x v="7"/>
    <s v="Spigen Samsung Galaxy S5 Case Wallet"/>
    <n v="84.949999999999989"/>
    <n v="5"/>
    <n v="0"/>
    <n v="22.086999999999996"/>
  </r>
  <r>
    <n v="2151"/>
    <x v="1046"/>
    <x v="3"/>
    <x v="123"/>
    <d v="2014-11-27T00:00:00"/>
    <s v="Standard Class"/>
    <s v="AF-10870"/>
    <s v="Art Ferguson"/>
    <x v="0"/>
    <s v="United States"/>
    <s v="College Station"/>
    <x v="5"/>
    <n v="77840"/>
    <x v="2"/>
    <s v="FUR-CH-10001973"/>
    <x v="0"/>
    <x v="1"/>
    <s v="Office Star Flex Back Scooter Chair with White Frame"/>
    <n v="233.05799999999999"/>
    <n v="3"/>
    <n v="0.3"/>
    <n v="-53.270399999999995"/>
  </r>
  <r>
    <n v="2152"/>
    <x v="1047"/>
    <x v="2"/>
    <x v="156"/>
    <d v="2011-11-29T00:00:00"/>
    <s v="Second Class"/>
    <s v="RB-19435"/>
    <s v="Richard Bierner"/>
    <x v="0"/>
    <s v="United States"/>
    <s v="Saint Louis"/>
    <x v="25"/>
    <n v="63116"/>
    <x v="2"/>
    <s v="TEC-AC-10001772"/>
    <x v="2"/>
    <x v="11"/>
    <s v="Memorex Mini Travel Drive 16 GB USB 2.0 Flash Drive"/>
    <n v="111.79"/>
    <n v="7"/>
    <n v="0"/>
    <n v="43.598100000000002"/>
  </r>
  <r>
    <n v="2153"/>
    <x v="1048"/>
    <x v="1"/>
    <x v="6"/>
    <d v="2012-11-26T00:00:00"/>
    <s v="Standard Class"/>
    <s v="AR-10540"/>
    <s v="Andy Reiter"/>
    <x v="0"/>
    <s v="United States"/>
    <s v="Quincy"/>
    <x v="31"/>
    <n v="2169"/>
    <x v="3"/>
    <s v="OFF-PA-10002586"/>
    <x v="1"/>
    <x v="10"/>
    <s v="Xerox 1970"/>
    <n v="14.940000000000001"/>
    <n v="3"/>
    <n v="0"/>
    <n v="7.0218000000000007"/>
  </r>
  <r>
    <n v="2154"/>
    <x v="1049"/>
    <x v="0"/>
    <x v="216"/>
    <d v="2013-07-19T00:00:00"/>
    <s v="Standard Class"/>
    <s v="DR-12880"/>
    <s v="Dan Reichenbach"/>
    <x v="1"/>
    <s v="United States"/>
    <s v="New York City"/>
    <x v="15"/>
    <n v="10009"/>
    <x v="3"/>
    <s v="OFF-BI-10004094"/>
    <x v="1"/>
    <x v="8"/>
    <s v="GBC Standard Plastic Binding Systems Combs"/>
    <n v="14.16"/>
    <n v="2"/>
    <n v="0.2"/>
    <n v="5.133"/>
  </r>
  <r>
    <n v="2155"/>
    <x v="1050"/>
    <x v="0"/>
    <x v="567"/>
    <d v="2013-05-06T00:00:00"/>
    <s v="Standard Class"/>
    <s v="BF-11170"/>
    <s v="Ben Ferrer"/>
    <x v="2"/>
    <s v="United States"/>
    <s v="Dallas"/>
    <x v="5"/>
    <n v="75081"/>
    <x v="2"/>
    <s v="FUR-FU-10004973"/>
    <x v="0"/>
    <x v="5"/>
    <s v="Flat Face Poster Frame"/>
    <n v="22.608000000000001"/>
    <n v="3"/>
    <n v="0.6"/>
    <n v="-10.173599999999997"/>
  </r>
  <r>
    <n v="2156"/>
    <x v="1051"/>
    <x v="0"/>
    <x v="197"/>
    <d v="2013-07-28T00:00:00"/>
    <s v="Second Class"/>
    <s v="LB-16735"/>
    <s v="Larry Blacks"/>
    <x v="0"/>
    <s v="United States"/>
    <s v="Los Angeles"/>
    <x v="1"/>
    <n v="90032"/>
    <x v="1"/>
    <s v="OFF-FA-10000624"/>
    <x v="1"/>
    <x v="13"/>
    <s v="OIC Binder Clips"/>
    <n v="21.48"/>
    <n v="6"/>
    <n v="0"/>
    <n v="10.74"/>
  </r>
  <r>
    <n v="2157"/>
    <x v="1052"/>
    <x v="2"/>
    <x v="169"/>
    <d v="2011-06-24T00:00:00"/>
    <s v="First Class"/>
    <s v="DV-13465"/>
    <s v="Dianna Vittorini"/>
    <x v="0"/>
    <s v="United States"/>
    <s v="Minneapolis"/>
    <x v="11"/>
    <n v="55407"/>
    <x v="2"/>
    <s v="OFF-ST-10001097"/>
    <x v="1"/>
    <x v="4"/>
    <s v="Office Impressions Heavy Duty Welded Shelving &amp; Multimedia Storage Drawers"/>
    <n v="501.81000000000006"/>
    <n v="3"/>
    <n v="0"/>
    <n v="0"/>
  </r>
  <r>
    <n v="2158"/>
    <x v="1052"/>
    <x v="2"/>
    <x v="169"/>
    <d v="2011-06-24T00:00:00"/>
    <s v="First Class"/>
    <s v="DV-13465"/>
    <s v="Dianna Vittorini"/>
    <x v="0"/>
    <s v="United States"/>
    <s v="Minneapolis"/>
    <x v="11"/>
    <n v="55407"/>
    <x v="2"/>
    <s v="OFF-ST-10001469"/>
    <x v="1"/>
    <x v="4"/>
    <s v="Fellowes Bankers Box Recycled Super Stor/Drawer"/>
    <n v="161.94"/>
    <n v="3"/>
    <n v="0"/>
    <n v="9.716399999999993"/>
  </r>
  <r>
    <n v="2159"/>
    <x v="1053"/>
    <x v="3"/>
    <x v="208"/>
    <d v="2014-10-27T00:00:00"/>
    <s v="Standard Class"/>
    <s v="NK-18490"/>
    <s v="Neil Knudson"/>
    <x v="2"/>
    <s v="United States"/>
    <s v="Deltona"/>
    <x v="2"/>
    <n v="32725"/>
    <x v="0"/>
    <s v="OFF-AR-10004956"/>
    <x v="1"/>
    <x v="6"/>
    <s v="Newell 33"/>
    <n v="17.856000000000002"/>
    <n v="4"/>
    <n v="0.2"/>
    <n v="2.0087999999999973"/>
  </r>
  <r>
    <n v="2160"/>
    <x v="1054"/>
    <x v="0"/>
    <x v="323"/>
    <d v="2013-09-10T00:00:00"/>
    <s v="Standard Class"/>
    <s v="CS-11950"/>
    <s v="Carlos Soltero"/>
    <x v="0"/>
    <s v="United States"/>
    <s v="Chicago"/>
    <x v="10"/>
    <n v="60610"/>
    <x v="2"/>
    <s v="OFF-BI-10004236"/>
    <x v="1"/>
    <x v="8"/>
    <s v="XtraLife ClearVue Slant-D Ring Binder, White, 3&quot;"/>
    <n v="8.8079999999999981"/>
    <n v="3"/>
    <n v="0.8"/>
    <n v="-14.973600000000001"/>
  </r>
  <r>
    <n v="2161"/>
    <x v="1055"/>
    <x v="0"/>
    <x v="675"/>
    <d v="2013-05-15T00:00:00"/>
    <s v="Same Day"/>
    <s v="LH-17155"/>
    <s v="Logan Haushalter"/>
    <x v="0"/>
    <s v="United States"/>
    <s v="Cincinnati"/>
    <x v="24"/>
    <n v="45231"/>
    <x v="3"/>
    <s v="FUR-FU-10002937"/>
    <x v="0"/>
    <x v="5"/>
    <s v="GE 48&quot; Fluorescent Tube, Cool White Energy Saver, 34 Watts, 30/Box"/>
    <n v="79.384000000000015"/>
    <n v="1"/>
    <n v="0.2"/>
    <n v="29.768999999999998"/>
  </r>
  <r>
    <n v="2162"/>
    <x v="1056"/>
    <x v="0"/>
    <x v="676"/>
    <d v="2013-01-12T00:00:00"/>
    <s v="Standard Class"/>
    <s v="DW-13480"/>
    <s v="Dianna Wilson"/>
    <x v="2"/>
    <s v="United States"/>
    <s v="Oakland"/>
    <x v="1"/>
    <n v="94601"/>
    <x v="1"/>
    <s v="OFF-AR-10003696"/>
    <x v="1"/>
    <x v="6"/>
    <s v="Panasonic KP-350BK Electric Pencil Sharpener with Auto Stop"/>
    <n v="34.58"/>
    <n v="1"/>
    <n v="0"/>
    <n v="10.028199999999998"/>
  </r>
  <r>
    <n v="2163"/>
    <x v="1057"/>
    <x v="3"/>
    <x v="677"/>
    <d v="2014-03-20T00:00:00"/>
    <s v="Standard Class"/>
    <s v="KF-16285"/>
    <s v="Karen Ferguson"/>
    <x v="2"/>
    <s v="United States"/>
    <s v="Manteca"/>
    <x v="1"/>
    <n v="95336"/>
    <x v="1"/>
    <s v="OFF-PA-10004359"/>
    <x v="1"/>
    <x v="10"/>
    <s v="Multicolor Computer Printout Paper"/>
    <n v="314.54999999999995"/>
    <n v="3"/>
    <n v="0"/>
    <n v="150.98399999999998"/>
  </r>
  <r>
    <n v="2164"/>
    <x v="1058"/>
    <x v="0"/>
    <x v="63"/>
    <d v="2013-10-20T00:00:00"/>
    <s v="Standard Class"/>
    <s v="HA-14920"/>
    <s v="Helen Andreada"/>
    <x v="0"/>
    <s v="United States"/>
    <s v="Laredo"/>
    <x v="5"/>
    <n v="78041"/>
    <x v="2"/>
    <s v="TEC-AC-10002402"/>
    <x v="2"/>
    <x v="11"/>
    <s v="Razer Kraken PRO Over Ear PC and Music Headset"/>
    <n v="191.976"/>
    <n v="3"/>
    <n v="0.2"/>
    <n v="23.996999999999986"/>
  </r>
  <r>
    <n v="2165"/>
    <x v="1058"/>
    <x v="0"/>
    <x v="63"/>
    <d v="2013-10-20T00:00:00"/>
    <s v="Standard Class"/>
    <s v="HA-14920"/>
    <s v="Helen Andreada"/>
    <x v="0"/>
    <s v="United States"/>
    <s v="Laredo"/>
    <x v="5"/>
    <n v="78041"/>
    <x v="2"/>
    <s v="OFF-PA-10000551"/>
    <x v="1"/>
    <x v="10"/>
    <s v="Array Memo Cubes"/>
    <n v="8.2880000000000003"/>
    <n v="2"/>
    <n v="0.2"/>
    <n v="3.0043999999999995"/>
  </r>
  <r>
    <n v="2166"/>
    <x v="1058"/>
    <x v="0"/>
    <x v="63"/>
    <d v="2013-10-20T00:00:00"/>
    <s v="Standard Class"/>
    <s v="HA-14920"/>
    <s v="Helen Andreada"/>
    <x v="0"/>
    <s v="United States"/>
    <s v="Laredo"/>
    <x v="5"/>
    <n v="78041"/>
    <x v="2"/>
    <s v="FUR-FU-10003394"/>
    <x v="0"/>
    <x v="5"/>
    <s v="Tenex &quot;The Solids&quot; Textured Chair Mats"/>
    <n v="139.91999999999999"/>
    <n v="5"/>
    <n v="0.6"/>
    <n v="-150.41399999999999"/>
  </r>
  <r>
    <n v="2167"/>
    <x v="1058"/>
    <x v="0"/>
    <x v="63"/>
    <d v="2013-10-20T00:00:00"/>
    <s v="Standard Class"/>
    <s v="HA-14920"/>
    <s v="Helen Andreada"/>
    <x v="0"/>
    <s v="United States"/>
    <s v="Laredo"/>
    <x v="5"/>
    <n v="78041"/>
    <x v="2"/>
    <s v="OFF-AR-10002067"/>
    <x v="1"/>
    <x v="6"/>
    <s v="Newell 334"/>
    <n v="15.872"/>
    <n v="1"/>
    <n v="0.2"/>
    <n v="1.1904000000000003"/>
  </r>
  <r>
    <n v="2168"/>
    <x v="1058"/>
    <x v="0"/>
    <x v="63"/>
    <d v="2013-10-20T00:00:00"/>
    <s v="Standard Class"/>
    <s v="HA-14920"/>
    <s v="Helen Andreada"/>
    <x v="0"/>
    <s v="United States"/>
    <s v="Laredo"/>
    <x v="5"/>
    <n v="78041"/>
    <x v="2"/>
    <s v="OFF-BI-10004140"/>
    <x v="1"/>
    <x v="8"/>
    <s v="Avery Non-Stick Binders"/>
    <n v="6.2859999999999987"/>
    <n v="7"/>
    <n v="0.8"/>
    <n v="-11.000500000000008"/>
  </r>
  <r>
    <n v="2169"/>
    <x v="1059"/>
    <x v="3"/>
    <x v="678"/>
    <d v="2014-01-31T00:00:00"/>
    <s v="Second Class"/>
    <s v="JH-15820"/>
    <s v="John Huston"/>
    <x v="0"/>
    <s v="United States"/>
    <s v="Kent"/>
    <x v="24"/>
    <n v="44240"/>
    <x v="3"/>
    <s v="OFF-AR-10004078"/>
    <x v="1"/>
    <x v="6"/>
    <s v="Newell 312"/>
    <n v="14.015999999999998"/>
    <n v="3"/>
    <n v="0.2"/>
    <n v="1.7519999999999998"/>
  </r>
  <r>
    <n v="2170"/>
    <x v="1059"/>
    <x v="3"/>
    <x v="678"/>
    <d v="2014-01-31T00:00:00"/>
    <s v="Second Class"/>
    <s v="JH-15820"/>
    <s v="John Huston"/>
    <x v="0"/>
    <s v="United States"/>
    <s v="Kent"/>
    <x v="24"/>
    <n v="44240"/>
    <x v="3"/>
    <s v="TEC-AC-10000927"/>
    <x v="2"/>
    <x v="11"/>
    <s v="Anker Ultrathin Bluetooth Wireless Keyboard Aluminum Cover with Stand "/>
    <n v="71.975999999999999"/>
    <n v="3"/>
    <n v="0.2"/>
    <n v="-8.9970000000000034"/>
  </r>
  <r>
    <n v="2171"/>
    <x v="1059"/>
    <x v="3"/>
    <x v="678"/>
    <d v="2014-01-31T00:00:00"/>
    <s v="Second Class"/>
    <s v="JH-15820"/>
    <s v="John Huston"/>
    <x v="0"/>
    <s v="United States"/>
    <s v="Kent"/>
    <x v="24"/>
    <n v="44240"/>
    <x v="3"/>
    <s v="TEC-PH-10003931"/>
    <x v="2"/>
    <x v="7"/>
    <s v="JBL Micro Wireless Portable Bluetooth Speaker"/>
    <n v="107.982"/>
    <n v="3"/>
    <n v="0.4"/>
    <n v="-26.995499999999993"/>
  </r>
  <r>
    <n v="2172"/>
    <x v="1060"/>
    <x v="3"/>
    <x v="123"/>
    <d v="2014-11-26T00:00:00"/>
    <s v="Standard Class"/>
    <s v="LC-16930"/>
    <s v="Linda Cazamias"/>
    <x v="1"/>
    <s v="United States"/>
    <s v="San Angelo"/>
    <x v="5"/>
    <n v="76903"/>
    <x v="2"/>
    <s v="FUR-CH-10004675"/>
    <x v="0"/>
    <x v="1"/>
    <s v="Lifetime Advantage Folding Chairs, 4/Carton"/>
    <n v="305.31200000000001"/>
    <n v="2"/>
    <n v="0.3"/>
    <n v="-8.7232000000000198"/>
  </r>
  <r>
    <n v="2173"/>
    <x v="1061"/>
    <x v="2"/>
    <x v="601"/>
    <d v="2011-08-03T00:00:00"/>
    <s v="First Class"/>
    <s v="IL-15100"/>
    <s v="Ivan Liston"/>
    <x v="0"/>
    <s v="United States"/>
    <s v="San Francisco"/>
    <x v="1"/>
    <n v="94122"/>
    <x v="1"/>
    <s v="OFF-BI-10004506"/>
    <x v="1"/>
    <x v="8"/>
    <s v="Wilson Jones data.warehouse D-Ring Binders with DublLock"/>
    <n v="19.752000000000002"/>
    <n v="3"/>
    <n v="0.2"/>
    <n v="6.9131999999999998"/>
  </r>
  <r>
    <n v="2174"/>
    <x v="1062"/>
    <x v="0"/>
    <x v="679"/>
    <d v="2013-08-05T00:00:00"/>
    <s v="Standard Class"/>
    <s v="LS-16975"/>
    <s v="Lindsay Shagiari"/>
    <x v="2"/>
    <s v="United States"/>
    <s v="Houston"/>
    <x v="5"/>
    <n v="77070"/>
    <x v="2"/>
    <s v="OFF-BI-10002353"/>
    <x v="1"/>
    <x v="8"/>
    <s v="GBC VeloBind Cover Sets"/>
    <n v="9.2639999999999976"/>
    <n v="3"/>
    <n v="0.8"/>
    <n v="-13.895999999999997"/>
  </r>
  <r>
    <n v="2175"/>
    <x v="1063"/>
    <x v="1"/>
    <x v="117"/>
    <d v="2012-08-03T00:00:00"/>
    <s v="Second Class"/>
    <s v="CC-12610"/>
    <s v="Corey Catlett"/>
    <x v="1"/>
    <s v="United States"/>
    <s v="Houston"/>
    <x v="5"/>
    <n v="77041"/>
    <x v="2"/>
    <s v="OFF-ST-10000943"/>
    <x v="1"/>
    <x v="4"/>
    <s v="Eldon ProFile File 'N Store Portable File Tub Letter/Legal Size Black"/>
    <n v="61.792000000000002"/>
    <n v="4"/>
    <n v="0.2"/>
    <n v="6.1792000000000016"/>
  </r>
  <r>
    <n v="2176"/>
    <x v="1064"/>
    <x v="0"/>
    <x v="680"/>
    <d v="2013-10-22T00:00:00"/>
    <s v="Standard Class"/>
    <s v="PB-18805"/>
    <s v="Patrick Bzostek"/>
    <x v="2"/>
    <s v="United States"/>
    <s v="Salt Lake City"/>
    <x v="7"/>
    <n v="84106"/>
    <x v="1"/>
    <s v="OFF-PA-10000740"/>
    <x v="1"/>
    <x v="10"/>
    <s v="Xerox 1982"/>
    <n v="45.68"/>
    <n v="2"/>
    <n v="0"/>
    <n v="21.012799999999999"/>
  </r>
  <r>
    <n v="2177"/>
    <x v="1064"/>
    <x v="0"/>
    <x v="680"/>
    <d v="2013-10-22T00:00:00"/>
    <s v="Standard Class"/>
    <s v="PB-18805"/>
    <s v="Patrick Bzostek"/>
    <x v="2"/>
    <s v="United States"/>
    <s v="Salt Lake City"/>
    <x v="7"/>
    <n v="84106"/>
    <x v="1"/>
    <s v="OFF-PA-10003001"/>
    <x v="1"/>
    <x v="10"/>
    <s v="Xerox 1986"/>
    <n v="60.12"/>
    <n v="9"/>
    <n v="0"/>
    <n v="28.857599999999998"/>
  </r>
  <r>
    <n v="2178"/>
    <x v="1064"/>
    <x v="0"/>
    <x v="680"/>
    <d v="2013-10-22T00:00:00"/>
    <s v="Standard Class"/>
    <s v="PB-18805"/>
    <s v="Patrick Bzostek"/>
    <x v="2"/>
    <s v="United States"/>
    <s v="Salt Lake City"/>
    <x v="7"/>
    <n v="84106"/>
    <x v="1"/>
    <s v="OFF-BI-10001628"/>
    <x v="1"/>
    <x v="8"/>
    <s v="Acco Data Flex Cable Posts For Top &amp; Bottom Load Binders, 6&quot; Capacity"/>
    <n v="41.72"/>
    <n v="5"/>
    <n v="0.2"/>
    <n v="13.037499999999998"/>
  </r>
  <r>
    <n v="2179"/>
    <x v="1064"/>
    <x v="0"/>
    <x v="680"/>
    <d v="2013-10-22T00:00:00"/>
    <s v="Standard Class"/>
    <s v="PB-18805"/>
    <s v="Patrick Bzostek"/>
    <x v="2"/>
    <s v="United States"/>
    <s v="Salt Lake City"/>
    <x v="7"/>
    <n v="84106"/>
    <x v="1"/>
    <s v="OFF-PA-10001509"/>
    <x v="1"/>
    <x v="10"/>
    <s v="Recycled Desk Saver Line &quot;While You Were Out&quot; Book, 5 1/2&quot; X 4&quot;"/>
    <n v="71.599999999999994"/>
    <n v="8"/>
    <n v="0"/>
    <n v="32.935999999999993"/>
  </r>
  <r>
    <n v="2180"/>
    <x v="1065"/>
    <x v="0"/>
    <x v="681"/>
    <d v="2013-05-12T00:00:00"/>
    <s v="Standard Class"/>
    <s v="CJ-12010"/>
    <s v="Caroline Jumper"/>
    <x v="0"/>
    <s v="United States"/>
    <s v="New York City"/>
    <x v="15"/>
    <n v="10009"/>
    <x v="3"/>
    <s v="OFF-BI-10000309"/>
    <x v="1"/>
    <x v="8"/>
    <s v="GBC Twin Loop Wire Binding Elements, 9/16&quot; Spine, Black"/>
    <n v="85.232000000000014"/>
    <n v="7"/>
    <n v="0.2"/>
    <n v="30.896599999999996"/>
  </r>
  <r>
    <n v="2181"/>
    <x v="1065"/>
    <x v="0"/>
    <x v="681"/>
    <d v="2013-05-12T00:00:00"/>
    <s v="Standard Class"/>
    <s v="CJ-12010"/>
    <s v="Caroline Jumper"/>
    <x v="0"/>
    <s v="United States"/>
    <s v="New York City"/>
    <x v="15"/>
    <n v="10009"/>
    <x v="3"/>
    <s v="OFF-LA-10003923"/>
    <x v="1"/>
    <x v="2"/>
    <s v="Alphabetical Labels for Top Tab Filing"/>
    <n v="44.400000000000006"/>
    <n v="3"/>
    <n v="0"/>
    <n v="22.200000000000003"/>
  </r>
  <r>
    <n v="2182"/>
    <x v="1065"/>
    <x v="0"/>
    <x v="681"/>
    <d v="2013-05-12T00:00:00"/>
    <s v="Standard Class"/>
    <s v="CJ-12010"/>
    <s v="Caroline Jumper"/>
    <x v="0"/>
    <s v="United States"/>
    <s v="New York City"/>
    <x v="15"/>
    <n v="10009"/>
    <x v="3"/>
    <s v="FUR-CH-10002084"/>
    <x v="0"/>
    <x v="1"/>
    <s v="Hon Mobius Operator's Chair"/>
    <n v="442.76400000000001"/>
    <n v="4"/>
    <n v="0.1"/>
    <n v="59.035200000000003"/>
  </r>
  <r>
    <n v="2183"/>
    <x v="1065"/>
    <x v="0"/>
    <x v="681"/>
    <d v="2013-05-12T00:00:00"/>
    <s v="Standard Class"/>
    <s v="CJ-12010"/>
    <s v="Caroline Jumper"/>
    <x v="0"/>
    <s v="United States"/>
    <s v="New York City"/>
    <x v="15"/>
    <n v="10009"/>
    <x v="3"/>
    <s v="TEC-MA-10000488"/>
    <x v="2"/>
    <x v="15"/>
    <s v="Bady BDG101FRU Card Printer"/>
    <n v="3999.95"/>
    <n v="5"/>
    <n v="0"/>
    <n v="1159.9854999999998"/>
  </r>
  <r>
    <n v="2184"/>
    <x v="1065"/>
    <x v="0"/>
    <x v="681"/>
    <d v="2013-05-12T00:00:00"/>
    <s v="Standard Class"/>
    <s v="CJ-12010"/>
    <s v="Caroline Jumper"/>
    <x v="0"/>
    <s v="United States"/>
    <s v="New York City"/>
    <x v="15"/>
    <n v="10009"/>
    <x v="3"/>
    <s v="TEC-AC-10001767"/>
    <x v="2"/>
    <x v="11"/>
    <s v="SanDisk Ultra 64 GB MicroSDHC Class 10 Memory Card"/>
    <n v="199.95000000000002"/>
    <n v="5"/>
    <n v="0"/>
    <n v="21.994499999999988"/>
  </r>
  <r>
    <n v="2185"/>
    <x v="1065"/>
    <x v="0"/>
    <x v="681"/>
    <d v="2013-05-12T00:00:00"/>
    <s v="Standard Class"/>
    <s v="CJ-12010"/>
    <s v="Caroline Jumper"/>
    <x v="0"/>
    <s v="United States"/>
    <s v="New York City"/>
    <x v="15"/>
    <n v="10009"/>
    <x v="3"/>
    <s v="FUR-FU-10001940"/>
    <x v="0"/>
    <x v="5"/>
    <s v="Staples"/>
    <n v="63.68"/>
    <n v="8"/>
    <n v="0"/>
    <n v="28.019200000000005"/>
  </r>
  <r>
    <n v="2186"/>
    <x v="1066"/>
    <x v="3"/>
    <x v="378"/>
    <d v="2014-08-05T00:00:00"/>
    <s v="Second Class"/>
    <s v="HK-14890"/>
    <s v="Heather Kirkland"/>
    <x v="1"/>
    <s v="United States"/>
    <s v="Salinas"/>
    <x v="1"/>
    <n v="93905"/>
    <x v="1"/>
    <s v="OFF-BI-10002735"/>
    <x v="1"/>
    <x v="8"/>
    <s v="GBC Prestige Therm-A-Bind Covers"/>
    <n v="54.896000000000008"/>
    <n v="2"/>
    <n v="0.2"/>
    <n v="18.5274"/>
  </r>
  <r>
    <n v="2187"/>
    <x v="1067"/>
    <x v="0"/>
    <x v="216"/>
    <d v="2013-07-15T00:00:00"/>
    <s v="Same Day"/>
    <s v="RH-19600"/>
    <s v="Rob Haberlin"/>
    <x v="0"/>
    <s v="United States"/>
    <s v="Huntsville"/>
    <x v="19"/>
    <n v="35810"/>
    <x v="0"/>
    <s v="TEC-AC-10002345"/>
    <x v="2"/>
    <x v="11"/>
    <s v="HP Standard 104 key PS/2 Keyboard"/>
    <n v="29"/>
    <n v="2"/>
    <n v="0"/>
    <n v="7.25"/>
  </r>
  <r>
    <n v="2188"/>
    <x v="1068"/>
    <x v="3"/>
    <x v="682"/>
    <d v="2014-08-16T00:00:00"/>
    <s v="Standard Class"/>
    <s v="IL-15100"/>
    <s v="Ivan Liston"/>
    <x v="0"/>
    <s v="United States"/>
    <s v="Columbus"/>
    <x v="14"/>
    <n v="47201"/>
    <x v="2"/>
    <s v="OFF-EN-10003134"/>
    <x v="1"/>
    <x v="12"/>
    <s v="Staples"/>
    <n v="70.08"/>
    <n v="6"/>
    <n v="0"/>
    <n v="35.04"/>
  </r>
  <r>
    <n v="2189"/>
    <x v="1068"/>
    <x v="3"/>
    <x v="682"/>
    <d v="2014-08-16T00:00:00"/>
    <s v="Standard Class"/>
    <s v="IL-15100"/>
    <s v="Ivan Liston"/>
    <x v="0"/>
    <s v="United States"/>
    <s v="Columbus"/>
    <x v="14"/>
    <n v="47201"/>
    <x v="2"/>
    <s v="FUR-FU-10003708"/>
    <x v="0"/>
    <x v="5"/>
    <s v="Tenex Traditional Chairmats for Medium Pile Carpet, Standard Lip, 36&quot; x 48&quot;"/>
    <n v="121.3"/>
    <n v="2"/>
    <n v="0"/>
    <n v="25.472999999999999"/>
  </r>
  <r>
    <n v="2190"/>
    <x v="1068"/>
    <x v="3"/>
    <x v="682"/>
    <d v="2014-08-16T00:00:00"/>
    <s v="Standard Class"/>
    <s v="IL-15100"/>
    <s v="Ivan Liston"/>
    <x v="0"/>
    <s v="United States"/>
    <s v="Columbus"/>
    <x v="14"/>
    <n v="47201"/>
    <x v="2"/>
    <s v="TEC-PH-10003645"/>
    <x v="2"/>
    <x v="7"/>
    <s v="Aastra 57i VoIP phone"/>
    <n v="1454.4900000000002"/>
    <n v="9"/>
    <n v="0"/>
    <n v="378.16740000000004"/>
  </r>
  <r>
    <n v="2191"/>
    <x v="1069"/>
    <x v="0"/>
    <x v="674"/>
    <d v="2013-06-30T00:00:00"/>
    <s v="Standard Class"/>
    <s v="AS-10240"/>
    <s v="Alan Shonely"/>
    <x v="0"/>
    <s v="United States"/>
    <s v="Los Angeles"/>
    <x v="1"/>
    <n v="90049"/>
    <x v="1"/>
    <s v="OFF-AP-10000692"/>
    <x v="1"/>
    <x v="9"/>
    <s v="Fellowes Mighty 8 Compact Surge Protector"/>
    <n v="60.81"/>
    <n v="3"/>
    <n v="0"/>
    <n v="17.026800000000001"/>
  </r>
  <r>
    <n v="2192"/>
    <x v="1070"/>
    <x v="0"/>
    <x v="107"/>
    <d v="2013-12-18T00:00:00"/>
    <s v="Standard Class"/>
    <s v="AP-10915"/>
    <s v="Arthur Prichep"/>
    <x v="0"/>
    <s v="United States"/>
    <s v="Seattle"/>
    <x v="4"/>
    <n v="98105"/>
    <x v="1"/>
    <s v="OFF-BI-10001718"/>
    <x v="1"/>
    <x v="8"/>
    <s v="GBC DocuBind P50 Personal Binding Machine"/>
    <n v="153.55199999999999"/>
    <n v="3"/>
    <n v="0.2"/>
    <n v="51.823799999999999"/>
  </r>
  <r>
    <n v="2193"/>
    <x v="1070"/>
    <x v="0"/>
    <x v="107"/>
    <d v="2013-12-18T00:00:00"/>
    <s v="Standard Class"/>
    <s v="AP-10915"/>
    <s v="Arthur Prichep"/>
    <x v="0"/>
    <s v="United States"/>
    <s v="Seattle"/>
    <x v="4"/>
    <n v="98105"/>
    <x v="1"/>
    <s v="OFF-AP-10002082"/>
    <x v="1"/>
    <x v="9"/>
    <s v="Holmes HEPA Air Purifier"/>
    <n v="65.34"/>
    <n v="3"/>
    <n v="0"/>
    <n v="22.869"/>
  </r>
  <r>
    <n v="2194"/>
    <x v="1070"/>
    <x v="0"/>
    <x v="107"/>
    <d v="2013-12-18T00:00:00"/>
    <s v="Standard Class"/>
    <s v="AP-10915"/>
    <s v="Arthur Prichep"/>
    <x v="0"/>
    <s v="United States"/>
    <s v="Seattle"/>
    <x v="4"/>
    <n v="98105"/>
    <x v="1"/>
    <s v="OFF-PA-10001125"/>
    <x v="1"/>
    <x v="10"/>
    <s v="Xerox 1988"/>
    <n v="123.92"/>
    <n v="4"/>
    <n v="0"/>
    <n v="55.763999999999996"/>
  </r>
  <r>
    <n v="2195"/>
    <x v="1070"/>
    <x v="0"/>
    <x v="107"/>
    <d v="2013-12-18T00:00:00"/>
    <s v="Standard Class"/>
    <s v="AP-10915"/>
    <s v="Arthur Prichep"/>
    <x v="0"/>
    <s v="United States"/>
    <s v="Seattle"/>
    <x v="4"/>
    <n v="98105"/>
    <x v="1"/>
    <s v="OFF-AP-10000252"/>
    <x v="1"/>
    <x v="9"/>
    <s v="Harmony HEPA Quiet Air Purifiers"/>
    <n v="35.099999999999994"/>
    <n v="3"/>
    <n v="0"/>
    <n v="12.285"/>
  </r>
  <r>
    <n v="2196"/>
    <x v="1070"/>
    <x v="0"/>
    <x v="107"/>
    <d v="2013-12-18T00:00:00"/>
    <s v="Standard Class"/>
    <s v="AP-10915"/>
    <s v="Arthur Prichep"/>
    <x v="0"/>
    <s v="United States"/>
    <s v="Seattle"/>
    <x v="4"/>
    <n v="98105"/>
    <x v="1"/>
    <s v="TEC-AC-10003038"/>
    <x v="2"/>
    <x v="11"/>
    <s v="Kingston Digital DataTraveler 16GB USB 2.0"/>
    <n v="44.75"/>
    <n v="5"/>
    <n v="0"/>
    <n v="8.5024999999999942"/>
  </r>
  <r>
    <n v="2197"/>
    <x v="1071"/>
    <x v="0"/>
    <x v="49"/>
    <d v="2013-12-07T00:00:00"/>
    <s v="Standard Class"/>
    <s v="AG-10390"/>
    <s v="Allen Goldenen"/>
    <x v="0"/>
    <s v="United States"/>
    <s v="Knoxville"/>
    <x v="18"/>
    <n v="37918"/>
    <x v="0"/>
    <s v="OFF-AR-10000940"/>
    <x v="1"/>
    <x v="6"/>
    <s v="Newell 343"/>
    <n v="4.7039999999999997"/>
    <n v="2"/>
    <n v="0.2"/>
    <n v="0.41160000000000019"/>
  </r>
  <r>
    <n v="2198"/>
    <x v="1072"/>
    <x v="2"/>
    <x v="683"/>
    <d v="2011-12-04T00:00:00"/>
    <s v="Standard Class"/>
    <s v="BF-11080"/>
    <s v="Bart Folk"/>
    <x v="0"/>
    <s v="United States"/>
    <s v="Montgomery"/>
    <x v="19"/>
    <n v="36116"/>
    <x v="0"/>
    <s v="OFF-AR-10001954"/>
    <x v="1"/>
    <x v="6"/>
    <s v="Newell 331"/>
    <n v="14.669999999999998"/>
    <n v="3"/>
    <n v="0"/>
    <n v="3.9609000000000001"/>
  </r>
  <r>
    <n v="2199"/>
    <x v="1073"/>
    <x v="1"/>
    <x v="262"/>
    <d v="2012-04-02T00:00:00"/>
    <s v="Standard Class"/>
    <s v="CK-12205"/>
    <s v="Chloris Kastensmidt"/>
    <x v="0"/>
    <s v="United States"/>
    <s v="Philadelphia"/>
    <x v="9"/>
    <n v="19120"/>
    <x v="3"/>
    <s v="OFF-PA-10003177"/>
    <x v="1"/>
    <x v="10"/>
    <s v="Xerox 1999"/>
    <n v="15.552000000000003"/>
    <n v="3"/>
    <n v="0.2"/>
    <n v="5.4432"/>
  </r>
  <r>
    <n v="2200"/>
    <x v="1073"/>
    <x v="1"/>
    <x v="262"/>
    <d v="2012-04-02T00:00:00"/>
    <s v="Standard Class"/>
    <s v="CK-12205"/>
    <s v="Chloris Kastensmidt"/>
    <x v="0"/>
    <s v="United States"/>
    <s v="Philadelphia"/>
    <x v="9"/>
    <n v="19120"/>
    <x v="3"/>
    <s v="OFF-PA-10000533"/>
    <x v="1"/>
    <x v="10"/>
    <s v="Southworth Parchment Paper &amp; Envelopes"/>
    <n v="5.2320000000000002"/>
    <n v="1"/>
    <n v="0.2"/>
    <n v="1.7003999999999999"/>
  </r>
  <r>
    <n v="2201"/>
    <x v="1074"/>
    <x v="2"/>
    <x v="106"/>
    <d v="2011-06-06T00:00:00"/>
    <s v="Standard Class"/>
    <s v="LT-17110"/>
    <s v="Liz Thompson"/>
    <x v="0"/>
    <s v="United States"/>
    <s v="Little Rock"/>
    <x v="36"/>
    <n v="72209"/>
    <x v="0"/>
    <s v="FUR-FU-10001935"/>
    <x v="0"/>
    <x v="5"/>
    <s v="3M Hangers With Command Adhesive"/>
    <n v="22.200000000000003"/>
    <n v="6"/>
    <n v="0"/>
    <n v="9.1020000000000021"/>
  </r>
  <r>
    <n v="2202"/>
    <x v="1074"/>
    <x v="2"/>
    <x v="106"/>
    <d v="2011-06-06T00:00:00"/>
    <s v="Standard Class"/>
    <s v="LT-17110"/>
    <s v="Liz Thompson"/>
    <x v="0"/>
    <s v="United States"/>
    <s v="Little Rock"/>
    <x v="36"/>
    <n v="72209"/>
    <x v="0"/>
    <s v="TEC-PH-10002563"/>
    <x v="2"/>
    <x v="7"/>
    <s v="Adtran 1202752G1"/>
    <n v="881.93"/>
    <n v="7"/>
    <n v="0"/>
    <n v="229.30180000000001"/>
  </r>
  <r>
    <n v="2203"/>
    <x v="1075"/>
    <x v="1"/>
    <x v="684"/>
    <d v="2012-09-12T00:00:00"/>
    <s v="Standard Class"/>
    <s v="BT-11305"/>
    <s v="Beth Thompson"/>
    <x v="2"/>
    <s v="United States"/>
    <s v="Seattle"/>
    <x v="4"/>
    <n v="98103"/>
    <x v="1"/>
    <s v="OFF-BI-10002160"/>
    <x v="1"/>
    <x v="8"/>
    <s v="Acco Hanging Data Binders"/>
    <n v="6.0960000000000001"/>
    <n v="2"/>
    <n v="0.2"/>
    <n v="2.1335999999999999"/>
  </r>
  <r>
    <n v="2204"/>
    <x v="1075"/>
    <x v="1"/>
    <x v="684"/>
    <d v="2012-09-12T00:00:00"/>
    <s v="Standard Class"/>
    <s v="BT-11305"/>
    <s v="Beth Thompson"/>
    <x v="2"/>
    <s v="United States"/>
    <s v="Seattle"/>
    <x v="4"/>
    <n v="98103"/>
    <x v="1"/>
    <s v="FUR-FU-10004748"/>
    <x v="0"/>
    <x v="5"/>
    <s v="Howard Miller 16&quot; Diameter Gallery Wall Clock"/>
    <n v="191.82"/>
    <n v="3"/>
    <n v="0"/>
    <n v="74.809799999999996"/>
  </r>
  <r>
    <n v="2205"/>
    <x v="1076"/>
    <x v="1"/>
    <x v="685"/>
    <d v="2012-07-05T00:00:00"/>
    <s v="Standard Class"/>
    <s v="SC-20725"/>
    <s v="Steven Cartwright"/>
    <x v="0"/>
    <s v="United States"/>
    <s v="Lancaster"/>
    <x v="9"/>
    <n v="17602"/>
    <x v="3"/>
    <s v="FUR-FU-10001473"/>
    <x v="0"/>
    <x v="5"/>
    <s v="Eldon Executive Woodline II Desk Accessories, Mahogany"/>
    <n v="20.103999999999999"/>
    <n v="1"/>
    <n v="0.2"/>
    <n v="1.7591000000000001"/>
  </r>
  <r>
    <n v="2206"/>
    <x v="1077"/>
    <x v="0"/>
    <x v="545"/>
    <d v="2013-09-13T00:00:00"/>
    <s v="Second Class"/>
    <s v="CG-12040"/>
    <s v="Catherine Glotzbach"/>
    <x v="2"/>
    <s v="United States"/>
    <s v="Bristol"/>
    <x v="18"/>
    <n v="37620"/>
    <x v="0"/>
    <s v="OFF-AR-10000538"/>
    <x v="1"/>
    <x v="6"/>
    <s v="Boston Model 1800 Electric Pencil Sharpener, Gray"/>
    <n v="67.56"/>
    <n v="3"/>
    <n v="0.2"/>
    <n v="8.4449999999999896"/>
  </r>
  <r>
    <n v="2207"/>
    <x v="1078"/>
    <x v="2"/>
    <x v="686"/>
    <d v="2011-07-20T00:00:00"/>
    <s v="Standard Class"/>
    <s v="AW-10930"/>
    <s v="Arthur Wiediger"/>
    <x v="2"/>
    <s v="United States"/>
    <s v="Aurora"/>
    <x v="10"/>
    <n v="60505"/>
    <x v="2"/>
    <s v="OFF-BI-10001098"/>
    <x v="1"/>
    <x v="8"/>
    <s v="Acco D-Ring Binder w/DublLock"/>
    <n v="29.931999999999992"/>
    <n v="7"/>
    <n v="0.8"/>
    <n v="-46.394600000000011"/>
  </r>
  <r>
    <n v="2208"/>
    <x v="1078"/>
    <x v="2"/>
    <x v="686"/>
    <d v="2011-07-20T00:00:00"/>
    <s v="Standard Class"/>
    <s v="AW-10930"/>
    <s v="Arthur Wiediger"/>
    <x v="2"/>
    <s v="United States"/>
    <s v="Aurora"/>
    <x v="10"/>
    <n v="60505"/>
    <x v="2"/>
    <s v="TEC-PH-10001552"/>
    <x v="2"/>
    <x v="7"/>
    <s v="I Need's 3d Hello Kitty Hybrid Silicone Case Cover for HTC One X 4g with 3d Hello Kitty Stylus Pen Green/pink"/>
    <n v="38.272000000000006"/>
    <n v="4"/>
    <n v="0.2"/>
    <n v="3.8272000000000013"/>
  </r>
  <r>
    <n v="2209"/>
    <x v="1079"/>
    <x v="1"/>
    <x v="421"/>
    <d v="2012-08-26T00:00:00"/>
    <s v="Standard Class"/>
    <s v="RB-19705"/>
    <s v="Roger Barcio"/>
    <x v="2"/>
    <s v="United States"/>
    <s v="New York City"/>
    <x v="15"/>
    <n v="10009"/>
    <x v="3"/>
    <s v="OFF-AR-10000390"/>
    <x v="1"/>
    <x v="6"/>
    <s v="Newell Chalk Holder"/>
    <n v="16.52"/>
    <n v="4"/>
    <n v="0"/>
    <n v="7.5991999999999997"/>
  </r>
  <r>
    <n v="2210"/>
    <x v="1080"/>
    <x v="2"/>
    <x v="687"/>
    <d v="2011-11-16T00:00:00"/>
    <s v="Second Class"/>
    <s v="ML-17410"/>
    <s v="Maris LaWare"/>
    <x v="0"/>
    <s v="United States"/>
    <s v="Fairfield"/>
    <x v="29"/>
    <n v="6824"/>
    <x v="3"/>
    <s v="TEC-PH-10001079"/>
    <x v="2"/>
    <x v="7"/>
    <s v="Polycom SoundPoint Pro SE-225 Corded phone"/>
    <n v="832.93"/>
    <n v="7"/>
    <n v="0"/>
    <n v="233.22039999999998"/>
  </r>
  <r>
    <n v="2211"/>
    <x v="1080"/>
    <x v="2"/>
    <x v="687"/>
    <d v="2011-11-16T00:00:00"/>
    <s v="Second Class"/>
    <s v="ML-17410"/>
    <s v="Maris LaWare"/>
    <x v="0"/>
    <s v="United States"/>
    <s v="Fairfield"/>
    <x v="29"/>
    <n v="6824"/>
    <x v="3"/>
    <s v="OFF-BI-10003460"/>
    <x v="1"/>
    <x v="8"/>
    <s v="Acco 3-Hole Punch"/>
    <n v="43.8"/>
    <n v="10"/>
    <n v="0"/>
    <n v="21.023999999999997"/>
  </r>
  <r>
    <n v="2212"/>
    <x v="1081"/>
    <x v="0"/>
    <x v="581"/>
    <d v="2013-12-01T00:00:00"/>
    <s v="First Class"/>
    <s v="VB-21745"/>
    <s v="Victoria Brennan"/>
    <x v="1"/>
    <s v="United States"/>
    <s v="Lincoln Park"/>
    <x v="12"/>
    <n v="48146"/>
    <x v="2"/>
    <s v="OFF-AP-10003842"/>
    <x v="1"/>
    <x v="9"/>
    <s v="Euro-Pro Shark Turbo Vacuum"/>
    <n v="167.292"/>
    <n v="6"/>
    <n v="0.1"/>
    <n v="29.7408"/>
  </r>
  <r>
    <n v="2213"/>
    <x v="1082"/>
    <x v="3"/>
    <x v="610"/>
    <d v="2014-11-26T00:00:00"/>
    <s v="Standard Class"/>
    <s v="SW-20275"/>
    <s v="Scott Williamson"/>
    <x v="0"/>
    <s v="United States"/>
    <s v="New York City"/>
    <x v="15"/>
    <n v="10035"/>
    <x v="3"/>
    <s v="FUR-FU-10003535"/>
    <x v="0"/>
    <x v="5"/>
    <s v="Howard Miller Distant Time Traveler Alarm Clock"/>
    <n v="27.42"/>
    <n v="1"/>
    <n v="0"/>
    <n v="11.2422"/>
  </r>
  <r>
    <n v="2214"/>
    <x v="1083"/>
    <x v="3"/>
    <x v="172"/>
    <d v="2014-10-03T00:00:00"/>
    <s v="First Class"/>
    <s v="NS-18505"/>
    <s v="Neola Schneider"/>
    <x v="0"/>
    <s v="United States"/>
    <s v="San Jose"/>
    <x v="1"/>
    <n v="95123"/>
    <x v="1"/>
    <s v="OFF-BI-10002012"/>
    <x v="1"/>
    <x v="8"/>
    <s v="Wilson Jones Easy Flow II Sheet Lifters"/>
    <n v="1.4400000000000002"/>
    <n v="1"/>
    <n v="0.2"/>
    <n v="0.504"/>
  </r>
  <r>
    <n v="2215"/>
    <x v="1083"/>
    <x v="3"/>
    <x v="172"/>
    <d v="2014-10-03T00:00:00"/>
    <s v="First Class"/>
    <s v="NS-18505"/>
    <s v="Neola Schneider"/>
    <x v="0"/>
    <s v="United States"/>
    <s v="San Jose"/>
    <x v="1"/>
    <n v="95123"/>
    <x v="1"/>
    <s v="OFF-BI-10001922"/>
    <x v="1"/>
    <x v="8"/>
    <s v="Storex Dura Pro Binders"/>
    <n v="61.77600000000001"/>
    <n v="13"/>
    <n v="0.2"/>
    <n v="20.849399999999996"/>
  </r>
  <r>
    <n v="2216"/>
    <x v="1083"/>
    <x v="3"/>
    <x v="172"/>
    <d v="2014-10-03T00:00:00"/>
    <s v="First Class"/>
    <s v="NS-18505"/>
    <s v="Neola Schneider"/>
    <x v="0"/>
    <s v="United States"/>
    <s v="San Jose"/>
    <x v="1"/>
    <n v="95123"/>
    <x v="1"/>
    <s v="OFF-AP-10000576"/>
    <x v="1"/>
    <x v="9"/>
    <s v="Belkin 325VA UPS Surge Protector, 6'"/>
    <n v="241.96"/>
    <n v="2"/>
    <n v="0"/>
    <n v="60.490000000000009"/>
  </r>
  <r>
    <n v="2217"/>
    <x v="1083"/>
    <x v="3"/>
    <x v="172"/>
    <d v="2014-10-03T00:00:00"/>
    <s v="First Class"/>
    <s v="NS-18505"/>
    <s v="Neola Schneider"/>
    <x v="0"/>
    <s v="United States"/>
    <s v="San Jose"/>
    <x v="1"/>
    <n v="95123"/>
    <x v="1"/>
    <s v="FUR-CH-10000553"/>
    <x v="0"/>
    <x v="1"/>
    <s v="Metal Folding Chairs, Beige, 4/Carton"/>
    <n v="108.608"/>
    <n v="4"/>
    <n v="0.2"/>
    <n v="9.5031999999999925"/>
  </r>
  <r>
    <n v="2218"/>
    <x v="1084"/>
    <x v="2"/>
    <x v="59"/>
    <d v="2011-09-25T00:00:00"/>
    <s v="Standard Class"/>
    <s v="DB-13555"/>
    <s v="Dorothy Badders"/>
    <x v="1"/>
    <s v="United States"/>
    <s v="Jacksonville"/>
    <x v="2"/>
    <n v="32216"/>
    <x v="0"/>
    <s v="OFF-AR-10003469"/>
    <x v="1"/>
    <x v="6"/>
    <s v="Nontoxic Chalk"/>
    <n v="2.8160000000000003"/>
    <n v="2"/>
    <n v="0.2"/>
    <n v="0.98559999999999992"/>
  </r>
  <r>
    <n v="2219"/>
    <x v="1085"/>
    <x v="3"/>
    <x v="688"/>
    <d v="2014-08-02T00:00:00"/>
    <s v="Standard Class"/>
    <s v="MH-17620"/>
    <s v="Matt Hagelstein"/>
    <x v="1"/>
    <s v="United States"/>
    <s v="San Francisco"/>
    <x v="1"/>
    <n v="94110"/>
    <x v="1"/>
    <s v="OFF-BI-10000145"/>
    <x v="1"/>
    <x v="8"/>
    <s v="Zipper Ring Binder Pockets"/>
    <n v="9.9840000000000018"/>
    <n v="4"/>
    <n v="0.2"/>
    <n v="3.6191999999999993"/>
  </r>
  <r>
    <n v="2220"/>
    <x v="1085"/>
    <x v="3"/>
    <x v="688"/>
    <d v="2014-08-02T00:00:00"/>
    <s v="Standard Class"/>
    <s v="MH-17620"/>
    <s v="Matt Hagelstein"/>
    <x v="1"/>
    <s v="United States"/>
    <s v="San Francisco"/>
    <x v="1"/>
    <n v="94110"/>
    <x v="1"/>
    <s v="OFF-ST-10001580"/>
    <x v="1"/>
    <x v="4"/>
    <s v="Super Decoflex Portable Personal File"/>
    <n v="14.98"/>
    <n v="1"/>
    <n v="0"/>
    <n v="4.1943999999999999"/>
  </r>
  <r>
    <n v="2221"/>
    <x v="1085"/>
    <x v="3"/>
    <x v="688"/>
    <d v="2014-08-02T00:00:00"/>
    <s v="Standard Class"/>
    <s v="MH-17620"/>
    <s v="Matt Hagelstein"/>
    <x v="1"/>
    <s v="United States"/>
    <s v="San Francisco"/>
    <x v="1"/>
    <n v="94110"/>
    <x v="1"/>
    <s v="TEC-PH-10001817"/>
    <x v="2"/>
    <x v="7"/>
    <s v="Wilson Electronics DB Pro Signal Booster"/>
    <n v="1145.6000000000001"/>
    <n v="4"/>
    <n v="0.2"/>
    <n v="100.24000000000007"/>
  </r>
  <r>
    <n v="2222"/>
    <x v="1086"/>
    <x v="1"/>
    <x v="401"/>
    <d v="2012-12-06T00:00:00"/>
    <s v="Same Day"/>
    <s v="DK-13375"/>
    <s v="Dennis Kane"/>
    <x v="0"/>
    <s v="United States"/>
    <s v="Marion"/>
    <x v="24"/>
    <n v="43302"/>
    <x v="3"/>
    <s v="TEC-PH-10001578"/>
    <x v="2"/>
    <x v="7"/>
    <s v="Polycom SoundStation2 EX Conference phone"/>
    <n v="485.93999999999994"/>
    <n v="2"/>
    <n v="0.4"/>
    <n v="-89.089000000000055"/>
  </r>
  <r>
    <n v="2223"/>
    <x v="1086"/>
    <x v="1"/>
    <x v="401"/>
    <d v="2012-12-06T00:00:00"/>
    <s v="Same Day"/>
    <s v="DK-13375"/>
    <s v="Dennis Kane"/>
    <x v="0"/>
    <s v="United States"/>
    <s v="Marion"/>
    <x v="24"/>
    <n v="43302"/>
    <x v="3"/>
    <s v="OFF-AR-10004078"/>
    <x v="1"/>
    <x v="6"/>
    <s v="Newell 312"/>
    <n v="37.375999999999998"/>
    <n v="8"/>
    <n v="0.2"/>
    <n v="4.6719999999999988"/>
  </r>
  <r>
    <n v="2224"/>
    <x v="1086"/>
    <x v="1"/>
    <x v="401"/>
    <d v="2012-12-06T00:00:00"/>
    <s v="Same Day"/>
    <s v="DK-13375"/>
    <s v="Dennis Kane"/>
    <x v="0"/>
    <s v="United States"/>
    <s v="Marion"/>
    <x v="24"/>
    <n v="43302"/>
    <x v="3"/>
    <s v="FUR-CH-10004860"/>
    <x v="0"/>
    <x v="1"/>
    <s v="Global Low Back Tilter Chair"/>
    <n v="70.685999999999993"/>
    <n v="1"/>
    <n v="0.3"/>
    <n v="-24.23520000000001"/>
  </r>
  <r>
    <n v="2225"/>
    <x v="1087"/>
    <x v="3"/>
    <x v="689"/>
    <d v="2014-08-06T00:00:00"/>
    <s v="Standard Class"/>
    <s v="EA-14035"/>
    <s v="Erin Ashbrook"/>
    <x v="1"/>
    <s v="United States"/>
    <s v="Philadelphia"/>
    <x v="9"/>
    <n v="19134"/>
    <x v="3"/>
    <s v="OFF-PA-10003790"/>
    <x v="1"/>
    <x v="10"/>
    <s v="Xerox 1991"/>
    <n v="54.816000000000003"/>
    <n v="3"/>
    <n v="0.2"/>
    <n v="17.815199999999997"/>
  </r>
  <r>
    <n v="2226"/>
    <x v="1088"/>
    <x v="0"/>
    <x v="690"/>
    <d v="2013-03-22T00:00:00"/>
    <s v="Second Class"/>
    <s v="BT-11440"/>
    <s v="Bobby Trafton"/>
    <x v="0"/>
    <s v="United States"/>
    <s v="Littleton"/>
    <x v="22"/>
    <n v="80122"/>
    <x v="1"/>
    <s v="FUR-BO-10002202"/>
    <x v="0"/>
    <x v="0"/>
    <s v="Atlantic Metals Mobile 2-Shelf Bookcases, Custom Colors"/>
    <n v="72.294000000000011"/>
    <n v="1"/>
    <n v="0.7"/>
    <n v="-98.801799999999986"/>
  </r>
  <r>
    <n v="2227"/>
    <x v="1089"/>
    <x v="3"/>
    <x v="570"/>
    <d v="2014-08-04T00:00:00"/>
    <s v="Standard Class"/>
    <s v="LA-16780"/>
    <s v="Laura Armstrong"/>
    <x v="1"/>
    <s v="United States"/>
    <s v="Austin"/>
    <x v="5"/>
    <n v="78745"/>
    <x v="2"/>
    <s v="OFF-FA-10003059"/>
    <x v="1"/>
    <x v="13"/>
    <s v="Assorted Color Push Pins"/>
    <n v="2.8960000000000004"/>
    <n v="2"/>
    <n v="0.2"/>
    <n v="0.4705999999999998"/>
  </r>
  <r>
    <n v="2228"/>
    <x v="1089"/>
    <x v="3"/>
    <x v="570"/>
    <d v="2014-08-04T00:00:00"/>
    <s v="Standard Class"/>
    <s v="LA-16780"/>
    <s v="Laura Armstrong"/>
    <x v="1"/>
    <s v="United States"/>
    <s v="Austin"/>
    <x v="5"/>
    <n v="78745"/>
    <x v="2"/>
    <s v="TEC-PH-10002496"/>
    <x v="2"/>
    <x v="7"/>
    <s v="Cisco SPA301"/>
    <n v="124.79200000000002"/>
    <n v="1"/>
    <n v="0.2"/>
    <n v="15.598999999999993"/>
  </r>
  <r>
    <n v="2229"/>
    <x v="1090"/>
    <x v="0"/>
    <x v="393"/>
    <d v="2013-10-06T00:00:00"/>
    <s v="Standard Class"/>
    <s v="GM-14680"/>
    <s v="Greg Matthias"/>
    <x v="0"/>
    <s v="United States"/>
    <s v="New York City"/>
    <x v="15"/>
    <n v="10024"/>
    <x v="3"/>
    <s v="FUR-TA-10003238"/>
    <x v="0"/>
    <x v="3"/>
    <s v="Chromcraft Bull-Nose Wood 48&quot; x 96&quot; Rectangular Conference Tables"/>
    <n v="330.58800000000002"/>
    <n v="1"/>
    <n v="0.4"/>
    <n v="-115.70580000000004"/>
  </r>
  <r>
    <n v="2230"/>
    <x v="1091"/>
    <x v="2"/>
    <x v="691"/>
    <d v="2011-04-05T00:00:00"/>
    <s v="Standard Class"/>
    <s v="AA-10315"/>
    <s v="Alex Avila"/>
    <x v="0"/>
    <s v="United States"/>
    <s v="San Francisco"/>
    <x v="1"/>
    <n v="94122"/>
    <x v="1"/>
    <s v="OFF-BI-10004390"/>
    <x v="1"/>
    <x v="8"/>
    <s v="GBC DocuBind 200 Manual Binding Machine"/>
    <n v="673.5680000000001"/>
    <n v="2"/>
    <n v="0.2"/>
    <n v="252.58799999999999"/>
  </r>
  <r>
    <n v="2231"/>
    <x v="1091"/>
    <x v="2"/>
    <x v="691"/>
    <d v="2011-04-05T00:00:00"/>
    <s v="Standard Class"/>
    <s v="AA-10315"/>
    <s v="Alex Avila"/>
    <x v="0"/>
    <s v="United States"/>
    <s v="San Francisco"/>
    <x v="1"/>
    <n v="94122"/>
    <x v="1"/>
    <s v="OFF-AP-10002765"/>
    <x v="1"/>
    <x v="9"/>
    <s v="Fellowes Advanced Computer Series Surge Protectors"/>
    <n v="52.98"/>
    <n v="2"/>
    <n v="0"/>
    <n v="14.834400000000002"/>
  </r>
  <r>
    <n v="2232"/>
    <x v="1092"/>
    <x v="3"/>
    <x v="335"/>
    <d v="2014-07-02T00:00:00"/>
    <s v="Standard Class"/>
    <s v="DB-13405"/>
    <s v="Denny Blanton"/>
    <x v="0"/>
    <s v="United States"/>
    <s v="La Porte"/>
    <x v="14"/>
    <n v="46350"/>
    <x v="2"/>
    <s v="FUR-FU-10000293"/>
    <x v="0"/>
    <x v="5"/>
    <s v="Eldon Antistatic Chair Mats for Low to Medium Pile Carpets"/>
    <n v="526.45000000000005"/>
    <n v="5"/>
    <n v="0"/>
    <n v="31.586999999999961"/>
  </r>
  <r>
    <n v="2233"/>
    <x v="1093"/>
    <x v="3"/>
    <x v="362"/>
    <d v="2014-07-15T00:00:00"/>
    <s v="Standard Class"/>
    <s v="JH-15820"/>
    <s v="John Huston"/>
    <x v="0"/>
    <s v="United States"/>
    <s v="Chicago"/>
    <x v="10"/>
    <n v="60610"/>
    <x v="2"/>
    <s v="OFF-ST-10003692"/>
    <x v="1"/>
    <x v="4"/>
    <s v="Recycled Steel Personal File for Hanging File Folders"/>
    <n v="228.92"/>
    <n v="5"/>
    <n v="0.2"/>
    <n v="14.307499999999997"/>
  </r>
  <r>
    <n v="2234"/>
    <x v="1094"/>
    <x v="1"/>
    <x v="639"/>
    <d v="2012-12-16T00:00:00"/>
    <s v="Second Class"/>
    <s v="DJ-13630"/>
    <s v="Doug Jacobs"/>
    <x v="0"/>
    <s v="United States"/>
    <s v="Portland"/>
    <x v="21"/>
    <n v="97206"/>
    <x v="1"/>
    <s v="TEC-PH-10001051"/>
    <x v="2"/>
    <x v="7"/>
    <s v="HTC One"/>
    <n v="319.96800000000002"/>
    <n v="4"/>
    <n v="0.2"/>
    <n v="35.996399999999952"/>
  </r>
  <r>
    <n v="2235"/>
    <x v="1095"/>
    <x v="3"/>
    <x v="256"/>
    <d v="2014-12-11T00:00:00"/>
    <s v="Standard Class"/>
    <s v="QJ-19255"/>
    <s v="Quincy Jones"/>
    <x v="1"/>
    <s v="United States"/>
    <s v="Burlington"/>
    <x v="42"/>
    <s v="05408"/>
    <x v="3"/>
    <s v="TEC-AC-10001013"/>
    <x v="2"/>
    <x v="11"/>
    <s v="Logitech ClearChat Comfort/USB Headset H390"/>
    <n v="205.03"/>
    <n v="7"/>
    <n v="0"/>
    <n v="67.659899999999979"/>
  </r>
  <r>
    <n v="2236"/>
    <x v="1096"/>
    <x v="1"/>
    <x v="426"/>
    <d v="2012-09-17T00:00:00"/>
    <s v="Second Class"/>
    <s v="CT-11995"/>
    <s v="Carol Triggs"/>
    <x v="0"/>
    <s v="United States"/>
    <s v="Indianapolis"/>
    <x v="14"/>
    <n v="46203"/>
    <x v="2"/>
    <s v="OFF-ST-10000025"/>
    <x v="1"/>
    <x v="4"/>
    <s v="Fellowes Stor/Drawer Steel Plus Storage Drawers"/>
    <n v="190.86"/>
    <n v="2"/>
    <n v="0"/>
    <n v="11.451599999999985"/>
  </r>
  <r>
    <n v="2237"/>
    <x v="1096"/>
    <x v="1"/>
    <x v="426"/>
    <d v="2012-09-17T00:00:00"/>
    <s v="Second Class"/>
    <s v="CT-11995"/>
    <s v="Carol Triggs"/>
    <x v="0"/>
    <s v="United States"/>
    <s v="Indianapolis"/>
    <x v="14"/>
    <n v="46203"/>
    <x v="2"/>
    <s v="OFF-AR-10000817"/>
    <x v="1"/>
    <x v="6"/>
    <s v="Manco Dry-Lighter Erasable Highlighter"/>
    <n v="24.32"/>
    <n v="8"/>
    <n v="0"/>
    <n v="8.2687999999999988"/>
  </r>
  <r>
    <n v="2238"/>
    <x v="1097"/>
    <x v="0"/>
    <x v="692"/>
    <d v="2013-07-22T00:00:00"/>
    <s v="Standard Class"/>
    <s v="RH-19510"/>
    <s v="Rick Huthwaite"/>
    <x v="2"/>
    <s v="United States"/>
    <s v="Provo"/>
    <x v="7"/>
    <n v="84604"/>
    <x v="1"/>
    <s v="OFF-SU-10000952"/>
    <x v="1"/>
    <x v="14"/>
    <s v="Fiskars Home &amp; Office Scissors"/>
    <n v="44.400000000000006"/>
    <n v="5"/>
    <n v="0"/>
    <n v="12.432000000000002"/>
  </r>
  <r>
    <n v="2239"/>
    <x v="1098"/>
    <x v="3"/>
    <x v="693"/>
    <d v="2014-04-27T00:00:00"/>
    <s v="Standard Class"/>
    <s v="SJ-20125"/>
    <s v="Sanjit Jacobs"/>
    <x v="2"/>
    <s v="United States"/>
    <s v="Chicago"/>
    <x v="10"/>
    <n v="60610"/>
    <x v="2"/>
    <s v="FUR-FU-10004597"/>
    <x v="0"/>
    <x v="5"/>
    <s v="Eldon Cleatmat Chair Mats for Medium Pile Carpets"/>
    <n v="44.400000000000006"/>
    <n v="2"/>
    <n v="0.6"/>
    <n v="-52.169999999999987"/>
  </r>
  <r>
    <n v="2240"/>
    <x v="1099"/>
    <x v="0"/>
    <x v="625"/>
    <d v="2013-11-18T00:00:00"/>
    <s v="Second Class"/>
    <s v="TG-21310"/>
    <s v="Toby Gnade"/>
    <x v="0"/>
    <s v="United States"/>
    <s v="Los Angeles"/>
    <x v="1"/>
    <n v="90049"/>
    <x v="1"/>
    <s v="OFF-BI-10003527"/>
    <x v="1"/>
    <x v="8"/>
    <s v="Fellowes PB500 Electric Punch Plastic Comb Binding Machine with Manual Bind"/>
    <n v="1016.792"/>
    <n v="1"/>
    <n v="0.2"/>
    <n v="381.29700000000003"/>
  </r>
  <r>
    <n v="2241"/>
    <x v="1099"/>
    <x v="0"/>
    <x v="625"/>
    <d v="2013-11-18T00:00:00"/>
    <s v="Second Class"/>
    <s v="TG-21310"/>
    <s v="Toby Gnade"/>
    <x v="0"/>
    <s v="United States"/>
    <s v="Los Angeles"/>
    <x v="1"/>
    <n v="90049"/>
    <x v="1"/>
    <s v="OFF-BI-10002982"/>
    <x v="1"/>
    <x v="8"/>
    <s v="Avery Self-Adhesive Photo Pockets for Polaroid Photos"/>
    <n v="38.136000000000003"/>
    <n v="7"/>
    <n v="0.2"/>
    <n v="13.347599999999998"/>
  </r>
  <r>
    <n v="2242"/>
    <x v="1100"/>
    <x v="0"/>
    <x v="491"/>
    <d v="2013-12-02T00:00:00"/>
    <s v="Standard Class"/>
    <s v="CT-11995"/>
    <s v="Carol Triggs"/>
    <x v="0"/>
    <s v="United States"/>
    <s v="Philadelphia"/>
    <x v="9"/>
    <n v="19134"/>
    <x v="3"/>
    <s v="TEC-PH-10004165"/>
    <x v="2"/>
    <x v="7"/>
    <s v="Mitel MiVoice 5330e IP Phone"/>
    <n v="494.98199999999997"/>
    <n v="3"/>
    <n v="0.4"/>
    <n v="-115.49580000000006"/>
  </r>
  <r>
    <n v="2243"/>
    <x v="1101"/>
    <x v="3"/>
    <x v="610"/>
    <d v="2014-11-26T00:00:00"/>
    <s v="Standard Class"/>
    <s v="BF-11005"/>
    <s v="Barry Franz"/>
    <x v="2"/>
    <s v="United States"/>
    <s v="Pasadena"/>
    <x v="1"/>
    <n v="91104"/>
    <x v="1"/>
    <s v="OFF-ST-10003442"/>
    <x v="1"/>
    <x v="4"/>
    <s v="Eldon Portable Mobile Manager"/>
    <n v="56.56"/>
    <n v="2"/>
    <n v="0"/>
    <n v="15.2712"/>
  </r>
  <r>
    <n v="2244"/>
    <x v="1101"/>
    <x v="3"/>
    <x v="610"/>
    <d v="2014-11-26T00:00:00"/>
    <s v="Standard Class"/>
    <s v="BF-11005"/>
    <s v="Barry Franz"/>
    <x v="2"/>
    <s v="United States"/>
    <s v="Pasadena"/>
    <x v="1"/>
    <n v="91104"/>
    <x v="1"/>
    <s v="OFF-AR-10003856"/>
    <x v="1"/>
    <x v="6"/>
    <s v="Newell 344"/>
    <n v="5.56"/>
    <n v="2"/>
    <n v="0"/>
    <n v="1.4455999999999998"/>
  </r>
  <r>
    <n v="2245"/>
    <x v="1101"/>
    <x v="3"/>
    <x v="610"/>
    <d v="2014-11-26T00:00:00"/>
    <s v="Standard Class"/>
    <s v="BF-11005"/>
    <s v="Barry Franz"/>
    <x v="2"/>
    <s v="United States"/>
    <s v="Pasadena"/>
    <x v="1"/>
    <n v="91104"/>
    <x v="1"/>
    <s v="OFF-FA-10004248"/>
    <x v="1"/>
    <x v="13"/>
    <s v="Advantus T-Pin Paper Clips"/>
    <n v="9.02"/>
    <n v="2"/>
    <n v="0"/>
    <n v="3.5178000000000003"/>
  </r>
  <r>
    <n v="2246"/>
    <x v="1101"/>
    <x v="3"/>
    <x v="610"/>
    <d v="2014-11-26T00:00:00"/>
    <s v="Standard Class"/>
    <s v="BF-11005"/>
    <s v="Barry Franz"/>
    <x v="2"/>
    <s v="United States"/>
    <s v="Pasadena"/>
    <x v="1"/>
    <n v="91104"/>
    <x v="1"/>
    <s v="OFF-AP-10001492"/>
    <x v="1"/>
    <x v="9"/>
    <s v="Acco Six-Outlet Power Strip, 4' Cord Length"/>
    <n v="8.6199999999999992"/>
    <n v="1"/>
    <n v="0"/>
    <n v="2.2412000000000001"/>
  </r>
  <r>
    <n v="2247"/>
    <x v="1101"/>
    <x v="3"/>
    <x v="610"/>
    <d v="2014-11-26T00:00:00"/>
    <s v="Standard Class"/>
    <s v="BF-11005"/>
    <s v="Barry Franz"/>
    <x v="2"/>
    <s v="United States"/>
    <s v="Pasadena"/>
    <x v="1"/>
    <n v="91104"/>
    <x v="1"/>
    <s v="TEC-PH-10004165"/>
    <x v="2"/>
    <x v="7"/>
    <s v="Mitel MiVoice 5330e IP Phone"/>
    <n v="659.97600000000011"/>
    <n v="3"/>
    <n v="0.2"/>
    <n v="49.498199999999969"/>
  </r>
  <r>
    <n v="2248"/>
    <x v="1102"/>
    <x v="1"/>
    <x v="586"/>
    <d v="2012-02-18T00:00:00"/>
    <s v="Second Class"/>
    <s v="JM-16195"/>
    <s v="Justin MacKendrick"/>
    <x v="0"/>
    <s v="United States"/>
    <s v="Los Angeles"/>
    <x v="1"/>
    <n v="90004"/>
    <x v="1"/>
    <s v="OFF-PA-10004285"/>
    <x v="1"/>
    <x v="10"/>
    <s v="Xerox 1959"/>
    <n v="13.36"/>
    <n v="2"/>
    <n v="0"/>
    <n v="6.4127999999999998"/>
  </r>
  <r>
    <n v="2249"/>
    <x v="1102"/>
    <x v="1"/>
    <x v="586"/>
    <d v="2012-02-18T00:00:00"/>
    <s v="Second Class"/>
    <s v="JM-16195"/>
    <s v="Justin MacKendrick"/>
    <x v="0"/>
    <s v="United States"/>
    <s v="Los Angeles"/>
    <x v="1"/>
    <n v="90004"/>
    <x v="1"/>
    <s v="OFF-BI-10001628"/>
    <x v="1"/>
    <x v="8"/>
    <s v="Acco Data Flex Cable Posts For Top &amp; Bottom Load Binders, 6&quot; Capacity"/>
    <n v="41.72"/>
    <n v="5"/>
    <n v="0.2"/>
    <n v="13.037499999999998"/>
  </r>
  <r>
    <n v="2250"/>
    <x v="1102"/>
    <x v="1"/>
    <x v="586"/>
    <d v="2012-02-18T00:00:00"/>
    <s v="Second Class"/>
    <s v="JM-16195"/>
    <s v="Justin MacKendrick"/>
    <x v="0"/>
    <s v="United States"/>
    <s v="Los Angeles"/>
    <x v="1"/>
    <n v="90004"/>
    <x v="1"/>
    <s v="OFF-BI-10000546"/>
    <x v="1"/>
    <x v="8"/>
    <s v="Avery Durable Binders"/>
    <n v="11.52"/>
    <n v="5"/>
    <n v="0.2"/>
    <n v="4.1760000000000002"/>
  </r>
  <r>
    <n v="2251"/>
    <x v="1102"/>
    <x v="1"/>
    <x v="586"/>
    <d v="2012-02-18T00:00:00"/>
    <s v="Second Class"/>
    <s v="JM-16195"/>
    <s v="Justin MacKendrick"/>
    <x v="0"/>
    <s v="United States"/>
    <s v="Los Angeles"/>
    <x v="1"/>
    <n v="90004"/>
    <x v="1"/>
    <s v="OFF-AP-10001391"/>
    <x v="1"/>
    <x v="9"/>
    <s v="Kensington 6 Outlet MasterPiece HOMEOFFICE Power Control Center"/>
    <n v="541.43999999999994"/>
    <n v="6"/>
    <n v="0"/>
    <n v="157.01759999999993"/>
  </r>
  <r>
    <n v="2252"/>
    <x v="1102"/>
    <x v="1"/>
    <x v="586"/>
    <d v="2012-02-18T00:00:00"/>
    <s v="Second Class"/>
    <s v="JM-16195"/>
    <s v="Justin MacKendrick"/>
    <x v="0"/>
    <s v="United States"/>
    <s v="Los Angeles"/>
    <x v="1"/>
    <n v="90004"/>
    <x v="1"/>
    <s v="OFF-PA-10000477"/>
    <x v="1"/>
    <x v="10"/>
    <s v="Xerox 22"/>
    <n v="19.440000000000001"/>
    <n v="3"/>
    <n v="0"/>
    <n v="9.3312000000000008"/>
  </r>
  <r>
    <n v="2253"/>
    <x v="1103"/>
    <x v="0"/>
    <x v="173"/>
    <d v="2013-04-18T00:00:00"/>
    <s v="Second Class"/>
    <s v="JK-16120"/>
    <s v="Julie Kriz"/>
    <x v="2"/>
    <s v="United States"/>
    <s v="San Diego"/>
    <x v="1"/>
    <n v="92105"/>
    <x v="1"/>
    <s v="OFF-PA-10004327"/>
    <x v="1"/>
    <x v="10"/>
    <s v="Xerox 1911"/>
    <n v="143.69999999999999"/>
    <n v="3"/>
    <n v="0"/>
    <n v="68.975999999999999"/>
  </r>
  <r>
    <n v="2254"/>
    <x v="1104"/>
    <x v="1"/>
    <x v="694"/>
    <d v="2012-10-01T00:00:00"/>
    <s v="First Class"/>
    <s v="HG-14965"/>
    <s v="Henry Goldwyn"/>
    <x v="1"/>
    <s v="United States"/>
    <s v="San Francisco"/>
    <x v="1"/>
    <n v="94110"/>
    <x v="1"/>
    <s v="OFF-AP-10000696"/>
    <x v="1"/>
    <x v="9"/>
    <s v="Holmes Odor Grabber"/>
    <n v="43.26"/>
    <n v="3"/>
    <n v="0"/>
    <n v="14.275799999999998"/>
  </r>
  <r>
    <n v="2255"/>
    <x v="1104"/>
    <x v="1"/>
    <x v="694"/>
    <d v="2012-10-01T00:00:00"/>
    <s v="First Class"/>
    <s v="HG-14965"/>
    <s v="Henry Goldwyn"/>
    <x v="1"/>
    <s v="United States"/>
    <s v="San Francisco"/>
    <x v="1"/>
    <n v="94110"/>
    <x v="1"/>
    <s v="OFF-AP-10002082"/>
    <x v="1"/>
    <x v="9"/>
    <s v="Holmes HEPA Air Purifier"/>
    <n v="43.56"/>
    <n v="2"/>
    <n v="0"/>
    <n v="15.245999999999999"/>
  </r>
  <r>
    <n v="2256"/>
    <x v="1105"/>
    <x v="0"/>
    <x v="42"/>
    <d v="2013-09-23T00:00:00"/>
    <s v="Standard Class"/>
    <s v="LA-16780"/>
    <s v="Laura Armstrong"/>
    <x v="1"/>
    <s v="United States"/>
    <s v="Bangor"/>
    <x v="43"/>
    <n v="4401"/>
    <x v="3"/>
    <s v="TEC-PH-10001944"/>
    <x v="2"/>
    <x v="7"/>
    <s v="Wi-Ex zBoost YX540 Cellular Phone Signal Booster"/>
    <n v="437.84999999999997"/>
    <n v="3"/>
    <n v="0"/>
    <n v="131.35499999999996"/>
  </r>
  <r>
    <n v="2257"/>
    <x v="1105"/>
    <x v="0"/>
    <x v="42"/>
    <d v="2013-09-23T00:00:00"/>
    <s v="Standard Class"/>
    <s v="LA-16780"/>
    <s v="Laura Armstrong"/>
    <x v="1"/>
    <s v="United States"/>
    <s v="Bangor"/>
    <x v="43"/>
    <n v="4401"/>
    <x v="3"/>
    <s v="FUR-FU-10004952"/>
    <x v="0"/>
    <x v="5"/>
    <s v="C-Line Cubicle Keepers Polyproplyene Holder w/Velcro Back, 8-1/2x11, 25/Bx"/>
    <n v="109.48"/>
    <n v="2"/>
    <n v="0"/>
    <n v="33.938800000000001"/>
  </r>
  <r>
    <n v="2258"/>
    <x v="1106"/>
    <x v="3"/>
    <x v="114"/>
    <d v="2014-06-20T00:00:00"/>
    <s v="First Class"/>
    <s v="TS-21610"/>
    <s v="Troy Staebel"/>
    <x v="0"/>
    <s v="United States"/>
    <s v="San Francisco"/>
    <x v="1"/>
    <n v="94122"/>
    <x v="1"/>
    <s v="FUR-CH-10000015"/>
    <x v="0"/>
    <x v="1"/>
    <s v="Hon Multipurpose Stacking Arm Chairs"/>
    <n v="1212.96"/>
    <n v="7"/>
    <n v="0.2"/>
    <n v="90.97199999999998"/>
  </r>
  <r>
    <n v="2259"/>
    <x v="1106"/>
    <x v="3"/>
    <x v="114"/>
    <d v="2014-06-20T00:00:00"/>
    <s v="First Class"/>
    <s v="TS-21610"/>
    <s v="Troy Staebel"/>
    <x v="0"/>
    <s v="United States"/>
    <s v="San Francisco"/>
    <x v="1"/>
    <n v="94122"/>
    <x v="1"/>
    <s v="OFF-PA-10001776"/>
    <x v="1"/>
    <x v="10"/>
    <s v="Wirebound Message Books, Four 2 3/4&quot; x 5&quot; Forms per Page, 600 Sets per Book"/>
    <n v="18.54"/>
    <n v="2"/>
    <n v="0"/>
    <n v="8.7137999999999991"/>
  </r>
  <r>
    <n v="2260"/>
    <x v="1107"/>
    <x v="1"/>
    <x v="627"/>
    <d v="2012-11-10T00:00:00"/>
    <s v="Second Class"/>
    <s v="MZ-17335"/>
    <s v="Maria Zettner"/>
    <x v="2"/>
    <s v="United States"/>
    <s v="San Diego"/>
    <x v="1"/>
    <n v="92024"/>
    <x v="1"/>
    <s v="OFF-FA-10002280"/>
    <x v="1"/>
    <x v="13"/>
    <s v="Advantus Plastic Paper Clips"/>
    <n v="5"/>
    <n v="1"/>
    <n v="0"/>
    <n v="2.4"/>
  </r>
  <r>
    <n v="2261"/>
    <x v="1107"/>
    <x v="1"/>
    <x v="627"/>
    <d v="2012-11-10T00:00:00"/>
    <s v="Second Class"/>
    <s v="MZ-17335"/>
    <s v="Maria Zettner"/>
    <x v="2"/>
    <s v="United States"/>
    <s v="San Diego"/>
    <x v="1"/>
    <n v="92024"/>
    <x v="1"/>
    <s v="TEC-AC-10002049"/>
    <x v="2"/>
    <x v="11"/>
    <s v="Logitech G19 Programmable Gaming Keyboard"/>
    <n v="371.96999999999997"/>
    <n v="3"/>
    <n v="0"/>
    <n v="66.954599999999971"/>
  </r>
  <r>
    <n v="2262"/>
    <x v="1108"/>
    <x v="1"/>
    <x v="217"/>
    <d v="2012-12-18T00:00:00"/>
    <s v="Same Day"/>
    <s v="MW-18220"/>
    <s v="Mitch Webber"/>
    <x v="0"/>
    <s v="United States"/>
    <s v="New York City"/>
    <x v="15"/>
    <n v="10035"/>
    <x v="3"/>
    <s v="TEC-AC-10002253"/>
    <x v="2"/>
    <x v="11"/>
    <s v="Imation Bio 8GB USB Flash Drive Imation Corp"/>
    <n v="166.24"/>
    <n v="1"/>
    <n v="0"/>
    <n v="24.936000000000007"/>
  </r>
  <r>
    <n v="2263"/>
    <x v="1109"/>
    <x v="3"/>
    <x v="695"/>
    <d v="2014-02-10T00:00:00"/>
    <s v="First Class"/>
    <s v="MV-17485"/>
    <s v="Mark Van Huff"/>
    <x v="0"/>
    <s v="United States"/>
    <s v="Arlington"/>
    <x v="17"/>
    <n v="22204"/>
    <x v="0"/>
    <s v="FUR-BO-10004015"/>
    <x v="0"/>
    <x v="0"/>
    <s v="Bush Andora Bookcase, Maple/Graphite Gray Finish"/>
    <n v="359.96999999999997"/>
    <n v="3"/>
    <n v="0"/>
    <n v="79.193399999999968"/>
  </r>
  <r>
    <n v="2264"/>
    <x v="1110"/>
    <x v="0"/>
    <x v="696"/>
    <d v="2013-11-17T00:00:00"/>
    <s v="Second Class"/>
    <s v="AA-10375"/>
    <s v="Allen Armold"/>
    <x v="0"/>
    <s v="United States"/>
    <s v="Atlanta"/>
    <x v="32"/>
    <n v="30318"/>
    <x v="0"/>
    <s v="TEC-AC-10004145"/>
    <x v="2"/>
    <x v="11"/>
    <s v="Logitech diNovo Edge Keyboard"/>
    <n v="499.98"/>
    <n v="2"/>
    <n v="0"/>
    <n v="114.99540000000002"/>
  </r>
  <r>
    <n v="2265"/>
    <x v="1110"/>
    <x v="0"/>
    <x v="696"/>
    <d v="2013-11-17T00:00:00"/>
    <s v="Second Class"/>
    <s v="AA-10375"/>
    <s v="Allen Armold"/>
    <x v="0"/>
    <s v="United States"/>
    <s v="Atlanta"/>
    <x v="32"/>
    <n v="30318"/>
    <x v="0"/>
    <s v="OFF-PA-10002479"/>
    <x v="1"/>
    <x v="10"/>
    <s v="Xerox 4200 Series MultiUse Premium Copy Paper (20Lb. and 84 Bright)"/>
    <n v="5.28"/>
    <n v="1"/>
    <n v="0"/>
    <n v="2.3759999999999999"/>
  </r>
  <r>
    <n v="2266"/>
    <x v="1110"/>
    <x v="0"/>
    <x v="696"/>
    <d v="2013-11-17T00:00:00"/>
    <s v="Second Class"/>
    <s v="AA-10375"/>
    <s v="Allen Armold"/>
    <x v="0"/>
    <s v="United States"/>
    <s v="Atlanta"/>
    <x v="32"/>
    <n v="30318"/>
    <x v="0"/>
    <s v="OFF-BI-10004970"/>
    <x v="1"/>
    <x v="8"/>
    <s v="ACCOHIDE 3-Ring Binder, Blue, 1&quot;"/>
    <n v="8.26"/>
    <n v="2"/>
    <n v="0"/>
    <n v="3.8822000000000001"/>
  </r>
  <r>
    <n v="2267"/>
    <x v="1111"/>
    <x v="3"/>
    <x v="386"/>
    <d v="2014-10-13T00:00:00"/>
    <s v="Same Day"/>
    <s v="SM-20320"/>
    <s v="Sean Miller"/>
    <x v="2"/>
    <s v="United States"/>
    <s v="Monroe"/>
    <x v="3"/>
    <n v="28110"/>
    <x v="0"/>
    <s v="OFF-PA-10003919"/>
    <x v="1"/>
    <x v="10"/>
    <s v="Xerox 1989"/>
    <n v="7.9680000000000009"/>
    <n v="2"/>
    <n v="0.2"/>
    <n v="2.6892000000000005"/>
  </r>
  <r>
    <n v="2268"/>
    <x v="1112"/>
    <x v="3"/>
    <x v="697"/>
    <d v="2014-09-18T00:00:00"/>
    <s v="Same Day"/>
    <s v="TP-21415"/>
    <s v="Tom Prescott"/>
    <x v="0"/>
    <s v="United States"/>
    <s v="Seattle"/>
    <x v="4"/>
    <n v="98115"/>
    <x v="1"/>
    <s v="OFF-PA-10002001"/>
    <x v="1"/>
    <x v="10"/>
    <s v="Xerox 1984"/>
    <n v="12.96"/>
    <n v="2"/>
    <n v="0"/>
    <n v="6.3504000000000005"/>
  </r>
  <r>
    <n v="2269"/>
    <x v="1113"/>
    <x v="3"/>
    <x v="698"/>
    <d v="2014-12-27T00:00:00"/>
    <s v="Standard Class"/>
    <s v="DK-13225"/>
    <s v="Dean Katz"/>
    <x v="1"/>
    <s v="United States"/>
    <s v="Rochester"/>
    <x v="15"/>
    <n v="14609"/>
    <x v="3"/>
    <s v="OFF-PA-10002787"/>
    <x v="1"/>
    <x v="10"/>
    <s v="Xerox 227"/>
    <n v="6.48"/>
    <n v="1"/>
    <n v="0"/>
    <n v="3.1104000000000003"/>
  </r>
  <r>
    <n v="2270"/>
    <x v="1113"/>
    <x v="3"/>
    <x v="698"/>
    <d v="2014-12-27T00:00:00"/>
    <s v="Standard Class"/>
    <s v="DK-13225"/>
    <s v="Dean Katz"/>
    <x v="1"/>
    <s v="United States"/>
    <s v="Rochester"/>
    <x v="15"/>
    <n v="14609"/>
    <x v="3"/>
    <s v="OFF-BI-10003291"/>
    <x v="1"/>
    <x v="8"/>
    <s v="Wilson Jones Leather-Like Binders with DublLock Round Rings"/>
    <n v="6.9840000000000009"/>
    <n v="1"/>
    <n v="0.2"/>
    <n v="2.3570999999999991"/>
  </r>
  <r>
    <n v="2271"/>
    <x v="1114"/>
    <x v="3"/>
    <x v="574"/>
    <d v="2014-12-08T00:00:00"/>
    <s v="Standard Class"/>
    <s v="MK-17905"/>
    <s v="Michael Kennedy"/>
    <x v="1"/>
    <s v="United States"/>
    <s v="Miami"/>
    <x v="2"/>
    <n v="33180"/>
    <x v="0"/>
    <s v="OFF-AR-10004344"/>
    <x v="1"/>
    <x v="6"/>
    <s v="Bulldog Vacuum Base Pencil Sharpener"/>
    <n v="47.96"/>
    <n v="5"/>
    <n v="0.2"/>
    <n v="4.196499999999995"/>
  </r>
  <r>
    <n v="2272"/>
    <x v="1115"/>
    <x v="1"/>
    <x v="481"/>
    <d v="2012-09-27T00:00:00"/>
    <s v="Standard Class"/>
    <s v="CS-12130"/>
    <s v="Chad Sievert"/>
    <x v="0"/>
    <s v="United States"/>
    <s v="Seattle"/>
    <x v="4"/>
    <n v="98105"/>
    <x v="1"/>
    <s v="OFF-ST-10003123"/>
    <x v="1"/>
    <x v="4"/>
    <s v="Fellowes Bases and Tops For Staxonsteel/High-Stak Systems"/>
    <n v="199.74"/>
    <n v="6"/>
    <n v="0"/>
    <n v="47.937599999999996"/>
  </r>
  <r>
    <n v="2273"/>
    <x v="1116"/>
    <x v="1"/>
    <x v="699"/>
    <d v="2012-03-11T00:00:00"/>
    <s v="Standard Class"/>
    <s v="JL-15850"/>
    <s v="John Lucas"/>
    <x v="0"/>
    <s v="United States"/>
    <s v="San Francisco"/>
    <x v="1"/>
    <n v="94122"/>
    <x v="1"/>
    <s v="FUR-FU-10000308"/>
    <x v="0"/>
    <x v="5"/>
    <s v="Deflect-o Glass Clear Studded Chair Mats"/>
    <n v="435.26"/>
    <n v="7"/>
    <n v="0"/>
    <n v="95.757200000000012"/>
  </r>
  <r>
    <n v="2274"/>
    <x v="1116"/>
    <x v="1"/>
    <x v="699"/>
    <d v="2012-03-11T00:00:00"/>
    <s v="Standard Class"/>
    <s v="JL-15850"/>
    <s v="John Lucas"/>
    <x v="0"/>
    <s v="United States"/>
    <s v="San Francisco"/>
    <x v="1"/>
    <n v="94122"/>
    <x v="1"/>
    <s v="TEC-CO-10003763"/>
    <x v="2"/>
    <x v="16"/>
    <s v="Canon PC1060 Personal Laser Copier"/>
    <n v="1119.9840000000002"/>
    <n v="2"/>
    <n v="0.2"/>
    <n v="377.99459999999993"/>
  </r>
  <r>
    <n v="2275"/>
    <x v="1117"/>
    <x v="2"/>
    <x v="462"/>
    <d v="2011-10-08T00:00:00"/>
    <s v="Second Class"/>
    <s v="AR-10405"/>
    <s v="Allen Rosenblatt"/>
    <x v="1"/>
    <s v="United States"/>
    <s v="Los Angeles"/>
    <x v="1"/>
    <n v="90036"/>
    <x v="1"/>
    <s v="FUR-TA-10001866"/>
    <x v="0"/>
    <x v="3"/>
    <s v="Bevis Round Conference Room Tables and Bases"/>
    <n v="143.43199999999999"/>
    <n v="1"/>
    <n v="0.2"/>
    <n v="3.5857999999999848"/>
  </r>
  <r>
    <n v="2276"/>
    <x v="1117"/>
    <x v="2"/>
    <x v="462"/>
    <d v="2011-10-08T00:00:00"/>
    <s v="Second Class"/>
    <s v="AR-10405"/>
    <s v="Allen Rosenblatt"/>
    <x v="1"/>
    <s v="United States"/>
    <s v="Los Angeles"/>
    <x v="1"/>
    <n v="90036"/>
    <x v="1"/>
    <s v="FUR-CH-10002774"/>
    <x v="0"/>
    <x v="1"/>
    <s v="Global Deluxe Stacking Chair, Gray"/>
    <n v="122.352"/>
    <n v="3"/>
    <n v="0.2"/>
    <n v="13.764599999999994"/>
  </r>
  <r>
    <n v="2277"/>
    <x v="1118"/>
    <x v="2"/>
    <x v="700"/>
    <d v="2011-07-01T00:00:00"/>
    <s v="Standard Class"/>
    <s v="LM-17065"/>
    <s v="Liz MacKendrick"/>
    <x v="0"/>
    <s v="United States"/>
    <s v="Southaven"/>
    <x v="35"/>
    <n v="38671"/>
    <x v="0"/>
    <s v="OFF-ST-10004337"/>
    <x v="1"/>
    <x v="4"/>
    <s v="SAFCO Commercial Wire Shelving, 72h"/>
    <n v="306.2"/>
    <n v="5"/>
    <n v="0"/>
    <n v="0"/>
  </r>
  <r>
    <n v="2278"/>
    <x v="1118"/>
    <x v="2"/>
    <x v="700"/>
    <d v="2011-07-01T00:00:00"/>
    <s v="Standard Class"/>
    <s v="LM-17065"/>
    <s v="Liz MacKendrick"/>
    <x v="0"/>
    <s v="United States"/>
    <s v="Southaven"/>
    <x v="35"/>
    <n v="38671"/>
    <x v="0"/>
    <s v="FUR-TA-10001039"/>
    <x v="0"/>
    <x v="3"/>
    <s v="KI Adjustable-Height Table"/>
    <n v="85.98"/>
    <n v="1"/>
    <n v="0"/>
    <n v="22.354800000000004"/>
  </r>
  <r>
    <n v="2279"/>
    <x v="1118"/>
    <x v="2"/>
    <x v="700"/>
    <d v="2011-07-01T00:00:00"/>
    <s v="Standard Class"/>
    <s v="LM-17065"/>
    <s v="Liz MacKendrick"/>
    <x v="0"/>
    <s v="United States"/>
    <s v="Southaven"/>
    <x v="35"/>
    <n v="38671"/>
    <x v="0"/>
    <s v="TEC-AC-10000109"/>
    <x v="2"/>
    <x v="11"/>
    <s v="Sony Micro Vault Click 16 GB USB 2.0 Flash Drive"/>
    <n v="223.96"/>
    <n v="4"/>
    <n v="0"/>
    <n v="53.750400000000013"/>
  </r>
  <r>
    <n v="2280"/>
    <x v="1119"/>
    <x v="3"/>
    <x v="505"/>
    <d v="2014-11-03T00:00:00"/>
    <s v="First Class"/>
    <s v="JK-15625"/>
    <s v="Jim Karlsson"/>
    <x v="0"/>
    <s v="United States"/>
    <s v="Seattle"/>
    <x v="4"/>
    <n v="98115"/>
    <x v="1"/>
    <s v="FUR-CH-10003833"/>
    <x v="0"/>
    <x v="1"/>
    <s v="Novimex Fabric Task Chair"/>
    <n v="97.567999999999998"/>
    <n v="2"/>
    <n v="0.2"/>
    <n v="-6.0980000000000025"/>
  </r>
  <r>
    <n v="2281"/>
    <x v="1119"/>
    <x v="3"/>
    <x v="505"/>
    <d v="2014-11-03T00:00:00"/>
    <s v="First Class"/>
    <s v="JK-15625"/>
    <s v="Jim Karlsson"/>
    <x v="0"/>
    <s v="United States"/>
    <s v="Seattle"/>
    <x v="4"/>
    <n v="98115"/>
    <x v="1"/>
    <s v="FUR-CH-10004289"/>
    <x v="0"/>
    <x v="1"/>
    <s v="Global Super Steno Chair"/>
    <n v="614.27200000000005"/>
    <n v="8"/>
    <n v="0.2"/>
    <n v="-23.03520000000006"/>
  </r>
  <r>
    <n v="2282"/>
    <x v="1119"/>
    <x v="3"/>
    <x v="505"/>
    <d v="2014-11-03T00:00:00"/>
    <s v="First Class"/>
    <s v="JK-15625"/>
    <s v="Jim Karlsson"/>
    <x v="0"/>
    <s v="United States"/>
    <s v="Seattle"/>
    <x v="4"/>
    <n v="98115"/>
    <x v="1"/>
    <s v="FUR-BO-10004467"/>
    <x v="0"/>
    <x v="0"/>
    <s v="Bestar Classic Bookcase"/>
    <n v="199.98"/>
    <n v="2"/>
    <n v="0"/>
    <n v="37.996199999999988"/>
  </r>
  <r>
    <n v="2283"/>
    <x v="1120"/>
    <x v="0"/>
    <x v="323"/>
    <d v="2013-09-06T00:00:00"/>
    <s v="First Class"/>
    <s v="FM-14215"/>
    <s v="Filia McAdams"/>
    <x v="1"/>
    <s v="United States"/>
    <s v="Middletown"/>
    <x v="29"/>
    <n v="6457"/>
    <x v="3"/>
    <s v="OFF-PA-10002713"/>
    <x v="1"/>
    <x v="10"/>
    <s v="Adams Phone Message Book, 200 Message Capacity, 8 1/16” x 11”"/>
    <n v="48.16"/>
    <n v="7"/>
    <n v="0"/>
    <n v="22.153599999999997"/>
  </r>
  <r>
    <n v="2284"/>
    <x v="1121"/>
    <x v="1"/>
    <x v="616"/>
    <d v="2012-03-09T00:00:00"/>
    <s v="Standard Class"/>
    <s v="SF-20200"/>
    <s v="Sarah Foster"/>
    <x v="0"/>
    <s v="United States"/>
    <s v="New Castle"/>
    <x v="14"/>
    <n v="47362"/>
    <x v="2"/>
    <s v="TEC-PH-10001552"/>
    <x v="2"/>
    <x v="7"/>
    <s v="I Need's 3d Hello Kitty Hybrid Silicone Case Cover for HTC One X 4g with 3d Hello Kitty Stylus Pen Green/pink"/>
    <n v="23.92"/>
    <n v="2"/>
    <n v="0"/>
    <n v="6.6976000000000013"/>
  </r>
  <r>
    <n v="2285"/>
    <x v="1121"/>
    <x v="1"/>
    <x v="616"/>
    <d v="2012-03-09T00:00:00"/>
    <s v="Standard Class"/>
    <s v="SF-20200"/>
    <s v="Sarah Foster"/>
    <x v="0"/>
    <s v="United States"/>
    <s v="New Castle"/>
    <x v="14"/>
    <n v="47362"/>
    <x v="2"/>
    <s v="OFF-AP-10002222"/>
    <x v="1"/>
    <x v="9"/>
    <s v="Staples"/>
    <n v="60.69"/>
    <n v="7"/>
    <n v="0"/>
    <n v="16.386300000000002"/>
  </r>
  <r>
    <n v="2286"/>
    <x v="1122"/>
    <x v="0"/>
    <x v="465"/>
    <d v="2013-05-09T00:00:00"/>
    <s v="First Class"/>
    <s v="PJ-18835"/>
    <s v="Patrick Jones"/>
    <x v="1"/>
    <s v="United States"/>
    <s v="Murfreesboro"/>
    <x v="18"/>
    <n v="37130"/>
    <x v="0"/>
    <s v="OFF-PA-10003971"/>
    <x v="1"/>
    <x v="10"/>
    <s v="Xerox 1965"/>
    <n v="14.352000000000002"/>
    <n v="3"/>
    <n v="0.2"/>
    <n v="5.2026000000000003"/>
  </r>
  <r>
    <n v="2287"/>
    <x v="1123"/>
    <x v="3"/>
    <x v="701"/>
    <d v="2014-11-24T00:00:00"/>
    <s v="Standard Class"/>
    <s v="CS-12355"/>
    <s v="Christine Sundaresam"/>
    <x v="0"/>
    <s v="United States"/>
    <s v="Salem"/>
    <x v="17"/>
    <n v="24153"/>
    <x v="0"/>
    <s v="OFF-AP-10004036"/>
    <x v="1"/>
    <x v="9"/>
    <s v="Bionaire 99.97% HEPA Air Cleaner"/>
    <n v="35.04"/>
    <n v="2"/>
    <n v="0"/>
    <n v="12.263999999999999"/>
  </r>
  <r>
    <n v="2288"/>
    <x v="1124"/>
    <x v="3"/>
    <x v="702"/>
    <d v="2014-06-06T00:00:00"/>
    <s v="Second Class"/>
    <s v="BB-10990"/>
    <s v="Barry Blumstein"/>
    <x v="1"/>
    <s v="United States"/>
    <s v="Toledo"/>
    <x v="24"/>
    <n v="43615"/>
    <x v="3"/>
    <s v="OFF-AP-10002287"/>
    <x v="1"/>
    <x v="9"/>
    <s v="Eureka Sanitaire  Multi-Pro Heavy-Duty Upright, Disposable Bags"/>
    <n v="17.480000000000004"/>
    <n v="5"/>
    <n v="0.2"/>
    <n v="1.3109999999999999"/>
  </r>
  <r>
    <n v="2289"/>
    <x v="1125"/>
    <x v="3"/>
    <x v="193"/>
    <d v="2014-06-14T00:00:00"/>
    <s v="First Class"/>
    <s v="BW-11200"/>
    <s v="Ben Wallace"/>
    <x v="0"/>
    <s v="United States"/>
    <s v="Los Angeles"/>
    <x v="1"/>
    <n v="90032"/>
    <x v="1"/>
    <s v="OFF-AR-10002375"/>
    <x v="1"/>
    <x v="6"/>
    <s v="Newell 351"/>
    <n v="16.399999999999999"/>
    <n v="5"/>
    <n v="0"/>
    <n v="4.7559999999999985"/>
  </r>
  <r>
    <n v="2290"/>
    <x v="1126"/>
    <x v="3"/>
    <x v="703"/>
    <d v="2014-01-12T00:00:00"/>
    <s v="First Class"/>
    <s v="RS-19420"/>
    <s v="Ricardo Sperren"/>
    <x v="1"/>
    <s v="United States"/>
    <s v="Seattle"/>
    <x v="4"/>
    <n v="98115"/>
    <x v="1"/>
    <s v="FUR-TA-10001950"/>
    <x v="0"/>
    <x v="3"/>
    <s v="Balt Solid Wood Round Tables"/>
    <n v="892.98"/>
    <n v="2"/>
    <n v="0"/>
    <n v="80.368200000000002"/>
  </r>
  <r>
    <n v="2291"/>
    <x v="1127"/>
    <x v="1"/>
    <x v="704"/>
    <d v="2012-04-25T00:00:00"/>
    <s v="Standard Class"/>
    <s v="TS-21160"/>
    <s v="Theresa Swint"/>
    <x v="1"/>
    <s v="United States"/>
    <s v="Columbus"/>
    <x v="32"/>
    <n v="31907"/>
    <x v="0"/>
    <s v="TEC-PH-10001557"/>
    <x v="2"/>
    <x v="7"/>
    <s v="Pyle PMP37LED"/>
    <n v="287.96999999999997"/>
    <n v="3"/>
    <n v="0"/>
    <n v="77.751899999999992"/>
  </r>
  <r>
    <n v="2292"/>
    <x v="1127"/>
    <x v="1"/>
    <x v="704"/>
    <d v="2012-04-25T00:00:00"/>
    <s v="Standard Class"/>
    <s v="TS-21160"/>
    <s v="Theresa Swint"/>
    <x v="1"/>
    <s v="United States"/>
    <s v="Columbus"/>
    <x v="32"/>
    <n v="31907"/>
    <x v="0"/>
    <s v="FUR-FU-10002937"/>
    <x v="0"/>
    <x v="5"/>
    <s v="GE 48&quot; Fluorescent Tube, Cool White Energy Saver, 34 Watts, 30/Box"/>
    <n v="595.38"/>
    <n v="6"/>
    <n v="0"/>
    <n v="297.69"/>
  </r>
  <r>
    <n v="2293"/>
    <x v="1127"/>
    <x v="1"/>
    <x v="704"/>
    <d v="2012-04-25T00:00:00"/>
    <s v="Standard Class"/>
    <s v="TS-21160"/>
    <s v="Theresa Swint"/>
    <x v="1"/>
    <s v="United States"/>
    <s v="Columbus"/>
    <x v="32"/>
    <n v="31907"/>
    <x v="0"/>
    <s v="OFF-PA-10001166"/>
    <x v="1"/>
    <x v="10"/>
    <s v="Xerox 2"/>
    <n v="12.96"/>
    <n v="2"/>
    <n v="0"/>
    <n v="6.2208000000000006"/>
  </r>
  <r>
    <n v="2294"/>
    <x v="1128"/>
    <x v="1"/>
    <x v="549"/>
    <d v="2012-11-06T00:00:00"/>
    <s v="Standard Class"/>
    <s v="QJ-19255"/>
    <s v="Quincy Jones"/>
    <x v="1"/>
    <s v="United States"/>
    <s v="New York City"/>
    <x v="15"/>
    <n v="10009"/>
    <x v="3"/>
    <s v="TEC-PH-10000347"/>
    <x v="2"/>
    <x v="7"/>
    <s v="Cush Cases Heavy Duty Rugged Cover Case for Samsung Galaxy S5 - Purple"/>
    <n v="4.95"/>
    <n v="1"/>
    <n v="0"/>
    <n v="1.3365"/>
  </r>
  <r>
    <n v="2295"/>
    <x v="1129"/>
    <x v="3"/>
    <x v="331"/>
    <d v="2014-12-28T00:00:00"/>
    <s v="Standard Class"/>
    <s v="FM-14215"/>
    <s v="Filia McAdams"/>
    <x v="1"/>
    <s v="United States"/>
    <s v="Middletown"/>
    <x v="29"/>
    <n v="6457"/>
    <x v="3"/>
    <s v="FUR-FU-10003708"/>
    <x v="0"/>
    <x v="5"/>
    <s v="Tenex Traditional Chairmats for Medium Pile Carpet, Standard Lip, 36&quot; x 48&quot;"/>
    <n v="181.95"/>
    <n v="3"/>
    <n v="0"/>
    <n v="38.209499999999998"/>
  </r>
  <r>
    <n v="2296"/>
    <x v="1130"/>
    <x v="1"/>
    <x v="549"/>
    <d v="2012-11-05T00:00:00"/>
    <s v="Standard Class"/>
    <s v="VD-21670"/>
    <s v="Valerie Dominguez"/>
    <x v="0"/>
    <s v="United States"/>
    <s v="New York City"/>
    <x v="15"/>
    <n v="10011"/>
    <x v="3"/>
    <s v="OFF-PA-10002659"/>
    <x v="1"/>
    <x v="10"/>
    <s v="Avoid Verbal Orders Carbonless Minifold Book"/>
    <n v="13.52"/>
    <n v="4"/>
    <n v="0"/>
    <n v="6.219199999999999"/>
  </r>
  <r>
    <n v="2297"/>
    <x v="1130"/>
    <x v="1"/>
    <x v="549"/>
    <d v="2012-11-05T00:00:00"/>
    <s v="Standard Class"/>
    <s v="VD-21670"/>
    <s v="Valerie Dominguez"/>
    <x v="0"/>
    <s v="United States"/>
    <s v="New York City"/>
    <x v="15"/>
    <n v="10011"/>
    <x v="3"/>
    <s v="FUR-FU-10000965"/>
    <x v="0"/>
    <x v="5"/>
    <s v="Howard Miller 11-1/2&quot; Diameter Ridgewood Wall Clock"/>
    <n v="259.7"/>
    <n v="5"/>
    <n v="0"/>
    <n v="106.477"/>
  </r>
  <r>
    <n v="2298"/>
    <x v="1130"/>
    <x v="1"/>
    <x v="549"/>
    <d v="2012-11-05T00:00:00"/>
    <s v="Standard Class"/>
    <s v="VD-21670"/>
    <s v="Valerie Dominguez"/>
    <x v="0"/>
    <s v="United States"/>
    <s v="New York City"/>
    <x v="15"/>
    <n v="10011"/>
    <x v="3"/>
    <s v="TEC-PH-10001527"/>
    <x v="2"/>
    <x v="7"/>
    <s v="Plantronics MX500i Earset"/>
    <n v="42.95"/>
    <n v="1"/>
    <n v="0"/>
    <n v="1.2884999999999991"/>
  </r>
  <r>
    <n v="2299"/>
    <x v="1130"/>
    <x v="1"/>
    <x v="549"/>
    <d v="2012-11-05T00:00:00"/>
    <s v="Standard Class"/>
    <s v="VD-21670"/>
    <s v="Valerie Dominguez"/>
    <x v="0"/>
    <s v="United States"/>
    <s v="New York City"/>
    <x v="15"/>
    <n v="10011"/>
    <x v="3"/>
    <s v="TEC-AC-10001838"/>
    <x v="2"/>
    <x v="11"/>
    <s v="Razer Tiamat Over Ear 7.1 Surround Sound PC Gaming Headset"/>
    <n v="1399.93"/>
    <n v="7"/>
    <n v="0"/>
    <n v="601.96990000000005"/>
  </r>
  <r>
    <n v="2300"/>
    <x v="1130"/>
    <x v="1"/>
    <x v="549"/>
    <d v="2012-11-05T00:00:00"/>
    <s v="Standard Class"/>
    <s v="VD-21670"/>
    <s v="Valerie Dominguez"/>
    <x v="0"/>
    <s v="United States"/>
    <s v="New York City"/>
    <x v="15"/>
    <n v="10011"/>
    <x v="3"/>
    <s v="TEC-PH-10002597"/>
    <x v="2"/>
    <x v="7"/>
    <s v="Xblue XB-1670-86 X16 Small Office Telephone - Titanium"/>
    <n v="503.96"/>
    <n v="4"/>
    <n v="0"/>
    <n v="125.99000000000001"/>
  </r>
  <r>
    <n v="2301"/>
    <x v="1131"/>
    <x v="2"/>
    <x v="687"/>
    <d v="2011-11-18T00:00:00"/>
    <s v="Standard Class"/>
    <s v="JL-15505"/>
    <s v="Jeremy Lonsdale"/>
    <x v="0"/>
    <s v="United States"/>
    <s v="Midland"/>
    <x v="12"/>
    <n v="48640"/>
    <x v="2"/>
    <s v="OFF-BI-10000756"/>
    <x v="1"/>
    <x v="8"/>
    <s v="Storex DuraTech Recycled Plastic Frosted Binders"/>
    <n v="12.72"/>
    <n v="3"/>
    <n v="0"/>
    <n v="6.36"/>
  </r>
  <r>
    <n v="2302"/>
    <x v="1131"/>
    <x v="2"/>
    <x v="687"/>
    <d v="2011-11-18T00:00:00"/>
    <s v="Standard Class"/>
    <s v="JL-15505"/>
    <s v="Jeremy Lonsdale"/>
    <x v="0"/>
    <s v="United States"/>
    <s v="Midland"/>
    <x v="12"/>
    <n v="48640"/>
    <x v="2"/>
    <s v="OFF-BI-10000546"/>
    <x v="1"/>
    <x v="8"/>
    <s v="Avery Durable Binders"/>
    <n v="11.52"/>
    <n v="4"/>
    <n v="0"/>
    <n v="5.6448"/>
  </r>
  <r>
    <n v="2303"/>
    <x v="1132"/>
    <x v="0"/>
    <x v="327"/>
    <d v="2013-01-21T00:00:00"/>
    <s v="Standard Class"/>
    <s v="DL-13495"/>
    <s v="Dionis Lloyd"/>
    <x v="1"/>
    <s v="United States"/>
    <s v="Columbus"/>
    <x v="32"/>
    <n v="31907"/>
    <x v="0"/>
    <s v="TEC-AC-10001142"/>
    <x v="2"/>
    <x v="11"/>
    <s v="First Data FD10 PIN Pad"/>
    <n v="316"/>
    <n v="4"/>
    <n v="0"/>
    <n v="31.599999999999966"/>
  </r>
  <r>
    <n v="2304"/>
    <x v="1133"/>
    <x v="3"/>
    <x v="697"/>
    <d v="2014-09-23T00:00:00"/>
    <s v="Second Class"/>
    <s v="MO-17800"/>
    <s v="Meg O'Connel"/>
    <x v="2"/>
    <s v="United States"/>
    <s v="Roswell"/>
    <x v="32"/>
    <n v="30076"/>
    <x v="0"/>
    <s v="FUR-CH-10000785"/>
    <x v="0"/>
    <x v="1"/>
    <s v="Global Ergonomic Managers Chair"/>
    <n v="723.92"/>
    <n v="4"/>
    <n v="0"/>
    <n v="188.2192"/>
  </r>
  <r>
    <n v="2305"/>
    <x v="1133"/>
    <x v="3"/>
    <x v="697"/>
    <d v="2014-09-23T00:00:00"/>
    <s v="Second Class"/>
    <s v="MO-17800"/>
    <s v="Meg O'Connel"/>
    <x v="2"/>
    <s v="United States"/>
    <s v="Roswell"/>
    <x v="32"/>
    <n v="30076"/>
    <x v="0"/>
    <s v="OFF-PA-10000474"/>
    <x v="1"/>
    <x v="10"/>
    <s v="Staples"/>
    <n v="106.32"/>
    <n v="3"/>
    <n v="0"/>
    <n v="49.970399999999991"/>
  </r>
  <r>
    <n v="2306"/>
    <x v="1134"/>
    <x v="0"/>
    <x v="443"/>
    <d v="2013-12-25T00:00:00"/>
    <s v="First Class"/>
    <s v="BP-11185"/>
    <s v="Ben Peterman"/>
    <x v="1"/>
    <s v="United States"/>
    <s v="Chicago"/>
    <x v="10"/>
    <n v="60623"/>
    <x v="2"/>
    <s v="FUR-BO-10003441"/>
    <x v="0"/>
    <x v="0"/>
    <s v="Bush Westfield Collection Bookcases, Fully Assembled"/>
    <n v="141.37199999999999"/>
    <n v="2"/>
    <n v="0.3"/>
    <n v="-14.137200000000014"/>
  </r>
  <r>
    <n v="2307"/>
    <x v="1135"/>
    <x v="1"/>
    <x v="705"/>
    <d v="2012-08-08T00:00:00"/>
    <s v="First Class"/>
    <s v="MS-17980"/>
    <s v="Michael Stewart"/>
    <x v="1"/>
    <s v="United States"/>
    <s v="Houston"/>
    <x v="5"/>
    <n v="77041"/>
    <x v="2"/>
    <s v="OFF-PA-10004156"/>
    <x v="1"/>
    <x v="10"/>
    <s v="Xerox 188"/>
    <n v="27.216000000000001"/>
    <n v="3"/>
    <n v="0.2"/>
    <n v="9.8657999999999983"/>
  </r>
  <r>
    <n v="2308"/>
    <x v="1136"/>
    <x v="3"/>
    <x v="60"/>
    <d v="2014-11-10T00:00:00"/>
    <s v="Standard Class"/>
    <s v="SV-20935"/>
    <s v="Susan Vittorini"/>
    <x v="0"/>
    <s v="United States"/>
    <s v="New York City"/>
    <x v="15"/>
    <n v="10009"/>
    <x v="3"/>
    <s v="TEC-AC-10001432"/>
    <x v="2"/>
    <x v="11"/>
    <s v="Enermax Aurora Lite Keyboard"/>
    <n v="390.75"/>
    <n v="5"/>
    <n v="0"/>
    <n v="171.93000000000006"/>
  </r>
  <r>
    <n v="2309"/>
    <x v="1137"/>
    <x v="3"/>
    <x v="532"/>
    <d v="2014-06-13T00:00:00"/>
    <s v="First Class"/>
    <s v="BC-11125"/>
    <s v="Becky Castell"/>
    <x v="2"/>
    <s v="United States"/>
    <s v="Peoria"/>
    <x v="16"/>
    <n v="85345"/>
    <x v="1"/>
    <s v="FUR-CH-10001394"/>
    <x v="0"/>
    <x v="1"/>
    <s v="Global Leather Executive Chair"/>
    <n v="280.79200000000003"/>
    <n v="1"/>
    <n v="0.2"/>
    <n v="35.098999999999961"/>
  </r>
  <r>
    <n v="2310"/>
    <x v="1137"/>
    <x v="3"/>
    <x v="532"/>
    <d v="2014-06-13T00:00:00"/>
    <s v="First Class"/>
    <s v="BC-11125"/>
    <s v="Becky Castell"/>
    <x v="2"/>
    <s v="United States"/>
    <s v="Peoria"/>
    <x v="16"/>
    <n v="85345"/>
    <x v="1"/>
    <s v="OFF-ST-10002370"/>
    <x v="1"/>
    <x v="4"/>
    <s v="Sortfiler Multipurpose Personal File Organizer, Black"/>
    <n v="68.448000000000008"/>
    <n v="4"/>
    <n v="0.2"/>
    <n v="7.7003999999999948"/>
  </r>
  <r>
    <n v="2311"/>
    <x v="1137"/>
    <x v="3"/>
    <x v="532"/>
    <d v="2014-06-13T00:00:00"/>
    <s v="First Class"/>
    <s v="BC-11125"/>
    <s v="Becky Castell"/>
    <x v="2"/>
    <s v="United States"/>
    <s v="Peoria"/>
    <x v="16"/>
    <n v="85345"/>
    <x v="1"/>
    <s v="OFF-AR-10002956"/>
    <x v="1"/>
    <x v="6"/>
    <s v="Boston 16801 Nautilus Battery Pencil Sharpener"/>
    <n v="88.04"/>
    <n v="5"/>
    <n v="0.2"/>
    <n v="6.602999999999998"/>
  </r>
  <r>
    <n v="2312"/>
    <x v="1137"/>
    <x v="3"/>
    <x v="532"/>
    <d v="2014-06-13T00:00:00"/>
    <s v="First Class"/>
    <s v="BC-11125"/>
    <s v="Becky Castell"/>
    <x v="2"/>
    <s v="United States"/>
    <s v="Peoria"/>
    <x v="16"/>
    <n v="85345"/>
    <x v="1"/>
    <s v="OFF-AR-10001955"/>
    <x v="1"/>
    <x v="6"/>
    <s v="Newell 319"/>
    <n v="15.872"/>
    <n v="1"/>
    <n v="0.2"/>
    <n v="1.9839999999999982"/>
  </r>
  <r>
    <n v="2313"/>
    <x v="1137"/>
    <x v="3"/>
    <x v="532"/>
    <d v="2014-06-13T00:00:00"/>
    <s v="First Class"/>
    <s v="BC-11125"/>
    <s v="Becky Castell"/>
    <x v="2"/>
    <s v="United States"/>
    <s v="Peoria"/>
    <x v="16"/>
    <n v="85345"/>
    <x v="1"/>
    <s v="OFF-ST-10001809"/>
    <x v="1"/>
    <x v="4"/>
    <s v="Fellowes Officeware Wire Shelving"/>
    <n v="215.59200000000001"/>
    <n v="3"/>
    <n v="0.2"/>
    <n v="-48.508200000000009"/>
  </r>
  <r>
    <n v="2314"/>
    <x v="1138"/>
    <x v="3"/>
    <x v="228"/>
    <d v="2014-07-26T00:00:00"/>
    <s v="Standard Class"/>
    <s v="EM-13825"/>
    <s v="Elizabeth Moffitt"/>
    <x v="1"/>
    <s v="United States"/>
    <s v="Sioux Falls"/>
    <x v="44"/>
    <n v="57103"/>
    <x v="2"/>
    <s v="OFF-LA-10004093"/>
    <x v="1"/>
    <x v="2"/>
    <s v="Avery 486"/>
    <n v="14.62"/>
    <n v="2"/>
    <n v="0"/>
    <n v="6.8713999999999995"/>
  </r>
  <r>
    <n v="2315"/>
    <x v="1138"/>
    <x v="3"/>
    <x v="228"/>
    <d v="2014-07-26T00:00:00"/>
    <s v="Standard Class"/>
    <s v="EM-13825"/>
    <s v="Elizabeth Moffitt"/>
    <x v="1"/>
    <s v="United States"/>
    <s v="Sioux Falls"/>
    <x v="44"/>
    <n v="57103"/>
    <x v="2"/>
    <s v="OFF-AP-10002118"/>
    <x v="1"/>
    <x v="9"/>
    <s v="1.7 Cubic Foot Compact &quot;Cube&quot; Office Refrigerators"/>
    <n v="416.32"/>
    <n v="2"/>
    <n v="0"/>
    <n v="112.40640000000002"/>
  </r>
  <r>
    <n v="2316"/>
    <x v="1138"/>
    <x v="3"/>
    <x v="228"/>
    <d v="2014-07-26T00:00:00"/>
    <s v="Standard Class"/>
    <s v="EM-13825"/>
    <s v="Elizabeth Moffitt"/>
    <x v="1"/>
    <s v="United States"/>
    <s v="Sioux Falls"/>
    <x v="44"/>
    <n v="57103"/>
    <x v="2"/>
    <s v="OFF-BI-10000404"/>
    <x v="1"/>
    <x v="8"/>
    <s v="Avery Printable Repositionable Plastic Tabs"/>
    <n v="43"/>
    <n v="5"/>
    <n v="0"/>
    <n v="20.21"/>
  </r>
  <r>
    <n v="2317"/>
    <x v="1138"/>
    <x v="3"/>
    <x v="228"/>
    <d v="2014-07-26T00:00:00"/>
    <s v="Standard Class"/>
    <s v="EM-13825"/>
    <s v="Elizabeth Moffitt"/>
    <x v="1"/>
    <s v="United States"/>
    <s v="Sioux Falls"/>
    <x v="44"/>
    <n v="57103"/>
    <x v="2"/>
    <s v="FUR-CH-10003833"/>
    <x v="0"/>
    <x v="1"/>
    <s v="Novimex Fabric Task Chair"/>
    <n v="182.94"/>
    <n v="3"/>
    <n v="0"/>
    <n v="27.440999999999995"/>
  </r>
  <r>
    <n v="2318"/>
    <x v="1138"/>
    <x v="3"/>
    <x v="228"/>
    <d v="2014-07-26T00:00:00"/>
    <s v="Standard Class"/>
    <s v="EM-13825"/>
    <s v="Elizabeth Moffitt"/>
    <x v="1"/>
    <s v="United States"/>
    <s v="Sioux Falls"/>
    <x v="44"/>
    <n v="57103"/>
    <x v="2"/>
    <s v="OFF-BI-10002072"/>
    <x v="1"/>
    <x v="8"/>
    <s v="Cardinal Slant-D Ring Binders"/>
    <n v="60.83"/>
    <n v="7"/>
    <n v="0"/>
    <n v="30.414999999999999"/>
  </r>
  <r>
    <n v="2319"/>
    <x v="1138"/>
    <x v="3"/>
    <x v="228"/>
    <d v="2014-07-26T00:00:00"/>
    <s v="Standard Class"/>
    <s v="EM-13825"/>
    <s v="Elizabeth Moffitt"/>
    <x v="1"/>
    <s v="United States"/>
    <s v="Sioux Falls"/>
    <x v="44"/>
    <n v="57103"/>
    <x v="2"/>
    <s v="TEC-AC-10003095"/>
    <x v="2"/>
    <x v="11"/>
    <s v="Logitech G35 7.1-Channel Surround Sound Headset"/>
    <n v="389.97"/>
    <n v="3"/>
    <n v="0"/>
    <n v="132.58980000000003"/>
  </r>
  <r>
    <n v="2320"/>
    <x v="1139"/>
    <x v="1"/>
    <x v="706"/>
    <d v="2012-12-26T00:00:00"/>
    <s v="First Class"/>
    <s v="BD-11500"/>
    <s v="Bradley Drucker"/>
    <x v="0"/>
    <s v="United States"/>
    <s v="Richmond"/>
    <x v="17"/>
    <n v="23223"/>
    <x v="0"/>
    <s v="OFF-AP-10001563"/>
    <x v="1"/>
    <x v="9"/>
    <s v="Belkin Premiere Surge Master II 8-outlet surge protector"/>
    <n v="194.32"/>
    <n v="4"/>
    <n v="0"/>
    <n v="56.352799999999974"/>
  </r>
  <r>
    <n v="2321"/>
    <x v="1140"/>
    <x v="3"/>
    <x v="177"/>
    <d v="2014-03-25T00:00:00"/>
    <s v="Standard Class"/>
    <s v="HW-14935"/>
    <s v="Helen Wasserman"/>
    <x v="1"/>
    <s v="United States"/>
    <s v="Seattle"/>
    <x v="4"/>
    <n v="98115"/>
    <x v="1"/>
    <s v="TEC-AC-10000358"/>
    <x v="2"/>
    <x v="11"/>
    <s v="Imation Secure Drive + Hardware Encrypted USB flash drive - 16 GB"/>
    <n v="265.93"/>
    <n v="7"/>
    <n v="0"/>
    <n v="63.8232"/>
  </r>
  <r>
    <n v="2322"/>
    <x v="1141"/>
    <x v="1"/>
    <x v="620"/>
    <d v="2013-01-03T00:00:00"/>
    <s v="Second Class"/>
    <s v="KC-16255"/>
    <s v="Karen Carlisle"/>
    <x v="1"/>
    <s v="United States"/>
    <s v="Henderson"/>
    <x v="0"/>
    <n v="42420"/>
    <x v="0"/>
    <s v="OFF-BI-10004492"/>
    <x v="1"/>
    <x v="8"/>
    <s v="Tuf-Vin Binders"/>
    <n v="94.74"/>
    <n v="3"/>
    <n v="0"/>
    <n v="44.527799999999992"/>
  </r>
  <r>
    <n v="2323"/>
    <x v="1141"/>
    <x v="1"/>
    <x v="620"/>
    <d v="2013-01-03T00:00:00"/>
    <s v="Second Class"/>
    <s v="KC-16255"/>
    <s v="Karen Carlisle"/>
    <x v="1"/>
    <s v="United States"/>
    <s v="Henderson"/>
    <x v="0"/>
    <n v="42420"/>
    <x v="0"/>
    <s v="OFF-BI-10001072"/>
    <x v="1"/>
    <x v="8"/>
    <s v="GBC Clear Cover, 8-1/2 x 11, unpunched, 25 covers per pack"/>
    <n v="60.64"/>
    <n v="4"/>
    <n v="0"/>
    <n v="27.894399999999997"/>
  </r>
  <r>
    <n v="2324"/>
    <x v="1141"/>
    <x v="1"/>
    <x v="620"/>
    <d v="2013-01-03T00:00:00"/>
    <s v="Second Class"/>
    <s v="KC-16255"/>
    <s v="Karen Carlisle"/>
    <x v="1"/>
    <s v="United States"/>
    <s v="Henderson"/>
    <x v="0"/>
    <n v="42420"/>
    <x v="0"/>
    <s v="OFF-BI-10003707"/>
    <x v="1"/>
    <x v="8"/>
    <s v="Aluminum Screw Posts"/>
    <n v="76.3"/>
    <n v="5"/>
    <n v="0"/>
    <n v="38.15"/>
  </r>
  <r>
    <n v="2325"/>
    <x v="1141"/>
    <x v="1"/>
    <x v="620"/>
    <d v="2013-01-03T00:00:00"/>
    <s v="Second Class"/>
    <s v="KC-16255"/>
    <s v="Karen Carlisle"/>
    <x v="1"/>
    <s v="United States"/>
    <s v="Henderson"/>
    <x v="0"/>
    <n v="42420"/>
    <x v="0"/>
    <s v="OFF-BI-10000977"/>
    <x v="1"/>
    <x v="8"/>
    <s v="Ibico Plastic Spiral Binding Combs"/>
    <n v="364.79999999999995"/>
    <n v="12"/>
    <n v="0"/>
    <n v="167.80799999999999"/>
  </r>
  <r>
    <n v="2326"/>
    <x v="1142"/>
    <x v="1"/>
    <x v="426"/>
    <d v="2012-09-19T00:00:00"/>
    <s v="Second Class"/>
    <s v="BM-11575"/>
    <s v="Brendan Murry"/>
    <x v="1"/>
    <s v="United States"/>
    <s v="New York City"/>
    <x v="15"/>
    <n v="10035"/>
    <x v="3"/>
    <s v="OFF-BI-10002082"/>
    <x v="1"/>
    <x v="8"/>
    <s v="GBC Twin Loop Wire Binding Elements"/>
    <n v="79.872000000000014"/>
    <n v="3"/>
    <n v="0.2"/>
    <n v="29.951999999999998"/>
  </r>
  <r>
    <n v="2327"/>
    <x v="1142"/>
    <x v="1"/>
    <x v="426"/>
    <d v="2012-09-19T00:00:00"/>
    <s v="Second Class"/>
    <s v="BM-11575"/>
    <s v="Brendan Murry"/>
    <x v="1"/>
    <s v="United States"/>
    <s v="New York City"/>
    <x v="15"/>
    <n v="10035"/>
    <x v="3"/>
    <s v="FUR-BO-10004709"/>
    <x v="0"/>
    <x v="0"/>
    <s v="Bush Westfield Collection Bookcases, Medium Cherry Finish"/>
    <n v="46.384"/>
    <n v="1"/>
    <n v="0.2"/>
    <n v="1.1596000000000011"/>
  </r>
  <r>
    <n v="2328"/>
    <x v="1142"/>
    <x v="1"/>
    <x v="426"/>
    <d v="2012-09-19T00:00:00"/>
    <s v="Second Class"/>
    <s v="BM-11575"/>
    <s v="Brendan Murry"/>
    <x v="1"/>
    <s v="United States"/>
    <s v="New York City"/>
    <x v="15"/>
    <n v="10035"/>
    <x v="3"/>
    <s v="OFF-PA-10002365"/>
    <x v="1"/>
    <x v="10"/>
    <s v="Xerox 1967"/>
    <n v="12.96"/>
    <n v="2"/>
    <n v="0"/>
    <n v="6.2208000000000006"/>
  </r>
  <r>
    <n v="2329"/>
    <x v="1143"/>
    <x v="3"/>
    <x v="397"/>
    <d v="2014-09-27T00:00:00"/>
    <s v="First Class"/>
    <s v="KN-16705"/>
    <s v="Kristina Nunn"/>
    <x v="2"/>
    <s v="United States"/>
    <s v="Fort Collins"/>
    <x v="22"/>
    <n v="80525"/>
    <x v="1"/>
    <s v="OFF-EN-10004147"/>
    <x v="1"/>
    <x v="12"/>
    <s v="Wausau Papers Astrobrights Colored Envelopes"/>
    <n v="14.352000000000002"/>
    <n v="3"/>
    <n v="0.2"/>
    <n v="5.2026000000000003"/>
  </r>
  <r>
    <n v="2330"/>
    <x v="1144"/>
    <x v="1"/>
    <x v="707"/>
    <d v="2012-12-29T00:00:00"/>
    <s v="Standard Class"/>
    <s v="JD-16150"/>
    <s v="Justin Deggeller"/>
    <x v="1"/>
    <s v="United States"/>
    <s v="Philadelphia"/>
    <x v="9"/>
    <n v="19140"/>
    <x v="3"/>
    <s v="FUR-FU-10001468"/>
    <x v="0"/>
    <x v="5"/>
    <s v="Tenex Antistatic Computer Chair Mats"/>
    <n v="547.13599999999997"/>
    <n v="4"/>
    <n v="0.2"/>
    <n v="-68.392000000000053"/>
  </r>
  <r>
    <n v="2331"/>
    <x v="1145"/>
    <x v="0"/>
    <x v="446"/>
    <d v="2013-09-27T00:00:00"/>
    <s v="Second Class"/>
    <s v="LA-16780"/>
    <s v="Laura Armstrong"/>
    <x v="1"/>
    <s v="United States"/>
    <s v="Los Angeles"/>
    <x v="1"/>
    <n v="90004"/>
    <x v="1"/>
    <s v="OFF-ST-10000642"/>
    <x v="1"/>
    <x v="4"/>
    <s v="Tennsco Lockers, Gray"/>
    <n v="41.96"/>
    <n v="2"/>
    <n v="0"/>
    <n v="2.9371999999999971"/>
  </r>
  <r>
    <n v="2332"/>
    <x v="1145"/>
    <x v="0"/>
    <x v="446"/>
    <d v="2013-09-27T00:00:00"/>
    <s v="Second Class"/>
    <s v="LA-16780"/>
    <s v="Laura Armstrong"/>
    <x v="1"/>
    <s v="United States"/>
    <s v="Los Angeles"/>
    <x v="1"/>
    <n v="90004"/>
    <x v="1"/>
    <s v="OFF-PA-10000380"/>
    <x v="1"/>
    <x v="10"/>
    <s v="REDIFORM Incoming/Outgoing Call Register, 11&quot; X 8 1/2&quot;, 100 Messages"/>
    <n v="41.7"/>
    <n v="5"/>
    <n v="0"/>
    <n v="20.85"/>
  </r>
  <r>
    <n v="2333"/>
    <x v="1146"/>
    <x v="3"/>
    <x v="708"/>
    <d v="2014-03-26T00:00:00"/>
    <s v="Standard Class"/>
    <s v="RW-19690"/>
    <s v="Robert Waldorf"/>
    <x v="0"/>
    <s v="United States"/>
    <s v="Lafayette"/>
    <x v="14"/>
    <n v="47905"/>
    <x v="2"/>
    <s v="OFF-PA-10004071"/>
    <x v="1"/>
    <x v="10"/>
    <s v="Eaton Premium Continuous-Feed Paper, 25% Cotton, Letter Size, White, 1000 Shts/Box"/>
    <n v="277.39999999999998"/>
    <n v="5"/>
    <n v="0"/>
    <n v="133.15199999999999"/>
  </r>
  <r>
    <n v="2334"/>
    <x v="1146"/>
    <x v="3"/>
    <x v="708"/>
    <d v="2014-03-26T00:00:00"/>
    <s v="Standard Class"/>
    <s v="RW-19690"/>
    <s v="Robert Waldorf"/>
    <x v="0"/>
    <s v="United States"/>
    <s v="Lafayette"/>
    <x v="14"/>
    <n v="47905"/>
    <x v="2"/>
    <s v="OFF-PA-10004971"/>
    <x v="1"/>
    <x v="10"/>
    <s v="Xerox 196"/>
    <n v="5.78"/>
    <n v="1"/>
    <n v="0"/>
    <n v="2.8322000000000003"/>
  </r>
  <r>
    <n v="2335"/>
    <x v="1147"/>
    <x v="2"/>
    <x v="587"/>
    <d v="2011-10-04T00:00:00"/>
    <s v="Standard Class"/>
    <s v="KW-16570"/>
    <s v="Kelly Williams"/>
    <x v="0"/>
    <s v="United States"/>
    <s v="Clarksville"/>
    <x v="18"/>
    <n v="37042"/>
    <x v="0"/>
    <s v="OFF-AP-10000696"/>
    <x v="1"/>
    <x v="9"/>
    <s v="Holmes Odor Grabber"/>
    <n v="69.216000000000008"/>
    <n v="6"/>
    <n v="0.2"/>
    <n v="11.247599999999995"/>
  </r>
  <r>
    <n v="2336"/>
    <x v="1148"/>
    <x v="3"/>
    <x v="389"/>
    <d v="2014-12-11T00:00:00"/>
    <s v="Same Day"/>
    <s v="CC-12220"/>
    <s v="Chris Cortes"/>
    <x v="0"/>
    <s v="United States"/>
    <s v="Fairfield"/>
    <x v="29"/>
    <n v="6824"/>
    <x v="3"/>
    <s v="OFF-EN-10004030"/>
    <x v="1"/>
    <x v="12"/>
    <s v="Convenience Packs of Business Envelopes"/>
    <n v="10.86"/>
    <n v="3"/>
    <n v="0"/>
    <n v="5.1042000000000005"/>
  </r>
  <r>
    <n v="2337"/>
    <x v="1148"/>
    <x v="3"/>
    <x v="389"/>
    <d v="2014-12-11T00:00:00"/>
    <s v="Same Day"/>
    <s v="CC-12220"/>
    <s v="Chris Cortes"/>
    <x v="0"/>
    <s v="United States"/>
    <s v="Fairfield"/>
    <x v="29"/>
    <n v="6824"/>
    <x v="3"/>
    <s v="OFF-AP-10000026"/>
    <x v="1"/>
    <x v="9"/>
    <s v="Tripp Lite Isotel 6 Outlet Surge Protector with Fax/Modem Protection"/>
    <n v="426.78999999999996"/>
    <n v="7"/>
    <n v="0"/>
    <n v="123.76909999999995"/>
  </r>
  <r>
    <n v="2338"/>
    <x v="1149"/>
    <x v="2"/>
    <x v="709"/>
    <d v="2011-08-23T00:00:00"/>
    <s v="Same Day"/>
    <s v="RH-19495"/>
    <s v="Rick Hansen"/>
    <x v="0"/>
    <s v="United States"/>
    <s v="New York City"/>
    <x v="15"/>
    <n v="10009"/>
    <x v="3"/>
    <s v="OFF-PA-10003936"/>
    <x v="1"/>
    <x v="10"/>
    <s v="Xerox 1994"/>
    <n v="25.92"/>
    <n v="4"/>
    <n v="0"/>
    <n v="12.441600000000001"/>
  </r>
  <r>
    <n v="2339"/>
    <x v="1149"/>
    <x v="2"/>
    <x v="709"/>
    <d v="2011-08-23T00:00:00"/>
    <s v="Same Day"/>
    <s v="RH-19495"/>
    <s v="Rick Hansen"/>
    <x v="0"/>
    <s v="United States"/>
    <s v="New York City"/>
    <x v="15"/>
    <n v="10009"/>
    <x v="3"/>
    <s v="OFF-PA-10004530"/>
    <x v="1"/>
    <x v="10"/>
    <s v="Personal Creations Ink Jet Cards and Labels"/>
    <n v="45.92"/>
    <n v="4"/>
    <n v="0"/>
    <n v="22.500800000000002"/>
  </r>
  <r>
    <n v="2340"/>
    <x v="1150"/>
    <x v="2"/>
    <x v="710"/>
    <d v="2011-08-24T00:00:00"/>
    <s v="Standard Class"/>
    <s v="JK-15625"/>
    <s v="Jim Karlsson"/>
    <x v="0"/>
    <s v="United States"/>
    <s v="Columbus"/>
    <x v="24"/>
    <n v="43229"/>
    <x v="3"/>
    <s v="OFF-AR-10004930"/>
    <x v="1"/>
    <x v="6"/>
    <s v="Turquoise Lead Holder with Pocket Clip"/>
    <n v="10.72"/>
    <n v="2"/>
    <n v="0.2"/>
    <n v="1.7419999999999987"/>
  </r>
  <r>
    <n v="2341"/>
    <x v="1151"/>
    <x v="0"/>
    <x v="338"/>
    <d v="2013-11-16T00:00:00"/>
    <s v="Standard Class"/>
    <s v="DC-13285"/>
    <s v="Debra Catini"/>
    <x v="0"/>
    <s v="United States"/>
    <s v="Warner Robins"/>
    <x v="32"/>
    <n v="31088"/>
    <x v="0"/>
    <s v="OFF-AR-10004999"/>
    <x v="1"/>
    <x v="6"/>
    <s v="Newell 315"/>
    <n v="41.86"/>
    <n v="7"/>
    <n v="0"/>
    <n v="10.465"/>
  </r>
  <r>
    <n v="2342"/>
    <x v="1152"/>
    <x v="2"/>
    <x v="520"/>
    <d v="2012-01-03T00:00:00"/>
    <s v="First Class"/>
    <s v="GM-14455"/>
    <s v="Gary Mitchum"/>
    <x v="2"/>
    <s v="United States"/>
    <s v="Franklin"/>
    <x v="31"/>
    <n v="2038"/>
    <x v="3"/>
    <s v="FUR-FU-10002501"/>
    <x v="0"/>
    <x v="5"/>
    <s v="Nu-Dell Executive Frame"/>
    <n v="63.2"/>
    <n v="5"/>
    <n v="0"/>
    <n v="23.384"/>
  </r>
  <r>
    <n v="2343"/>
    <x v="1152"/>
    <x v="2"/>
    <x v="520"/>
    <d v="2012-01-03T00:00:00"/>
    <s v="First Class"/>
    <s v="GM-14455"/>
    <s v="Gary Mitchum"/>
    <x v="2"/>
    <s v="United States"/>
    <s v="Franklin"/>
    <x v="31"/>
    <n v="2038"/>
    <x v="3"/>
    <s v="TEC-AC-10000358"/>
    <x v="2"/>
    <x v="11"/>
    <s v="Imation Secure Drive + Hardware Encrypted USB flash drive - 16 GB"/>
    <n v="113.97"/>
    <n v="3"/>
    <n v="0"/>
    <n v="27.352799999999998"/>
  </r>
  <r>
    <n v="2344"/>
    <x v="1153"/>
    <x v="2"/>
    <x v="711"/>
    <d v="2011-07-30T00:00:00"/>
    <s v="Second Class"/>
    <s v="CL-11890"/>
    <s v="Carl Ludwig"/>
    <x v="0"/>
    <s v="United States"/>
    <s v="Chicago"/>
    <x v="10"/>
    <n v="60623"/>
    <x v="2"/>
    <s v="OFF-ST-10004804"/>
    <x v="1"/>
    <x v="4"/>
    <s v="Belkin 19&quot; Vented Equipment Shelf, Black"/>
    <n v="123.55199999999999"/>
    <n v="3"/>
    <n v="0.2"/>
    <n v="-29.343599999999995"/>
  </r>
  <r>
    <n v="2345"/>
    <x v="1154"/>
    <x v="0"/>
    <x v="712"/>
    <d v="2013-02-28T00:00:00"/>
    <s v="Standard Class"/>
    <s v="PV-18985"/>
    <s v="Paul Van Hugh"/>
    <x v="2"/>
    <s v="United States"/>
    <s v="Milwaukee"/>
    <x v="6"/>
    <n v="53209"/>
    <x v="2"/>
    <s v="OFF-AP-10001205"/>
    <x v="1"/>
    <x v="9"/>
    <s v="Belkin 5 Outlet SurgeMaster Power Centers"/>
    <n v="490.32"/>
    <n v="9"/>
    <n v="0"/>
    <n v="137.28960000000004"/>
  </r>
  <r>
    <n v="2346"/>
    <x v="1155"/>
    <x v="0"/>
    <x v="69"/>
    <d v="2013-03-19T00:00:00"/>
    <s v="Standard Class"/>
    <s v="LT-17110"/>
    <s v="Liz Thompson"/>
    <x v="0"/>
    <s v="United States"/>
    <s v="San Antonio"/>
    <x v="5"/>
    <n v="78207"/>
    <x v="2"/>
    <s v="OFF-PA-10000659"/>
    <x v="1"/>
    <x v="10"/>
    <s v="TOPS Carbonless Receipt Book, Four 2-3/4 x 7-1/4 Money Receipts per Page"/>
    <n v="70.08"/>
    <n v="5"/>
    <n v="0.2"/>
    <n v="24.527999999999995"/>
  </r>
  <r>
    <n v="2347"/>
    <x v="1155"/>
    <x v="0"/>
    <x v="69"/>
    <d v="2013-03-19T00:00:00"/>
    <s v="Standard Class"/>
    <s v="LT-17110"/>
    <s v="Liz Thompson"/>
    <x v="0"/>
    <s v="United States"/>
    <s v="San Antonio"/>
    <x v="5"/>
    <n v="78207"/>
    <x v="2"/>
    <s v="OFF-BI-10004141"/>
    <x v="1"/>
    <x v="8"/>
    <s v="Insertable Tab Indexes For Data Binders"/>
    <n v="1.2719999999999998"/>
    <n v="2"/>
    <n v="0.8"/>
    <n v="-2.1624000000000012"/>
  </r>
  <r>
    <n v="2348"/>
    <x v="1155"/>
    <x v="0"/>
    <x v="69"/>
    <d v="2013-03-19T00:00:00"/>
    <s v="Standard Class"/>
    <s v="LT-17110"/>
    <s v="Liz Thompson"/>
    <x v="0"/>
    <s v="United States"/>
    <s v="San Antonio"/>
    <x v="5"/>
    <n v="78207"/>
    <x v="2"/>
    <s v="FUR-TA-10004619"/>
    <x v="0"/>
    <x v="3"/>
    <s v="Hon Non-Folding Utility Tables"/>
    <n v="557.58500000000004"/>
    <n v="5"/>
    <n v="0.3"/>
    <n v="0"/>
  </r>
  <r>
    <n v="2349"/>
    <x v="1156"/>
    <x v="3"/>
    <x v="574"/>
    <d v="2014-12-04T00:00:00"/>
    <s v="Same Day"/>
    <s v="AM-10360"/>
    <s v="Alice McCarthy"/>
    <x v="1"/>
    <s v="United States"/>
    <s v="Los Angeles"/>
    <x v="1"/>
    <n v="90032"/>
    <x v="1"/>
    <s v="OFF-BI-10004187"/>
    <x v="1"/>
    <x v="8"/>
    <s v="Staples"/>
    <n v="9.0240000000000009"/>
    <n v="6"/>
    <n v="0.2"/>
    <n v="3.1583999999999985"/>
  </r>
  <r>
    <n v="2350"/>
    <x v="1156"/>
    <x v="3"/>
    <x v="574"/>
    <d v="2014-12-04T00:00:00"/>
    <s v="Same Day"/>
    <s v="AM-10360"/>
    <s v="Alice McCarthy"/>
    <x v="1"/>
    <s v="United States"/>
    <s v="Los Angeles"/>
    <x v="1"/>
    <n v="90032"/>
    <x v="1"/>
    <s v="OFF-BI-10000632"/>
    <x v="1"/>
    <x v="8"/>
    <s v="Satellite Sectional Post Binders"/>
    <n v="69.456000000000003"/>
    <n v="2"/>
    <n v="0.2"/>
    <n v="22.573199999999996"/>
  </r>
  <r>
    <n v="2351"/>
    <x v="1156"/>
    <x v="3"/>
    <x v="574"/>
    <d v="2014-12-04T00:00:00"/>
    <s v="Same Day"/>
    <s v="AM-10360"/>
    <s v="Alice McCarthy"/>
    <x v="1"/>
    <s v="United States"/>
    <s v="Los Angeles"/>
    <x v="1"/>
    <n v="90032"/>
    <x v="1"/>
    <s v="OFF-PA-10003724"/>
    <x v="1"/>
    <x v="10"/>
    <s v="Wirebound Message Book, 4 per Page"/>
    <n v="10.86"/>
    <n v="2"/>
    <n v="0"/>
    <n v="5.3213999999999997"/>
  </r>
  <r>
    <n v="2352"/>
    <x v="1156"/>
    <x v="3"/>
    <x v="574"/>
    <d v="2014-12-04T00:00:00"/>
    <s v="Same Day"/>
    <s v="AM-10360"/>
    <s v="Alice McCarthy"/>
    <x v="1"/>
    <s v="United States"/>
    <s v="Los Angeles"/>
    <x v="1"/>
    <n v="90032"/>
    <x v="1"/>
    <s v="OFF-AP-10002765"/>
    <x v="1"/>
    <x v="9"/>
    <s v="Fellowes Advanced Computer Series Surge Protectors"/>
    <n v="79.47"/>
    <n v="3"/>
    <n v="0"/>
    <n v="22.251600000000003"/>
  </r>
  <r>
    <n v="2353"/>
    <x v="1156"/>
    <x v="3"/>
    <x v="574"/>
    <d v="2014-12-04T00:00:00"/>
    <s v="Same Day"/>
    <s v="AM-10360"/>
    <s v="Alice McCarthy"/>
    <x v="1"/>
    <s v="United States"/>
    <s v="Los Angeles"/>
    <x v="1"/>
    <n v="90032"/>
    <x v="1"/>
    <s v="OFF-AR-10001868"/>
    <x v="1"/>
    <x v="6"/>
    <s v="Prang Dustless Chalk Sticks"/>
    <n v="10.08"/>
    <n v="6"/>
    <n v="0"/>
    <n v="5.04"/>
  </r>
  <r>
    <n v="2354"/>
    <x v="1157"/>
    <x v="1"/>
    <x v="284"/>
    <d v="2012-09-02T00:00:00"/>
    <s v="First Class"/>
    <s v="SC-20260"/>
    <s v="Scott Cohen"/>
    <x v="1"/>
    <s v="United States"/>
    <s v="San Francisco"/>
    <x v="1"/>
    <n v="94122"/>
    <x v="1"/>
    <s v="FUR-BO-10002545"/>
    <x v="0"/>
    <x v="0"/>
    <s v="Atlantic Metals Mobile 3-Shelf Bookcases, Custom Colors"/>
    <n v="1552.8309999999999"/>
    <n v="7"/>
    <n v="0.15"/>
    <n v="200.95460000000008"/>
  </r>
  <r>
    <n v="2355"/>
    <x v="1157"/>
    <x v="1"/>
    <x v="284"/>
    <d v="2012-09-02T00:00:00"/>
    <s v="First Class"/>
    <s v="SC-20260"/>
    <s v="Scott Cohen"/>
    <x v="1"/>
    <s v="United States"/>
    <s v="San Francisco"/>
    <x v="1"/>
    <n v="94122"/>
    <x v="1"/>
    <s v="OFF-BI-10002735"/>
    <x v="1"/>
    <x v="8"/>
    <s v="GBC Prestige Therm-A-Bind Covers"/>
    <n v="137.24"/>
    <n v="5"/>
    <n v="0.2"/>
    <n v="46.3185"/>
  </r>
  <r>
    <n v="2356"/>
    <x v="1157"/>
    <x v="1"/>
    <x v="284"/>
    <d v="2012-09-02T00:00:00"/>
    <s v="First Class"/>
    <s v="SC-20260"/>
    <s v="Scott Cohen"/>
    <x v="1"/>
    <s v="United States"/>
    <s v="San Francisco"/>
    <x v="1"/>
    <n v="94122"/>
    <x v="1"/>
    <s v="TEC-AC-10004864"/>
    <x v="2"/>
    <x v="11"/>
    <s v="Memorex Micro Travel Drive 32 GB"/>
    <n v="36.51"/>
    <n v="1"/>
    <n v="0"/>
    <n v="15.699300000000001"/>
  </r>
  <r>
    <n v="2357"/>
    <x v="1157"/>
    <x v="1"/>
    <x v="284"/>
    <d v="2012-09-02T00:00:00"/>
    <s v="First Class"/>
    <s v="SC-20260"/>
    <s v="Scott Cohen"/>
    <x v="1"/>
    <s v="United States"/>
    <s v="San Francisco"/>
    <x v="1"/>
    <n v="94122"/>
    <x v="1"/>
    <s v="TEC-MA-10000597"/>
    <x v="2"/>
    <x v="15"/>
    <s v="Lexmark S315 Color Inkjet Printer"/>
    <n v="239.976"/>
    <n v="3"/>
    <n v="0.2"/>
    <n v="80.991899999999987"/>
  </r>
  <r>
    <n v="2358"/>
    <x v="1158"/>
    <x v="2"/>
    <x v="461"/>
    <d v="2011-03-21T00:00:00"/>
    <s v="Standard Class"/>
    <s v="CP-12340"/>
    <s v="Christine Phan"/>
    <x v="1"/>
    <s v="United States"/>
    <s v="New York City"/>
    <x v="15"/>
    <n v="10024"/>
    <x v="3"/>
    <s v="FUR-TA-10003473"/>
    <x v="0"/>
    <x v="3"/>
    <s v="Bretford Rectangular Conference Table Tops"/>
    <n v="1579.7460000000001"/>
    <n v="7"/>
    <n v="0.4"/>
    <n v="-447.59469999999988"/>
  </r>
  <r>
    <n v="2359"/>
    <x v="1158"/>
    <x v="2"/>
    <x v="461"/>
    <d v="2011-03-21T00:00:00"/>
    <s v="Standard Class"/>
    <s v="CP-12340"/>
    <s v="Christine Phan"/>
    <x v="1"/>
    <s v="United States"/>
    <s v="New York City"/>
    <x v="15"/>
    <n v="10024"/>
    <x v="3"/>
    <s v="FUR-TA-10001950"/>
    <x v="0"/>
    <x v="3"/>
    <s v="Balt Solid Wood Round Tables"/>
    <n v="1071.576"/>
    <n v="4"/>
    <n v="0.4"/>
    <n v="-553.64760000000001"/>
  </r>
  <r>
    <n v="2360"/>
    <x v="1158"/>
    <x v="2"/>
    <x v="461"/>
    <d v="2011-03-21T00:00:00"/>
    <s v="Standard Class"/>
    <s v="CP-12340"/>
    <s v="Christine Phan"/>
    <x v="1"/>
    <s v="United States"/>
    <s v="New York City"/>
    <x v="15"/>
    <n v="10024"/>
    <x v="3"/>
    <s v="FUR-TA-10004175"/>
    <x v="0"/>
    <x v="3"/>
    <s v="Hon 30&quot; x 60&quot; Table with Locking Drawer"/>
    <n v="613.90800000000002"/>
    <n v="3"/>
    <n v="0.4"/>
    <n v="-122.78160000000003"/>
  </r>
  <r>
    <n v="2361"/>
    <x v="1158"/>
    <x v="2"/>
    <x v="461"/>
    <d v="2011-03-21T00:00:00"/>
    <s v="Standard Class"/>
    <s v="CP-12340"/>
    <s v="Christine Phan"/>
    <x v="1"/>
    <s v="United States"/>
    <s v="New York City"/>
    <x v="15"/>
    <n v="10024"/>
    <x v="3"/>
    <s v="OFF-PA-10002960"/>
    <x v="1"/>
    <x v="10"/>
    <s v="Xerox 1926"/>
    <n v="34.86"/>
    <n v="7"/>
    <n v="0"/>
    <n v="16.3842"/>
  </r>
  <r>
    <n v="2362"/>
    <x v="1158"/>
    <x v="2"/>
    <x v="461"/>
    <d v="2011-03-21T00:00:00"/>
    <s v="Standard Class"/>
    <s v="CP-12340"/>
    <s v="Christine Phan"/>
    <x v="1"/>
    <s v="United States"/>
    <s v="New York City"/>
    <x v="15"/>
    <n v="10024"/>
    <x v="3"/>
    <s v="OFF-PA-10000919"/>
    <x v="1"/>
    <x v="10"/>
    <s v="Xerox 1918"/>
    <n v="155.04"/>
    <n v="4"/>
    <n v="0"/>
    <n v="75.9696"/>
  </r>
  <r>
    <n v="2363"/>
    <x v="1159"/>
    <x v="3"/>
    <x v="513"/>
    <d v="2014-04-21T00:00:00"/>
    <s v="Standard Class"/>
    <s v="RF-19840"/>
    <s v="Roy Französisch"/>
    <x v="0"/>
    <s v="United States"/>
    <s v="Columbus"/>
    <x v="24"/>
    <n v="43229"/>
    <x v="3"/>
    <s v="OFF-BI-10001553"/>
    <x v="1"/>
    <x v="8"/>
    <s v="SpineVue Locking Slant-D Ring Binders by Cardinal"/>
    <n v="13.710000000000003"/>
    <n v="5"/>
    <n v="0.7"/>
    <n v="-10.053999999999998"/>
  </r>
  <r>
    <n v="2364"/>
    <x v="1160"/>
    <x v="0"/>
    <x v="69"/>
    <d v="2013-03-19T00:00:00"/>
    <s v="Standard Class"/>
    <s v="AB-10060"/>
    <s v="Adam Bellavance"/>
    <x v="2"/>
    <s v="United States"/>
    <s v="Waynesboro"/>
    <x v="17"/>
    <n v="22980"/>
    <x v="0"/>
    <s v="FUR-FU-10004864"/>
    <x v="0"/>
    <x v="5"/>
    <s v="Howard Miller 14-1/2&quot; Diameter Chrome Round Wall Clock"/>
    <n v="127.88"/>
    <n v="2"/>
    <n v="0"/>
    <n v="40.921599999999998"/>
  </r>
  <r>
    <n v="2365"/>
    <x v="1160"/>
    <x v="0"/>
    <x v="69"/>
    <d v="2013-03-19T00:00:00"/>
    <s v="Standard Class"/>
    <s v="AB-10060"/>
    <s v="Adam Bellavance"/>
    <x v="2"/>
    <s v="United States"/>
    <s v="Waynesboro"/>
    <x v="17"/>
    <n v="22980"/>
    <x v="0"/>
    <s v="OFF-AP-10004540"/>
    <x v="1"/>
    <x v="9"/>
    <s v="Eureka The Boss Lite 10-Amp Upright Vacuum, Blue"/>
    <n v="160.32"/>
    <n v="2"/>
    <n v="0"/>
    <n v="44.889600000000002"/>
  </r>
  <r>
    <n v="2366"/>
    <x v="1160"/>
    <x v="0"/>
    <x v="69"/>
    <d v="2013-03-19T00:00:00"/>
    <s v="Standard Class"/>
    <s v="AB-10060"/>
    <s v="Adam Bellavance"/>
    <x v="2"/>
    <s v="United States"/>
    <s v="Waynesboro"/>
    <x v="17"/>
    <n v="22980"/>
    <x v="0"/>
    <s v="OFF-BI-10004965"/>
    <x v="1"/>
    <x v="8"/>
    <s v="Ibico Covers for Plastic or Wire Binding Elements"/>
    <n v="46"/>
    <n v="4"/>
    <n v="0"/>
    <n v="20.7"/>
  </r>
  <r>
    <n v="2367"/>
    <x v="1161"/>
    <x v="2"/>
    <x v="156"/>
    <d v="2011-11-26T00:00:00"/>
    <s v="Second Class"/>
    <s v="EH-13990"/>
    <s v="Erica Hackney"/>
    <x v="0"/>
    <s v="United States"/>
    <s v="Sacramento"/>
    <x v="1"/>
    <n v="95823"/>
    <x v="1"/>
    <s v="FUR-CH-10001714"/>
    <x v="0"/>
    <x v="1"/>
    <s v="Global Leather &amp; Oak Executive Chair, Burgundy"/>
    <n v="120.71199999999999"/>
    <n v="1"/>
    <n v="0.2"/>
    <n v="-18.106799999999993"/>
  </r>
  <r>
    <n v="2368"/>
    <x v="1162"/>
    <x v="3"/>
    <x v="516"/>
    <d v="2014-02-14T00:00:00"/>
    <s v="First Class"/>
    <s v="MN-17935"/>
    <s v="Michael Nguyen"/>
    <x v="0"/>
    <s v="United States"/>
    <s v="Clinton"/>
    <x v="39"/>
    <n v="20735"/>
    <x v="3"/>
    <s v="OFF-PA-10002464"/>
    <x v="1"/>
    <x v="10"/>
    <s v="HP Office Recycled Paper (20Lb. and 87 Bright)"/>
    <n v="23.12"/>
    <n v="4"/>
    <n v="0"/>
    <n v="11.328800000000001"/>
  </r>
  <r>
    <n v="2369"/>
    <x v="1163"/>
    <x v="0"/>
    <x v="713"/>
    <d v="2013-09-28T00:00:00"/>
    <s v="Standard Class"/>
    <s v="KL-16555"/>
    <s v="Kelly Lampkin"/>
    <x v="1"/>
    <s v="United States"/>
    <s v="Fairfield"/>
    <x v="24"/>
    <n v="45014"/>
    <x v="3"/>
    <s v="FUR-FU-10002298"/>
    <x v="0"/>
    <x v="5"/>
    <s v="Rubbermaid ClusterMat Chairmats, Mat Size- 66&quot; x 60&quot;, Lip 20&quot; x 11&quot; -90 Degree Angle"/>
    <n v="532.70400000000006"/>
    <n v="6"/>
    <n v="0.2"/>
    <n v="-26.635200000000026"/>
  </r>
  <r>
    <n v="2370"/>
    <x v="1163"/>
    <x v="0"/>
    <x v="713"/>
    <d v="2013-09-28T00:00:00"/>
    <s v="Standard Class"/>
    <s v="KL-16555"/>
    <s v="Kelly Lampkin"/>
    <x v="1"/>
    <s v="United States"/>
    <s v="Fairfield"/>
    <x v="24"/>
    <n v="45014"/>
    <x v="3"/>
    <s v="OFF-AR-10000315"/>
    <x v="1"/>
    <x v="6"/>
    <s v="Dixon Ticonderoga Maple Cedar Pencil, #2"/>
    <n v="4.9119999999999999"/>
    <n v="2"/>
    <n v="0.2"/>
    <n v="0.30700000000000016"/>
  </r>
  <r>
    <n v="2371"/>
    <x v="1164"/>
    <x v="3"/>
    <x v="437"/>
    <d v="2014-07-10T00:00:00"/>
    <s v="Second Class"/>
    <s v="MP-17965"/>
    <s v="Michael Paige"/>
    <x v="1"/>
    <s v="United States"/>
    <s v="Warwick"/>
    <x v="34"/>
    <n v="2886"/>
    <x v="3"/>
    <s v="TEC-AC-10004353"/>
    <x v="2"/>
    <x v="11"/>
    <s v="Hypercom P1300 Pinpad"/>
    <n v="252"/>
    <n v="4"/>
    <n v="0"/>
    <n v="93.240000000000009"/>
  </r>
  <r>
    <n v="2372"/>
    <x v="1165"/>
    <x v="0"/>
    <x v="274"/>
    <d v="2013-07-12T00:00:00"/>
    <s v="Second Class"/>
    <s v="BF-11020"/>
    <s v="Barry Französisch"/>
    <x v="1"/>
    <s v="United States"/>
    <s v="Aurora"/>
    <x v="10"/>
    <n v="60505"/>
    <x v="2"/>
    <s v="FUR-FU-10004973"/>
    <x v="0"/>
    <x v="5"/>
    <s v="Flat Face Poster Frame"/>
    <n v="60.288000000000004"/>
    <n v="8"/>
    <n v="0.6"/>
    <n v="-27.129599999999996"/>
  </r>
  <r>
    <n v="2373"/>
    <x v="1165"/>
    <x v="0"/>
    <x v="274"/>
    <d v="2013-07-12T00:00:00"/>
    <s v="Second Class"/>
    <s v="BF-11020"/>
    <s v="Barry Französisch"/>
    <x v="1"/>
    <s v="United States"/>
    <s v="Aurora"/>
    <x v="10"/>
    <n v="60505"/>
    <x v="2"/>
    <s v="OFF-FA-10000936"/>
    <x v="1"/>
    <x v="13"/>
    <s v="Acco Hot Clips Clips to Go"/>
    <n v="2.6320000000000001"/>
    <n v="1"/>
    <n v="0.2"/>
    <n v="0.8224999999999999"/>
  </r>
  <r>
    <n v="2374"/>
    <x v="1165"/>
    <x v="0"/>
    <x v="274"/>
    <d v="2013-07-12T00:00:00"/>
    <s v="Second Class"/>
    <s v="BF-11020"/>
    <s v="Barry Französisch"/>
    <x v="1"/>
    <s v="United States"/>
    <s v="Aurora"/>
    <x v="10"/>
    <n v="60505"/>
    <x v="2"/>
    <s v="OFF-PA-10001609"/>
    <x v="1"/>
    <x v="10"/>
    <s v="Tops Wirebound Message Log Books"/>
    <n v="23.688000000000002"/>
    <n v="9"/>
    <n v="0.2"/>
    <n v="7.698599999999999"/>
  </r>
  <r>
    <n v="2375"/>
    <x v="1165"/>
    <x v="0"/>
    <x v="274"/>
    <d v="2013-07-12T00:00:00"/>
    <s v="Second Class"/>
    <s v="BF-11020"/>
    <s v="Barry Französisch"/>
    <x v="1"/>
    <s v="United States"/>
    <s v="Aurora"/>
    <x v="10"/>
    <n v="60505"/>
    <x v="2"/>
    <s v="FUR-CH-10000785"/>
    <x v="0"/>
    <x v="1"/>
    <s v="Global Ergonomic Managers Chair"/>
    <n v="253.37199999999996"/>
    <n v="2"/>
    <n v="0.3"/>
    <n v="-14.478399999999993"/>
  </r>
  <r>
    <n v="2376"/>
    <x v="1166"/>
    <x v="3"/>
    <x v="714"/>
    <d v="2014-01-31T00:00:00"/>
    <s v="Standard Class"/>
    <s v="TP-21130"/>
    <s v="Theone Pippenger"/>
    <x v="0"/>
    <s v="United States"/>
    <s v="Smyrna"/>
    <x v="32"/>
    <n v="30080"/>
    <x v="0"/>
    <s v="OFF-FA-10000053"/>
    <x v="1"/>
    <x v="13"/>
    <s v="Revere Boxed Rubber Bands by Revere"/>
    <n v="5.67"/>
    <n v="3"/>
    <n v="0"/>
    <n v="0.11340000000000017"/>
  </r>
  <r>
    <n v="2377"/>
    <x v="1167"/>
    <x v="2"/>
    <x v="710"/>
    <d v="2011-08-21T00:00:00"/>
    <s v="Second Class"/>
    <s v="MS-17770"/>
    <s v="Maxwell Schwartz"/>
    <x v="0"/>
    <s v="United States"/>
    <s v="Columbus"/>
    <x v="24"/>
    <n v="43229"/>
    <x v="3"/>
    <s v="OFF-BI-10001718"/>
    <x v="1"/>
    <x v="8"/>
    <s v="GBC DocuBind P50 Personal Binding Machine"/>
    <n v="76.77600000000001"/>
    <n v="4"/>
    <n v="0.7"/>
    <n v="-58.861599999999981"/>
  </r>
  <r>
    <n v="2378"/>
    <x v="1167"/>
    <x v="2"/>
    <x v="710"/>
    <d v="2011-08-21T00:00:00"/>
    <s v="Second Class"/>
    <s v="MS-17770"/>
    <s v="Maxwell Schwartz"/>
    <x v="0"/>
    <s v="United States"/>
    <s v="Columbus"/>
    <x v="24"/>
    <n v="43229"/>
    <x v="3"/>
    <s v="OFF-SU-10004768"/>
    <x v="1"/>
    <x v="14"/>
    <s v="Acme Kleencut Forged Steel Scissors"/>
    <n v="9.1840000000000011"/>
    <n v="2"/>
    <n v="0.2"/>
    <n v="1.1479999999999988"/>
  </r>
  <r>
    <n v="2379"/>
    <x v="1168"/>
    <x v="1"/>
    <x v="401"/>
    <d v="2012-12-11T00:00:00"/>
    <s v="Standard Class"/>
    <s v="KM-16375"/>
    <s v="Katherine Murray"/>
    <x v="2"/>
    <s v="United States"/>
    <s v="Thousand Oaks"/>
    <x v="1"/>
    <n v="91360"/>
    <x v="1"/>
    <s v="OFF-PA-10003883"/>
    <x v="1"/>
    <x v="10"/>
    <s v="Message Book, Phone, Wirebound Standard Line Memo, 2 3/4&quot; X 5&quot;"/>
    <n v="32.75"/>
    <n v="5"/>
    <n v="0"/>
    <n v="15.065"/>
  </r>
  <r>
    <n v="2380"/>
    <x v="1169"/>
    <x v="0"/>
    <x v="715"/>
    <d v="2013-05-11T00:00:00"/>
    <s v="Standard Class"/>
    <s v="BE-11455"/>
    <s v="Brad Eason"/>
    <x v="2"/>
    <s v="United States"/>
    <s v="Lorain"/>
    <x v="24"/>
    <n v="44052"/>
    <x v="3"/>
    <s v="OFF-FA-10004248"/>
    <x v="1"/>
    <x v="13"/>
    <s v="Advantus T-Pin Paper Clips"/>
    <n v="7.2160000000000002"/>
    <n v="2"/>
    <n v="0.2"/>
    <n v="1.7138000000000002"/>
  </r>
  <r>
    <n v="2381"/>
    <x v="1169"/>
    <x v="0"/>
    <x v="715"/>
    <d v="2013-05-11T00:00:00"/>
    <s v="Standard Class"/>
    <s v="BE-11455"/>
    <s v="Brad Eason"/>
    <x v="2"/>
    <s v="United States"/>
    <s v="Lorain"/>
    <x v="24"/>
    <n v="44052"/>
    <x v="3"/>
    <s v="OFF-PA-10002581"/>
    <x v="1"/>
    <x v="10"/>
    <s v="Xerox 1951"/>
    <n v="49.568000000000005"/>
    <n v="2"/>
    <n v="0.2"/>
    <n v="15.489999999999997"/>
  </r>
  <r>
    <n v="2382"/>
    <x v="1169"/>
    <x v="0"/>
    <x v="715"/>
    <d v="2013-05-11T00:00:00"/>
    <s v="Standard Class"/>
    <s v="BE-11455"/>
    <s v="Brad Eason"/>
    <x v="2"/>
    <s v="United States"/>
    <s v="Lorain"/>
    <x v="24"/>
    <n v="44052"/>
    <x v="3"/>
    <s v="FUR-FU-10004848"/>
    <x v="0"/>
    <x v="5"/>
    <s v="DAX Solid Wood Frames"/>
    <n v="54.711999999999996"/>
    <n v="7"/>
    <n v="0.2"/>
    <n v="11.626299999999999"/>
  </r>
  <r>
    <n v="2383"/>
    <x v="1170"/>
    <x v="3"/>
    <x v="613"/>
    <d v="2014-03-27T00:00:00"/>
    <s v="First Class"/>
    <s v="CV-12295"/>
    <s v="Christina VanderZanden"/>
    <x v="0"/>
    <s v="United States"/>
    <s v="Fresno"/>
    <x v="1"/>
    <n v="93727"/>
    <x v="1"/>
    <s v="OFF-AP-10002403"/>
    <x v="1"/>
    <x v="9"/>
    <s v="Acco Smartsocket Color-Coded Six-Outlet AC Adapter Model Surge Protectors"/>
    <n v="176.04"/>
    <n v="4"/>
    <n v="0"/>
    <n v="45.770399999999995"/>
  </r>
  <r>
    <n v="2384"/>
    <x v="1170"/>
    <x v="3"/>
    <x v="613"/>
    <d v="2014-03-27T00:00:00"/>
    <s v="First Class"/>
    <s v="CV-12295"/>
    <s v="Christina VanderZanden"/>
    <x v="0"/>
    <s v="United States"/>
    <s v="Fresno"/>
    <x v="1"/>
    <n v="93727"/>
    <x v="1"/>
    <s v="OFF-AR-10003087"/>
    <x v="1"/>
    <x v="6"/>
    <s v="Staples"/>
    <n v="16.02"/>
    <n v="9"/>
    <n v="0"/>
    <n v="4.4855999999999998"/>
  </r>
  <r>
    <n v="2385"/>
    <x v="1170"/>
    <x v="3"/>
    <x v="613"/>
    <d v="2014-03-27T00:00:00"/>
    <s v="First Class"/>
    <s v="CV-12295"/>
    <s v="Christina VanderZanden"/>
    <x v="0"/>
    <s v="United States"/>
    <s v="Fresno"/>
    <x v="1"/>
    <n v="93727"/>
    <x v="1"/>
    <s v="OFF-BI-10002026"/>
    <x v="1"/>
    <x v="8"/>
    <s v="Avery Arch Ring Binders"/>
    <n v="185.92000000000002"/>
    <n v="4"/>
    <n v="0.2"/>
    <n v="62.74799999999999"/>
  </r>
  <r>
    <n v="2386"/>
    <x v="1170"/>
    <x v="3"/>
    <x v="613"/>
    <d v="2014-03-27T00:00:00"/>
    <s v="First Class"/>
    <s v="CV-12295"/>
    <s v="Christina VanderZanden"/>
    <x v="0"/>
    <s v="United States"/>
    <s v="Fresno"/>
    <x v="1"/>
    <n v="93727"/>
    <x v="1"/>
    <s v="TEC-PH-10000141"/>
    <x v="2"/>
    <x v="7"/>
    <s v="Clearsounds A400"/>
    <n v="211.16800000000001"/>
    <n v="4"/>
    <n v="0.2"/>
    <n v="15.837600000000009"/>
  </r>
  <r>
    <n v="2387"/>
    <x v="1170"/>
    <x v="3"/>
    <x v="613"/>
    <d v="2014-03-27T00:00:00"/>
    <s v="First Class"/>
    <s v="CV-12295"/>
    <s v="Christina VanderZanden"/>
    <x v="0"/>
    <s v="United States"/>
    <s v="Fresno"/>
    <x v="1"/>
    <n v="93727"/>
    <x v="1"/>
    <s v="TEC-CO-10000971"/>
    <x v="2"/>
    <x v="16"/>
    <s v="Hewlett Packard 310 Color Digital Copier"/>
    <n v="479.98400000000004"/>
    <n v="2"/>
    <n v="0.2"/>
    <n v="59.997999999999962"/>
  </r>
  <r>
    <n v="2388"/>
    <x v="1171"/>
    <x v="1"/>
    <x v="295"/>
    <d v="2012-12-15T00:00:00"/>
    <s v="First Class"/>
    <s v="DK-13375"/>
    <s v="Dennis Kane"/>
    <x v="0"/>
    <s v="United States"/>
    <s v="San Diego"/>
    <x v="1"/>
    <n v="92105"/>
    <x v="1"/>
    <s v="OFF-FA-10001229"/>
    <x v="1"/>
    <x v="13"/>
    <s v="Staples"/>
    <n v="7.86"/>
    <n v="2"/>
    <n v="0"/>
    <n v="3.6155999999999997"/>
  </r>
  <r>
    <n v="2389"/>
    <x v="1171"/>
    <x v="1"/>
    <x v="295"/>
    <d v="2012-12-15T00:00:00"/>
    <s v="First Class"/>
    <s v="DK-13375"/>
    <s v="Dennis Kane"/>
    <x v="0"/>
    <s v="United States"/>
    <s v="San Diego"/>
    <x v="1"/>
    <n v="92105"/>
    <x v="1"/>
    <s v="OFF-BI-10002437"/>
    <x v="1"/>
    <x v="8"/>
    <s v="Recycled Premium Regency Composition Covers"/>
    <n v="24.448"/>
    <n v="2"/>
    <n v="0.2"/>
    <n v="8.8623999999999992"/>
  </r>
  <r>
    <n v="2390"/>
    <x v="1172"/>
    <x v="1"/>
    <x v="401"/>
    <d v="2012-12-10T00:00:00"/>
    <s v="Standard Class"/>
    <s v="SG-20605"/>
    <s v="Speros Goranitis"/>
    <x v="0"/>
    <s v="United States"/>
    <s v="New York City"/>
    <x v="15"/>
    <n v="10009"/>
    <x v="3"/>
    <s v="OFF-PA-10004255"/>
    <x v="1"/>
    <x v="10"/>
    <s v="Xerox 219"/>
    <n v="6.48"/>
    <n v="1"/>
    <n v="0"/>
    <n v="3.1104000000000003"/>
  </r>
  <r>
    <n v="2391"/>
    <x v="1172"/>
    <x v="1"/>
    <x v="401"/>
    <d v="2012-12-10T00:00:00"/>
    <s v="Standard Class"/>
    <s v="SG-20605"/>
    <s v="Speros Goranitis"/>
    <x v="0"/>
    <s v="United States"/>
    <s v="New York City"/>
    <x v="15"/>
    <n v="10009"/>
    <x v="3"/>
    <s v="OFF-PA-10001184"/>
    <x v="1"/>
    <x v="10"/>
    <s v="Xerox 1903"/>
    <n v="41.86"/>
    <n v="7"/>
    <n v="0"/>
    <n v="20.511400000000002"/>
  </r>
  <r>
    <n v="2392"/>
    <x v="1172"/>
    <x v="1"/>
    <x v="401"/>
    <d v="2012-12-10T00:00:00"/>
    <s v="Standard Class"/>
    <s v="SG-20605"/>
    <s v="Speros Goranitis"/>
    <x v="0"/>
    <s v="United States"/>
    <s v="New York City"/>
    <x v="15"/>
    <n v="10009"/>
    <x v="3"/>
    <s v="TEC-AC-10002637"/>
    <x v="2"/>
    <x v="11"/>
    <s v="Logitech VX Revolution Cordless Laser Mouse for Notebooks (Black)"/>
    <n v="1619.91"/>
    <n v="9"/>
    <n v="0"/>
    <n v="97.194599999999923"/>
  </r>
  <r>
    <n v="2393"/>
    <x v="1172"/>
    <x v="1"/>
    <x v="401"/>
    <d v="2012-12-10T00:00:00"/>
    <s v="Standard Class"/>
    <s v="SG-20605"/>
    <s v="Speros Goranitis"/>
    <x v="0"/>
    <s v="United States"/>
    <s v="New York City"/>
    <x v="15"/>
    <n v="10009"/>
    <x v="3"/>
    <s v="FUR-FU-10002878"/>
    <x v="0"/>
    <x v="5"/>
    <s v="Seth Thomas 14&quot; Day/Date Wall Clock"/>
    <n v="113.92"/>
    <n v="4"/>
    <n v="0"/>
    <n v="42.150400000000005"/>
  </r>
  <r>
    <n v="2394"/>
    <x v="1173"/>
    <x v="0"/>
    <x v="716"/>
    <d v="2013-03-24T00:00:00"/>
    <s v="Standard Class"/>
    <s v="CS-12355"/>
    <s v="Christine Sundaresam"/>
    <x v="0"/>
    <s v="United States"/>
    <s v="Malden"/>
    <x v="31"/>
    <n v="2148"/>
    <x v="3"/>
    <s v="OFF-AR-10000588"/>
    <x v="1"/>
    <x v="6"/>
    <s v="Newell 345"/>
    <n v="39.68"/>
    <n v="2"/>
    <n v="0"/>
    <n v="10.316800000000001"/>
  </r>
  <r>
    <n v="2395"/>
    <x v="1174"/>
    <x v="1"/>
    <x v="717"/>
    <d v="2012-11-19T00:00:00"/>
    <s v="Standard Class"/>
    <s v="PJ-18835"/>
    <s v="Patrick Jones"/>
    <x v="1"/>
    <s v="United States"/>
    <s v="New York City"/>
    <x v="15"/>
    <n v="10035"/>
    <x v="3"/>
    <s v="TEC-AC-10002217"/>
    <x v="2"/>
    <x v="11"/>
    <s v="Imation Clip USB flash drive - 8 GB"/>
    <n v="37.6"/>
    <n v="2"/>
    <n v="0"/>
    <n v="2.2560000000000002"/>
  </r>
  <r>
    <n v="2396"/>
    <x v="1174"/>
    <x v="1"/>
    <x v="717"/>
    <d v="2012-11-19T00:00:00"/>
    <s v="Standard Class"/>
    <s v="PJ-18835"/>
    <s v="Patrick Jones"/>
    <x v="1"/>
    <s v="United States"/>
    <s v="New York City"/>
    <x v="15"/>
    <n v="10035"/>
    <x v="3"/>
    <s v="TEC-AC-10001267"/>
    <x v="2"/>
    <x v="11"/>
    <s v="Imation 32GB Pocket Pro USB 3.0 Flash Drive - 32 GB - Black - 1 P ..."/>
    <n v="59.9"/>
    <n v="2"/>
    <n v="0"/>
    <n v="23.96"/>
  </r>
  <r>
    <n v="2397"/>
    <x v="1174"/>
    <x v="1"/>
    <x v="717"/>
    <d v="2012-11-19T00:00:00"/>
    <s v="Standard Class"/>
    <s v="PJ-18835"/>
    <s v="Patrick Jones"/>
    <x v="1"/>
    <s v="United States"/>
    <s v="New York City"/>
    <x v="15"/>
    <n v="10035"/>
    <x v="3"/>
    <s v="OFF-PA-10004041"/>
    <x v="1"/>
    <x v="10"/>
    <s v="It's Hot Message Books with Stickers, 2 3/4&quot; x 5&quot;"/>
    <n v="37"/>
    <n v="5"/>
    <n v="0"/>
    <n v="16.649999999999999"/>
  </r>
  <r>
    <n v="2398"/>
    <x v="1175"/>
    <x v="3"/>
    <x v="718"/>
    <d v="2014-08-17T00:00:00"/>
    <s v="Second Class"/>
    <s v="NP-18700"/>
    <s v="Nora Preis"/>
    <x v="0"/>
    <s v="United States"/>
    <s v="San Francisco"/>
    <x v="1"/>
    <n v="94109"/>
    <x v="1"/>
    <s v="OFF-LA-10001613"/>
    <x v="1"/>
    <x v="2"/>
    <s v="Avery File Folder Labels"/>
    <n v="5.76"/>
    <n v="2"/>
    <n v="0"/>
    <n v="2.8224"/>
  </r>
  <r>
    <n v="2399"/>
    <x v="1175"/>
    <x v="3"/>
    <x v="718"/>
    <d v="2014-08-17T00:00:00"/>
    <s v="Second Class"/>
    <s v="NP-18700"/>
    <s v="Nora Preis"/>
    <x v="0"/>
    <s v="United States"/>
    <s v="San Francisco"/>
    <x v="1"/>
    <n v="94109"/>
    <x v="1"/>
    <s v="OFF-AR-10000246"/>
    <x v="1"/>
    <x v="6"/>
    <s v="Newell 318"/>
    <n v="16.68"/>
    <n v="6"/>
    <n v="0"/>
    <n v="4.3367999999999993"/>
  </r>
  <r>
    <n v="2400"/>
    <x v="1176"/>
    <x v="3"/>
    <x v="428"/>
    <d v="2014-09-16T00:00:00"/>
    <s v="Standard Class"/>
    <s v="SB-20290"/>
    <s v="Sean Braxton"/>
    <x v="1"/>
    <s v="United States"/>
    <s v="Florence"/>
    <x v="20"/>
    <n v="29501"/>
    <x v="0"/>
    <s v="OFF-ST-10001809"/>
    <x v="1"/>
    <x v="4"/>
    <s v="Fellowes Officeware Wire Shelving"/>
    <n v="628.80999999999995"/>
    <n v="7"/>
    <n v="0"/>
    <n v="12.576199999999986"/>
  </r>
  <r>
    <n v="2401"/>
    <x v="1176"/>
    <x v="3"/>
    <x v="428"/>
    <d v="2014-09-16T00:00:00"/>
    <s v="Standard Class"/>
    <s v="SB-20290"/>
    <s v="Sean Braxton"/>
    <x v="1"/>
    <s v="United States"/>
    <s v="Florence"/>
    <x v="20"/>
    <n v="29501"/>
    <x v="0"/>
    <s v="OFF-ST-10002214"/>
    <x v="1"/>
    <x v="4"/>
    <s v="X-Rack File for Hanging Folders"/>
    <n v="56.449999999999996"/>
    <n v="5"/>
    <n v="0"/>
    <n v="14.676999999999998"/>
  </r>
  <r>
    <n v="2402"/>
    <x v="1177"/>
    <x v="3"/>
    <x v="719"/>
    <d v="2014-04-05T00:00:00"/>
    <s v="Second Class"/>
    <s v="AS-10090"/>
    <s v="Adam Shillingsburg"/>
    <x v="0"/>
    <s v="United States"/>
    <s v="Springfield"/>
    <x v="25"/>
    <n v="65807"/>
    <x v="2"/>
    <s v="OFF-ST-10000649"/>
    <x v="1"/>
    <x v="4"/>
    <s v="Hanging Personal Folder File"/>
    <n v="94.199999999999989"/>
    <n v="6"/>
    <n v="0"/>
    <n v="23.550000000000004"/>
  </r>
  <r>
    <n v="2403"/>
    <x v="1177"/>
    <x v="3"/>
    <x v="719"/>
    <d v="2014-04-05T00:00:00"/>
    <s v="Second Class"/>
    <s v="AS-10090"/>
    <s v="Adam Shillingsburg"/>
    <x v="0"/>
    <s v="United States"/>
    <s v="Springfield"/>
    <x v="25"/>
    <n v="65807"/>
    <x v="2"/>
    <s v="OFF-EN-10001990"/>
    <x v="1"/>
    <x v="12"/>
    <s v="Staples"/>
    <n v="28.4"/>
    <n v="5"/>
    <n v="0"/>
    <n v="13.347999999999997"/>
  </r>
  <r>
    <n v="2404"/>
    <x v="1178"/>
    <x v="0"/>
    <x v="720"/>
    <d v="2013-10-04T00:00:00"/>
    <s v="Standard Class"/>
    <s v="HM-14860"/>
    <s v="Harry Marie"/>
    <x v="1"/>
    <s v="United States"/>
    <s v="Huntsville"/>
    <x v="5"/>
    <n v="77340"/>
    <x v="2"/>
    <s v="FUR-BO-10000780"/>
    <x v="0"/>
    <x v="0"/>
    <s v="O'Sullivan Plantations 2-Door Library in Landvery Oak"/>
    <n v="956.6647999999999"/>
    <n v="7"/>
    <n v="0.32"/>
    <n v="-225.09759999999991"/>
  </r>
  <r>
    <n v="2405"/>
    <x v="1179"/>
    <x v="3"/>
    <x v="566"/>
    <d v="2014-10-12T00:00:00"/>
    <s v="Standard Class"/>
    <s v="MG-18145"/>
    <s v="Mike Gockenbach"/>
    <x v="0"/>
    <s v="United States"/>
    <s v="Los Angeles"/>
    <x v="1"/>
    <n v="90045"/>
    <x v="1"/>
    <s v="TEC-AC-10002049"/>
    <x v="2"/>
    <x v="11"/>
    <s v="Logitech G19 Programmable Gaming Keyboard"/>
    <n v="1115.9099999999999"/>
    <n v="9"/>
    <n v="0"/>
    <n v="200.86379999999991"/>
  </r>
  <r>
    <n v="2406"/>
    <x v="1179"/>
    <x v="3"/>
    <x v="566"/>
    <d v="2014-10-12T00:00:00"/>
    <s v="Standard Class"/>
    <s v="MG-18145"/>
    <s v="Mike Gockenbach"/>
    <x v="0"/>
    <s v="United States"/>
    <s v="Los Angeles"/>
    <x v="1"/>
    <n v="90045"/>
    <x v="1"/>
    <s v="TEC-PH-10003555"/>
    <x v="2"/>
    <x v="7"/>
    <s v="Motorola HK250 Universal Bluetooth Headset"/>
    <n v="128.744"/>
    <n v="7"/>
    <n v="0.2"/>
    <n v="-28.967399999999991"/>
  </r>
  <r>
    <n v="2407"/>
    <x v="1179"/>
    <x v="3"/>
    <x v="566"/>
    <d v="2014-10-12T00:00:00"/>
    <s v="Standard Class"/>
    <s v="MG-18145"/>
    <s v="Mike Gockenbach"/>
    <x v="0"/>
    <s v="United States"/>
    <s v="Los Angeles"/>
    <x v="1"/>
    <n v="90045"/>
    <x v="1"/>
    <s v="TEC-PH-10000702"/>
    <x v="2"/>
    <x v="7"/>
    <s v="Square Credit Card Reader, 4 1/2&quot; x 4 1/2&quot; x 1&quot;, White"/>
    <n v="79.920000000000016"/>
    <n v="10"/>
    <n v="0.2"/>
    <n v="26.972999999999992"/>
  </r>
  <r>
    <n v="2408"/>
    <x v="1180"/>
    <x v="3"/>
    <x v="176"/>
    <d v="2014-01-26T00:00:00"/>
    <s v="Standard Class"/>
    <s v="TM-21010"/>
    <s v="Tamara Manning"/>
    <x v="0"/>
    <s v="United States"/>
    <s v="San Francisco"/>
    <x v="1"/>
    <n v="94122"/>
    <x v="1"/>
    <s v="OFF-AR-10003631"/>
    <x v="1"/>
    <x v="6"/>
    <s v="Staples"/>
    <n v="24.2"/>
    <n v="5"/>
    <n v="0"/>
    <n v="7.9859999999999998"/>
  </r>
  <r>
    <n v="2409"/>
    <x v="1180"/>
    <x v="3"/>
    <x v="176"/>
    <d v="2014-01-26T00:00:00"/>
    <s v="Standard Class"/>
    <s v="TM-21010"/>
    <s v="Tamara Manning"/>
    <x v="0"/>
    <s v="United States"/>
    <s v="San Francisco"/>
    <x v="1"/>
    <n v="94122"/>
    <x v="1"/>
    <s v="TEC-PH-10003072"/>
    <x v="2"/>
    <x v="7"/>
    <s v="Panasonic KX-TG9541B DECT 6.0 Digital 2-Line Expandable Cordless Phone With Digital Answering System"/>
    <n v="359.97600000000006"/>
    <n v="3"/>
    <n v="0.2"/>
    <n v="130.49130000000002"/>
  </r>
  <r>
    <n v="2410"/>
    <x v="1181"/>
    <x v="3"/>
    <x v="721"/>
    <d v="2014-03-26T00:00:00"/>
    <s v="First Class"/>
    <s v="BE-11335"/>
    <s v="Bill Eplett"/>
    <x v="2"/>
    <s v="United States"/>
    <s v="San Francisco"/>
    <x v="1"/>
    <n v="94122"/>
    <x v="1"/>
    <s v="FUR-FU-10000758"/>
    <x v="0"/>
    <x v="5"/>
    <s v="DAX Natural Wood-Tone Poster Frame"/>
    <n v="211.84"/>
    <n v="8"/>
    <n v="0"/>
    <n v="76.262399999999985"/>
  </r>
  <r>
    <n v="2411"/>
    <x v="1182"/>
    <x v="2"/>
    <x v="601"/>
    <d v="2011-08-06T00:00:00"/>
    <s v="Standard Class"/>
    <s v="AS-10630"/>
    <s v="Ann Steele"/>
    <x v="2"/>
    <s v="United States"/>
    <s v="Philadelphia"/>
    <x v="9"/>
    <n v="19120"/>
    <x v="3"/>
    <s v="OFF-FA-10000992"/>
    <x v="1"/>
    <x v="13"/>
    <s v="Acco Clips to Go Binder Clips, 24 Clips in Two Sizes"/>
    <n v="5.68"/>
    <n v="2"/>
    <n v="0.2"/>
    <n v="1.9169999999999998"/>
  </r>
  <r>
    <n v="2412"/>
    <x v="1183"/>
    <x v="1"/>
    <x v="722"/>
    <d v="2012-06-09T00:00:00"/>
    <s v="Second Class"/>
    <s v="EM-13810"/>
    <s v="Eleni McCrary"/>
    <x v="1"/>
    <s v="United States"/>
    <s v="Los Angeles"/>
    <x v="1"/>
    <n v="90036"/>
    <x v="1"/>
    <s v="OFF-BI-10004187"/>
    <x v="1"/>
    <x v="8"/>
    <s v="Staples"/>
    <n v="7.52"/>
    <n v="5"/>
    <n v="0.2"/>
    <n v="2.6319999999999997"/>
  </r>
  <r>
    <n v="2413"/>
    <x v="1184"/>
    <x v="2"/>
    <x v="607"/>
    <d v="2011-11-16T00:00:00"/>
    <s v="Standard Class"/>
    <s v="JA-15970"/>
    <s v="Joseph Airdo"/>
    <x v="0"/>
    <s v="United States"/>
    <s v="Los Angeles"/>
    <x v="1"/>
    <n v="90045"/>
    <x v="1"/>
    <s v="OFF-PA-10001947"/>
    <x v="1"/>
    <x v="10"/>
    <s v="Xerox 1974"/>
    <n v="11.96"/>
    <n v="2"/>
    <n v="0"/>
    <n v="5.8604000000000003"/>
  </r>
  <r>
    <n v="2414"/>
    <x v="1184"/>
    <x v="2"/>
    <x v="607"/>
    <d v="2011-11-16T00:00:00"/>
    <s v="Standard Class"/>
    <s v="JA-15970"/>
    <s v="Joseph Airdo"/>
    <x v="0"/>
    <s v="United States"/>
    <s v="Los Angeles"/>
    <x v="1"/>
    <n v="90045"/>
    <x v="1"/>
    <s v="FUR-TA-10002356"/>
    <x v="0"/>
    <x v="3"/>
    <s v="Bevis Boat-Shaped Conference Table"/>
    <n v="629.06400000000008"/>
    <n v="3"/>
    <n v="0.2"/>
    <n v="31.453199999999953"/>
  </r>
  <r>
    <n v="2415"/>
    <x v="1185"/>
    <x v="0"/>
    <x v="723"/>
    <d v="2014-01-03T00:00:00"/>
    <s v="Standard Class"/>
    <s v="TB-21595"/>
    <s v="Troy Blackwell"/>
    <x v="0"/>
    <s v="United States"/>
    <s v="Milwaukee"/>
    <x v="6"/>
    <n v="53209"/>
    <x v="2"/>
    <s v="FUR-CH-10001714"/>
    <x v="0"/>
    <x v="1"/>
    <s v="Global Leather &amp; Oak Executive Chair, Burgundy"/>
    <n v="754.44999999999993"/>
    <n v="5"/>
    <n v="0"/>
    <n v="60.356000000000023"/>
  </r>
  <r>
    <n v="2416"/>
    <x v="1186"/>
    <x v="1"/>
    <x v="380"/>
    <d v="2012-07-11T00:00:00"/>
    <s v="Standard Class"/>
    <s v="PP-18955"/>
    <s v="Paul Prost"/>
    <x v="2"/>
    <s v="United States"/>
    <s v="Holyoke"/>
    <x v="31"/>
    <n v="1040"/>
    <x v="3"/>
    <s v="FUR-BO-10002824"/>
    <x v="0"/>
    <x v="0"/>
    <s v="Bush Mission Pointe Library"/>
    <n v="301.95999999999998"/>
    <n v="2"/>
    <n v="0"/>
    <n v="60.391999999999996"/>
  </r>
  <r>
    <n v="2417"/>
    <x v="1187"/>
    <x v="3"/>
    <x v="386"/>
    <d v="2014-10-19T00:00:00"/>
    <s v="Standard Class"/>
    <s v="ML-18040"/>
    <s v="Michelle Lonsdale"/>
    <x v="1"/>
    <s v="United States"/>
    <s v="Albuquerque"/>
    <x v="27"/>
    <n v="87105"/>
    <x v="1"/>
    <s v="TEC-AC-10002842"/>
    <x v="2"/>
    <x v="11"/>
    <s v="WD My Passport Ultra 2TB Portable External Hard Drive"/>
    <n v="595"/>
    <n v="5"/>
    <n v="0"/>
    <n v="95.200000000000031"/>
  </r>
  <r>
    <n v="2418"/>
    <x v="1187"/>
    <x v="3"/>
    <x v="386"/>
    <d v="2014-10-19T00:00:00"/>
    <s v="Standard Class"/>
    <s v="ML-18040"/>
    <s v="Michelle Lonsdale"/>
    <x v="1"/>
    <s v="United States"/>
    <s v="Albuquerque"/>
    <x v="27"/>
    <n v="87105"/>
    <x v="1"/>
    <s v="OFF-BI-10002082"/>
    <x v="1"/>
    <x v="8"/>
    <s v="GBC Twin Loop Wire Binding Elements"/>
    <n v="79.872000000000014"/>
    <n v="3"/>
    <n v="0.2"/>
    <n v="29.951999999999998"/>
  </r>
  <r>
    <n v="2419"/>
    <x v="1188"/>
    <x v="0"/>
    <x v="206"/>
    <d v="2013-05-29T00:00:00"/>
    <s v="Standard Class"/>
    <s v="LC-16930"/>
    <s v="Linda Cazamias"/>
    <x v="1"/>
    <s v="United States"/>
    <s v="Sparks"/>
    <x v="33"/>
    <n v="89431"/>
    <x v="1"/>
    <s v="TEC-MA-10000112"/>
    <x v="2"/>
    <x v="15"/>
    <s v="Panasonic KX MB2061 Multifunction Printer"/>
    <n v="2396.4"/>
    <n v="10"/>
    <n v="0.2"/>
    <n v="179.73000000000013"/>
  </r>
  <r>
    <n v="2420"/>
    <x v="1189"/>
    <x v="3"/>
    <x v="45"/>
    <d v="2014-11-15T00:00:00"/>
    <s v="Standard Class"/>
    <s v="MC-17590"/>
    <s v="Matt Collister"/>
    <x v="1"/>
    <s v="United States"/>
    <s v="Coachella"/>
    <x v="1"/>
    <n v="92236"/>
    <x v="1"/>
    <s v="OFF-ST-10002289"/>
    <x v="1"/>
    <x v="4"/>
    <s v="Safco Wire Cube Shelving System, For Use as 4 or 5 14&quot; Cubes, Black"/>
    <n v="63.56"/>
    <n v="2"/>
    <n v="0"/>
    <n v="3.1779999999999973"/>
  </r>
  <r>
    <n v="2421"/>
    <x v="1189"/>
    <x v="3"/>
    <x v="45"/>
    <d v="2014-11-15T00:00:00"/>
    <s v="Standard Class"/>
    <s v="MC-17590"/>
    <s v="Matt Collister"/>
    <x v="1"/>
    <s v="United States"/>
    <s v="Coachella"/>
    <x v="1"/>
    <n v="92236"/>
    <x v="1"/>
    <s v="TEC-AC-10004171"/>
    <x v="2"/>
    <x v="11"/>
    <s v="Razer Kraken 7.1 Surround Sound Over Ear USB Gaming Headset"/>
    <n v="99.99"/>
    <n v="1"/>
    <n v="0"/>
    <n v="43.995600000000003"/>
  </r>
  <r>
    <n v="2422"/>
    <x v="1190"/>
    <x v="0"/>
    <x v="724"/>
    <d v="2013-04-24T00:00:00"/>
    <s v="Standard Class"/>
    <s v="CR-12580"/>
    <s v="Clay Rozendal"/>
    <x v="2"/>
    <s v="United States"/>
    <s v="Elmhurst"/>
    <x v="10"/>
    <n v="60126"/>
    <x v="2"/>
    <s v="OFF-ST-10003656"/>
    <x v="1"/>
    <x v="4"/>
    <s v="Safco Industrial Wire Shelving"/>
    <n v="230.376"/>
    <n v="3"/>
    <n v="0.2"/>
    <n v="-48.954900000000002"/>
  </r>
  <r>
    <n v="2423"/>
    <x v="1190"/>
    <x v="0"/>
    <x v="724"/>
    <d v="2013-04-24T00:00:00"/>
    <s v="Standard Class"/>
    <s v="CR-12580"/>
    <s v="Clay Rozendal"/>
    <x v="2"/>
    <s v="United States"/>
    <s v="Elmhurst"/>
    <x v="10"/>
    <n v="60126"/>
    <x v="2"/>
    <s v="OFF-PA-10001560"/>
    <x v="1"/>
    <x v="10"/>
    <s v="Adams Telephone Message Books, 5 1/4” x 11”"/>
    <n v="9.6640000000000015"/>
    <n v="2"/>
    <n v="0.2"/>
    <n v="3.2615999999999996"/>
  </r>
  <r>
    <n v="2424"/>
    <x v="1191"/>
    <x v="3"/>
    <x v="53"/>
    <d v="2014-12-31T00:00:00"/>
    <s v="Standard Class"/>
    <s v="SV-20935"/>
    <s v="Susan Vittorini"/>
    <x v="0"/>
    <s v="United States"/>
    <s v="Fairfield"/>
    <x v="24"/>
    <n v="45014"/>
    <x v="3"/>
    <s v="TEC-AC-10002473"/>
    <x v="2"/>
    <x v="11"/>
    <s v="Maxell 4.7GB DVD-R"/>
    <n v="158.928"/>
    <n v="7"/>
    <n v="0.2"/>
    <n v="41.718599999999995"/>
  </r>
  <r>
    <n v="2425"/>
    <x v="1191"/>
    <x v="3"/>
    <x v="53"/>
    <d v="2014-12-31T00:00:00"/>
    <s v="Standard Class"/>
    <s v="SV-20935"/>
    <s v="Susan Vittorini"/>
    <x v="0"/>
    <s v="United States"/>
    <s v="Fairfield"/>
    <x v="24"/>
    <n v="45014"/>
    <x v="3"/>
    <s v="OFF-BI-10000632"/>
    <x v="1"/>
    <x v="8"/>
    <s v="Satellite Sectional Post Binders"/>
    <n v="13.023000000000001"/>
    <n v="1"/>
    <n v="0.7"/>
    <n v="-10.418399999999998"/>
  </r>
  <r>
    <n v="2426"/>
    <x v="1191"/>
    <x v="3"/>
    <x v="53"/>
    <d v="2014-12-31T00:00:00"/>
    <s v="Standard Class"/>
    <s v="SV-20935"/>
    <s v="Susan Vittorini"/>
    <x v="0"/>
    <s v="United States"/>
    <s v="Fairfield"/>
    <x v="24"/>
    <n v="45014"/>
    <x v="3"/>
    <s v="FUR-TA-10002645"/>
    <x v="0"/>
    <x v="3"/>
    <s v="Hon Rectangular Conference Tables"/>
    <n v="273.06"/>
    <n v="2"/>
    <n v="0.4"/>
    <n v="-104.67300000000006"/>
  </r>
  <r>
    <n v="2427"/>
    <x v="1191"/>
    <x v="3"/>
    <x v="53"/>
    <d v="2014-12-31T00:00:00"/>
    <s v="Standard Class"/>
    <s v="SV-20935"/>
    <s v="Susan Vittorini"/>
    <x v="0"/>
    <s v="United States"/>
    <s v="Fairfield"/>
    <x v="24"/>
    <n v="45014"/>
    <x v="3"/>
    <s v="OFF-FA-10002975"/>
    <x v="1"/>
    <x v="13"/>
    <s v="Staples"/>
    <n v="39.311999999999998"/>
    <n v="13"/>
    <n v="0.2"/>
    <n v="12.776399999999999"/>
  </r>
  <r>
    <n v="2428"/>
    <x v="1192"/>
    <x v="0"/>
    <x v="725"/>
    <d v="2013-06-18T00:00:00"/>
    <s v="Standard Class"/>
    <s v="MZ-17515"/>
    <s v="Mary Zewe"/>
    <x v="1"/>
    <s v="United States"/>
    <s v="Arlington"/>
    <x v="5"/>
    <n v="76017"/>
    <x v="2"/>
    <s v="OFF-BI-10003784"/>
    <x v="1"/>
    <x v="8"/>
    <s v="Computer Printout Index Tabs"/>
    <n v="1.3439999999999996"/>
    <n v="4"/>
    <n v="0.8"/>
    <n v="-2.1504000000000008"/>
  </r>
  <r>
    <n v="2429"/>
    <x v="1192"/>
    <x v="0"/>
    <x v="725"/>
    <d v="2013-06-18T00:00:00"/>
    <s v="Standard Class"/>
    <s v="MZ-17515"/>
    <s v="Mary Zewe"/>
    <x v="1"/>
    <s v="United States"/>
    <s v="Arlington"/>
    <x v="5"/>
    <n v="76017"/>
    <x v="2"/>
    <s v="OFF-BI-10001617"/>
    <x v="1"/>
    <x v="8"/>
    <s v="GBC Wire Binding Combs"/>
    <n v="8.2719999999999985"/>
    <n v="4"/>
    <n v="0.8"/>
    <n v="-13.648800000000001"/>
  </r>
  <r>
    <n v="2430"/>
    <x v="1192"/>
    <x v="0"/>
    <x v="725"/>
    <d v="2013-06-18T00:00:00"/>
    <s v="Standard Class"/>
    <s v="MZ-17515"/>
    <s v="Mary Zewe"/>
    <x v="1"/>
    <s v="United States"/>
    <s v="Arlington"/>
    <x v="5"/>
    <n v="76017"/>
    <x v="2"/>
    <s v="FUR-FU-10004415"/>
    <x v="0"/>
    <x v="5"/>
    <s v="Stacking Tray, Side-Loading, Legal, Smoke"/>
    <n v="12.544000000000002"/>
    <n v="7"/>
    <n v="0.6"/>
    <n v="-9.0944000000000038"/>
  </r>
  <r>
    <n v="2431"/>
    <x v="1193"/>
    <x v="3"/>
    <x v="726"/>
    <d v="2014-05-21T00:00:00"/>
    <s v="Standard Class"/>
    <s v="RB-19795"/>
    <s v="Ross Baird"/>
    <x v="2"/>
    <s v="United States"/>
    <s v="San Francisco"/>
    <x v="1"/>
    <n v="94110"/>
    <x v="1"/>
    <s v="OFF-LA-10000240"/>
    <x v="1"/>
    <x v="2"/>
    <s v="Self-Adhesive Address Labels for Typewriters by Universal"/>
    <n v="58.48"/>
    <n v="8"/>
    <n v="0"/>
    <n v="27.485599999999998"/>
  </r>
  <r>
    <n v="2432"/>
    <x v="1194"/>
    <x v="3"/>
    <x v="116"/>
    <d v="2015-01-03T00:00:00"/>
    <s v="Standard Class"/>
    <s v="HM-14860"/>
    <s v="Harry Marie"/>
    <x v="1"/>
    <s v="United States"/>
    <s v="Seattle"/>
    <x v="4"/>
    <n v="98103"/>
    <x v="1"/>
    <s v="FUR-FU-10001935"/>
    <x v="0"/>
    <x v="5"/>
    <s v="3M Hangers With Command Adhesive"/>
    <n v="7.4"/>
    <n v="2"/>
    <n v="0"/>
    <n v="3.0340000000000007"/>
  </r>
  <r>
    <n v="2433"/>
    <x v="1195"/>
    <x v="2"/>
    <x v="727"/>
    <d v="2011-04-01T00:00:00"/>
    <s v="Standard Class"/>
    <s v="AZ-10750"/>
    <s v="Annie Zypern"/>
    <x v="0"/>
    <s v="United States"/>
    <s v="New York City"/>
    <x v="15"/>
    <n v="10009"/>
    <x v="3"/>
    <s v="FUR-CH-10002439"/>
    <x v="0"/>
    <x v="1"/>
    <s v="Iceberg Nesting Folding Chair, 19w x 6d x 43h"/>
    <n v="366.786"/>
    <n v="7"/>
    <n v="0.1"/>
    <n v="65.206400000000002"/>
  </r>
  <r>
    <n v="2434"/>
    <x v="1196"/>
    <x v="3"/>
    <x v="39"/>
    <d v="2014-06-02T00:00:00"/>
    <s v="Standard Class"/>
    <s v="JH-15910"/>
    <s v="Jonathan Howell"/>
    <x v="0"/>
    <s v="United States"/>
    <s v="Houston"/>
    <x v="5"/>
    <n v="77070"/>
    <x v="2"/>
    <s v="TEC-PH-10001536"/>
    <x v="2"/>
    <x v="7"/>
    <s v="Spigen Samsung Galaxy S5 Case Wallet"/>
    <n v="54.367999999999995"/>
    <n v="4"/>
    <n v="0.2"/>
    <n v="4.0775999999999968"/>
  </r>
  <r>
    <n v="2435"/>
    <x v="1197"/>
    <x v="1"/>
    <x v="717"/>
    <d v="2012-11-17T00:00:00"/>
    <s v="First Class"/>
    <s v="PJ-18835"/>
    <s v="Patrick Jones"/>
    <x v="1"/>
    <s v="United States"/>
    <s v="Springfield"/>
    <x v="17"/>
    <n v="22153"/>
    <x v="0"/>
    <s v="OFF-EN-10001532"/>
    <x v="1"/>
    <x v="12"/>
    <s v="Brown Kraft Recycled Envelopes"/>
    <n v="33.96"/>
    <n v="2"/>
    <n v="0"/>
    <n v="16.98"/>
  </r>
  <r>
    <n v="2436"/>
    <x v="1197"/>
    <x v="1"/>
    <x v="717"/>
    <d v="2012-11-17T00:00:00"/>
    <s v="First Class"/>
    <s v="PJ-18835"/>
    <s v="Patrick Jones"/>
    <x v="1"/>
    <s v="United States"/>
    <s v="Springfield"/>
    <x v="17"/>
    <n v="22153"/>
    <x v="0"/>
    <s v="OFF-AP-10003057"/>
    <x v="1"/>
    <x v="9"/>
    <s v="Honeywell Enviracaire Portable HEPA Air Cleaner for 16' x 20' Room"/>
    <n v="826.11"/>
    <n v="3"/>
    <n v="0"/>
    <n v="322.18290000000002"/>
  </r>
  <r>
    <n v="2437"/>
    <x v="1198"/>
    <x v="3"/>
    <x v="445"/>
    <d v="2014-07-11T00:00:00"/>
    <s v="Standard Class"/>
    <s v="CA-12265"/>
    <s v="Christina Anderson"/>
    <x v="0"/>
    <s v="United States"/>
    <s v="Farmington"/>
    <x v="27"/>
    <n v="87401"/>
    <x v="1"/>
    <s v="FUR-FU-10003708"/>
    <x v="0"/>
    <x v="5"/>
    <s v="Tenex Traditional Chairmats for Medium Pile Carpet, Standard Lip, 36&quot; x 48&quot;"/>
    <n v="545.85"/>
    <n v="9"/>
    <n v="0"/>
    <n v="114.6285"/>
  </r>
  <r>
    <n v="2438"/>
    <x v="1199"/>
    <x v="2"/>
    <x v="728"/>
    <d v="2011-11-20T00:00:00"/>
    <s v="Second Class"/>
    <s v="PW-19240"/>
    <s v="Pierre Wener"/>
    <x v="0"/>
    <s v="United States"/>
    <s v="Louisville"/>
    <x v="22"/>
    <n v="80027"/>
    <x v="1"/>
    <s v="FUR-TA-10000849"/>
    <x v="0"/>
    <x v="3"/>
    <s v="Bevis Rectangular Conference Tables"/>
    <n v="145.97999999999999"/>
    <n v="2"/>
    <n v="0.5"/>
    <n v="-99.266399999999976"/>
  </r>
  <r>
    <n v="2439"/>
    <x v="1199"/>
    <x v="2"/>
    <x v="728"/>
    <d v="2011-11-20T00:00:00"/>
    <s v="Second Class"/>
    <s v="PW-19240"/>
    <s v="Pierre Wener"/>
    <x v="0"/>
    <s v="United States"/>
    <s v="Louisville"/>
    <x v="22"/>
    <n v="80027"/>
    <x v="1"/>
    <s v="OFF-PA-10002259"/>
    <x v="1"/>
    <x v="10"/>
    <s v="Geographics Note Cards, Blank, White, 8 1/2&quot; x 11&quot;"/>
    <n v="35.808"/>
    <n v="4"/>
    <n v="0.2"/>
    <n v="12.5328"/>
  </r>
  <r>
    <n v="2440"/>
    <x v="1200"/>
    <x v="3"/>
    <x v="729"/>
    <d v="2014-07-23T00:00:00"/>
    <s v="Standard Class"/>
    <s v="SW-20455"/>
    <s v="Shaun Weien"/>
    <x v="0"/>
    <s v="United States"/>
    <s v="Tampa"/>
    <x v="2"/>
    <n v="33614"/>
    <x v="0"/>
    <s v="FUR-FU-10002597"/>
    <x v="0"/>
    <x v="5"/>
    <s v="C-Line Magnetic Cubicle Keepers, Clear Polypropylene"/>
    <n v="7.9040000000000008"/>
    <n v="2"/>
    <n v="0.2"/>
    <n v="2.1736000000000004"/>
  </r>
  <r>
    <n v="2441"/>
    <x v="1201"/>
    <x v="0"/>
    <x v="730"/>
    <d v="2013-05-28T00:00:00"/>
    <s v="Standard Class"/>
    <s v="AF-10870"/>
    <s v="Art Ferguson"/>
    <x v="0"/>
    <s v="United States"/>
    <s v="Passaic"/>
    <x v="30"/>
    <n v="7055"/>
    <x v="3"/>
    <s v="TEC-PH-10004614"/>
    <x v="2"/>
    <x v="7"/>
    <s v="AT&amp;T 841000 Phone"/>
    <n v="345"/>
    <n v="5"/>
    <n v="0"/>
    <n v="86.25"/>
  </r>
  <r>
    <n v="2442"/>
    <x v="1201"/>
    <x v="0"/>
    <x v="730"/>
    <d v="2013-05-28T00:00:00"/>
    <s v="Standard Class"/>
    <s v="AF-10870"/>
    <s v="Art Ferguson"/>
    <x v="0"/>
    <s v="United States"/>
    <s v="Passaic"/>
    <x v="30"/>
    <n v="7055"/>
    <x v="3"/>
    <s v="FUR-TA-10003748"/>
    <x v="0"/>
    <x v="3"/>
    <s v="Bevis 36 x 72 Conference Tables"/>
    <n v="174.28599999999997"/>
    <n v="2"/>
    <n v="0.3"/>
    <n v="-19.918399999999991"/>
  </r>
  <r>
    <n v="2443"/>
    <x v="1201"/>
    <x v="0"/>
    <x v="730"/>
    <d v="2013-05-28T00:00:00"/>
    <s v="Standard Class"/>
    <s v="AF-10870"/>
    <s v="Art Ferguson"/>
    <x v="0"/>
    <s v="United States"/>
    <s v="Passaic"/>
    <x v="30"/>
    <n v="7055"/>
    <x v="3"/>
    <s v="OFF-AP-10003217"/>
    <x v="1"/>
    <x v="9"/>
    <s v="Eureka Sanitaire  Commercial Upright"/>
    <n v="662.84"/>
    <n v="4"/>
    <n v="0"/>
    <n v="172.33840000000004"/>
  </r>
  <r>
    <n v="2444"/>
    <x v="1201"/>
    <x v="0"/>
    <x v="730"/>
    <d v="2013-05-28T00:00:00"/>
    <s v="Standard Class"/>
    <s v="AF-10870"/>
    <s v="Art Ferguson"/>
    <x v="0"/>
    <s v="United States"/>
    <s v="Passaic"/>
    <x v="30"/>
    <n v="7055"/>
    <x v="3"/>
    <s v="TEC-AC-10002399"/>
    <x v="2"/>
    <x v="11"/>
    <s v="SanDisk Cruzer 32 GB USB Flash Drive"/>
    <n v="95.1"/>
    <n v="5"/>
    <n v="0"/>
    <n v="30.431999999999995"/>
  </r>
  <r>
    <n v="2445"/>
    <x v="1201"/>
    <x v="0"/>
    <x v="730"/>
    <d v="2013-05-28T00:00:00"/>
    <s v="Standard Class"/>
    <s v="AF-10870"/>
    <s v="Art Ferguson"/>
    <x v="0"/>
    <s v="United States"/>
    <s v="Passaic"/>
    <x v="30"/>
    <n v="7055"/>
    <x v="3"/>
    <s v="OFF-EN-10002973"/>
    <x v="1"/>
    <x v="12"/>
    <s v="Ampad #10 Peel &amp; Seel Holiday Envelopes"/>
    <n v="26.880000000000003"/>
    <n v="6"/>
    <n v="0"/>
    <n v="12.902400000000002"/>
  </r>
  <r>
    <n v="2446"/>
    <x v="1201"/>
    <x v="0"/>
    <x v="730"/>
    <d v="2013-05-28T00:00:00"/>
    <s v="Standard Class"/>
    <s v="AF-10870"/>
    <s v="Art Ferguson"/>
    <x v="0"/>
    <s v="United States"/>
    <s v="Passaic"/>
    <x v="30"/>
    <n v="7055"/>
    <x v="3"/>
    <s v="TEC-PH-10001336"/>
    <x v="2"/>
    <x v="7"/>
    <s v="Digium D40 VoIP phone"/>
    <n v="257.98"/>
    <n v="2"/>
    <n v="0"/>
    <n v="74.8142"/>
  </r>
  <r>
    <n v="2447"/>
    <x v="1202"/>
    <x v="1"/>
    <x v="12"/>
    <d v="2012-10-01T00:00:00"/>
    <s v="Standard Class"/>
    <s v="AM-10705"/>
    <s v="Anne McFarland"/>
    <x v="0"/>
    <s v="United States"/>
    <s v="Los Angeles"/>
    <x v="1"/>
    <n v="90004"/>
    <x v="1"/>
    <s v="OFF-EN-10000461"/>
    <x v="1"/>
    <x v="12"/>
    <s v="#10- 4 1/8&quot; x 9 1/2&quot; Recycled Envelopes"/>
    <n v="17.48"/>
    <n v="2"/>
    <n v="0"/>
    <n v="8.2156000000000002"/>
  </r>
  <r>
    <n v="2448"/>
    <x v="1203"/>
    <x v="0"/>
    <x v="731"/>
    <d v="2013-11-07T00:00:00"/>
    <s v="Standard Class"/>
    <s v="BD-11320"/>
    <s v="Bill Donatelli"/>
    <x v="0"/>
    <s v="United States"/>
    <s v="Philadelphia"/>
    <x v="9"/>
    <n v="19143"/>
    <x v="3"/>
    <s v="FUR-CH-10000988"/>
    <x v="0"/>
    <x v="1"/>
    <s v="Hon Olson Stacker Stools"/>
    <n v="492.83499999999998"/>
    <n v="5"/>
    <n v="0.3"/>
    <n v="-14.080999999999989"/>
  </r>
  <r>
    <n v="2449"/>
    <x v="1204"/>
    <x v="1"/>
    <x v="471"/>
    <d v="2012-09-17T00:00:00"/>
    <s v="Second Class"/>
    <s v="CM-12385"/>
    <s v="Christopher Martinez"/>
    <x v="0"/>
    <s v="United States"/>
    <s v="North Charleston"/>
    <x v="20"/>
    <n v="29406"/>
    <x v="0"/>
    <s v="OFF-ST-10001809"/>
    <x v="1"/>
    <x v="4"/>
    <s v="Fellowes Officeware Wire Shelving"/>
    <n v="269.49"/>
    <n v="3"/>
    <n v="0"/>
    <n v="5.3897999999999939"/>
  </r>
  <r>
    <n v="2450"/>
    <x v="1205"/>
    <x v="0"/>
    <x v="732"/>
    <d v="2013-11-11T00:00:00"/>
    <s v="Standard Class"/>
    <s v="CS-12400"/>
    <s v="Christopher Schild"/>
    <x v="2"/>
    <s v="United States"/>
    <s v="San Jose"/>
    <x v="1"/>
    <n v="95123"/>
    <x v="1"/>
    <s v="OFF-BI-10003963"/>
    <x v="1"/>
    <x v="8"/>
    <s v="Cardinal Holdit Data Disk Pockets"/>
    <n v="29.120000000000005"/>
    <n v="5"/>
    <n v="0.2"/>
    <n v="9.8279999999999959"/>
  </r>
  <r>
    <n v="2451"/>
    <x v="1206"/>
    <x v="3"/>
    <x v="294"/>
    <d v="2014-03-23T00:00:00"/>
    <s v="Second Class"/>
    <s v="DB-13405"/>
    <s v="Denny Blanton"/>
    <x v="0"/>
    <s v="United States"/>
    <s v="New York City"/>
    <x v="15"/>
    <n v="10011"/>
    <x v="3"/>
    <s v="OFF-LA-10000081"/>
    <x v="1"/>
    <x v="2"/>
    <s v="Avery 496"/>
    <n v="18.75"/>
    <n v="5"/>
    <n v="0"/>
    <n v="9"/>
  </r>
  <r>
    <n v="2452"/>
    <x v="1206"/>
    <x v="3"/>
    <x v="294"/>
    <d v="2014-03-23T00:00:00"/>
    <s v="Second Class"/>
    <s v="DB-13405"/>
    <s v="Denny Blanton"/>
    <x v="0"/>
    <s v="United States"/>
    <s v="New York City"/>
    <x v="15"/>
    <n v="10011"/>
    <x v="3"/>
    <s v="TEC-PH-10000149"/>
    <x v="2"/>
    <x v="7"/>
    <s v="Cisco SPA525G2 IP Phone - Wireless"/>
    <n v="119.69999999999999"/>
    <n v="6"/>
    <n v="0"/>
    <n v="31.121999999999996"/>
  </r>
  <r>
    <n v="2453"/>
    <x v="1206"/>
    <x v="3"/>
    <x v="294"/>
    <d v="2014-03-23T00:00:00"/>
    <s v="Second Class"/>
    <s v="DB-13405"/>
    <s v="Denny Blanton"/>
    <x v="0"/>
    <s v="United States"/>
    <s v="New York City"/>
    <x v="15"/>
    <n v="10011"/>
    <x v="3"/>
    <s v="OFF-BI-10000605"/>
    <x v="1"/>
    <x v="8"/>
    <s v="Acco Pressboard Covers with Storage Hooks, 9 1/2&quot; x 11&quot;, Executive Red"/>
    <n v="9.1440000000000001"/>
    <n v="3"/>
    <n v="0.2"/>
    <n v="3.0860999999999996"/>
  </r>
  <r>
    <n v="2454"/>
    <x v="1206"/>
    <x v="3"/>
    <x v="294"/>
    <d v="2014-03-23T00:00:00"/>
    <s v="Second Class"/>
    <s v="DB-13405"/>
    <s v="Denny Blanton"/>
    <x v="0"/>
    <s v="United States"/>
    <s v="New York City"/>
    <x v="15"/>
    <n v="10011"/>
    <x v="3"/>
    <s v="TEC-AC-10002399"/>
    <x v="2"/>
    <x v="11"/>
    <s v="SanDisk Cruzer 32 GB USB Flash Drive"/>
    <n v="57.06"/>
    <n v="3"/>
    <n v="0"/>
    <n v="18.2592"/>
  </r>
  <r>
    <n v="2455"/>
    <x v="1206"/>
    <x v="3"/>
    <x v="294"/>
    <d v="2014-03-23T00:00:00"/>
    <s v="Second Class"/>
    <s v="DB-13405"/>
    <s v="Denny Blanton"/>
    <x v="0"/>
    <s v="United States"/>
    <s v="New York City"/>
    <x v="15"/>
    <n v="10011"/>
    <x v="3"/>
    <s v="TEC-AC-10003038"/>
    <x v="2"/>
    <x v="11"/>
    <s v="Kingston Digital DataTraveler 16GB USB 2.0"/>
    <n v="71.599999999999994"/>
    <n v="8"/>
    <n v="0"/>
    <n v="13.603999999999992"/>
  </r>
  <r>
    <n v="2456"/>
    <x v="1206"/>
    <x v="3"/>
    <x v="294"/>
    <d v="2014-03-23T00:00:00"/>
    <s v="Second Class"/>
    <s v="DB-13405"/>
    <s v="Denny Blanton"/>
    <x v="0"/>
    <s v="United States"/>
    <s v="New York City"/>
    <x v="15"/>
    <n v="10011"/>
    <x v="3"/>
    <s v="OFF-ST-10000344"/>
    <x v="1"/>
    <x v="4"/>
    <s v="Neat Ideas Personal Hanging Folder Files, Black"/>
    <n v="107.44"/>
    <n v="8"/>
    <n v="0"/>
    <n v="27.934399999999997"/>
  </r>
  <r>
    <n v="2457"/>
    <x v="1206"/>
    <x v="3"/>
    <x v="294"/>
    <d v="2014-03-23T00:00:00"/>
    <s v="Second Class"/>
    <s v="DB-13405"/>
    <s v="Denny Blanton"/>
    <x v="0"/>
    <s v="United States"/>
    <s v="New York City"/>
    <x v="15"/>
    <n v="10011"/>
    <x v="3"/>
    <s v="OFF-LA-10004093"/>
    <x v="1"/>
    <x v="2"/>
    <s v="Avery 486"/>
    <n v="7.31"/>
    <n v="1"/>
    <n v="0"/>
    <n v="3.4356999999999998"/>
  </r>
  <r>
    <n v="2458"/>
    <x v="1206"/>
    <x v="3"/>
    <x v="294"/>
    <d v="2014-03-23T00:00:00"/>
    <s v="Second Class"/>
    <s v="DB-13405"/>
    <s v="Denny Blanton"/>
    <x v="0"/>
    <s v="United States"/>
    <s v="New York City"/>
    <x v="15"/>
    <n v="10011"/>
    <x v="3"/>
    <s v="OFF-AR-10001683"/>
    <x v="1"/>
    <x v="6"/>
    <s v="Lumber Crayons"/>
    <n v="59.099999999999994"/>
    <n v="6"/>
    <n v="0"/>
    <n v="22.458000000000002"/>
  </r>
  <r>
    <n v="2459"/>
    <x v="1206"/>
    <x v="3"/>
    <x v="294"/>
    <d v="2014-03-23T00:00:00"/>
    <s v="Second Class"/>
    <s v="DB-13405"/>
    <s v="Denny Blanton"/>
    <x v="0"/>
    <s v="United States"/>
    <s v="New York City"/>
    <x v="15"/>
    <n v="10011"/>
    <x v="3"/>
    <s v="OFF-ST-10003455"/>
    <x v="1"/>
    <x v="4"/>
    <s v="Tenex File Box, Personal Filing Tote with Lid, Black"/>
    <n v="46.53"/>
    <n v="3"/>
    <n v="0"/>
    <n v="12.097800000000001"/>
  </r>
  <r>
    <n v="2460"/>
    <x v="1207"/>
    <x v="3"/>
    <x v="733"/>
    <d v="2014-08-22T00:00:00"/>
    <s v="Standard Class"/>
    <s v="JG-15160"/>
    <s v="James Galang"/>
    <x v="0"/>
    <s v="United States"/>
    <s v="Plainfield"/>
    <x v="30"/>
    <n v="7060"/>
    <x v="3"/>
    <s v="OFF-AP-10002578"/>
    <x v="1"/>
    <x v="9"/>
    <s v="Fellowes Premier Superior Surge Suppressor, 10-Outlet, With Phone and Remote"/>
    <n v="97.84"/>
    <n v="2"/>
    <n v="0"/>
    <n v="25.438400000000001"/>
  </r>
  <r>
    <n v="2461"/>
    <x v="1208"/>
    <x v="1"/>
    <x v="655"/>
    <d v="2012-07-13T00:00:00"/>
    <s v="Second Class"/>
    <s v="SC-20380"/>
    <s v="Shahid Collister"/>
    <x v="0"/>
    <s v="United States"/>
    <s v="Seattle"/>
    <x v="4"/>
    <n v="98115"/>
    <x v="1"/>
    <s v="OFF-PA-10001763"/>
    <x v="1"/>
    <x v="10"/>
    <s v="Xerox 1896"/>
    <n v="29.97"/>
    <n v="3"/>
    <n v="0"/>
    <n v="13.486499999999999"/>
  </r>
  <r>
    <n v="2462"/>
    <x v="1208"/>
    <x v="1"/>
    <x v="655"/>
    <d v="2012-07-13T00:00:00"/>
    <s v="Second Class"/>
    <s v="SC-20380"/>
    <s v="Shahid Collister"/>
    <x v="0"/>
    <s v="United States"/>
    <s v="Seattle"/>
    <x v="4"/>
    <n v="98115"/>
    <x v="1"/>
    <s v="OFF-BI-10001597"/>
    <x v="1"/>
    <x v="8"/>
    <s v="Wilson Jones Ledger-Size, Piano-Hinge Binder, 2&quot;, Blue"/>
    <n v="98.352000000000004"/>
    <n v="3"/>
    <n v="0.2"/>
    <n v="34.423199999999987"/>
  </r>
  <r>
    <n v="2463"/>
    <x v="1209"/>
    <x v="3"/>
    <x v="734"/>
    <d v="2014-12-10T00:00:00"/>
    <s v="Standard Class"/>
    <s v="CS-12460"/>
    <s v="Chuck Sachs"/>
    <x v="0"/>
    <s v="United States"/>
    <s v="New York City"/>
    <x v="15"/>
    <n v="10009"/>
    <x v="3"/>
    <s v="OFF-BI-10001524"/>
    <x v="1"/>
    <x v="8"/>
    <s v="GBC Premium Transparent Covers with Diagonal Lined Pattern"/>
    <n v="83.920000000000016"/>
    <n v="5"/>
    <n v="0.2"/>
    <n v="29.371999999999993"/>
  </r>
  <r>
    <n v="2464"/>
    <x v="1209"/>
    <x v="3"/>
    <x v="734"/>
    <d v="2014-12-10T00:00:00"/>
    <s v="Standard Class"/>
    <s v="CS-12460"/>
    <s v="Chuck Sachs"/>
    <x v="0"/>
    <s v="United States"/>
    <s v="New York City"/>
    <x v="15"/>
    <n v="10009"/>
    <x v="3"/>
    <s v="OFF-BI-10001553"/>
    <x v="1"/>
    <x v="8"/>
    <s v="SpineVue Locking Slant-D Ring Binders by Cardinal"/>
    <n v="14.624000000000002"/>
    <n v="2"/>
    <n v="0.2"/>
    <n v="5.1183999999999994"/>
  </r>
  <r>
    <n v="2465"/>
    <x v="1209"/>
    <x v="3"/>
    <x v="734"/>
    <d v="2014-12-10T00:00:00"/>
    <s v="Standard Class"/>
    <s v="CS-12460"/>
    <s v="Chuck Sachs"/>
    <x v="0"/>
    <s v="United States"/>
    <s v="New York City"/>
    <x v="15"/>
    <n v="10009"/>
    <x v="3"/>
    <s v="TEC-PH-10000576"/>
    <x v="2"/>
    <x v="7"/>
    <s v="AT&amp;T 1080 Corded phone"/>
    <n v="136.99"/>
    <n v="1"/>
    <n v="0"/>
    <n v="36.987300000000005"/>
  </r>
  <r>
    <n v="2466"/>
    <x v="1209"/>
    <x v="3"/>
    <x v="734"/>
    <d v="2014-12-10T00:00:00"/>
    <s v="Standard Class"/>
    <s v="CS-12460"/>
    <s v="Chuck Sachs"/>
    <x v="0"/>
    <s v="United States"/>
    <s v="New York City"/>
    <x v="15"/>
    <n v="10009"/>
    <x v="3"/>
    <s v="OFF-LA-10001317"/>
    <x v="1"/>
    <x v="2"/>
    <s v="Avery 520"/>
    <n v="3.15"/>
    <n v="1"/>
    <n v="0"/>
    <n v="1.512"/>
  </r>
  <r>
    <n v="2467"/>
    <x v="1210"/>
    <x v="3"/>
    <x v="464"/>
    <d v="2014-05-09T00:00:00"/>
    <s v="Standard Class"/>
    <s v="MK-18160"/>
    <s v="Mike Kennedy"/>
    <x v="0"/>
    <s v="United States"/>
    <s v="Newport News"/>
    <x v="17"/>
    <n v="23602"/>
    <x v="0"/>
    <s v="OFF-PA-10000726"/>
    <x v="1"/>
    <x v="10"/>
    <s v="Black Print Carbonless Snap-Off Rapid Letter, 8 1/2&quot; x 7&quot;"/>
    <n v="9.11"/>
    <n v="1"/>
    <n v="0"/>
    <n v="4.099499999999999"/>
  </r>
  <r>
    <n v="2468"/>
    <x v="1210"/>
    <x v="3"/>
    <x v="464"/>
    <d v="2014-05-09T00:00:00"/>
    <s v="Standard Class"/>
    <s v="MK-18160"/>
    <s v="Mike Kennedy"/>
    <x v="0"/>
    <s v="United States"/>
    <s v="Newport News"/>
    <x v="17"/>
    <n v="23602"/>
    <x v="0"/>
    <s v="OFF-ST-10003306"/>
    <x v="1"/>
    <x v="4"/>
    <s v="Letter Size Cart"/>
    <n v="571.44000000000005"/>
    <n v="4"/>
    <n v="0"/>
    <n v="165.71759999999995"/>
  </r>
  <r>
    <n v="2469"/>
    <x v="1210"/>
    <x v="3"/>
    <x v="464"/>
    <d v="2014-05-09T00:00:00"/>
    <s v="Standard Class"/>
    <s v="MK-18160"/>
    <s v="Mike Kennedy"/>
    <x v="0"/>
    <s v="United States"/>
    <s v="Newport News"/>
    <x v="17"/>
    <n v="23602"/>
    <x v="0"/>
    <s v="OFF-PA-10004983"/>
    <x v="1"/>
    <x v="10"/>
    <s v="Xerox 23"/>
    <n v="32.400000000000006"/>
    <n v="5"/>
    <n v="0"/>
    <n v="15.552000000000001"/>
  </r>
  <r>
    <n v="2470"/>
    <x v="1210"/>
    <x v="3"/>
    <x v="464"/>
    <d v="2014-05-09T00:00:00"/>
    <s v="Standard Class"/>
    <s v="MK-18160"/>
    <s v="Mike Kennedy"/>
    <x v="0"/>
    <s v="United States"/>
    <s v="Newport News"/>
    <x v="17"/>
    <n v="23602"/>
    <x v="0"/>
    <s v="OFF-ST-10001291"/>
    <x v="1"/>
    <x v="4"/>
    <s v="Tenex Personal Self-Stacking Standard File Box, Black/Gray"/>
    <n v="16.91"/>
    <n v="1"/>
    <n v="0"/>
    <n v="4.5656999999999996"/>
  </r>
  <r>
    <n v="2471"/>
    <x v="1211"/>
    <x v="0"/>
    <x v="115"/>
    <d v="2013-01-28T00:00:00"/>
    <s v="Standard Class"/>
    <s v="CM-11935"/>
    <s v="Carlos Meador"/>
    <x v="0"/>
    <s v="United States"/>
    <s v="Fayetteville"/>
    <x v="3"/>
    <n v="28314"/>
    <x v="0"/>
    <s v="FUR-FU-10002107"/>
    <x v="0"/>
    <x v="5"/>
    <s v="Eldon Pizzaz Desk Accessories"/>
    <n v="14.272"/>
    <n v="8"/>
    <n v="0.2"/>
    <n v="4.281600000000001"/>
  </r>
  <r>
    <n v="2472"/>
    <x v="1211"/>
    <x v="0"/>
    <x v="115"/>
    <d v="2013-01-28T00:00:00"/>
    <s v="Standard Class"/>
    <s v="CM-11935"/>
    <s v="Carlos Meador"/>
    <x v="0"/>
    <s v="United States"/>
    <s v="Fayetteville"/>
    <x v="3"/>
    <n v="28314"/>
    <x v="0"/>
    <s v="FUR-BO-10002213"/>
    <x v="0"/>
    <x v="0"/>
    <s v="Sauder Forest Hills Library, Woodland Oak Finish"/>
    <n v="451.13599999999997"/>
    <n v="4"/>
    <n v="0.2"/>
    <n v="-67.670399999999972"/>
  </r>
  <r>
    <n v="2473"/>
    <x v="1211"/>
    <x v="0"/>
    <x v="115"/>
    <d v="2013-01-28T00:00:00"/>
    <s v="Standard Class"/>
    <s v="CM-11935"/>
    <s v="Carlos Meador"/>
    <x v="0"/>
    <s v="United States"/>
    <s v="Fayetteville"/>
    <x v="3"/>
    <n v="28314"/>
    <x v="0"/>
    <s v="OFF-AP-10000692"/>
    <x v="1"/>
    <x v="9"/>
    <s v="Fellowes Mighty 8 Compact Surge Protector"/>
    <n v="64.864000000000004"/>
    <n v="4"/>
    <n v="0.2"/>
    <n v="6.4864000000000033"/>
  </r>
  <r>
    <n v="2474"/>
    <x v="1212"/>
    <x v="0"/>
    <x v="54"/>
    <d v="2013-11-07T00:00:00"/>
    <s v="First Class"/>
    <s v="PF-19225"/>
    <s v="Phillip Flathmann"/>
    <x v="0"/>
    <s v="United States"/>
    <s v="Los Angeles"/>
    <x v="1"/>
    <n v="90032"/>
    <x v="1"/>
    <s v="FUR-CH-10001190"/>
    <x v="0"/>
    <x v="1"/>
    <s v="Global Deluxe High-Back Office Chair in Storm"/>
    <n v="217.58400000000003"/>
    <n v="2"/>
    <n v="0.2"/>
    <n v="-29.917800000000021"/>
  </r>
  <r>
    <n v="2475"/>
    <x v="1212"/>
    <x v="0"/>
    <x v="54"/>
    <d v="2013-11-07T00:00:00"/>
    <s v="First Class"/>
    <s v="PF-19225"/>
    <s v="Phillip Flathmann"/>
    <x v="0"/>
    <s v="United States"/>
    <s v="Los Angeles"/>
    <x v="1"/>
    <n v="90032"/>
    <x v="1"/>
    <s v="TEC-AC-10000682"/>
    <x v="2"/>
    <x v="11"/>
    <s v="Kensington K72356US Mouse-in-a-Box USB Desktop Mouse"/>
    <n v="82.95"/>
    <n v="5"/>
    <n v="0"/>
    <n v="29.032499999999999"/>
  </r>
  <r>
    <n v="2476"/>
    <x v="1212"/>
    <x v="0"/>
    <x v="54"/>
    <d v="2013-11-07T00:00:00"/>
    <s v="First Class"/>
    <s v="PF-19225"/>
    <s v="Phillip Flathmann"/>
    <x v="0"/>
    <s v="United States"/>
    <s v="Los Angeles"/>
    <x v="1"/>
    <n v="90032"/>
    <x v="1"/>
    <s v="OFF-LA-10004545"/>
    <x v="1"/>
    <x v="2"/>
    <s v="Avery 50"/>
    <n v="87.71"/>
    <n v="7"/>
    <n v="0"/>
    <n v="41.223699999999994"/>
  </r>
  <r>
    <n v="2477"/>
    <x v="1212"/>
    <x v="0"/>
    <x v="54"/>
    <d v="2013-11-07T00:00:00"/>
    <s v="First Class"/>
    <s v="PF-19225"/>
    <s v="Phillip Flathmann"/>
    <x v="0"/>
    <s v="United States"/>
    <s v="Los Angeles"/>
    <x v="1"/>
    <n v="90032"/>
    <x v="1"/>
    <s v="OFF-AP-10003057"/>
    <x v="1"/>
    <x v="9"/>
    <s v="Honeywell Enviracaire Portable HEPA Air Cleaner for 16' x 20' Room"/>
    <n v="1101.48"/>
    <n v="4"/>
    <n v="0"/>
    <n v="429.57720000000006"/>
  </r>
  <r>
    <n v="2478"/>
    <x v="1213"/>
    <x v="3"/>
    <x v="507"/>
    <d v="2014-09-09T00:00:00"/>
    <s v="Second Class"/>
    <s v="GM-14695"/>
    <s v="Greg Maxwell"/>
    <x v="1"/>
    <s v="United States"/>
    <s v="Los Angeles"/>
    <x v="1"/>
    <n v="90036"/>
    <x v="1"/>
    <s v="FUR-TA-10000198"/>
    <x v="0"/>
    <x v="3"/>
    <s v="Chromcraft Bull-Nose Wood Oval Conference Tables &amp; Bases"/>
    <n v="1322.3520000000001"/>
    <n v="3"/>
    <n v="0.2"/>
    <n v="-99.176400000000001"/>
  </r>
  <r>
    <n v="2479"/>
    <x v="1214"/>
    <x v="2"/>
    <x v="103"/>
    <d v="2011-09-19T00:00:00"/>
    <s v="Standard Class"/>
    <s v="DC-12850"/>
    <s v="Dan Campbell"/>
    <x v="0"/>
    <s v="United States"/>
    <s v="New York City"/>
    <x v="15"/>
    <n v="10011"/>
    <x v="3"/>
    <s v="OFF-AR-10002833"/>
    <x v="1"/>
    <x v="6"/>
    <s v="Newell 322"/>
    <n v="5.46"/>
    <n v="3"/>
    <n v="0"/>
    <n v="1.4742000000000002"/>
  </r>
  <r>
    <n v="2480"/>
    <x v="1215"/>
    <x v="3"/>
    <x v="249"/>
    <d v="2014-06-26T00:00:00"/>
    <s v="Standard Class"/>
    <s v="FO-14305"/>
    <s v="Frank Olsen"/>
    <x v="0"/>
    <s v="United States"/>
    <s v="Dallas"/>
    <x v="5"/>
    <n v="75220"/>
    <x v="2"/>
    <s v="OFF-SU-10002557"/>
    <x v="1"/>
    <x v="14"/>
    <s v="Fiskars Spring-Action Scissors"/>
    <n v="11.184000000000001"/>
    <n v="1"/>
    <n v="0.2"/>
    <n v="0.83879999999999999"/>
  </r>
  <r>
    <n v="2481"/>
    <x v="1215"/>
    <x v="3"/>
    <x v="249"/>
    <d v="2014-06-26T00:00:00"/>
    <s v="Standard Class"/>
    <s v="FO-14305"/>
    <s v="Frank Olsen"/>
    <x v="0"/>
    <s v="United States"/>
    <s v="Dallas"/>
    <x v="5"/>
    <n v="75220"/>
    <x v="2"/>
    <s v="OFF-ST-10003656"/>
    <x v="1"/>
    <x v="4"/>
    <s v="Safco Industrial Wire Shelving"/>
    <n v="153.584"/>
    <n v="2"/>
    <n v="0.2"/>
    <n v="-32.636600000000001"/>
  </r>
  <r>
    <n v="2482"/>
    <x v="1216"/>
    <x v="3"/>
    <x v="165"/>
    <d v="2015-01-01T00:00:00"/>
    <s v="Standard Class"/>
    <s v="AH-10210"/>
    <s v="Alan Hwang"/>
    <x v="0"/>
    <s v="United States"/>
    <s v="Seattle"/>
    <x v="4"/>
    <n v="98105"/>
    <x v="1"/>
    <s v="OFF-ST-10001097"/>
    <x v="1"/>
    <x v="4"/>
    <s v="Office Impressions Heavy Duty Welded Shelving &amp; Multimedia Storage Drawers"/>
    <n v="1003.6200000000001"/>
    <n v="6"/>
    <n v="0"/>
    <n v="0"/>
  </r>
  <r>
    <n v="2483"/>
    <x v="1217"/>
    <x v="3"/>
    <x v="735"/>
    <d v="2014-09-04T00:00:00"/>
    <s v="Standard Class"/>
    <s v="KN-16705"/>
    <s v="Kristina Nunn"/>
    <x v="2"/>
    <s v="United States"/>
    <s v="Seattle"/>
    <x v="4"/>
    <n v="98105"/>
    <x v="1"/>
    <s v="TEC-PH-10000912"/>
    <x v="2"/>
    <x v="7"/>
    <s v="Anker 24W Portable Micro USB Car Charger"/>
    <n v="35.167999999999999"/>
    <n v="4"/>
    <n v="0.2"/>
    <n v="11.429599999999999"/>
  </r>
  <r>
    <n v="2484"/>
    <x v="1217"/>
    <x v="3"/>
    <x v="735"/>
    <d v="2014-09-04T00:00:00"/>
    <s v="Standard Class"/>
    <s v="KN-16705"/>
    <s v="Kristina Nunn"/>
    <x v="2"/>
    <s v="United States"/>
    <s v="Seattle"/>
    <x v="4"/>
    <n v="98105"/>
    <x v="1"/>
    <s v="FUR-TA-10000617"/>
    <x v="0"/>
    <x v="3"/>
    <s v="Hon Practical Foundations 30 x 60 Training Table, Light Gray/Charcoal"/>
    <n v="1137.75"/>
    <n v="5"/>
    <n v="0"/>
    <n v="250.30500000000004"/>
  </r>
  <r>
    <n v="2485"/>
    <x v="1217"/>
    <x v="3"/>
    <x v="735"/>
    <d v="2014-09-04T00:00:00"/>
    <s v="Standard Class"/>
    <s v="KN-16705"/>
    <s v="Kristina Nunn"/>
    <x v="2"/>
    <s v="United States"/>
    <s v="Seattle"/>
    <x v="4"/>
    <n v="98105"/>
    <x v="1"/>
    <s v="OFF-BI-10001658"/>
    <x v="1"/>
    <x v="8"/>
    <s v="GBC Standard Therm-A-Bind Covers"/>
    <n v="99.680000000000021"/>
    <n v="5"/>
    <n v="0.2"/>
    <n v="32.396000000000001"/>
  </r>
  <r>
    <n v="2486"/>
    <x v="1217"/>
    <x v="3"/>
    <x v="735"/>
    <d v="2014-09-04T00:00:00"/>
    <s v="Standard Class"/>
    <s v="KN-16705"/>
    <s v="Kristina Nunn"/>
    <x v="2"/>
    <s v="United States"/>
    <s v="Seattle"/>
    <x v="4"/>
    <n v="98105"/>
    <x v="1"/>
    <s v="OFF-AR-10003856"/>
    <x v="1"/>
    <x v="6"/>
    <s v="Newell 344"/>
    <n v="5.56"/>
    <n v="2"/>
    <n v="0"/>
    <n v="1.4455999999999998"/>
  </r>
  <r>
    <n v="2487"/>
    <x v="1218"/>
    <x v="1"/>
    <x v="98"/>
    <d v="2012-01-04T00:00:00"/>
    <s v="Second Class"/>
    <s v="CB-12535"/>
    <s v="Claudia Bergmann"/>
    <x v="1"/>
    <s v="United States"/>
    <s v="Newark"/>
    <x v="13"/>
    <n v="19711"/>
    <x v="3"/>
    <s v="OFF-ST-10001837"/>
    <x v="1"/>
    <x v="4"/>
    <s v="SAFCO Mobile Desk Side File, Wire Frame"/>
    <n v="85.52"/>
    <n v="2"/>
    <n v="0"/>
    <n v="22.235199999999999"/>
  </r>
  <r>
    <n v="2488"/>
    <x v="1218"/>
    <x v="1"/>
    <x v="98"/>
    <d v="2012-01-04T00:00:00"/>
    <s v="Second Class"/>
    <s v="CB-12535"/>
    <s v="Claudia Bergmann"/>
    <x v="1"/>
    <s v="United States"/>
    <s v="Newark"/>
    <x v="13"/>
    <n v="19711"/>
    <x v="3"/>
    <s v="OFF-AR-10001473"/>
    <x v="1"/>
    <x v="6"/>
    <s v="Newell 313"/>
    <n v="9.84"/>
    <n v="3"/>
    <n v="0"/>
    <n v="2.6568000000000005"/>
  </r>
  <r>
    <n v="2489"/>
    <x v="1218"/>
    <x v="1"/>
    <x v="98"/>
    <d v="2012-01-04T00:00:00"/>
    <s v="Second Class"/>
    <s v="CB-12535"/>
    <s v="Claudia Bergmann"/>
    <x v="1"/>
    <s v="United States"/>
    <s v="Newark"/>
    <x v="13"/>
    <n v="19711"/>
    <x v="3"/>
    <s v="OFF-PA-10004285"/>
    <x v="1"/>
    <x v="10"/>
    <s v="Xerox 1959"/>
    <n v="20.04"/>
    <n v="3"/>
    <n v="0"/>
    <n v="9.6191999999999993"/>
  </r>
  <r>
    <n v="2490"/>
    <x v="1219"/>
    <x v="1"/>
    <x v="330"/>
    <d v="2012-10-13T00:00:00"/>
    <s v="Second Class"/>
    <s v="TB-21250"/>
    <s v="Tim Brockman"/>
    <x v="0"/>
    <s v="United States"/>
    <s v="New York City"/>
    <x v="15"/>
    <n v="10024"/>
    <x v="3"/>
    <s v="TEC-PH-10001835"/>
    <x v="2"/>
    <x v="7"/>
    <s v="Jawbone JAMBOX Wireless Bluetooth Speaker"/>
    <n v="631.96"/>
    <n v="4"/>
    <n v="0"/>
    <n v="303.3408"/>
  </r>
  <r>
    <n v="2491"/>
    <x v="1219"/>
    <x v="1"/>
    <x v="330"/>
    <d v="2012-10-13T00:00:00"/>
    <s v="Second Class"/>
    <s v="TB-21250"/>
    <s v="Tim Brockman"/>
    <x v="0"/>
    <s v="United States"/>
    <s v="New York City"/>
    <x v="15"/>
    <n v="10024"/>
    <x v="3"/>
    <s v="OFF-PA-10002245"/>
    <x v="1"/>
    <x v="10"/>
    <s v="Xerox 1895"/>
    <n v="23.92"/>
    <n v="4"/>
    <n v="0"/>
    <n v="10.763999999999999"/>
  </r>
  <r>
    <n v="2492"/>
    <x v="1220"/>
    <x v="2"/>
    <x v="736"/>
    <d v="2011-12-15T00:00:00"/>
    <s v="Second Class"/>
    <s v="KD-16345"/>
    <s v="Katherine Ducich"/>
    <x v="0"/>
    <s v="United States"/>
    <s v="Los Angeles"/>
    <x v="1"/>
    <n v="90049"/>
    <x v="1"/>
    <s v="OFF-PA-10001457"/>
    <x v="1"/>
    <x v="10"/>
    <s v="White GlueTop Scratch Pads"/>
    <n v="90.24"/>
    <n v="6"/>
    <n v="0"/>
    <n v="41.51039999999999"/>
  </r>
  <r>
    <n v="2493"/>
    <x v="1221"/>
    <x v="2"/>
    <x v="84"/>
    <d v="2011-11-23T00:00:00"/>
    <s v="Standard Class"/>
    <s v="JM-15865"/>
    <s v="John Murray"/>
    <x v="0"/>
    <s v="United States"/>
    <s v="Jamestown"/>
    <x v="15"/>
    <n v="14701"/>
    <x v="3"/>
    <s v="TEC-PH-10002885"/>
    <x v="2"/>
    <x v="7"/>
    <s v="Apple iPhone 5"/>
    <n v="4548.8100000000004"/>
    <n v="7"/>
    <n v="0"/>
    <n v="1228.1787000000004"/>
  </r>
  <r>
    <n v="2494"/>
    <x v="1222"/>
    <x v="0"/>
    <x v="545"/>
    <d v="2013-09-15T00:00:00"/>
    <s v="Second Class"/>
    <s v="KT-16480"/>
    <s v="Kean Thornton"/>
    <x v="0"/>
    <s v="United States"/>
    <s v="Houston"/>
    <x v="5"/>
    <n v="77095"/>
    <x v="2"/>
    <s v="FUR-TA-10004086"/>
    <x v="0"/>
    <x v="3"/>
    <s v="KI Adjustable-Height Table"/>
    <n v="300.93"/>
    <n v="5"/>
    <n v="0.3"/>
    <n v="-34.39200000000001"/>
  </r>
  <r>
    <n v="2495"/>
    <x v="1222"/>
    <x v="0"/>
    <x v="545"/>
    <d v="2013-09-15T00:00:00"/>
    <s v="Second Class"/>
    <s v="KT-16480"/>
    <s v="Kean Thornton"/>
    <x v="0"/>
    <s v="United States"/>
    <s v="Houston"/>
    <x v="5"/>
    <n v="77095"/>
    <x v="2"/>
    <s v="TEC-PH-10000895"/>
    <x v="2"/>
    <x v="7"/>
    <s v="Polycom VVX 310 VoIP phone"/>
    <n v="719.96"/>
    <n v="5"/>
    <n v="0.2"/>
    <n v="53.997000000000043"/>
  </r>
  <r>
    <n v="2496"/>
    <x v="1223"/>
    <x v="2"/>
    <x v="737"/>
    <d v="2011-06-22T00:00:00"/>
    <s v="Standard Class"/>
    <s v="SC-20575"/>
    <s v="Sonia Cooley"/>
    <x v="0"/>
    <s v="United States"/>
    <s v="Mishawaka"/>
    <x v="14"/>
    <n v="46544"/>
    <x v="2"/>
    <s v="FUR-CH-10000225"/>
    <x v="0"/>
    <x v="1"/>
    <s v="Global Geo Office Task Chair, Gray"/>
    <n v="647.84"/>
    <n v="8"/>
    <n v="0"/>
    <n v="32.391999999999939"/>
  </r>
  <r>
    <n v="2497"/>
    <x v="1224"/>
    <x v="1"/>
    <x v="120"/>
    <d v="2012-10-01T00:00:00"/>
    <s v="Standard Class"/>
    <s v="BS-11800"/>
    <s v="Bryan Spruell"/>
    <x v="2"/>
    <s v="United States"/>
    <s v="San Diego"/>
    <x v="1"/>
    <n v="92037"/>
    <x v="1"/>
    <s v="OFF-ST-10002370"/>
    <x v="1"/>
    <x v="4"/>
    <s v="Sortfiler Multipurpose Personal File Organizer, Black"/>
    <n v="64.17"/>
    <n v="3"/>
    <n v="0"/>
    <n v="18.609299999999998"/>
  </r>
  <r>
    <n v="2498"/>
    <x v="1224"/>
    <x v="1"/>
    <x v="120"/>
    <d v="2012-10-01T00:00:00"/>
    <s v="Standard Class"/>
    <s v="BS-11800"/>
    <s v="Bryan Spruell"/>
    <x v="2"/>
    <s v="United States"/>
    <s v="San Diego"/>
    <x v="1"/>
    <n v="92037"/>
    <x v="1"/>
    <s v="OFF-EN-10000056"/>
    <x v="1"/>
    <x v="12"/>
    <s v="Cameo Buff Policy Envelopes"/>
    <n v="124.46"/>
    <n v="2"/>
    <n v="0"/>
    <n v="58.496199999999988"/>
  </r>
  <r>
    <n v="2499"/>
    <x v="1225"/>
    <x v="0"/>
    <x v="288"/>
    <d v="2013-05-25T00:00:00"/>
    <s v="Standard Class"/>
    <s v="BT-11395"/>
    <s v="Bill Tyler"/>
    <x v="1"/>
    <s v="United States"/>
    <s v="San Francisco"/>
    <x v="1"/>
    <n v="94109"/>
    <x v="1"/>
    <s v="OFF-BI-10004817"/>
    <x v="1"/>
    <x v="8"/>
    <s v="GBC Personal VeloBind Strips"/>
    <n v="9.5840000000000014"/>
    <n v="1"/>
    <n v="0.2"/>
    <n v="3.3543999999999996"/>
  </r>
  <r>
    <n v="2500"/>
    <x v="1226"/>
    <x v="3"/>
    <x v="738"/>
    <d v="2014-06-24T00:00:00"/>
    <s v="First Class"/>
    <s v="DC-12850"/>
    <s v="Dan Campbell"/>
    <x v="0"/>
    <s v="United States"/>
    <s v="Miami"/>
    <x v="2"/>
    <n v="33178"/>
    <x v="0"/>
    <s v="OFF-EN-10004483"/>
    <x v="1"/>
    <x v="12"/>
    <s v="#10 White Business Envelopes,4 1/8 x 9 1/2"/>
    <n v="37.608000000000004"/>
    <n v="3"/>
    <n v="0.2"/>
    <n v="12.692699999999995"/>
  </r>
  <r>
    <n v="2501"/>
    <x v="1227"/>
    <x v="3"/>
    <x v="46"/>
    <d v="2014-06-21T00:00:00"/>
    <s v="First Class"/>
    <s v="LS-17200"/>
    <s v="Luke Schmidt"/>
    <x v="1"/>
    <s v="United States"/>
    <s v="Skokie"/>
    <x v="10"/>
    <n v="60076"/>
    <x v="2"/>
    <s v="OFF-PA-10001892"/>
    <x v="1"/>
    <x v="10"/>
    <s v="Rediform Wirebound &quot;Phone Memo&quot; Message Book, 11 x 5-3/4"/>
    <n v="12.224"/>
    <n v="2"/>
    <n v="0.2"/>
    <n v="4.4311999999999996"/>
  </r>
  <r>
    <n v="2502"/>
    <x v="1227"/>
    <x v="3"/>
    <x v="46"/>
    <d v="2014-06-21T00:00:00"/>
    <s v="First Class"/>
    <s v="LS-17200"/>
    <s v="Luke Schmidt"/>
    <x v="1"/>
    <s v="United States"/>
    <s v="Skokie"/>
    <x v="10"/>
    <n v="60076"/>
    <x v="2"/>
    <s v="OFF-BI-10000546"/>
    <x v="1"/>
    <x v="8"/>
    <s v="Avery Durable Binders"/>
    <n v="2.3039999999999994"/>
    <n v="4"/>
    <n v="0.8"/>
    <n v="-3.5711999999999993"/>
  </r>
  <r>
    <n v="2503"/>
    <x v="1227"/>
    <x v="3"/>
    <x v="46"/>
    <d v="2014-06-21T00:00:00"/>
    <s v="First Class"/>
    <s v="LS-17200"/>
    <s v="Luke Schmidt"/>
    <x v="1"/>
    <s v="United States"/>
    <s v="Skokie"/>
    <x v="10"/>
    <n v="60076"/>
    <x v="2"/>
    <s v="OFF-BI-10001294"/>
    <x v="1"/>
    <x v="8"/>
    <s v="Fellowes Binding Cases"/>
    <n v="9.3599999999999977"/>
    <n v="4"/>
    <n v="0.8"/>
    <n v="-16.380000000000003"/>
  </r>
  <r>
    <n v="2504"/>
    <x v="1228"/>
    <x v="0"/>
    <x v="696"/>
    <d v="2013-11-20T00:00:00"/>
    <s v="Standard Class"/>
    <s v="RR-19315"/>
    <s v="Ralph Ritter"/>
    <x v="0"/>
    <s v="United States"/>
    <s v="San Francisco"/>
    <x v="1"/>
    <n v="94110"/>
    <x v="1"/>
    <s v="OFF-LA-10000248"/>
    <x v="1"/>
    <x v="2"/>
    <s v="Avery 52"/>
    <n v="7.38"/>
    <n v="2"/>
    <n v="0"/>
    <n v="3.4685999999999999"/>
  </r>
  <r>
    <n v="2505"/>
    <x v="1229"/>
    <x v="2"/>
    <x v="739"/>
    <d v="2011-07-27T00:00:00"/>
    <s v="Second Class"/>
    <s v="KL-16645"/>
    <s v="Ken Lonsdale"/>
    <x v="0"/>
    <s v="United States"/>
    <s v="San Francisco"/>
    <x v="1"/>
    <n v="94122"/>
    <x v="1"/>
    <s v="OFF-ST-10001228"/>
    <x v="1"/>
    <x v="4"/>
    <s v="Fellowes Personal Hanging Folder Files, Navy"/>
    <n v="53.72"/>
    <n v="4"/>
    <n v="0"/>
    <n v="15.041600000000003"/>
  </r>
  <r>
    <n v="2506"/>
    <x v="1229"/>
    <x v="2"/>
    <x v="739"/>
    <d v="2011-07-27T00:00:00"/>
    <s v="Second Class"/>
    <s v="KL-16645"/>
    <s v="Ken Lonsdale"/>
    <x v="0"/>
    <s v="United States"/>
    <s v="San Francisco"/>
    <x v="1"/>
    <n v="94122"/>
    <x v="1"/>
    <s v="OFF-SU-10000151"/>
    <x v="1"/>
    <x v="14"/>
    <s v="High Speed Automatic Electric Letter Opener"/>
    <n v="8187.65"/>
    <n v="5"/>
    <n v="0"/>
    <n v="327.50599999999963"/>
  </r>
  <r>
    <n v="2507"/>
    <x v="1229"/>
    <x v="2"/>
    <x v="739"/>
    <d v="2011-07-27T00:00:00"/>
    <s v="Second Class"/>
    <s v="KL-16645"/>
    <s v="Ken Lonsdale"/>
    <x v="0"/>
    <s v="United States"/>
    <s v="San Francisco"/>
    <x v="1"/>
    <n v="94122"/>
    <x v="1"/>
    <s v="FUR-FU-10004351"/>
    <x v="0"/>
    <x v="5"/>
    <s v="Staples"/>
    <n v="77.92"/>
    <n v="8"/>
    <n v="0"/>
    <n v="34.284800000000004"/>
  </r>
  <r>
    <n v="2508"/>
    <x v="1230"/>
    <x v="1"/>
    <x v="740"/>
    <d v="2012-07-02T00:00:00"/>
    <s v="Same Day"/>
    <s v="RB-19435"/>
    <s v="Richard Bierner"/>
    <x v="0"/>
    <s v="United States"/>
    <s v="Houston"/>
    <x v="5"/>
    <n v="77070"/>
    <x v="2"/>
    <s v="OFF-AP-10001293"/>
    <x v="1"/>
    <x v="9"/>
    <s v="Belkin 8 Outlet Surge Protector"/>
    <n v="32.783999999999992"/>
    <n v="4"/>
    <n v="0.8"/>
    <n v="-85.238399999999999"/>
  </r>
  <r>
    <n v="2509"/>
    <x v="1231"/>
    <x v="3"/>
    <x v="580"/>
    <d v="2014-03-09T00:00:00"/>
    <s v="Standard Class"/>
    <s v="MY-17380"/>
    <s v="Maribeth Yedwab"/>
    <x v="1"/>
    <s v="United States"/>
    <s v="Los Angeles"/>
    <x v="1"/>
    <n v="90045"/>
    <x v="1"/>
    <s v="TEC-PH-10000675"/>
    <x v="2"/>
    <x v="7"/>
    <s v="Panasonic KX TS3282B Corded phone"/>
    <n v="196.77600000000001"/>
    <n v="3"/>
    <n v="0.2"/>
    <n v="14.758199999999995"/>
  </r>
  <r>
    <n v="2510"/>
    <x v="1231"/>
    <x v="3"/>
    <x v="580"/>
    <d v="2014-03-09T00:00:00"/>
    <s v="Standard Class"/>
    <s v="MY-17380"/>
    <s v="Maribeth Yedwab"/>
    <x v="1"/>
    <s v="United States"/>
    <s v="Los Angeles"/>
    <x v="1"/>
    <n v="90045"/>
    <x v="1"/>
    <s v="TEC-AC-10000580"/>
    <x v="2"/>
    <x v="11"/>
    <s v="Logitech G13 Programmable Gameboard with LCD Display"/>
    <n v="479.93999999999994"/>
    <n v="6"/>
    <n v="0"/>
    <n v="52.79340000000002"/>
  </r>
  <r>
    <n v="2511"/>
    <x v="1232"/>
    <x v="0"/>
    <x v="741"/>
    <d v="2013-11-24T00:00:00"/>
    <s v="Standard Class"/>
    <s v="AW-10930"/>
    <s v="Arthur Wiediger"/>
    <x v="2"/>
    <s v="United States"/>
    <s v="Oklahoma City"/>
    <x v="26"/>
    <n v="73120"/>
    <x v="2"/>
    <s v="OFF-ST-10003470"/>
    <x v="1"/>
    <x v="4"/>
    <s v="Tennsco Snap-Together Open Shelving Units, Starter Sets and Add-On Units"/>
    <n v="1117.92"/>
    <n v="4"/>
    <n v="0"/>
    <n v="55.895999999999958"/>
  </r>
  <r>
    <n v="2512"/>
    <x v="1233"/>
    <x v="1"/>
    <x v="24"/>
    <d v="2012-04-19T00:00:00"/>
    <s v="First Class"/>
    <s v="KW-16570"/>
    <s v="Kelly Williams"/>
    <x v="0"/>
    <s v="United States"/>
    <s v="Monroe"/>
    <x v="28"/>
    <n v="71203"/>
    <x v="0"/>
    <s v="TEC-AC-10003116"/>
    <x v="2"/>
    <x v="11"/>
    <s v="Memorex Froggy Flash Drive 8 GB"/>
    <n v="106.5"/>
    <n v="6"/>
    <n v="0"/>
    <n v="41.534999999999997"/>
  </r>
  <r>
    <n v="2513"/>
    <x v="1234"/>
    <x v="3"/>
    <x v="574"/>
    <d v="2014-12-07T00:00:00"/>
    <s v="Standard Class"/>
    <s v="DB-12910"/>
    <s v="Daniel Byrd"/>
    <x v="2"/>
    <s v="United States"/>
    <s v="Tampa"/>
    <x v="2"/>
    <n v="33614"/>
    <x v="0"/>
    <s v="OFF-BI-10002429"/>
    <x v="1"/>
    <x v="8"/>
    <s v="Premier Elliptical Ring Binder, Black"/>
    <n v="45.660000000000011"/>
    <n v="5"/>
    <n v="0.7"/>
    <n v="-33.483999999999995"/>
  </r>
  <r>
    <n v="2514"/>
    <x v="1235"/>
    <x v="0"/>
    <x v="583"/>
    <d v="2013-11-18T00:00:00"/>
    <s v="Standard Class"/>
    <s v="BB-11545"/>
    <s v="Brenda Bowman"/>
    <x v="1"/>
    <s v="United States"/>
    <s v="Chicago"/>
    <x v="10"/>
    <n v="60623"/>
    <x v="2"/>
    <s v="TEC-AC-10003280"/>
    <x v="2"/>
    <x v="11"/>
    <s v="Belkin F8E887 USB Wired Ergonomic Keyboard"/>
    <n v="95.968000000000004"/>
    <n v="4"/>
    <n v="0.2"/>
    <n v="1.1995999999999931"/>
  </r>
  <r>
    <n v="2515"/>
    <x v="1235"/>
    <x v="0"/>
    <x v="583"/>
    <d v="2013-11-18T00:00:00"/>
    <s v="Standard Class"/>
    <s v="BB-11545"/>
    <s v="Brenda Bowman"/>
    <x v="1"/>
    <s v="United States"/>
    <s v="Chicago"/>
    <x v="10"/>
    <n v="60623"/>
    <x v="2"/>
    <s v="FUR-CH-10004540"/>
    <x v="0"/>
    <x v="1"/>
    <s v="Global Chrome Stack Chair"/>
    <n v="47.991999999999997"/>
    <n v="2"/>
    <n v="0.3"/>
    <n v="-2.0567999999999991"/>
  </r>
  <r>
    <n v="2516"/>
    <x v="1236"/>
    <x v="2"/>
    <x v="742"/>
    <d v="2011-09-10T00:00:00"/>
    <s v="Standard Class"/>
    <s v="NP-18700"/>
    <s v="Nora Preis"/>
    <x v="0"/>
    <s v="United States"/>
    <s v="Bowling Green"/>
    <x v="24"/>
    <n v="43402"/>
    <x v="3"/>
    <s v="OFF-ST-10000585"/>
    <x v="1"/>
    <x v="4"/>
    <s v="Economy Rollaway Files"/>
    <n v="264.32"/>
    <n v="2"/>
    <n v="0.2"/>
    <n v="19.823999999999998"/>
  </r>
  <r>
    <n v="2517"/>
    <x v="1237"/>
    <x v="2"/>
    <x v="647"/>
    <d v="2011-11-22T00:00:00"/>
    <s v="Standard Class"/>
    <s v="PB-19105"/>
    <s v="Peter Bühler"/>
    <x v="0"/>
    <s v="United States"/>
    <s v="Houston"/>
    <x v="5"/>
    <n v="77095"/>
    <x v="2"/>
    <s v="OFF-EN-10003001"/>
    <x v="1"/>
    <x v="12"/>
    <s v="Ames Color-File Green Diamond Border X-ray Mailers"/>
    <n v="604.65600000000006"/>
    <n v="9"/>
    <n v="0.2"/>
    <n v="204.07139999999995"/>
  </r>
  <r>
    <n v="2518"/>
    <x v="1238"/>
    <x v="3"/>
    <x v="743"/>
    <d v="2014-05-08T00:00:00"/>
    <s v="Standard Class"/>
    <s v="DW-13585"/>
    <s v="Dorothy Wardle"/>
    <x v="1"/>
    <s v="United States"/>
    <s v="Westfield"/>
    <x v="30"/>
    <n v="7090"/>
    <x v="3"/>
    <s v="FUR-FU-10003975"/>
    <x v="0"/>
    <x v="5"/>
    <s v="Eldon Advantage Chair Mats for Low to Medium Pile Carpets"/>
    <n v="129.93"/>
    <n v="3"/>
    <n v="0"/>
    <n v="12.992999999999988"/>
  </r>
  <r>
    <n v="2519"/>
    <x v="1239"/>
    <x v="0"/>
    <x v="680"/>
    <d v="2013-10-22T00:00:00"/>
    <s v="Standard Class"/>
    <s v="CD-12790"/>
    <s v="Cynthia Delaney"/>
    <x v="2"/>
    <s v="United States"/>
    <s v="Oklahoma City"/>
    <x v="26"/>
    <n v="73120"/>
    <x v="2"/>
    <s v="OFF-LA-10004559"/>
    <x v="1"/>
    <x v="2"/>
    <s v="Avery 49"/>
    <n v="20.16"/>
    <n v="7"/>
    <n v="0"/>
    <n v="9.8783999999999992"/>
  </r>
  <r>
    <n v="2520"/>
    <x v="1239"/>
    <x v="0"/>
    <x v="680"/>
    <d v="2013-10-22T00:00:00"/>
    <s v="Standard Class"/>
    <s v="CD-12790"/>
    <s v="Cynthia Delaney"/>
    <x v="2"/>
    <s v="United States"/>
    <s v="Oklahoma City"/>
    <x v="26"/>
    <n v="73120"/>
    <x v="2"/>
    <s v="OFF-LA-10003223"/>
    <x v="1"/>
    <x v="2"/>
    <s v="Avery 508"/>
    <n v="29.46"/>
    <n v="6"/>
    <n v="0"/>
    <n v="14.4354"/>
  </r>
  <r>
    <n v="2521"/>
    <x v="1239"/>
    <x v="0"/>
    <x v="680"/>
    <d v="2013-10-22T00:00:00"/>
    <s v="Standard Class"/>
    <s v="CD-12790"/>
    <s v="Cynthia Delaney"/>
    <x v="2"/>
    <s v="United States"/>
    <s v="Oklahoma City"/>
    <x v="26"/>
    <n v="73120"/>
    <x v="2"/>
    <s v="OFF-AP-10002651"/>
    <x v="1"/>
    <x v="9"/>
    <s v="Hoover Upright Vacuum With Dirt Cup"/>
    <n v="868.58999999999992"/>
    <n v="3"/>
    <n v="0"/>
    <n v="251.89109999999988"/>
  </r>
  <r>
    <n v="2522"/>
    <x v="1239"/>
    <x v="0"/>
    <x v="680"/>
    <d v="2013-10-22T00:00:00"/>
    <s v="Standard Class"/>
    <s v="CD-12790"/>
    <s v="Cynthia Delaney"/>
    <x v="2"/>
    <s v="United States"/>
    <s v="Oklahoma City"/>
    <x v="26"/>
    <n v="73120"/>
    <x v="2"/>
    <s v="OFF-PA-10003177"/>
    <x v="1"/>
    <x v="10"/>
    <s v="Xerox 1999"/>
    <n v="12.96"/>
    <n v="2"/>
    <n v="0"/>
    <n v="6.2208000000000006"/>
  </r>
  <r>
    <n v="2523"/>
    <x v="1239"/>
    <x v="0"/>
    <x v="680"/>
    <d v="2013-10-22T00:00:00"/>
    <s v="Standard Class"/>
    <s v="CD-12790"/>
    <s v="Cynthia Delaney"/>
    <x v="2"/>
    <s v="United States"/>
    <s v="Oklahoma City"/>
    <x v="26"/>
    <n v="73120"/>
    <x v="2"/>
    <s v="TEC-PH-10003442"/>
    <x v="2"/>
    <x v="7"/>
    <s v="Samsung Replacement EH64AVFWE Premium Headset"/>
    <n v="5.5"/>
    <n v="1"/>
    <n v="0"/>
    <n v="1.375"/>
  </r>
  <r>
    <n v="2524"/>
    <x v="1239"/>
    <x v="0"/>
    <x v="680"/>
    <d v="2013-10-22T00:00:00"/>
    <s v="Standard Class"/>
    <s v="CD-12790"/>
    <s v="Cynthia Delaney"/>
    <x v="2"/>
    <s v="United States"/>
    <s v="Oklahoma City"/>
    <x v="26"/>
    <n v="73120"/>
    <x v="2"/>
    <s v="OFF-BI-10000977"/>
    <x v="1"/>
    <x v="8"/>
    <s v="Ibico Plastic Spiral Binding Combs"/>
    <n v="121.6"/>
    <n v="4"/>
    <n v="0"/>
    <n v="55.935999999999993"/>
  </r>
  <r>
    <n v="2525"/>
    <x v="1240"/>
    <x v="1"/>
    <x v="744"/>
    <d v="2012-04-10T00:00:00"/>
    <s v="Standard Class"/>
    <s v="TT-21220"/>
    <s v="Thomas Thornton"/>
    <x v="0"/>
    <s v="United States"/>
    <s v="Houston"/>
    <x v="5"/>
    <n v="77041"/>
    <x v="2"/>
    <s v="OFF-AR-10004078"/>
    <x v="1"/>
    <x v="6"/>
    <s v="Newell 312"/>
    <n v="42.047999999999995"/>
    <n v="9"/>
    <n v="0.2"/>
    <n v="5.2559999999999985"/>
  </r>
  <r>
    <n v="2526"/>
    <x v="1240"/>
    <x v="1"/>
    <x v="744"/>
    <d v="2012-04-10T00:00:00"/>
    <s v="Standard Class"/>
    <s v="TT-21220"/>
    <s v="Thomas Thornton"/>
    <x v="0"/>
    <s v="United States"/>
    <s v="Houston"/>
    <x v="5"/>
    <n v="77041"/>
    <x v="2"/>
    <s v="TEC-AC-10002550"/>
    <x v="2"/>
    <x v="11"/>
    <s v="Maxell 4.7GB DVD-RW 3/Pack"/>
    <n v="25.488"/>
    <n v="2"/>
    <n v="0.2"/>
    <n v="4.4603999999999999"/>
  </r>
  <r>
    <n v="2527"/>
    <x v="1240"/>
    <x v="1"/>
    <x v="744"/>
    <d v="2012-04-10T00:00:00"/>
    <s v="Standard Class"/>
    <s v="TT-21220"/>
    <s v="Thomas Thornton"/>
    <x v="0"/>
    <s v="United States"/>
    <s v="Houston"/>
    <x v="5"/>
    <n v="77041"/>
    <x v="2"/>
    <s v="OFF-BI-10004965"/>
    <x v="1"/>
    <x v="8"/>
    <s v="Ibico Covers for Plastic or Wire Binding Elements"/>
    <n v="6.8999999999999986"/>
    <n v="3"/>
    <n v="0.8"/>
    <n v="-12.075000000000003"/>
  </r>
  <r>
    <n v="2528"/>
    <x v="1240"/>
    <x v="1"/>
    <x v="744"/>
    <d v="2012-04-10T00:00:00"/>
    <s v="Standard Class"/>
    <s v="TT-21220"/>
    <s v="Thomas Thornton"/>
    <x v="0"/>
    <s v="United States"/>
    <s v="Houston"/>
    <x v="5"/>
    <n v="77041"/>
    <x v="2"/>
    <s v="OFF-BI-10004209"/>
    <x v="1"/>
    <x v="8"/>
    <s v="Fellowes Twister Kit, Gray/Clear, 3/pkg"/>
    <n v="9.6479999999999961"/>
    <n v="6"/>
    <n v="0.8"/>
    <n v="-16.884"/>
  </r>
  <r>
    <n v="2529"/>
    <x v="1240"/>
    <x v="1"/>
    <x v="744"/>
    <d v="2012-04-10T00:00:00"/>
    <s v="Standard Class"/>
    <s v="TT-21220"/>
    <s v="Thomas Thornton"/>
    <x v="0"/>
    <s v="United States"/>
    <s v="Houston"/>
    <x v="5"/>
    <n v="77041"/>
    <x v="2"/>
    <s v="OFF-PA-10001526"/>
    <x v="1"/>
    <x v="10"/>
    <s v="Xerox 1949"/>
    <n v="7.9680000000000009"/>
    <n v="2"/>
    <n v="0.2"/>
    <n v="2.8884000000000007"/>
  </r>
  <r>
    <n v="2530"/>
    <x v="1241"/>
    <x v="2"/>
    <x v="745"/>
    <d v="2011-10-29T00:00:00"/>
    <s v="Standard Class"/>
    <s v="DB-12910"/>
    <s v="Daniel Byrd"/>
    <x v="2"/>
    <s v="United States"/>
    <s v="Fort Lauderdale"/>
    <x v="2"/>
    <n v="33311"/>
    <x v="0"/>
    <s v="OFF-PA-10000788"/>
    <x v="1"/>
    <x v="10"/>
    <s v="Xerox 210"/>
    <n v="10.368000000000002"/>
    <n v="2"/>
    <n v="0.2"/>
    <n v="3.6288"/>
  </r>
  <r>
    <n v="2531"/>
    <x v="1242"/>
    <x v="2"/>
    <x v="654"/>
    <d v="2011-08-21T00:00:00"/>
    <s v="Standard Class"/>
    <s v="DJ-13510"/>
    <s v="Don Jones"/>
    <x v="1"/>
    <s v="United States"/>
    <s v="Little Rock"/>
    <x v="36"/>
    <n v="72209"/>
    <x v="0"/>
    <s v="OFF-PA-10000595"/>
    <x v="1"/>
    <x v="10"/>
    <s v="Xerox 1929"/>
    <n v="114.2"/>
    <n v="5"/>
    <n v="0"/>
    <n v="52.531999999999996"/>
  </r>
  <r>
    <n v="2532"/>
    <x v="1242"/>
    <x v="2"/>
    <x v="654"/>
    <d v="2011-08-21T00:00:00"/>
    <s v="Standard Class"/>
    <s v="DJ-13510"/>
    <s v="Don Jones"/>
    <x v="1"/>
    <s v="United States"/>
    <s v="Little Rock"/>
    <x v="36"/>
    <n v="72209"/>
    <x v="0"/>
    <s v="OFF-BI-10000829"/>
    <x v="1"/>
    <x v="8"/>
    <s v="Avery Non-Stick Binders"/>
    <n v="17.96"/>
    <n v="4"/>
    <n v="0"/>
    <n v="8.2615999999999996"/>
  </r>
  <r>
    <n v="2533"/>
    <x v="1242"/>
    <x v="2"/>
    <x v="654"/>
    <d v="2011-08-21T00:00:00"/>
    <s v="Standard Class"/>
    <s v="DJ-13510"/>
    <s v="Don Jones"/>
    <x v="1"/>
    <s v="United States"/>
    <s v="Little Rock"/>
    <x v="36"/>
    <n v="72209"/>
    <x v="0"/>
    <s v="OFF-FA-10002676"/>
    <x v="1"/>
    <x v="13"/>
    <s v="Colored Push Pins"/>
    <n v="12.67"/>
    <n v="7"/>
    <n v="0"/>
    <n v="4.5611999999999995"/>
  </r>
  <r>
    <n v="2534"/>
    <x v="1242"/>
    <x v="2"/>
    <x v="654"/>
    <d v="2011-08-21T00:00:00"/>
    <s v="Standard Class"/>
    <s v="DJ-13510"/>
    <s v="Don Jones"/>
    <x v="1"/>
    <s v="United States"/>
    <s v="Little Rock"/>
    <x v="36"/>
    <n v="72209"/>
    <x v="0"/>
    <s v="TEC-AC-10000844"/>
    <x v="2"/>
    <x v="11"/>
    <s v="Logitech Gaming G510s - Keyboard"/>
    <n v="339.96"/>
    <n v="4"/>
    <n v="0"/>
    <n v="122.38559999999998"/>
  </r>
  <r>
    <n v="2535"/>
    <x v="1243"/>
    <x v="3"/>
    <x v="733"/>
    <d v="2014-08-19T00:00:00"/>
    <s v="Second Class"/>
    <s v="DL-13495"/>
    <s v="Dionis Lloyd"/>
    <x v="1"/>
    <s v="United States"/>
    <s v="Philadelphia"/>
    <x v="9"/>
    <n v="19120"/>
    <x v="3"/>
    <s v="OFF-ST-10004459"/>
    <x v="1"/>
    <x v="4"/>
    <s v="Tennsco Single-Tier Lockers"/>
    <n v="1801.6320000000001"/>
    <n v="6"/>
    <n v="0.2"/>
    <n v="-337.80600000000004"/>
  </r>
  <r>
    <n v="2536"/>
    <x v="1244"/>
    <x v="1"/>
    <x v="684"/>
    <d v="2012-09-08T00:00:00"/>
    <s v="First Class"/>
    <s v="LO-17170"/>
    <s v="Lori Olson"/>
    <x v="1"/>
    <s v="United States"/>
    <s v="La Quinta"/>
    <x v="1"/>
    <n v="92253"/>
    <x v="1"/>
    <s v="TEC-AC-10003499"/>
    <x v="2"/>
    <x v="11"/>
    <s v="Memorex Mini Travel Drive 8 GB USB 2.0 Flash Drive"/>
    <n v="46.32"/>
    <n v="4"/>
    <n v="0"/>
    <n v="18.064800000000002"/>
  </r>
  <r>
    <n v="2537"/>
    <x v="1245"/>
    <x v="1"/>
    <x v="746"/>
    <d v="2012-01-29T00:00:00"/>
    <s v="Second Class"/>
    <s v="SV-20365"/>
    <s v="Seth Vernon"/>
    <x v="0"/>
    <s v="United States"/>
    <s v="Cleveland"/>
    <x v="24"/>
    <n v="44105"/>
    <x v="3"/>
    <s v="FUR-CH-10000513"/>
    <x v="0"/>
    <x v="1"/>
    <s v="High-Back Leather Manager's Chair"/>
    <n v="181.98599999999999"/>
    <n v="2"/>
    <n v="0.3"/>
    <n v="-54.595799999999997"/>
  </r>
  <r>
    <n v="2538"/>
    <x v="1245"/>
    <x v="1"/>
    <x v="746"/>
    <d v="2012-01-29T00:00:00"/>
    <s v="Second Class"/>
    <s v="SV-20365"/>
    <s v="Seth Vernon"/>
    <x v="0"/>
    <s v="United States"/>
    <s v="Cleveland"/>
    <x v="24"/>
    <n v="44105"/>
    <x v="3"/>
    <s v="TEC-PH-10000895"/>
    <x v="2"/>
    <x v="7"/>
    <s v="Polycom VVX 310 VoIP phone"/>
    <n v="431.976"/>
    <n v="4"/>
    <n v="0.4"/>
    <n v="-100.7944"/>
  </r>
  <r>
    <n v="2539"/>
    <x v="1245"/>
    <x v="1"/>
    <x v="746"/>
    <d v="2012-01-29T00:00:00"/>
    <s v="Second Class"/>
    <s v="SV-20365"/>
    <s v="Seth Vernon"/>
    <x v="0"/>
    <s v="United States"/>
    <s v="Cleveland"/>
    <x v="24"/>
    <n v="44105"/>
    <x v="3"/>
    <s v="TEC-PH-10002555"/>
    <x v="2"/>
    <x v="7"/>
    <s v="Nortel Meridian M5316 Digital phone"/>
    <n v="155.36999999999998"/>
    <n v="1"/>
    <n v="0.4"/>
    <n v="-36.253"/>
  </r>
  <r>
    <n v="2540"/>
    <x v="1246"/>
    <x v="1"/>
    <x v="747"/>
    <d v="2012-07-16T00:00:00"/>
    <s v="Same Day"/>
    <s v="EM-13810"/>
    <s v="Eleni McCrary"/>
    <x v="1"/>
    <s v="United States"/>
    <s v="San Francisco"/>
    <x v="1"/>
    <n v="94122"/>
    <x v="1"/>
    <s v="FUR-CH-10003312"/>
    <x v="0"/>
    <x v="1"/>
    <s v="Hon 2090 “Pillow Soft” Series Mid Back Swivel/Tilt Chairs"/>
    <n v="1348.7040000000002"/>
    <n v="6"/>
    <n v="0.2"/>
    <n v="-219.16440000000023"/>
  </r>
  <r>
    <n v="2541"/>
    <x v="1246"/>
    <x v="1"/>
    <x v="747"/>
    <d v="2012-07-16T00:00:00"/>
    <s v="Same Day"/>
    <s v="EM-13810"/>
    <s v="Eleni McCrary"/>
    <x v="1"/>
    <s v="United States"/>
    <s v="San Francisco"/>
    <x v="1"/>
    <n v="94122"/>
    <x v="1"/>
    <s v="FUR-CH-10004086"/>
    <x v="0"/>
    <x v="1"/>
    <s v="Hon 4070 Series Pagoda Armless Upholstered Stacking Chairs"/>
    <n v="700.15200000000004"/>
    <n v="3"/>
    <n v="0.2"/>
    <n v="78.767099999999971"/>
  </r>
  <r>
    <n v="2542"/>
    <x v="1247"/>
    <x v="0"/>
    <x v="567"/>
    <d v="2013-05-05T00:00:00"/>
    <s v="Standard Class"/>
    <s v="KD-16615"/>
    <s v="Ken Dana"/>
    <x v="1"/>
    <s v="United States"/>
    <s v="Scottsdale"/>
    <x v="16"/>
    <n v="85254"/>
    <x v="1"/>
    <s v="FUR-FU-10002759"/>
    <x v="0"/>
    <x v="5"/>
    <s v="12-1/2 Diameter Round Wall Clock"/>
    <n v="111.88800000000001"/>
    <n v="7"/>
    <n v="0.2"/>
    <n v="22.377600000000001"/>
  </r>
  <r>
    <n v="2543"/>
    <x v="1248"/>
    <x v="2"/>
    <x v="467"/>
    <d v="2011-10-01T00:00:00"/>
    <s v="Second Class"/>
    <s v="NB-18580"/>
    <s v="Nicole Brennan"/>
    <x v="1"/>
    <s v="United States"/>
    <s v="Philadelphia"/>
    <x v="9"/>
    <n v="19134"/>
    <x v="3"/>
    <s v="OFF-AP-10002191"/>
    <x v="1"/>
    <x v="9"/>
    <s v="Belkin 8 Outlet SurgeMaster II Gold Surge Protector"/>
    <n v="143.952"/>
    <n v="3"/>
    <n v="0.2"/>
    <n v="14.39520000000001"/>
  </r>
  <r>
    <n v="2544"/>
    <x v="1249"/>
    <x v="0"/>
    <x v="162"/>
    <d v="2013-09-15T00:00:00"/>
    <s v="Standard Class"/>
    <s v="AP-10720"/>
    <s v="Anne Pryor"/>
    <x v="2"/>
    <s v="United States"/>
    <s v="Malden"/>
    <x v="31"/>
    <n v="2148"/>
    <x v="3"/>
    <s v="FUR-BO-10003450"/>
    <x v="0"/>
    <x v="0"/>
    <s v="Bush Westfield Collection Bookcases, Dark Cherry Finish"/>
    <n v="173.94"/>
    <n v="3"/>
    <n v="0"/>
    <n v="13.915199999999992"/>
  </r>
  <r>
    <n v="2545"/>
    <x v="1249"/>
    <x v="0"/>
    <x v="162"/>
    <d v="2013-09-15T00:00:00"/>
    <s v="Standard Class"/>
    <s v="AP-10720"/>
    <s v="Anne Pryor"/>
    <x v="2"/>
    <s v="United States"/>
    <s v="Malden"/>
    <x v="31"/>
    <n v="2148"/>
    <x v="3"/>
    <s v="OFF-LA-10000248"/>
    <x v="1"/>
    <x v="2"/>
    <s v="Avery 52"/>
    <n v="14.76"/>
    <n v="4"/>
    <n v="0"/>
    <n v="6.9371999999999998"/>
  </r>
  <r>
    <n v="2546"/>
    <x v="1250"/>
    <x v="3"/>
    <x v="513"/>
    <d v="2014-04-21T00:00:00"/>
    <s v="Standard Class"/>
    <s v="JE-15745"/>
    <s v="Joel Eaton"/>
    <x v="0"/>
    <s v="United States"/>
    <s v="San Jose"/>
    <x v="1"/>
    <n v="95123"/>
    <x v="1"/>
    <s v="OFF-ST-10004804"/>
    <x v="1"/>
    <x v="4"/>
    <s v="Belkin 19&quot; Vented Equipment Shelf, Black"/>
    <n v="205.92"/>
    <n v="4"/>
    <n v="0"/>
    <n v="2.0592000000000041"/>
  </r>
  <r>
    <n v="2547"/>
    <x v="1250"/>
    <x v="3"/>
    <x v="513"/>
    <d v="2014-04-21T00:00:00"/>
    <s v="Standard Class"/>
    <s v="JE-15745"/>
    <s v="Joel Eaton"/>
    <x v="0"/>
    <s v="United States"/>
    <s v="San Jose"/>
    <x v="1"/>
    <n v="95123"/>
    <x v="1"/>
    <s v="FUR-BO-10001337"/>
    <x v="0"/>
    <x v="0"/>
    <s v="O'Sullivan Living Dimensions 2-Shelf Bookcases"/>
    <n v="102.833"/>
    <n v="1"/>
    <n v="0.15"/>
    <n v="-6.0489999999999995"/>
  </r>
  <r>
    <n v="2548"/>
    <x v="1251"/>
    <x v="1"/>
    <x v="748"/>
    <d v="2012-08-22T00:00:00"/>
    <s v="Standard Class"/>
    <s v="JM-15865"/>
    <s v="John Murray"/>
    <x v="0"/>
    <s v="United States"/>
    <s v="Phoenix"/>
    <x v="16"/>
    <n v="85023"/>
    <x v="1"/>
    <s v="OFF-AR-10002255"/>
    <x v="1"/>
    <x v="6"/>
    <s v="Newell 346"/>
    <n v="2.3039999999999998"/>
    <n v="1"/>
    <n v="0.2"/>
    <n v="0.25919999999999999"/>
  </r>
  <r>
    <n v="2549"/>
    <x v="1251"/>
    <x v="1"/>
    <x v="748"/>
    <d v="2012-08-22T00:00:00"/>
    <s v="Standard Class"/>
    <s v="JM-15865"/>
    <s v="John Murray"/>
    <x v="0"/>
    <s v="United States"/>
    <s v="Phoenix"/>
    <x v="16"/>
    <n v="85023"/>
    <x v="1"/>
    <s v="TEC-PH-10002624"/>
    <x v="2"/>
    <x v="7"/>
    <s v="Samsung Galaxy S4 Mini"/>
    <n v="1879.96"/>
    <n v="5"/>
    <n v="0.2"/>
    <n v="211.49549999999977"/>
  </r>
  <r>
    <n v="2550"/>
    <x v="1251"/>
    <x v="1"/>
    <x v="748"/>
    <d v="2012-08-22T00:00:00"/>
    <s v="Standard Class"/>
    <s v="JM-15865"/>
    <s v="John Murray"/>
    <x v="0"/>
    <s v="United States"/>
    <s v="Phoenix"/>
    <x v="16"/>
    <n v="85023"/>
    <x v="1"/>
    <s v="OFF-PA-10001878"/>
    <x v="1"/>
    <x v="10"/>
    <s v="Xerox 1891"/>
    <n v="313.024"/>
    <n v="8"/>
    <n v="0.2"/>
    <n v="105.64559999999997"/>
  </r>
  <r>
    <n v="2551"/>
    <x v="1251"/>
    <x v="1"/>
    <x v="748"/>
    <d v="2012-08-22T00:00:00"/>
    <s v="Standard Class"/>
    <s v="JM-15865"/>
    <s v="John Murray"/>
    <x v="0"/>
    <s v="United States"/>
    <s v="Phoenix"/>
    <x v="16"/>
    <n v="85023"/>
    <x v="1"/>
    <s v="OFF-LA-10000452"/>
    <x v="1"/>
    <x v="2"/>
    <s v="Avery 488"/>
    <n v="5.04"/>
    <n v="2"/>
    <n v="0.2"/>
    <n v="1.764"/>
  </r>
  <r>
    <n v="2552"/>
    <x v="1252"/>
    <x v="3"/>
    <x v="123"/>
    <d v="2014-11-24T00:00:00"/>
    <s v="Standard Class"/>
    <s v="AB-10105"/>
    <s v="Adrian Barton"/>
    <x v="0"/>
    <s v="United States"/>
    <s v="Henderson"/>
    <x v="0"/>
    <n v="42420"/>
    <x v="0"/>
    <s v="FUR-FU-10004665"/>
    <x v="0"/>
    <x v="5"/>
    <s v="3M Polarizing Task Lamp with Clamp Arm, Light Gray"/>
    <n v="821.87999999999988"/>
    <n v="6"/>
    <n v="0"/>
    <n v="213.68880000000001"/>
  </r>
  <r>
    <n v="2553"/>
    <x v="1252"/>
    <x v="3"/>
    <x v="123"/>
    <d v="2014-11-24T00:00:00"/>
    <s v="Standard Class"/>
    <s v="AB-10105"/>
    <s v="Adrian Barton"/>
    <x v="0"/>
    <s v="United States"/>
    <s v="Henderson"/>
    <x v="0"/>
    <n v="42420"/>
    <x v="0"/>
    <s v="OFF-BI-10000088"/>
    <x v="1"/>
    <x v="8"/>
    <s v="GBC Imprintable Covers"/>
    <n v="21.96"/>
    <n v="2"/>
    <n v="0"/>
    <n v="10.760400000000001"/>
  </r>
  <r>
    <n v="2554"/>
    <x v="1253"/>
    <x v="0"/>
    <x v="749"/>
    <d v="2013-09-19T00:00:00"/>
    <s v="Standard Class"/>
    <s v="PN-18775"/>
    <s v="Parhena Norris"/>
    <x v="2"/>
    <s v="United States"/>
    <s v="Columbia"/>
    <x v="20"/>
    <n v="29203"/>
    <x v="0"/>
    <s v="OFF-PA-10000029"/>
    <x v="1"/>
    <x v="10"/>
    <s v="Xerox 224"/>
    <n v="25.92"/>
    <n v="4"/>
    <n v="0"/>
    <n v="12.441600000000001"/>
  </r>
  <r>
    <n v="2555"/>
    <x v="1254"/>
    <x v="0"/>
    <x v="243"/>
    <d v="2013-08-21T00:00:00"/>
    <s v="Standard Class"/>
    <s v="JC-15775"/>
    <s v="John Castell"/>
    <x v="0"/>
    <s v="United States"/>
    <s v="Tallahassee"/>
    <x v="2"/>
    <n v="32303"/>
    <x v="0"/>
    <s v="TEC-PH-10000369"/>
    <x v="2"/>
    <x v="7"/>
    <s v="HTC One Mini"/>
    <n v="705.54399999999998"/>
    <n v="7"/>
    <n v="0.2"/>
    <n v="70.554400000000072"/>
  </r>
  <r>
    <n v="2556"/>
    <x v="1255"/>
    <x v="1"/>
    <x v="120"/>
    <d v="2012-09-30T00:00:00"/>
    <s v="Standard Class"/>
    <s v="PF-19165"/>
    <s v="Philip Fox"/>
    <x v="0"/>
    <s v="United States"/>
    <s v="New York City"/>
    <x v="15"/>
    <n v="10035"/>
    <x v="3"/>
    <s v="TEC-AC-10001590"/>
    <x v="2"/>
    <x v="11"/>
    <s v="Dell Slim USB Multimedia Keyboard"/>
    <n v="50"/>
    <n v="2"/>
    <n v="0"/>
    <n v="12"/>
  </r>
  <r>
    <n v="2557"/>
    <x v="1256"/>
    <x v="0"/>
    <x v="750"/>
    <d v="2013-10-15T00:00:00"/>
    <s v="Standard Class"/>
    <s v="BW-11110"/>
    <s v="Bart Watters"/>
    <x v="1"/>
    <s v="United States"/>
    <s v="Houston"/>
    <x v="5"/>
    <n v="77070"/>
    <x v="2"/>
    <s v="FUR-FU-10004909"/>
    <x v="0"/>
    <x v="5"/>
    <s v="Contemporary Wood/Metal Frame"/>
    <n v="51.712000000000003"/>
    <n v="8"/>
    <n v="0.6"/>
    <n v="-32.320000000000007"/>
  </r>
  <r>
    <n v="2558"/>
    <x v="1257"/>
    <x v="1"/>
    <x v="539"/>
    <d v="2012-03-30T00:00:00"/>
    <s v="Standard Class"/>
    <s v="BP-11185"/>
    <s v="Ben Peterman"/>
    <x v="1"/>
    <s v="United States"/>
    <s v="Coral Springs"/>
    <x v="2"/>
    <n v="33065"/>
    <x v="0"/>
    <s v="OFF-AP-10002287"/>
    <x v="1"/>
    <x v="9"/>
    <s v="Eureka Sanitaire  Multi-Pro Heavy-Duty Upright, Disposable Bags"/>
    <n v="6.9920000000000009"/>
    <n v="2"/>
    <n v="0.2"/>
    <n v="0.52439999999999998"/>
  </r>
  <r>
    <n v="2559"/>
    <x v="1258"/>
    <x v="1"/>
    <x v="70"/>
    <d v="2012-06-04T00:00:00"/>
    <s v="Standard Class"/>
    <s v="TM-21010"/>
    <s v="Tamara Manning"/>
    <x v="0"/>
    <s v="United States"/>
    <s v="Orem"/>
    <x v="7"/>
    <n v="84057"/>
    <x v="1"/>
    <s v="FUR-BO-10004357"/>
    <x v="0"/>
    <x v="0"/>
    <s v="O'Sullivan Living Dimensions 3-Shelf Bookcases"/>
    <n v="1406.86"/>
    <n v="7"/>
    <n v="0"/>
    <n v="140.68599999999989"/>
  </r>
  <r>
    <n v="2560"/>
    <x v="1258"/>
    <x v="1"/>
    <x v="70"/>
    <d v="2012-06-04T00:00:00"/>
    <s v="Standard Class"/>
    <s v="TM-21010"/>
    <s v="Tamara Manning"/>
    <x v="0"/>
    <s v="United States"/>
    <s v="Orem"/>
    <x v="7"/>
    <n v="84057"/>
    <x v="1"/>
    <s v="OFF-LA-10003766"/>
    <x v="1"/>
    <x v="2"/>
    <s v="Self-Adhesive Removable Labels"/>
    <n v="15.75"/>
    <n v="5"/>
    <n v="0"/>
    <n v="7.5600000000000005"/>
  </r>
  <r>
    <n v="2561"/>
    <x v="1258"/>
    <x v="1"/>
    <x v="70"/>
    <d v="2012-06-04T00:00:00"/>
    <s v="Standard Class"/>
    <s v="TM-21010"/>
    <s v="Tamara Manning"/>
    <x v="0"/>
    <s v="United States"/>
    <s v="Orem"/>
    <x v="7"/>
    <n v="84057"/>
    <x v="1"/>
    <s v="OFF-ST-10000046"/>
    <x v="1"/>
    <x v="4"/>
    <s v="Fellowes Super Stor/Drawer Files"/>
    <n v="323.10000000000002"/>
    <n v="2"/>
    <n v="0"/>
    <n v="61.38900000000001"/>
  </r>
  <r>
    <n v="2562"/>
    <x v="1259"/>
    <x v="1"/>
    <x v="707"/>
    <d v="2012-12-31T00:00:00"/>
    <s v="Standard Class"/>
    <s v="MB-17305"/>
    <s v="Maria Bertelson"/>
    <x v="0"/>
    <s v="United States"/>
    <s v="Nashville"/>
    <x v="18"/>
    <n v="37211"/>
    <x v="0"/>
    <s v="OFF-LA-10003190"/>
    <x v="1"/>
    <x v="2"/>
    <s v="Avery 474"/>
    <n v="9.2159999999999993"/>
    <n v="4"/>
    <n v="0.2"/>
    <n v="3.3408000000000002"/>
  </r>
  <r>
    <n v="2563"/>
    <x v="1259"/>
    <x v="1"/>
    <x v="707"/>
    <d v="2012-12-31T00:00:00"/>
    <s v="Standard Class"/>
    <s v="MB-17305"/>
    <s v="Maria Bertelson"/>
    <x v="0"/>
    <s v="United States"/>
    <s v="Nashville"/>
    <x v="18"/>
    <n v="37211"/>
    <x v="0"/>
    <s v="OFF-PA-10002787"/>
    <x v="1"/>
    <x v="10"/>
    <s v="Xerox 227"/>
    <n v="10.368000000000002"/>
    <n v="2"/>
    <n v="0.2"/>
    <n v="3.6288"/>
  </r>
  <r>
    <n v="2564"/>
    <x v="1260"/>
    <x v="1"/>
    <x v="751"/>
    <d v="2012-03-22T00:00:00"/>
    <s v="Second Class"/>
    <s v="HR-14830"/>
    <s v="Harold Ryan"/>
    <x v="1"/>
    <s v="United States"/>
    <s v="New York City"/>
    <x v="15"/>
    <n v="10009"/>
    <x v="3"/>
    <s v="TEC-AC-10000387"/>
    <x v="2"/>
    <x v="11"/>
    <s v="KeyTronic KT800P2 - Keyboard - Black"/>
    <n v="15.02"/>
    <n v="1"/>
    <n v="0"/>
    <n v="2.7035999999999998"/>
  </r>
  <r>
    <n v="2565"/>
    <x v="1260"/>
    <x v="1"/>
    <x v="751"/>
    <d v="2012-03-22T00:00:00"/>
    <s v="Second Class"/>
    <s v="HR-14830"/>
    <s v="Harold Ryan"/>
    <x v="1"/>
    <s v="United States"/>
    <s v="New York City"/>
    <x v="15"/>
    <n v="10009"/>
    <x v="3"/>
    <s v="OFF-ST-10001291"/>
    <x v="1"/>
    <x v="4"/>
    <s v="Tenex Personal Self-Stacking Standard File Box, Black/Gray"/>
    <n v="33.82"/>
    <n v="2"/>
    <n v="0"/>
    <n v="9.1313999999999993"/>
  </r>
  <r>
    <n v="2566"/>
    <x v="1261"/>
    <x v="3"/>
    <x v="202"/>
    <d v="2014-12-25T00:00:00"/>
    <s v="First Class"/>
    <s v="BD-11635"/>
    <s v="Brian Derr"/>
    <x v="0"/>
    <s v="United States"/>
    <s v="Bowling Green"/>
    <x v="0"/>
    <n v="42104"/>
    <x v="0"/>
    <s v="TEC-AC-10003116"/>
    <x v="2"/>
    <x v="11"/>
    <s v="Memorex Froggy Flash Drive 8 GB"/>
    <n v="71"/>
    <n v="4"/>
    <n v="0"/>
    <n v="27.689999999999998"/>
  </r>
  <r>
    <n v="2567"/>
    <x v="1262"/>
    <x v="3"/>
    <x v="752"/>
    <d v="2014-11-04T00:00:00"/>
    <s v="Second Class"/>
    <s v="SF-20200"/>
    <s v="Sarah Foster"/>
    <x v="0"/>
    <s v="United States"/>
    <s v="Bellingham"/>
    <x v="4"/>
    <n v="98226"/>
    <x v="1"/>
    <s v="OFF-BI-10001308"/>
    <x v="1"/>
    <x v="8"/>
    <s v="GBC Standard Plastic Binding Systems' Combs"/>
    <n v="25.120000000000005"/>
    <n v="5"/>
    <n v="0.2"/>
    <n v="7.8499999999999979"/>
  </r>
  <r>
    <n v="2568"/>
    <x v="1262"/>
    <x v="3"/>
    <x v="752"/>
    <d v="2014-11-04T00:00:00"/>
    <s v="Second Class"/>
    <s v="SF-20200"/>
    <s v="Sarah Foster"/>
    <x v="0"/>
    <s v="United States"/>
    <s v="Bellingham"/>
    <x v="4"/>
    <n v="98226"/>
    <x v="1"/>
    <s v="FUR-TA-10003954"/>
    <x v="0"/>
    <x v="3"/>
    <s v="Hon 94000 Series Round Tables"/>
    <n v="2665.62"/>
    <n v="9"/>
    <n v="0"/>
    <n v="239.90580000000011"/>
  </r>
  <r>
    <n v="2569"/>
    <x v="1263"/>
    <x v="3"/>
    <x v="210"/>
    <d v="2014-09-12T00:00:00"/>
    <s v="Standard Class"/>
    <s v="SP-20620"/>
    <s v="Stefania Perrino"/>
    <x v="1"/>
    <s v="United States"/>
    <s v="New York City"/>
    <x v="15"/>
    <n v="10011"/>
    <x v="3"/>
    <s v="OFF-ST-10003282"/>
    <x v="1"/>
    <x v="4"/>
    <s v="Advantus 10-Drawer Portable Organizer, Chrome Metal Frame, Smoke Drawers"/>
    <n v="478.08"/>
    <n v="8"/>
    <n v="0"/>
    <n v="133.86240000000004"/>
  </r>
  <r>
    <n v="2570"/>
    <x v="1264"/>
    <x v="3"/>
    <x v="753"/>
    <d v="2014-12-28T00:00:00"/>
    <s v="Same Day"/>
    <s v="DR-12880"/>
    <s v="Dan Reichenbach"/>
    <x v="1"/>
    <s v="United States"/>
    <s v="Newark"/>
    <x v="24"/>
    <n v="43055"/>
    <x v="3"/>
    <s v="TEC-PH-10000576"/>
    <x v="2"/>
    <x v="7"/>
    <s v="AT&amp;T 1080 Corded phone"/>
    <n v="164.38800000000001"/>
    <n v="2"/>
    <n v="0.4"/>
    <n v="-35.617400000000004"/>
  </r>
  <r>
    <n v="2571"/>
    <x v="1264"/>
    <x v="3"/>
    <x v="753"/>
    <d v="2014-12-28T00:00:00"/>
    <s v="Same Day"/>
    <s v="DR-12880"/>
    <s v="Dan Reichenbach"/>
    <x v="1"/>
    <s v="United States"/>
    <s v="Newark"/>
    <x v="24"/>
    <n v="43055"/>
    <x v="3"/>
    <s v="OFF-AR-10004441"/>
    <x v="1"/>
    <x v="6"/>
    <s v="BIC Brite Liner Highlighters"/>
    <n v="13.247999999999999"/>
    <n v="4"/>
    <n v="0.2"/>
    <n v="3.6431999999999998"/>
  </r>
  <r>
    <n v="2572"/>
    <x v="1265"/>
    <x v="3"/>
    <x v="11"/>
    <d v="2014-07-22T00:00:00"/>
    <s v="Standard Class"/>
    <s v="VM-21685"/>
    <s v="Valerie Mitchum"/>
    <x v="2"/>
    <s v="United States"/>
    <s v="Woodstock"/>
    <x v="10"/>
    <n v="60098"/>
    <x v="2"/>
    <s v="OFF-AR-10003759"/>
    <x v="1"/>
    <x v="6"/>
    <s v="Crayola Anti Dust Chalk, 12/Pack"/>
    <n v="2.9120000000000004"/>
    <n v="2"/>
    <n v="0.2"/>
    <n v="0.90999999999999981"/>
  </r>
  <r>
    <n v="2573"/>
    <x v="1266"/>
    <x v="0"/>
    <x v="399"/>
    <d v="2013-08-16T00:00:00"/>
    <s v="Second Class"/>
    <s v="CM-12235"/>
    <s v="Chris McAfee"/>
    <x v="0"/>
    <s v="United States"/>
    <s v="Carrollton"/>
    <x v="5"/>
    <n v="75007"/>
    <x v="2"/>
    <s v="TEC-AC-10004145"/>
    <x v="2"/>
    <x v="11"/>
    <s v="Logitech diNovo Edge Keyboard"/>
    <n v="1399.9440000000002"/>
    <n v="7"/>
    <n v="0.2"/>
    <n v="52.497900000000016"/>
  </r>
  <r>
    <n v="2574"/>
    <x v="1267"/>
    <x v="3"/>
    <x v="362"/>
    <d v="2014-07-15T00:00:00"/>
    <s v="Standard Class"/>
    <s v="SM-20320"/>
    <s v="Sean Miller"/>
    <x v="2"/>
    <s v="United States"/>
    <s v="Lafayette"/>
    <x v="14"/>
    <n v="47905"/>
    <x v="2"/>
    <s v="FUR-FU-10000293"/>
    <x v="0"/>
    <x v="5"/>
    <s v="Eldon Antistatic Chair Mats for Low to Medium Pile Carpets"/>
    <n v="526.45000000000005"/>
    <n v="5"/>
    <n v="0"/>
    <n v="31.586999999999961"/>
  </r>
  <r>
    <n v="2575"/>
    <x v="1268"/>
    <x v="2"/>
    <x v="754"/>
    <d v="2011-11-27T00:00:00"/>
    <s v="Standard Class"/>
    <s v="RA-19885"/>
    <s v="Ruben Ausman"/>
    <x v="1"/>
    <s v="United States"/>
    <s v="Columbus"/>
    <x v="32"/>
    <n v="31907"/>
    <x v="0"/>
    <s v="OFF-EN-10004955"/>
    <x v="1"/>
    <x v="12"/>
    <s v="Fashion Color Clasp Envelopes"/>
    <n v="16.23"/>
    <n v="3"/>
    <n v="0"/>
    <n v="7.9527000000000001"/>
  </r>
  <r>
    <n v="2576"/>
    <x v="1268"/>
    <x v="2"/>
    <x v="754"/>
    <d v="2011-11-27T00:00:00"/>
    <s v="Standard Class"/>
    <s v="RA-19885"/>
    <s v="Ruben Ausman"/>
    <x v="1"/>
    <s v="United States"/>
    <s v="Columbus"/>
    <x v="32"/>
    <n v="31907"/>
    <x v="0"/>
    <s v="OFF-BI-10001071"/>
    <x v="1"/>
    <x v="8"/>
    <s v="GBC ProClick Punch Binding System"/>
    <n v="319.89999999999998"/>
    <n v="5"/>
    <n v="0"/>
    <n v="156.751"/>
  </r>
  <r>
    <n v="2577"/>
    <x v="1268"/>
    <x v="2"/>
    <x v="754"/>
    <d v="2011-11-27T00:00:00"/>
    <s v="Standard Class"/>
    <s v="RA-19885"/>
    <s v="Ruben Ausman"/>
    <x v="1"/>
    <s v="United States"/>
    <s v="Columbus"/>
    <x v="32"/>
    <n v="31907"/>
    <x v="0"/>
    <s v="OFF-EN-10001990"/>
    <x v="1"/>
    <x v="12"/>
    <s v="Staples"/>
    <n v="11.36"/>
    <n v="2"/>
    <n v="0"/>
    <n v="5.3391999999999991"/>
  </r>
  <r>
    <n v="2578"/>
    <x v="1268"/>
    <x v="2"/>
    <x v="754"/>
    <d v="2011-11-27T00:00:00"/>
    <s v="Standard Class"/>
    <s v="RA-19885"/>
    <s v="Ruben Ausman"/>
    <x v="1"/>
    <s v="United States"/>
    <s v="Columbus"/>
    <x v="32"/>
    <n v="31907"/>
    <x v="0"/>
    <s v="OFF-AP-10002734"/>
    <x v="1"/>
    <x v="9"/>
    <s v="Holmes Harmony HEPA Air Purifier for 17 x 20 Room"/>
    <n v="675.12"/>
    <n v="3"/>
    <n v="0"/>
    <n v="290.30160000000001"/>
  </r>
  <r>
    <n v="2579"/>
    <x v="1269"/>
    <x v="2"/>
    <x v="755"/>
    <d v="2011-02-01T00:00:00"/>
    <s v="Standard Class"/>
    <s v="SD-20485"/>
    <s v="Shirley Daniels"/>
    <x v="2"/>
    <s v="United States"/>
    <s v="Alexandria"/>
    <x v="17"/>
    <n v="22304"/>
    <x v="0"/>
    <s v="FUR-FU-10004587"/>
    <x v="0"/>
    <x v="5"/>
    <s v="GE General Use Halogen Bulbs, 100 Watts, 1 Bulb per Pack"/>
    <n v="62.820000000000007"/>
    <n v="3"/>
    <n v="0"/>
    <n v="30.7818"/>
  </r>
  <r>
    <n v="2580"/>
    <x v="1269"/>
    <x v="2"/>
    <x v="755"/>
    <d v="2011-02-01T00:00:00"/>
    <s v="Standard Class"/>
    <s v="SD-20485"/>
    <s v="Shirley Daniels"/>
    <x v="2"/>
    <s v="United States"/>
    <s v="Alexandria"/>
    <x v="17"/>
    <n v="22304"/>
    <x v="0"/>
    <s v="OFF-ST-10004337"/>
    <x v="1"/>
    <x v="4"/>
    <s v="SAFCO Commercial Wire Shelving, 72h"/>
    <n v="489.92"/>
    <n v="8"/>
    <n v="0"/>
    <n v="0"/>
  </r>
  <r>
    <n v="2581"/>
    <x v="1269"/>
    <x v="2"/>
    <x v="755"/>
    <d v="2011-02-01T00:00:00"/>
    <s v="Standard Class"/>
    <s v="SD-20485"/>
    <s v="Shirley Daniels"/>
    <x v="2"/>
    <s v="United States"/>
    <s v="Alexandria"/>
    <x v="17"/>
    <n v="22304"/>
    <x v="0"/>
    <s v="OFF-PA-10003072"/>
    <x v="1"/>
    <x v="10"/>
    <s v="Eureka Recycled Copy Paper 8 1/2&quot; x 11&quot;, Ream"/>
    <n v="19.440000000000001"/>
    <n v="3"/>
    <n v="0"/>
    <n v="9.3312000000000008"/>
  </r>
  <r>
    <n v="2582"/>
    <x v="1269"/>
    <x v="2"/>
    <x v="755"/>
    <d v="2011-02-01T00:00:00"/>
    <s v="Standard Class"/>
    <s v="SD-20485"/>
    <s v="Shirley Daniels"/>
    <x v="2"/>
    <s v="United States"/>
    <s v="Alexandria"/>
    <x v="17"/>
    <n v="22304"/>
    <x v="0"/>
    <s v="OFF-PA-10000380"/>
    <x v="1"/>
    <x v="10"/>
    <s v="REDIFORM Incoming/Outgoing Call Register, 11&quot; X 8 1/2&quot;, 100 Messages"/>
    <n v="16.68"/>
    <n v="2"/>
    <n v="0"/>
    <n v="8.34"/>
  </r>
  <r>
    <n v="2583"/>
    <x v="1269"/>
    <x v="2"/>
    <x v="755"/>
    <d v="2011-02-01T00:00:00"/>
    <s v="Standard Class"/>
    <s v="SD-20485"/>
    <s v="Shirley Daniels"/>
    <x v="2"/>
    <s v="United States"/>
    <s v="Alexandria"/>
    <x v="17"/>
    <n v="22304"/>
    <x v="0"/>
    <s v="TEC-PH-10004833"/>
    <x v="2"/>
    <x v="7"/>
    <s v="Macally Suction Cup Mount"/>
    <n v="155.35"/>
    <n v="13"/>
    <n v="0"/>
    <n v="0"/>
  </r>
  <r>
    <n v="2584"/>
    <x v="1269"/>
    <x v="2"/>
    <x v="755"/>
    <d v="2011-02-01T00:00:00"/>
    <s v="Standard Class"/>
    <s v="SD-20485"/>
    <s v="Shirley Daniels"/>
    <x v="2"/>
    <s v="United States"/>
    <s v="Alexandria"/>
    <x v="17"/>
    <n v="22304"/>
    <x v="0"/>
    <s v="FUR-FU-10001847"/>
    <x v="0"/>
    <x v="5"/>
    <s v="Eldon Image Series Black Desk Accessories"/>
    <n v="12.419999999999998"/>
    <n v="3"/>
    <n v="0"/>
    <n v="4.4711999999999996"/>
  </r>
  <r>
    <n v="2585"/>
    <x v="1269"/>
    <x v="2"/>
    <x v="755"/>
    <d v="2011-02-01T00:00:00"/>
    <s v="Standard Class"/>
    <s v="SD-20485"/>
    <s v="Shirley Daniels"/>
    <x v="2"/>
    <s v="United States"/>
    <s v="Alexandria"/>
    <x v="17"/>
    <n v="22304"/>
    <x v="0"/>
    <s v="TEC-PH-10002103"/>
    <x v="2"/>
    <x v="7"/>
    <s v="Jabra SPEAK 410"/>
    <n v="187.98"/>
    <n v="2"/>
    <n v="0"/>
    <n v="52.634399999999999"/>
  </r>
  <r>
    <n v="2586"/>
    <x v="1270"/>
    <x v="1"/>
    <x v="502"/>
    <d v="2012-11-10T00:00:00"/>
    <s v="Standard Class"/>
    <s v="CS-12250"/>
    <s v="Chris Selesnick"/>
    <x v="1"/>
    <s v="United States"/>
    <s v="Haltom City"/>
    <x v="5"/>
    <n v="76117"/>
    <x v="2"/>
    <s v="OFF-EN-10001137"/>
    <x v="1"/>
    <x v="12"/>
    <s v="#10 Gummed Flap White Envelopes, 100/Box"/>
    <n v="6.6080000000000005"/>
    <n v="2"/>
    <n v="0.2"/>
    <n v="2.1475999999999997"/>
  </r>
  <r>
    <n v="2587"/>
    <x v="1271"/>
    <x v="3"/>
    <x v="160"/>
    <d v="2014-07-07T00:00:00"/>
    <s v="Standard Class"/>
    <s v="RA-19285"/>
    <s v="Ralph Arnett"/>
    <x v="0"/>
    <s v="United States"/>
    <s v="New York City"/>
    <x v="15"/>
    <n v="10024"/>
    <x v="3"/>
    <s v="OFF-ST-10001476"/>
    <x v="1"/>
    <x v="4"/>
    <s v="Steel Personal Filing/Posting Tote"/>
    <n v="248.57"/>
    <n v="7"/>
    <n v="0"/>
    <n v="67.113900000000015"/>
  </r>
  <r>
    <n v="2588"/>
    <x v="1271"/>
    <x v="3"/>
    <x v="160"/>
    <d v="2014-07-07T00:00:00"/>
    <s v="Standard Class"/>
    <s v="RA-19285"/>
    <s v="Ralph Arnett"/>
    <x v="0"/>
    <s v="United States"/>
    <s v="New York City"/>
    <x v="15"/>
    <n v="10024"/>
    <x v="3"/>
    <s v="FUR-FU-10002045"/>
    <x v="0"/>
    <x v="5"/>
    <s v="Executive Impressions 14&quot;"/>
    <n v="22.23"/>
    <n v="1"/>
    <n v="0"/>
    <n v="9.7812000000000019"/>
  </r>
  <r>
    <n v="2589"/>
    <x v="1272"/>
    <x v="0"/>
    <x v="465"/>
    <d v="2013-05-10T00:00:00"/>
    <s v="Standard Class"/>
    <s v="BF-11005"/>
    <s v="Barry Franz"/>
    <x v="2"/>
    <s v="United States"/>
    <s v="Los Angeles"/>
    <x v="1"/>
    <n v="90004"/>
    <x v="1"/>
    <s v="OFF-ST-10001505"/>
    <x v="1"/>
    <x v="4"/>
    <s v="Perma STOR-ALL Hanging File Box, 13 1/8&quot;W x 12 1/4&quot;D x 10 1/2&quot;H"/>
    <n v="5.98"/>
    <n v="1"/>
    <n v="0"/>
    <n v="1.0165999999999995"/>
  </r>
  <r>
    <n v="2590"/>
    <x v="1272"/>
    <x v="0"/>
    <x v="465"/>
    <d v="2013-05-10T00:00:00"/>
    <s v="Standard Class"/>
    <s v="BF-11005"/>
    <s v="Barry Franz"/>
    <x v="2"/>
    <s v="United States"/>
    <s v="Los Angeles"/>
    <x v="1"/>
    <n v="90004"/>
    <x v="1"/>
    <s v="TEC-PH-10001433"/>
    <x v="2"/>
    <x v="7"/>
    <s v="Cisco Small Business SPA 502G VoIP phone"/>
    <n v="246.16800000000001"/>
    <n v="3"/>
    <n v="0.2"/>
    <n v="21.539699999999996"/>
  </r>
  <r>
    <n v="2591"/>
    <x v="1273"/>
    <x v="0"/>
    <x v="162"/>
    <d v="2013-09-15T00:00:00"/>
    <s v="Standard Class"/>
    <s v="SE-20110"/>
    <s v="Sanjit Engle"/>
    <x v="0"/>
    <s v="United States"/>
    <s v="Wheeling"/>
    <x v="10"/>
    <n v="60090"/>
    <x v="2"/>
    <s v="FUR-FU-10004671"/>
    <x v="0"/>
    <x v="5"/>
    <s v="Executive Impressions 12&quot; Wall Clock"/>
    <n v="14.136000000000003"/>
    <n v="2"/>
    <n v="0.6"/>
    <n v="-7.774799999999999"/>
  </r>
  <r>
    <n v="2592"/>
    <x v="1273"/>
    <x v="0"/>
    <x v="162"/>
    <d v="2013-09-15T00:00:00"/>
    <s v="Standard Class"/>
    <s v="SE-20110"/>
    <s v="Sanjit Engle"/>
    <x v="0"/>
    <s v="United States"/>
    <s v="Wheeling"/>
    <x v="10"/>
    <n v="60090"/>
    <x v="2"/>
    <s v="FUR-TA-10003569"/>
    <x v="0"/>
    <x v="3"/>
    <s v="Bretford CR8500 Series Meeting Room Furniture"/>
    <n v="601.47"/>
    <n v="3"/>
    <n v="0.5"/>
    <n v="-300.73500000000001"/>
  </r>
  <r>
    <n v="2593"/>
    <x v="1274"/>
    <x v="3"/>
    <x v="221"/>
    <d v="2014-11-27T00:00:00"/>
    <s v="Second Class"/>
    <s v="RS-19765"/>
    <s v="Roland Schwarz"/>
    <x v="1"/>
    <s v="United States"/>
    <s v="Summerville"/>
    <x v="20"/>
    <n v="29483"/>
    <x v="0"/>
    <s v="TEC-PH-10002807"/>
    <x v="2"/>
    <x v="7"/>
    <s v="Motorla HX550 Universal Bluetooth Headset"/>
    <n v="79.099999999999994"/>
    <n v="2"/>
    <n v="0"/>
    <n v="39.549999999999997"/>
  </r>
  <r>
    <n v="2594"/>
    <x v="1274"/>
    <x v="3"/>
    <x v="221"/>
    <d v="2014-11-27T00:00:00"/>
    <s v="Second Class"/>
    <s v="RS-19765"/>
    <s v="Roland Schwarz"/>
    <x v="1"/>
    <s v="United States"/>
    <s v="Summerville"/>
    <x v="20"/>
    <n v="29483"/>
    <x v="0"/>
    <s v="OFF-BI-10001597"/>
    <x v="1"/>
    <x v="8"/>
    <s v="Wilson Jones Ledger-Size, Piano-Hinge Binder, 2&quot;, Blue"/>
    <n v="327.84"/>
    <n v="8"/>
    <n v="0"/>
    <n v="157.36319999999998"/>
  </r>
  <r>
    <n v="2595"/>
    <x v="1275"/>
    <x v="3"/>
    <x v="726"/>
    <d v="2014-05-18T00:00:00"/>
    <s v="Standard Class"/>
    <s v="BM-11650"/>
    <s v="Brian Moss"/>
    <x v="1"/>
    <s v="United States"/>
    <s v="Columbus"/>
    <x v="14"/>
    <n v="47201"/>
    <x v="2"/>
    <s v="OFF-EN-10003296"/>
    <x v="1"/>
    <x v="12"/>
    <s v="Tyvek Side-Opening Peel &amp; Seel Expanding Envelopes"/>
    <n v="180.96"/>
    <n v="2"/>
    <n v="0"/>
    <n v="81.432000000000002"/>
  </r>
  <r>
    <n v="2596"/>
    <x v="1275"/>
    <x v="3"/>
    <x v="726"/>
    <d v="2014-05-18T00:00:00"/>
    <s v="Standard Class"/>
    <s v="BM-11650"/>
    <s v="Brian Moss"/>
    <x v="1"/>
    <s v="United States"/>
    <s v="Columbus"/>
    <x v="14"/>
    <n v="47201"/>
    <x v="2"/>
    <s v="OFF-BI-10004632"/>
    <x v="1"/>
    <x v="8"/>
    <s v="Ibico Hi-Tech Manual Binding System"/>
    <n v="914.97"/>
    <n v="3"/>
    <n v="0"/>
    <n v="411.73649999999998"/>
  </r>
  <r>
    <n v="2597"/>
    <x v="1275"/>
    <x v="3"/>
    <x v="726"/>
    <d v="2014-05-18T00:00:00"/>
    <s v="Standard Class"/>
    <s v="BM-11650"/>
    <s v="Brian Moss"/>
    <x v="1"/>
    <s v="United States"/>
    <s v="Columbus"/>
    <x v="14"/>
    <n v="47201"/>
    <x v="2"/>
    <s v="TEC-PH-10002310"/>
    <x v="2"/>
    <x v="7"/>
    <s v="Plantronics Calisto P620-M USB Wireless Speakerphone System"/>
    <n v="587.97"/>
    <n v="3"/>
    <n v="0"/>
    <n v="158.75190000000003"/>
  </r>
  <r>
    <n v="2598"/>
    <x v="1275"/>
    <x v="3"/>
    <x v="726"/>
    <d v="2014-05-18T00:00:00"/>
    <s v="Standard Class"/>
    <s v="BM-11650"/>
    <s v="Brian Moss"/>
    <x v="1"/>
    <s v="United States"/>
    <s v="Columbus"/>
    <x v="14"/>
    <n v="47201"/>
    <x v="2"/>
    <s v="OFF-ST-10000078"/>
    <x v="1"/>
    <x v="4"/>
    <s v="Tennsco 6- and 18-Compartment Lockers"/>
    <n v="530.34"/>
    <n v="2"/>
    <n v="0"/>
    <n v="95.461199999999963"/>
  </r>
  <r>
    <n v="2599"/>
    <x v="1275"/>
    <x v="3"/>
    <x v="726"/>
    <d v="2014-05-18T00:00:00"/>
    <s v="Standard Class"/>
    <s v="BM-11650"/>
    <s v="Brian Moss"/>
    <x v="1"/>
    <s v="United States"/>
    <s v="Columbus"/>
    <x v="14"/>
    <n v="47201"/>
    <x v="2"/>
    <s v="OFF-PA-10001752"/>
    <x v="1"/>
    <x v="10"/>
    <s v="Hammermill CopyPlus Copy Paper (20Lb. and 84 Bright)"/>
    <n v="14.940000000000001"/>
    <n v="3"/>
    <n v="0"/>
    <n v="7.3206000000000007"/>
  </r>
  <r>
    <n v="2600"/>
    <x v="1276"/>
    <x v="3"/>
    <x v="756"/>
    <d v="2014-04-30T00:00:00"/>
    <s v="Standard Class"/>
    <s v="SK-19990"/>
    <s v="Sally Knutson"/>
    <x v="0"/>
    <s v="United States"/>
    <s v="New York City"/>
    <x v="15"/>
    <n v="10024"/>
    <x v="3"/>
    <s v="OFF-AP-10000026"/>
    <x v="1"/>
    <x v="9"/>
    <s v="Tripp Lite Isotel 6 Outlet Surge Protector with Fax/Modem Protection"/>
    <n v="121.94"/>
    <n v="2"/>
    <n v="0"/>
    <n v="35.362599999999986"/>
  </r>
  <r>
    <n v="2601"/>
    <x v="1276"/>
    <x v="3"/>
    <x v="756"/>
    <d v="2014-04-30T00:00:00"/>
    <s v="Standard Class"/>
    <s v="SK-19990"/>
    <s v="Sally Knutson"/>
    <x v="0"/>
    <s v="United States"/>
    <s v="New York City"/>
    <x v="15"/>
    <n v="10024"/>
    <x v="3"/>
    <s v="OFF-SU-10002573"/>
    <x v="1"/>
    <x v="14"/>
    <s v="Acme 10&quot; Easy Grip Assistive Scissors"/>
    <n v="122.71000000000001"/>
    <n v="7"/>
    <n v="0"/>
    <n v="36.812999999999988"/>
  </r>
  <r>
    <n v="2602"/>
    <x v="1277"/>
    <x v="0"/>
    <x v="30"/>
    <d v="2013-06-05T00:00:00"/>
    <s v="Same Day"/>
    <s v="EN-13780"/>
    <s v="Edward Nazzal"/>
    <x v="0"/>
    <s v="United States"/>
    <s v="New York City"/>
    <x v="15"/>
    <n v="10035"/>
    <x v="3"/>
    <s v="OFF-PA-10000349"/>
    <x v="1"/>
    <x v="10"/>
    <s v="Staples"/>
    <n v="14.940000000000001"/>
    <n v="3"/>
    <n v="0"/>
    <n v="7.0218000000000007"/>
  </r>
  <r>
    <n v="2603"/>
    <x v="1277"/>
    <x v="0"/>
    <x v="30"/>
    <d v="2013-06-05T00:00:00"/>
    <s v="Same Day"/>
    <s v="EN-13780"/>
    <s v="Edward Nazzal"/>
    <x v="0"/>
    <s v="United States"/>
    <s v="New York City"/>
    <x v="15"/>
    <n v="10035"/>
    <x v="3"/>
    <s v="TEC-MA-10003356"/>
    <x v="2"/>
    <x v="15"/>
    <s v="Panasonic KX MC6040 Color Laser Multifunction Printer"/>
    <n v="1349.85"/>
    <n v="3"/>
    <n v="0"/>
    <n v="364.45949999999993"/>
  </r>
  <r>
    <n v="2604"/>
    <x v="1277"/>
    <x v="0"/>
    <x v="30"/>
    <d v="2013-06-05T00:00:00"/>
    <s v="Same Day"/>
    <s v="EN-13780"/>
    <s v="Edward Nazzal"/>
    <x v="0"/>
    <s v="United States"/>
    <s v="New York City"/>
    <x v="15"/>
    <n v="10035"/>
    <x v="3"/>
    <s v="FUR-BO-10000362"/>
    <x v="0"/>
    <x v="0"/>
    <s v="Sauder Inglewood Library Bookcases"/>
    <n v="136.78399999999999"/>
    <n v="1"/>
    <n v="0.2"/>
    <n v="5.129400000000004"/>
  </r>
  <r>
    <n v="2605"/>
    <x v="1277"/>
    <x v="0"/>
    <x v="30"/>
    <d v="2013-06-05T00:00:00"/>
    <s v="Same Day"/>
    <s v="EN-13780"/>
    <s v="Edward Nazzal"/>
    <x v="0"/>
    <s v="United States"/>
    <s v="New York City"/>
    <x v="15"/>
    <n v="10035"/>
    <x v="3"/>
    <s v="FUR-FU-10003878"/>
    <x v="0"/>
    <x v="5"/>
    <s v="Linden 10&quot; Round Wall Clock, Black"/>
    <n v="61.12"/>
    <n v="4"/>
    <n v="0"/>
    <n v="20.780799999999999"/>
  </r>
  <r>
    <n v="2606"/>
    <x v="1278"/>
    <x v="2"/>
    <x v="757"/>
    <d v="2011-12-21T00:00:00"/>
    <s v="Standard Class"/>
    <s v="KN-16450"/>
    <s v="Kean Nguyen"/>
    <x v="1"/>
    <s v="United States"/>
    <s v="Jacksonville"/>
    <x v="2"/>
    <n v="32216"/>
    <x v="0"/>
    <s v="OFF-BI-10000591"/>
    <x v="1"/>
    <x v="8"/>
    <s v="Avery Binder Labels"/>
    <n v="1.1670000000000003"/>
    <n v="1"/>
    <n v="0.7"/>
    <n v="-0.85579999999999989"/>
  </r>
  <r>
    <n v="2607"/>
    <x v="1279"/>
    <x v="0"/>
    <x v="758"/>
    <d v="2013-03-11T00:00:00"/>
    <s v="Standard Class"/>
    <s v="MG-17890"/>
    <s v="Michael Granlund"/>
    <x v="2"/>
    <s v="United States"/>
    <s v="San Diego"/>
    <x v="1"/>
    <n v="92024"/>
    <x v="1"/>
    <s v="OFF-AR-10003727"/>
    <x v="1"/>
    <x v="6"/>
    <s v="Berol Giant Pencil Sharpener"/>
    <n v="16.989999999999998"/>
    <n v="1"/>
    <n v="0"/>
    <n v="4.9270999999999976"/>
  </r>
  <r>
    <n v="2608"/>
    <x v="1280"/>
    <x v="2"/>
    <x v="641"/>
    <d v="2011-11-30T00:00:00"/>
    <s v="Standard Class"/>
    <s v="MC-17590"/>
    <s v="Matt Collister"/>
    <x v="1"/>
    <s v="United States"/>
    <s v="Arlington"/>
    <x v="5"/>
    <n v="76017"/>
    <x v="2"/>
    <s v="TEC-AC-10001635"/>
    <x v="2"/>
    <x v="11"/>
    <s v="KeyTronic KT400U2 - Keyboard - Black"/>
    <n v="24.672000000000001"/>
    <n v="3"/>
    <n v="0.2"/>
    <n v="0"/>
  </r>
  <r>
    <n v="2609"/>
    <x v="1280"/>
    <x v="2"/>
    <x v="641"/>
    <d v="2011-11-30T00:00:00"/>
    <s v="Standard Class"/>
    <s v="MC-17590"/>
    <s v="Matt Collister"/>
    <x v="1"/>
    <s v="United States"/>
    <s v="Arlington"/>
    <x v="5"/>
    <n v="76017"/>
    <x v="2"/>
    <s v="OFF-LA-10001317"/>
    <x v="1"/>
    <x v="2"/>
    <s v="Avery 520"/>
    <n v="2.52"/>
    <n v="1"/>
    <n v="0.2"/>
    <n v="0.88200000000000001"/>
  </r>
  <r>
    <n v="2610"/>
    <x v="1280"/>
    <x v="2"/>
    <x v="641"/>
    <d v="2011-11-30T00:00:00"/>
    <s v="Standard Class"/>
    <s v="MC-17590"/>
    <s v="Matt Collister"/>
    <x v="1"/>
    <s v="United States"/>
    <s v="Arlington"/>
    <x v="5"/>
    <n v="76017"/>
    <x v="2"/>
    <s v="FUR-TA-10000577"/>
    <x v="0"/>
    <x v="3"/>
    <s v="Bretford CR4500 Series Slim Rectangular Table"/>
    <n v="1218.7349999999997"/>
    <n v="5"/>
    <n v="0.3"/>
    <n v="-121.87349999999992"/>
  </r>
  <r>
    <n v="2611"/>
    <x v="1280"/>
    <x v="2"/>
    <x v="641"/>
    <d v="2011-11-30T00:00:00"/>
    <s v="Standard Class"/>
    <s v="MC-17590"/>
    <s v="Matt Collister"/>
    <x v="1"/>
    <s v="United States"/>
    <s v="Arlington"/>
    <x v="5"/>
    <n v="76017"/>
    <x v="2"/>
    <s v="OFF-LA-10000248"/>
    <x v="1"/>
    <x v="2"/>
    <s v="Avery 52"/>
    <n v="5.9039999999999999"/>
    <n v="2"/>
    <n v="0.2"/>
    <n v="1.9925999999999999"/>
  </r>
  <r>
    <n v="2612"/>
    <x v="1280"/>
    <x v="2"/>
    <x v="641"/>
    <d v="2011-11-30T00:00:00"/>
    <s v="Standard Class"/>
    <s v="MC-17590"/>
    <s v="Matt Collister"/>
    <x v="1"/>
    <s v="United States"/>
    <s v="Arlington"/>
    <x v="5"/>
    <n v="76017"/>
    <x v="2"/>
    <s v="OFF-PA-10000955"/>
    <x v="1"/>
    <x v="10"/>
    <s v="Southworth 25% Cotton Granite Paper &amp; Envelopes"/>
    <n v="15.696000000000002"/>
    <n v="3"/>
    <n v="0.2"/>
    <n v="5.1011999999999995"/>
  </r>
  <r>
    <n v="2613"/>
    <x v="1280"/>
    <x v="2"/>
    <x v="641"/>
    <d v="2011-11-30T00:00:00"/>
    <s v="Standard Class"/>
    <s v="MC-17590"/>
    <s v="Matt Collister"/>
    <x v="1"/>
    <s v="United States"/>
    <s v="Arlington"/>
    <x v="5"/>
    <n v="76017"/>
    <x v="2"/>
    <s v="FUR-FU-10000221"/>
    <x v="0"/>
    <x v="5"/>
    <s v="Master Caster Door Stop, Brown"/>
    <n v="6.0960000000000001"/>
    <n v="3"/>
    <n v="0.6"/>
    <n v="-3.9624000000000006"/>
  </r>
  <r>
    <n v="2614"/>
    <x v="1281"/>
    <x v="0"/>
    <x v="236"/>
    <d v="2013-05-06T00:00:00"/>
    <s v="Standard Class"/>
    <s v="BO-11350"/>
    <s v="Bill Overfelt"/>
    <x v="1"/>
    <s v="United States"/>
    <s v="Los Angeles"/>
    <x v="1"/>
    <n v="90045"/>
    <x v="1"/>
    <s v="FUR-CH-10002304"/>
    <x v="0"/>
    <x v="1"/>
    <s v="Global Stack Chair without Arms, Black"/>
    <n v="41.568000000000005"/>
    <n v="2"/>
    <n v="0.2"/>
    <n v="2.5980000000000008"/>
  </r>
  <r>
    <n v="2615"/>
    <x v="1282"/>
    <x v="2"/>
    <x v="759"/>
    <d v="2011-05-03T00:00:00"/>
    <s v="Standard Class"/>
    <s v="AG-10300"/>
    <s v="Aleksandra Gannaway"/>
    <x v="1"/>
    <s v="United States"/>
    <s v="Los Angeles"/>
    <x v="1"/>
    <n v="90049"/>
    <x v="1"/>
    <s v="FUR-CH-10004886"/>
    <x v="0"/>
    <x v="1"/>
    <s v="Bevis Steel Folding Chairs"/>
    <n v="230.28000000000003"/>
    <n v="3"/>
    <n v="0.2"/>
    <n v="23.027999999999992"/>
  </r>
  <r>
    <n v="2616"/>
    <x v="1282"/>
    <x v="2"/>
    <x v="759"/>
    <d v="2011-05-03T00:00:00"/>
    <s v="Standard Class"/>
    <s v="AG-10300"/>
    <s v="Aleksandra Gannaway"/>
    <x v="1"/>
    <s v="United States"/>
    <s v="Los Angeles"/>
    <x v="1"/>
    <n v="90049"/>
    <x v="1"/>
    <s v="OFF-BI-10001525"/>
    <x v="1"/>
    <x v="8"/>
    <s v="Acco Pressboard Covers with Storage Hooks, 14 7/8&quot; x 11&quot;, Executive Red"/>
    <n v="18.288"/>
    <n v="6"/>
    <n v="0.2"/>
    <n v="5.714999999999999"/>
  </r>
  <r>
    <n v="2617"/>
    <x v="1283"/>
    <x v="3"/>
    <x v="719"/>
    <d v="2014-04-06T00:00:00"/>
    <s v="Standard Class"/>
    <s v="MS-17365"/>
    <s v="Maribeth Schnelling"/>
    <x v="0"/>
    <s v="United States"/>
    <s v="San Francisco"/>
    <x v="1"/>
    <n v="94110"/>
    <x v="1"/>
    <s v="OFF-LA-10003663"/>
    <x v="1"/>
    <x v="2"/>
    <s v="Avery 498"/>
    <n v="5.78"/>
    <n v="2"/>
    <n v="0"/>
    <n v="2.7166000000000001"/>
  </r>
  <r>
    <n v="2618"/>
    <x v="1283"/>
    <x v="3"/>
    <x v="719"/>
    <d v="2014-04-06T00:00:00"/>
    <s v="Standard Class"/>
    <s v="MS-17365"/>
    <s v="Maribeth Schnelling"/>
    <x v="0"/>
    <s v="United States"/>
    <s v="San Francisco"/>
    <x v="1"/>
    <n v="94110"/>
    <x v="1"/>
    <s v="OFF-BI-10001294"/>
    <x v="1"/>
    <x v="8"/>
    <s v="Fellowes Binding Cases"/>
    <n v="121.67999999999999"/>
    <n v="13"/>
    <n v="0.2"/>
    <n v="38.024999999999977"/>
  </r>
  <r>
    <n v="2619"/>
    <x v="1284"/>
    <x v="3"/>
    <x v="66"/>
    <d v="2014-12-27T00:00:00"/>
    <s v="Standard Class"/>
    <s v="JM-15655"/>
    <s v="Jim Mitchum"/>
    <x v="1"/>
    <s v="United States"/>
    <s v="Carlsbad"/>
    <x v="27"/>
    <n v="88220"/>
    <x v="1"/>
    <s v="OFF-AR-10000369"/>
    <x v="1"/>
    <x v="6"/>
    <s v="Design Ebony Sketching Pencil"/>
    <n v="4.17"/>
    <n v="3"/>
    <n v="0"/>
    <n v="1.0841999999999998"/>
  </r>
  <r>
    <n v="2620"/>
    <x v="1284"/>
    <x v="3"/>
    <x v="66"/>
    <d v="2014-12-27T00:00:00"/>
    <s v="Standard Class"/>
    <s v="JM-15655"/>
    <s v="Jim Mitchum"/>
    <x v="1"/>
    <s v="United States"/>
    <s v="Carlsbad"/>
    <x v="27"/>
    <n v="88220"/>
    <x v="1"/>
    <s v="TEC-PH-10001300"/>
    <x v="2"/>
    <x v="7"/>
    <s v="iKross Bluetooth Portable Keyboard + Cell Phone Stand Holder + Brush for Apple iPhone 5S 5C 5, 4S 4"/>
    <n v="67.040000000000006"/>
    <n v="4"/>
    <n v="0.2"/>
    <n v="6.7039999999999971"/>
  </r>
  <r>
    <n v="2621"/>
    <x v="1284"/>
    <x v="3"/>
    <x v="66"/>
    <d v="2014-12-27T00:00:00"/>
    <s v="Standard Class"/>
    <s v="JM-15655"/>
    <s v="Jim Mitchum"/>
    <x v="1"/>
    <s v="United States"/>
    <s v="Carlsbad"/>
    <x v="27"/>
    <n v="88220"/>
    <x v="1"/>
    <s v="OFF-ST-10000876"/>
    <x v="1"/>
    <x v="4"/>
    <s v="Eldon Simplefile Box Office"/>
    <n v="37.32"/>
    <n v="3"/>
    <n v="0"/>
    <n v="10.4496"/>
  </r>
  <r>
    <n v="2622"/>
    <x v="1284"/>
    <x v="3"/>
    <x v="66"/>
    <d v="2014-12-27T00:00:00"/>
    <s v="Standard Class"/>
    <s v="JM-15655"/>
    <s v="Jim Mitchum"/>
    <x v="1"/>
    <s v="United States"/>
    <s v="Carlsbad"/>
    <x v="27"/>
    <n v="88220"/>
    <x v="1"/>
    <s v="OFF-LA-10001404"/>
    <x v="1"/>
    <x v="2"/>
    <s v="Avery 517"/>
    <n v="18.45"/>
    <n v="5"/>
    <n v="0"/>
    <n v="8.6715"/>
  </r>
  <r>
    <n v="2623"/>
    <x v="1285"/>
    <x v="2"/>
    <x v="640"/>
    <d v="2011-12-06T00:00:00"/>
    <s v="Second Class"/>
    <s v="MC-17635"/>
    <s v="Matthew Clasen"/>
    <x v="1"/>
    <s v="United States"/>
    <s v="Saint Louis"/>
    <x v="25"/>
    <n v="63116"/>
    <x v="2"/>
    <s v="OFF-PA-10001972"/>
    <x v="1"/>
    <x v="10"/>
    <s v="Xerox 214"/>
    <n v="25.92"/>
    <n v="4"/>
    <n v="0"/>
    <n v="12.441600000000001"/>
  </r>
  <r>
    <n v="2624"/>
    <x v="1286"/>
    <x v="3"/>
    <x v="760"/>
    <d v="2014-10-25T00:00:00"/>
    <s v="First Class"/>
    <s v="TA-21385"/>
    <s v="Tom Ashbrook"/>
    <x v="2"/>
    <s v="United States"/>
    <s v="New York City"/>
    <x v="15"/>
    <n v="10024"/>
    <x v="3"/>
    <s v="TEC-CO-10004722"/>
    <x v="2"/>
    <x v="16"/>
    <s v="Canon imageCLASS 2200 Advanced Copier"/>
    <n v="11199.968000000001"/>
    <n v="4"/>
    <n v="0.2"/>
    <n v="3919.9887999999992"/>
  </r>
  <r>
    <n v="2625"/>
    <x v="1286"/>
    <x v="3"/>
    <x v="760"/>
    <d v="2014-10-25T00:00:00"/>
    <s v="First Class"/>
    <s v="TA-21385"/>
    <s v="Tom Ashbrook"/>
    <x v="2"/>
    <s v="United States"/>
    <s v="New York City"/>
    <x v="15"/>
    <n v="10024"/>
    <x v="3"/>
    <s v="TEC-PH-10001494"/>
    <x v="2"/>
    <x v="7"/>
    <s v="Polycom CX600 IP Phone VoIP phone"/>
    <n v="2399.6"/>
    <n v="8"/>
    <n v="0"/>
    <n v="647.89200000000005"/>
  </r>
  <r>
    <n v="2626"/>
    <x v="1286"/>
    <x v="3"/>
    <x v="760"/>
    <d v="2014-10-25T00:00:00"/>
    <s v="First Class"/>
    <s v="TA-21385"/>
    <s v="Tom Ashbrook"/>
    <x v="2"/>
    <s v="United States"/>
    <s v="New York City"/>
    <x v="15"/>
    <n v="10024"/>
    <x v="3"/>
    <s v="OFF-EN-10002500"/>
    <x v="1"/>
    <x v="12"/>
    <s v="Globe Weis Peel &amp; Seel First Class Envelopes"/>
    <n v="63.9"/>
    <n v="5"/>
    <n v="0"/>
    <n v="28.754999999999995"/>
  </r>
  <r>
    <n v="2627"/>
    <x v="1286"/>
    <x v="3"/>
    <x v="760"/>
    <d v="2014-10-25T00:00:00"/>
    <s v="First Class"/>
    <s v="TA-21385"/>
    <s v="Tom Ashbrook"/>
    <x v="2"/>
    <s v="United States"/>
    <s v="New York City"/>
    <x v="15"/>
    <n v="10024"/>
    <x v="3"/>
    <s v="TEC-PH-10003800"/>
    <x v="2"/>
    <x v="7"/>
    <s v="i.Sound Portable Power - 8000 mAh"/>
    <n v="52.99"/>
    <n v="1"/>
    <n v="0"/>
    <n v="0.52989999999999782"/>
  </r>
  <r>
    <n v="2628"/>
    <x v="1287"/>
    <x v="3"/>
    <x v="38"/>
    <d v="2014-11-16T00:00:00"/>
    <s v="First Class"/>
    <s v="SB-20290"/>
    <s v="Sean Braxton"/>
    <x v="1"/>
    <s v="United States"/>
    <s v="Springfield"/>
    <x v="24"/>
    <n v="45503"/>
    <x v="3"/>
    <s v="TEC-AC-10002399"/>
    <x v="2"/>
    <x v="11"/>
    <s v="SanDisk Cruzer 32 GB USB Flash Drive"/>
    <n v="60.864000000000004"/>
    <n v="4"/>
    <n v="0.2"/>
    <n v="9.1295999999999964"/>
  </r>
  <r>
    <n v="2629"/>
    <x v="1287"/>
    <x v="3"/>
    <x v="38"/>
    <d v="2014-11-16T00:00:00"/>
    <s v="First Class"/>
    <s v="SB-20290"/>
    <s v="Sean Braxton"/>
    <x v="1"/>
    <s v="United States"/>
    <s v="Springfield"/>
    <x v="24"/>
    <n v="45503"/>
    <x v="3"/>
    <s v="TEC-MA-10002210"/>
    <x v="2"/>
    <x v="15"/>
    <s v="Epson TM-T88V Direct Thermal Printer - Monochrome - Desktop"/>
    <n v="652.99500000000012"/>
    <n v="7"/>
    <n v="0.7"/>
    <n v="-935.95949999999993"/>
  </r>
  <r>
    <n v="2630"/>
    <x v="1287"/>
    <x v="3"/>
    <x v="38"/>
    <d v="2014-11-16T00:00:00"/>
    <s v="First Class"/>
    <s v="SB-20290"/>
    <s v="Sean Braxton"/>
    <x v="1"/>
    <s v="United States"/>
    <s v="Springfield"/>
    <x v="24"/>
    <n v="45503"/>
    <x v="3"/>
    <s v="OFF-BI-10003196"/>
    <x v="1"/>
    <x v="8"/>
    <s v="Accohide Poly Flexible Ring Binders"/>
    <n v="11.220000000000002"/>
    <n v="10"/>
    <n v="0.7"/>
    <n v="-7.4799999999999969"/>
  </r>
  <r>
    <n v="2631"/>
    <x v="1288"/>
    <x v="1"/>
    <x v="229"/>
    <d v="2012-09-15T00:00:00"/>
    <s v="Standard Class"/>
    <s v="AB-10150"/>
    <s v="Aimee Bixby"/>
    <x v="0"/>
    <s v="United States"/>
    <s v="Tulsa"/>
    <x v="26"/>
    <n v="74133"/>
    <x v="2"/>
    <s v="OFF-PA-10000477"/>
    <x v="1"/>
    <x v="10"/>
    <s v="Xerox 1952"/>
    <n v="14.940000000000001"/>
    <n v="3"/>
    <n v="0"/>
    <n v="7.0218000000000007"/>
  </r>
  <r>
    <n v="2632"/>
    <x v="1289"/>
    <x v="3"/>
    <x v="356"/>
    <d v="2014-05-21T00:00:00"/>
    <s v="Standard Class"/>
    <s v="JF-15295"/>
    <s v="Jason Fortune-"/>
    <x v="0"/>
    <s v="United States"/>
    <s v="Seattle"/>
    <x v="4"/>
    <n v="98103"/>
    <x v="1"/>
    <s v="FUR-FU-10000076"/>
    <x v="0"/>
    <x v="5"/>
    <s v="24-Hour Round Wall Clock"/>
    <n v="39.96"/>
    <n v="2"/>
    <n v="0"/>
    <n v="17.182800000000004"/>
  </r>
  <r>
    <n v="2633"/>
    <x v="1289"/>
    <x v="3"/>
    <x v="356"/>
    <d v="2014-05-21T00:00:00"/>
    <s v="Standard Class"/>
    <s v="JF-15295"/>
    <s v="Jason Fortune-"/>
    <x v="0"/>
    <s v="United States"/>
    <s v="Seattle"/>
    <x v="4"/>
    <n v="98103"/>
    <x v="1"/>
    <s v="FUR-CH-10002017"/>
    <x v="0"/>
    <x v="1"/>
    <s v="SAFCO Optional Arm Kit for Workspace Cribbage Stacking Chair"/>
    <n v="42.624000000000002"/>
    <n v="2"/>
    <n v="0.2"/>
    <n v="4.2623999999999977"/>
  </r>
  <r>
    <n v="2634"/>
    <x v="1289"/>
    <x v="3"/>
    <x v="356"/>
    <d v="2014-05-21T00:00:00"/>
    <s v="Standard Class"/>
    <s v="JF-15295"/>
    <s v="Jason Fortune-"/>
    <x v="0"/>
    <s v="United States"/>
    <s v="Seattle"/>
    <x v="4"/>
    <n v="98103"/>
    <x v="1"/>
    <s v="FUR-CH-10004287"/>
    <x v="0"/>
    <x v="1"/>
    <s v="SAFCO Arco Folding Chair"/>
    <n v="220.96"/>
    <n v="1"/>
    <n v="0.2"/>
    <n v="24.857999999999983"/>
  </r>
  <r>
    <n v="2635"/>
    <x v="1290"/>
    <x v="1"/>
    <x v="761"/>
    <d v="2012-07-10T00:00:00"/>
    <s v="Second Class"/>
    <s v="BF-10975"/>
    <s v="Barbara Fisher"/>
    <x v="1"/>
    <s v="United States"/>
    <s v="Fayetteville"/>
    <x v="3"/>
    <n v="28314"/>
    <x v="0"/>
    <s v="FUR-FU-10003829"/>
    <x v="0"/>
    <x v="5"/>
    <s v="Stackable Trays"/>
    <n v="4.9280000000000008"/>
    <n v="2"/>
    <n v="0.2"/>
    <n v="0.73919999999999941"/>
  </r>
  <r>
    <n v="2636"/>
    <x v="1290"/>
    <x v="1"/>
    <x v="761"/>
    <d v="2012-07-10T00:00:00"/>
    <s v="Second Class"/>
    <s v="BF-10975"/>
    <s v="Barbara Fisher"/>
    <x v="1"/>
    <s v="United States"/>
    <s v="Fayetteville"/>
    <x v="3"/>
    <n v="28314"/>
    <x v="0"/>
    <s v="OFF-BI-10004728"/>
    <x v="1"/>
    <x v="8"/>
    <s v="Wilson Jones Turn Tabs Binder Tool for Ring Binders"/>
    <n v="7.2300000000000022"/>
    <n v="5"/>
    <n v="0.7"/>
    <n v="-5.7840000000000007"/>
  </r>
  <r>
    <n v="2637"/>
    <x v="1291"/>
    <x v="1"/>
    <x v="762"/>
    <d v="2012-08-19T00:00:00"/>
    <s v="Standard Class"/>
    <s v="TT-21265"/>
    <s v="Tim Taslimi"/>
    <x v="1"/>
    <s v="United States"/>
    <s v="Los Angeles"/>
    <x v="1"/>
    <n v="90045"/>
    <x v="1"/>
    <s v="OFF-ST-10000046"/>
    <x v="1"/>
    <x v="4"/>
    <s v="Fellowes Super Stor/Drawer Files"/>
    <n v="323.10000000000002"/>
    <n v="2"/>
    <n v="0"/>
    <n v="61.38900000000001"/>
  </r>
  <r>
    <n v="2638"/>
    <x v="1292"/>
    <x v="3"/>
    <x v="492"/>
    <d v="2014-06-19T00:00:00"/>
    <s v="Standard Class"/>
    <s v="SB-20170"/>
    <s v="Sarah Bern"/>
    <x v="0"/>
    <s v="United States"/>
    <s v="New York City"/>
    <x v="15"/>
    <n v="10035"/>
    <x v="3"/>
    <s v="OFF-PA-10000697"/>
    <x v="1"/>
    <x v="10"/>
    <s v="TOPS Voice Message Log Book, Flash Format"/>
    <n v="19.04"/>
    <n v="4"/>
    <n v="0"/>
    <n v="9.3295999999999992"/>
  </r>
  <r>
    <n v="2639"/>
    <x v="1292"/>
    <x v="3"/>
    <x v="492"/>
    <d v="2014-06-19T00:00:00"/>
    <s v="Standard Class"/>
    <s v="SB-20170"/>
    <s v="Sarah Bern"/>
    <x v="0"/>
    <s v="United States"/>
    <s v="New York City"/>
    <x v="15"/>
    <n v="10035"/>
    <x v="3"/>
    <s v="OFF-BI-10000848"/>
    <x v="1"/>
    <x v="8"/>
    <s v="Angle-D Ring Binders"/>
    <n v="13.128"/>
    <n v="3"/>
    <n v="0.2"/>
    <n v="4.2665999999999986"/>
  </r>
  <r>
    <n v="2640"/>
    <x v="1292"/>
    <x v="3"/>
    <x v="492"/>
    <d v="2014-06-19T00:00:00"/>
    <s v="Standard Class"/>
    <s v="SB-20170"/>
    <s v="Sarah Bern"/>
    <x v="0"/>
    <s v="United States"/>
    <s v="New York City"/>
    <x v="15"/>
    <n v="10035"/>
    <x v="3"/>
    <s v="OFF-AR-10004691"/>
    <x v="1"/>
    <x v="6"/>
    <s v="Boston 1730 StandUp Electric Pencil Sharpener"/>
    <n v="64.14"/>
    <n v="3"/>
    <n v="0"/>
    <n v="16.676400000000001"/>
  </r>
  <r>
    <n v="2641"/>
    <x v="1292"/>
    <x v="3"/>
    <x v="492"/>
    <d v="2014-06-19T00:00:00"/>
    <s v="Standard Class"/>
    <s v="SB-20170"/>
    <s v="Sarah Bern"/>
    <x v="0"/>
    <s v="United States"/>
    <s v="New York City"/>
    <x v="15"/>
    <n v="10035"/>
    <x v="3"/>
    <s v="FUR-CH-10000595"/>
    <x v="0"/>
    <x v="1"/>
    <s v="Safco Contoured Stacking Chairs"/>
    <n v="858.24"/>
    <n v="4"/>
    <n v="0.1"/>
    <n v="143.03999999999996"/>
  </r>
  <r>
    <n v="2642"/>
    <x v="1293"/>
    <x v="1"/>
    <x v="763"/>
    <d v="2012-02-25T00:00:00"/>
    <s v="Standard Class"/>
    <s v="LM-17065"/>
    <s v="Liz MacKendrick"/>
    <x v="0"/>
    <s v="United States"/>
    <s v="Hot Springs"/>
    <x v="36"/>
    <n v="71901"/>
    <x v="0"/>
    <s v="TEC-AC-10000927"/>
    <x v="2"/>
    <x v="11"/>
    <s v="Anker Ultrathin Bluetooth Wireless Keyboard Aluminum Cover with Stand "/>
    <n v="29.99"/>
    <n v="1"/>
    <n v="0"/>
    <n v="2.9989999999999988"/>
  </r>
  <r>
    <n v="2643"/>
    <x v="1294"/>
    <x v="0"/>
    <x v="723"/>
    <d v="2013-12-31T00:00:00"/>
    <s v="First Class"/>
    <s v="KA-16525"/>
    <s v="Kelly Andreada"/>
    <x v="0"/>
    <s v="United States"/>
    <s v="Aurora"/>
    <x v="10"/>
    <n v="60505"/>
    <x v="2"/>
    <s v="OFF-PA-10001289"/>
    <x v="1"/>
    <x v="10"/>
    <s v="White Computer Printout Paper by Universal"/>
    <n v="186.048"/>
    <n v="6"/>
    <n v="0.2"/>
    <n v="67.442399999999992"/>
  </r>
  <r>
    <n v="2644"/>
    <x v="1295"/>
    <x v="0"/>
    <x v="764"/>
    <d v="2013-04-22T00:00:00"/>
    <s v="Second Class"/>
    <s v="BF-11170"/>
    <s v="Ben Ferrer"/>
    <x v="2"/>
    <s v="United States"/>
    <s v="Raleigh"/>
    <x v="3"/>
    <n v="27604"/>
    <x v="0"/>
    <s v="TEC-PH-10003092"/>
    <x v="2"/>
    <x v="7"/>
    <s v="Motorola L804"/>
    <n v="36.792000000000002"/>
    <n v="1"/>
    <n v="0.2"/>
    <n v="4.1390999999999991"/>
  </r>
  <r>
    <n v="2645"/>
    <x v="1295"/>
    <x v="0"/>
    <x v="764"/>
    <d v="2013-04-22T00:00:00"/>
    <s v="Second Class"/>
    <s v="BF-11170"/>
    <s v="Ben Ferrer"/>
    <x v="2"/>
    <s v="United States"/>
    <s v="Raleigh"/>
    <x v="3"/>
    <n v="27604"/>
    <x v="0"/>
    <s v="FUR-FU-10000206"/>
    <x v="0"/>
    <x v="5"/>
    <s v="GE General Purpose, Extra Long Life, Showcase &amp; Floodlight Incandescent Bulbs"/>
    <n v="18.624000000000002"/>
    <n v="8"/>
    <n v="0.2"/>
    <n v="6.2855999999999987"/>
  </r>
  <r>
    <n v="2646"/>
    <x v="1296"/>
    <x v="2"/>
    <x v="557"/>
    <d v="2011-09-12T00:00:00"/>
    <s v="Second Class"/>
    <s v="TB-21400"/>
    <s v="Tom Boeckenhauer"/>
    <x v="0"/>
    <s v="United States"/>
    <s v="Tulsa"/>
    <x v="26"/>
    <n v="74133"/>
    <x v="2"/>
    <s v="FUR-FU-10004270"/>
    <x v="0"/>
    <x v="5"/>
    <s v="Executive Impressions 13&quot; Clairmont Wall Clock"/>
    <n v="57.69"/>
    <n v="3"/>
    <n v="0"/>
    <n v="23.652900000000002"/>
  </r>
  <r>
    <n v="2647"/>
    <x v="1296"/>
    <x v="2"/>
    <x v="557"/>
    <d v="2011-09-12T00:00:00"/>
    <s v="Second Class"/>
    <s v="TB-21400"/>
    <s v="Tom Boeckenhauer"/>
    <x v="0"/>
    <s v="United States"/>
    <s v="Tulsa"/>
    <x v="26"/>
    <n v="74133"/>
    <x v="2"/>
    <s v="OFF-BI-10000948"/>
    <x v="1"/>
    <x v="8"/>
    <s v="GBC Laser Imprintable Binding System Covers, Desert Sand"/>
    <n v="42.81"/>
    <n v="3"/>
    <n v="0"/>
    <n v="20.120699999999999"/>
  </r>
  <r>
    <n v="2648"/>
    <x v="1296"/>
    <x v="2"/>
    <x v="557"/>
    <d v="2011-09-12T00:00:00"/>
    <s v="Second Class"/>
    <s v="TB-21400"/>
    <s v="Tom Boeckenhauer"/>
    <x v="0"/>
    <s v="United States"/>
    <s v="Tulsa"/>
    <x v="26"/>
    <n v="74133"/>
    <x v="2"/>
    <s v="OFF-PA-10000223"/>
    <x v="1"/>
    <x v="10"/>
    <s v="Xerox 2000"/>
    <n v="12.96"/>
    <n v="2"/>
    <n v="0"/>
    <n v="6.2208000000000006"/>
  </r>
  <r>
    <n v="2649"/>
    <x v="1296"/>
    <x v="2"/>
    <x v="557"/>
    <d v="2011-09-12T00:00:00"/>
    <s v="Second Class"/>
    <s v="TB-21400"/>
    <s v="Tom Boeckenhauer"/>
    <x v="0"/>
    <s v="United States"/>
    <s v="Tulsa"/>
    <x v="26"/>
    <n v="74133"/>
    <x v="2"/>
    <s v="FUR-FU-10004665"/>
    <x v="0"/>
    <x v="5"/>
    <s v="3M Polarizing Task Lamp with Clamp Arm, Light Gray"/>
    <n v="821.87999999999988"/>
    <n v="6"/>
    <n v="0"/>
    <n v="213.68880000000001"/>
  </r>
  <r>
    <n v="2650"/>
    <x v="1296"/>
    <x v="2"/>
    <x v="557"/>
    <d v="2011-09-12T00:00:00"/>
    <s v="Second Class"/>
    <s v="TB-21400"/>
    <s v="Tom Boeckenhauer"/>
    <x v="0"/>
    <s v="United States"/>
    <s v="Tulsa"/>
    <x v="26"/>
    <n v="74133"/>
    <x v="2"/>
    <s v="TEC-PH-10000215"/>
    <x v="2"/>
    <x v="7"/>
    <s v="Plantronics Cordless Phone Headset with In-line Volume - M214C"/>
    <n v="104.85000000000001"/>
    <n v="3"/>
    <n v="0"/>
    <n v="28.309500000000007"/>
  </r>
  <r>
    <n v="2651"/>
    <x v="1297"/>
    <x v="0"/>
    <x v="182"/>
    <d v="2013-10-02T00:00:00"/>
    <s v="Standard Class"/>
    <s v="SH-19975"/>
    <s v="Sally Hughsby"/>
    <x v="1"/>
    <s v="United States"/>
    <s v="Hesperia"/>
    <x v="1"/>
    <n v="92345"/>
    <x v="1"/>
    <s v="FUR-BO-10004467"/>
    <x v="0"/>
    <x v="0"/>
    <s v="Bestar Classic Bookcase"/>
    <n v="424.95749999999992"/>
    <n v="5"/>
    <n v="0.15"/>
    <n v="19.997999999999976"/>
  </r>
  <r>
    <n v="2652"/>
    <x v="1298"/>
    <x v="3"/>
    <x v="697"/>
    <d v="2014-09-22T00:00:00"/>
    <s v="Second Class"/>
    <s v="AS-10225"/>
    <s v="Alan Schoenberger"/>
    <x v="1"/>
    <s v="United States"/>
    <s v="Provo"/>
    <x v="7"/>
    <n v="84604"/>
    <x v="1"/>
    <s v="OFF-BI-10000829"/>
    <x v="1"/>
    <x v="8"/>
    <s v="Avery Non-Stick Binders"/>
    <n v="10.776000000000002"/>
    <n v="3"/>
    <n v="0.2"/>
    <n v="3.5021999999999989"/>
  </r>
  <r>
    <n v="2653"/>
    <x v="1298"/>
    <x v="3"/>
    <x v="697"/>
    <d v="2014-09-22T00:00:00"/>
    <s v="Second Class"/>
    <s v="AS-10225"/>
    <s v="Alan Schoenberger"/>
    <x v="1"/>
    <s v="United States"/>
    <s v="Provo"/>
    <x v="7"/>
    <n v="84604"/>
    <x v="1"/>
    <s v="OFF-BI-10003712"/>
    <x v="1"/>
    <x v="8"/>
    <s v="Acco Pressboard Covers with Storage Hooks, 14 7/8&quot; x 11&quot;, Light Blue"/>
    <n v="11.784000000000001"/>
    <n v="3"/>
    <n v="0.2"/>
    <n v="4.2716999999999992"/>
  </r>
  <r>
    <n v="2654"/>
    <x v="1298"/>
    <x v="3"/>
    <x v="697"/>
    <d v="2014-09-22T00:00:00"/>
    <s v="Second Class"/>
    <s v="AS-10225"/>
    <s v="Alan Schoenberger"/>
    <x v="1"/>
    <s v="United States"/>
    <s v="Provo"/>
    <x v="7"/>
    <n v="84604"/>
    <x v="1"/>
    <s v="OFF-PA-10000062"/>
    <x v="1"/>
    <x v="10"/>
    <s v="Green Bar Computer Printout Paper"/>
    <n v="164.88"/>
    <n v="3"/>
    <n v="0"/>
    <n v="80.791200000000003"/>
  </r>
  <r>
    <n v="2655"/>
    <x v="1298"/>
    <x v="3"/>
    <x v="697"/>
    <d v="2014-09-22T00:00:00"/>
    <s v="Second Class"/>
    <s v="AS-10225"/>
    <s v="Alan Schoenberger"/>
    <x v="1"/>
    <s v="United States"/>
    <s v="Provo"/>
    <x v="7"/>
    <n v="84604"/>
    <x v="1"/>
    <s v="FUR-BO-10003404"/>
    <x v="0"/>
    <x v="0"/>
    <s v="Global Adaptabilites Bookcase, Cherry/Storm Gray Finish"/>
    <n v="1292.94"/>
    <n v="3"/>
    <n v="0"/>
    <n v="77.576399999999921"/>
  </r>
  <r>
    <n v="2656"/>
    <x v="1298"/>
    <x v="3"/>
    <x v="697"/>
    <d v="2014-09-22T00:00:00"/>
    <s v="Second Class"/>
    <s v="AS-10225"/>
    <s v="Alan Schoenberger"/>
    <x v="1"/>
    <s v="United States"/>
    <s v="Provo"/>
    <x v="7"/>
    <n v="84604"/>
    <x v="1"/>
    <s v="OFF-BI-10004233"/>
    <x v="1"/>
    <x v="8"/>
    <s v="GBC Pre-Punched Binding Paper, Plastic, White, 8-1/2&quot; x 11&quot;"/>
    <n v="25.584000000000003"/>
    <n v="2"/>
    <n v="0.2"/>
    <n v="8.9543999999999997"/>
  </r>
  <r>
    <n v="2657"/>
    <x v="1298"/>
    <x v="3"/>
    <x v="697"/>
    <d v="2014-09-22T00:00:00"/>
    <s v="Second Class"/>
    <s v="AS-10225"/>
    <s v="Alan Schoenberger"/>
    <x v="1"/>
    <s v="United States"/>
    <s v="Provo"/>
    <x v="7"/>
    <n v="84604"/>
    <x v="1"/>
    <s v="OFF-ST-10001272"/>
    <x v="1"/>
    <x v="4"/>
    <s v="Mini 13-1/2 Capacity Data Binder Rack, Pearl"/>
    <n v="261.74"/>
    <n v="2"/>
    <n v="0"/>
    <n v="65.435000000000002"/>
  </r>
  <r>
    <n v="2658"/>
    <x v="1298"/>
    <x v="3"/>
    <x v="697"/>
    <d v="2014-09-22T00:00:00"/>
    <s v="Second Class"/>
    <s v="AS-10225"/>
    <s v="Alan Schoenberger"/>
    <x v="1"/>
    <s v="United States"/>
    <s v="Provo"/>
    <x v="7"/>
    <n v="84604"/>
    <x v="1"/>
    <s v="OFF-LA-10001175"/>
    <x v="1"/>
    <x v="2"/>
    <s v="Avery 514"/>
    <n v="14.399999999999999"/>
    <n v="5"/>
    <n v="0"/>
    <n v="7.056"/>
  </r>
  <r>
    <n v="2659"/>
    <x v="1299"/>
    <x v="0"/>
    <x v="765"/>
    <d v="2013-08-21T00:00:00"/>
    <s v="Standard Class"/>
    <s v="PK-19075"/>
    <s v="Pete Kriz"/>
    <x v="0"/>
    <s v="United States"/>
    <s v="San Francisco"/>
    <x v="1"/>
    <n v="94110"/>
    <x v="1"/>
    <s v="OFF-EN-10004030"/>
    <x v="1"/>
    <x v="12"/>
    <s v="Convenience Packs of Business Envelopes"/>
    <n v="10.86"/>
    <n v="3"/>
    <n v="0"/>
    <n v="5.1042000000000005"/>
  </r>
  <r>
    <n v="2660"/>
    <x v="1300"/>
    <x v="1"/>
    <x v="100"/>
    <d v="2012-12-28T00:00:00"/>
    <s v="Standard Class"/>
    <s v="HR-14830"/>
    <s v="Harold Ryan"/>
    <x v="1"/>
    <s v="United States"/>
    <s v="Gilbert"/>
    <x v="16"/>
    <n v="85234"/>
    <x v="1"/>
    <s v="FUR-CH-10004287"/>
    <x v="0"/>
    <x v="1"/>
    <s v="SAFCO Arco Folding Chair"/>
    <n v="883.84"/>
    <n v="4"/>
    <n v="0.2"/>
    <n v="99.431999999999931"/>
  </r>
  <r>
    <n v="2661"/>
    <x v="1301"/>
    <x v="3"/>
    <x v="354"/>
    <d v="2014-12-03T00:00:00"/>
    <s v="Standard Class"/>
    <s v="DG-13300"/>
    <s v="Deirdre Greer"/>
    <x v="1"/>
    <s v="United States"/>
    <s v="New York City"/>
    <x v="15"/>
    <n v="10035"/>
    <x v="3"/>
    <s v="TEC-PH-10002834"/>
    <x v="2"/>
    <x v="7"/>
    <s v="Google Nexus 5"/>
    <n v="1979.89"/>
    <n v="11"/>
    <n v="0"/>
    <n v="494.97250000000003"/>
  </r>
  <r>
    <n v="2662"/>
    <x v="1301"/>
    <x v="3"/>
    <x v="354"/>
    <d v="2014-12-03T00:00:00"/>
    <s v="Standard Class"/>
    <s v="DG-13300"/>
    <s v="Deirdre Greer"/>
    <x v="1"/>
    <s v="United States"/>
    <s v="New York City"/>
    <x v="15"/>
    <n v="10035"/>
    <x v="3"/>
    <s v="OFF-EN-10003055"/>
    <x v="1"/>
    <x v="12"/>
    <s v="Blue String-Tie &amp; Button Interoffice Envelopes, 10 x 13"/>
    <n v="79.959999999999994"/>
    <n v="2"/>
    <n v="0"/>
    <n v="35.981999999999992"/>
  </r>
  <r>
    <n v="2663"/>
    <x v="1302"/>
    <x v="3"/>
    <x v="349"/>
    <d v="2014-04-16T00:00:00"/>
    <s v="First Class"/>
    <s v="CL-12700"/>
    <s v="Craig Leslie"/>
    <x v="2"/>
    <s v="United States"/>
    <s v="Springfield"/>
    <x v="25"/>
    <n v="65807"/>
    <x v="2"/>
    <s v="OFF-BI-10003460"/>
    <x v="1"/>
    <x v="8"/>
    <s v="Acco 3-Hole Punch"/>
    <n v="8.76"/>
    <n v="2"/>
    <n v="0"/>
    <n v="4.2047999999999996"/>
  </r>
  <r>
    <n v="2664"/>
    <x v="1303"/>
    <x v="0"/>
    <x v="766"/>
    <d v="2013-05-05T00:00:00"/>
    <s v="First Class"/>
    <s v="HF-14995"/>
    <s v="Herbert Flentye"/>
    <x v="0"/>
    <s v="United States"/>
    <s v="Memphis"/>
    <x v="18"/>
    <n v="38109"/>
    <x v="0"/>
    <s v="OFF-LA-10001569"/>
    <x v="1"/>
    <x v="2"/>
    <s v="Avery 499"/>
    <n v="3.9840000000000004"/>
    <n v="1"/>
    <n v="0.2"/>
    <n v="1.2948"/>
  </r>
  <r>
    <n v="2665"/>
    <x v="1303"/>
    <x v="0"/>
    <x v="766"/>
    <d v="2013-05-05T00:00:00"/>
    <s v="First Class"/>
    <s v="HF-14995"/>
    <s v="Herbert Flentye"/>
    <x v="0"/>
    <s v="United States"/>
    <s v="Memphis"/>
    <x v="18"/>
    <n v="38109"/>
    <x v="0"/>
    <s v="FUR-TA-10004534"/>
    <x v="0"/>
    <x v="3"/>
    <s v="Bevis 44 x 96 Conference Tables"/>
    <n v="370.62"/>
    <n v="3"/>
    <n v="0.4"/>
    <n v="-142.07100000000008"/>
  </r>
  <r>
    <n v="2666"/>
    <x v="1303"/>
    <x v="0"/>
    <x v="766"/>
    <d v="2013-05-05T00:00:00"/>
    <s v="First Class"/>
    <s v="HF-14995"/>
    <s v="Herbert Flentye"/>
    <x v="0"/>
    <s v="United States"/>
    <s v="Memphis"/>
    <x v="18"/>
    <n v="38109"/>
    <x v="0"/>
    <s v="OFF-BI-10002954"/>
    <x v="1"/>
    <x v="8"/>
    <s v="Newell 3-Hole Punched Plastic Slotted Magazine Holders for Binders"/>
    <n v="2.7420000000000004"/>
    <n v="2"/>
    <n v="0.7"/>
    <n v="-2.0107999999999997"/>
  </r>
  <r>
    <n v="2667"/>
    <x v="1304"/>
    <x v="0"/>
    <x v="393"/>
    <d v="2013-10-02T00:00:00"/>
    <s v="Same Day"/>
    <s v="HG-15025"/>
    <s v="Hunter Glantz"/>
    <x v="0"/>
    <s v="United States"/>
    <s v="Amarillo"/>
    <x v="5"/>
    <n v="79109"/>
    <x v="2"/>
    <s v="TEC-AC-10003832"/>
    <x v="2"/>
    <x v="11"/>
    <s v="Imation 16GB Mini TravelDrive USB 2.0 Flash Drive"/>
    <n v="79.512000000000015"/>
    <n v="3"/>
    <n v="0.2"/>
    <n v="20.8719"/>
  </r>
  <r>
    <n v="2668"/>
    <x v="1304"/>
    <x v="0"/>
    <x v="393"/>
    <d v="2013-10-02T00:00:00"/>
    <s v="Same Day"/>
    <s v="HG-15025"/>
    <s v="Hunter Glantz"/>
    <x v="0"/>
    <s v="United States"/>
    <s v="Amarillo"/>
    <x v="5"/>
    <n v="79109"/>
    <x v="2"/>
    <s v="OFF-PA-10000474"/>
    <x v="1"/>
    <x v="10"/>
    <s v="Staples"/>
    <n v="28.352"/>
    <n v="1"/>
    <n v="0.2"/>
    <n v="9.568799999999996"/>
  </r>
  <r>
    <n v="2669"/>
    <x v="1305"/>
    <x v="1"/>
    <x v="767"/>
    <d v="2012-08-30T00:00:00"/>
    <s v="Standard Class"/>
    <s v="NL-18310"/>
    <s v="Nancy Lomonaco"/>
    <x v="2"/>
    <s v="United States"/>
    <s v="Los Angeles"/>
    <x v="1"/>
    <n v="90045"/>
    <x v="1"/>
    <s v="FUR-CH-10002774"/>
    <x v="0"/>
    <x v="1"/>
    <s v="Global Deluxe Stacking Chair, Gray"/>
    <n v="40.783999999999999"/>
    <n v="1"/>
    <n v="0.2"/>
    <n v="4.5881999999999987"/>
  </r>
  <r>
    <n v="2670"/>
    <x v="1305"/>
    <x v="1"/>
    <x v="767"/>
    <d v="2012-08-30T00:00:00"/>
    <s v="Standard Class"/>
    <s v="NL-18310"/>
    <s v="Nancy Lomonaco"/>
    <x v="2"/>
    <s v="United States"/>
    <s v="Los Angeles"/>
    <x v="1"/>
    <n v="90045"/>
    <x v="1"/>
    <s v="OFF-AP-10002765"/>
    <x v="1"/>
    <x v="9"/>
    <s v="Fellowes Advanced Computer Series Surge Protectors"/>
    <n v="105.96"/>
    <n v="4"/>
    <n v="0"/>
    <n v="29.668800000000005"/>
  </r>
  <r>
    <n v="2671"/>
    <x v="1306"/>
    <x v="2"/>
    <x v="340"/>
    <d v="2011-09-12T00:00:00"/>
    <s v="Second Class"/>
    <s v="RR-19525"/>
    <s v="Rick Reed"/>
    <x v="1"/>
    <s v="United States"/>
    <s v="Lowell"/>
    <x v="31"/>
    <n v="1852"/>
    <x v="3"/>
    <s v="OFF-PA-10001144"/>
    <x v="1"/>
    <x v="10"/>
    <s v="Xerox 1913"/>
    <n v="166.44"/>
    <n v="3"/>
    <n v="0"/>
    <n v="79.891199999999998"/>
  </r>
  <r>
    <n v="2672"/>
    <x v="1306"/>
    <x v="2"/>
    <x v="340"/>
    <d v="2011-09-12T00:00:00"/>
    <s v="Second Class"/>
    <s v="RR-19525"/>
    <s v="Rick Reed"/>
    <x v="1"/>
    <s v="United States"/>
    <s v="Lowell"/>
    <x v="31"/>
    <n v="1852"/>
    <x v="3"/>
    <s v="FUR-CH-10003761"/>
    <x v="0"/>
    <x v="1"/>
    <s v="Global Italian Leather Office Chair"/>
    <n v="785.87999999999988"/>
    <n v="6"/>
    <n v="0"/>
    <n v="212.18759999999997"/>
  </r>
  <r>
    <n v="2673"/>
    <x v="1306"/>
    <x v="2"/>
    <x v="340"/>
    <d v="2011-09-12T00:00:00"/>
    <s v="Second Class"/>
    <s v="RR-19525"/>
    <s v="Rick Reed"/>
    <x v="1"/>
    <s v="United States"/>
    <s v="Lowell"/>
    <x v="31"/>
    <n v="1852"/>
    <x v="3"/>
    <s v="OFF-PA-10004665"/>
    <x v="1"/>
    <x v="10"/>
    <s v="Advantus Motivational Note Cards"/>
    <n v="26.2"/>
    <n v="2"/>
    <n v="0"/>
    <n v="12.837999999999999"/>
  </r>
  <r>
    <n v="2674"/>
    <x v="1306"/>
    <x v="2"/>
    <x v="340"/>
    <d v="2011-09-12T00:00:00"/>
    <s v="Second Class"/>
    <s v="RR-19525"/>
    <s v="Rick Reed"/>
    <x v="1"/>
    <s v="United States"/>
    <s v="Lowell"/>
    <x v="31"/>
    <n v="1852"/>
    <x v="3"/>
    <s v="OFF-ST-10000078"/>
    <x v="1"/>
    <x v="4"/>
    <s v="Tennsco 6- and 18-Compartment Lockers"/>
    <n v="1325.8500000000001"/>
    <n v="5"/>
    <n v="0"/>
    <n v="238.65299999999991"/>
  </r>
  <r>
    <n v="2675"/>
    <x v="1307"/>
    <x v="3"/>
    <x v="734"/>
    <d v="2014-12-04T00:00:00"/>
    <s v="Same Day"/>
    <s v="TC-21295"/>
    <s v="Toby Carlisle"/>
    <x v="0"/>
    <s v="United States"/>
    <s v="San Diego"/>
    <x v="1"/>
    <n v="92024"/>
    <x v="1"/>
    <s v="OFF-PA-10000357"/>
    <x v="1"/>
    <x v="10"/>
    <s v="Xerox 1888"/>
    <n v="166.44"/>
    <n v="3"/>
    <n v="0"/>
    <n v="79.891199999999998"/>
  </r>
  <r>
    <n v="2676"/>
    <x v="1308"/>
    <x v="3"/>
    <x v="344"/>
    <d v="2014-12-03T00:00:00"/>
    <s v="Standard Class"/>
    <s v="DB-13615"/>
    <s v="Doug Bickford"/>
    <x v="0"/>
    <s v="United States"/>
    <s v="Asheville"/>
    <x v="3"/>
    <n v="28806"/>
    <x v="0"/>
    <s v="OFF-AR-10000422"/>
    <x v="1"/>
    <x v="6"/>
    <s v="Pencil and Crayon Sharpener"/>
    <n v="8.76"/>
    <n v="5"/>
    <n v="0.2"/>
    <n v="0.76649999999999974"/>
  </r>
  <r>
    <n v="2677"/>
    <x v="1308"/>
    <x v="3"/>
    <x v="344"/>
    <d v="2014-12-03T00:00:00"/>
    <s v="Standard Class"/>
    <s v="DB-13615"/>
    <s v="Doug Bickford"/>
    <x v="0"/>
    <s v="United States"/>
    <s v="Asheville"/>
    <x v="3"/>
    <n v="28806"/>
    <x v="0"/>
    <s v="OFF-AP-10001205"/>
    <x v="1"/>
    <x v="9"/>
    <s v="Belkin 5 Outlet SurgeMaster Power Centers"/>
    <n v="43.584000000000003"/>
    <n v="1"/>
    <n v="0.2"/>
    <n v="4.3584000000000032"/>
  </r>
  <r>
    <n v="2678"/>
    <x v="1309"/>
    <x v="2"/>
    <x v="261"/>
    <d v="2011-06-21T00:00:00"/>
    <s v="Same Day"/>
    <s v="SV-20785"/>
    <s v="Stewart Visinsky"/>
    <x v="0"/>
    <s v="United States"/>
    <s v="Pueblo"/>
    <x v="22"/>
    <n v="81001"/>
    <x v="1"/>
    <s v="OFF-BI-10001116"/>
    <x v="1"/>
    <x v="8"/>
    <s v="Wilson Jones 1&quot; Hanging DublLock Ring Binders"/>
    <n v="11.088000000000003"/>
    <n v="7"/>
    <n v="0.7"/>
    <n v="-8.1311999999999998"/>
  </r>
  <r>
    <n v="2679"/>
    <x v="1309"/>
    <x v="2"/>
    <x v="261"/>
    <d v="2011-06-21T00:00:00"/>
    <s v="Same Day"/>
    <s v="SV-20785"/>
    <s v="Stewart Visinsky"/>
    <x v="0"/>
    <s v="United States"/>
    <s v="Pueblo"/>
    <x v="22"/>
    <n v="81001"/>
    <x v="1"/>
    <s v="OFF-BI-10002931"/>
    <x v="1"/>
    <x v="8"/>
    <s v="Avery Trapezoid Extra Heavy Duty 4&quot; Binders"/>
    <n v="25.164000000000001"/>
    <n v="2"/>
    <n v="0.7"/>
    <n v="-16.775999999999996"/>
  </r>
  <r>
    <n v="2680"/>
    <x v="1310"/>
    <x v="3"/>
    <x v="276"/>
    <d v="2014-01-28T00:00:00"/>
    <s v="Standard Class"/>
    <s v="MH-18115"/>
    <s v="Mick Hernandez"/>
    <x v="2"/>
    <s v="United States"/>
    <s v="Jackson"/>
    <x v="12"/>
    <n v="49201"/>
    <x v="2"/>
    <s v="OFF-BI-10000546"/>
    <x v="1"/>
    <x v="8"/>
    <s v="Avery Durable Binders"/>
    <n v="14.399999999999999"/>
    <n v="5"/>
    <n v="0"/>
    <n v="7.056"/>
  </r>
  <r>
    <n v="2681"/>
    <x v="1310"/>
    <x v="3"/>
    <x v="276"/>
    <d v="2014-01-28T00:00:00"/>
    <s v="Standard Class"/>
    <s v="MH-18115"/>
    <s v="Mick Hernandez"/>
    <x v="2"/>
    <s v="United States"/>
    <s v="Jackson"/>
    <x v="12"/>
    <n v="49201"/>
    <x v="2"/>
    <s v="TEC-AC-10002049"/>
    <x v="2"/>
    <x v="11"/>
    <s v="Logitech G19 Programmable Gaming Keyboard"/>
    <n v="619.94999999999993"/>
    <n v="5"/>
    <n v="0"/>
    <n v="111.59099999999995"/>
  </r>
  <r>
    <n v="2682"/>
    <x v="1310"/>
    <x v="3"/>
    <x v="276"/>
    <d v="2014-01-28T00:00:00"/>
    <s v="Standard Class"/>
    <s v="MH-18115"/>
    <s v="Mick Hernandez"/>
    <x v="2"/>
    <s v="United States"/>
    <s v="Jackson"/>
    <x v="12"/>
    <n v="49201"/>
    <x v="2"/>
    <s v="OFF-BI-10001196"/>
    <x v="1"/>
    <x v="8"/>
    <s v="Avery Flip-Chart Easel Binder, Black"/>
    <n v="89.52"/>
    <n v="4"/>
    <n v="0"/>
    <n v="42.074399999999997"/>
  </r>
  <r>
    <n v="2683"/>
    <x v="1310"/>
    <x v="3"/>
    <x v="276"/>
    <d v="2014-01-28T00:00:00"/>
    <s v="Standard Class"/>
    <s v="MH-18115"/>
    <s v="Mick Hernandez"/>
    <x v="2"/>
    <s v="United States"/>
    <s v="Jackson"/>
    <x v="12"/>
    <n v="49201"/>
    <x v="2"/>
    <s v="TEC-MA-10002981"/>
    <x v="2"/>
    <x v="15"/>
    <s v="I.R.I.S IRISCard Anywhere 5 Card Scanner"/>
    <n v="350.97300000000007"/>
    <n v="3"/>
    <n v="0.1"/>
    <n v="152.08829999999998"/>
  </r>
  <r>
    <n v="2684"/>
    <x v="1310"/>
    <x v="3"/>
    <x v="276"/>
    <d v="2014-01-28T00:00:00"/>
    <s v="Standard Class"/>
    <s v="MH-18115"/>
    <s v="Mick Hernandez"/>
    <x v="2"/>
    <s v="United States"/>
    <s v="Jackson"/>
    <x v="12"/>
    <n v="49201"/>
    <x v="2"/>
    <s v="TEC-PH-10003601"/>
    <x v="2"/>
    <x v="7"/>
    <s v="Ativa D5772 2-Line 5.8GHz Digital Expandable Corded/Cordless Phone System with Answering &amp; Caller ID/Call Waiting, Black/Silver"/>
    <n v="164.99"/>
    <n v="1"/>
    <n v="0"/>
    <n v="49.496999999999986"/>
  </r>
  <r>
    <n v="2685"/>
    <x v="1311"/>
    <x v="3"/>
    <x v="222"/>
    <d v="2014-07-07T00:00:00"/>
    <s v="Standard Class"/>
    <s v="CT-11995"/>
    <s v="Carol Triggs"/>
    <x v="0"/>
    <s v="United States"/>
    <s v="Los Angeles"/>
    <x v="1"/>
    <n v="90004"/>
    <x v="1"/>
    <s v="OFF-BI-10000632"/>
    <x v="1"/>
    <x v="8"/>
    <s v="Satellite Sectional Post Binders"/>
    <n v="312.55200000000002"/>
    <n v="9"/>
    <n v="0.2"/>
    <n v="101.57939999999999"/>
  </r>
  <r>
    <n v="2686"/>
    <x v="1312"/>
    <x v="0"/>
    <x v="47"/>
    <d v="2013-09-12T00:00:00"/>
    <s v="Standard Class"/>
    <s v="KB-16315"/>
    <s v="Karl Braun"/>
    <x v="0"/>
    <s v="United States"/>
    <s v="Thomasville"/>
    <x v="3"/>
    <n v="27360"/>
    <x v="0"/>
    <s v="OFF-EN-10003055"/>
    <x v="1"/>
    <x v="12"/>
    <s v="Blue String-Tie &amp; Button Interoffice Envelopes, 10 x 13"/>
    <n v="95.951999999999998"/>
    <n v="3"/>
    <n v="0.2"/>
    <n v="29.984999999999985"/>
  </r>
  <r>
    <n v="2687"/>
    <x v="1312"/>
    <x v="0"/>
    <x v="47"/>
    <d v="2013-09-12T00:00:00"/>
    <s v="Standard Class"/>
    <s v="KB-16315"/>
    <s v="Karl Braun"/>
    <x v="0"/>
    <s v="United States"/>
    <s v="Thomasville"/>
    <x v="3"/>
    <n v="27360"/>
    <x v="0"/>
    <s v="OFF-BI-10001031"/>
    <x v="1"/>
    <x v="8"/>
    <s v="Pressboard Data Binders by Wilson Jones"/>
    <n v="3.2040000000000002"/>
    <n v="2"/>
    <n v="0.7"/>
    <n v="-2.4563999999999995"/>
  </r>
  <r>
    <n v="2688"/>
    <x v="1313"/>
    <x v="0"/>
    <x v="578"/>
    <d v="2013-08-06T00:00:00"/>
    <s v="First Class"/>
    <s v="RA-19285"/>
    <s v="Ralph Arnett"/>
    <x v="0"/>
    <s v="United States"/>
    <s v="Peoria"/>
    <x v="10"/>
    <n v="61604"/>
    <x v="2"/>
    <s v="OFF-BI-10002003"/>
    <x v="1"/>
    <x v="8"/>
    <s v="Ibico Presentation Index for Binding Systems"/>
    <n v="3.9799999999999991"/>
    <n v="5"/>
    <n v="0.8"/>
    <n v="-6.5670000000000019"/>
  </r>
  <r>
    <n v="2689"/>
    <x v="1314"/>
    <x v="1"/>
    <x v="768"/>
    <d v="2012-11-14T00:00:00"/>
    <s v="First Class"/>
    <s v="YC-21895"/>
    <s v="Yoseph Carroll"/>
    <x v="1"/>
    <s v="United States"/>
    <s v="Los Angeles"/>
    <x v="1"/>
    <n v="90032"/>
    <x v="1"/>
    <s v="OFF-PA-10003016"/>
    <x v="1"/>
    <x v="10"/>
    <s v="Adams &quot;While You Were Out&quot; Message Pads"/>
    <n v="15.700000000000001"/>
    <n v="5"/>
    <n v="0"/>
    <n v="7.0649999999999995"/>
  </r>
  <r>
    <n v="2690"/>
    <x v="1315"/>
    <x v="2"/>
    <x v="479"/>
    <d v="2011-07-02T00:00:00"/>
    <s v="First Class"/>
    <s v="RA-19915"/>
    <s v="Russell Applegate"/>
    <x v="0"/>
    <s v="United States"/>
    <s v="Chicago"/>
    <x v="10"/>
    <n v="60653"/>
    <x v="2"/>
    <s v="OFF-AR-10004582"/>
    <x v="1"/>
    <x v="6"/>
    <s v="BIC Brite Liner Grip Highlighters"/>
    <n v="5.2480000000000002"/>
    <n v="4"/>
    <n v="0.2"/>
    <n v="1.6399999999999995"/>
  </r>
  <r>
    <n v="2691"/>
    <x v="1316"/>
    <x v="3"/>
    <x v="769"/>
    <d v="2014-12-09T00:00:00"/>
    <s v="Standard Class"/>
    <s v="CM-12160"/>
    <s v="Charles McCrossin"/>
    <x v="0"/>
    <s v="United States"/>
    <s v="Philadelphia"/>
    <x v="9"/>
    <n v="19134"/>
    <x v="3"/>
    <s v="OFF-BI-10004364"/>
    <x v="1"/>
    <x v="8"/>
    <s v="Storex Dura Pro Binders"/>
    <n v="5.3460000000000019"/>
    <n v="3"/>
    <n v="0.7"/>
    <n v="-4.4550000000000001"/>
  </r>
  <r>
    <n v="2692"/>
    <x v="1317"/>
    <x v="0"/>
    <x v="770"/>
    <d v="2013-09-03T00:00:00"/>
    <s v="Standard Class"/>
    <s v="CS-12130"/>
    <s v="Chad Sievert"/>
    <x v="0"/>
    <s v="United States"/>
    <s v="Englewood"/>
    <x v="22"/>
    <n v="80112"/>
    <x v="1"/>
    <s v="OFF-PA-10002246"/>
    <x v="1"/>
    <x v="10"/>
    <s v="Wirebound Four 2-3/4 x 5 Forms per Page, 400 Sets per Book"/>
    <n v="15.48"/>
    <n v="3"/>
    <n v="0.2"/>
    <n v="5.6115000000000004"/>
  </r>
  <r>
    <n v="2693"/>
    <x v="1317"/>
    <x v="0"/>
    <x v="770"/>
    <d v="2013-09-03T00:00:00"/>
    <s v="Standard Class"/>
    <s v="CS-12130"/>
    <s v="Chad Sievert"/>
    <x v="0"/>
    <s v="United States"/>
    <s v="Englewood"/>
    <x v="22"/>
    <n v="80112"/>
    <x v="1"/>
    <s v="TEC-PH-10002890"/>
    <x v="2"/>
    <x v="7"/>
    <s v="AT&amp;T 17929 Lendline Telephone"/>
    <n v="108.57599999999999"/>
    <n v="3"/>
    <n v="0.2"/>
    <n v="8.1432000000000002"/>
  </r>
  <r>
    <n v="2694"/>
    <x v="1318"/>
    <x v="0"/>
    <x v="115"/>
    <d v="2013-01-28T00:00:00"/>
    <s v="Standard Class"/>
    <s v="AJ-10795"/>
    <s v="Anthony Johnson"/>
    <x v="1"/>
    <s v="United States"/>
    <s v="Seattle"/>
    <x v="4"/>
    <n v="98115"/>
    <x v="1"/>
    <s v="FUR-FU-10001475"/>
    <x v="0"/>
    <x v="5"/>
    <s v="Contract Clock, 14&quot;, Brown"/>
    <n v="109.9"/>
    <n v="5"/>
    <n v="0"/>
    <n v="37.366"/>
  </r>
  <r>
    <n v="2695"/>
    <x v="1319"/>
    <x v="2"/>
    <x v="771"/>
    <d v="2011-10-20T00:00:00"/>
    <s v="Standard Class"/>
    <s v="DL-12865"/>
    <s v="Dan Lawera"/>
    <x v="0"/>
    <s v="United States"/>
    <s v="Hialeah"/>
    <x v="2"/>
    <n v="33012"/>
    <x v="0"/>
    <s v="FUR-FU-10004270"/>
    <x v="0"/>
    <x v="5"/>
    <s v="Executive Impressions 13&quot; Clairmont Wall Clock"/>
    <n v="15.384"/>
    <n v="1"/>
    <n v="0.2"/>
    <n v="4.0383000000000013"/>
  </r>
  <r>
    <n v="2696"/>
    <x v="1320"/>
    <x v="0"/>
    <x v="569"/>
    <d v="2013-02-09T00:00:00"/>
    <s v="First Class"/>
    <s v="BE-11410"/>
    <s v="Bobby Elias"/>
    <x v="0"/>
    <s v="United States"/>
    <s v="Lancaster"/>
    <x v="24"/>
    <n v="43130"/>
    <x v="3"/>
    <s v="OFF-PA-10003465"/>
    <x v="1"/>
    <x v="10"/>
    <s v="Xerox 1912"/>
    <n v="30.352"/>
    <n v="2"/>
    <n v="0.2"/>
    <n v="10.623199999999997"/>
  </r>
  <r>
    <n v="2697"/>
    <x v="1321"/>
    <x v="2"/>
    <x v="772"/>
    <d v="2011-03-23T00:00:00"/>
    <s v="Standard Class"/>
    <s v="SM-20320"/>
    <s v="Sean Miller"/>
    <x v="2"/>
    <s v="United States"/>
    <s v="Jacksonville"/>
    <x v="2"/>
    <n v="32216"/>
    <x v="0"/>
    <s v="TEC-MA-10003626"/>
    <x v="2"/>
    <x v="15"/>
    <s v="Hewlett-Packard Deskjet 6540 Color Inkjet Printer"/>
    <n v="821.3"/>
    <n v="4"/>
    <n v="0.5"/>
    <n v="-16.426000000000045"/>
  </r>
  <r>
    <n v="2698"/>
    <x v="1321"/>
    <x v="2"/>
    <x v="772"/>
    <d v="2011-03-23T00:00:00"/>
    <s v="Standard Class"/>
    <s v="SM-20320"/>
    <s v="Sean Miller"/>
    <x v="2"/>
    <s v="United States"/>
    <s v="Jacksonville"/>
    <x v="2"/>
    <n v="32216"/>
    <x v="0"/>
    <s v="TEC-MA-10002412"/>
    <x v="2"/>
    <x v="15"/>
    <s v="Cisco TelePresence System EX90 Videoconferencing Unit"/>
    <n v="22638.48"/>
    <n v="6"/>
    <n v="0.5"/>
    <n v="-1811.0784000000021"/>
  </r>
  <r>
    <n v="2699"/>
    <x v="1321"/>
    <x v="2"/>
    <x v="772"/>
    <d v="2011-03-23T00:00:00"/>
    <s v="Standard Class"/>
    <s v="SM-20320"/>
    <s v="Sean Miller"/>
    <x v="2"/>
    <s v="United States"/>
    <s v="Jacksonville"/>
    <x v="2"/>
    <n v="32216"/>
    <x v="0"/>
    <s v="OFF-PA-10001804"/>
    <x v="1"/>
    <x v="10"/>
    <s v="Xerox 195"/>
    <n v="21.376000000000001"/>
    <n v="4"/>
    <n v="0.2"/>
    <n v="7.4815999999999994"/>
  </r>
  <r>
    <n v="2700"/>
    <x v="1321"/>
    <x v="2"/>
    <x v="772"/>
    <d v="2011-03-23T00:00:00"/>
    <s v="Standard Class"/>
    <s v="SM-20320"/>
    <s v="Sean Miller"/>
    <x v="2"/>
    <s v="United States"/>
    <s v="Jacksonville"/>
    <x v="2"/>
    <n v="32216"/>
    <x v="0"/>
    <s v="OFF-AR-10003183"/>
    <x v="1"/>
    <x v="6"/>
    <s v="Avery Fluorescent Highlighter Four-Color Set"/>
    <n v="8.016"/>
    <n v="3"/>
    <n v="0.2"/>
    <n v="1.0019999999999993"/>
  </r>
  <r>
    <n v="2701"/>
    <x v="1321"/>
    <x v="2"/>
    <x v="772"/>
    <d v="2011-03-23T00:00:00"/>
    <s v="Standard Class"/>
    <s v="SM-20320"/>
    <s v="Sean Miller"/>
    <x v="2"/>
    <s v="United States"/>
    <s v="Jacksonville"/>
    <x v="2"/>
    <n v="32216"/>
    <x v="0"/>
    <s v="FUR-FU-10004270"/>
    <x v="0"/>
    <x v="5"/>
    <s v="Executive Impressions 13&quot; Clairmont Wall Clock"/>
    <n v="30.768000000000001"/>
    <n v="2"/>
    <n v="0.2"/>
    <n v="8.0766000000000027"/>
  </r>
  <r>
    <n v="2702"/>
    <x v="1321"/>
    <x v="2"/>
    <x v="772"/>
    <d v="2011-03-23T00:00:00"/>
    <s v="Standard Class"/>
    <s v="SM-20320"/>
    <s v="Sean Miller"/>
    <x v="2"/>
    <s v="United States"/>
    <s v="Jacksonville"/>
    <x v="2"/>
    <n v="32216"/>
    <x v="0"/>
    <s v="OFF-FA-10003112"/>
    <x v="1"/>
    <x v="13"/>
    <s v="Staples"/>
    <n v="18.936"/>
    <n v="3"/>
    <n v="0.2"/>
    <n v="5.9174999999999986"/>
  </r>
  <r>
    <n v="2703"/>
    <x v="1321"/>
    <x v="2"/>
    <x v="772"/>
    <d v="2011-03-23T00:00:00"/>
    <s v="Standard Class"/>
    <s v="SM-20320"/>
    <s v="Sean Miller"/>
    <x v="2"/>
    <s v="United States"/>
    <s v="Jacksonville"/>
    <x v="2"/>
    <n v="32216"/>
    <x v="0"/>
    <s v="FUR-FU-10001986"/>
    <x v="0"/>
    <x v="5"/>
    <s v="Dana Fluorescent Magnifying Lamp, White, 36&quot;"/>
    <n v="122.352"/>
    <n v="3"/>
    <n v="0.2"/>
    <n v="15.29399999999999"/>
  </r>
  <r>
    <n v="2704"/>
    <x v="1322"/>
    <x v="2"/>
    <x v="773"/>
    <d v="2011-05-30T00:00:00"/>
    <s v="Standard Class"/>
    <s v="RP-19390"/>
    <s v="Resi Pölking"/>
    <x v="0"/>
    <s v="United States"/>
    <s v="Baltimore"/>
    <x v="39"/>
    <n v="21215"/>
    <x v="3"/>
    <s v="OFF-PA-10002319"/>
    <x v="1"/>
    <x v="10"/>
    <s v="Xerox 1944"/>
    <n v="116.28"/>
    <n v="3"/>
    <n v="0"/>
    <n v="56.977199999999996"/>
  </r>
  <r>
    <n v="2705"/>
    <x v="1323"/>
    <x v="3"/>
    <x v="497"/>
    <d v="2014-07-14T00:00:00"/>
    <s v="Second Class"/>
    <s v="JD-16015"/>
    <s v="Joy Daniels"/>
    <x v="0"/>
    <s v="United States"/>
    <s v="New York City"/>
    <x v="15"/>
    <n v="10009"/>
    <x v="3"/>
    <s v="TEC-AC-10002323"/>
    <x v="2"/>
    <x v="11"/>
    <s v="SanDisk Ultra 32 GB MicroSDHC Class 10 Memory Card"/>
    <n v="132.60000000000002"/>
    <n v="6"/>
    <n v="0"/>
    <n v="17.238000000000007"/>
  </r>
  <r>
    <n v="2706"/>
    <x v="1324"/>
    <x v="3"/>
    <x v="114"/>
    <d v="2014-06-22T00:00:00"/>
    <s v="Standard Class"/>
    <s v="AB-10255"/>
    <s v="Alejandro Ballentine"/>
    <x v="2"/>
    <s v="United States"/>
    <s v="Carlsbad"/>
    <x v="27"/>
    <n v="88220"/>
    <x v="1"/>
    <s v="OFF-SU-10001165"/>
    <x v="1"/>
    <x v="14"/>
    <s v="Acme Elite Stainless Steel Scissors"/>
    <n v="16.68"/>
    <n v="2"/>
    <n v="0"/>
    <n v="4.3368000000000002"/>
  </r>
  <r>
    <n v="2707"/>
    <x v="1324"/>
    <x v="3"/>
    <x v="114"/>
    <d v="2014-06-22T00:00:00"/>
    <s v="Standard Class"/>
    <s v="AB-10255"/>
    <s v="Alejandro Ballentine"/>
    <x v="2"/>
    <s v="United States"/>
    <s v="Carlsbad"/>
    <x v="27"/>
    <n v="88220"/>
    <x v="1"/>
    <s v="OFF-PA-10001246"/>
    <x v="1"/>
    <x v="10"/>
    <s v="Xerox 215"/>
    <n v="19.440000000000001"/>
    <n v="3"/>
    <n v="0"/>
    <n v="9.3312000000000008"/>
  </r>
  <r>
    <n v="2708"/>
    <x v="1324"/>
    <x v="3"/>
    <x v="114"/>
    <d v="2014-06-22T00:00:00"/>
    <s v="Standard Class"/>
    <s v="AB-10255"/>
    <s v="Alejandro Ballentine"/>
    <x v="2"/>
    <s v="United States"/>
    <s v="Carlsbad"/>
    <x v="27"/>
    <n v="88220"/>
    <x v="1"/>
    <s v="OFF-PA-10001815"/>
    <x v="1"/>
    <x v="10"/>
    <s v="Xerox 1885"/>
    <n v="192.16"/>
    <n v="4"/>
    <n v="0"/>
    <n v="92.236799999999988"/>
  </r>
  <r>
    <n v="2709"/>
    <x v="1325"/>
    <x v="1"/>
    <x v="564"/>
    <d v="2012-02-06T00:00:00"/>
    <s v="Standard Class"/>
    <s v="CC-12145"/>
    <s v="Charles Crestani"/>
    <x v="0"/>
    <s v="United States"/>
    <s v="Los Angeles"/>
    <x v="1"/>
    <n v="90049"/>
    <x v="1"/>
    <s v="FUR-FU-10001876"/>
    <x v="0"/>
    <x v="5"/>
    <s v="Computer Room Manger, 14&quot;"/>
    <n v="227.35999999999999"/>
    <n v="7"/>
    <n v="0"/>
    <n v="81.849599999999981"/>
  </r>
  <r>
    <n v="2710"/>
    <x v="1325"/>
    <x v="1"/>
    <x v="564"/>
    <d v="2012-02-06T00:00:00"/>
    <s v="Standard Class"/>
    <s v="CC-12145"/>
    <s v="Charles Crestani"/>
    <x v="0"/>
    <s v="United States"/>
    <s v="Los Angeles"/>
    <x v="1"/>
    <n v="90049"/>
    <x v="1"/>
    <s v="TEC-MA-10000488"/>
    <x v="2"/>
    <x v="15"/>
    <s v="Bady BDG101FRU Card Printer"/>
    <n v="1919.9760000000001"/>
    <n v="3"/>
    <n v="0.2"/>
    <n v="215.99729999999977"/>
  </r>
  <r>
    <n v="2711"/>
    <x v="1326"/>
    <x v="1"/>
    <x v="555"/>
    <d v="2012-12-15T00:00:00"/>
    <s v="Standard Class"/>
    <s v="GH-14425"/>
    <s v="Gary Hwang"/>
    <x v="0"/>
    <s v="United States"/>
    <s v="Jacksonville"/>
    <x v="2"/>
    <n v="32216"/>
    <x v="0"/>
    <s v="OFF-BI-10001098"/>
    <x v="1"/>
    <x v="8"/>
    <s v="Acco D-Ring Binder w/DublLock"/>
    <n v="12.828000000000001"/>
    <n v="2"/>
    <n v="0.7"/>
    <n v="-8.9795999999999978"/>
  </r>
  <r>
    <n v="2712"/>
    <x v="1327"/>
    <x v="3"/>
    <x v="449"/>
    <d v="2014-10-12T00:00:00"/>
    <s v="First Class"/>
    <s v="CP-12085"/>
    <s v="Cathy Prescott"/>
    <x v="1"/>
    <s v="United States"/>
    <s v="Lakewood"/>
    <x v="24"/>
    <n v="44107"/>
    <x v="3"/>
    <s v="FUR-FU-10003577"/>
    <x v="0"/>
    <x v="5"/>
    <s v="Nu-Dell Leatherette Frames"/>
    <n v="45.888000000000005"/>
    <n v="4"/>
    <n v="0.2"/>
    <n v="9.1775999999999982"/>
  </r>
  <r>
    <n v="2713"/>
    <x v="1328"/>
    <x v="3"/>
    <x v="570"/>
    <d v="2014-08-02T00:00:00"/>
    <s v="Second Class"/>
    <s v="GM-14440"/>
    <s v="Gary McGarr"/>
    <x v="0"/>
    <s v="United States"/>
    <s v="Troy"/>
    <x v="15"/>
    <n v="12180"/>
    <x v="3"/>
    <s v="OFF-AR-10002656"/>
    <x v="1"/>
    <x v="6"/>
    <s v="Sanford Liquid Accent Highlighters"/>
    <n v="60.12"/>
    <n v="9"/>
    <n v="0"/>
    <n v="22.244399999999995"/>
  </r>
  <r>
    <n v="2714"/>
    <x v="1329"/>
    <x v="2"/>
    <x v="573"/>
    <d v="2011-04-29T00:00:00"/>
    <s v="Standard Class"/>
    <s v="LC-16885"/>
    <s v="Lena Creighton"/>
    <x v="0"/>
    <s v="United States"/>
    <s v="Wilmington"/>
    <x v="3"/>
    <n v="28403"/>
    <x v="0"/>
    <s v="TEC-PH-10004531"/>
    <x v="2"/>
    <x v="7"/>
    <s v="AT&amp;T CL2909"/>
    <n v="302.37599999999998"/>
    <n v="3"/>
    <n v="0.2"/>
    <n v="37.796999999999997"/>
  </r>
  <r>
    <n v="2715"/>
    <x v="1330"/>
    <x v="1"/>
    <x v="494"/>
    <d v="2012-12-06T00:00:00"/>
    <s v="Standard Class"/>
    <s v="BT-11305"/>
    <s v="Beth Thompson"/>
    <x v="2"/>
    <s v="United States"/>
    <s v="Seattle"/>
    <x v="4"/>
    <n v="98105"/>
    <x v="1"/>
    <s v="OFF-AR-10003251"/>
    <x v="1"/>
    <x v="6"/>
    <s v="Prang Drawing Pencil Set"/>
    <n v="13.899999999999999"/>
    <n v="5"/>
    <n v="0"/>
    <n v="5.56"/>
  </r>
  <r>
    <n v="2716"/>
    <x v="1331"/>
    <x v="2"/>
    <x v="774"/>
    <d v="2011-12-08T00:00:00"/>
    <s v="Standard Class"/>
    <s v="CP-12085"/>
    <s v="Cathy Prescott"/>
    <x v="1"/>
    <s v="United States"/>
    <s v="New York City"/>
    <x v="15"/>
    <n v="10024"/>
    <x v="3"/>
    <s v="TEC-PH-10000673"/>
    <x v="2"/>
    <x v="7"/>
    <s v="Plantronics Voyager Pro HD - Bluetooth Headset"/>
    <n v="129.97999999999999"/>
    <n v="2"/>
    <n v="0"/>
    <n v="62.3904"/>
  </r>
  <r>
    <n v="2717"/>
    <x v="1332"/>
    <x v="3"/>
    <x v="775"/>
    <d v="2014-09-02T00:00:00"/>
    <s v="Standard Class"/>
    <s v="SC-20680"/>
    <s v="Steve Carroll"/>
    <x v="2"/>
    <s v="United States"/>
    <s v="Columbus"/>
    <x v="32"/>
    <n v="31907"/>
    <x v="0"/>
    <s v="TEC-AC-10000158"/>
    <x v="2"/>
    <x v="11"/>
    <s v="Sony 64GB Class 10 Micro SDHC R40 Memory Card"/>
    <n v="71.98"/>
    <n v="2"/>
    <n v="0"/>
    <n v="15.1158"/>
  </r>
  <r>
    <n v="2718"/>
    <x v="1333"/>
    <x v="2"/>
    <x v="557"/>
    <d v="2011-09-13T00:00:00"/>
    <s v="Standard Class"/>
    <s v="DK-13375"/>
    <s v="Dennis Kane"/>
    <x v="0"/>
    <s v="United States"/>
    <s v="New York City"/>
    <x v="15"/>
    <n v="10024"/>
    <x v="3"/>
    <s v="TEC-PH-10002075"/>
    <x v="2"/>
    <x v="7"/>
    <s v="AT&amp;T EL51110 DECT"/>
    <n v="377.96999999999997"/>
    <n v="3"/>
    <n v="0"/>
    <n v="109.61129999999999"/>
  </r>
  <r>
    <n v="2719"/>
    <x v="1334"/>
    <x v="3"/>
    <x v="202"/>
    <d v="2014-12-28T00:00:00"/>
    <s v="Standard Class"/>
    <s v="SE-20110"/>
    <s v="Sanjit Engle"/>
    <x v="0"/>
    <s v="United States"/>
    <s v="Costa Mesa"/>
    <x v="1"/>
    <n v="92627"/>
    <x v="1"/>
    <s v="OFF-ST-10004340"/>
    <x v="1"/>
    <x v="4"/>
    <s v="Fellowes Mobile File Cart, Black"/>
    <n v="124.36"/>
    <n v="2"/>
    <n v="0"/>
    <n v="33.577200000000005"/>
  </r>
  <r>
    <n v="2720"/>
    <x v="1335"/>
    <x v="2"/>
    <x v="776"/>
    <d v="2011-12-08T00:00:00"/>
    <s v="Second Class"/>
    <s v="LF-17185"/>
    <s v="Luke Foster"/>
    <x v="0"/>
    <s v="United States"/>
    <s v="Houston"/>
    <x v="5"/>
    <n v="77095"/>
    <x v="2"/>
    <s v="FUR-FU-10002759"/>
    <x v="0"/>
    <x v="5"/>
    <s v="12-1/2 Diameter Round Wall Clock"/>
    <n v="23.976000000000003"/>
    <n v="3"/>
    <n v="0.6"/>
    <n v="-14.385599999999997"/>
  </r>
  <r>
    <n v="2721"/>
    <x v="1336"/>
    <x v="2"/>
    <x v="130"/>
    <d v="2011-11-08T00:00:00"/>
    <s v="Second Class"/>
    <s v="ON-18715"/>
    <s v="Odella Nelson"/>
    <x v="1"/>
    <s v="United States"/>
    <s v="Cary"/>
    <x v="3"/>
    <n v="27511"/>
    <x v="0"/>
    <s v="OFF-FA-10000585"/>
    <x v="1"/>
    <x v="13"/>
    <s v="OIC Bulk Pack Metal Binder Clips"/>
    <n v="8.3760000000000012"/>
    <n v="3"/>
    <n v="0.2"/>
    <n v="2.7222"/>
  </r>
  <r>
    <n v="2722"/>
    <x v="1336"/>
    <x v="2"/>
    <x v="130"/>
    <d v="2011-11-08T00:00:00"/>
    <s v="Second Class"/>
    <s v="ON-18715"/>
    <s v="Odella Nelson"/>
    <x v="1"/>
    <s v="United States"/>
    <s v="Cary"/>
    <x v="3"/>
    <n v="27511"/>
    <x v="0"/>
    <s v="OFF-AP-10004859"/>
    <x v="1"/>
    <x v="9"/>
    <s v="Acco 6 Outlet Guardian Premium Surge Suppressor"/>
    <n v="58.240000000000009"/>
    <n v="5"/>
    <n v="0.2"/>
    <n v="5.0960000000000001"/>
  </r>
  <r>
    <n v="2723"/>
    <x v="1337"/>
    <x v="0"/>
    <x v="167"/>
    <d v="2013-04-20T00:00:00"/>
    <s v="Second Class"/>
    <s v="TB-21400"/>
    <s v="Tom Boeckenhauer"/>
    <x v="0"/>
    <s v="United States"/>
    <s v="Alexandria"/>
    <x v="17"/>
    <n v="22304"/>
    <x v="0"/>
    <s v="OFF-ST-10001558"/>
    <x v="1"/>
    <x v="4"/>
    <s v="Acco Perma 4000 Stacking Storage Drawers"/>
    <n v="81.199999999999989"/>
    <n v="5"/>
    <n v="0"/>
    <n v="12.18"/>
  </r>
  <r>
    <n v="2724"/>
    <x v="1338"/>
    <x v="2"/>
    <x v="777"/>
    <d v="2011-10-08T00:00:00"/>
    <s v="Standard Class"/>
    <s v="DF-13135"/>
    <s v="David Flashing"/>
    <x v="0"/>
    <s v="United States"/>
    <s v="Vallejo"/>
    <x v="1"/>
    <n v="94591"/>
    <x v="1"/>
    <s v="OFF-LA-10004689"/>
    <x v="1"/>
    <x v="2"/>
    <s v="Avery 512"/>
    <n v="14.450000000000001"/>
    <n v="5"/>
    <n v="0"/>
    <n v="6.7915000000000001"/>
  </r>
  <r>
    <n v="2725"/>
    <x v="1338"/>
    <x v="2"/>
    <x v="777"/>
    <d v="2011-10-08T00:00:00"/>
    <s v="Standard Class"/>
    <s v="DF-13135"/>
    <s v="David Flashing"/>
    <x v="0"/>
    <s v="United States"/>
    <s v="Vallejo"/>
    <x v="1"/>
    <n v="94591"/>
    <x v="1"/>
    <s v="OFF-BI-10002867"/>
    <x v="1"/>
    <x v="8"/>
    <s v="GBC Recycled Regency Composition Covers"/>
    <n v="95.64800000000001"/>
    <n v="2"/>
    <n v="0.2"/>
    <n v="31.085599999999989"/>
  </r>
  <r>
    <n v="2726"/>
    <x v="1339"/>
    <x v="3"/>
    <x v="659"/>
    <d v="2014-11-14T00:00:00"/>
    <s v="Standard Class"/>
    <s v="EP-13915"/>
    <s v="Emily Phan"/>
    <x v="0"/>
    <s v="United States"/>
    <s v="Philadelphia"/>
    <x v="9"/>
    <n v="19120"/>
    <x v="3"/>
    <s v="TEC-PH-10003811"/>
    <x v="2"/>
    <x v="7"/>
    <s v="Jabra Supreme Plus Driver Edition Headset"/>
    <n v="359.97"/>
    <n v="5"/>
    <n v="0.4"/>
    <n v="-71.994000000000028"/>
  </r>
  <r>
    <n v="2727"/>
    <x v="1339"/>
    <x v="3"/>
    <x v="659"/>
    <d v="2014-11-14T00:00:00"/>
    <s v="Standard Class"/>
    <s v="EP-13915"/>
    <s v="Emily Phan"/>
    <x v="0"/>
    <s v="United States"/>
    <s v="Philadelphia"/>
    <x v="9"/>
    <n v="19120"/>
    <x v="3"/>
    <s v="FUR-TA-10000849"/>
    <x v="0"/>
    <x v="3"/>
    <s v="Bevis Rectangular Conference Tables"/>
    <n v="350.35199999999998"/>
    <n v="4"/>
    <n v="0.4"/>
    <n v="-140.14079999999996"/>
  </r>
  <r>
    <n v="2728"/>
    <x v="1340"/>
    <x v="3"/>
    <x v="66"/>
    <d v="2014-12-25T00:00:00"/>
    <s v="First Class"/>
    <s v="SK-19990"/>
    <s v="Sally Knutson"/>
    <x v="0"/>
    <s v="United States"/>
    <s v="Toledo"/>
    <x v="24"/>
    <n v="43615"/>
    <x v="3"/>
    <s v="OFF-BI-10000848"/>
    <x v="1"/>
    <x v="8"/>
    <s v="Angle-D Ring Binders"/>
    <n v="1.6410000000000002"/>
    <n v="1"/>
    <n v="0.7"/>
    <n v="-1.3128000000000002"/>
  </r>
  <r>
    <n v="2729"/>
    <x v="1340"/>
    <x v="3"/>
    <x v="66"/>
    <d v="2014-12-25T00:00:00"/>
    <s v="First Class"/>
    <s v="SK-19990"/>
    <s v="Sally Knutson"/>
    <x v="0"/>
    <s v="United States"/>
    <s v="Toledo"/>
    <x v="24"/>
    <n v="43615"/>
    <x v="3"/>
    <s v="TEC-PH-10003072"/>
    <x v="2"/>
    <x v="7"/>
    <s v="Panasonic KX-TG9541B DECT 6.0 Digital 2-Line Expandable Cordless Phone With Digital Answering System"/>
    <n v="629.95799999999997"/>
    <n v="7"/>
    <n v="0.4"/>
    <n v="94.49369999999999"/>
  </r>
  <r>
    <n v="2730"/>
    <x v="1341"/>
    <x v="3"/>
    <x v="778"/>
    <d v="2014-02-20T00:00:00"/>
    <s v="Standard Class"/>
    <s v="FH-14350"/>
    <s v="Fred Harton"/>
    <x v="0"/>
    <s v="United States"/>
    <s v="Seattle"/>
    <x v="4"/>
    <n v="98105"/>
    <x v="1"/>
    <s v="OFF-AR-10001547"/>
    <x v="1"/>
    <x v="6"/>
    <s v="Newell 311"/>
    <n v="6.63"/>
    <n v="3"/>
    <n v="0"/>
    <n v="1.7901"/>
  </r>
  <r>
    <n v="2731"/>
    <x v="1341"/>
    <x v="3"/>
    <x v="778"/>
    <d v="2014-02-20T00:00:00"/>
    <s v="Standard Class"/>
    <s v="FH-14350"/>
    <s v="Fred Harton"/>
    <x v="0"/>
    <s v="United States"/>
    <s v="Seattle"/>
    <x v="4"/>
    <n v="98105"/>
    <x v="1"/>
    <s v="TEC-AC-10001838"/>
    <x v="2"/>
    <x v="11"/>
    <s v="Razer Tiamat Over Ear 7.1 Surround Sound PC Gaming Headset"/>
    <n v="799.96"/>
    <n v="4"/>
    <n v="0"/>
    <n v="343.98280000000005"/>
  </r>
  <r>
    <n v="2732"/>
    <x v="1341"/>
    <x v="3"/>
    <x v="778"/>
    <d v="2014-02-20T00:00:00"/>
    <s v="Standard Class"/>
    <s v="FH-14350"/>
    <s v="Fred Harton"/>
    <x v="0"/>
    <s v="United States"/>
    <s v="Seattle"/>
    <x v="4"/>
    <n v="98105"/>
    <x v="1"/>
    <s v="FUR-FU-10004017"/>
    <x v="0"/>
    <x v="5"/>
    <s v="Tenex Contemporary Contur Chairmats for Low and Medium Pile Carpet, Computer, 39&quot; x 49&quot;"/>
    <n v="107.53"/>
    <n v="1"/>
    <n v="0"/>
    <n v="21.506"/>
  </r>
  <r>
    <n v="2733"/>
    <x v="1342"/>
    <x v="2"/>
    <x v="779"/>
    <d v="2011-07-06T00:00:00"/>
    <s v="Standard Class"/>
    <s v="EH-13945"/>
    <s v="Eric Hoffmann"/>
    <x v="0"/>
    <s v="United States"/>
    <s v="Plainfield"/>
    <x v="30"/>
    <n v="7060"/>
    <x v="3"/>
    <s v="TEC-PH-10002923"/>
    <x v="2"/>
    <x v="7"/>
    <s v="Logitech B530 USB Headset - headset - Full size, Binaural"/>
    <n v="73.98"/>
    <n v="2"/>
    <n v="0"/>
    <n v="19.974600000000002"/>
  </r>
  <r>
    <n v="2734"/>
    <x v="1342"/>
    <x v="2"/>
    <x v="779"/>
    <d v="2011-07-06T00:00:00"/>
    <s v="Standard Class"/>
    <s v="EH-13945"/>
    <s v="Eric Hoffmann"/>
    <x v="0"/>
    <s v="United States"/>
    <s v="Plainfield"/>
    <x v="30"/>
    <n v="7060"/>
    <x v="3"/>
    <s v="OFF-AR-10000716"/>
    <x v="1"/>
    <x v="6"/>
    <s v="DIXON Ticonderoga Erasable Checking Pencils"/>
    <n v="5.58"/>
    <n v="1"/>
    <n v="0"/>
    <n v="2.1762000000000001"/>
  </r>
  <r>
    <n v="2735"/>
    <x v="1343"/>
    <x v="1"/>
    <x v="780"/>
    <d v="2012-02-23T00:00:00"/>
    <s v="Second Class"/>
    <s v="JE-15715"/>
    <s v="Joe Elijah"/>
    <x v="0"/>
    <s v="United States"/>
    <s v="Las Cruces"/>
    <x v="27"/>
    <n v="88001"/>
    <x v="1"/>
    <s v="OFF-PA-10000249"/>
    <x v="1"/>
    <x v="10"/>
    <s v="Staples"/>
    <n v="49.12"/>
    <n v="4"/>
    <n v="0"/>
    <n v="23.086399999999998"/>
  </r>
  <r>
    <n v="2736"/>
    <x v="1344"/>
    <x v="1"/>
    <x v="50"/>
    <d v="2012-11-19T00:00:00"/>
    <s v="Standard Class"/>
    <s v="KL-16645"/>
    <s v="Ken Lonsdale"/>
    <x v="0"/>
    <s v="United States"/>
    <s v="Newark"/>
    <x v="13"/>
    <n v="19711"/>
    <x v="3"/>
    <s v="TEC-PH-10003691"/>
    <x v="2"/>
    <x v="7"/>
    <s v="BlackBerry Q10"/>
    <n v="377.96999999999997"/>
    <n v="3"/>
    <n v="0"/>
    <n v="94.492500000000007"/>
  </r>
  <r>
    <n v="2737"/>
    <x v="1344"/>
    <x v="1"/>
    <x v="50"/>
    <d v="2012-11-19T00:00:00"/>
    <s v="Standard Class"/>
    <s v="KL-16645"/>
    <s v="Ken Lonsdale"/>
    <x v="0"/>
    <s v="United States"/>
    <s v="Newark"/>
    <x v="13"/>
    <n v="19711"/>
    <x v="3"/>
    <s v="OFF-PA-10001560"/>
    <x v="1"/>
    <x v="10"/>
    <s v="Adams Telephone Message Books, 5 1/4” x 11”"/>
    <n v="42.28"/>
    <n v="7"/>
    <n v="0"/>
    <n v="19.871600000000001"/>
  </r>
  <r>
    <n v="2738"/>
    <x v="1344"/>
    <x v="1"/>
    <x v="50"/>
    <d v="2012-11-19T00:00:00"/>
    <s v="Standard Class"/>
    <s v="KL-16645"/>
    <s v="Ken Lonsdale"/>
    <x v="0"/>
    <s v="United States"/>
    <s v="Newark"/>
    <x v="13"/>
    <n v="19711"/>
    <x v="3"/>
    <s v="FUR-BO-10004467"/>
    <x v="0"/>
    <x v="0"/>
    <s v="Bestar Classic Bookcase"/>
    <n v="299.96999999999997"/>
    <n v="3"/>
    <n v="0"/>
    <n v="56.994299999999981"/>
  </r>
  <r>
    <n v="2739"/>
    <x v="1344"/>
    <x v="1"/>
    <x v="50"/>
    <d v="2012-11-19T00:00:00"/>
    <s v="Standard Class"/>
    <s v="KL-16645"/>
    <s v="Ken Lonsdale"/>
    <x v="0"/>
    <s v="United States"/>
    <s v="Newark"/>
    <x v="13"/>
    <n v="19711"/>
    <x v="3"/>
    <s v="TEC-PH-10001819"/>
    <x v="2"/>
    <x v="7"/>
    <s v="Innergie mMini Combo Duo USB Travel Charging Kit"/>
    <n v="89.98"/>
    <n v="2"/>
    <n v="0"/>
    <n v="43.190399999999997"/>
  </r>
  <r>
    <n v="2740"/>
    <x v="1345"/>
    <x v="3"/>
    <x v="513"/>
    <d v="2014-04-19T00:00:00"/>
    <s v="First Class"/>
    <s v="EB-13750"/>
    <s v="Edward Becker"/>
    <x v="1"/>
    <s v="United States"/>
    <s v="Hoover"/>
    <x v="19"/>
    <n v="35244"/>
    <x v="0"/>
    <s v="OFF-SU-10000157"/>
    <x v="1"/>
    <x v="14"/>
    <s v="Compact Automatic Electric Letter Opener"/>
    <n v="477.24"/>
    <n v="4"/>
    <n v="0"/>
    <n v="9.5448000000000093"/>
  </r>
  <r>
    <n v="2741"/>
    <x v="1345"/>
    <x v="3"/>
    <x v="513"/>
    <d v="2014-04-19T00:00:00"/>
    <s v="First Class"/>
    <s v="EB-13750"/>
    <s v="Edward Becker"/>
    <x v="1"/>
    <s v="United States"/>
    <s v="Hoover"/>
    <x v="19"/>
    <n v="35244"/>
    <x v="0"/>
    <s v="TEC-AC-10004227"/>
    <x v="2"/>
    <x v="11"/>
    <s v="SanDisk Ultra 16 GB MicroSDHC Class 10 Memory Card"/>
    <n v="25.98"/>
    <n v="2"/>
    <n v="0"/>
    <n v="1.558799999999998"/>
  </r>
  <r>
    <n v="2742"/>
    <x v="1346"/>
    <x v="0"/>
    <x v="781"/>
    <d v="2013-02-27T00:00:00"/>
    <s v="Second Class"/>
    <s v="BD-11725"/>
    <s v="Bruce Degenhardt"/>
    <x v="0"/>
    <s v="United States"/>
    <s v="Newark"/>
    <x v="24"/>
    <n v="43055"/>
    <x v="3"/>
    <s v="OFF-EN-10003134"/>
    <x v="1"/>
    <x v="12"/>
    <s v="Staples"/>
    <n v="46.72"/>
    <n v="5"/>
    <n v="0.2"/>
    <n v="17.52"/>
  </r>
  <r>
    <n v="2743"/>
    <x v="1347"/>
    <x v="2"/>
    <x v="130"/>
    <d v="2011-11-08T00:00:00"/>
    <s v="Standard Class"/>
    <s v="MS-17530"/>
    <s v="MaryBeth Skach"/>
    <x v="0"/>
    <s v="United States"/>
    <s v="San Diego"/>
    <x v="1"/>
    <n v="92037"/>
    <x v="1"/>
    <s v="FUR-FU-10004671"/>
    <x v="0"/>
    <x v="5"/>
    <s v="Executive Impressions 12&quot; Wall Clock"/>
    <n v="35.340000000000003"/>
    <n v="2"/>
    <n v="0"/>
    <n v="13.429200000000002"/>
  </r>
  <r>
    <n v="2744"/>
    <x v="1348"/>
    <x v="1"/>
    <x v="782"/>
    <d v="2012-06-25T00:00:00"/>
    <s v="Second Class"/>
    <s v="SC-20770"/>
    <s v="Stewart Carmichael"/>
    <x v="1"/>
    <s v="United States"/>
    <s v="San Francisco"/>
    <x v="1"/>
    <n v="94122"/>
    <x v="1"/>
    <s v="FUR-FU-10002253"/>
    <x v="0"/>
    <x v="5"/>
    <s v="Howard Miller 13&quot; Diameter Pewter Finish Round Wall Clock"/>
    <n v="257.64"/>
    <n v="6"/>
    <n v="0"/>
    <n v="100.4796"/>
  </r>
  <r>
    <n v="2745"/>
    <x v="1348"/>
    <x v="1"/>
    <x v="782"/>
    <d v="2012-06-25T00:00:00"/>
    <s v="Second Class"/>
    <s v="SC-20770"/>
    <s v="Stewart Carmichael"/>
    <x v="1"/>
    <s v="United States"/>
    <s v="San Francisco"/>
    <x v="1"/>
    <n v="94122"/>
    <x v="1"/>
    <s v="TEC-PH-10002726"/>
    <x v="2"/>
    <x v="7"/>
    <s v="netTALK DUO VoIP Telephone Service"/>
    <n v="125.97600000000001"/>
    <n v="3"/>
    <n v="0.2"/>
    <n v="47.241"/>
  </r>
  <r>
    <n v="2746"/>
    <x v="1349"/>
    <x v="3"/>
    <x v="783"/>
    <d v="2014-08-12T00:00:00"/>
    <s v="Second Class"/>
    <s v="FM-14380"/>
    <s v="Fred McMath"/>
    <x v="0"/>
    <s v="United States"/>
    <s v="Jacksonville"/>
    <x v="3"/>
    <n v="28540"/>
    <x v="0"/>
    <s v="TEC-AC-10004571"/>
    <x v="2"/>
    <x v="11"/>
    <s v="Logitech G700s Rechargeable Gaming Mouse"/>
    <n v="79.992000000000004"/>
    <n v="1"/>
    <n v="0.2"/>
    <n v="21.997800000000002"/>
  </r>
  <r>
    <n v="2747"/>
    <x v="1350"/>
    <x v="2"/>
    <x v="552"/>
    <d v="2011-05-17T00:00:00"/>
    <s v="Standard Class"/>
    <s v="KT-16480"/>
    <s v="Kean Thornton"/>
    <x v="0"/>
    <s v="United States"/>
    <s v="Franklin"/>
    <x v="31"/>
    <n v="2038"/>
    <x v="3"/>
    <s v="FUR-TA-10002228"/>
    <x v="0"/>
    <x v="3"/>
    <s v="Bevis Traditional Conference Table Top, Plinth Base"/>
    <n v="700.05600000000004"/>
    <n v="3"/>
    <n v="0.3"/>
    <n v="-130.0104"/>
  </r>
  <r>
    <n v="2748"/>
    <x v="1351"/>
    <x v="1"/>
    <x v="6"/>
    <d v="2012-11-26T00:00:00"/>
    <s v="Standard Class"/>
    <s v="AP-10720"/>
    <s v="Anne Pryor"/>
    <x v="2"/>
    <s v="United States"/>
    <s v="Frisco"/>
    <x v="5"/>
    <n v="75034"/>
    <x v="2"/>
    <s v="TEC-AC-10004127"/>
    <x v="2"/>
    <x v="11"/>
    <s v="SanDisk Cruzer 8 GB USB Flash Drive"/>
    <n v="27.168000000000003"/>
    <n v="4"/>
    <n v="0.2"/>
    <n v="-1.3583999999999987"/>
  </r>
  <r>
    <n v="2749"/>
    <x v="1352"/>
    <x v="1"/>
    <x v="784"/>
    <d v="2012-12-08T00:00:00"/>
    <s v="Standard Class"/>
    <s v="RH-19555"/>
    <s v="Ritsa Hightower"/>
    <x v="0"/>
    <s v="United States"/>
    <s v="Tallahassee"/>
    <x v="2"/>
    <n v="32303"/>
    <x v="0"/>
    <s v="OFF-BI-10001553"/>
    <x v="1"/>
    <x v="8"/>
    <s v="SpineVue Locking Slant-D Ring Binders by Cardinal"/>
    <n v="8.2260000000000009"/>
    <n v="3"/>
    <n v="0.7"/>
    <n v="-6.0323999999999991"/>
  </r>
  <r>
    <n v="2750"/>
    <x v="1353"/>
    <x v="2"/>
    <x v="785"/>
    <d v="2011-06-14T00:00:00"/>
    <s v="Standard Class"/>
    <s v="CS-11950"/>
    <s v="Carlos Soltero"/>
    <x v="0"/>
    <s v="United States"/>
    <s v="Seattle"/>
    <x v="4"/>
    <n v="98115"/>
    <x v="1"/>
    <s v="FUR-CH-10002758"/>
    <x v="0"/>
    <x v="1"/>
    <s v="Hon Deluxe Fabric Upholstered Stacking Chairs, Squared Back"/>
    <n v="585.55200000000002"/>
    <n v="3"/>
    <n v="0.2"/>
    <n v="73.19399999999996"/>
  </r>
  <r>
    <n v="2751"/>
    <x v="1354"/>
    <x v="2"/>
    <x v="233"/>
    <d v="2011-08-11T00:00:00"/>
    <s v="Second Class"/>
    <s v="TM-21010"/>
    <s v="Tamara Manning"/>
    <x v="0"/>
    <s v="United States"/>
    <s v="Vacaville"/>
    <x v="1"/>
    <n v="95687"/>
    <x v="1"/>
    <s v="OFF-ST-10000532"/>
    <x v="1"/>
    <x v="4"/>
    <s v="Advantus Rolling Drawer Organizers"/>
    <n v="423.28"/>
    <n v="11"/>
    <n v="0"/>
    <n v="110.05279999999999"/>
  </r>
  <r>
    <n v="2752"/>
    <x v="1355"/>
    <x v="2"/>
    <x v="542"/>
    <d v="2011-05-30T00:00:00"/>
    <s v="Standard Class"/>
    <s v="HF-14995"/>
    <s v="Herbert Flentye"/>
    <x v="0"/>
    <s v="United States"/>
    <s v="Los Angeles"/>
    <x v="1"/>
    <n v="90008"/>
    <x v="1"/>
    <s v="FUR-CH-10000988"/>
    <x v="0"/>
    <x v="1"/>
    <s v="Hon Olson Stacker Stools"/>
    <n v="225.29600000000002"/>
    <n v="2"/>
    <n v="0.2"/>
    <n v="22.529599999999995"/>
  </r>
  <r>
    <n v="2753"/>
    <x v="1356"/>
    <x v="1"/>
    <x v="786"/>
    <d v="2012-04-21T00:00:00"/>
    <s v="Standard Class"/>
    <s v="GA-14515"/>
    <s v="George Ashbrook"/>
    <x v="0"/>
    <s v="United States"/>
    <s v="San Francisco"/>
    <x v="1"/>
    <n v="94122"/>
    <x v="1"/>
    <s v="OFF-AR-10003251"/>
    <x v="1"/>
    <x v="6"/>
    <s v="Prang Drawing Pencil Set"/>
    <n v="5.56"/>
    <n v="2"/>
    <n v="0"/>
    <n v="2.2239999999999998"/>
  </r>
  <r>
    <n v="2754"/>
    <x v="1356"/>
    <x v="1"/>
    <x v="786"/>
    <d v="2012-04-21T00:00:00"/>
    <s v="Standard Class"/>
    <s v="GA-14515"/>
    <s v="George Ashbrook"/>
    <x v="0"/>
    <s v="United States"/>
    <s v="San Francisco"/>
    <x v="1"/>
    <n v="94122"/>
    <x v="1"/>
    <s v="TEC-AC-10003174"/>
    <x v="2"/>
    <x v="11"/>
    <s v="Plantronics S12 Corded Telephone Headset System"/>
    <n v="323.37"/>
    <n v="3"/>
    <n v="0"/>
    <n v="129.34800000000001"/>
  </r>
  <r>
    <n v="2755"/>
    <x v="1356"/>
    <x v="1"/>
    <x v="786"/>
    <d v="2012-04-21T00:00:00"/>
    <s v="Standard Class"/>
    <s v="GA-14515"/>
    <s v="George Ashbrook"/>
    <x v="0"/>
    <s v="United States"/>
    <s v="San Francisco"/>
    <x v="1"/>
    <n v="94122"/>
    <x v="1"/>
    <s v="TEC-PH-10002310"/>
    <x v="2"/>
    <x v="7"/>
    <s v="Plantronics Calisto P620-M USB Wireless Speakerphone System"/>
    <n v="783.96000000000015"/>
    <n v="5"/>
    <n v="0.2"/>
    <n v="68.59650000000002"/>
  </r>
  <r>
    <n v="2756"/>
    <x v="1356"/>
    <x v="1"/>
    <x v="786"/>
    <d v="2012-04-21T00:00:00"/>
    <s v="Standard Class"/>
    <s v="GA-14515"/>
    <s v="George Ashbrook"/>
    <x v="0"/>
    <s v="United States"/>
    <s v="San Francisco"/>
    <x v="1"/>
    <n v="94122"/>
    <x v="1"/>
    <s v="OFF-AP-10002651"/>
    <x v="1"/>
    <x v="9"/>
    <s v="Hoover Upright Vacuum With Dirt Cup"/>
    <n v="1447.6499999999999"/>
    <n v="5"/>
    <n v="0"/>
    <n v="419.8184999999998"/>
  </r>
  <r>
    <n v="2757"/>
    <x v="1356"/>
    <x v="1"/>
    <x v="786"/>
    <d v="2012-04-21T00:00:00"/>
    <s v="Standard Class"/>
    <s v="GA-14515"/>
    <s v="George Ashbrook"/>
    <x v="0"/>
    <s v="United States"/>
    <s v="San Francisco"/>
    <x v="1"/>
    <n v="94122"/>
    <x v="1"/>
    <s v="OFF-PA-10001184"/>
    <x v="1"/>
    <x v="10"/>
    <s v="Xerox 1903"/>
    <n v="11.96"/>
    <n v="2"/>
    <n v="0"/>
    <n v="5.8604000000000003"/>
  </r>
  <r>
    <n v="2758"/>
    <x v="1357"/>
    <x v="0"/>
    <x v="725"/>
    <d v="2013-06-14T00:00:00"/>
    <s v="Second Class"/>
    <s v="ES-14020"/>
    <s v="Erica Smith"/>
    <x v="0"/>
    <s v="United States"/>
    <s v="New York City"/>
    <x v="15"/>
    <n v="10035"/>
    <x v="3"/>
    <s v="TEC-AC-10002402"/>
    <x v="2"/>
    <x v="11"/>
    <s v="Razer Kraken PRO Over Ear PC and Music Headset"/>
    <n v="239.96999999999997"/>
    <n v="3"/>
    <n v="0"/>
    <n v="71.990999999999985"/>
  </r>
  <r>
    <n v="2759"/>
    <x v="1358"/>
    <x v="0"/>
    <x v="21"/>
    <d v="2013-03-16T00:00:00"/>
    <s v="Standard Class"/>
    <s v="JP-16135"/>
    <s v="Julie Prescott"/>
    <x v="2"/>
    <s v="United States"/>
    <s v="Columbus"/>
    <x v="32"/>
    <n v="31907"/>
    <x v="0"/>
    <s v="FUR-FU-10004270"/>
    <x v="0"/>
    <x v="5"/>
    <s v="Executive Impressions 13&quot; Clairmont Wall Clock"/>
    <n v="76.92"/>
    <n v="4"/>
    <n v="0"/>
    <n v="31.537200000000006"/>
  </r>
  <r>
    <n v="2760"/>
    <x v="1358"/>
    <x v="0"/>
    <x v="21"/>
    <d v="2013-03-16T00:00:00"/>
    <s v="Standard Class"/>
    <s v="JP-16135"/>
    <s v="Julie Prescott"/>
    <x v="2"/>
    <s v="United States"/>
    <s v="Columbus"/>
    <x v="32"/>
    <n v="31907"/>
    <x v="0"/>
    <s v="OFF-ST-10001526"/>
    <x v="1"/>
    <x v="4"/>
    <s v="Iceberg Mobile Mega Data/Printer Cart "/>
    <n v="481.32"/>
    <n v="4"/>
    <n v="0"/>
    <n v="125.14319999999998"/>
  </r>
  <r>
    <n v="2761"/>
    <x v="1359"/>
    <x v="2"/>
    <x v="542"/>
    <d v="2011-05-29T00:00:00"/>
    <s v="First Class"/>
    <s v="Dp-13240"/>
    <s v="Dean percer"/>
    <x v="2"/>
    <s v="United States"/>
    <s v="Murray"/>
    <x v="7"/>
    <n v="84107"/>
    <x v="1"/>
    <s v="OFF-PA-10002893"/>
    <x v="1"/>
    <x v="10"/>
    <s v="Wirebound Service Call Books, 5 1/2&quot; x 4&quot;"/>
    <n v="48.4"/>
    <n v="5"/>
    <n v="0"/>
    <n v="23.231999999999999"/>
  </r>
  <r>
    <n v="2762"/>
    <x v="1360"/>
    <x v="3"/>
    <x v="386"/>
    <d v="2014-10-15T00:00:00"/>
    <s v="First Class"/>
    <s v="NK-18490"/>
    <s v="Neil Knudson"/>
    <x v="2"/>
    <s v="United States"/>
    <s v="San Francisco"/>
    <x v="1"/>
    <n v="94110"/>
    <x v="1"/>
    <s v="TEC-AC-10003709"/>
    <x v="2"/>
    <x v="11"/>
    <s v="Maxell 4.7GB DVD-R 5/Pack"/>
    <n v="0.99"/>
    <n v="1"/>
    <n v="0"/>
    <n v="0.4356000000000001"/>
  </r>
  <r>
    <n v="2763"/>
    <x v="1360"/>
    <x v="3"/>
    <x v="386"/>
    <d v="2014-10-15T00:00:00"/>
    <s v="First Class"/>
    <s v="NK-18490"/>
    <s v="Neil Knudson"/>
    <x v="2"/>
    <s v="United States"/>
    <s v="San Francisco"/>
    <x v="1"/>
    <n v="94110"/>
    <x v="1"/>
    <s v="OFF-BI-10001191"/>
    <x v="1"/>
    <x v="8"/>
    <s v="Canvas Sectional Post Binders"/>
    <n v="101.84"/>
    <n v="5"/>
    <n v="0.2"/>
    <n v="36.917000000000002"/>
  </r>
  <r>
    <n v="2764"/>
    <x v="1361"/>
    <x v="3"/>
    <x v="738"/>
    <d v="2014-06-29T00:00:00"/>
    <s v="Standard Class"/>
    <s v="PL-18925"/>
    <s v="Paul Lucas"/>
    <x v="2"/>
    <s v="United States"/>
    <s v="Philadelphia"/>
    <x v="9"/>
    <n v="19140"/>
    <x v="3"/>
    <s v="OFF-BI-10003166"/>
    <x v="1"/>
    <x v="8"/>
    <s v="GBC Plasticlear Binding Covers"/>
    <n v="10.332000000000003"/>
    <n v="3"/>
    <n v="0.7"/>
    <n v="-7.5767999999999986"/>
  </r>
  <r>
    <n v="2765"/>
    <x v="1361"/>
    <x v="3"/>
    <x v="738"/>
    <d v="2014-06-29T00:00:00"/>
    <s v="Standard Class"/>
    <s v="PL-18925"/>
    <s v="Paul Lucas"/>
    <x v="2"/>
    <s v="United States"/>
    <s v="Philadelphia"/>
    <x v="9"/>
    <n v="19140"/>
    <x v="3"/>
    <s v="OFF-BI-10003982"/>
    <x v="1"/>
    <x v="8"/>
    <s v="Wilson Jones Century Plastic Molded Ring Binders"/>
    <n v="31.155000000000005"/>
    <n v="5"/>
    <n v="0.7"/>
    <n v="-23.8855"/>
  </r>
  <r>
    <n v="2766"/>
    <x v="1361"/>
    <x v="3"/>
    <x v="738"/>
    <d v="2014-06-29T00:00:00"/>
    <s v="Standard Class"/>
    <s v="PL-18925"/>
    <s v="Paul Lucas"/>
    <x v="2"/>
    <s v="United States"/>
    <s v="Philadelphia"/>
    <x v="9"/>
    <n v="19140"/>
    <x v="3"/>
    <s v="OFF-ST-10004835"/>
    <x v="1"/>
    <x v="4"/>
    <s v="Plastic Stacking Crates &amp; Casters"/>
    <n v="8.9280000000000008"/>
    <n v="2"/>
    <n v="0.2"/>
    <n v="0.66959999999999997"/>
  </r>
  <r>
    <n v="2767"/>
    <x v="1362"/>
    <x v="3"/>
    <x v="787"/>
    <d v="2014-01-19T00:00:00"/>
    <s v="First Class"/>
    <s v="RW-19690"/>
    <s v="Robert Waldorf"/>
    <x v="0"/>
    <s v="United States"/>
    <s v="Philadelphia"/>
    <x v="9"/>
    <n v="19134"/>
    <x v="3"/>
    <s v="OFF-AP-10000159"/>
    <x v="1"/>
    <x v="9"/>
    <s v="Belkin F9M820V08 8 Outlet Surge"/>
    <n v="34.384"/>
    <n v="1"/>
    <n v="0.2"/>
    <n v="3.8681999999999945"/>
  </r>
  <r>
    <n v="2768"/>
    <x v="1362"/>
    <x v="3"/>
    <x v="787"/>
    <d v="2014-01-19T00:00:00"/>
    <s v="First Class"/>
    <s v="RW-19690"/>
    <s v="Robert Waldorf"/>
    <x v="0"/>
    <s v="United States"/>
    <s v="Philadelphia"/>
    <x v="9"/>
    <n v="19134"/>
    <x v="3"/>
    <s v="OFF-AP-10002945"/>
    <x v="1"/>
    <x v="9"/>
    <s v="Honeywell Enviracaire Portable HEPA Air Cleaner for 17' x 22' Room"/>
    <n v="1924.1599999999999"/>
    <n v="8"/>
    <n v="0.2"/>
    <n v="312.67599999999993"/>
  </r>
  <r>
    <n v="2769"/>
    <x v="1363"/>
    <x v="1"/>
    <x v="788"/>
    <d v="2012-04-07T00:00:00"/>
    <s v="Standard Class"/>
    <s v="MO-17950"/>
    <s v="Michael Oakman"/>
    <x v="0"/>
    <s v="United States"/>
    <s v="Dallas"/>
    <x v="5"/>
    <n v="75220"/>
    <x v="2"/>
    <s v="OFF-AP-10001242"/>
    <x v="1"/>
    <x v="9"/>
    <s v="APC 7 Outlet Network SurgeArrest Surge Protector"/>
    <n v="32.191999999999993"/>
    <n v="2"/>
    <n v="0.8"/>
    <n v="-80.48"/>
  </r>
  <r>
    <n v="2770"/>
    <x v="1363"/>
    <x v="1"/>
    <x v="788"/>
    <d v="2012-04-07T00:00:00"/>
    <s v="Standard Class"/>
    <s v="MO-17950"/>
    <s v="Michael Oakman"/>
    <x v="0"/>
    <s v="United States"/>
    <s v="Dallas"/>
    <x v="5"/>
    <n v="75220"/>
    <x v="2"/>
    <s v="TEC-AC-10003038"/>
    <x v="2"/>
    <x v="11"/>
    <s v="Kingston Digital DataTraveler 16GB USB 2.0"/>
    <n v="50.120000000000005"/>
    <n v="7"/>
    <n v="0.2"/>
    <n v="-0.62650000000000716"/>
  </r>
  <r>
    <n v="2771"/>
    <x v="1363"/>
    <x v="1"/>
    <x v="788"/>
    <d v="2012-04-07T00:00:00"/>
    <s v="Standard Class"/>
    <s v="MO-17950"/>
    <s v="Michael Oakman"/>
    <x v="0"/>
    <s v="United States"/>
    <s v="Dallas"/>
    <x v="5"/>
    <n v="75220"/>
    <x v="2"/>
    <s v="TEC-AC-10003289"/>
    <x v="2"/>
    <x v="11"/>
    <s v="Anker Ultra-Slim Mini Bluetooth 3.0 Wireless Keyboard"/>
    <n v="47.975999999999999"/>
    <n v="3"/>
    <n v="0.2"/>
    <n v="1.7990999999999993"/>
  </r>
  <r>
    <n v="2772"/>
    <x v="1364"/>
    <x v="0"/>
    <x v="323"/>
    <d v="2013-09-11T00:00:00"/>
    <s v="Standard Class"/>
    <s v="JJ-15445"/>
    <s v="Jennifer Jackson"/>
    <x v="0"/>
    <s v="United States"/>
    <s v="Waukesha"/>
    <x v="6"/>
    <n v="53186"/>
    <x v="2"/>
    <s v="OFF-ST-10000918"/>
    <x v="1"/>
    <x v="4"/>
    <s v="Crate-A-Files"/>
    <n v="54.5"/>
    <n v="5"/>
    <n v="0"/>
    <n v="14.169999999999998"/>
  </r>
  <r>
    <n v="2773"/>
    <x v="1365"/>
    <x v="3"/>
    <x v="389"/>
    <d v="2014-12-13T00:00:00"/>
    <s v="First Class"/>
    <s v="BT-11680"/>
    <s v="Brian Thompson"/>
    <x v="0"/>
    <s v="United States"/>
    <s v="Fort Lauderdale"/>
    <x v="2"/>
    <n v="33311"/>
    <x v="0"/>
    <s v="FUR-FU-10001940"/>
    <x v="0"/>
    <x v="5"/>
    <s v="Staples"/>
    <n v="19.103999999999999"/>
    <n v="3"/>
    <n v="0.2"/>
    <n v="5.7312000000000012"/>
  </r>
  <r>
    <n v="2774"/>
    <x v="1366"/>
    <x v="0"/>
    <x v="441"/>
    <d v="2013-11-27T00:00:00"/>
    <s v="Standard Class"/>
    <s v="RD-19585"/>
    <s v="Rob Dowd"/>
    <x v="0"/>
    <s v="United States"/>
    <s v="Detroit"/>
    <x v="12"/>
    <n v="48205"/>
    <x v="2"/>
    <s v="OFF-BI-10002852"/>
    <x v="1"/>
    <x v="8"/>
    <s v="Ibico Standard Transparent Covers"/>
    <n v="49.44"/>
    <n v="3"/>
    <n v="0"/>
    <n v="24.2256"/>
  </r>
  <r>
    <n v="2775"/>
    <x v="1367"/>
    <x v="3"/>
    <x v="343"/>
    <d v="2014-11-19T00:00:00"/>
    <s v="Standard Class"/>
    <s v="ML-17755"/>
    <s v="Max Ludwig"/>
    <x v="2"/>
    <s v="United States"/>
    <s v="Springfield"/>
    <x v="24"/>
    <n v="45503"/>
    <x v="3"/>
    <s v="OFF-PA-10004451"/>
    <x v="1"/>
    <x v="10"/>
    <s v="Xerox 222"/>
    <n v="10.368000000000002"/>
    <n v="2"/>
    <n v="0.2"/>
    <n v="3.6288"/>
  </r>
  <r>
    <n v="2776"/>
    <x v="1368"/>
    <x v="0"/>
    <x v="147"/>
    <d v="2013-10-26T00:00:00"/>
    <s v="Standard Class"/>
    <s v="JE-15745"/>
    <s v="Joel Eaton"/>
    <x v="0"/>
    <s v="United States"/>
    <s v="San Diego"/>
    <x v="1"/>
    <n v="92037"/>
    <x v="1"/>
    <s v="OFF-ST-10004804"/>
    <x v="1"/>
    <x v="4"/>
    <s v="Belkin 19&quot; Vented Equipment Shelf, Black"/>
    <n v="154.44"/>
    <n v="3"/>
    <n v="0"/>
    <n v="1.5444000000000031"/>
  </r>
  <r>
    <n v="2777"/>
    <x v="1369"/>
    <x v="1"/>
    <x v="379"/>
    <d v="2012-12-25T00:00:00"/>
    <s v="Standard Class"/>
    <s v="ER-13855"/>
    <s v="Elpida Rittenbach"/>
    <x v="1"/>
    <s v="United States"/>
    <s v="Colorado Springs"/>
    <x v="22"/>
    <n v="80906"/>
    <x v="1"/>
    <s v="OFF-AP-10003971"/>
    <x v="1"/>
    <x v="9"/>
    <s v="Belkin 6 Outlet Metallic Surge Strip"/>
    <n v="60.984000000000009"/>
    <n v="7"/>
    <n v="0.2"/>
    <n v="4.5737999999999985"/>
  </r>
  <r>
    <n v="2778"/>
    <x v="1370"/>
    <x v="1"/>
    <x v="789"/>
    <d v="2012-07-19T00:00:00"/>
    <s v="Second Class"/>
    <s v="JM-15535"/>
    <s v="Jessica Myrick"/>
    <x v="0"/>
    <s v="United States"/>
    <s v="Bakersfield"/>
    <x v="1"/>
    <n v="93309"/>
    <x v="1"/>
    <s v="FUR-BO-10003159"/>
    <x v="0"/>
    <x v="0"/>
    <s v="Sauder Camden County Collection Libraries, Planked Cherry Finish"/>
    <n v="195.46600000000001"/>
    <n v="2"/>
    <n v="0.15"/>
    <n v="-13.797600000000017"/>
  </r>
  <r>
    <n v="2779"/>
    <x v="1371"/>
    <x v="3"/>
    <x v="504"/>
    <d v="2014-05-06T00:00:00"/>
    <s v="Standard Class"/>
    <s v="SS-20140"/>
    <s v="Saphhira Shifley"/>
    <x v="1"/>
    <s v="United States"/>
    <s v="Pompano Beach"/>
    <x v="2"/>
    <n v="33068"/>
    <x v="0"/>
    <s v="FUR-FU-10001935"/>
    <x v="0"/>
    <x v="5"/>
    <s v="3M Hangers With Command Adhesive"/>
    <n v="23.680000000000003"/>
    <n v="8"/>
    <n v="0.2"/>
    <n v="6.216000000000002"/>
  </r>
  <r>
    <n v="2780"/>
    <x v="1371"/>
    <x v="3"/>
    <x v="504"/>
    <d v="2014-05-06T00:00:00"/>
    <s v="Standard Class"/>
    <s v="SS-20140"/>
    <s v="Saphhira Shifley"/>
    <x v="1"/>
    <s v="United States"/>
    <s v="Pompano Beach"/>
    <x v="2"/>
    <n v="33068"/>
    <x v="0"/>
    <s v="TEC-AC-10003433"/>
    <x v="2"/>
    <x v="11"/>
    <s v="Maxell 4.7GB DVD+R 5/Pack"/>
    <n v="2.3760000000000003"/>
    <n v="3"/>
    <n v="0.2"/>
    <n v="0.74249999999999994"/>
  </r>
  <r>
    <n v="2781"/>
    <x v="1372"/>
    <x v="3"/>
    <x v="636"/>
    <d v="2014-05-09T00:00:00"/>
    <s v="First Class"/>
    <s v="TC-21295"/>
    <s v="Toby Carlisle"/>
    <x v="0"/>
    <s v="United States"/>
    <s v="New York City"/>
    <x v="15"/>
    <n v="10035"/>
    <x v="3"/>
    <s v="OFF-LA-10004544"/>
    <x v="1"/>
    <x v="2"/>
    <s v="Avery 505"/>
    <n v="59.2"/>
    <n v="4"/>
    <n v="0"/>
    <n v="29.6"/>
  </r>
  <r>
    <n v="2782"/>
    <x v="1373"/>
    <x v="3"/>
    <x v="225"/>
    <d v="2014-11-28T00:00:00"/>
    <s v="Standard Class"/>
    <s v="HG-15025"/>
    <s v="Hunter Glantz"/>
    <x v="0"/>
    <s v="United States"/>
    <s v="Lakeville"/>
    <x v="11"/>
    <n v="55044"/>
    <x v="2"/>
    <s v="OFF-AR-10001026"/>
    <x v="1"/>
    <x v="6"/>
    <s v="Sanford Uni-Blazer View Highlighters, Chisel Tip, Yellow"/>
    <n v="22"/>
    <n v="10"/>
    <n v="0"/>
    <n v="9.6800000000000015"/>
  </r>
  <r>
    <n v="2783"/>
    <x v="1374"/>
    <x v="0"/>
    <x v="583"/>
    <d v="2013-11-17T00:00:00"/>
    <s v="Standard Class"/>
    <s v="LD-17005"/>
    <s v="Lisa DeCherney"/>
    <x v="0"/>
    <s v="United States"/>
    <s v="Detroit"/>
    <x v="12"/>
    <n v="48234"/>
    <x v="2"/>
    <s v="TEC-PH-10001336"/>
    <x v="2"/>
    <x v="7"/>
    <s v="Digium D40 VoIP phone"/>
    <n v="257.98"/>
    <n v="2"/>
    <n v="0"/>
    <n v="74.8142"/>
  </r>
  <r>
    <n v="2784"/>
    <x v="1375"/>
    <x v="0"/>
    <x v="732"/>
    <d v="2013-11-11T00:00:00"/>
    <s v="Standard Class"/>
    <s v="AS-10285"/>
    <s v="Alejandro Savely"/>
    <x v="1"/>
    <s v="United States"/>
    <s v="Philadelphia"/>
    <x v="9"/>
    <n v="19134"/>
    <x v="3"/>
    <s v="TEC-PH-10003187"/>
    <x v="2"/>
    <x v="7"/>
    <s v="Anker Astro Mini 3000mAh Ultra-Compact Portable Charger"/>
    <n v="23.987999999999996"/>
    <n v="2"/>
    <n v="0.4"/>
    <n v="-15.991999999999999"/>
  </r>
  <r>
    <n v="2785"/>
    <x v="1376"/>
    <x v="0"/>
    <x v="790"/>
    <d v="2013-10-16T00:00:00"/>
    <s v="Standard Class"/>
    <s v="MP-17965"/>
    <s v="Michael Paige"/>
    <x v="1"/>
    <s v="United States"/>
    <s v="Troy"/>
    <x v="24"/>
    <n v="45373"/>
    <x v="3"/>
    <s v="TEC-PH-10004897"/>
    <x v="2"/>
    <x v="7"/>
    <s v="Mediabridge Sport Armband iPhone 5s"/>
    <n v="23.975999999999999"/>
    <n v="4"/>
    <n v="0.4"/>
    <n v="-15.584400000000002"/>
  </r>
  <r>
    <n v="2786"/>
    <x v="1377"/>
    <x v="1"/>
    <x v="481"/>
    <d v="2012-09-23T00:00:00"/>
    <s v="First Class"/>
    <s v="CD-12790"/>
    <s v="Cynthia Delaney"/>
    <x v="2"/>
    <s v="United States"/>
    <s v="Los Angeles"/>
    <x v="1"/>
    <n v="90036"/>
    <x v="1"/>
    <s v="FUR-CH-10004997"/>
    <x v="0"/>
    <x v="1"/>
    <s v="Hon Every-Day Series Multi-Task Chairs"/>
    <n v="601.53599999999994"/>
    <n v="4"/>
    <n v="0.2"/>
    <n v="0"/>
  </r>
  <r>
    <n v="2787"/>
    <x v="1377"/>
    <x v="1"/>
    <x v="481"/>
    <d v="2012-09-23T00:00:00"/>
    <s v="First Class"/>
    <s v="CD-12790"/>
    <s v="Cynthia Delaney"/>
    <x v="2"/>
    <s v="United States"/>
    <s v="Los Angeles"/>
    <x v="1"/>
    <n v="90036"/>
    <x v="1"/>
    <s v="OFF-FA-10002763"/>
    <x v="1"/>
    <x v="13"/>
    <s v="Advantus Map Pennant Flags and Round Head Tacks"/>
    <n v="7.9"/>
    <n v="2"/>
    <n v="0"/>
    <n v="2.5279999999999996"/>
  </r>
  <r>
    <n v="2788"/>
    <x v="1378"/>
    <x v="2"/>
    <x v="266"/>
    <d v="2011-12-06T00:00:00"/>
    <s v="Standard Class"/>
    <s v="MD-17860"/>
    <s v="Michael Dominguez"/>
    <x v="1"/>
    <s v="United States"/>
    <s v="Corpus Christi"/>
    <x v="5"/>
    <n v="78415"/>
    <x v="2"/>
    <s v="FUR-FU-10001588"/>
    <x v="0"/>
    <x v="5"/>
    <s v="Deflect-o SuperTray Unbreakable Stackable Tray, Letter, Black"/>
    <n v="58.36"/>
    <n v="5"/>
    <n v="0.6"/>
    <n v="-24.802999999999997"/>
  </r>
  <r>
    <n v="2789"/>
    <x v="1378"/>
    <x v="2"/>
    <x v="266"/>
    <d v="2011-12-06T00:00:00"/>
    <s v="Standard Class"/>
    <s v="MD-17860"/>
    <s v="Michael Dominguez"/>
    <x v="1"/>
    <s v="United States"/>
    <s v="Corpus Christi"/>
    <x v="5"/>
    <n v="78415"/>
    <x v="2"/>
    <s v="OFF-AR-10000940"/>
    <x v="1"/>
    <x v="6"/>
    <s v="Newell 343"/>
    <n v="16.463999999999999"/>
    <n v="7"/>
    <n v="0.2"/>
    <n v="1.4406000000000008"/>
  </r>
  <r>
    <n v="2790"/>
    <x v="1378"/>
    <x v="2"/>
    <x v="266"/>
    <d v="2011-12-06T00:00:00"/>
    <s v="Standard Class"/>
    <s v="MD-17860"/>
    <s v="Michael Dominguez"/>
    <x v="1"/>
    <s v="United States"/>
    <s v="Corpus Christi"/>
    <x v="5"/>
    <n v="78415"/>
    <x v="2"/>
    <s v="FUR-FU-10002759"/>
    <x v="0"/>
    <x v="5"/>
    <s v="12-1/2 Diameter Round Wall Clock"/>
    <n v="39.960000000000008"/>
    <n v="5"/>
    <n v="0.6"/>
    <n v="-23.975999999999999"/>
  </r>
  <r>
    <n v="2791"/>
    <x v="1379"/>
    <x v="2"/>
    <x v="158"/>
    <d v="2011-09-22T00:00:00"/>
    <s v="First Class"/>
    <s v="BM-11650"/>
    <s v="Brian Moss"/>
    <x v="1"/>
    <s v="United States"/>
    <s v="Omaha"/>
    <x v="8"/>
    <n v="68104"/>
    <x v="2"/>
    <s v="OFF-AP-10000358"/>
    <x v="1"/>
    <x v="9"/>
    <s v="Fellowes Basic Home/Office Series Surge Protectors"/>
    <n v="25.96"/>
    <n v="2"/>
    <n v="0"/>
    <n v="7.5283999999999978"/>
  </r>
  <r>
    <n v="2792"/>
    <x v="1379"/>
    <x v="2"/>
    <x v="158"/>
    <d v="2011-09-22T00:00:00"/>
    <s v="First Class"/>
    <s v="BM-11650"/>
    <s v="Brian Moss"/>
    <x v="1"/>
    <s v="United States"/>
    <s v="Omaha"/>
    <x v="8"/>
    <n v="68104"/>
    <x v="2"/>
    <s v="OFF-AP-10003281"/>
    <x v="1"/>
    <x v="9"/>
    <s v="Acco 6 Outlet Guardian Standard Surge Suppressor"/>
    <n v="36.269999999999996"/>
    <n v="3"/>
    <n v="0"/>
    <n v="10.880999999999997"/>
  </r>
  <r>
    <n v="2793"/>
    <x v="1379"/>
    <x v="2"/>
    <x v="158"/>
    <d v="2011-09-22T00:00:00"/>
    <s v="First Class"/>
    <s v="BM-11650"/>
    <s v="Brian Moss"/>
    <x v="1"/>
    <s v="United States"/>
    <s v="Omaha"/>
    <x v="8"/>
    <n v="68104"/>
    <x v="2"/>
    <s v="OFF-PA-10000029"/>
    <x v="1"/>
    <x v="10"/>
    <s v="Xerox 224"/>
    <n v="6.48"/>
    <n v="1"/>
    <n v="0"/>
    <n v="3.1104000000000003"/>
  </r>
  <r>
    <n v="2794"/>
    <x v="1380"/>
    <x v="2"/>
    <x v="791"/>
    <d v="2011-04-17T00:00:00"/>
    <s v="Standard Class"/>
    <s v="KN-16450"/>
    <s v="Kean Nguyen"/>
    <x v="1"/>
    <s v="United States"/>
    <s v="Redondo Beach"/>
    <x v="1"/>
    <n v="90278"/>
    <x v="1"/>
    <s v="TEC-PH-10001557"/>
    <x v="2"/>
    <x v="7"/>
    <s v="Pyle PMP37LED"/>
    <n v="1075.088"/>
    <n v="14"/>
    <n v="0.2"/>
    <n v="94.070199999999943"/>
  </r>
  <r>
    <n v="2795"/>
    <x v="1380"/>
    <x v="2"/>
    <x v="791"/>
    <d v="2011-04-17T00:00:00"/>
    <s v="Standard Class"/>
    <s v="KN-16450"/>
    <s v="Kean Nguyen"/>
    <x v="1"/>
    <s v="United States"/>
    <s v="Redondo Beach"/>
    <x v="1"/>
    <n v="90278"/>
    <x v="1"/>
    <s v="TEC-PH-10000576"/>
    <x v="2"/>
    <x v="7"/>
    <s v="AT&amp;T 1080 Corded phone"/>
    <n v="438.36800000000005"/>
    <n v="4"/>
    <n v="0.2"/>
    <n v="38.357200000000006"/>
  </r>
  <r>
    <n v="2796"/>
    <x v="1380"/>
    <x v="2"/>
    <x v="791"/>
    <d v="2011-04-17T00:00:00"/>
    <s v="Standard Class"/>
    <s v="KN-16450"/>
    <s v="Kean Nguyen"/>
    <x v="1"/>
    <s v="United States"/>
    <s v="Redondo Beach"/>
    <x v="1"/>
    <n v="90278"/>
    <x v="1"/>
    <s v="OFF-BI-10002764"/>
    <x v="1"/>
    <x v="8"/>
    <s v="Recycled Pressboard Report Cover with Reinforced Top Hinge"/>
    <n v="18.088000000000001"/>
    <n v="7"/>
    <n v="0.2"/>
    <n v="6.5569000000000006"/>
  </r>
  <r>
    <n v="2797"/>
    <x v="1380"/>
    <x v="2"/>
    <x v="791"/>
    <d v="2011-04-17T00:00:00"/>
    <s v="Standard Class"/>
    <s v="KN-16450"/>
    <s v="Kean Nguyen"/>
    <x v="1"/>
    <s v="United States"/>
    <s v="Redondo Beach"/>
    <x v="1"/>
    <n v="90278"/>
    <x v="1"/>
    <s v="FUR-BO-10001337"/>
    <x v="0"/>
    <x v="0"/>
    <s v="O'Sullivan Living Dimensions 2-Shelf Bookcases"/>
    <n v="308.49900000000002"/>
    <n v="3"/>
    <n v="0.15"/>
    <n v="-18.146999999999998"/>
  </r>
  <r>
    <n v="2798"/>
    <x v="1381"/>
    <x v="3"/>
    <x v="179"/>
    <d v="2014-10-28T00:00:00"/>
    <s v="Standard Class"/>
    <s v="IG-15085"/>
    <s v="Ivan Gibson"/>
    <x v="0"/>
    <s v="United States"/>
    <s v="Little Rock"/>
    <x v="36"/>
    <n v="72209"/>
    <x v="0"/>
    <s v="OFF-AR-10002257"/>
    <x v="1"/>
    <x v="6"/>
    <s v="Eldon Spacemaker Box, Quick-Snap Lid, Clear"/>
    <n v="13.36"/>
    <n v="4"/>
    <n v="0"/>
    <n v="4.1415999999999986"/>
  </r>
  <r>
    <n v="2799"/>
    <x v="1381"/>
    <x v="3"/>
    <x v="179"/>
    <d v="2014-10-28T00:00:00"/>
    <s v="Standard Class"/>
    <s v="IG-15085"/>
    <s v="Ivan Gibson"/>
    <x v="0"/>
    <s v="United States"/>
    <s v="Little Rock"/>
    <x v="36"/>
    <n v="72209"/>
    <x v="0"/>
    <s v="OFF-PA-10001019"/>
    <x v="1"/>
    <x v="10"/>
    <s v="Xerox 1884"/>
    <n v="39.96"/>
    <n v="2"/>
    <n v="0"/>
    <n v="18.781199999999998"/>
  </r>
  <r>
    <n v="2800"/>
    <x v="1381"/>
    <x v="3"/>
    <x v="179"/>
    <d v="2014-10-28T00:00:00"/>
    <s v="Standard Class"/>
    <s v="IG-15085"/>
    <s v="Ivan Gibson"/>
    <x v="0"/>
    <s v="United States"/>
    <s v="Little Rock"/>
    <x v="36"/>
    <n v="72209"/>
    <x v="0"/>
    <s v="OFF-BI-10003364"/>
    <x v="1"/>
    <x v="8"/>
    <s v="Binding Machine Supplies"/>
    <n v="145.85000000000002"/>
    <n v="5"/>
    <n v="0"/>
    <n v="70.007999999999996"/>
  </r>
  <r>
    <n v="2801"/>
    <x v="1382"/>
    <x v="0"/>
    <x v="792"/>
    <d v="2013-10-29T00:00:00"/>
    <s v="First Class"/>
    <s v="JS-15595"/>
    <s v="Jill Stevenson"/>
    <x v="1"/>
    <s v="United States"/>
    <s v="Miami"/>
    <x v="2"/>
    <n v="33180"/>
    <x v="0"/>
    <s v="TEC-PH-10000984"/>
    <x v="2"/>
    <x v="7"/>
    <s v="Panasonic KX-TG9471B"/>
    <n v="783.96000000000015"/>
    <n v="5"/>
    <n v="0.2"/>
    <n v="78.396000000000043"/>
  </r>
  <r>
    <n v="2802"/>
    <x v="1383"/>
    <x v="1"/>
    <x v="549"/>
    <d v="2012-11-04T00:00:00"/>
    <s v="First Class"/>
    <s v="GA-14725"/>
    <s v="Guy Armstrong"/>
    <x v="0"/>
    <s v="United States"/>
    <s v="Salem"/>
    <x v="21"/>
    <n v="97301"/>
    <x v="1"/>
    <s v="OFF-AR-10001683"/>
    <x v="1"/>
    <x v="6"/>
    <s v="Lumber Crayons"/>
    <n v="7.88"/>
    <n v="1"/>
    <n v="0.2"/>
    <n v="1.7730000000000004"/>
  </r>
  <r>
    <n v="2803"/>
    <x v="1384"/>
    <x v="3"/>
    <x v="132"/>
    <d v="2014-11-09T00:00:00"/>
    <s v="Standard Class"/>
    <s v="DL-13330"/>
    <s v="Denise Leinenbach"/>
    <x v="0"/>
    <s v="United States"/>
    <s v="Las Cruces"/>
    <x v="27"/>
    <n v="88001"/>
    <x v="1"/>
    <s v="FUR-FU-10000629"/>
    <x v="0"/>
    <x v="5"/>
    <s v="9-3/4 Diameter Round Wall Clock"/>
    <n v="41.37"/>
    <n v="3"/>
    <n v="0"/>
    <n v="17.375399999999999"/>
  </r>
  <r>
    <n v="2804"/>
    <x v="1385"/>
    <x v="1"/>
    <x v="793"/>
    <d v="2012-05-16T00:00:00"/>
    <s v="Standard Class"/>
    <s v="CS-12505"/>
    <s v="Cindy Stewart"/>
    <x v="0"/>
    <s v="United States"/>
    <s v="San Francisco"/>
    <x v="1"/>
    <n v="94122"/>
    <x v="1"/>
    <s v="OFF-PA-10003893"/>
    <x v="1"/>
    <x v="10"/>
    <s v="Xerox 1962"/>
    <n v="12.84"/>
    <n v="3"/>
    <n v="0"/>
    <n v="5.7779999999999987"/>
  </r>
  <r>
    <n v="2805"/>
    <x v="1385"/>
    <x v="1"/>
    <x v="793"/>
    <d v="2012-05-16T00:00:00"/>
    <s v="Standard Class"/>
    <s v="CS-12505"/>
    <s v="Cindy Stewart"/>
    <x v="0"/>
    <s v="United States"/>
    <s v="San Francisco"/>
    <x v="1"/>
    <n v="94122"/>
    <x v="1"/>
    <s v="OFF-PA-10004239"/>
    <x v="1"/>
    <x v="10"/>
    <s v="Xerox 1953"/>
    <n v="25.68"/>
    <n v="6"/>
    <n v="0"/>
    <n v="11.555999999999997"/>
  </r>
  <r>
    <n v="2806"/>
    <x v="1386"/>
    <x v="1"/>
    <x v="67"/>
    <d v="2012-09-11T00:00:00"/>
    <s v="Standard Class"/>
    <s v="CC-12145"/>
    <s v="Charles Crestani"/>
    <x v="0"/>
    <s v="United States"/>
    <s v="El Paso"/>
    <x v="5"/>
    <n v="79907"/>
    <x v="2"/>
    <s v="FUR-CH-10000553"/>
    <x v="0"/>
    <x v="1"/>
    <s v="Metal Folding Chairs, Beige, 4/Carton"/>
    <n v="47.515999999999991"/>
    <n v="2"/>
    <n v="0.3"/>
    <n v="-2.0364000000000004"/>
  </r>
  <r>
    <n v="2807"/>
    <x v="1387"/>
    <x v="1"/>
    <x v="395"/>
    <d v="2012-07-27T00:00:00"/>
    <s v="Second Class"/>
    <s v="MH-18025"/>
    <s v="Michelle Huthwaite"/>
    <x v="0"/>
    <s v="United States"/>
    <s v="Seattle"/>
    <x v="4"/>
    <n v="98115"/>
    <x v="1"/>
    <s v="OFF-FA-10004395"/>
    <x v="1"/>
    <x v="13"/>
    <s v="Plymouth Boxed Rubber Bands by Plymouth"/>
    <n v="9.42"/>
    <n v="2"/>
    <n v="0"/>
    <n v="0.47100000000000009"/>
  </r>
  <r>
    <n v="2808"/>
    <x v="1387"/>
    <x v="1"/>
    <x v="395"/>
    <d v="2012-07-27T00:00:00"/>
    <s v="Second Class"/>
    <s v="MH-18025"/>
    <s v="Michelle Huthwaite"/>
    <x v="0"/>
    <s v="United States"/>
    <s v="Seattle"/>
    <x v="4"/>
    <n v="98115"/>
    <x v="1"/>
    <s v="OFF-PA-10004782"/>
    <x v="1"/>
    <x v="10"/>
    <s v="Xerox 228"/>
    <n v="12.96"/>
    <n v="2"/>
    <n v="0"/>
    <n v="6.2208000000000006"/>
  </r>
  <r>
    <n v="2809"/>
    <x v="1387"/>
    <x v="1"/>
    <x v="395"/>
    <d v="2012-07-27T00:00:00"/>
    <s v="Second Class"/>
    <s v="MH-18025"/>
    <s v="Michelle Huthwaite"/>
    <x v="0"/>
    <s v="United States"/>
    <s v="Seattle"/>
    <x v="4"/>
    <n v="98115"/>
    <x v="1"/>
    <s v="FUR-BO-10002213"/>
    <x v="0"/>
    <x v="0"/>
    <s v="Sauder Forest Hills Library, Woodland Oak Finish"/>
    <n v="704.9"/>
    <n v="5"/>
    <n v="0"/>
    <n v="56.392000000000024"/>
  </r>
  <r>
    <n v="2810"/>
    <x v="1387"/>
    <x v="1"/>
    <x v="395"/>
    <d v="2012-07-27T00:00:00"/>
    <s v="Second Class"/>
    <s v="MH-18025"/>
    <s v="Michelle Huthwaite"/>
    <x v="0"/>
    <s v="United States"/>
    <s v="Seattle"/>
    <x v="4"/>
    <n v="98115"/>
    <x v="1"/>
    <s v="FUR-CH-10001854"/>
    <x v="0"/>
    <x v="1"/>
    <s v="Office Star - Professional Matrix Back Chair with 2-to-1 Synchro Tilt and Mesh Fabric Seat"/>
    <n v="561.5680000000001"/>
    <n v="2"/>
    <n v="0.2"/>
    <n v="28.078400000000016"/>
  </r>
  <r>
    <n v="2811"/>
    <x v="1388"/>
    <x v="1"/>
    <x v="547"/>
    <d v="2012-11-18T00:00:00"/>
    <s v="Second Class"/>
    <s v="MP-18175"/>
    <s v="Mike Pelletier"/>
    <x v="2"/>
    <s v="United States"/>
    <s v="Milwaukee"/>
    <x v="6"/>
    <n v="53209"/>
    <x v="2"/>
    <s v="OFF-PA-10000157"/>
    <x v="1"/>
    <x v="10"/>
    <s v="Xerox 191"/>
    <n v="179.82"/>
    <n v="9"/>
    <n v="0"/>
    <n v="84.5154"/>
  </r>
  <r>
    <n v="2812"/>
    <x v="1388"/>
    <x v="1"/>
    <x v="547"/>
    <d v="2012-11-18T00:00:00"/>
    <s v="Second Class"/>
    <s v="MP-18175"/>
    <s v="Mike Pelletier"/>
    <x v="2"/>
    <s v="United States"/>
    <s v="Milwaukee"/>
    <x v="6"/>
    <n v="53209"/>
    <x v="2"/>
    <s v="FUR-FU-10001185"/>
    <x v="0"/>
    <x v="5"/>
    <s v="Advantus Employee of the Month Certificate Frame, 11 x 13-1/2"/>
    <n v="185.57999999999998"/>
    <n v="6"/>
    <n v="0"/>
    <n v="76.087800000000001"/>
  </r>
  <r>
    <n v="2813"/>
    <x v="1388"/>
    <x v="1"/>
    <x v="547"/>
    <d v="2012-11-18T00:00:00"/>
    <s v="Second Class"/>
    <s v="MP-18175"/>
    <s v="Mike Pelletier"/>
    <x v="2"/>
    <s v="United States"/>
    <s v="Milwaukee"/>
    <x v="6"/>
    <n v="53209"/>
    <x v="2"/>
    <s v="FUR-TA-10001520"/>
    <x v="0"/>
    <x v="3"/>
    <s v="Lesro Sheffield Collection Coffee Table, End Table, Center Table, Corner Table"/>
    <n v="214.11"/>
    <n v="3"/>
    <n v="0"/>
    <n v="36.398699999999977"/>
  </r>
  <r>
    <n v="2814"/>
    <x v="1388"/>
    <x v="1"/>
    <x v="547"/>
    <d v="2012-11-18T00:00:00"/>
    <s v="Second Class"/>
    <s v="MP-18175"/>
    <s v="Mike Pelletier"/>
    <x v="2"/>
    <s v="United States"/>
    <s v="Milwaukee"/>
    <x v="6"/>
    <n v="53209"/>
    <x v="2"/>
    <s v="TEC-AC-10004145"/>
    <x v="2"/>
    <x v="11"/>
    <s v="Logitech diNovo Edge Keyboard"/>
    <n v="999.96"/>
    <n v="4"/>
    <n v="0"/>
    <n v="229.99080000000004"/>
  </r>
  <r>
    <n v="2815"/>
    <x v="1388"/>
    <x v="1"/>
    <x v="547"/>
    <d v="2012-11-18T00:00:00"/>
    <s v="Second Class"/>
    <s v="MP-18175"/>
    <s v="Mike Pelletier"/>
    <x v="2"/>
    <s v="United States"/>
    <s v="Milwaukee"/>
    <x v="6"/>
    <n v="53209"/>
    <x v="2"/>
    <s v="FUR-TA-10000688"/>
    <x v="0"/>
    <x v="3"/>
    <s v="Chromcraft Bull-Nose Wood Round Conference Table Top, Wood Base"/>
    <n v="653.54999999999995"/>
    <n v="3"/>
    <n v="0"/>
    <n v="111.10349999999994"/>
  </r>
  <r>
    <n v="2816"/>
    <x v="1389"/>
    <x v="1"/>
    <x v="135"/>
    <d v="2012-09-08T00:00:00"/>
    <s v="Standard Class"/>
    <s v="DR-12940"/>
    <s v="Daniel Raglin"/>
    <x v="2"/>
    <s v="United States"/>
    <s v="Franklin"/>
    <x v="31"/>
    <n v="2038"/>
    <x v="3"/>
    <s v="OFF-BI-10001510"/>
    <x v="1"/>
    <x v="8"/>
    <s v="Deluxe Heavy-Duty Vinyl Round Ring Binder"/>
    <n v="114.60000000000001"/>
    <n v="5"/>
    <n v="0"/>
    <n v="51.57"/>
  </r>
  <r>
    <n v="2817"/>
    <x v="1389"/>
    <x v="1"/>
    <x v="135"/>
    <d v="2012-09-08T00:00:00"/>
    <s v="Standard Class"/>
    <s v="DR-12940"/>
    <s v="Daniel Raglin"/>
    <x v="2"/>
    <s v="United States"/>
    <s v="Franklin"/>
    <x v="31"/>
    <n v="2038"/>
    <x v="3"/>
    <s v="FUR-CH-10003817"/>
    <x v="0"/>
    <x v="1"/>
    <s v="Global Value Steno Chair, Gray"/>
    <n v="60.74"/>
    <n v="1"/>
    <n v="0"/>
    <n v="15.185000000000002"/>
  </r>
  <r>
    <n v="2818"/>
    <x v="1389"/>
    <x v="1"/>
    <x v="135"/>
    <d v="2012-09-08T00:00:00"/>
    <s v="Standard Class"/>
    <s v="DR-12940"/>
    <s v="Daniel Raglin"/>
    <x v="2"/>
    <s v="United States"/>
    <s v="Franklin"/>
    <x v="31"/>
    <n v="2038"/>
    <x v="3"/>
    <s v="FUR-FU-10000308"/>
    <x v="0"/>
    <x v="5"/>
    <s v="Deflect-o Glass Clear Studded Chair Mats"/>
    <n v="124.36"/>
    <n v="2"/>
    <n v="0"/>
    <n v="27.359200000000001"/>
  </r>
  <r>
    <n v="2819"/>
    <x v="1389"/>
    <x v="1"/>
    <x v="135"/>
    <d v="2012-09-08T00:00:00"/>
    <s v="Standard Class"/>
    <s v="DR-12940"/>
    <s v="Daniel Raglin"/>
    <x v="2"/>
    <s v="United States"/>
    <s v="Franklin"/>
    <x v="31"/>
    <n v="2038"/>
    <x v="3"/>
    <s v="OFF-ST-10003208"/>
    <x v="1"/>
    <x v="4"/>
    <s v="Adjustable Depth Letter/Legal Cart"/>
    <n v="1088.76"/>
    <n v="6"/>
    <n v="0"/>
    <n v="315.74039999999985"/>
  </r>
  <r>
    <n v="2820"/>
    <x v="1390"/>
    <x v="0"/>
    <x v="465"/>
    <d v="2013-05-09T00:00:00"/>
    <s v="First Class"/>
    <s v="DM-13015"/>
    <s v="Darrin Martin"/>
    <x v="0"/>
    <s v="United States"/>
    <s v="Encinitas"/>
    <x v="1"/>
    <n v="92024"/>
    <x v="1"/>
    <s v="OFF-BI-10003784"/>
    <x v="1"/>
    <x v="8"/>
    <s v="Computer Printout Index Tabs"/>
    <n v="6.7200000000000006"/>
    <n v="5"/>
    <n v="0.2"/>
    <n v="2.351999999999999"/>
  </r>
  <r>
    <n v="2821"/>
    <x v="1390"/>
    <x v="0"/>
    <x v="465"/>
    <d v="2013-05-09T00:00:00"/>
    <s v="First Class"/>
    <s v="DM-13015"/>
    <s v="Darrin Martin"/>
    <x v="0"/>
    <s v="United States"/>
    <s v="Encinitas"/>
    <x v="1"/>
    <n v="92024"/>
    <x v="1"/>
    <s v="FUR-TA-10003748"/>
    <x v="0"/>
    <x v="3"/>
    <s v="Bevis 36 x 72 Conference Tables"/>
    <n v="298.77600000000001"/>
    <n v="3"/>
    <n v="0.2"/>
    <n v="7.4693999999999932"/>
  </r>
  <r>
    <n v="2822"/>
    <x v="1391"/>
    <x v="3"/>
    <x v="413"/>
    <d v="2014-01-06T00:00:00"/>
    <s v="Standard Class"/>
    <s v="BD-11620"/>
    <s v="Brian DeCherney"/>
    <x v="0"/>
    <s v="United States"/>
    <s v="Anaheim"/>
    <x v="1"/>
    <n v="92804"/>
    <x v="1"/>
    <s v="TEC-PH-10002563"/>
    <x v="2"/>
    <x v="7"/>
    <s v="Adtran 1202752G1"/>
    <n v="302.37599999999998"/>
    <n v="3"/>
    <n v="0.2"/>
    <n v="22.678200000000018"/>
  </r>
  <r>
    <n v="2823"/>
    <x v="1392"/>
    <x v="3"/>
    <x v="65"/>
    <d v="2014-09-21T00:00:00"/>
    <s v="First Class"/>
    <s v="DC-12850"/>
    <s v="Dan Campbell"/>
    <x v="0"/>
    <s v="United States"/>
    <s v="Arlington"/>
    <x v="5"/>
    <n v="76017"/>
    <x v="2"/>
    <s v="OFF-AR-10000122"/>
    <x v="1"/>
    <x v="6"/>
    <s v="Newell 314"/>
    <n v="8.9280000000000008"/>
    <n v="2"/>
    <n v="0.2"/>
    <n v="0.55799999999999894"/>
  </r>
  <r>
    <n v="2824"/>
    <x v="1392"/>
    <x v="3"/>
    <x v="65"/>
    <d v="2014-09-21T00:00:00"/>
    <s v="First Class"/>
    <s v="DC-12850"/>
    <s v="Dan Campbell"/>
    <x v="0"/>
    <s v="United States"/>
    <s v="Arlington"/>
    <x v="5"/>
    <n v="76017"/>
    <x v="2"/>
    <s v="OFF-ST-10000352"/>
    <x v="1"/>
    <x v="4"/>
    <s v="Acco Perma 2700 Stacking Storage Drawers"/>
    <n v="47.584000000000003"/>
    <n v="2"/>
    <n v="0.2"/>
    <n v="-2.9739999999999966"/>
  </r>
  <r>
    <n v="2825"/>
    <x v="1393"/>
    <x v="2"/>
    <x v="794"/>
    <d v="2011-09-30T00:00:00"/>
    <s v="Standard Class"/>
    <s v="MT-18070"/>
    <s v="Michelle Tran"/>
    <x v="2"/>
    <s v="United States"/>
    <s v="Houston"/>
    <x v="5"/>
    <n v="77041"/>
    <x v="2"/>
    <s v="OFF-PA-10003270"/>
    <x v="1"/>
    <x v="10"/>
    <s v="Xerox 1954"/>
    <n v="33.792000000000002"/>
    <n v="8"/>
    <n v="0.2"/>
    <n v="10.559999999999999"/>
  </r>
  <r>
    <n v="2826"/>
    <x v="1393"/>
    <x v="2"/>
    <x v="794"/>
    <d v="2011-09-30T00:00:00"/>
    <s v="Standard Class"/>
    <s v="MT-18070"/>
    <s v="Michelle Tran"/>
    <x v="2"/>
    <s v="United States"/>
    <s v="Houston"/>
    <x v="5"/>
    <n v="77041"/>
    <x v="2"/>
    <s v="FUR-BO-10003272"/>
    <x v="0"/>
    <x v="0"/>
    <s v="O'Sullivan Living Dimensions 5-Shelf Bookcases"/>
    <n v="300.53279999999995"/>
    <n v="2"/>
    <n v="0.32"/>
    <n v="-97.23120000000003"/>
  </r>
  <r>
    <n v="2827"/>
    <x v="1393"/>
    <x v="2"/>
    <x v="794"/>
    <d v="2011-09-30T00:00:00"/>
    <s v="Standard Class"/>
    <s v="MT-18070"/>
    <s v="Michelle Tran"/>
    <x v="2"/>
    <s v="United States"/>
    <s v="Houston"/>
    <x v="5"/>
    <n v="77041"/>
    <x v="2"/>
    <s v="OFF-BI-10002982"/>
    <x v="1"/>
    <x v="8"/>
    <s v="Avery Self-Adhesive Photo Pockets for Polaroid Photos"/>
    <n v="2.7239999999999993"/>
    <n v="2"/>
    <n v="0.8"/>
    <n v="-4.3584000000000014"/>
  </r>
  <r>
    <n v="2828"/>
    <x v="1393"/>
    <x v="2"/>
    <x v="794"/>
    <d v="2011-09-30T00:00:00"/>
    <s v="Standard Class"/>
    <s v="MT-18070"/>
    <s v="Michelle Tran"/>
    <x v="2"/>
    <s v="United States"/>
    <s v="Houston"/>
    <x v="5"/>
    <n v="77041"/>
    <x v="2"/>
    <s v="OFF-EN-10001509"/>
    <x v="1"/>
    <x v="12"/>
    <s v="Poly String Tie Envelopes"/>
    <n v="3.2640000000000002"/>
    <n v="2"/>
    <n v="0.2"/>
    <n v="1.1015999999999997"/>
  </r>
  <r>
    <n v="2829"/>
    <x v="1394"/>
    <x v="0"/>
    <x v="131"/>
    <d v="2013-04-27T00:00:00"/>
    <s v="First Class"/>
    <s v="MJ-17740"/>
    <s v="Max Jones"/>
    <x v="0"/>
    <s v="United States"/>
    <s v="Lancaster"/>
    <x v="24"/>
    <n v="43130"/>
    <x v="3"/>
    <s v="OFF-PA-10002421"/>
    <x v="1"/>
    <x v="10"/>
    <s v="Embossed Ink Jet Note Cards"/>
    <n v="108.33600000000001"/>
    <n v="6"/>
    <n v="0.2"/>
    <n v="37.917599999999993"/>
  </r>
  <r>
    <n v="2830"/>
    <x v="1394"/>
    <x v="0"/>
    <x v="131"/>
    <d v="2013-04-27T00:00:00"/>
    <s v="First Class"/>
    <s v="MJ-17740"/>
    <s v="Max Jones"/>
    <x v="0"/>
    <s v="United States"/>
    <s v="Lancaster"/>
    <x v="24"/>
    <n v="43130"/>
    <x v="3"/>
    <s v="OFF-ST-10000760"/>
    <x v="1"/>
    <x v="4"/>
    <s v="Eldon Fold 'N Roll Cart System"/>
    <n v="55.92"/>
    <n v="5"/>
    <n v="0.2"/>
    <n v="6.2910000000000004"/>
  </r>
  <r>
    <n v="2831"/>
    <x v="1394"/>
    <x v="0"/>
    <x v="131"/>
    <d v="2013-04-27T00:00:00"/>
    <s v="First Class"/>
    <s v="MJ-17740"/>
    <s v="Max Jones"/>
    <x v="0"/>
    <s v="United States"/>
    <s v="Lancaster"/>
    <x v="24"/>
    <n v="43130"/>
    <x v="3"/>
    <s v="OFF-PA-10002923"/>
    <x v="1"/>
    <x v="10"/>
    <s v="Xerox 1942"/>
    <n v="78.304000000000002"/>
    <n v="2"/>
    <n v="0.2"/>
    <n v="29.363999999999997"/>
  </r>
  <r>
    <n v="2832"/>
    <x v="1395"/>
    <x v="2"/>
    <x v="301"/>
    <d v="2011-11-05T00:00:00"/>
    <s v="Standard Class"/>
    <s v="ND-18370"/>
    <s v="Natalie DeCherney"/>
    <x v="0"/>
    <s v="United States"/>
    <s v="Portland"/>
    <x v="21"/>
    <n v="97206"/>
    <x v="1"/>
    <s v="OFF-ST-10001128"/>
    <x v="1"/>
    <x v="4"/>
    <s v="Carina Mini System Audio Rack, Model AR050B"/>
    <n v="443.92"/>
    <n v="5"/>
    <n v="0.2"/>
    <n v="-94.33299999999997"/>
  </r>
  <r>
    <n v="2833"/>
    <x v="1395"/>
    <x v="2"/>
    <x v="301"/>
    <d v="2011-11-05T00:00:00"/>
    <s v="Standard Class"/>
    <s v="ND-18370"/>
    <s v="Natalie DeCherney"/>
    <x v="0"/>
    <s v="United States"/>
    <s v="Portland"/>
    <x v="21"/>
    <n v="97206"/>
    <x v="1"/>
    <s v="TEC-PH-10000673"/>
    <x v="2"/>
    <x v="7"/>
    <s v="Plantronics Voyager Pro HD - Bluetooth Headset"/>
    <n v="155.976"/>
    <n v="3"/>
    <n v="0.2"/>
    <n v="54.5916"/>
  </r>
  <r>
    <n v="2834"/>
    <x v="1396"/>
    <x v="3"/>
    <x v="795"/>
    <d v="2014-02-01T00:00:00"/>
    <s v="Second Class"/>
    <s v="CA-11965"/>
    <s v="Carol Adams"/>
    <x v="1"/>
    <s v="United States"/>
    <s v="Hoover"/>
    <x v="19"/>
    <n v="35244"/>
    <x v="0"/>
    <s v="OFF-AR-10001547"/>
    <x v="1"/>
    <x v="6"/>
    <s v="Newell 311"/>
    <n v="15.469999999999999"/>
    <n v="7"/>
    <n v="0"/>
    <n v="4.1768999999999998"/>
  </r>
  <r>
    <n v="2835"/>
    <x v="1396"/>
    <x v="3"/>
    <x v="795"/>
    <d v="2014-02-01T00:00:00"/>
    <s v="Second Class"/>
    <s v="CA-11965"/>
    <s v="Carol Adams"/>
    <x v="1"/>
    <s v="United States"/>
    <s v="Hoover"/>
    <x v="19"/>
    <n v="35244"/>
    <x v="0"/>
    <s v="OFF-BI-10001890"/>
    <x v="1"/>
    <x v="8"/>
    <s v="Avery Poly Binder Pockets"/>
    <n v="7.16"/>
    <n v="2"/>
    <n v="0"/>
    <n v="3.4367999999999999"/>
  </r>
  <r>
    <n v="2836"/>
    <x v="1397"/>
    <x v="3"/>
    <x v="343"/>
    <d v="2014-11-17T00:00:00"/>
    <s v="Standard Class"/>
    <s v="GA-14725"/>
    <s v="Guy Armstrong"/>
    <x v="0"/>
    <s v="United States"/>
    <s v="Los Angeles"/>
    <x v="1"/>
    <n v="90036"/>
    <x v="1"/>
    <s v="OFF-AP-10003971"/>
    <x v="1"/>
    <x v="9"/>
    <s v="Belkin 6 Outlet Metallic Surge Strip"/>
    <n v="10.89"/>
    <n v="1"/>
    <n v="0"/>
    <n v="2.8314000000000004"/>
  </r>
  <r>
    <n v="2837"/>
    <x v="1397"/>
    <x v="3"/>
    <x v="343"/>
    <d v="2014-11-17T00:00:00"/>
    <s v="Standard Class"/>
    <s v="GA-14725"/>
    <s v="Guy Armstrong"/>
    <x v="0"/>
    <s v="United States"/>
    <s v="Los Angeles"/>
    <x v="1"/>
    <n v="90036"/>
    <x v="1"/>
    <s v="OFF-PA-10000520"/>
    <x v="1"/>
    <x v="10"/>
    <s v="Xerox 201"/>
    <n v="19.440000000000001"/>
    <n v="3"/>
    <n v="0"/>
    <n v="9.3312000000000008"/>
  </r>
  <r>
    <n v="2838"/>
    <x v="1397"/>
    <x v="3"/>
    <x v="343"/>
    <d v="2014-11-17T00:00:00"/>
    <s v="Standard Class"/>
    <s v="GA-14725"/>
    <s v="Guy Armstrong"/>
    <x v="0"/>
    <s v="United States"/>
    <s v="Los Angeles"/>
    <x v="1"/>
    <n v="90036"/>
    <x v="1"/>
    <s v="OFF-BI-10000977"/>
    <x v="1"/>
    <x v="8"/>
    <s v="Ibico Plastic Spiral Binding Combs"/>
    <n v="121.6"/>
    <n v="5"/>
    <n v="0.2"/>
    <n v="39.519999999999989"/>
  </r>
  <r>
    <n v="2839"/>
    <x v="1398"/>
    <x v="0"/>
    <x v="632"/>
    <d v="2013-06-13T00:00:00"/>
    <s v="First Class"/>
    <s v="TC-21295"/>
    <s v="Toby Carlisle"/>
    <x v="0"/>
    <s v="United States"/>
    <s v="Tallahassee"/>
    <x v="2"/>
    <n v="32303"/>
    <x v="0"/>
    <s v="TEC-MA-10002178"/>
    <x v="2"/>
    <x v="15"/>
    <s v="Cisco CP-7937G Unified IP Conference Station Phone"/>
    <n v="695.7"/>
    <n v="2"/>
    <n v="0.5"/>
    <n v="-27.827999999999975"/>
  </r>
  <r>
    <n v="2840"/>
    <x v="1399"/>
    <x v="1"/>
    <x v="37"/>
    <d v="2012-09-08T00:00:00"/>
    <s v="Second Class"/>
    <s v="JB-15400"/>
    <s v="Jennifer Braxton"/>
    <x v="1"/>
    <s v="United States"/>
    <s v="New York City"/>
    <x v="15"/>
    <n v="10009"/>
    <x v="3"/>
    <s v="OFF-ST-10001526"/>
    <x v="1"/>
    <x v="4"/>
    <s v="Iceberg Mobile Mega Data/Printer Cart "/>
    <n v="120.33"/>
    <n v="1"/>
    <n v="0"/>
    <n v="31.285799999999995"/>
  </r>
  <r>
    <n v="2841"/>
    <x v="1400"/>
    <x v="2"/>
    <x v="619"/>
    <d v="2011-03-19T00:00:00"/>
    <s v="Standard Class"/>
    <s v="CK-12325"/>
    <s v="Christine Kargatis"/>
    <x v="2"/>
    <s v="United States"/>
    <s v="Chesapeake"/>
    <x v="17"/>
    <n v="23320"/>
    <x v="0"/>
    <s v="FUR-CH-10003379"/>
    <x v="0"/>
    <x v="1"/>
    <s v="Global Commerce Series High-Back Swivel/Tilt Chairs"/>
    <n v="1139.92"/>
    <n v="4"/>
    <n v="0"/>
    <n v="284.98"/>
  </r>
  <r>
    <n v="2842"/>
    <x v="1401"/>
    <x v="3"/>
    <x v="515"/>
    <d v="2014-09-05T00:00:00"/>
    <s v="Second Class"/>
    <s v="RL-19615"/>
    <s v="Rob Lucas"/>
    <x v="0"/>
    <s v="United States"/>
    <s v="Fayetteville"/>
    <x v="3"/>
    <n v="28314"/>
    <x v="0"/>
    <s v="OFF-PA-10000100"/>
    <x v="1"/>
    <x v="10"/>
    <s v="Xerox 1945"/>
    <n v="229.54400000000001"/>
    <n v="7"/>
    <n v="0.2"/>
    <n v="83.209699999999998"/>
  </r>
  <r>
    <n v="2843"/>
    <x v="1402"/>
    <x v="3"/>
    <x v="721"/>
    <d v="2014-03-28T00:00:00"/>
    <s v="Standard Class"/>
    <s v="AC-10660"/>
    <s v="Anna Chung"/>
    <x v="0"/>
    <s v="United States"/>
    <s v="Huntsville"/>
    <x v="5"/>
    <n v="77340"/>
    <x v="2"/>
    <s v="OFF-ST-10001809"/>
    <x v="1"/>
    <x v="4"/>
    <s v="Fellowes Officeware Wire Shelving"/>
    <n v="143.72800000000001"/>
    <n v="2"/>
    <n v="0.2"/>
    <n v="-32.338800000000006"/>
  </r>
  <r>
    <n v="2844"/>
    <x v="1403"/>
    <x v="3"/>
    <x v="796"/>
    <d v="2014-05-23T00:00:00"/>
    <s v="Standard Class"/>
    <s v="BH-11710"/>
    <s v="Brosina Hoffman"/>
    <x v="0"/>
    <s v="United States"/>
    <s v="Philadelphia"/>
    <x v="9"/>
    <n v="19140"/>
    <x v="3"/>
    <s v="TEC-AC-10000387"/>
    <x v="2"/>
    <x v="11"/>
    <s v="KeyTronic KT800P2 - Keyboard - Black"/>
    <n v="36.048000000000002"/>
    <n v="3"/>
    <n v="0.2"/>
    <n v="-0.90120000000000111"/>
  </r>
  <r>
    <n v="2845"/>
    <x v="1404"/>
    <x v="0"/>
    <x v="797"/>
    <d v="2014-01-01T00:00:00"/>
    <s v="Standard Class"/>
    <s v="BG-11695"/>
    <s v="Brooke Gillingham"/>
    <x v="1"/>
    <s v="United States"/>
    <s v="Woodstock"/>
    <x v="10"/>
    <n v="60098"/>
    <x v="2"/>
    <s v="FUR-CH-10004853"/>
    <x v="0"/>
    <x v="1"/>
    <s v="Global Manager's Adjustable Task Chair, Storm"/>
    <n v="845.48799999999994"/>
    <n v="8"/>
    <n v="0.3"/>
    <n v="-12.078400000000101"/>
  </r>
  <r>
    <n v="2846"/>
    <x v="1405"/>
    <x v="3"/>
    <x v="701"/>
    <d v="2014-11-21T00:00:00"/>
    <s v="First Class"/>
    <s v="XP-21865"/>
    <s v="Xylona Preis"/>
    <x v="0"/>
    <s v="United States"/>
    <s v="Everett"/>
    <x v="31"/>
    <n v="2149"/>
    <x v="3"/>
    <s v="OFF-AR-10001958"/>
    <x v="1"/>
    <x v="6"/>
    <s v="Stanley Bostitch Contemporary Electric Pencil Sharpeners"/>
    <n v="50.94"/>
    <n v="3"/>
    <n v="0"/>
    <n v="14.263200000000001"/>
  </r>
  <r>
    <n v="2847"/>
    <x v="1406"/>
    <x v="3"/>
    <x v="18"/>
    <d v="2014-09-16T00:00:00"/>
    <s v="Standard Class"/>
    <s v="SN-20560"/>
    <s v="Skye Norling"/>
    <x v="2"/>
    <s v="United States"/>
    <s v="Chicago"/>
    <x v="10"/>
    <n v="60653"/>
    <x v="2"/>
    <s v="OFF-BI-10003527"/>
    <x v="1"/>
    <x v="8"/>
    <s v="Fellowes PB500 Electric Punch Plastic Comb Binding Machine with Manual Bind"/>
    <n v="762.59399999999982"/>
    <n v="3"/>
    <n v="0.8"/>
    <n v="-1143.8910000000001"/>
  </r>
  <r>
    <n v="2848"/>
    <x v="1407"/>
    <x v="3"/>
    <x v="798"/>
    <d v="2014-04-16T00:00:00"/>
    <s v="Standard Class"/>
    <s v="DM-13345"/>
    <s v="Denise Monton"/>
    <x v="1"/>
    <s v="United States"/>
    <s v="Roswell"/>
    <x v="32"/>
    <n v="30076"/>
    <x v="0"/>
    <s v="FUR-FU-10003832"/>
    <x v="0"/>
    <x v="5"/>
    <s v="Eldon Expressions Punched Metal &amp; Wood Desk Accessories, Black &amp; Cherry"/>
    <n v="56.28"/>
    <n v="6"/>
    <n v="0"/>
    <n v="15.758400000000002"/>
  </r>
  <r>
    <n v="2849"/>
    <x v="1407"/>
    <x v="3"/>
    <x v="798"/>
    <d v="2014-04-16T00:00:00"/>
    <s v="Standard Class"/>
    <s v="DM-13345"/>
    <s v="Denise Monton"/>
    <x v="1"/>
    <s v="United States"/>
    <s v="Roswell"/>
    <x v="32"/>
    <n v="30076"/>
    <x v="0"/>
    <s v="OFF-BI-10001359"/>
    <x v="1"/>
    <x v="8"/>
    <s v="GBC DocuBind TL300 Electric Binding System"/>
    <n v="2690.9700000000003"/>
    <n v="3"/>
    <n v="0"/>
    <n v="1264.7558999999999"/>
  </r>
  <r>
    <n v="2850"/>
    <x v="1408"/>
    <x v="0"/>
    <x v="85"/>
    <d v="2013-12-04T00:00:00"/>
    <s v="Standard Class"/>
    <s v="AJ-10780"/>
    <s v="Anthony Jacobs"/>
    <x v="1"/>
    <s v="United States"/>
    <s v="Palm Coast"/>
    <x v="2"/>
    <n v="32137"/>
    <x v="0"/>
    <s v="OFF-BI-10002976"/>
    <x v="1"/>
    <x v="8"/>
    <s v="ACCOHIDE Binder by Acco"/>
    <n v="7.4340000000000011"/>
    <n v="6"/>
    <n v="0.7"/>
    <n v="-5.6993999999999971"/>
  </r>
  <r>
    <n v="2851"/>
    <x v="1409"/>
    <x v="0"/>
    <x v="799"/>
    <d v="2013-06-06T00:00:00"/>
    <s v="First Class"/>
    <s v="KC-16255"/>
    <s v="Karen Carlisle"/>
    <x v="1"/>
    <s v="United States"/>
    <s v="Philadelphia"/>
    <x v="9"/>
    <n v="19120"/>
    <x v="3"/>
    <s v="OFF-ST-10000736"/>
    <x v="1"/>
    <x v="4"/>
    <s v="Carina Double Wide Media Storage Towers in Natural &amp; Black"/>
    <n v="64.784000000000006"/>
    <n v="1"/>
    <n v="0.2"/>
    <n v="-12.956800000000005"/>
  </r>
  <r>
    <n v="2852"/>
    <x v="1410"/>
    <x v="3"/>
    <x v="94"/>
    <d v="2014-12-23T00:00:00"/>
    <s v="Standard Class"/>
    <s v="VF-21715"/>
    <s v="Vicky Freymann"/>
    <x v="2"/>
    <s v="United States"/>
    <s v="Columbus"/>
    <x v="14"/>
    <n v="47201"/>
    <x v="2"/>
    <s v="OFF-PA-10001745"/>
    <x v="1"/>
    <x v="10"/>
    <s v="Wirebound Message Books, 2 7/8&quot; x 5&quot;, 3 Forms per Page"/>
    <n v="28.16"/>
    <n v="4"/>
    <n v="0"/>
    <n v="13.235199999999999"/>
  </r>
  <r>
    <n v="2853"/>
    <x v="1411"/>
    <x v="0"/>
    <x v="690"/>
    <d v="2013-03-22T00:00:00"/>
    <s v="Second Class"/>
    <s v="SV-20935"/>
    <s v="Susan Vittorini"/>
    <x v="0"/>
    <s v="United States"/>
    <s v="Oceanside"/>
    <x v="15"/>
    <n v="11572"/>
    <x v="3"/>
    <s v="FUR-FU-10000409"/>
    <x v="0"/>
    <x v="5"/>
    <s v="GE 4 Foot Flourescent Tube, 40 Watt"/>
    <n v="14.98"/>
    <n v="1"/>
    <n v="0"/>
    <n v="6.8908000000000005"/>
  </r>
  <r>
    <n v="2854"/>
    <x v="1411"/>
    <x v="0"/>
    <x v="690"/>
    <d v="2013-03-22T00:00:00"/>
    <s v="Second Class"/>
    <s v="SV-20935"/>
    <s v="Susan Vittorini"/>
    <x v="0"/>
    <s v="United States"/>
    <s v="Oceanside"/>
    <x v="15"/>
    <n v="11572"/>
    <x v="3"/>
    <s v="FUR-FU-10000221"/>
    <x v="0"/>
    <x v="5"/>
    <s v="Master Caster Door Stop, Brown"/>
    <n v="20.32"/>
    <n v="4"/>
    <n v="0"/>
    <n v="6.9087999999999994"/>
  </r>
  <r>
    <n v="2855"/>
    <x v="1412"/>
    <x v="3"/>
    <x v="648"/>
    <d v="2014-08-21T00:00:00"/>
    <s v="Same Day"/>
    <s v="EM-13810"/>
    <s v="Eleni McCrary"/>
    <x v="1"/>
    <s v="United States"/>
    <s v="Franklin"/>
    <x v="31"/>
    <n v="2038"/>
    <x v="3"/>
    <s v="OFF-ST-10000344"/>
    <x v="1"/>
    <x v="4"/>
    <s v="Neat Ideas Personal Hanging Folder Files, Black"/>
    <n v="40.29"/>
    <n v="3"/>
    <n v="0"/>
    <n v="10.475399999999999"/>
  </r>
  <r>
    <n v="2856"/>
    <x v="1413"/>
    <x v="3"/>
    <x v="800"/>
    <d v="2014-08-01T00:00:00"/>
    <s v="Standard Class"/>
    <s v="RB-19360"/>
    <s v="Raymond Buch"/>
    <x v="0"/>
    <s v="United States"/>
    <s v="Sioux Falls"/>
    <x v="44"/>
    <n v="57103"/>
    <x v="2"/>
    <s v="OFF-LA-10003663"/>
    <x v="1"/>
    <x v="2"/>
    <s v="Avery 498"/>
    <n v="20.23"/>
    <n v="7"/>
    <n v="0"/>
    <n v="9.5081000000000007"/>
  </r>
  <r>
    <n v="2857"/>
    <x v="1414"/>
    <x v="0"/>
    <x v="370"/>
    <d v="2013-08-30T00:00:00"/>
    <s v="First Class"/>
    <s v="DJ-13510"/>
    <s v="Don Jones"/>
    <x v="1"/>
    <s v="United States"/>
    <s v="San Diego"/>
    <x v="1"/>
    <n v="92037"/>
    <x v="1"/>
    <s v="FUR-CH-10001215"/>
    <x v="0"/>
    <x v="1"/>
    <s v="Global Troy Executive Leather Low-Back Tilter"/>
    <n v="1603.1360000000002"/>
    <n v="4"/>
    <n v="0.2"/>
    <n v="100.19599999999997"/>
  </r>
  <r>
    <n v="2858"/>
    <x v="1415"/>
    <x v="0"/>
    <x v="243"/>
    <d v="2013-08-18T00:00:00"/>
    <s v="Second Class"/>
    <s v="CC-12370"/>
    <s v="Christopher Conant"/>
    <x v="0"/>
    <s v="United States"/>
    <s v="Fayetteville"/>
    <x v="3"/>
    <n v="28314"/>
    <x v="0"/>
    <s v="FUR-CH-10000988"/>
    <x v="0"/>
    <x v="1"/>
    <s v="Hon Olson Stacker Stools"/>
    <n v="225.29600000000002"/>
    <n v="2"/>
    <n v="0.2"/>
    <n v="22.529599999999995"/>
  </r>
  <r>
    <n v="2859"/>
    <x v="1416"/>
    <x v="3"/>
    <x v="240"/>
    <d v="2014-05-24T00:00:00"/>
    <s v="Standard Class"/>
    <s v="SC-20380"/>
    <s v="Shahid Collister"/>
    <x v="0"/>
    <s v="United States"/>
    <s v="Atlanta"/>
    <x v="32"/>
    <n v="30318"/>
    <x v="0"/>
    <s v="TEC-AC-10003441"/>
    <x v="2"/>
    <x v="11"/>
    <s v="Kingston Digital DataTraveler 32GB USB 2.0"/>
    <n v="67.8"/>
    <n v="4"/>
    <n v="0"/>
    <n v="4.0679999999999978"/>
  </r>
  <r>
    <n v="2860"/>
    <x v="1416"/>
    <x v="3"/>
    <x v="240"/>
    <d v="2014-05-24T00:00:00"/>
    <s v="Standard Class"/>
    <s v="SC-20380"/>
    <s v="Shahid Collister"/>
    <x v="0"/>
    <s v="United States"/>
    <s v="Atlanta"/>
    <x v="32"/>
    <n v="30318"/>
    <x v="0"/>
    <s v="TEC-PH-10004389"/>
    <x v="2"/>
    <x v="7"/>
    <s v="Nokia Lumia 925"/>
    <n v="377.96999999999997"/>
    <n v="3"/>
    <n v="0"/>
    <n v="98.272200000000012"/>
  </r>
  <r>
    <n v="2861"/>
    <x v="1416"/>
    <x v="3"/>
    <x v="240"/>
    <d v="2014-05-24T00:00:00"/>
    <s v="Standard Class"/>
    <s v="SC-20380"/>
    <s v="Shahid Collister"/>
    <x v="0"/>
    <s v="United States"/>
    <s v="Atlanta"/>
    <x v="32"/>
    <n v="30318"/>
    <x v="0"/>
    <s v="FUR-BO-10004695"/>
    <x v="0"/>
    <x v="0"/>
    <s v="O'Sullivan 2-Door Barrister Bookcase in Odessa Pine"/>
    <n v="1628.82"/>
    <n v="9"/>
    <n v="0"/>
    <n v="374.62859999999989"/>
  </r>
  <r>
    <n v="2862"/>
    <x v="1416"/>
    <x v="3"/>
    <x v="240"/>
    <d v="2014-05-24T00:00:00"/>
    <s v="Standard Class"/>
    <s v="SC-20380"/>
    <s v="Shahid Collister"/>
    <x v="0"/>
    <s v="United States"/>
    <s v="Atlanta"/>
    <x v="32"/>
    <n v="30318"/>
    <x v="0"/>
    <s v="OFF-PA-10000100"/>
    <x v="1"/>
    <x v="10"/>
    <s v="Xerox 1945"/>
    <n v="286.93"/>
    <n v="7"/>
    <n v="0"/>
    <n v="140.59569999999999"/>
  </r>
  <r>
    <n v="2863"/>
    <x v="1417"/>
    <x v="3"/>
    <x v="801"/>
    <d v="2014-08-18T00:00:00"/>
    <s v="Standard Class"/>
    <s v="RH-19495"/>
    <s v="Rick Hansen"/>
    <x v="0"/>
    <s v="United States"/>
    <s v="Orlando"/>
    <x v="2"/>
    <n v="32839"/>
    <x v="0"/>
    <s v="OFF-PA-10000223"/>
    <x v="1"/>
    <x v="10"/>
    <s v="Xerox 2000"/>
    <n v="20.736000000000004"/>
    <n v="4"/>
    <n v="0.2"/>
    <n v="7.2576000000000001"/>
  </r>
  <r>
    <n v="2864"/>
    <x v="1418"/>
    <x v="3"/>
    <x v="802"/>
    <d v="2014-08-14T00:00:00"/>
    <s v="Same Day"/>
    <s v="JK-15370"/>
    <s v="Jay Kimmel"/>
    <x v="0"/>
    <s v="United States"/>
    <s v="San Francisco"/>
    <x v="1"/>
    <n v="94122"/>
    <x v="1"/>
    <s v="OFF-ST-10001325"/>
    <x v="1"/>
    <x v="4"/>
    <s v="Sterilite Officeware Hinged File Box"/>
    <n v="31.44"/>
    <n v="3"/>
    <n v="0"/>
    <n v="8.4888000000000012"/>
  </r>
  <r>
    <n v="2865"/>
    <x v="1418"/>
    <x v="3"/>
    <x v="802"/>
    <d v="2014-08-14T00:00:00"/>
    <s v="Same Day"/>
    <s v="JK-15370"/>
    <s v="Jay Kimmel"/>
    <x v="0"/>
    <s v="United States"/>
    <s v="San Francisco"/>
    <x v="1"/>
    <n v="94122"/>
    <x v="1"/>
    <s v="OFF-AP-10004249"/>
    <x v="1"/>
    <x v="9"/>
    <s v="Staples"/>
    <n v="83.79"/>
    <n v="7"/>
    <n v="0"/>
    <n v="22.623299999999997"/>
  </r>
  <r>
    <n v="2866"/>
    <x v="1418"/>
    <x v="3"/>
    <x v="802"/>
    <d v="2014-08-14T00:00:00"/>
    <s v="Same Day"/>
    <s v="JK-15370"/>
    <s v="Jay Kimmel"/>
    <x v="0"/>
    <s v="United States"/>
    <s v="San Francisco"/>
    <x v="1"/>
    <n v="94122"/>
    <x v="1"/>
    <s v="OFF-AR-10000588"/>
    <x v="1"/>
    <x v="6"/>
    <s v="Newell 345"/>
    <n v="59.519999999999996"/>
    <n v="3"/>
    <n v="0"/>
    <n v="15.475200000000001"/>
  </r>
  <r>
    <n v="2867"/>
    <x v="1418"/>
    <x v="3"/>
    <x v="802"/>
    <d v="2014-08-14T00:00:00"/>
    <s v="Same Day"/>
    <s v="JK-15370"/>
    <s v="Jay Kimmel"/>
    <x v="0"/>
    <s v="United States"/>
    <s v="San Francisco"/>
    <x v="1"/>
    <n v="94122"/>
    <x v="1"/>
    <s v="OFF-SU-10000946"/>
    <x v="1"/>
    <x v="14"/>
    <s v="Staples"/>
    <n v="31.92"/>
    <n v="4"/>
    <n v="0"/>
    <n v="9.2567999999999984"/>
  </r>
  <r>
    <n v="2868"/>
    <x v="1419"/>
    <x v="0"/>
    <x v="338"/>
    <d v="2013-11-13T00:00:00"/>
    <s v="Second Class"/>
    <s v="AF-10885"/>
    <s v="Art Foster"/>
    <x v="0"/>
    <s v="United States"/>
    <s v="Toledo"/>
    <x v="24"/>
    <n v="43615"/>
    <x v="3"/>
    <s v="OFF-SU-10001225"/>
    <x v="1"/>
    <x v="14"/>
    <s v="Staples"/>
    <n v="14.720000000000002"/>
    <n v="5"/>
    <n v="0.2"/>
    <n v="-3.3120000000000012"/>
  </r>
  <r>
    <n v="2869"/>
    <x v="1419"/>
    <x v="0"/>
    <x v="338"/>
    <d v="2013-11-13T00:00:00"/>
    <s v="Second Class"/>
    <s v="AF-10885"/>
    <s v="Art Foster"/>
    <x v="0"/>
    <s v="United States"/>
    <s v="Toledo"/>
    <x v="24"/>
    <n v="43615"/>
    <x v="3"/>
    <s v="OFF-ST-10001558"/>
    <x v="1"/>
    <x v="4"/>
    <s v="Acco Perma 4000 Stacking Storage Drawers"/>
    <n v="38.975999999999999"/>
    <n v="3"/>
    <n v="0.2"/>
    <n v="-2.4359999999999999"/>
  </r>
  <r>
    <n v="2870"/>
    <x v="1420"/>
    <x v="3"/>
    <x v="492"/>
    <d v="2014-06-20T00:00:00"/>
    <s v="Standard Class"/>
    <s v="LC-16885"/>
    <s v="Lena Creighton"/>
    <x v="0"/>
    <s v="United States"/>
    <s v="Saint Petersburg"/>
    <x v="2"/>
    <n v="33710"/>
    <x v="0"/>
    <s v="FUR-FU-10001546"/>
    <x v="0"/>
    <x v="5"/>
    <s v="Dana Swing-Arm Lamps"/>
    <n v="17.088000000000001"/>
    <n v="2"/>
    <n v="0.2"/>
    <n v="1.0679999999999996"/>
  </r>
  <r>
    <n v="2871"/>
    <x v="1421"/>
    <x v="2"/>
    <x v="579"/>
    <d v="2011-03-26T00:00:00"/>
    <s v="Standard Class"/>
    <s v="BF-11275"/>
    <s v="Beth Fritzler"/>
    <x v="1"/>
    <s v="United States"/>
    <s v="Tucson"/>
    <x v="16"/>
    <n v="85705"/>
    <x v="1"/>
    <s v="OFF-PA-10002581"/>
    <x v="1"/>
    <x v="10"/>
    <s v="Xerox 1951"/>
    <n v="74.352000000000004"/>
    <n v="3"/>
    <n v="0.2"/>
    <n v="23.234999999999992"/>
  </r>
  <r>
    <n v="2872"/>
    <x v="1421"/>
    <x v="2"/>
    <x v="579"/>
    <d v="2011-03-26T00:00:00"/>
    <s v="Standard Class"/>
    <s v="BF-11275"/>
    <s v="Beth Fritzler"/>
    <x v="1"/>
    <s v="United States"/>
    <s v="Tucson"/>
    <x v="16"/>
    <n v="85705"/>
    <x v="1"/>
    <s v="FUR-CH-10001482"/>
    <x v="0"/>
    <x v="1"/>
    <s v="Office Star - Mesh Screen back chair with Vinyl seat"/>
    <n v="314.35199999999998"/>
    <n v="3"/>
    <n v="0.2"/>
    <n v="-35.36460000000001"/>
  </r>
  <r>
    <n v="2873"/>
    <x v="1422"/>
    <x v="3"/>
    <x v="140"/>
    <d v="2014-06-21T00:00:00"/>
    <s v="Standard Class"/>
    <s v="SC-20800"/>
    <s v="Stuart Calhoun"/>
    <x v="0"/>
    <s v="United States"/>
    <s v="Los Angeles"/>
    <x v="1"/>
    <n v="90036"/>
    <x v="1"/>
    <s v="OFF-AR-10002399"/>
    <x v="1"/>
    <x v="6"/>
    <s v="Dixon Prang Watercolor Pencils, 10-Color Set with Brush"/>
    <n v="4.26"/>
    <n v="1"/>
    <n v="0"/>
    <n v="1.7465999999999999"/>
  </r>
  <r>
    <n v="2874"/>
    <x v="1423"/>
    <x v="3"/>
    <x v="673"/>
    <d v="2014-11-23T00:00:00"/>
    <s v="Standard Class"/>
    <s v="SW-20275"/>
    <s v="Scott Williamson"/>
    <x v="0"/>
    <s v="United States"/>
    <s v="San Diego"/>
    <x v="1"/>
    <n v="92105"/>
    <x v="1"/>
    <s v="OFF-ST-10001963"/>
    <x v="1"/>
    <x v="4"/>
    <s v="Tennsco Regal Shelving Units"/>
    <n v="811.28"/>
    <n v="8"/>
    <n v="0"/>
    <n v="24.338399999999979"/>
  </r>
  <r>
    <n v="2875"/>
    <x v="1424"/>
    <x v="3"/>
    <x v="614"/>
    <d v="2015-01-01T00:00:00"/>
    <s v="First Class"/>
    <s v="MC-17845"/>
    <s v="Michael Chen"/>
    <x v="0"/>
    <s v="United States"/>
    <s v="New York City"/>
    <x v="15"/>
    <n v="10035"/>
    <x v="3"/>
    <s v="OFF-FA-10002988"/>
    <x v="1"/>
    <x v="13"/>
    <s v="Ideal Clamps"/>
    <n v="6.0299999999999994"/>
    <n v="3"/>
    <n v="0"/>
    <n v="2.9546999999999999"/>
  </r>
  <r>
    <n v="2876"/>
    <x v="1425"/>
    <x v="0"/>
    <x v="803"/>
    <d v="2013-01-23T00:00:00"/>
    <s v="Second Class"/>
    <s v="TD-20995"/>
    <s v="Tamara Dahlen"/>
    <x v="0"/>
    <s v="United States"/>
    <s v="San Diego"/>
    <x v="1"/>
    <n v="92037"/>
    <x v="1"/>
    <s v="FUR-CH-10004289"/>
    <x v="0"/>
    <x v="1"/>
    <s v="Global Super Steno Chair"/>
    <n v="153.56800000000001"/>
    <n v="2"/>
    <n v="0.2"/>
    <n v="-5.758800000000015"/>
  </r>
  <r>
    <n v="2877"/>
    <x v="1425"/>
    <x v="0"/>
    <x v="803"/>
    <d v="2013-01-23T00:00:00"/>
    <s v="Second Class"/>
    <s v="TD-20995"/>
    <s v="Tamara Dahlen"/>
    <x v="0"/>
    <s v="United States"/>
    <s v="San Diego"/>
    <x v="1"/>
    <n v="92037"/>
    <x v="1"/>
    <s v="FUR-CH-10000785"/>
    <x v="0"/>
    <x v="1"/>
    <s v="Global Ergonomic Managers Chair"/>
    <n v="1013.4879999999999"/>
    <n v="7"/>
    <n v="0.2"/>
    <n v="76.011600000000016"/>
  </r>
  <r>
    <n v="2878"/>
    <x v="1426"/>
    <x v="0"/>
    <x v="804"/>
    <d v="2013-01-19T00:00:00"/>
    <s v="Standard Class"/>
    <s v="Dp-13240"/>
    <s v="Dean percer"/>
    <x v="2"/>
    <s v="United States"/>
    <s v="Westfield"/>
    <x v="30"/>
    <n v="7090"/>
    <x v="3"/>
    <s v="OFF-EN-10003040"/>
    <x v="1"/>
    <x v="12"/>
    <s v="Quality Park Security Envelopes"/>
    <n v="52.34"/>
    <n v="2"/>
    <n v="0"/>
    <n v="24.599800000000002"/>
  </r>
  <r>
    <n v="2879"/>
    <x v="1426"/>
    <x v="0"/>
    <x v="804"/>
    <d v="2013-01-19T00:00:00"/>
    <s v="Standard Class"/>
    <s v="Dp-13240"/>
    <s v="Dean percer"/>
    <x v="2"/>
    <s v="United States"/>
    <s v="Westfield"/>
    <x v="30"/>
    <n v="7090"/>
    <x v="3"/>
    <s v="OFF-AR-10001573"/>
    <x v="1"/>
    <x v="6"/>
    <s v="American Pencil"/>
    <n v="4.66"/>
    <n v="2"/>
    <n v="0"/>
    <n v="1.3513999999999995"/>
  </r>
  <r>
    <n v="2880"/>
    <x v="1426"/>
    <x v="0"/>
    <x v="804"/>
    <d v="2013-01-19T00:00:00"/>
    <s v="Standard Class"/>
    <s v="Dp-13240"/>
    <s v="Dean percer"/>
    <x v="2"/>
    <s v="United States"/>
    <s v="Westfield"/>
    <x v="30"/>
    <n v="7090"/>
    <x v="3"/>
    <s v="TEC-AC-10000844"/>
    <x v="2"/>
    <x v="11"/>
    <s v="Logitech Gaming G510s - Keyboard"/>
    <n v="254.96999999999997"/>
    <n v="3"/>
    <n v="0"/>
    <n v="91.789199999999994"/>
  </r>
  <r>
    <n v="2881"/>
    <x v="1427"/>
    <x v="0"/>
    <x v="251"/>
    <d v="2013-09-24T00:00:00"/>
    <s v="Second Class"/>
    <s v="SD-20485"/>
    <s v="Shirley Daniels"/>
    <x v="2"/>
    <s v="United States"/>
    <s v="Orange"/>
    <x v="30"/>
    <n v="7050"/>
    <x v="3"/>
    <s v="OFF-BI-10000756"/>
    <x v="1"/>
    <x v="8"/>
    <s v="Storex DuraTech Recycled Plastic Frosted Binders"/>
    <n v="25.44"/>
    <n v="6"/>
    <n v="0"/>
    <n v="12.72"/>
  </r>
  <r>
    <n v="2882"/>
    <x v="1427"/>
    <x v="0"/>
    <x v="251"/>
    <d v="2013-09-24T00:00:00"/>
    <s v="Second Class"/>
    <s v="SD-20485"/>
    <s v="Shirley Daniels"/>
    <x v="2"/>
    <s v="United States"/>
    <s v="Orange"/>
    <x v="30"/>
    <n v="7050"/>
    <x v="3"/>
    <s v="OFF-SU-10000381"/>
    <x v="1"/>
    <x v="14"/>
    <s v="Acme Forged Steel Scissors with Black Enamel Handles"/>
    <n v="27.93"/>
    <n v="3"/>
    <n v="0"/>
    <n v="8.0996999999999986"/>
  </r>
  <r>
    <n v="2883"/>
    <x v="1428"/>
    <x v="2"/>
    <x v="805"/>
    <d v="2011-02-26T00:00:00"/>
    <s v="Standard Class"/>
    <s v="TM-21010"/>
    <s v="Tamara Manning"/>
    <x v="0"/>
    <s v="United States"/>
    <s v="Woodstock"/>
    <x v="10"/>
    <n v="60098"/>
    <x v="2"/>
    <s v="OFF-BI-10004094"/>
    <x v="1"/>
    <x v="8"/>
    <s v="GBC Standard Plastic Binding Systems Combs"/>
    <n v="8.8499999999999979"/>
    <n v="5"/>
    <n v="0.8"/>
    <n v="-13.717499999999998"/>
  </r>
  <r>
    <n v="2884"/>
    <x v="1429"/>
    <x v="0"/>
    <x v="583"/>
    <d v="2013-11-17T00:00:00"/>
    <s v="Second Class"/>
    <s v="BK-11260"/>
    <s v="Berenike Kampe"/>
    <x v="0"/>
    <s v="United States"/>
    <s v="San Francisco"/>
    <x v="1"/>
    <n v="94110"/>
    <x v="1"/>
    <s v="FUR-FU-10001852"/>
    <x v="0"/>
    <x v="5"/>
    <s v="Eldon Regeneration Recycled Desk Accessories, Smoke"/>
    <n v="6.96"/>
    <n v="4"/>
    <n v="0"/>
    <n v="2.2271999999999998"/>
  </r>
  <r>
    <n v="2885"/>
    <x v="1430"/>
    <x v="0"/>
    <x v="806"/>
    <d v="2013-02-03T00:00:00"/>
    <s v="Standard Class"/>
    <s v="JF-15490"/>
    <s v="Jeremy Farry"/>
    <x v="0"/>
    <s v="United States"/>
    <s v="San Francisco"/>
    <x v="1"/>
    <n v="94122"/>
    <x v="1"/>
    <s v="OFF-BI-10000014"/>
    <x v="1"/>
    <x v="8"/>
    <s v="Heavy-Duty E-Z-D Binders"/>
    <n v="17.456"/>
    <n v="2"/>
    <n v="0.2"/>
    <n v="5.8914"/>
  </r>
  <r>
    <n v="2886"/>
    <x v="1431"/>
    <x v="0"/>
    <x v="807"/>
    <d v="2013-10-23T00:00:00"/>
    <s v="Standard Class"/>
    <s v="EP-13915"/>
    <s v="Emily Phan"/>
    <x v="0"/>
    <s v="United States"/>
    <s v="Tempe"/>
    <x v="16"/>
    <n v="85281"/>
    <x v="1"/>
    <s v="FUR-CH-10003396"/>
    <x v="0"/>
    <x v="1"/>
    <s v="Global Deluxe Steno Chair"/>
    <n v="307.92"/>
    <n v="5"/>
    <n v="0.2"/>
    <n v="-34.64100000000002"/>
  </r>
  <r>
    <n v="2887"/>
    <x v="1432"/>
    <x v="3"/>
    <x v="404"/>
    <d v="2014-12-20T00:00:00"/>
    <s v="First Class"/>
    <s v="EP-13915"/>
    <s v="Emily Phan"/>
    <x v="0"/>
    <s v="United States"/>
    <s v="Los Angeles"/>
    <x v="1"/>
    <n v="90008"/>
    <x v="1"/>
    <s v="OFF-AR-10003811"/>
    <x v="1"/>
    <x v="6"/>
    <s v="Newell 327"/>
    <n v="6.63"/>
    <n v="3"/>
    <n v="0"/>
    <n v="1.7901"/>
  </r>
  <r>
    <n v="2888"/>
    <x v="1432"/>
    <x v="3"/>
    <x v="404"/>
    <d v="2014-12-20T00:00:00"/>
    <s v="First Class"/>
    <s v="EP-13915"/>
    <s v="Emily Phan"/>
    <x v="0"/>
    <s v="United States"/>
    <s v="Los Angeles"/>
    <x v="1"/>
    <n v="90008"/>
    <x v="1"/>
    <s v="OFF-PA-10003172"/>
    <x v="1"/>
    <x v="10"/>
    <s v="Xerox 1996"/>
    <n v="12.96"/>
    <n v="2"/>
    <n v="0"/>
    <n v="6.2208000000000006"/>
  </r>
  <r>
    <n v="2889"/>
    <x v="1432"/>
    <x v="3"/>
    <x v="404"/>
    <d v="2014-12-20T00:00:00"/>
    <s v="First Class"/>
    <s v="EP-13915"/>
    <s v="Emily Phan"/>
    <x v="0"/>
    <s v="United States"/>
    <s v="Los Angeles"/>
    <x v="1"/>
    <n v="90008"/>
    <x v="1"/>
    <s v="OFF-PA-10000289"/>
    <x v="1"/>
    <x v="10"/>
    <s v="Xerox 213"/>
    <n v="32.400000000000006"/>
    <n v="5"/>
    <n v="0"/>
    <n v="15.552000000000001"/>
  </r>
  <r>
    <n v="2890"/>
    <x v="1433"/>
    <x v="3"/>
    <x v="808"/>
    <d v="2014-11-07T00:00:00"/>
    <s v="Standard Class"/>
    <s v="KH-16630"/>
    <s v="Ken Heidel"/>
    <x v="1"/>
    <s v="United States"/>
    <s v="Seattle"/>
    <x v="4"/>
    <n v="98105"/>
    <x v="1"/>
    <s v="OFF-PA-10000791"/>
    <x v="1"/>
    <x v="10"/>
    <s v="Wirebound Message Books, Four 2 3/4 x 5 Forms per Page, 200 Sets per Book"/>
    <n v="23.849999999999998"/>
    <n v="5"/>
    <n v="0"/>
    <n v="10.732499999999998"/>
  </r>
  <r>
    <n v="2891"/>
    <x v="1434"/>
    <x v="2"/>
    <x v="333"/>
    <d v="2011-05-01T00:00:00"/>
    <s v="Second Class"/>
    <s v="HG-14845"/>
    <s v="Harry Greene"/>
    <x v="0"/>
    <s v="United States"/>
    <s v="Lake Charles"/>
    <x v="28"/>
    <n v="70601"/>
    <x v="0"/>
    <s v="FUR-CH-10002304"/>
    <x v="0"/>
    <x v="1"/>
    <s v="Global Stack Chair without Arms, Black"/>
    <n v="51.96"/>
    <n v="2"/>
    <n v="0"/>
    <n v="12.990000000000002"/>
  </r>
  <r>
    <n v="2892"/>
    <x v="1434"/>
    <x v="2"/>
    <x v="333"/>
    <d v="2011-05-01T00:00:00"/>
    <s v="Second Class"/>
    <s v="HG-14845"/>
    <s v="Harry Greene"/>
    <x v="0"/>
    <s v="United States"/>
    <s v="Lake Charles"/>
    <x v="28"/>
    <n v="70601"/>
    <x v="0"/>
    <s v="OFF-BI-10000136"/>
    <x v="1"/>
    <x v="8"/>
    <s v="Avery Non-Stick Heavy Duty View Round Locking Ring Binders"/>
    <n v="17.940000000000001"/>
    <n v="3"/>
    <n v="0"/>
    <n v="8.6112000000000002"/>
  </r>
  <r>
    <n v="2893"/>
    <x v="1435"/>
    <x v="3"/>
    <x v="436"/>
    <d v="2014-10-30T00:00:00"/>
    <s v="Standard Class"/>
    <s v="JC-16105"/>
    <s v="Julie Creighton"/>
    <x v="1"/>
    <s v="United States"/>
    <s v="Rochester"/>
    <x v="15"/>
    <n v="14609"/>
    <x v="3"/>
    <s v="OFF-PA-10003739"/>
    <x v="1"/>
    <x v="10"/>
    <s v="Xerox 1969"/>
    <n v="11.56"/>
    <n v="2"/>
    <n v="0"/>
    <n v="5.6644000000000005"/>
  </r>
  <r>
    <n v="2894"/>
    <x v="1435"/>
    <x v="3"/>
    <x v="436"/>
    <d v="2014-10-30T00:00:00"/>
    <s v="Standard Class"/>
    <s v="JC-16105"/>
    <s v="Julie Creighton"/>
    <x v="1"/>
    <s v="United States"/>
    <s v="Rochester"/>
    <x v="15"/>
    <n v="14609"/>
    <x v="3"/>
    <s v="OFF-PA-10002479"/>
    <x v="1"/>
    <x v="10"/>
    <s v="Xerox 4200 Series MultiUse Premium Copy Paper (20Lb. and 84 Bright)"/>
    <n v="26.400000000000002"/>
    <n v="5"/>
    <n v="0"/>
    <n v="11.879999999999999"/>
  </r>
  <r>
    <n v="2895"/>
    <x v="1435"/>
    <x v="3"/>
    <x v="436"/>
    <d v="2014-10-30T00:00:00"/>
    <s v="Standard Class"/>
    <s v="JC-16105"/>
    <s v="Julie Creighton"/>
    <x v="1"/>
    <s v="United States"/>
    <s v="Rochester"/>
    <x v="15"/>
    <n v="14609"/>
    <x v="3"/>
    <s v="FUR-FU-10000771"/>
    <x v="0"/>
    <x v="5"/>
    <s v="Eldon 200 Class Desk Accessories, Smoke"/>
    <n v="69.08"/>
    <n v="11"/>
    <n v="0"/>
    <n v="29.013600000000004"/>
  </r>
  <r>
    <n v="2896"/>
    <x v="1435"/>
    <x v="3"/>
    <x v="436"/>
    <d v="2014-10-30T00:00:00"/>
    <s v="Standard Class"/>
    <s v="JC-16105"/>
    <s v="Julie Creighton"/>
    <x v="1"/>
    <s v="United States"/>
    <s v="Rochester"/>
    <x v="15"/>
    <n v="14609"/>
    <x v="3"/>
    <s v="TEC-PH-10001552"/>
    <x v="2"/>
    <x v="7"/>
    <s v="I Need's 3d Hello Kitty Hybrid Silicone Case Cover for HTC One X 4g with 3d Hello Kitty Stylus Pen Green/pink"/>
    <n v="35.880000000000003"/>
    <n v="3"/>
    <n v="0"/>
    <n v="10.046400000000002"/>
  </r>
  <r>
    <n v="2897"/>
    <x v="1436"/>
    <x v="2"/>
    <x v="809"/>
    <d v="2011-04-03T00:00:00"/>
    <s v="Standard Class"/>
    <s v="KM-16720"/>
    <s v="Kunst Miller"/>
    <x v="0"/>
    <s v="United States"/>
    <s v="Long Beach"/>
    <x v="15"/>
    <n v="11561"/>
    <x v="3"/>
    <s v="OFF-AR-10001915"/>
    <x v="1"/>
    <x v="6"/>
    <s v="Peel-Off China Markers"/>
    <n v="49.65"/>
    <n v="5"/>
    <n v="0"/>
    <n v="20.853000000000002"/>
  </r>
  <r>
    <n v="2898"/>
    <x v="1437"/>
    <x v="0"/>
    <x v="810"/>
    <d v="2013-01-09T00:00:00"/>
    <s v="Standard Class"/>
    <s v="EB-13975"/>
    <s v="Erica Bern"/>
    <x v="1"/>
    <s v="United States"/>
    <s v="Charlotte"/>
    <x v="3"/>
    <n v="28205"/>
    <x v="0"/>
    <s v="TEC-CO-10000971"/>
    <x v="2"/>
    <x v="16"/>
    <s v="Hewlett Packard 310 Color Digital Copier"/>
    <n v="959.96800000000007"/>
    <n v="4"/>
    <n v="0.2"/>
    <n v="119.99599999999992"/>
  </r>
  <r>
    <n v="2899"/>
    <x v="1438"/>
    <x v="1"/>
    <x v="33"/>
    <d v="2012-04-30T00:00:00"/>
    <s v="Standard Class"/>
    <s v="PW-19240"/>
    <s v="Pierre Wener"/>
    <x v="0"/>
    <s v="United States"/>
    <s v="Houston"/>
    <x v="5"/>
    <n v="77036"/>
    <x v="2"/>
    <s v="FUR-CH-10004086"/>
    <x v="0"/>
    <x v="1"/>
    <s v="Hon 4070 Series Pagoda Armless Upholstered Stacking Chairs"/>
    <n v="408.42200000000003"/>
    <n v="2"/>
    <n v="0.3"/>
    <n v="-5.8346000000000231"/>
  </r>
  <r>
    <n v="2900"/>
    <x v="1439"/>
    <x v="1"/>
    <x v="811"/>
    <d v="2012-09-17T00:00:00"/>
    <s v="Standard Class"/>
    <s v="PG-18895"/>
    <s v="Paul Gonzalez"/>
    <x v="0"/>
    <s v="United States"/>
    <s v="New York City"/>
    <x v="15"/>
    <n v="10035"/>
    <x v="3"/>
    <s v="TEC-CO-10000971"/>
    <x v="2"/>
    <x v="16"/>
    <s v="Hewlett Packard 310 Color Digital Copier"/>
    <n v="479.98400000000004"/>
    <n v="2"/>
    <n v="0.2"/>
    <n v="59.997999999999962"/>
  </r>
  <r>
    <n v="2901"/>
    <x v="1439"/>
    <x v="1"/>
    <x v="811"/>
    <d v="2012-09-17T00:00:00"/>
    <s v="Standard Class"/>
    <s v="PG-18895"/>
    <s v="Paul Gonzalez"/>
    <x v="0"/>
    <s v="United States"/>
    <s v="New York City"/>
    <x v="15"/>
    <n v="10035"/>
    <x v="3"/>
    <s v="OFF-LA-10001317"/>
    <x v="1"/>
    <x v="2"/>
    <s v="Avery 520"/>
    <n v="12.6"/>
    <n v="4"/>
    <n v="0"/>
    <n v="6.048"/>
  </r>
  <r>
    <n v="2902"/>
    <x v="1440"/>
    <x v="3"/>
    <x v="220"/>
    <d v="2014-09-16T00:00:00"/>
    <s v="Standard Class"/>
    <s v="DB-12910"/>
    <s v="Daniel Byrd"/>
    <x v="2"/>
    <s v="United States"/>
    <s v="Columbus"/>
    <x v="32"/>
    <n v="31907"/>
    <x v="0"/>
    <s v="OFF-PA-10003656"/>
    <x v="1"/>
    <x v="10"/>
    <s v="Xerox 1935"/>
    <n v="184.66"/>
    <n v="7"/>
    <n v="0"/>
    <n v="84.943599999999989"/>
  </r>
  <r>
    <n v="2903"/>
    <x v="1441"/>
    <x v="0"/>
    <x v="1"/>
    <d v="2013-06-18T00:00:00"/>
    <s v="Standard Class"/>
    <s v="CR-12730"/>
    <s v="Craig Reiter"/>
    <x v="0"/>
    <s v="United States"/>
    <s v="Chicago"/>
    <x v="10"/>
    <n v="60610"/>
    <x v="2"/>
    <s v="OFF-PA-10002160"/>
    <x v="1"/>
    <x v="10"/>
    <s v="Xerox 1978"/>
    <n v="23.120000000000005"/>
    <n v="5"/>
    <n v="0.2"/>
    <n v="8.3810000000000002"/>
  </r>
  <r>
    <n v="2904"/>
    <x v="1442"/>
    <x v="0"/>
    <x v="812"/>
    <d v="2013-07-02T00:00:00"/>
    <s v="Standard Class"/>
    <s v="KH-16330"/>
    <s v="Katharine Harms"/>
    <x v="1"/>
    <s v="United States"/>
    <s v="Highland Park"/>
    <x v="10"/>
    <n v="60035"/>
    <x v="2"/>
    <s v="OFF-PA-10000575"/>
    <x v="1"/>
    <x v="10"/>
    <s v="Wirebound Message Books, Four 2 3/4 x 5 White Forms per Page"/>
    <n v="37.463999999999999"/>
    <n v="7"/>
    <n v="0.2"/>
    <n v="12.175799999999999"/>
  </r>
  <r>
    <n v="2905"/>
    <x v="1442"/>
    <x v="0"/>
    <x v="812"/>
    <d v="2013-07-02T00:00:00"/>
    <s v="Standard Class"/>
    <s v="KH-16330"/>
    <s v="Katharine Harms"/>
    <x v="1"/>
    <s v="United States"/>
    <s v="Highland Park"/>
    <x v="10"/>
    <n v="60035"/>
    <x v="2"/>
    <s v="FUR-CH-10003981"/>
    <x v="0"/>
    <x v="1"/>
    <s v="Global Commerce Series Low-Back Swivel/Tilt Chairs"/>
    <n v="539.65800000000002"/>
    <n v="3"/>
    <n v="0.3"/>
    <n v="-7.7094000000001017"/>
  </r>
  <r>
    <n v="2906"/>
    <x v="1443"/>
    <x v="2"/>
    <x v="467"/>
    <d v="2011-09-30T00:00:00"/>
    <s v="Standard Class"/>
    <s v="CS-12400"/>
    <s v="Christopher Schild"/>
    <x v="2"/>
    <s v="United States"/>
    <s v="Seattle"/>
    <x v="4"/>
    <n v="98115"/>
    <x v="1"/>
    <s v="OFF-ST-10002615"/>
    <x v="1"/>
    <x v="4"/>
    <s v="Dual Level, Single-Width Filing Carts"/>
    <n v="310.12"/>
    <n v="2"/>
    <n v="0"/>
    <n v="80.631200000000007"/>
  </r>
  <r>
    <n v="2907"/>
    <x v="1444"/>
    <x v="3"/>
    <x v="132"/>
    <d v="2014-11-10T00:00:00"/>
    <s v="Standard Class"/>
    <s v="DL-12925"/>
    <s v="Daniel Lacy"/>
    <x v="0"/>
    <s v="United States"/>
    <s v="Eagan"/>
    <x v="11"/>
    <n v="55122"/>
    <x v="2"/>
    <s v="OFF-PA-10000327"/>
    <x v="1"/>
    <x v="10"/>
    <s v="Xerox 1971"/>
    <n v="8.56"/>
    <n v="2"/>
    <n v="0"/>
    <n v="3.8519999999999994"/>
  </r>
  <r>
    <n v="2908"/>
    <x v="1444"/>
    <x v="3"/>
    <x v="132"/>
    <d v="2014-11-10T00:00:00"/>
    <s v="Standard Class"/>
    <s v="DL-12925"/>
    <s v="Daniel Lacy"/>
    <x v="0"/>
    <s v="United States"/>
    <s v="Eagan"/>
    <x v="11"/>
    <n v="55122"/>
    <x v="2"/>
    <s v="OFF-ST-10001325"/>
    <x v="1"/>
    <x v="4"/>
    <s v="Sterilite Officeware Hinged File Box"/>
    <n v="52.400000000000006"/>
    <n v="5"/>
    <n v="0"/>
    <n v="14.148"/>
  </r>
  <r>
    <n v="2909"/>
    <x v="1444"/>
    <x v="3"/>
    <x v="132"/>
    <d v="2014-11-10T00:00:00"/>
    <s v="Standard Class"/>
    <s v="DL-12925"/>
    <s v="Daniel Lacy"/>
    <x v="0"/>
    <s v="United States"/>
    <s v="Eagan"/>
    <x v="11"/>
    <n v="55122"/>
    <x v="2"/>
    <s v="OFF-LA-10001771"/>
    <x v="1"/>
    <x v="2"/>
    <s v="Avery 513"/>
    <n v="14.940000000000001"/>
    <n v="3"/>
    <n v="0"/>
    <n v="6.8723999999999998"/>
  </r>
  <r>
    <n v="2910"/>
    <x v="1445"/>
    <x v="3"/>
    <x v="600"/>
    <d v="2014-02-24T00:00:00"/>
    <s v="Standard Class"/>
    <s v="ME-17725"/>
    <s v="Max Engle"/>
    <x v="0"/>
    <s v="United States"/>
    <s v="Seattle"/>
    <x v="4"/>
    <n v="98103"/>
    <x v="1"/>
    <s v="OFF-FA-10004968"/>
    <x v="1"/>
    <x v="13"/>
    <s v="Rubber Band Ball"/>
    <n v="11.22"/>
    <n v="3"/>
    <n v="0"/>
    <n v="0.2244000000000006"/>
  </r>
  <r>
    <n v="2911"/>
    <x v="1446"/>
    <x v="1"/>
    <x v="599"/>
    <d v="2012-11-09T00:00:00"/>
    <s v="Standard Class"/>
    <s v="VD-21670"/>
    <s v="Valerie Dominguez"/>
    <x v="0"/>
    <s v="United States"/>
    <s v="Coral Springs"/>
    <x v="2"/>
    <n v="33065"/>
    <x v="0"/>
    <s v="OFF-AP-10000576"/>
    <x v="1"/>
    <x v="9"/>
    <s v="Belkin 325VA UPS Surge Protector, 6'"/>
    <n v="387.13600000000002"/>
    <n v="4"/>
    <n v="0.2"/>
    <n v="24.196000000000012"/>
  </r>
  <r>
    <n v="2912"/>
    <x v="1447"/>
    <x v="2"/>
    <x v="737"/>
    <d v="2011-06-21T00:00:00"/>
    <s v="Standard Class"/>
    <s v="CK-12205"/>
    <s v="Chloris Kastensmidt"/>
    <x v="0"/>
    <s v="United States"/>
    <s v="Hempstead"/>
    <x v="15"/>
    <n v="11550"/>
    <x v="3"/>
    <s v="OFF-EN-10003286"/>
    <x v="1"/>
    <x v="12"/>
    <s v="Staples"/>
    <n v="41.4"/>
    <n v="5"/>
    <n v="0"/>
    <n v="19.457999999999998"/>
  </r>
  <r>
    <n v="2913"/>
    <x v="1447"/>
    <x v="2"/>
    <x v="737"/>
    <d v="2011-06-21T00:00:00"/>
    <s v="Standard Class"/>
    <s v="CK-12205"/>
    <s v="Chloris Kastensmidt"/>
    <x v="0"/>
    <s v="United States"/>
    <s v="Hempstead"/>
    <x v="15"/>
    <n v="11550"/>
    <x v="3"/>
    <s v="OFF-AR-10003772"/>
    <x v="1"/>
    <x v="6"/>
    <s v="Boston 16750 Black Compact Battery Pencil Sharpener"/>
    <n v="35"/>
    <n v="4"/>
    <n v="0"/>
    <n v="10.499999999999996"/>
  </r>
  <r>
    <n v="2914"/>
    <x v="1447"/>
    <x v="2"/>
    <x v="737"/>
    <d v="2011-06-21T00:00:00"/>
    <s v="Standard Class"/>
    <s v="CK-12205"/>
    <s v="Chloris Kastensmidt"/>
    <x v="0"/>
    <s v="United States"/>
    <s v="Hempstead"/>
    <x v="15"/>
    <n v="11550"/>
    <x v="3"/>
    <s v="OFF-BI-10002852"/>
    <x v="1"/>
    <x v="8"/>
    <s v="Ibico Standard Transparent Covers"/>
    <n v="39.552000000000007"/>
    <n v="3"/>
    <n v="0.2"/>
    <n v="14.337599999999998"/>
  </r>
  <r>
    <n v="2915"/>
    <x v="1448"/>
    <x v="1"/>
    <x v="88"/>
    <d v="2012-10-17T00:00:00"/>
    <s v="Second Class"/>
    <s v="DL-12925"/>
    <s v="Daniel Lacy"/>
    <x v="0"/>
    <s v="United States"/>
    <s v="Noblesville"/>
    <x v="14"/>
    <n v="46060"/>
    <x v="2"/>
    <s v="TEC-PH-10002890"/>
    <x v="2"/>
    <x v="7"/>
    <s v="AT&amp;T 17929 Lendline Telephone"/>
    <n v="135.72"/>
    <n v="3"/>
    <n v="0"/>
    <n v="35.287199999999999"/>
  </r>
  <r>
    <n v="2916"/>
    <x v="1448"/>
    <x v="1"/>
    <x v="88"/>
    <d v="2012-10-17T00:00:00"/>
    <s v="Second Class"/>
    <s v="DL-12925"/>
    <s v="Daniel Lacy"/>
    <x v="0"/>
    <s v="United States"/>
    <s v="Noblesville"/>
    <x v="14"/>
    <n v="46060"/>
    <x v="2"/>
    <s v="OFF-BI-10001308"/>
    <x v="1"/>
    <x v="8"/>
    <s v="GBC Standard Plastic Binding Systems' Combs"/>
    <n v="12.56"/>
    <n v="2"/>
    <n v="0"/>
    <n v="5.6519999999999992"/>
  </r>
  <r>
    <n v="2917"/>
    <x v="1448"/>
    <x v="1"/>
    <x v="88"/>
    <d v="2012-10-17T00:00:00"/>
    <s v="Second Class"/>
    <s v="DL-12925"/>
    <s v="Daniel Lacy"/>
    <x v="0"/>
    <s v="United States"/>
    <s v="Noblesville"/>
    <x v="14"/>
    <n v="46060"/>
    <x v="2"/>
    <s v="TEC-PH-10001750"/>
    <x v="2"/>
    <x v="7"/>
    <s v="Samsung Rugby III"/>
    <n v="263.95999999999998"/>
    <n v="4"/>
    <n v="0"/>
    <n v="71.269200000000012"/>
  </r>
  <r>
    <n v="2918"/>
    <x v="1449"/>
    <x v="3"/>
    <x v="151"/>
    <d v="2014-08-31T00:00:00"/>
    <s v="First Class"/>
    <s v="SE-20110"/>
    <s v="Sanjit Engle"/>
    <x v="0"/>
    <s v="United States"/>
    <s v="Dallas"/>
    <x v="5"/>
    <n v="75220"/>
    <x v="2"/>
    <s v="OFF-AR-10003338"/>
    <x v="1"/>
    <x v="6"/>
    <s v="Eberhard Faber 3 1/2&quot; Golf Pencils"/>
    <n v="5.9520000000000008"/>
    <n v="1"/>
    <n v="0.2"/>
    <n v="0.37200000000000011"/>
  </r>
  <r>
    <n v="2919"/>
    <x v="1450"/>
    <x v="0"/>
    <x v="813"/>
    <d v="2013-11-24T00:00:00"/>
    <s v="Same Day"/>
    <s v="LS-17200"/>
    <s v="Luke Schmidt"/>
    <x v="1"/>
    <s v="United States"/>
    <s v="Philadelphia"/>
    <x v="9"/>
    <n v="19140"/>
    <x v="3"/>
    <s v="OFF-FA-10002763"/>
    <x v="1"/>
    <x v="13"/>
    <s v="Advantus Map Pennant Flags and Round Head Tacks"/>
    <n v="15.8"/>
    <n v="5"/>
    <n v="0.2"/>
    <n v="2.3699999999999983"/>
  </r>
  <r>
    <n v="2920"/>
    <x v="1450"/>
    <x v="0"/>
    <x v="813"/>
    <d v="2013-11-24T00:00:00"/>
    <s v="Same Day"/>
    <s v="LS-17200"/>
    <s v="Luke Schmidt"/>
    <x v="1"/>
    <s v="United States"/>
    <s v="Philadelphia"/>
    <x v="9"/>
    <n v="19140"/>
    <x v="3"/>
    <s v="FUR-FU-10002088"/>
    <x v="0"/>
    <x v="5"/>
    <s v="Nu-Dell Float Frame 11 x 14 1/2"/>
    <n v="14.368000000000002"/>
    <n v="2"/>
    <n v="0.2"/>
    <n v="3.9512"/>
  </r>
  <r>
    <n v="2921"/>
    <x v="1450"/>
    <x v="0"/>
    <x v="813"/>
    <d v="2013-11-24T00:00:00"/>
    <s v="Same Day"/>
    <s v="LS-17200"/>
    <s v="Luke Schmidt"/>
    <x v="1"/>
    <s v="United States"/>
    <s v="Philadelphia"/>
    <x v="9"/>
    <n v="19140"/>
    <x v="3"/>
    <s v="FUR-FU-10003976"/>
    <x v="0"/>
    <x v="5"/>
    <s v="DAX Executive Solid Wood Document Frame, Desktop or Hang, Mahogany, 5 x 7"/>
    <n v="70.448000000000008"/>
    <n v="7"/>
    <n v="0.2"/>
    <n v="12.328399999999988"/>
  </r>
  <r>
    <n v="2922"/>
    <x v="1451"/>
    <x v="3"/>
    <x v="289"/>
    <d v="2014-01-31T00:00:00"/>
    <s v="Same Day"/>
    <s v="MM-17920"/>
    <s v="Michael Moore"/>
    <x v="0"/>
    <s v="United States"/>
    <s v="San Francisco"/>
    <x v="1"/>
    <n v="94109"/>
    <x v="1"/>
    <s v="OFF-ST-10001511"/>
    <x v="1"/>
    <x v="4"/>
    <s v="Space Solutions Commercial Steel Shelving"/>
    <n v="129.30000000000001"/>
    <n v="2"/>
    <n v="0"/>
    <n v="6.4649999999999892"/>
  </r>
  <r>
    <n v="2923"/>
    <x v="1452"/>
    <x v="1"/>
    <x v="672"/>
    <d v="2012-12-03T00:00:00"/>
    <s v="Second Class"/>
    <s v="DB-13270"/>
    <s v="Deborah Brumfield"/>
    <x v="2"/>
    <s v="United States"/>
    <s v="Austin"/>
    <x v="5"/>
    <n v="78745"/>
    <x v="2"/>
    <s v="OFF-BI-10000301"/>
    <x v="1"/>
    <x v="8"/>
    <s v="GBC Instant Report Kit"/>
    <n v="3.8819999999999988"/>
    <n v="3"/>
    <n v="0.8"/>
    <n v="-5.8230000000000004"/>
  </r>
  <r>
    <n v="2924"/>
    <x v="1453"/>
    <x v="2"/>
    <x v="307"/>
    <d v="2011-07-04T00:00:00"/>
    <s v="Standard Class"/>
    <s v="RW-19630"/>
    <s v="Rob Williams"/>
    <x v="1"/>
    <s v="United States"/>
    <s v="Detroit"/>
    <x v="12"/>
    <n v="48234"/>
    <x v="2"/>
    <s v="OFF-FA-10003495"/>
    <x v="1"/>
    <x v="13"/>
    <s v="Staples"/>
    <n v="6.08"/>
    <n v="1"/>
    <n v="0"/>
    <n v="3.04"/>
  </r>
  <r>
    <n v="2925"/>
    <x v="1454"/>
    <x v="2"/>
    <x v="814"/>
    <d v="2011-09-05T00:00:00"/>
    <s v="First Class"/>
    <s v="JM-16195"/>
    <s v="Justin MacKendrick"/>
    <x v="0"/>
    <s v="United States"/>
    <s v="Watertown"/>
    <x v="15"/>
    <n v="13601"/>
    <x v="3"/>
    <s v="OFF-AP-10001303"/>
    <x v="1"/>
    <x v="9"/>
    <s v="Holmes Cool Mist Humidifier for the Whole House with 8-Gallon Output per Day, Extended Life Filter"/>
    <n v="19.899999999999999"/>
    <n v="1"/>
    <n v="0"/>
    <n v="8.9549999999999983"/>
  </r>
  <r>
    <n v="2926"/>
    <x v="1454"/>
    <x v="2"/>
    <x v="814"/>
    <d v="2011-09-05T00:00:00"/>
    <s v="First Class"/>
    <s v="JM-16195"/>
    <s v="Justin MacKendrick"/>
    <x v="0"/>
    <s v="United States"/>
    <s v="Watertown"/>
    <x v="15"/>
    <n v="13601"/>
    <x v="3"/>
    <s v="FUR-FU-10002116"/>
    <x v="0"/>
    <x v="5"/>
    <s v="Tenex Carpeted, Granite-Look or Clear Contemporary Contour Shape Chair Mats"/>
    <n v="70.709999999999994"/>
    <n v="1"/>
    <n v="0"/>
    <n v="4.9496999999999929"/>
  </r>
  <r>
    <n v="2927"/>
    <x v="1455"/>
    <x v="3"/>
    <x v="815"/>
    <d v="2014-07-15T00:00:00"/>
    <s v="Second Class"/>
    <s v="BP-11155"/>
    <s v="Becky Pak"/>
    <x v="0"/>
    <s v="United States"/>
    <s v="Columbus"/>
    <x v="32"/>
    <n v="31907"/>
    <x v="0"/>
    <s v="FUR-FU-10000771"/>
    <x v="0"/>
    <x v="5"/>
    <s v="Eldon 200 Class Desk Accessories, Smoke"/>
    <n v="18.84"/>
    <n v="3"/>
    <n v="0"/>
    <n v="7.9128000000000007"/>
  </r>
  <r>
    <n v="2928"/>
    <x v="1456"/>
    <x v="3"/>
    <x v="400"/>
    <d v="2014-06-11T00:00:00"/>
    <s v="Standard Class"/>
    <s v="CT-11995"/>
    <s v="Carol Triggs"/>
    <x v="0"/>
    <s v="United States"/>
    <s v="Apple Valley"/>
    <x v="11"/>
    <n v="55124"/>
    <x v="2"/>
    <s v="OFF-AR-10002255"/>
    <x v="1"/>
    <x v="6"/>
    <s v="Newell 346"/>
    <n v="8.64"/>
    <n v="3"/>
    <n v="0"/>
    <n v="2.5055999999999998"/>
  </r>
  <r>
    <n v="2929"/>
    <x v="1457"/>
    <x v="3"/>
    <x v="15"/>
    <d v="2014-10-27T00:00:00"/>
    <s v="Standard Class"/>
    <s v="TH-21550"/>
    <s v="Tracy Hopkins"/>
    <x v="2"/>
    <s v="United States"/>
    <s v="Burlington"/>
    <x v="3"/>
    <n v="27217"/>
    <x v="0"/>
    <s v="OFF-BI-10004995"/>
    <x v="1"/>
    <x v="8"/>
    <s v="GBC DocuBind P400 Electric Binding System"/>
    <n v="1633.1880000000003"/>
    <n v="4"/>
    <n v="0.7"/>
    <n v="-1306.5504000000001"/>
  </r>
  <r>
    <n v="2930"/>
    <x v="1458"/>
    <x v="3"/>
    <x v="551"/>
    <d v="2014-11-25T00:00:00"/>
    <s v="Standard Class"/>
    <s v="ME-17320"/>
    <s v="Maria Etezadi"/>
    <x v="2"/>
    <s v="United States"/>
    <s v="Saginaw"/>
    <x v="12"/>
    <n v="48601"/>
    <x v="2"/>
    <s v="FUR-FU-10002597"/>
    <x v="0"/>
    <x v="5"/>
    <s v="C-Line Magnetic Cubicle Keepers, Clear Polypropylene"/>
    <n v="19.760000000000002"/>
    <n v="4"/>
    <n v="0"/>
    <n v="8.2992000000000008"/>
  </r>
  <r>
    <n v="2931"/>
    <x v="1459"/>
    <x v="1"/>
    <x v="816"/>
    <d v="2012-08-08T00:00:00"/>
    <s v="Same Day"/>
    <s v="TT-21220"/>
    <s v="Thomas Thornton"/>
    <x v="0"/>
    <s v="United States"/>
    <s v="San Francisco"/>
    <x v="1"/>
    <n v="94109"/>
    <x v="1"/>
    <s v="OFF-BI-10004970"/>
    <x v="1"/>
    <x v="8"/>
    <s v="ACCOHIDE 3-Ring Binder, Blue, 1&quot;"/>
    <n v="6.6080000000000005"/>
    <n v="2"/>
    <n v="0.2"/>
    <n v="2.2302"/>
  </r>
  <r>
    <n v="2932"/>
    <x v="1459"/>
    <x v="1"/>
    <x v="816"/>
    <d v="2012-08-08T00:00:00"/>
    <s v="Same Day"/>
    <s v="TT-21220"/>
    <s v="Thomas Thornton"/>
    <x v="0"/>
    <s v="United States"/>
    <s v="San Francisco"/>
    <x v="1"/>
    <n v="94109"/>
    <x v="1"/>
    <s v="OFF-BI-10002557"/>
    <x v="1"/>
    <x v="8"/>
    <s v="Presstex Flexible Ring Binders"/>
    <n v="7.28"/>
    <n v="2"/>
    <n v="0.2"/>
    <n v="2.7299999999999995"/>
  </r>
  <r>
    <n v="2933"/>
    <x v="1459"/>
    <x v="1"/>
    <x v="816"/>
    <d v="2012-08-08T00:00:00"/>
    <s v="Same Day"/>
    <s v="TT-21220"/>
    <s v="Thomas Thornton"/>
    <x v="0"/>
    <s v="United States"/>
    <s v="San Francisco"/>
    <x v="1"/>
    <n v="94109"/>
    <x v="1"/>
    <s v="FUR-CH-10000785"/>
    <x v="0"/>
    <x v="1"/>
    <s v="Global Ergonomic Managers Chair"/>
    <n v="144.78399999999999"/>
    <n v="1"/>
    <n v="0.2"/>
    <n v="10.858800000000002"/>
  </r>
  <r>
    <n v="2934"/>
    <x v="1460"/>
    <x v="0"/>
    <x v="409"/>
    <d v="2013-12-13T00:00:00"/>
    <s v="Standard Class"/>
    <s v="GT-14710"/>
    <s v="Greg Tran"/>
    <x v="0"/>
    <s v="United States"/>
    <s v="Seattle"/>
    <x v="4"/>
    <n v="98105"/>
    <x v="1"/>
    <s v="TEC-PH-10002310"/>
    <x v="2"/>
    <x v="7"/>
    <s v="Plantronics Calisto P620-M USB Wireless Speakerphone System"/>
    <n v="156.79200000000003"/>
    <n v="1"/>
    <n v="0.2"/>
    <n v="13.719300000000004"/>
  </r>
  <r>
    <n v="2935"/>
    <x v="1460"/>
    <x v="0"/>
    <x v="409"/>
    <d v="2013-12-13T00:00:00"/>
    <s v="Standard Class"/>
    <s v="GT-14710"/>
    <s v="Greg Tran"/>
    <x v="0"/>
    <s v="United States"/>
    <s v="Seattle"/>
    <x v="4"/>
    <n v="98105"/>
    <x v="1"/>
    <s v="TEC-PH-10002834"/>
    <x v="2"/>
    <x v="7"/>
    <s v="Google Nexus 5"/>
    <n v="431.97600000000006"/>
    <n v="3"/>
    <n v="0.2"/>
    <n v="26.998499999999993"/>
  </r>
  <r>
    <n v="2936"/>
    <x v="1460"/>
    <x v="0"/>
    <x v="409"/>
    <d v="2013-12-13T00:00:00"/>
    <s v="Standard Class"/>
    <s v="GT-14710"/>
    <s v="Greg Tran"/>
    <x v="0"/>
    <s v="United States"/>
    <s v="Seattle"/>
    <x v="4"/>
    <n v="98105"/>
    <x v="1"/>
    <s v="OFF-EN-10000927"/>
    <x v="1"/>
    <x v="12"/>
    <s v="Jet-Pak Recycled Peel 'N' Seal Padded Mailers"/>
    <n v="35.89"/>
    <n v="1"/>
    <n v="0"/>
    <n v="16.150499999999997"/>
  </r>
  <r>
    <n v="2937"/>
    <x v="1460"/>
    <x v="0"/>
    <x v="409"/>
    <d v="2013-12-13T00:00:00"/>
    <s v="Standard Class"/>
    <s v="GT-14710"/>
    <s v="Greg Tran"/>
    <x v="0"/>
    <s v="United States"/>
    <s v="Seattle"/>
    <x v="4"/>
    <n v="98105"/>
    <x v="1"/>
    <s v="OFF-BI-10001636"/>
    <x v="1"/>
    <x v="8"/>
    <s v="Ibico Plastic and Wire Spiral Binding Combs"/>
    <n v="47.207999999999998"/>
    <n v="7"/>
    <n v="0.2"/>
    <n v="15.342599999999997"/>
  </r>
  <r>
    <n v="2938"/>
    <x v="1460"/>
    <x v="0"/>
    <x v="409"/>
    <d v="2013-12-13T00:00:00"/>
    <s v="Standard Class"/>
    <s v="GT-14710"/>
    <s v="Greg Tran"/>
    <x v="0"/>
    <s v="United States"/>
    <s v="Seattle"/>
    <x v="4"/>
    <n v="98105"/>
    <x v="1"/>
    <s v="OFF-PA-10001736"/>
    <x v="1"/>
    <x v="10"/>
    <s v="Xerox 1880"/>
    <n v="248.07999999999998"/>
    <n v="7"/>
    <n v="0"/>
    <n v="116.59759999999997"/>
  </r>
  <r>
    <n v="2939"/>
    <x v="1460"/>
    <x v="0"/>
    <x v="409"/>
    <d v="2013-12-13T00:00:00"/>
    <s v="Standard Class"/>
    <s v="GT-14710"/>
    <s v="Greg Tran"/>
    <x v="0"/>
    <s v="United States"/>
    <s v="Seattle"/>
    <x v="4"/>
    <n v="98105"/>
    <x v="1"/>
    <s v="OFF-PA-10000482"/>
    <x v="1"/>
    <x v="10"/>
    <s v="Snap-A-Way Black Print Carbonless Ruled Speed Letter, Triplicate"/>
    <n v="189.7"/>
    <n v="5"/>
    <n v="0"/>
    <n v="89.158999999999992"/>
  </r>
  <r>
    <n v="2940"/>
    <x v="1460"/>
    <x v="0"/>
    <x v="409"/>
    <d v="2013-12-13T00:00:00"/>
    <s v="Standard Class"/>
    <s v="GT-14710"/>
    <s v="Greg Tran"/>
    <x v="0"/>
    <s v="United States"/>
    <s v="Seattle"/>
    <x v="4"/>
    <n v="98105"/>
    <x v="1"/>
    <s v="OFF-BI-10001658"/>
    <x v="1"/>
    <x v="8"/>
    <s v="GBC Standard Therm-A-Bind Covers"/>
    <n v="59.808000000000007"/>
    <n v="3"/>
    <n v="0.2"/>
    <n v="19.4376"/>
  </r>
  <r>
    <n v="2941"/>
    <x v="1461"/>
    <x v="3"/>
    <x v="613"/>
    <d v="2014-04-01T00:00:00"/>
    <s v="Standard Class"/>
    <s v="JD-16150"/>
    <s v="Justin Deggeller"/>
    <x v="1"/>
    <s v="United States"/>
    <s v="Milwaukee"/>
    <x v="6"/>
    <n v="53209"/>
    <x v="2"/>
    <s v="FUR-CH-10000422"/>
    <x v="0"/>
    <x v="1"/>
    <s v="Global Highback Leather Tilter in Burgundy"/>
    <n v="90.99"/>
    <n v="1"/>
    <n v="0"/>
    <n v="14.558400000000006"/>
  </r>
  <r>
    <n v="2942"/>
    <x v="1461"/>
    <x v="3"/>
    <x v="613"/>
    <d v="2014-04-01T00:00:00"/>
    <s v="Standard Class"/>
    <s v="JD-16150"/>
    <s v="Justin Deggeller"/>
    <x v="1"/>
    <s v="United States"/>
    <s v="Milwaukee"/>
    <x v="6"/>
    <n v="53209"/>
    <x v="2"/>
    <s v="FUR-CH-10004675"/>
    <x v="0"/>
    <x v="1"/>
    <s v="Lifetime Advantage Folding Chairs, 4/Carton"/>
    <n v="1526.5600000000002"/>
    <n v="7"/>
    <n v="0"/>
    <n v="427.43679999999995"/>
  </r>
  <r>
    <n v="2943"/>
    <x v="1461"/>
    <x v="3"/>
    <x v="613"/>
    <d v="2014-04-01T00:00:00"/>
    <s v="Standard Class"/>
    <s v="JD-16150"/>
    <s v="Justin Deggeller"/>
    <x v="1"/>
    <s v="United States"/>
    <s v="Milwaukee"/>
    <x v="6"/>
    <n v="53209"/>
    <x v="2"/>
    <s v="FUR-CH-10002880"/>
    <x v="0"/>
    <x v="1"/>
    <s v="Global High-Back Leather Tilter, Burgundy"/>
    <n v="368.96999999999997"/>
    <n v="3"/>
    <n v="0"/>
    <n v="40.586699999999979"/>
  </r>
  <r>
    <n v="2944"/>
    <x v="1462"/>
    <x v="3"/>
    <x v="123"/>
    <d v="2014-11-25T00:00:00"/>
    <s v="Standard Class"/>
    <s v="MC-18100"/>
    <s v="Mick Crebagga"/>
    <x v="0"/>
    <s v="United States"/>
    <s v="Los Angeles"/>
    <x v="1"/>
    <n v="90049"/>
    <x v="1"/>
    <s v="OFF-ST-10000675"/>
    <x v="1"/>
    <x v="4"/>
    <s v="File Shuttle II and Handi-File, Black"/>
    <n v="305.01"/>
    <n v="9"/>
    <n v="0"/>
    <n v="76.252499999999998"/>
  </r>
  <r>
    <n v="2945"/>
    <x v="1462"/>
    <x v="3"/>
    <x v="123"/>
    <d v="2014-11-25T00:00:00"/>
    <s v="Standard Class"/>
    <s v="MC-18100"/>
    <s v="Mick Crebagga"/>
    <x v="0"/>
    <s v="United States"/>
    <s v="Los Angeles"/>
    <x v="1"/>
    <n v="90049"/>
    <x v="1"/>
    <s v="FUR-FU-10002685"/>
    <x v="0"/>
    <x v="5"/>
    <s v="Executive Impressions 13-1/2&quot; Indoor/Outdoor Wall Clock"/>
    <n v="18.7"/>
    <n v="1"/>
    <n v="0"/>
    <n v="7.1059999999999999"/>
  </r>
  <r>
    <n v="2946"/>
    <x v="1463"/>
    <x v="0"/>
    <x v="254"/>
    <d v="2013-11-06T00:00:00"/>
    <s v="First Class"/>
    <s v="LH-17020"/>
    <s v="Lisa Hazard"/>
    <x v="0"/>
    <s v="United States"/>
    <s v="San Francisco"/>
    <x v="1"/>
    <n v="94122"/>
    <x v="1"/>
    <s v="FUR-FU-10004020"/>
    <x v="0"/>
    <x v="5"/>
    <s v="Advantus Panel Wall Acrylic Frame"/>
    <n v="38.29"/>
    <n v="7"/>
    <n v="0"/>
    <n v="16.464700000000001"/>
  </r>
  <r>
    <n v="2947"/>
    <x v="1464"/>
    <x v="3"/>
    <x v="817"/>
    <d v="2014-12-19T00:00:00"/>
    <s v="Standard Class"/>
    <s v="MP-18175"/>
    <s v="Mike Pelletier"/>
    <x v="2"/>
    <s v="United States"/>
    <s v="San Diego"/>
    <x v="1"/>
    <n v="92024"/>
    <x v="1"/>
    <s v="FUR-FU-10004963"/>
    <x v="0"/>
    <x v="5"/>
    <s v="Eldon 400 Class Desk Accessories, Black Carbon"/>
    <n v="26.25"/>
    <n v="3"/>
    <n v="0"/>
    <n v="11.025000000000002"/>
  </r>
  <r>
    <n v="2948"/>
    <x v="1464"/>
    <x v="3"/>
    <x v="817"/>
    <d v="2014-12-19T00:00:00"/>
    <s v="Standard Class"/>
    <s v="MP-18175"/>
    <s v="Mike Pelletier"/>
    <x v="2"/>
    <s v="United States"/>
    <s v="San Diego"/>
    <x v="1"/>
    <n v="92024"/>
    <x v="1"/>
    <s v="OFF-BI-10000174"/>
    <x v="1"/>
    <x v="8"/>
    <s v="Wilson Jones Clip &amp; Carry Folder Binder Tool for Ring Binders, Clear"/>
    <n v="64.959999999999994"/>
    <n v="14"/>
    <n v="0.2"/>
    <n v="22.736000000000001"/>
  </r>
  <r>
    <n v="2949"/>
    <x v="1464"/>
    <x v="3"/>
    <x v="817"/>
    <d v="2014-12-19T00:00:00"/>
    <s v="Standard Class"/>
    <s v="MP-18175"/>
    <s v="Mike Pelletier"/>
    <x v="2"/>
    <s v="United States"/>
    <s v="San Diego"/>
    <x v="1"/>
    <n v="92024"/>
    <x v="1"/>
    <s v="OFF-EN-10000461"/>
    <x v="1"/>
    <x v="12"/>
    <s v="#10- 4 1/8&quot; x 9 1/2&quot; Recycled Envelopes"/>
    <n v="43.7"/>
    <n v="5"/>
    <n v="0"/>
    <n v="20.539000000000001"/>
  </r>
  <r>
    <n v="2950"/>
    <x v="1465"/>
    <x v="3"/>
    <x v="105"/>
    <d v="2014-11-13T00:00:00"/>
    <s v="Same Day"/>
    <s v="EM-14140"/>
    <s v="Eugene Moren"/>
    <x v="2"/>
    <s v="United States"/>
    <s v="Glendale"/>
    <x v="16"/>
    <n v="85301"/>
    <x v="1"/>
    <s v="TEC-AC-10001266"/>
    <x v="2"/>
    <x v="11"/>
    <s v="Memorex Micro Travel Drive 8 GB"/>
    <n v="41.6"/>
    <n v="4"/>
    <n v="0.2"/>
    <n v="12.999999999999998"/>
  </r>
  <r>
    <n v="2951"/>
    <x v="1465"/>
    <x v="3"/>
    <x v="105"/>
    <d v="2014-11-13T00:00:00"/>
    <s v="Same Day"/>
    <s v="EM-14140"/>
    <s v="Eugene Moren"/>
    <x v="2"/>
    <s v="United States"/>
    <s v="Glendale"/>
    <x v="16"/>
    <n v="85301"/>
    <x v="1"/>
    <s v="OFF-PA-10002160"/>
    <x v="1"/>
    <x v="10"/>
    <s v="Xerox 1978"/>
    <n v="23.120000000000005"/>
    <n v="5"/>
    <n v="0.2"/>
    <n v="8.3810000000000002"/>
  </r>
  <r>
    <n v="2952"/>
    <x v="1465"/>
    <x v="3"/>
    <x v="105"/>
    <d v="2014-11-13T00:00:00"/>
    <s v="Same Day"/>
    <s v="EM-14140"/>
    <s v="Eugene Moren"/>
    <x v="2"/>
    <s v="United States"/>
    <s v="Glendale"/>
    <x v="16"/>
    <n v="85301"/>
    <x v="1"/>
    <s v="FUR-CH-10004875"/>
    <x v="0"/>
    <x v="1"/>
    <s v="Harbour Creations 67200 Series Stacking Chairs"/>
    <n v="113.88800000000002"/>
    <n v="2"/>
    <n v="0.2"/>
    <n v="9.9651999999999994"/>
  </r>
  <r>
    <n v="2953"/>
    <x v="1465"/>
    <x v="3"/>
    <x v="105"/>
    <d v="2014-11-13T00:00:00"/>
    <s v="Same Day"/>
    <s v="EM-14140"/>
    <s v="Eugene Moren"/>
    <x v="2"/>
    <s v="United States"/>
    <s v="Glendale"/>
    <x v="16"/>
    <n v="85301"/>
    <x v="1"/>
    <s v="FUR-FU-10000305"/>
    <x v="0"/>
    <x v="5"/>
    <s v="Tenex V2T-RE Standard Weight Series Chair Mat, 45&quot; x 53&quot;, Lip 25&quot; x 12&quot;"/>
    <n v="113.56800000000001"/>
    <n v="2"/>
    <n v="0.2"/>
    <n v="-5.6784000000000034"/>
  </r>
  <r>
    <n v="2954"/>
    <x v="1465"/>
    <x v="3"/>
    <x v="105"/>
    <d v="2014-11-13T00:00:00"/>
    <s v="Same Day"/>
    <s v="EM-14140"/>
    <s v="Eugene Moren"/>
    <x v="2"/>
    <s v="United States"/>
    <s v="Glendale"/>
    <x v="16"/>
    <n v="85301"/>
    <x v="1"/>
    <s v="TEC-PH-10000347"/>
    <x v="2"/>
    <x v="7"/>
    <s v="Cush Cases Heavy Duty Rugged Cover Case for Samsung Galaxy S5 - Purple"/>
    <n v="7.9200000000000008"/>
    <n v="2"/>
    <n v="0.2"/>
    <n v="0.69299999999999984"/>
  </r>
  <r>
    <n v="2955"/>
    <x v="1465"/>
    <x v="3"/>
    <x v="105"/>
    <d v="2014-11-13T00:00:00"/>
    <s v="Same Day"/>
    <s v="EM-14140"/>
    <s v="Eugene Moren"/>
    <x v="2"/>
    <s v="United States"/>
    <s v="Glendale"/>
    <x v="16"/>
    <n v="85301"/>
    <x v="1"/>
    <s v="TEC-PH-10001459"/>
    <x v="2"/>
    <x v="7"/>
    <s v="Samsung Galaxy Mega 6.3"/>
    <n v="671.98400000000004"/>
    <n v="2"/>
    <n v="0.2"/>
    <n v="50.398800000000023"/>
  </r>
  <r>
    <n v="2956"/>
    <x v="1466"/>
    <x v="0"/>
    <x v="298"/>
    <d v="2013-08-25T00:00:00"/>
    <s v="Standard Class"/>
    <s v="GG-14650"/>
    <s v="Greg Guthrie"/>
    <x v="1"/>
    <s v="United States"/>
    <s v="New York City"/>
    <x v="15"/>
    <n v="10035"/>
    <x v="3"/>
    <s v="TEC-PH-10000439"/>
    <x v="2"/>
    <x v="7"/>
    <s v="GE DSL Phone Line Filter"/>
    <n v="39.99"/>
    <n v="1"/>
    <n v="0"/>
    <n v="11.597099999999998"/>
  </r>
  <r>
    <n v="2957"/>
    <x v="1467"/>
    <x v="3"/>
    <x v="818"/>
    <d v="2014-07-05T00:00:00"/>
    <s v="Standard Class"/>
    <s v="MA-17995"/>
    <s v="Michelle Arnett"/>
    <x v="2"/>
    <s v="United States"/>
    <s v="Watertown"/>
    <x v="15"/>
    <n v="13601"/>
    <x v="3"/>
    <s v="FUR-CH-10002647"/>
    <x v="0"/>
    <x v="1"/>
    <s v="Situations Contoured Folding Chairs, 4/Set"/>
    <n v="191.64600000000002"/>
    <n v="3"/>
    <n v="0.1"/>
    <n v="31.94100000000001"/>
  </r>
  <r>
    <n v="2958"/>
    <x v="1468"/>
    <x v="3"/>
    <x v="464"/>
    <d v="2014-05-10T00:00:00"/>
    <s v="Standard Class"/>
    <s v="SH-20395"/>
    <s v="Shahid Hopkins"/>
    <x v="0"/>
    <s v="United States"/>
    <s v="Springfield"/>
    <x v="24"/>
    <n v="45503"/>
    <x v="3"/>
    <s v="OFF-BI-10003910"/>
    <x v="1"/>
    <x v="8"/>
    <s v="DXL Angle-View Binders with Locking Rings by Samsill"/>
    <n v="2.3130000000000002"/>
    <n v="1"/>
    <n v="0.7"/>
    <n v="-1.9274999999999993"/>
  </r>
  <r>
    <n v="2959"/>
    <x v="1469"/>
    <x v="1"/>
    <x v="100"/>
    <d v="2012-12-29T00:00:00"/>
    <s v="Standard Class"/>
    <s v="KT-16465"/>
    <s v="Kean Takahito"/>
    <x v="0"/>
    <s v="United States"/>
    <s v="Los Angeles"/>
    <x v="1"/>
    <n v="90032"/>
    <x v="1"/>
    <s v="OFF-BI-10001097"/>
    <x v="1"/>
    <x v="8"/>
    <s v="Avery Hole Reinforcements"/>
    <n v="19.936000000000003"/>
    <n v="4"/>
    <n v="0.2"/>
    <n v="7.2267999999999999"/>
  </r>
  <r>
    <n v="2960"/>
    <x v="1469"/>
    <x v="1"/>
    <x v="100"/>
    <d v="2012-12-29T00:00:00"/>
    <s v="Standard Class"/>
    <s v="KT-16465"/>
    <s v="Kean Takahito"/>
    <x v="0"/>
    <s v="United States"/>
    <s v="Los Angeles"/>
    <x v="1"/>
    <n v="90032"/>
    <x v="1"/>
    <s v="OFF-FA-10004854"/>
    <x v="1"/>
    <x v="13"/>
    <s v="Vinyl Coated Wire Paper Clips in Organizer Box, 800/Box"/>
    <n v="45.92"/>
    <n v="4"/>
    <n v="0"/>
    <n v="21.5824"/>
  </r>
  <r>
    <n v="2961"/>
    <x v="1470"/>
    <x v="3"/>
    <x v="466"/>
    <d v="2014-05-02T00:00:00"/>
    <s v="Standard Class"/>
    <s v="PO-19180"/>
    <s v="Philisse Overcash"/>
    <x v="2"/>
    <s v="United States"/>
    <s v="Seattle"/>
    <x v="4"/>
    <n v="98115"/>
    <x v="1"/>
    <s v="OFF-PA-10003673"/>
    <x v="1"/>
    <x v="10"/>
    <s v="Strathmore Photo Mount Cards"/>
    <n v="20.34"/>
    <n v="3"/>
    <n v="0"/>
    <n v="9.3563999999999989"/>
  </r>
  <r>
    <n v="2962"/>
    <x v="1470"/>
    <x v="3"/>
    <x v="466"/>
    <d v="2014-05-02T00:00:00"/>
    <s v="Standard Class"/>
    <s v="PO-19180"/>
    <s v="Philisse Overcash"/>
    <x v="2"/>
    <s v="United States"/>
    <s v="Seattle"/>
    <x v="4"/>
    <n v="98115"/>
    <x v="1"/>
    <s v="OFF-LA-10002034"/>
    <x v="1"/>
    <x v="2"/>
    <s v="Avery 478"/>
    <n v="39.28"/>
    <n v="8"/>
    <n v="0"/>
    <n v="19.247199999999999"/>
  </r>
  <r>
    <n v="2963"/>
    <x v="1471"/>
    <x v="3"/>
    <x v="819"/>
    <d v="2014-12-22T00:00:00"/>
    <s v="Second Class"/>
    <s v="AY-10555"/>
    <s v="Andy Yotov"/>
    <x v="1"/>
    <s v="United States"/>
    <s v="Oceanside"/>
    <x v="1"/>
    <n v="92054"/>
    <x v="1"/>
    <s v="FUR-CH-10002774"/>
    <x v="0"/>
    <x v="1"/>
    <s v="Global Deluxe Stacking Chair, Gray"/>
    <n v="81.567999999999998"/>
    <n v="2"/>
    <n v="0.2"/>
    <n v="9.1763999999999974"/>
  </r>
  <r>
    <n v="2964"/>
    <x v="1471"/>
    <x v="3"/>
    <x v="819"/>
    <d v="2014-12-22T00:00:00"/>
    <s v="Second Class"/>
    <s v="AY-10555"/>
    <s v="Andy Yotov"/>
    <x v="1"/>
    <s v="United States"/>
    <s v="Oceanside"/>
    <x v="1"/>
    <n v="92054"/>
    <x v="1"/>
    <s v="FUR-CH-10003817"/>
    <x v="0"/>
    <x v="1"/>
    <s v="Global Value Steno Chair, Gray"/>
    <n v="97.184000000000012"/>
    <n v="2"/>
    <n v="0.2"/>
    <n v="6.0740000000000016"/>
  </r>
  <r>
    <n v="2965"/>
    <x v="1471"/>
    <x v="3"/>
    <x v="819"/>
    <d v="2014-12-22T00:00:00"/>
    <s v="Second Class"/>
    <s v="AY-10555"/>
    <s v="Andy Yotov"/>
    <x v="1"/>
    <s v="United States"/>
    <s v="Oceanside"/>
    <x v="1"/>
    <n v="92054"/>
    <x v="1"/>
    <s v="OFF-BI-10002949"/>
    <x v="1"/>
    <x v="8"/>
    <s v="Prestige Round Ring Binders"/>
    <n v="24.320000000000004"/>
    <n v="5"/>
    <n v="0.2"/>
    <n v="8.2079999999999984"/>
  </r>
  <r>
    <n v="2966"/>
    <x v="1471"/>
    <x v="3"/>
    <x v="819"/>
    <d v="2014-12-22T00:00:00"/>
    <s v="Second Class"/>
    <s v="AY-10555"/>
    <s v="Andy Yotov"/>
    <x v="1"/>
    <s v="United States"/>
    <s v="Oceanside"/>
    <x v="1"/>
    <n v="92054"/>
    <x v="1"/>
    <s v="FUR-FU-10002445"/>
    <x v="0"/>
    <x v="5"/>
    <s v="DAX Two-Tone Rosewood/Black Document Frame, Desktop, 5 x 7"/>
    <n v="18.96"/>
    <n v="2"/>
    <n v="0"/>
    <n v="7.5840000000000014"/>
  </r>
  <r>
    <n v="2967"/>
    <x v="1472"/>
    <x v="2"/>
    <x v="422"/>
    <d v="2011-12-31T00:00:00"/>
    <s v="Standard Class"/>
    <s v="Co-12640"/>
    <s v="Corey-Lock"/>
    <x v="0"/>
    <s v="United States"/>
    <s v="Skokie"/>
    <x v="10"/>
    <n v="60076"/>
    <x v="2"/>
    <s v="FUR-FU-10001473"/>
    <x v="0"/>
    <x v="5"/>
    <s v="DAX Wood Document Frame"/>
    <n v="32.952000000000005"/>
    <n v="6"/>
    <n v="0.6"/>
    <n v="-19.771199999999997"/>
  </r>
  <r>
    <n v="2968"/>
    <x v="1472"/>
    <x v="2"/>
    <x v="422"/>
    <d v="2011-12-31T00:00:00"/>
    <s v="Standard Class"/>
    <s v="Co-12640"/>
    <s v="Corey-Lock"/>
    <x v="0"/>
    <s v="United States"/>
    <s v="Skokie"/>
    <x v="10"/>
    <n v="60076"/>
    <x v="2"/>
    <s v="OFF-ST-10002562"/>
    <x v="1"/>
    <x v="4"/>
    <s v="Staples"/>
    <n v="30.016000000000005"/>
    <n v="4"/>
    <n v="0.2"/>
    <n v="3.0015999999999998"/>
  </r>
  <r>
    <n v="2969"/>
    <x v="1473"/>
    <x v="3"/>
    <x v="44"/>
    <d v="2014-11-10T00:00:00"/>
    <s v="Second Class"/>
    <s v="JF-15565"/>
    <s v="Jill Fjeld"/>
    <x v="0"/>
    <s v="United States"/>
    <s v="Fayetteville"/>
    <x v="3"/>
    <n v="28314"/>
    <x v="0"/>
    <s v="OFF-AP-10002118"/>
    <x v="1"/>
    <x v="9"/>
    <s v="1.7 Cubic Foot Compact &quot;Cube&quot; Office Refrigerators"/>
    <n v="499.58400000000006"/>
    <n v="3"/>
    <n v="0.2"/>
    <n v="43.713600000000014"/>
  </r>
  <r>
    <n v="2970"/>
    <x v="1473"/>
    <x v="3"/>
    <x v="44"/>
    <d v="2014-11-10T00:00:00"/>
    <s v="Second Class"/>
    <s v="JF-15565"/>
    <s v="Jill Fjeld"/>
    <x v="0"/>
    <s v="United States"/>
    <s v="Fayetteville"/>
    <x v="3"/>
    <n v="28314"/>
    <x v="0"/>
    <s v="OFF-PA-10001800"/>
    <x v="1"/>
    <x v="10"/>
    <s v="Xerox 220"/>
    <n v="31.104000000000006"/>
    <n v="6"/>
    <n v="0.2"/>
    <n v="10.8864"/>
  </r>
  <r>
    <n v="2971"/>
    <x v="1473"/>
    <x v="3"/>
    <x v="44"/>
    <d v="2014-11-10T00:00:00"/>
    <s v="Second Class"/>
    <s v="JF-15565"/>
    <s v="Jill Fjeld"/>
    <x v="0"/>
    <s v="United States"/>
    <s v="Fayetteville"/>
    <x v="3"/>
    <n v="28314"/>
    <x v="0"/>
    <s v="OFF-BI-10002827"/>
    <x v="1"/>
    <x v="8"/>
    <s v="Avery Durable Poly Binders"/>
    <n v="13.272000000000002"/>
    <n v="8"/>
    <n v="0.7"/>
    <n v="-10.617599999999999"/>
  </r>
  <r>
    <n v="2972"/>
    <x v="1473"/>
    <x v="3"/>
    <x v="44"/>
    <d v="2014-11-10T00:00:00"/>
    <s v="Second Class"/>
    <s v="JF-15565"/>
    <s v="Jill Fjeld"/>
    <x v="0"/>
    <s v="United States"/>
    <s v="Fayetteville"/>
    <x v="3"/>
    <n v="28314"/>
    <x v="0"/>
    <s v="FUR-FU-10004671"/>
    <x v="0"/>
    <x v="5"/>
    <s v="Executive Impressions 12&quot; Wall Clock"/>
    <n v="28.272000000000006"/>
    <n v="2"/>
    <n v="0.2"/>
    <n v="6.3612000000000002"/>
  </r>
  <r>
    <n v="2973"/>
    <x v="1473"/>
    <x v="3"/>
    <x v="44"/>
    <d v="2014-11-10T00:00:00"/>
    <s v="Second Class"/>
    <s v="JF-15565"/>
    <s v="Jill Fjeld"/>
    <x v="0"/>
    <s v="United States"/>
    <s v="Fayetteville"/>
    <x v="3"/>
    <n v="28314"/>
    <x v="0"/>
    <s v="OFF-ST-10000736"/>
    <x v="1"/>
    <x v="4"/>
    <s v="Carina Double Wide Media Storage Towers in Natural &amp; Black"/>
    <n v="259.13600000000002"/>
    <n v="4"/>
    <n v="0.2"/>
    <n v="-51.827200000000019"/>
  </r>
  <r>
    <n v="2974"/>
    <x v="1474"/>
    <x v="3"/>
    <x v="819"/>
    <d v="2014-12-21T00:00:00"/>
    <s v="Standard Class"/>
    <s v="AR-10510"/>
    <s v="Andrew Roberts"/>
    <x v="0"/>
    <s v="United States"/>
    <s v="Tulsa"/>
    <x v="26"/>
    <n v="74133"/>
    <x v="2"/>
    <s v="OFF-BI-10004656"/>
    <x v="1"/>
    <x v="8"/>
    <s v="Peel &amp; Stick Add-On Corner Pockets"/>
    <n v="10.8"/>
    <n v="5"/>
    <n v="0"/>
    <n v="5.1839999999999993"/>
  </r>
  <r>
    <n v="2975"/>
    <x v="1475"/>
    <x v="1"/>
    <x v="820"/>
    <d v="2012-05-12T00:00:00"/>
    <s v="Standard Class"/>
    <s v="AG-10675"/>
    <s v="Anna Gayman"/>
    <x v="0"/>
    <s v="United States"/>
    <s v="Allen"/>
    <x v="5"/>
    <n v="75002"/>
    <x v="2"/>
    <s v="FUR-TA-10001095"/>
    <x v="0"/>
    <x v="3"/>
    <s v="Chromcraft Round Conference Tables"/>
    <n v="244.00599999999997"/>
    <n v="2"/>
    <n v="0.3"/>
    <n v="-31.372200000000007"/>
  </r>
  <r>
    <n v="2976"/>
    <x v="1475"/>
    <x v="1"/>
    <x v="820"/>
    <d v="2012-05-12T00:00:00"/>
    <s v="Standard Class"/>
    <s v="AG-10675"/>
    <s v="Anna Gayman"/>
    <x v="0"/>
    <s v="United States"/>
    <s v="Allen"/>
    <x v="5"/>
    <n v="75002"/>
    <x v="2"/>
    <s v="OFF-PA-10000213"/>
    <x v="1"/>
    <x v="10"/>
    <s v="Xerox 198"/>
    <n v="15.936000000000002"/>
    <n v="4"/>
    <n v="0.2"/>
    <n v="5.378400000000001"/>
  </r>
  <r>
    <n v="2977"/>
    <x v="1476"/>
    <x v="3"/>
    <x v="769"/>
    <d v="2014-12-05T00:00:00"/>
    <s v="Same Day"/>
    <s v="DV-13045"/>
    <s v="Darrin Van Huff"/>
    <x v="1"/>
    <s v="United States"/>
    <s v="Philadelphia"/>
    <x v="9"/>
    <n v="19143"/>
    <x v="3"/>
    <s v="FUR-CH-10001797"/>
    <x v="0"/>
    <x v="1"/>
    <s v="Safco Chair Connectors, 6/Carton"/>
    <n v="188.55199999999996"/>
    <n v="7"/>
    <n v="0.3"/>
    <n v="-2.693600000000032"/>
  </r>
  <r>
    <n v="2978"/>
    <x v="1477"/>
    <x v="3"/>
    <x v="621"/>
    <d v="2014-10-09T00:00:00"/>
    <s v="Second Class"/>
    <s v="HL-15040"/>
    <s v="Hunter Lopez"/>
    <x v="0"/>
    <s v="United States"/>
    <s v="Rochester"/>
    <x v="15"/>
    <n v="14609"/>
    <x v="3"/>
    <s v="OFF-ST-10002214"/>
    <x v="1"/>
    <x v="4"/>
    <s v="X-Rack File for Hanging Folders"/>
    <n v="22.58"/>
    <n v="2"/>
    <n v="0"/>
    <n v="5.8707999999999991"/>
  </r>
  <r>
    <n v="2979"/>
    <x v="1478"/>
    <x v="2"/>
    <x v="286"/>
    <d v="2011-01-17T00:00:00"/>
    <s v="Second Class"/>
    <s v="ND-18370"/>
    <s v="Natalie DeCherney"/>
    <x v="0"/>
    <s v="United States"/>
    <s v="Mount Pleasant"/>
    <x v="20"/>
    <n v="29464"/>
    <x v="0"/>
    <s v="FUR-CH-10000422"/>
    <x v="0"/>
    <x v="1"/>
    <s v="Global Highback Leather Tilter in Burgundy"/>
    <n v="545.93999999999994"/>
    <n v="6"/>
    <n v="0"/>
    <n v="87.350400000000036"/>
  </r>
  <r>
    <n v="2980"/>
    <x v="1479"/>
    <x v="1"/>
    <x v="821"/>
    <d v="2012-06-17T00:00:00"/>
    <s v="Standard Class"/>
    <s v="GB-14575"/>
    <s v="Giulietta Baptist"/>
    <x v="0"/>
    <s v="United States"/>
    <s v="Philadelphia"/>
    <x v="9"/>
    <n v="19134"/>
    <x v="3"/>
    <s v="OFF-PA-10003848"/>
    <x v="1"/>
    <x v="10"/>
    <s v="Xerox 1997"/>
    <n v="20.736000000000004"/>
    <n v="4"/>
    <n v="0.2"/>
    <n v="7.2576000000000001"/>
  </r>
  <r>
    <n v="2981"/>
    <x v="1479"/>
    <x v="1"/>
    <x v="821"/>
    <d v="2012-06-17T00:00:00"/>
    <s v="Standard Class"/>
    <s v="GB-14575"/>
    <s v="Giulietta Baptist"/>
    <x v="0"/>
    <s v="United States"/>
    <s v="Philadelphia"/>
    <x v="9"/>
    <n v="19134"/>
    <x v="3"/>
    <s v="FUR-FU-10003623"/>
    <x v="0"/>
    <x v="5"/>
    <s v="DataProducts Ampli Magnifier Task Lamp, Black,"/>
    <n v="43.295999999999999"/>
    <n v="2"/>
    <n v="0.2"/>
    <n v="4.3295999999999975"/>
  </r>
  <r>
    <n v="2982"/>
    <x v="1480"/>
    <x v="2"/>
    <x v="136"/>
    <d v="2011-07-18T00:00:00"/>
    <s v="Standard Class"/>
    <s v="CL-12565"/>
    <s v="Clay Ludtke"/>
    <x v="0"/>
    <s v="United States"/>
    <s v="Seattle"/>
    <x v="4"/>
    <n v="98115"/>
    <x v="1"/>
    <s v="FUR-CH-10001797"/>
    <x v="0"/>
    <x v="1"/>
    <s v="Safco Chair Connectors, 6/Carton"/>
    <n v="123.136"/>
    <n v="4"/>
    <n v="0.2"/>
    <n v="13.852799999999981"/>
  </r>
  <r>
    <n v="2983"/>
    <x v="1480"/>
    <x v="2"/>
    <x v="136"/>
    <d v="2011-07-18T00:00:00"/>
    <s v="Standard Class"/>
    <s v="CL-12565"/>
    <s v="Clay Ludtke"/>
    <x v="0"/>
    <s v="United States"/>
    <s v="Seattle"/>
    <x v="4"/>
    <n v="98115"/>
    <x v="1"/>
    <s v="OFF-BI-10003094"/>
    <x v="1"/>
    <x v="8"/>
    <s v="Self-Adhesive Ring Binder Labels"/>
    <n v="11.264000000000001"/>
    <n v="4"/>
    <n v="0.2"/>
    <n v="3.8015999999999992"/>
  </r>
  <r>
    <n v="2984"/>
    <x v="1481"/>
    <x v="2"/>
    <x v="776"/>
    <d v="2011-12-11T00:00:00"/>
    <s v="Second Class"/>
    <s v="RC-19960"/>
    <s v="Ryan Crowe"/>
    <x v="0"/>
    <s v="United States"/>
    <s v="Springfield"/>
    <x v="21"/>
    <n v="97477"/>
    <x v="1"/>
    <s v="OFF-ST-10002205"/>
    <x v="1"/>
    <x v="4"/>
    <s v="File Shuttle I and Handi-File"/>
    <n v="53.424000000000007"/>
    <n v="3"/>
    <n v="0.2"/>
    <n v="4.6746000000000016"/>
  </r>
  <r>
    <n v="2985"/>
    <x v="1481"/>
    <x v="2"/>
    <x v="776"/>
    <d v="2011-12-11T00:00:00"/>
    <s v="Second Class"/>
    <s v="RC-19960"/>
    <s v="Ryan Crowe"/>
    <x v="0"/>
    <s v="United States"/>
    <s v="Springfield"/>
    <x v="21"/>
    <n v="97477"/>
    <x v="1"/>
    <s v="FUR-TA-10003238"/>
    <x v="0"/>
    <x v="3"/>
    <s v="Chromcraft Bull-Nose Wood 48&quot; x 96&quot; Rectangular Conference Tables"/>
    <n v="275.49"/>
    <n v="1"/>
    <n v="0.5"/>
    <n v="-170.80380000000002"/>
  </r>
  <r>
    <n v="2986"/>
    <x v="1482"/>
    <x v="0"/>
    <x v="822"/>
    <d v="2013-05-31T00:00:00"/>
    <s v="Standard Class"/>
    <s v="JB-16045"/>
    <s v="Julia Barnett"/>
    <x v="2"/>
    <s v="United States"/>
    <s v="Columbus"/>
    <x v="32"/>
    <n v="31907"/>
    <x v="0"/>
    <s v="FUR-FU-10000755"/>
    <x v="0"/>
    <x v="5"/>
    <s v="Eldon Expressions Mahogany Wood Desk Collection"/>
    <n v="24.96"/>
    <n v="4"/>
    <n v="0"/>
    <n v="6.240000000000002"/>
  </r>
  <r>
    <n v="2987"/>
    <x v="1482"/>
    <x v="0"/>
    <x v="822"/>
    <d v="2013-05-31T00:00:00"/>
    <s v="Standard Class"/>
    <s v="JB-16045"/>
    <s v="Julia Barnett"/>
    <x v="2"/>
    <s v="United States"/>
    <s v="Columbus"/>
    <x v="32"/>
    <n v="31907"/>
    <x v="0"/>
    <s v="OFF-PA-10002893"/>
    <x v="1"/>
    <x v="10"/>
    <s v="Wirebound Service Call Books, 5 1/2&quot; x 4&quot;"/>
    <n v="19.36"/>
    <n v="2"/>
    <n v="0"/>
    <n v="9.2927999999999997"/>
  </r>
  <r>
    <n v="2988"/>
    <x v="1482"/>
    <x v="0"/>
    <x v="822"/>
    <d v="2013-05-31T00:00:00"/>
    <s v="Standard Class"/>
    <s v="JB-16045"/>
    <s v="Julia Barnett"/>
    <x v="2"/>
    <s v="United States"/>
    <s v="Columbus"/>
    <x v="32"/>
    <n v="31907"/>
    <x v="0"/>
    <s v="OFF-ST-10000689"/>
    <x v="1"/>
    <x v="4"/>
    <s v="Fellowes Strictly Business Drawer File, Letter/Legal Size"/>
    <n v="1267.6499999999999"/>
    <n v="9"/>
    <n v="0"/>
    <n v="152.11799999999999"/>
  </r>
  <r>
    <n v="2989"/>
    <x v="1483"/>
    <x v="0"/>
    <x v="823"/>
    <d v="2013-02-26T00:00:00"/>
    <s v="Second Class"/>
    <s v="MC-17635"/>
    <s v="Matthew Clasen"/>
    <x v="1"/>
    <s v="United States"/>
    <s v="Los Angeles"/>
    <x v="1"/>
    <n v="90032"/>
    <x v="1"/>
    <s v="TEC-AC-10004227"/>
    <x v="2"/>
    <x v="11"/>
    <s v="SanDisk Ultra 16 GB MicroSDHC Class 10 Memory Card"/>
    <n v="12.99"/>
    <n v="1"/>
    <n v="0"/>
    <n v="0.77939999999999898"/>
  </r>
  <r>
    <n v="2990"/>
    <x v="1483"/>
    <x v="0"/>
    <x v="823"/>
    <d v="2013-02-26T00:00:00"/>
    <s v="Second Class"/>
    <s v="MC-17635"/>
    <s v="Matthew Clasen"/>
    <x v="1"/>
    <s v="United States"/>
    <s v="Los Angeles"/>
    <x v="1"/>
    <n v="90032"/>
    <x v="1"/>
    <s v="OFF-BI-10000174"/>
    <x v="1"/>
    <x v="8"/>
    <s v="Wilson Jones Clip &amp; Carry Folder Binder Tool for Ring Binders, Clear"/>
    <n v="18.559999999999999"/>
    <n v="4"/>
    <n v="0.2"/>
    <n v="6.4959999999999996"/>
  </r>
  <r>
    <n v="2991"/>
    <x v="1483"/>
    <x v="0"/>
    <x v="823"/>
    <d v="2013-02-26T00:00:00"/>
    <s v="Second Class"/>
    <s v="MC-17635"/>
    <s v="Matthew Clasen"/>
    <x v="1"/>
    <s v="United States"/>
    <s v="Los Angeles"/>
    <x v="1"/>
    <n v="90032"/>
    <x v="1"/>
    <s v="OFF-ST-10001809"/>
    <x v="1"/>
    <x v="4"/>
    <s v="Fellowes Officeware Wire Shelving"/>
    <n v="449.15"/>
    <n v="5"/>
    <n v="0"/>
    <n v="8.9829999999999899"/>
  </r>
  <r>
    <n v="2992"/>
    <x v="1483"/>
    <x v="0"/>
    <x v="823"/>
    <d v="2013-02-26T00:00:00"/>
    <s v="Second Class"/>
    <s v="MC-17635"/>
    <s v="Matthew Clasen"/>
    <x v="1"/>
    <s v="United States"/>
    <s v="Los Angeles"/>
    <x v="1"/>
    <n v="90032"/>
    <x v="1"/>
    <s v="OFF-BI-10002309"/>
    <x v="1"/>
    <x v="8"/>
    <s v="Avery Heavy-Duty EZD  Binder With Locking Rings"/>
    <n v="31.248000000000005"/>
    <n v="7"/>
    <n v="0.2"/>
    <n v="10.936799999999998"/>
  </r>
  <r>
    <n v="2993"/>
    <x v="1484"/>
    <x v="0"/>
    <x v="824"/>
    <d v="2013-10-07T00:00:00"/>
    <s v="Standard Class"/>
    <s v="TT-21265"/>
    <s v="Tim Taslimi"/>
    <x v="1"/>
    <s v="United States"/>
    <s v="New York City"/>
    <x v="15"/>
    <n v="10024"/>
    <x v="3"/>
    <s v="OFF-AP-10004532"/>
    <x v="1"/>
    <x v="9"/>
    <s v="Kensington 6 Outlet Guardian Standard Surge Protector"/>
    <n v="61.44"/>
    <n v="3"/>
    <n v="0"/>
    <n v="16.588799999999999"/>
  </r>
  <r>
    <n v="2994"/>
    <x v="1485"/>
    <x v="3"/>
    <x v="825"/>
    <d v="2014-03-18T00:00:00"/>
    <s v="Standard Class"/>
    <s v="MJ-17740"/>
    <s v="Max Jones"/>
    <x v="0"/>
    <s v="United States"/>
    <s v="Detroit"/>
    <x v="12"/>
    <n v="48227"/>
    <x v="2"/>
    <s v="OFF-BI-10003091"/>
    <x v="1"/>
    <x v="8"/>
    <s v="GBC DocuBind TL200 Manual Binding Machine"/>
    <n v="895.92"/>
    <n v="4"/>
    <n v="0"/>
    <n v="421.08239999999995"/>
  </r>
  <r>
    <n v="2995"/>
    <x v="1486"/>
    <x v="0"/>
    <x v="369"/>
    <d v="2013-09-14T00:00:00"/>
    <s v="Second Class"/>
    <s v="AT-10735"/>
    <s v="Annie Thurman"/>
    <x v="0"/>
    <s v="United States"/>
    <s v="Stockton"/>
    <x v="1"/>
    <n v="95207"/>
    <x v="1"/>
    <s v="OFF-BI-10004654"/>
    <x v="1"/>
    <x v="8"/>
    <s v="VariCap6 Expandable Binder"/>
    <n v="55.360000000000007"/>
    <n v="4"/>
    <n v="0.2"/>
    <n v="18.683999999999997"/>
  </r>
  <r>
    <n v="2996"/>
    <x v="1487"/>
    <x v="2"/>
    <x v="686"/>
    <d v="2011-07-21T00:00:00"/>
    <s v="Standard Class"/>
    <s v="PB-19150"/>
    <s v="Philip Brown"/>
    <x v="0"/>
    <s v="United States"/>
    <s v="Phoenix"/>
    <x v="16"/>
    <n v="85023"/>
    <x v="1"/>
    <s v="OFF-ST-10000760"/>
    <x v="1"/>
    <x v="4"/>
    <s v="Eldon Fold 'N Roll Cart System"/>
    <n v="55.92"/>
    <n v="5"/>
    <n v="0.2"/>
    <n v="6.2910000000000004"/>
  </r>
  <r>
    <n v="2997"/>
    <x v="1488"/>
    <x v="2"/>
    <x v="261"/>
    <d v="2011-06-25T00:00:00"/>
    <s v="Standard Class"/>
    <s v="NW-18400"/>
    <s v="Natalie Webber"/>
    <x v="0"/>
    <s v="United States"/>
    <s v="Philadelphia"/>
    <x v="9"/>
    <n v="19120"/>
    <x v="3"/>
    <s v="OFF-EN-10001539"/>
    <x v="1"/>
    <x v="12"/>
    <s v="Staples"/>
    <n v="24.896000000000001"/>
    <n v="4"/>
    <n v="0.2"/>
    <n v="8.4024000000000001"/>
  </r>
  <r>
    <n v="2998"/>
    <x v="1488"/>
    <x v="2"/>
    <x v="261"/>
    <d v="2011-06-25T00:00:00"/>
    <s v="Standard Class"/>
    <s v="NW-18400"/>
    <s v="Natalie Webber"/>
    <x v="0"/>
    <s v="United States"/>
    <s v="Philadelphia"/>
    <x v="9"/>
    <n v="19120"/>
    <x v="3"/>
    <s v="FUR-FU-10000550"/>
    <x v="0"/>
    <x v="5"/>
    <s v="Stacking Trays by OIC"/>
    <n v="3.9840000000000004"/>
    <n v="1"/>
    <n v="0.2"/>
    <n v="0.64739999999999964"/>
  </r>
  <r>
    <n v="2999"/>
    <x v="1488"/>
    <x v="2"/>
    <x v="261"/>
    <d v="2011-06-25T00:00:00"/>
    <s v="Standard Class"/>
    <s v="NW-18400"/>
    <s v="Natalie Webber"/>
    <x v="0"/>
    <s v="United States"/>
    <s v="Philadelphia"/>
    <x v="9"/>
    <n v="19120"/>
    <x v="3"/>
    <s v="TEC-AC-10003628"/>
    <x v="2"/>
    <x v="11"/>
    <s v="Logitech 910-002974 M325 Wireless Mouse for Web Scrolling"/>
    <n v="95.968000000000004"/>
    <n v="4"/>
    <n v="0.2"/>
    <n v="28.790400000000009"/>
  </r>
  <r>
    <n v="3000"/>
    <x v="1488"/>
    <x v="2"/>
    <x v="261"/>
    <d v="2011-06-25T00:00:00"/>
    <s v="Standard Class"/>
    <s v="NW-18400"/>
    <s v="Natalie Webber"/>
    <x v="0"/>
    <s v="United States"/>
    <s v="Philadelphia"/>
    <x v="9"/>
    <n v="19120"/>
    <x v="3"/>
    <s v="TEC-MA-10004521"/>
    <x v="2"/>
    <x v="15"/>
    <s v="Epson Perfection V600 Photo Scanner"/>
    <n v="206.99100000000004"/>
    <n v="3"/>
    <n v="0.7"/>
    <n v="-172.49250000000001"/>
  </r>
  <r>
    <n v="3001"/>
    <x v="1488"/>
    <x v="2"/>
    <x v="261"/>
    <d v="2011-06-25T00:00:00"/>
    <s v="Standard Class"/>
    <s v="NW-18400"/>
    <s v="Natalie Webber"/>
    <x v="0"/>
    <s v="United States"/>
    <s v="Philadelphia"/>
    <x v="9"/>
    <n v="19120"/>
    <x v="3"/>
    <s v="OFF-AP-10003860"/>
    <x v="1"/>
    <x v="9"/>
    <s v="Fellowes Advanced 8 Outlet Surge Suppressor with Phone/Fax Protection"/>
    <n v="44.416000000000004"/>
    <n v="2"/>
    <n v="0.2"/>
    <n v="3.8864000000000001"/>
  </r>
  <r>
    <n v="3002"/>
    <x v="1488"/>
    <x v="2"/>
    <x v="261"/>
    <d v="2011-06-25T00:00:00"/>
    <s v="Standard Class"/>
    <s v="NW-18400"/>
    <s v="Natalie Webber"/>
    <x v="0"/>
    <s v="United States"/>
    <s v="Philadelphia"/>
    <x v="9"/>
    <n v="19120"/>
    <x v="3"/>
    <s v="OFF-BI-10000069"/>
    <x v="1"/>
    <x v="8"/>
    <s v="GBC Prepunched Paper, 19-Hole, for Binding Systems, 24-lb"/>
    <n v="9.006000000000002"/>
    <n v="2"/>
    <n v="0.7"/>
    <n v="-7.2048000000000023"/>
  </r>
  <r>
    <n v="3003"/>
    <x v="1489"/>
    <x v="1"/>
    <x v="761"/>
    <d v="2012-07-10T00:00:00"/>
    <s v="Standard Class"/>
    <s v="VP-21730"/>
    <s v="Victor Preis"/>
    <x v="2"/>
    <s v="United States"/>
    <s v="Sterling Heights"/>
    <x v="12"/>
    <n v="48310"/>
    <x v="2"/>
    <s v="OFF-BI-10003655"/>
    <x v="1"/>
    <x v="8"/>
    <s v="Durable Pressboard Binders"/>
    <n v="19"/>
    <n v="5"/>
    <n v="0"/>
    <n v="8.93"/>
  </r>
  <r>
    <n v="3004"/>
    <x v="1490"/>
    <x v="3"/>
    <x v="819"/>
    <d v="2014-12-24T00:00:00"/>
    <s v="Standard Class"/>
    <s v="RD-19810"/>
    <s v="Ross DeVincentis"/>
    <x v="2"/>
    <s v="United States"/>
    <s v="Rochester"/>
    <x v="15"/>
    <n v="14609"/>
    <x v="3"/>
    <s v="OFF-BI-10001628"/>
    <x v="1"/>
    <x v="8"/>
    <s v="Acco Data Flex Cable Posts For Top &amp; Bottom Load Binders, 6&quot; Capacity"/>
    <n v="33.375999999999998"/>
    <n v="4"/>
    <n v="0.2"/>
    <n v="10.429999999999998"/>
  </r>
  <r>
    <n v="3005"/>
    <x v="1491"/>
    <x v="0"/>
    <x v="162"/>
    <d v="2013-09-11T00:00:00"/>
    <s v="First Class"/>
    <s v="MG-17875"/>
    <s v="Michael Grace"/>
    <x v="2"/>
    <s v="United States"/>
    <s v="New York City"/>
    <x v="15"/>
    <n v="10011"/>
    <x v="3"/>
    <s v="OFF-AP-10003779"/>
    <x v="1"/>
    <x v="9"/>
    <s v="Kensington 7 Outlet MasterPiece Power Center with Fax/Phone Line Protection"/>
    <n v="207.48"/>
    <n v="1"/>
    <n v="0"/>
    <n v="62.243999999999971"/>
  </r>
  <r>
    <n v="3006"/>
    <x v="1492"/>
    <x v="2"/>
    <x v="826"/>
    <d v="2011-05-21T00:00:00"/>
    <s v="Standard Class"/>
    <s v="PA-19060"/>
    <s v="Pete Armstrong"/>
    <x v="2"/>
    <s v="United States"/>
    <s v="Eau Claire"/>
    <x v="6"/>
    <n v="54703"/>
    <x v="2"/>
    <s v="OFF-BI-10000666"/>
    <x v="1"/>
    <x v="8"/>
    <s v="Surelock Post Binders"/>
    <n v="91.679999999999993"/>
    <n v="3"/>
    <n v="0"/>
    <n v="45.839999999999996"/>
  </r>
  <r>
    <n v="3007"/>
    <x v="1493"/>
    <x v="3"/>
    <x v="119"/>
    <d v="2014-10-16T00:00:00"/>
    <s v="First Class"/>
    <s v="CR-12730"/>
    <s v="Craig Reiter"/>
    <x v="0"/>
    <s v="United States"/>
    <s v="New York City"/>
    <x v="15"/>
    <n v="10009"/>
    <x v="3"/>
    <s v="OFF-AP-10000828"/>
    <x v="1"/>
    <x v="9"/>
    <s v="Avanti 4.4 Cu. Ft. Refrigerator"/>
    <n v="904.9"/>
    <n v="5"/>
    <n v="0"/>
    <n v="253.37199999999996"/>
  </r>
  <r>
    <n v="3008"/>
    <x v="1494"/>
    <x v="2"/>
    <x v="745"/>
    <d v="2011-10-29T00:00:00"/>
    <s v="Standard Class"/>
    <s v="AA-10375"/>
    <s v="Allen Armold"/>
    <x v="0"/>
    <s v="United States"/>
    <s v="Rancho Cucamonga"/>
    <x v="1"/>
    <n v="91730"/>
    <x v="1"/>
    <s v="OFF-BI-10002706"/>
    <x v="1"/>
    <x v="8"/>
    <s v="Avery Premier Heavy-Duty Binder with Round Locking Rings"/>
    <n v="34.271999999999998"/>
    <n v="3"/>
    <n v="0.2"/>
    <n v="11.138399999999999"/>
  </r>
  <r>
    <n v="3009"/>
    <x v="1495"/>
    <x v="0"/>
    <x v="5"/>
    <d v="2013-12-07T00:00:00"/>
    <s v="First Class"/>
    <s v="JG-15160"/>
    <s v="James Galang"/>
    <x v="0"/>
    <s v="United States"/>
    <s v="Murray"/>
    <x v="0"/>
    <n v="42071"/>
    <x v="0"/>
    <s v="FUR-FU-10004748"/>
    <x v="0"/>
    <x v="5"/>
    <s v="Howard Miller 16&quot; Diameter Gallery Wall Clock"/>
    <n v="191.82"/>
    <n v="3"/>
    <n v="0"/>
    <n v="74.809799999999996"/>
  </r>
  <r>
    <n v="3010"/>
    <x v="1496"/>
    <x v="0"/>
    <x v="197"/>
    <d v="2013-07-30T00:00:00"/>
    <s v="Standard Class"/>
    <s v="RR-19525"/>
    <s v="Rick Reed"/>
    <x v="1"/>
    <s v="United States"/>
    <s v="Toledo"/>
    <x v="24"/>
    <n v="43615"/>
    <x v="3"/>
    <s v="OFF-AP-10000026"/>
    <x v="1"/>
    <x v="9"/>
    <s v="Tripp Lite Isotel 6 Outlet Surge Protector with Fax/Modem Protection"/>
    <n v="243.88000000000002"/>
    <n v="5"/>
    <n v="0.2"/>
    <n v="27.43649999999996"/>
  </r>
  <r>
    <n v="3011"/>
    <x v="1497"/>
    <x v="3"/>
    <x v="827"/>
    <d v="2014-04-24T00:00:00"/>
    <s v="Standard Class"/>
    <s v="SR-20425"/>
    <s v="Sharelle Roach"/>
    <x v="2"/>
    <s v="United States"/>
    <s v="Louisville"/>
    <x v="22"/>
    <n v="80027"/>
    <x v="1"/>
    <s v="OFF-BI-10000773"/>
    <x v="1"/>
    <x v="8"/>
    <s v="Insertable Tab Post Binder Dividers"/>
    <n v="12.030000000000001"/>
    <n v="5"/>
    <n v="0.7"/>
    <n v="-9.222999999999999"/>
  </r>
  <r>
    <n v="3012"/>
    <x v="1497"/>
    <x v="3"/>
    <x v="827"/>
    <d v="2014-04-24T00:00:00"/>
    <s v="Standard Class"/>
    <s v="SR-20425"/>
    <s v="Sharelle Roach"/>
    <x v="2"/>
    <s v="United States"/>
    <s v="Louisville"/>
    <x v="22"/>
    <n v="80027"/>
    <x v="1"/>
    <s v="TEC-MA-10000822"/>
    <x v="2"/>
    <x v="15"/>
    <s v="Lexmark MX611dhe Monochrome Laser Printer"/>
    <n v="2549.9850000000006"/>
    <n v="5"/>
    <n v="0.7"/>
    <n v="-3399.9800000000009"/>
  </r>
  <r>
    <n v="3013"/>
    <x v="1497"/>
    <x v="3"/>
    <x v="827"/>
    <d v="2014-04-24T00:00:00"/>
    <s v="Standard Class"/>
    <s v="SR-20425"/>
    <s v="Sharelle Roach"/>
    <x v="2"/>
    <s v="United States"/>
    <s v="Louisville"/>
    <x v="22"/>
    <n v="80027"/>
    <x v="1"/>
    <s v="OFF-BI-10001543"/>
    <x v="1"/>
    <x v="8"/>
    <s v="GBC VeloBinder Manual Binding System"/>
    <n v="21.594000000000005"/>
    <n v="2"/>
    <n v="0.7"/>
    <n v="-15.835599999999999"/>
  </r>
  <r>
    <n v="3014"/>
    <x v="1497"/>
    <x v="3"/>
    <x v="827"/>
    <d v="2014-04-24T00:00:00"/>
    <s v="Standard Class"/>
    <s v="SR-20425"/>
    <s v="Sharelle Roach"/>
    <x v="2"/>
    <s v="United States"/>
    <s v="Louisville"/>
    <x v="22"/>
    <n v="80027"/>
    <x v="1"/>
    <s v="OFF-BI-10003355"/>
    <x v="1"/>
    <x v="8"/>
    <s v="Cardinal Holdit Business Card Pockets"/>
    <n v="8.9640000000000022"/>
    <n v="6"/>
    <n v="0.7"/>
    <n v="-6.573599999999999"/>
  </r>
  <r>
    <n v="3015"/>
    <x v="1497"/>
    <x v="3"/>
    <x v="827"/>
    <d v="2014-04-24T00:00:00"/>
    <s v="Standard Class"/>
    <s v="SR-20425"/>
    <s v="Sharelle Roach"/>
    <x v="2"/>
    <s v="United States"/>
    <s v="Louisville"/>
    <x v="22"/>
    <n v="80027"/>
    <x v="1"/>
    <s v="OFF-PA-10002005"/>
    <x v="1"/>
    <x v="10"/>
    <s v="Xerox 225"/>
    <n v="20.736000000000004"/>
    <n v="4"/>
    <n v="0.2"/>
    <n v="7.2576000000000001"/>
  </r>
  <r>
    <n v="3016"/>
    <x v="1498"/>
    <x v="1"/>
    <x v="14"/>
    <d v="2012-09-21T00:00:00"/>
    <s v="Standard Class"/>
    <s v="LS-16975"/>
    <s v="Lindsay Shagiari"/>
    <x v="2"/>
    <s v="United States"/>
    <s v="New York City"/>
    <x v="15"/>
    <n v="10035"/>
    <x v="3"/>
    <s v="FUR-TA-10004154"/>
    <x v="0"/>
    <x v="3"/>
    <s v="Riverside Furniture Oval Coffee Table, Oval End Table, End Table with Drawer"/>
    <n v="344.22"/>
    <n v="2"/>
    <n v="0.4"/>
    <n v="-103.26600000000002"/>
  </r>
  <r>
    <n v="3017"/>
    <x v="1499"/>
    <x v="0"/>
    <x v="828"/>
    <d v="2013-08-31T00:00:00"/>
    <s v="Standard Class"/>
    <s v="MH-18115"/>
    <s v="Mick Hernandez"/>
    <x v="2"/>
    <s v="United States"/>
    <s v="Pharr"/>
    <x v="5"/>
    <n v="78577"/>
    <x v="2"/>
    <s v="OFF-ST-10002743"/>
    <x v="1"/>
    <x v="4"/>
    <s v="SAFCO Boltless Steel Shelving"/>
    <n v="727.29600000000005"/>
    <n v="8"/>
    <n v="0.2"/>
    <n v="-172.73280000000005"/>
  </r>
  <r>
    <n v="3018"/>
    <x v="1499"/>
    <x v="0"/>
    <x v="828"/>
    <d v="2013-08-31T00:00:00"/>
    <s v="Standard Class"/>
    <s v="MH-18115"/>
    <s v="Mick Hernandez"/>
    <x v="2"/>
    <s v="United States"/>
    <s v="Pharr"/>
    <x v="5"/>
    <n v="78577"/>
    <x v="2"/>
    <s v="FUR-FU-10004973"/>
    <x v="0"/>
    <x v="5"/>
    <s v="Flat Face Poster Frame"/>
    <n v="22.608000000000001"/>
    <n v="3"/>
    <n v="0.6"/>
    <n v="-10.173599999999997"/>
  </r>
  <r>
    <n v="3019"/>
    <x v="1499"/>
    <x v="0"/>
    <x v="828"/>
    <d v="2013-08-31T00:00:00"/>
    <s v="Standard Class"/>
    <s v="MH-18115"/>
    <s v="Mick Hernandez"/>
    <x v="2"/>
    <s v="United States"/>
    <s v="Pharr"/>
    <x v="5"/>
    <n v="78577"/>
    <x v="2"/>
    <s v="TEC-AC-10002842"/>
    <x v="2"/>
    <x v="11"/>
    <s v="WD My Passport Ultra 2TB Portable External Hard Drive"/>
    <n v="666.4"/>
    <n v="7"/>
    <n v="0.2"/>
    <n v="-33.319999999999965"/>
  </r>
  <r>
    <n v="3020"/>
    <x v="1500"/>
    <x v="1"/>
    <x v="627"/>
    <d v="2012-11-14T00:00:00"/>
    <s v="Standard Class"/>
    <s v="SC-20095"/>
    <s v="Sanjit Chand"/>
    <x v="0"/>
    <s v="United States"/>
    <s v="West Jordan"/>
    <x v="7"/>
    <n v="84084"/>
    <x v="1"/>
    <s v="OFF-FA-10002701"/>
    <x v="1"/>
    <x v="13"/>
    <s v="Alliance Rubber Bands"/>
    <n v="5.04"/>
    <n v="3"/>
    <n v="0"/>
    <n v="0.20159999999999978"/>
  </r>
  <r>
    <n v="3021"/>
    <x v="1500"/>
    <x v="1"/>
    <x v="627"/>
    <d v="2012-11-14T00:00:00"/>
    <s v="Standard Class"/>
    <s v="SC-20095"/>
    <s v="Sanjit Chand"/>
    <x v="0"/>
    <s v="United States"/>
    <s v="West Jordan"/>
    <x v="7"/>
    <n v="84084"/>
    <x v="1"/>
    <s v="OFF-PA-10001125"/>
    <x v="1"/>
    <x v="10"/>
    <s v="Xerox 1988"/>
    <n v="92.94"/>
    <n v="3"/>
    <n v="0"/>
    <n v="41.822999999999993"/>
  </r>
  <r>
    <n v="3022"/>
    <x v="1500"/>
    <x v="1"/>
    <x v="627"/>
    <d v="2012-11-14T00:00:00"/>
    <s v="Standard Class"/>
    <s v="SC-20095"/>
    <s v="Sanjit Chand"/>
    <x v="0"/>
    <s v="United States"/>
    <s v="West Jordan"/>
    <x v="7"/>
    <n v="84084"/>
    <x v="1"/>
    <s v="FUR-FU-10004090"/>
    <x v="0"/>
    <x v="5"/>
    <s v="Executive Impressions 14&quot; Contract Wall Clock"/>
    <n v="66.69"/>
    <n v="3"/>
    <n v="0"/>
    <n v="22.007699999999996"/>
  </r>
  <r>
    <n v="3023"/>
    <x v="1500"/>
    <x v="1"/>
    <x v="627"/>
    <d v="2012-11-14T00:00:00"/>
    <s v="Standard Class"/>
    <s v="SC-20095"/>
    <s v="Sanjit Chand"/>
    <x v="0"/>
    <s v="United States"/>
    <s v="West Jordan"/>
    <x v="7"/>
    <n v="84084"/>
    <x v="1"/>
    <s v="OFF-BI-10001510"/>
    <x v="1"/>
    <x v="8"/>
    <s v="Deluxe Heavy-Duty Vinyl Round Ring Binder"/>
    <n v="91.68"/>
    <n v="5"/>
    <n v="0.2"/>
    <n v="28.65"/>
  </r>
  <r>
    <n v="3024"/>
    <x v="1501"/>
    <x v="3"/>
    <x v="701"/>
    <d v="2014-11-24T00:00:00"/>
    <s v="Standard Class"/>
    <s v="JB-16000"/>
    <s v="Joy Bell-"/>
    <x v="0"/>
    <s v="United States"/>
    <s v="Brownsville"/>
    <x v="5"/>
    <n v="78521"/>
    <x v="2"/>
    <s v="FUR-BO-10002202"/>
    <x v="0"/>
    <x v="0"/>
    <s v="Atlantic Metals Mobile 2-Shelf Bookcases, Custom Colors"/>
    <n v="327.73279999999994"/>
    <n v="2"/>
    <n v="0.32"/>
    <n v="-14.458800000000025"/>
  </r>
  <r>
    <n v="3025"/>
    <x v="1502"/>
    <x v="1"/>
    <x v="627"/>
    <d v="2012-11-13T00:00:00"/>
    <s v="Standard Class"/>
    <s v="AC-10450"/>
    <s v="Amy Cox"/>
    <x v="0"/>
    <s v="United States"/>
    <s v="New York City"/>
    <x v="15"/>
    <n v="10011"/>
    <x v="3"/>
    <s v="OFF-BI-10001922"/>
    <x v="1"/>
    <x v="8"/>
    <s v="Storex Dura Pro Binders"/>
    <n v="52.272000000000006"/>
    <n v="11"/>
    <n v="0.2"/>
    <n v="17.641799999999996"/>
  </r>
  <r>
    <n v="3026"/>
    <x v="1502"/>
    <x v="1"/>
    <x v="627"/>
    <d v="2012-11-13T00:00:00"/>
    <s v="Standard Class"/>
    <s v="AC-10450"/>
    <s v="Amy Cox"/>
    <x v="0"/>
    <s v="United States"/>
    <s v="New York City"/>
    <x v="15"/>
    <n v="10011"/>
    <x v="3"/>
    <s v="OFF-PA-10001667"/>
    <x v="1"/>
    <x v="10"/>
    <s v="Great White Multi-Use Recycled Paper (20Lb. and 84 Bright)"/>
    <n v="17.940000000000001"/>
    <n v="3"/>
    <n v="0"/>
    <n v="8.0730000000000004"/>
  </r>
  <r>
    <n v="3027"/>
    <x v="1503"/>
    <x v="3"/>
    <x v="300"/>
    <d v="2014-04-27T00:00:00"/>
    <s v="Standard Class"/>
    <s v="MO-17800"/>
    <s v="Meg O'Connel"/>
    <x v="2"/>
    <s v="United States"/>
    <s v="Philadelphia"/>
    <x v="9"/>
    <n v="19140"/>
    <x v="3"/>
    <s v="FUR-FU-10001488"/>
    <x v="0"/>
    <x v="5"/>
    <s v="Tenex 46&quot; x 60&quot; Computer Anti-Static Chairmat, Rectangular Shaped"/>
    <n v="254.35200000000003"/>
    <n v="3"/>
    <n v="0.2"/>
    <n v="0"/>
  </r>
  <r>
    <n v="3028"/>
    <x v="1504"/>
    <x v="2"/>
    <x v="829"/>
    <d v="2011-08-24T00:00:00"/>
    <s v="Same Day"/>
    <s v="RB-19645"/>
    <s v="Robert Barroso"/>
    <x v="1"/>
    <s v="United States"/>
    <s v="Billings"/>
    <x v="37"/>
    <n v="59102"/>
    <x v="1"/>
    <s v="OFF-BI-10002799"/>
    <x v="1"/>
    <x v="8"/>
    <s v="SlimView Poly Binder, 3/8&quot;"/>
    <n v="8.2880000000000003"/>
    <n v="2"/>
    <n v="0.2"/>
    <n v="2.6935999999999991"/>
  </r>
  <r>
    <n v="3029"/>
    <x v="1505"/>
    <x v="3"/>
    <x v="94"/>
    <d v="2014-12-22T00:00:00"/>
    <s v="Standard Class"/>
    <s v="AI-10855"/>
    <s v="Arianne Irving"/>
    <x v="0"/>
    <s v="United States"/>
    <s v="Chesapeake"/>
    <x v="17"/>
    <n v="23320"/>
    <x v="0"/>
    <s v="FUR-CH-10003846"/>
    <x v="0"/>
    <x v="1"/>
    <s v="Hon Valutask Swivel Chairs"/>
    <n v="504.90000000000003"/>
    <n v="5"/>
    <n v="0"/>
    <n v="80.78400000000002"/>
  </r>
  <r>
    <n v="3030"/>
    <x v="1506"/>
    <x v="0"/>
    <x v="830"/>
    <d v="2013-03-29T00:00:00"/>
    <s v="Standard Class"/>
    <s v="DR-12880"/>
    <s v="Dan Reichenbach"/>
    <x v="1"/>
    <s v="United States"/>
    <s v="Gresham"/>
    <x v="21"/>
    <n v="97030"/>
    <x v="1"/>
    <s v="TEC-PH-10003691"/>
    <x v="2"/>
    <x v="7"/>
    <s v="BlackBerry Q10"/>
    <n v="403.16800000000001"/>
    <n v="4"/>
    <n v="0.2"/>
    <n v="25.198000000000008"/>
  </r>
  <r>
    <n v="3031"/>
    <x v="1507"/>
    <x v="1"/>
    <x v="481"/>
    <d v="2012-09-27T00:00:00"/>
    <s v="Standard Class"/>
    <s v="DM-12955"/>
    <s v="Dario Medina"/>
    <x v="1"/>
    <s v="United States"/>
    <s v="Lincoln Park"/>
    <x v="12"/>
    <n v="48146"/>
    <x v="2"/>
    <s v="FUR-BO-10000468"/>
    <x v="0"/>
    <x v="0"/>
    <s v="O'Sullivan 2-Shelf Heavy-Duty Bookcases"/>
    <n v="194.32"/>
    <n v="4"/>
    <n v="0"/>
    <n v="31.091200000000015"/>
  </r>
  <r>
    <n v="3032"/>
    <x v="1507"/>
    <x v="1"/>
    <x v="481"/>
    <d v="2012-09-27T00:00:00"/>
    <s v="Standard Class"/>
    <s v="DM-12955"/>
    <s v="Dario Medina"/>
    <x v="1"/>
    <s v="United States"/>
    <s v="Lincoln Park"/>
    <x v="12"/>
    <n v="48146"/>
    <x v="2"/>
    <s v="OFF-AR-10001044"/>
    <x v="1"/>
    <x v="6"/>
    <s v="BOSTON Ranger #55 Pencil Sharpener, Black"/>
    <n v="25.99"/>
    <n v="1"/>
    <n v="0"/>
    <n v="7.5370999999999988"/>
  </r>
  <r>
    <n v="3033"/>
    <x v="1508"/>
    <x v="0"/>
    <x v="831"/>
    <d v="2013-11-27T00:00:00"/>
    <s v="Standard Class"/>
    <s v="JH-16180"/>
    <s v="Justin Hirsh"/>
    <x v="0"/>
    <s v="United States"/>
    <s v="Gresham"/>
    <x v="21"/>
    <n v="97030"/>
    <x v="1"/>
    <s v="FUR-CH-10003833"/>
    <x v="0"/>
    <x v="1"/>
    <s v="Novimex Fabric Task Chair"/>
    <n v="195.136"/>
    <n v="4"/>
    <n v="0.2"/>
    <n v="-12.196000000000005"/>
  </r>
  <r>
    <n v="3034"/>
    <x v="1509"/>
    <x v="3"/>
    <x v="118"/>
    <d v="2014-09-22T00:00:00"/>
    <s v="Standard Class"/>
    <s v="AB-10060"/>
    <s v="Adam Bellavance"/>
    <x v="2"/>
    <s v="United States"/>
    <s v="Philadelphia"/>
    <x v="9"/>
    <n v="19143"/>
    <x v="3"/>
    <s v="OFF-PA-10004355"/>
    <x v="1"/>
    <x v="10"/>
    <s v="Xerox 231"/>
    <n v="20.736000000000004"/>
    <n v="4"/>
    <n v="0.2"/>
    <n v="7.2576000000000001"/>
  </r>
  <r>
    <n v="3035"/>
    <x v="1510"/>
    <x v="1"/>
    <x v="832"/>
    <d v="2012-06-16T00:00:00"/>
    <s v="Standard Class"/>
    <s v="BD-11605"/>
    <s v="Brian Dahlen"/>
    <x v="0"/>
    <s v="United States"/>
    <s v="Monroe"/>
    <x v="28"/>
    <n v="71203"/>
    <x v="0"/>
    <s v="TEC-AC-10003038"/>
    <x v="2"/>
    <x v="11"/>
    <s v="Kingston Digital DataTraveler 16GB USB 2.0"/>
    <n v="53.699999999999996"/>
    <n v="6"/>
    <n v="0"/>
    <n v="10.202999999999994"/>
  </r>
  <r>
    <n v="3036"/>
    <x v="1510"/>
    <x v="1"/>
    <x v="832"/>
    <d v="2012-06-16T00:00:00"/>
    <s v="Standard Class"/>
    <s v="BD-11605"/>
    <s v="Brian Dahlen"/>
    <x v="0"/>
    <s v="United States"/>
    <s v="Monroe"/>
    <x v="28"/>
    <n v="71203"/>
    <x v="0"/>
    <s v="OFF-BI-10002799"/>
    <x v="1"/>
    <x v="8"/>
    <s v="SlimView Poly Binder, 3/8&quot;"/>
    <n v="36.26"/>
    <n v="7"/>
    <n v="0"/>
    <n v="16.679599999999997"/>
  </r>
  <r>
    <n v="3037"/>
    <x v="1510"/>
    <x v="1"/>
    <x v="832"/>
    <d v="2012-06-16T00:00:00"/>
    <s v="Standard Class"/>
    <s v="BD-11605"/>
    <s v="Brian Dahlen"/>
    <x v="0"/>
    <s v="United States"/>
    <s v="Monroe"/>
    <x v="28"/>
    <n v="71203"/>
    <x v="0"/>
    <s v="OFF-AR-10003582"/>
    <x v="1"/>
    <x v="6"/>
    <s v="Boston Electric Pencil Sharpener, Model 1818, Charcoal Black"/>
    <n v="56.3"/>
    <n v="2"/>
    <n v="0"/>
    <n v="15.764000000000003"/>
  </r>
  <r>
    <n v="3038"/>
    <x v="1510"/>
    <x v="1"/>
    <x v="832"/>
    <d v="2012-06-16T00:00:00"/>
    <s v="Standard Class"/>
    <s v="BD-11605"/>
    <s v="Brian Dahlen"/>
    <x v="0"/>
    <s v="United States"/>
    <s v="Monroe"/>
    <x v="28"/>
    <n v="71203"/>
    <x v="0"/>
    <s v="OFF-PA-10004451"/>
    <x v="1"/>
    <x v="10"/>
    <s v="Xerox 222"/>
    <n v="32.400000000000006"/>
    <n v="5"/>
    <n v="0"/>
    <n v="15.552000000000001"/>
  </r>
  <r>
    <n v="3039"/>
    <x v="1510"/>
    <x v="1"/>
    <x v="832"/>
    <d v="2012-06-16T00:00:00"/>
    <s v="Standard Class"/>
    <s v="BD-11605"/>
    <s v="Brian Dahlen"/>
    <x v="0"/>
    <s v="United States"/>
    <s v="Monroe"/>
    <x v="28"/>
    <n v="71203"/>
    <x v="0"/>
    <s v="FUR-FU-10004666"/>
    <x v="0"/>
    <x v="5"/>
    <s v="DAX Clear Channel Poster Frame"/>
    <n v="29.16"/>
    <n v="2"/>
    <n v="0"/>
    <n v="10.789200000000001"/>
  </r>
  <r>
    <n v="3040"/>
    <x v="1511"/>
    <x v="3"/>
    <x v="621"/>
    <d v="2014-10-09T00:00:00"/>
    <s v="Standard Class"/>
    <s v="AS-10045"/>
    <s v="Aaron Smayling"/>
    <x v="1"/>
    <s v="United States"/>
    <s v="Pasadena"/>
    <x v="1"/>
    <n v="91104"/>
    <x v="1"/>
    <s v="FUR-TA-10001520"/>
    <x v="0"/>
    <x v="3"/>
    <s v="Lesro Sheffield Collection Coffee Table, End Table, Center Table, Corner Table"/>
    <n v="171.28800000000001"/>
    <n v="3"/>
    <n v="0.2"/>
    <n v="-6.423300000000026"/>
  </r>
  <r>
    <n v="3041"/>
    <x v="1512"/>
    <x v="0"/>
    <x v="465"/>
    <d v="2013-05-10T00:00:00"/>
    <s v="Standard Class"/>
    <s v="ZD-21925"/>
    <s v="Zuschuss Donatelli"/>
    <x v="0"/>
    <s v="United States"/>
    <s v="Chattanooga"/>
    <x v="18"/>
    <n v="37421"/>
    <x v="0"/>
    <s v="FUR-FU-10004270"/>
    <x v="0"/>
    <x v="5"/>
    <s v="Eldon Image Series Desk Accessories, Burgundy"/>
    <n v="16.72"/>
    <n v="5"/>
    <n v="0.2"/>
    <n v="3.3439999999999994"/>
  </r>
  <r>
    <n v="3042"/>
    <x v="1513"/>
    <x v="3"/>
    <x v="220"/>
    <d v="2014-09-13T00:00:00"/>
    <s v="Same Day"/>
    <s v="KF-16285"/>
    <s v="Karen Ferguson"/>
    <x v="2"/>
    <s v="United States"/>
    <s v="Long Beach"/>
    <x v="1"/>
    <n v="90805"/>
    <x v="1"/>
    <s v="OFF-PA-10003172"/>
    <x v="1"/>
    <x v="10"/>
    <s v="Xerox 1996"/>
    <n v="12.96"/>
    <n v="2"/>
    <n v="0"/>
    <n v="6.2208000000000006"/>
  </r>
  <r>
    <n v="3043"/>
    <x v="1513"/>
    <x v="3"/>
    <x v="220"/>
    <d v="2014-09-13T00:00:00"/>
    <s v="Same Day"/>
    <s v="KF-16285"/>
    <s v="Karen Ferguson"/>
    <x v="2"/>
    <s v="United States"/>
    <s v="Long Beach"/>
    <x v="1"/>
    <n v="90805"/>
    <x v="1"/>
    <s v="OFF-EN-10002312"/>
    <x v="1"/>
    <x v="12"/>
    <s v="#10 Self-Seal White Envelopes"/>
    <n v="22.18"/>
    <n v="2"/>
    <n v="0"/>
    <n v="10.8682"/>
  </r>
  <r>
    <n v="3044"/>
    <x v="1513"/>
    <x v="3"/>
    <x v="220"/>
    <d v="2014-09-13T00:00:00"/>
    <s v="Same Day"/>
    <s v="KF-16285"/>
    <s v="Karen Ferguson"/>
    <x v="2"/>
    <s v="United States"/>
    <s v="Long Beach"/>
    <x v="1"/>
    <n v="90805"/>
    <x v="1"/>
    <s v="FUR-CH-10002320"/>
    <x v="0"/>
    <x v="1"/>
    <s v="Hon Pagoda Stacking Chairs"/>
    <n v="2054.2720000000004"/>
    <n v="8"/>
    <n v="0.2"/>
    <n v="256.78399999999976"/>
  </r>
  <r>
    <n v="3045"/>
    <x v="1514"/>
    <x v="1"/>
    <x v="28"/>
    <d v="2012-05-02T00:00:00"/>
    <s v="Second Class"/>
    <s v="BP-11230"/>
    <s v="Benjamin Patterson"/>
    <x v="0"/>
    <s v="United States"/>
    <s v="Troy"/>
    <x v="24"/>
    <n v="45373"/>
    <x v="3"/>
    <s v="TEC-PH-10001530"/>
    <x v="2"/>
    <x v="7"/>
    <s v="Cisco Unified IP Phone 7945G VoIP phone"/>
    <n v="1022.97"/>
    <n v="5"/>
    <n v="0.4"/>
    <n v="-255.74250000000001"/>
  </r>
  <r>
    <n v="3046"/>
    <x v="1515"/>
    <x v="3"/>
    <x v="44"/>
    <d v="2014-11-11T00:00:00"/>
    <s v="Second Class"/>
    <s v="CC-12430"/>
    <s v="Chuck Clark"/>
    <x v="2"/>
    <s v="United States"/>
    <s v="Minneapolis"/>
    <x v="11"/>
    <n v="55407"/>
    <x v="2"/>
    <s v="OFF-AR-10001216"/>
    <x v="1"/>
    <x v="6"/>
    <s v="Newell 339"/>
    <n v="13.899999999999999"/>
    <n v="5"/>
    <n v="0"/>
    <n v="3.6139999999999994"/>
  </r>
  <r>
    <n v="3047"/>
    <x v="1515"/>
    <x v="3"/>
    <x v="44"/>
    <d v="2014-11-11T00:00:00"/>
    <s v="Second Class"/>
    <s v="CC-12430"/>
    <s v="Chuck Clark"/>
    <x v="2"/>
    <s v="United States"/>
    <s v="Minneapolis"/>
    <x v="11"/>
    <n v="55407"/>
    <x v="2"/>
    <s v="OFF-PA-10003127"/>
    <x v="1"/>
    <x v="10"/>
    <s v="Staples"/>
    <n v="26.38"/>
    <n v="1"/>
    <n v="0"/>
    <n v="12.134799999999998"/>
  </r>
  <r>
    <n v="3048"/>
    <x v="1516"/>
    <x v="2"/>
    <x v="587"/>
    <d v="2011-10-04T00:00:00"/>
    <s v="Standard Class"/>
    <s v="DB-13615"/>
    <s v="Doug Bickford"/>
    <x v="0"/>
    <s v="United States"/>
    <s v="Seattle"/>
    <x v="4"/>
    <n v="98105"/>
    <x v="1"/>
    <s v="OFF-BI-10003910"/>
    <x v="1"/>
    <x v="8"/>
    <s v="DXL Angle-View Binders with Locking Rings by Samsill"/>
    <n v="43.176000000000002"/>
    <n v="7"/>
    <n v="0.2"/>
    <n v="13.4925"/>
  </r>
  <r>
    <n v="3049"/>
    <x v="1517"/>
    <x v="3"/>
    <x v="459"/>
    <d v="2014-04-05T00:00:00"/>
    <s v="First Class"/>
    <s v="TC-21475"/>
    <s v="Tony Chapman"/>
    <x v="2"/>
    <s v="United States"/>
    <s v="Columbus"/>
    <x v="32"/>
    <n v="31907"/>
    <x v="0"/>
    <s v="FUR-TA-10004534"/>
    <x v="0"/>
    <x v="3"/>
    <s v="Bevis 44 x 96 Conference Tables"/>
    <n v="411.8"/>
    <n v="2"/>
    <n v="0"/>
    <n v="70.005999999999972"/>
  </r>
  <r>
    <n v="3050"/>
    <x v="1517"/>
    <x v="3"/>
    <x v="459"/>
    <d v="2014-04-05T00:00:00"/>
    <s v="First Class"/>
    <s v="TC-21475"/>
    <s v="Tony Chapman"/>
    <x v="2"/>
    <s v="United States"/>
    <s v="Columbus"/>
    <x v="32"/>
    <n v="31907"/>
    <x v="0"/>
    <s v="TEC-AC-10000892"/>
    <x v="2"/>
    <x v="11"/>
    <s v="NETGEAR N750 Dual Band Wi-Fi Gigabit Router"/>
    <n v="360"/>
    <n v="4"/>
    <n v="0"/>
    <n v="129.6"/>
  </r>
  <r>
    <n v="3051"/>
    <x v="1518"/>
    <x v="3"/>
    <x v="833"/>
    <d v="2014-10-12T00:00:00"/>
    <s v="Standard Class"/>
    <s v="NZ-18565"/>
    <s v="Nick Zandusky"/>
    <x v="2"/>
    <s v="United States"/>
    <s v="Meridian"/>
    <x v="45"/>
    <n v="83642"/>
    <x v="1"/>
    <s v="FUR-FU-10003247"/>
    <x v="0"/>
    <x v="5"/>
    <s v="36X48 HARDFLOOR CHAIRMAT"/>
    <n v="41.96"/>
    <n v="2"/>
    <n v="0"/>
    <n v="2.9371999999999971"/>
  </r>
  <r>
    <n v="3052"/>
    <x v="1518"/>
    <x v="3"/>
    <x v="833"/>
    <d v="2014-10-12T00:00:00"/>
    <s v="Standard Class"/>
    <s v="NZ-18565"/>
    <s v="Nick Zandusky"/>
    <x v="2"/>
    <s v="United States"/>
    <s v="Meridian"/>
    <x v="45"/>
    <n v="83642"/>
    <x v="1"/>
    <s v="OFF-AP-10004336"/>
    <x v="1"/>
    <x v="9"/>
    <s v="Conquest 14 Commercial Heavy-Duty Upright Vacuum, Collection System, Accessory Kit"/>
    <n v="227.84"/>
    <n v="4"/>
    <n v="0"/>
    <n v="66.073599999999971"/>
  </r>
  <r>
    <n v="3053"/>
    <x v="1518"/>
    <x v="3"/>
    <x v="833"/>
    <d v="2014-10-12T00:00:00"/>
    <s v="Standard Class"/>
    <s v="NZ-18565"/>
    <s v="Nick Zandusky"/>
    <x v="2"/>
    <s v="United States"/>
    <s v="Meridian"/>
    <x v="45"/>
    <n v="83642"/>
    <x v="1"/>
    <s v="OFF-PA-10001295"/>
    <x v="1"/>
    <x v="10"/>
    <s v="Computer Printout Paper with Letter-Trim Perforations"/>
    <n v="37.94"/>
    <n v="2"/>
    <n v="0"/>
    <n v="18.211199999999998"/>
  </r>
  <r>
    <n v="3054"/>
    <x v="1519"/>
    <x v="0"/>
    <x v="526"/>
    <d v="2013-04-15T00:00:00"/>
    <s v="Second Class"/>
    <s v="SW-20350"/>
    <s v="Sean Wendt"/>
    <x v="2"/>
    <s v="United States"/>
    <s v="Detroit"/>
    <x v="12"/>
    <n v="48227"/>
    <x v="2"/>
    <s v="TEC-PH-10002555"/>
    <x v="2"/>
    <x v="7"/>
    <s v="Nortel Meridian M5316 Digital phone"/>
    <n v="517.9"/>
    <n v="2"/>
    <n v="0"/>
    <n v="134.654"/>
  </r>
  <r>
    <n v="3055"/>
    <x v="1519"/>
    <x v="0"/>
    <x v="526"/>
    <d v="2013-04-15T00:00:00"/>
    <s v="Second Class"/>
    <s v="SW-20350"/>
    <s v="Sean Wendt"/>
    <x v="2"/>
    <s v="United States"/>
    <s v="Detroit"/>
    <x v="12"/>
    <n v="48227"/>
    <x v="2"/>
    <s v="OFF-BI-10000831"/>
    <x v="1"/>
    <x v="8"/>
    <s v="Storex Flexible Poly Binders with Double Pockets"/>
    <n v="5.28"/>
    <n v="2"/>
    <n v="0"/>
    <n v="2.4287999999999998"/>
  </r>
  <r>
    <n v="3056"/>
    <x v="1520"/>
    <x v="1"/>
    <x v="834"/>
    <d v="2012-09-01T00:00:00"/>
    <s v="Standard Class"/>
    <s v="TS-21370"/>
    <s v="Todd Sumrall"/>
    <x v="1"/>
    <s v="United States"/>
    <s v="Chicago"/>
    <x v="10"/>
    <n v="60623"/>
    <x v="2"/>
    <s v="TEC-CO-10001046"/>
    <x v="2"/>
    <x v="16"/>
    <s v="Canon Imageclass D680 Copier / Fax"/>
    <n v="2799.9600000000005"/>
    <n v="5"/>
    <n v="0.2"/>
    <n v="874.98749999999984"/>
  </r>
  <r>
    <n v="3057"/>
    <x v="1521"/>
    <x v="3"/>
    <x v="15"/>
    <d v="2014-10-25T00:00:00"/>
    <s v="Second Class"/>
    <s v="HH-15010"/>
    <s v="Hilary Holden"/>
    <x v="1"/>
    <s v="United States"/>
    <s v="San Francisco"/>
    <x v="1"/>
    <n v="94110"/>
    <x v="1"/>
    <s v="OFF-EN-10002973"/>
    <x v="1"/>
    <x v="12"/>
    <s v="Ampad #10 Peel &amp; Seel Holiday Envelopes"/>
    <n v="8.9600000000000009"/>
    <n v="2"/>
    <n v="0"/>
    <n v="4.3008000000000006"/>
  </r>
  <r>
    <n v="3058"/>
    <x v="1521"/>
    <x v="3"/>
    <x v="15"/>
    <d v="2014-10-25T00:00:00"/>
    <s v="Second Class"/>
    <s v="HH-15010"/>
    <s v="Hilary Holden"/>
    <x v="1"/>
    <s v="United States"/>
    <s v="San Francisco"/>
    <x v="1"/>
    <n v="94110"/>
    <x v="1"/>
    <s v="OFF-LA-10001641"/>
    <x v="1"/>
    <x v="2"/>
    <s v="Avery 518"/>
    <n v="31.5"/>
    <n v="10"/>
    <n v="0"/>
    <n v="15.120000000000001"/>
  </r>
  <r>
    <n v="3059"/>
    <x v="1521"/>
    <x v="3"/>
    <x v="15"/>
    <d v="2014-10-25T00:00:00"/>
    <s v="Second Class"/>
    <s v="HH-15010"/>
    <s v="Hilary Holden"/>
    <x v="1"/>
    <s v="United States"/>
    <s v="San Francisco"/>
    <x v="1"/>
    <n v="94110"/>
    <x v="1"/>
    <s v="FUR-FU-10003878"/>
    <x v="0"/>
    <x v="5"/>
    <s v="Linden 10&quot; Round Wall Clock, Black"/>
    <n v="30.56"/>
    <n v="2"/>
    <n v="0"/>
    <n v="10.3904"/>
  </r>
  <r>
    <n v="3060"/>
    <x v="1521"/>
    <x v="3"/>
    <x v="15"/>
    <d v="2014-10-25T00:00:00"/>
    <s v="Second Class"/>
    <s v="HH-15010"/>
    <s v="Hilary Holden"/>
    <x v="1"/>
    <s v="United States"/>
    <s v="San Francisco"/>
    <x v="1"/>
    <n v="94110"/>
    <x v="1"/>
    <s v="FUR-TA-10003837"/>
    <x v="0"/>
    <x v="3"/>
    <s v="Anderson Hickey Conga Table Tops &amp; Accessories"/>
    <n v="24.368000000000002"/>
    <n v="2"/>
    <n v="0.2"/>
    <n v="-3.3506000000000018"/>
  </r>
  <r>
    <n v="3061"/>
    <x v="1522"/>
    <x v="0"/>
    <x v="77"/>
    <d v="2013-11-13T00:00:00"/>
    <s v="Standard Class"/>
    <s v="DM-13345"/>
    <s v="Denise Monton"/>
    <x v="1"/>
    <s v="United States"/>
    <s v="Newark"/>
    <x v="24"/>
    <n v="43055"/>
    <x v="3"/>
    <s v="TEC-AC-10002800"/>
    <x v="2"/>
    <x v="11"/>
    <s v="Plantronics Audio 478 Stereo USB Headset"/>
    <n v="119.97600000000001"/>
    <n v="3"/>
    <n v="0.2"/>
    <n v="22.495499999999989"/>
  </r>
  <r>
    <n v="3062"/>
    <x v="1523"/>
    <x v="3"/>
    <x v="448"/>
    <d v="2014-03-08T00:00:00"/>
    <s v="Standard Class"/>
    <s v="RE-19450"/>
    <s v="Richard Eichhorn"/>
    <x v="0"/>
    <s v="United States"/>
    <s v="Dallas"/>
    <x v="5"/>
    <n v="75081"/>
    <x v="2"/>
    <s v="OFF-PA-10001307"/>
    <x v="1"/>
    <x v="10"/>
    <s v="Important Message Pads, 50 4-1/4 x 5-1/2 Forms per Pad"/>
    <n v="26.880000000000003"/>
    <n v="8"/>
    <n v="0.2"/>
    <n v="9.743999999999998"/>
  </r>
  <r>
    <n v="3063"/>
    <x v="1524"/>
    <x v="1"/>
    <x v="154"/>
    <d v="2012-11-29T00:00:00"/>
    <s v="First Class"/>
    <s v="JD-16150"/>
    <s v="Justin Deggeller"/>
    <x v="1"/>
    <s v="United States"/>
    <s v="Newark"/>
    <x v="13"/>
    <n v="19711"/>
    <x v="3"/>
    <s v="TEC-PH-10002350"/>
    <x v="2"/>
    <x v="7"/>
    <s v="Apple EarPods with Remote and Mic"/>
    <n v="83.97"/>
    <n v="3"/>
    <n v="0"/>
    <n v="23.511599999999998"/>
  </r>
  <r>
    <n v="3064"/>
    <x v="1524"/>
    <x v="1"/>
    <x v="154"/>
    <d v="2012-11-29T00:00:00"/>
    <s v="First Class"/>
    <s v="JD-16150"/>
    <s v="Justin Deggeller"/>
    <x v="1"/>
    <s v="United States"/>
    <s v="Newark"/>
    <x v="13"/>
    <n v="19711"/>
    <x v="3"/>
    <s v="TEC-AC-10000397"/>
    <x v="2"/>
    <x v="11"/>
    <s v="Perixx PERIBOARD-512B, Ergonomic Split Keyboard"/>
    <n v="104.97"/>
    <n v="3"/>
    <n v="0"/>
    <n v="7.3479000000000028"/>
  </r>
  <r>
    <n v="3065"/>
    <x v="1525"/>
    <x v="3"/>
    <x v="677"/>
    <d v="2014-03-19T00:00:00"/>
    <s v="Second Class"/>
    <s v="BF-11215"/>
    <s v="Benjamin Farhat"/>
    <x v="2"/>
    <s v="United States"/>
    <s v="Albuquerque"/>
    <x v="27"/>
    <n v="87105"/>
    <x v="1"/>
    <s v="OFF-ST-10000615"/>
    <x v="1"/>
    <x v="4"/>
    <s v="SimpliFile Personal File, Black Granite, 15w x 6-15/16d x 11-1/4h"/>
    <n v="90.8"/>
    <n v="8"/>
    <n v="0"/>
    <n v="25.424000000000007"/>
  </r>
  <r>
    <n v="3066"/>
    <x v="1525"/>
    <x v="3"/>
    <x v="677"/>
    <d v="2014-03-19T00:00:00"/>
    <s v="Second Class"/>
    <s v="BF-11215"/>
    <s v="Benjamin Farhat"/>
    <x v="2"/>
    <s v="United States"/>
    <s v="Albuquerque"/>
    <x v="27"/>
    <n v="87105"/>
    <x v="1"/>
    <s v="TEC-PH-10004531"/>
    <x v="2"/>
    <x v="7"/>
    <s v="OtterBox Commuter Series Case - iPhone 5 &amp; 5s"/>
    <n v="140.73599999999999"/>
    <n v="8"/>
    <n v="0.2"/>
    <n v="49.257599999999996"/>
  </r>
  <r>
    <n v="3067"/>
    <x v="1525"/>
    <x v="3"/>
    <x v="677"/>
    <d v="2014-03-19T00:00:00"/>
    <s v="Second Class"/>
    <s v="BF-11215"/>
    <s v="Benjamin Farhat"/>
    <x v="2"/>
    <s v="United States"/>
    <s v="Albuquerque"/>
    <x v="27"/>
    <n v="87105"/>
    <x v="1"/>
    <s v="TEC-AC-10004001"/>
    <x v="2"/>
    <x v="11"/>
    <s v="Logitech Wireless Headset H600 Over-The-Head Design"/>
    <n v="214.95000000000002"/>
    <n v="5"/>
    <n v="0"/>
    <n v="88.129500000000007"/>
  </r>
  <r>
    <n v="3068"/>
    <x v="1525"/>
    <x v="3"/>
    <x v="677"/>
    <d v="2014-03-19T00:00:00"/>
    <s v="Second Class"/>
    <s v="BF-11215"/>
    <s v="Benjamin Farhat"/>
    <x v="2"/>
    <s v="United States"/>
    <s v="Albuquerque"/>
    <x v="27"/>
    <n v="87105"/>
    <x v="1"/>
    <s v="OFF-PA-10001534"/>
    <x v="1"/>
    <x v="10"/>
    <s v="Xerox 230"/>
    <n v="45.36"/>
    <n v="7"/>
    <n v="0"/>
    <n v="21.772800000000004"/>
  </r>
  <r>
    <n v="3069"/>
    <x v="1525"/>
    <x v="3"/>
    <x v="677"/>
    <d v="2014-03-19T00:00:00"/>
    <s v="Second Class"/>
    <s v="BF-11215"/>
    <s v="Benjamin Farhat"/>
    <x v="2"/>
    <s v="United States"/>
    <s v="Albuquerque"/>
    <x v="27"/>
    <n v="87105"/>
    <x v="1"/>
    <s v="OFF-PA-10001815"/>
    <x v="1"/>
    <x v="10"/>
    <s v="Xerox 1885"/>
    <n v="288.24"/>
    <n v="6"/>
    <n v="0"/>
    <n v="138.35519999999997"/>
  </r>
  <r>
    <n v="3070"/>
    <x v="1526"/>
    <x v="3"/>
    <x v="329"/>
    <d v="2014-12-01T00:00:00"/>
    <s v="Same Day"/>
    <s v="ML-17755"/>
    <s v="Max Ludwig"/>
    <x v="2"/>
    <s v="United States"/>
    <s v="Toledo"/>
    <x v="24"/>
    <n v="43615"/>
    <x v="3"/>
    <s v="OFF-AP-10003779"/>
    <x v="1"/>
    <x v="9"/>
    <s v="Kensington 7 Outlet MasterPiece Power Center with Fax/Phone Line Protection"/>
    <n v="663.93600000000004"/>
    <n v="4"/>
    <n v="0.2"/>
    <n v="82.991999999999877"/>
  </r>
  <r>
    <n v="3071"/>
    <x v="1527"/>
    <x v="2"/>
    <x v="664"/>
    <d v="2011-11-22T00:00:00"/>
    <s v="Standard Class"/>
    <s v="YC-21895"/>
    <s v="Yoseph Carroll"/>
    <x v="1"/>
    <s v="United States"/>
    <s v="Newark"/>
    <x v="13"/>
    <n v="19711"/>
    <x v="3"/>
    <s v="OFF-ST-10002011"/>
    <x v="1"/>
    <x v="4"/>
    <s v="Smead Adjustable Mobile File Trolley with Lockable Top"/>
    <n v="2934.33"/>
    <n v="7"/>
    <n v="0"/>
    <n v="792.26910000000021"/>
  </r>
  <r>
    <n v="3072"/>
    <x v="1527"/>
    <x v="2"/>
    <x v="664"/>
    <d v="2011-11-22T00:00:00"/>
    <s v="Standard Class"/>
    <s v="YC-21895"/>
    <s v="Yoseph Carroll"/>
    <x v="1"/>
    <s v="United States"/>
    <s v="Newark"/>
    <x v="13"/>
    <n v="19711"/>
    <x v="3"/>
    <s v="FUR-FU-10002379"/>
    <x v="0"/>
    <x v="5"/>
    <s v="Eldon Econocleat Chair Mats for Low Pile Carpets"/>
    <n v="124.41"/>
    <n v="3"/>
    <n v="0"/>
    <n v="14.929199999999994"/>
  </r>
  <r>
    <n v="3073"/>
    <x v="1527"/>
    <x v="2"/>
    <x v="664"/>
    <d v="2011-11-22T00:00:00"/>
    <s v="Standard Class"/>
    <s v="YC-21895"/>
    <s v="Yoseph Carroll"/>
    <x v="1"/>
    <s v="United States"/>
    <s v="Newark"/>
    <x v="13"/>
    <n v="19711"/>
    <x v="3"/>
    <s v="OFF-AR-10003752"/>
    <x v="1"/>
    <x v="6"/>
    <s v="Deluxe Chalkboard Eraser Cleaner"/>
    <n v="57.75"/>
    <n v="5"/>
    <n v="0"/>
    <n v="26.564999999999998"/>
  </r>
  <r>
    <n v="3074"/>
    <x v="1528"/>
    <x v="0"/>
    <x v="835"/>
    <d v="2013-01-05T00:00:00"/>
    <s v="First Class"/>
    <s v="LR-16915"/>
    <s v="Lena Radford"/>
    <x v="0"/>
    <s v="United States"/>
    <s v="Los Angeles"/>
    <x v="1"/>
    <n v="90045"/>
    <x v="1"/>
    <s v="OFF-ST-10003692"/>
    <x v="1"/>
    <x v="4"/>
    <s v="Recycled Steel Personal File for Hanging File Folders"/>
    <n v="114.46"/>
    <n v="2"/>
    <n v="0"/>
    <n v="28.614999999999995"/>
  </r>
  <r>
    <n v="3075"/>
    <x v="1529"/>
    <x v="1"/>
    <x v="292"/>
    <d v="2012-10-08T00:00:00"/>
    <s v="Standard Class"/>
    <s v="BS-11755"/>
    <s v="Bruce Stewart"/>
    <x v="0"/>
    <s v="United States"/>
    <s v="Los Angeles"/>
    <x v="1"/>
    <n v="90032"/>
    <x v="1"/>
    <s v="FUR-BO-10004409"/>
    <x v="0"/>
    <x v="0"/>
    <s v="Safco Value Mate Series Steel Bookcases, Baked Enamel Finish on Steel, Gray"/>
    <n v="120.666"/>
    <n v="2"/>
    <n v="0.15"/>
    <n v="18.454800000000002"/>
  </r>
  <r>
    <n v="3076"/>
    <x v="1530"/>
    <x v="2"/>
    <x v="836"/>
    <d v="2011-07-24T00:00:00"/>
    <s v="Standard Class"/>
    <s v="KM-16375"/>
    <s v="Katherine Murray"/>
    <x v="2"/>
    <s v="United States"/>
    <s v="Dallas"/>
    <x v="5"/>
    <n v="75217"/>
    <x v="2"/>
    <s v="OFF-ST-10003306"/>
    <x v="1"/>
    <x v="4"/>
    <s v="Letter Size Cart"/>
    <n v="342.86400000000003"/>
    <n v="3"/>
    <n v="0.2"/>
    <n v="38.572199999999953"/>
  </r>
  <r>
    <n v="3077"/>
    <x v="1530"/>
    <x v="2"/>
    <x v="836"/>
    <d v="2011-07-24T00:00:00"/>
    <s v="Standard Class"/>
    <s v="KM-16375"/>
    <s v="Katherine Murray"/>
    <x v="2"/>
    <s v="United States"/>
    <s v="Dallas"/>
    <x v="5"/>
    <n v="75217"/>
    <x v="2"/>
    <s v="FUR-FU-10003724"/>
    <x v="0"/>
    <x v="5"/>
    <s v="Westinghouse Clip-On Gooseneck Lamps"/>
    <n v="16.739999999999998"/>
    <n v="5"/>
    <n v="0.6"/>
    <n v="-14.228999999999997"/>
  </r>
  <r>
    <n v="3078"/>
    <x v="1530"/>
    <x v="2"/>
    <x v="836"/>
    <d v="2011-07-24T00:00:00"/>
    <s v="Standard Class"/>
    <s v="KM-16375"/>
    <s v="Katherine Murray"/>
    <x v="2"/>
    <s v="United States"/>
    <s v="Dallas"/>
    <x v="5"/>
    <n v="75217"/>
    <x v="2"/>
    <s v="FUR-CH-10002024"/>
    <x v="0"/>
    <x v="1"/>
    <s v="HON 5400 Series Task Chairs for Big and Tall"/>
    <n v="981.37199999999996"/>
    <n v="2"/>
    <n v="0.3"/>
    <n v="-140.19599999999997"/>
  </r>
  <r>
    <n v="3079"/>
    <x v="1531"/>
    <x v="2"/>
    <x v="371"/>
    <d v="2011-05-25T00:00:00"/>
    <s v="Standard Class"/>
    <s v="BT-11530"/>
    <s v="Bradley Talbott"/>
    <x v="2"/>
    <s v="United States"/>
    <s v="San Diego"/>
    <x v="1"/>
    <n v="92037"/>
    <x v="1"/>
    <s v="OFF-AR-10003514"/>
    <x v="1"/>
    <x v="6"/>
    <s v="4009 Highlighters by Sanford"/>
    <n v="31.84"/>
    <n v="8"/>
    <n v="0"/>
    <n v="10.507199999999997"/>
  </r>
  <r>
    <n v="3080"/>
    <x v="1532"/>
    <x v="3"/>
    <x v="507"/>
    <d v="2014-09-06T00:00:00"/>
    <s v="First Class"/>
    <s v="KB-16405"/>
    <s v="Katrina Bavinger"/>
    <x v="2"/>
    <s v="United States"/>
    <s v="Apple Valley"/>
    <x v="1"/>
    <n v="92307"/>
    <x v="1"/>
    <s v="OFF-PA-10001800"/>
    <x v="1"/>
    <x v="10"/>
    <s v="Xerox 220"/>
    <n v="12.96"/>
    <n v="2"/>
    <n v="0"/>
    <n v="6.2208000000000006"/>
  </r>
  <r>
    <n v="3081"/>
    <x v="1532"/>
    <x v="3"/>
    <x v="507"/>
    <d v="2014-09-06T00:00:00"/>
    <s v="First Class"/>
    <s v="KB-16405"/>
    <s v="Katrina Bavinger"/>
    <x v="2"/>
    <s v="United States"/>
    <s v="Apple Valley"/>
    <x v="1"/>
    <n v="92307"/>
    <x v="1"/>
    <s v="TEC-PH-10003589"/>
    <x v="2"/>
    <x v="7"/>
    <s v="invisibleSHIELD by ZAGG Smudge-Free Screen Protector"/>
    <n v="43.176000000000002"/>
    <n v="3"/>
    <n v="0.2"/>
    <n v="15.111599999999999"/>
  </r>
  <r>
    <n v="3082"/>
    <x v="1533"/>
    <x v="3"/>
    <x v="837"/>
    <d v="2014-06-03T00:00:00"/>
    <s v="Standard Class"/>
    <s v="DW-13480"/>
    <s v="Dianna Wilson"/>
    <x v="2"/>
    <s v="United States"/>
    <s v="Louisville"/>
    <x v="0"/>
    <n v="40214"/>
    <x v="0"/>
    <s v="OFF-BI-10003364"/>
    <x v="1"/>
    <x v="8"/>
    <s v="Binding Machine Supplies"/>
    <n v="58.34"/>
    <n v="2"/>
    <n v="0"/>
    <n v="28.0032"/>
  </r>
  <r>
    <n v="3083"/>
    <x v="1533"/>
    <x v="3"/>
    <x v="837"/>
    <d v="2014-06-03T00:00:00"/>
    <s v="Standard Class"/>
    <s v="DW-13480"/>
    <s v="Dianna Wilson"/>
    <x v="2"/>
    <s v="United States"/>
    <s v="Louisville"/>
    <x v="0"/>
    <n v="40214"/>
    <x v="0"/>
    <s v="TEC-PH-10002834"/>
    <x v="2"/>
    <x v="7"/>
    <s v="Google Nexus 5"/>
    <n v="539.97"/>
    <n v="3"/>
    <n v="0"/>
    <n v="134.99250000000001"/>
  </r>
  <r>
    <n v="3084"/>
    <x v="1534"/>
    <x v="2"/>
    <x v="838"/>
    <d v="2011-02-04T00:00:00"/>
    <s v="Standard Class"/>
    <s v="JC-15340"/>
    <s v="Jasper Cacioppo"/>
    <x v="0"/>
    <s v="United States"/>
    <s v="New York City"/>
    <x v="15"/>
    <n v="10024"/>
    <x v="3"/>
    <s v="OFF-BI-10000343"/>
    <x v="1"/>
    <x v="8"/>
    <s v="Pressboard Covers with Storage Hooks, 9 1/2&quot; x 11&quot;, Light Blue"/>
    <n v="3.9280000000000004"/>
    <n v="1"/>
    <n v="0.2"/>
    <n v="1.3256999999999999"/>
  </r>
  <r>
    <n v="3085"/>
    <x v="1535"/>
    <x v="3"/>
    <x v="839"/>
    <d v="2014-02-15T00:00:00"/>
    <s v="Standard Class"/>
    <s v="TP-21415"/>
    <s v="Tom Prescott"/>
    <x v="0"/>
    <s v="United States"/>
    <s v="Houston"/>
    <x v="5"/>
    <n v="77070"/>
    <x v="2"/>
    <s v="OFF-BI-10004584"/>
    <x v="1"/>
    <x v="8"/>
    <s v="GBC ProClick 150 Presentation Binding System"/>
    <n v="252.78399999999996"/>
    <n v="4"/>
    <n v="0.8"/>
    <n v="-417.09360000000004"/>
  </r>
  <r>
    <n v="3086"/>
    <x v="1535"/>
    <x v="3"/>
    <x v="839"/>
    <d v="2014-02-15T00:00:00"/>
    <s v="Standard Class"/>
    <s v="TP-21415"/>
    <s v="Tom Prescott"/>
    <x v="0"/>
    <s v="United States"/>
    <s v="Houston"/>
    <x v="5"/>
    <n v="77070"/>
    <x v="2"/>
    <s v="TEC-AC-10002402"/>
    <x v="2"/>
    <x v="11"/>
    <s v="Razer Kraken PRO Over Ear PC and Music Headset"/>
    <n v="127.98399999999999"/>
    <n v="2"/>
    <n v="0.2"/>
    <n v="15.997999999999987"/>
  </r>
  <r>
    <n v="3087"/>
    <x v="1535"/>
    <x v="3"/>
    <x v="839"/>
    <d v="2014-02-15T00:00:00"/>
    <s v="Standard Class"/>
    <s v="TP-21415"/>
    <s v="Tom Prescott"/>
    <x v="0"/>
    <s v="United States"/>
    <s v="Houston"/>
    <x v="5"/>
    <n v="77070"/>
    <x v="2"/>
    <s v="FUR-FU-10000550"/>
    <x v="0"/>
    <x v="5"/>
    <s v="Stacking Trays by OIC"/>
    <n v="3.9840000000000004"/>
    <n v="2"/>
    <n v="0.6"/>
    <n v="-2.6892000000000005"/>
  </r>
  <r>
    <n v="3088"/>
    <x v="1535"/>
    <x v="3"/>
    <x v="839"/>
    <d v="2014-02-15T00:00:00"/>
    <s v="Standard Class"/>
    <s v="TP-21415"/>
    <s v="Tom Prescott"/>
    <x v="0"/>
    <s v="United States"/>
    <s v="Houston"/>
    <x v="5"/>
    <n v="77070"/>
    <x v="2"/>
    <s v="OFF-AP-10000055"/>
    <x v="1"/>
    <x v="9"/>
    <s v="Belkin F9S820V06 8 Outlet Surge"/>
    <n v="12.991999999999996"/>
    <n v="2"/>
    <n v="0.8"/>
    <n v="-32.480000000000004"/>
  </r>
  <r>
    <n v="3089"/>
    <x v="1536"/>
    <x v="3"/>
    <x v="185"/>
    <d v="2014-04-03T00:00:00"/>
    <s v="Second Class"/>
    <s v="DB-12910"/>
    <s v="Daniel Byrd"/>
    <x v="2"/>
    <s v="United States"/>
    <s v="Henderson"/>
    <x v="0"/>
    <n v="42420"/>
    <x v="0"/>
    <s v="FUR-FU-10001591"/>
    <x v="0"/>
    <x v="5"/>
    <s v="Advantus Panel Wall Certificate Holder - 8.5x11"/>
    <n v="61"/>
    <n v="5"/>
    <n v="0"/>
    <n v="25.620000000000005"/>
  </r>
  <r>
    <n v="3090"/>
    <x v="1536"/>
    <x v="3"/>
    <x v="185"/>
    <d v="2014-04-03T00:00:00"/>
    <s v="Second Class"/>
    <s v="DB-12910"/>
    <s v="Daniel Byrd"/>
    <x v="2"/>
    <s v="United States"/>
    <s v="Henderson"/>
    <x v="0"/>
    <n v="42420"/>
    <x v="0"/>
    <s v="TEC-PH-10000526"/>
    <x v="2"/>
    <x v="7"/>
    <s v="Vtech CS6719"/>
    <n v="671.93"/>
    <n v="7"/>
    <n v="0"/>
    <n v="188.1404"/>
  </r>
  <r>
    <n v="3091"/>
    <x v="1537"/>
    <x v="0"/>
    <x v="840"/>
    <d v="2013-03-09T00:00:00"/>
    <s v="Standard Class"/>
    <s v="BH-11710"/>
    <s v="Brosina Hoffman"/>
    <x v="0"/>
    <s v="United States"/>
    <s v="Newark"/>
    <x v="13"/>
    <n v="19711"/>
    <x v="3"/>
    <s v="OFF-BI-10001071"/>
    <x v="1"/>
    <x v="8"/>
    <s v="GBC ProClick Punch Binding System"/>
    <n v="447.85999999999996"/>
    <n v="7"/>
    <n v="0"/>
    <n v="219.45140000000001"/>
  </r>
  <r>
    <n v="3092"/>
    <x v="1537"/>
    <x v="0"/>
    <x v="840"/>
    <d v="2013-03-09T00:00:00"/>
    <s v="Standard Class"/>
    <s v="BH-11710"/>
    <s v="Brosina Hoffman"/>
    <x v="0"/>
    <s v="United States"/>
    <s v="Newark"/>
    <x v="13"/>
    <n v="19711"/>
    <x v="3"/>
    <s v="TEC-PH-10001557"/>
    <x v="2"/>
    <x v="7"/>
    <s v="Pyle PMP37LED"/>
    <n v="479.95"/>
    <n v="5"/>
    <n v="0"/>
    <n v="129.5865"/>
  </r>
  <r>
    <n v="3093"/>
    <x v="1537"/>
    <x v="0"/>
    <x v="840"/>
    <d v="2013-03-09T00:00:00"/>
    <s v="Standard Class"/>
    <s v="BH-11710"/>
    <s v="Brosina Hoffman"/>
    <x v="0"/>
    <s v="United States"/>
    <s v="Newark"/>
    <x v="13"/>
    <n v="19711"/>
    <x v="3"/>
    <s v="OFF-PA-10001977"/>
    <x v="1"/>
    <x v="10"/>
    <s v="Xerox 194"/>
    <n v="166.44"/>
    <n v="3"/>
    <n v="0"/>
    <n v="79.891199999999998"/>
  </r>
  <r>
    <n v="3094"/>
    <x v="1538"/>
    <x v="1"/>
    <x v="841"/>
    <d v="2012-08-23T00:00:00"/>
    <s v="Same Day"/>
    <s v="TD-20995"/>
    <s v="Tamara Dahlen"/>
    <x v="0"/>
    <s v="United States"/>
    <s v="Bolingbrook"/>
    <x v="10"/>
    <n v="60440"/>
    <x v="2"/>
    <s v="OFF-SU-10004231"/>
    <x v="1"/>
    <x v="14"/>
    <s v="Acme Tagit Stainless Steel Antibacterial Scissors"/>
    <n v="31.680000000000003"/>
    <n v="4"/>
    <n v="0.2"/>
    <n v="2.7719999999999994"/>
  </r>
  <r>
    <n v="3095"/>
    <x v="1538"/>
    <x v="1"/>
    <x v="841"/>
    <d v="2012-08-23T00:00:00"/>
    <s v="Same Day"/>
    <s v="TD-20995"/>
    <s v="Tamara Dahlen"/>
    <x v="0"/>
    <s v="United States"/>
    <s v="Bolingbrook"/>
    <x v="10"/>
    <n v="60440"/>
    <x v="2"/>
    <s v="OFF-PA-10000809"/>
    <x v="1"/>
    <x v="10"/>
    <s v="Xerox 206"/>
    <n v="10.368000000000002"/>
    <n v="2"/>
    <n v="0.2"/>
    <n v="3.6288"/>
  </r>
  <r>
    <n v="3096"/>
    <x v="1538"/>
    <x v="1"/>
    <x v="841"/>
    <d v="2012-08-23T00:00:00"/>
    <s v="Same Day"/>
    <s v="TD-20995"/>
    <s v="Tamara Dahlen"/>
    <x v="0"/>
    <s v="United States"/>
    <s v="Bolingbrook"/>
    <x v="10"/>
    <n v="60440"/>
    <x v="2"/>
    <s v="OFF-FA-10003021"/>
    <x v="1"/>
    <x v="13"/>
    <s v="Staples"/>
    <n v="12.032"/>
    <n v="8"/>
    <n v="0.2"/>
    <n v="2.2559999999999993"/>
  </r>
  <r>
    <n v="3097"/>
    <x v="1538"/>
    <x v="1"/>
    <x v="841"/>
    <d v="2012-08-23T00:00:00"/>
    <s v="Same Day"/>
    <s v="TD-20995"/>
    <s v="Tamara Dahlen"/>
    <x v="0"/>
    <s v="United States"/>
    <s v="Bolingbrook"/>
    <x v="10"/>
    <n v="60440"/>
    <x v="2"/>
    <s v="OFF-AP-10000696"/>
    <x v="1"/>
    <x v="9"/>
    <s v="Holmes Odor Grabber"/>
    <n v="5.7679999999999989"/>
    <n v="2"/>
    <n v="0.8"/>
    <n v="-13.554800000000004"/>
  </r>
  <r>
    <n v="3098"/>
    <x v="1539"/>
    <x v="3"/>
    <x v="842"/>
    <d v="2014-05-02T00:00:00"/>
    <s v="Standard Class"/>
    <s v="CV-12805"/>
    <s v="Cynthia Voltz"/>
    <x v="1"/>
    <s v="United States"/>
    <s v="Fort Worth"/>
    <x v="5"/>
    <n v="76106"/>
    <x v="2"/>
    <s v="OFF-LA-10001158"/>
    <x v="1"/>
    <x v="2"/>
    <s v="Avery Address/Shipping Labels for Typewriters, 4&quot; x 2&quot;"/>
    <n v="33.119999999999997"/>
    <n v="4"/>
    <n v="0.2"/>
    <n v="11.592000000000001"/>
  </r>
  <r>
    <n v="3099"/>
    <x v="1539"/>
    <x v="3"/>
    <x v="842"/>
    <d v="2014-05-02T00:00:00"/>
    <s v="Standard Class"/>
    <s v="CV-12805"/>
    <s v="Cynthia Voltz"/>
    <x v="1"/>
    <s v="United States"/>
    <s v="Fort Worth"/>
    <x v="5"/>
    <n v="76106"/>
    <x v="2"/>
    <s v="FUR-BO-10002268"/>
    <x v="0"/>
    <x v="0"/>
    <s v="Sauder Barrister Bookcases"/>
    <n v="220.26559999999998"/>
    <n v="4"/>
    <n v="0.32"/>
    <n v="-42.1096"/>
  </r>
  <r>
    <n v="3100"/>
    <x v="1540"/>
    <x v="3"/>
    <x v="349"/>
    <d v="2014-04-20T00:00:00"/>
    <s v="Standard Class"/>
    <s v="CS-12355"/>
    <s v="Christine Sundaresam"/>
    <x v="0"/>
    <s v="United States"/>
    <s v="New York City"/>
    <x v="15"/>
    <n v="10024"/>
    <x v="3"/>
    <s v="OFF-BI-10000829"/>
    <x v="1"/>
    <x v="8"/>
    <s v="Avery Non-Stick Binders"/>
    <n v="10.776000000000002"/>
    <n v="3"/>
    <n v="0.2"/>
    <n v="3.5021999999999989"/>
  </r>
  <r>
    <n v="3101"/>
    <x v="1540"/>
    <x v="3"/>
    <x v="349"/>
    <d v="2014-04-20T00:00:00"/>
    <s v="Standard Class"/>
    <s v="CS-12355"/>
    <s v="Christine Sundaresam"/>
    <x v="0"/>
    <s v="United States"/>
    <s v="New York City"/>
    <x v="15"/>
    <n v="10024"/>
    <x v="3"/>
    <s v="FUR-BO-10003441"/>
    <x v="0"/>
    <x v="0"/>
    <s v="Bush Westfield Collection Bookcases, Fully Assembled"/>
    <n v="242.35200000000003"/>
    <n v="3"/>
    <n v="0.2"/>
    <n v="9.0881999999999721"/>
  </r>
  <r>
    <n v="3102"/>
    <x v="1541"/>
    <x v="3"/>
    <x v="66"/>
    <d v="2014-12-28T00:00:00"/>
    <s v="Second Class"/>
    <s v="JG-15310"/>
    <s v="Jason Gross"/>
    <x v="1"/>
    <s v="United States"/>
    <s v="Providence"/>
    <x v="34"/>
    <n v="2908"/>
    <x v="3"/>
    <s v="OFF-SU-10003505"/>
    <x v="1"/>
    <x v="14"/>
    <s v="Premier Electric Letter Opener"/>
    <n v="695.16"/>
    <n v="6"/>
    <n v="0"/>
    <n v="34.757999999999953"/>
  </r>
  <r>
    <n v="3103"/>
    <x v="1541"/>
    <x v="3"/>
    <x v="66"/>
    <d v="2014-12-28T00:00:00"/>
    <s v="Second Class"/>
    <s v="JG-15310"/>
    <s v="Jason Gross"/>
    <x v="1"/>
    <s v="United States"/>
    <s v="Providence"/>
    <x v="34"/>
    <n v="2908"/>
    <x v="3"/>
    <s v="FUR-BO-10003660"/>
    <x v="0"/>
    <x v="0"/>
    <s v="Bush Cubix Collection Bookcases, Fully Assembled"/>
    <n v="220.98"/>
    <n v="1"/>
    <n v="0"/>
    <n v="50.825400000000002"/>
  </r>
  <r>
    <n v="3104"/>
    <x v="1542"/>
    <x v="0"/>
    <x v="16"/>
    <d v="2013-12-13T00:00:00"/>
    <s v="Standard Class"/>
    <s v="JP-16135"/>
    <s v="Julie Prescott"/>
    <x v="2"/>
    <s v="United States"/>
    <s v="Columbus"/>
    <x v="24"/>
    <n v="43229"/>
    <x v="3"/>
    <s v="OFF-BI-10001267"/>
    <x v="1"/>
    <x v="8"/>
    <s v="Universal Recycled Hanging Pressboard Report Binders, Letter Size"/>
    <n v="12.957000000000001"/>
    <n v="7"/>
    <n v="0.7"/>
    <n v="-9.5018000000000029"/>
  </r>
  <r>
    <n v="3105"/>
    <x v="1543"/>
    <x v="3"/>
    <x v="721"/>
    <d v="2014-03-30T00:00:00"/>
    <s v="Standard Class"/>
    <s v="EC-14050"/>
    <s v="Erin Creighton"/>
    <x v="0"/>
    <s v="United States"/>
    <s v="New York City"/>
    <x v="15"/>
    <n v="10024"/>
    <x v="3"/>
    <s v="OFF-PA-10002741"/>
    <x v="1"/>
    <x v="10"/>
    <s v="Xerox 1980"/>
    <n v="25.68"/>
    <n v="6"/>
    <n v="0"/>
    <n v="11.555999999999997"/>
  </r>
  <r>
    <n v="3106"/>
    <x v="1544"/>
    <x v="0"/>
    <x v="197"/>
    <d v="2013-07-30T00:00:00"/>
    <s v="Standard Class"/>
    <s v="KH-16630"/>
    <s v="Ken Heidel"/>
    <x v="1"/>
    <s v="United States"/>
    <s v="Houston"/>
    <x v="5"/>
    <n v="77070"/>
    <x v="2"/>
    <s v="OFF-LA-10004345"/>
    <x v="1"/>
    <x v="2"/>
    <s v="Avery 493"/>
    <n v="15.712000000000002"/>
    <n v="4"/>
    <n v="0.2"/>
    <n v="5.6955999999999989"/>
  </r>
  <r>
    <n v="3107"/>
    <x v="1545"/>
    <x v="3"/>
    <x v="815"/>
    <d v="2014-07-15T00:00:00"/>
    <s v="Standard Class"/>
    <s v="FG-14260"/>
    <s v="Frank Gastineau"/>
    <x v="2"/>
    <s v="United States"/>
    <s v="Aurora"/>
    <x v="10"/>
    <n v="60505"/>
    <x v="2"/>
    <s v="OFF-ST-10004340"/>
    <x v="1"/>
    <x v="4"/>
    <s v="Fellowes Mobile File Cart, Black"/>
    <n v="298.464"/>
    <n v="6"/>
    <n v="0.2"/>
    <n v="26.115600000000015"/>
  </r>
  <r>
    <n v="3108"/>
    <x v="1546"/>
    <x v="0"/>
    <x v="19"/>
    <d v="2013-07-23T00:00:00"/>
    <s v="Standard Class"/>
    <s v="AA-10480"/>
    <s v="Andrew Allen"/>
    <x v="0"/>
    <s v="United States"/>
    <s v="Springfield"/>
    <x v="25"/>
    <n v="65807"/>
    <x v="2"/>
    <s v="OFF-PA-10001471"/>
    <x v="1"/>
    <x v="10"/>
    <s v="Strathmore Photo Frame Cards"/>
    <n v="21.93"/>
    <n v="3"/>
    <n v="0"/>
    <n v="10.087799999999998"/>
  </r>
  <r>
    <n v="3109"/>
    <x v="1546"/>
    <x v="0"/>
    <x v="19"/>
    <d v="2013-07-23T00:00:00"/>
    <s v="Standard Class"/>
    <s v="AA-10480"/>
    <s v="Andrew Allen"/>
    <x v="0"/>
    <s v="United States"/>
    <s v="Springfield"/>
    <x v="25"/>
    <n v="65807"/>
    <x v="2"/>
    <s v="OFF-ST-10002344"/>
    <x v="1"/>
    <x v="4"/>
    <s v="Carina 42&quot;Hx23 3/4&quot;W Media Storage Unit"/>
    <n v="242.94"/>
    <n v="3"/>
    <n v="0"/>
    <n v="4.8588000000000164"/>
  </r>
  <r>
    <n v="3110"/>
    <x v="1546"/>
    <x v="0"/>
    <x v="19"/>
    <d v="2013-07-23T00:00:00"/>
    <s v="Standard Class"/>
    <s v="AA-10480"/>
    <s v="Andrew Allen"/>
    <x v="0"/>
    <s v="United States"/>
    <s v="Springfield"/>
    <x v="25"/>
    <n v="65807"/>
    <x v="2"/>
    <s v="OFF-PA-10001892"/>
    <x v="1"/>
    <x v="10"/>
    <s v="Rediform Wirebound &quot;Phone Memo&quot; Message Book, 11 x 5-3/4"/>
    <n v="7.64"/>
    <n v="1"/>
    <n v="0"/>
    <n v="3.7435999999999998"/>
  </r>
  <r>
    <n v="3111"/>
    <x v="1546"/>
    <x v="0"/>
    <x v="19"/>
    <d v="2013-07-23T00:00:00"/>
    <s v="Standard Class"/>
    <s v="AA-10480"/>
    <s v="Andrew Allen"/>
    <x v="0"/>
    <s v="United States"/>
    <s v="Springfield"/>
    <x v="25"/>
    <n v="65807"/>
    <x v="2"/>
    <s v="OFF-PA-10001934"/>
    <x v="1"/>
    <x v="10"/>
    <s v="Xerox 1993"/>
    <n v="51.84"/>
    <n v="8"/>
    <n v="0"/>
    <n v="25.401600000000002"/>
  </r>
  <r>
    <n v="3112"/>
    <x v="1546"/>
    <x v="0"/>
    <x v="19"/>
    <d v="2013-07-23T00:00:00"/>
    <s v="Standard Class"/>
    <s v="AA-10480"/>
    <s v="Andrew Allen"/>
    <x v="0"/>
    <s v="United States"/>
    <s v="Springfield"/>
    <x v="25"/>
    <n v="65807"/>
    <x v="2"/>
    <s v="OFF-ST-10000078"/>
    <x v="1"/>
    <x v="4"/>
    <s v="Tennsco 6- and 18-Compartment Lockers"/>
    <n v="265.17"/>
    <n v="1"/>
    <n v="0"/>
    <n v="47.730599999999981"/>
  </r>
  <r>
    <n v="3113"/>
    <x v="1547"/>
    <x v="0"/>
    <x v="828"/>
    <d v="2013-08-31T00:00:00"/>
    <s v="Standard Class"/>
    <s v="MS-17770"/>
    <s v="Maxwell Schwartz"/>
    <x v="0"/>
    <s v="United States"/>
    <s v="Seattle"/>
    <x v="4"/>
    <n v="98105"/>
    <x v="1"/>
    <s v="TEC-MA-10001972"/>
    <x v="2"/>
    <x v="15"/>
    <s v="Okidata C331dn Printer"/>
    <n v="837.59999999999991"/>
    <n v="3"/>
    <n v="0.2"/>
    <n v="62.82000000000005"/>
  </r>
  <r>
    <n v="3114"/>
    <x v="1547"/>
    <x v="0"/>
    <x v="828"/>
    <d v="2013-08-31T00:00:00"/>
    <s v="Standard Class"/>
    <s v="MS-17770"/>
    <s v="Maxwell Schwartz"/>
    <x v="0"/>
    <s v="United States"/>
    <s v="Seattle"/>
    <x v="4"/>
    <n v="98105"/>
    <x v="1"/>
    <s v="OFF-EN-10002504"/>
    <x v="1"/>
    <x v="12"/>
    <s v="Tyvek  Top-Opening Peel &amp; Seel Envelopes, Plain White"/>
    <n v="135.9"/>
    <n v="5"/>
    <n v="0"/>
    <n v="63.872999999999998"/>
  </r>
  <r>
    <n v="3115"/>
    <x v="1547"/>
    <x v="0"/>
    <x v="828"/>
    <d v="2013-08-31T00:00:00"/>
    <s v="Standard Class"/>
    <s v="MS-17770"/>
    <s v="Maxwell Schwartz"/>
    <x v="0"/>
    <s v="United States"/>
    <s v="Seattle"/>
    <x v="4"/>
    <n v="98105"/>
    <x v="1"/>
    <s v="OFF-PA-10002160"/>
    <x v="1"/>
    <x v="10"/>
    <s v="Xerox 1978"/>
    <n v="34.68"/>
    <n v="6"/>
    <n v="0"/>
    <n v="16.993200000000002"/>
  </r>
  <r>
    <n v="3116"/>
    <x v="1547"/>
    <x v="0"/>
    <x v="828"/>
    <d v="2013-08-31T00:00:00"/>
    <s v="Standard Class"/>
    <s v="MS-17770"/>
    <s v="Maxwell Schwartz"/>
    <x v="0"/>
    <s v="United States"/>
    <s v="Seattle"/>
    <x v="4"/>
    <n v="98105"/>
    <x v="1"/>
    <s v="FUR-CH-10001973"/>
    <x v="0"/>
    <x v="1"/>
    <s v="Office Star Flex Back Scooter Chair with White Frame"/>
    <n v="532.70400000000006"/>
    <n v="6"/>
    <n v="0.2"/>
    <n v="-39.952800000000025"/>
  </r>
  <r>
    <n v="3117"/>
    <x v="1547"/>
    <x v="0"/>
    <x v="828"/>
    <d v="2013-08-31T00:00:00"/>
    <s v="Standard Class"/>
    <s v="MS-17770"/>
    <s v="Maxwell Schwartz"/>
    <x v="0"/>
    <s v="United States"/>
    <s v="Seattle"/>
    <x v="4"/>
    <n v="98105"/>
    <x v="1"/>
    <s v="OFF-AP-10001492"/>
    <x v="1"/>
    <x v="9"/>
    <s v="Acco Six-Outlet Power Strip, 4' Cord Length"/>
    <n v="43.099999999999994"/>
    <n v="5"/>
    <n v="0"/>
    <n v="11.206"/>
  </r>
  <r>
    <n v="3118"/>
    <x v="1547"/>
    <x v="0"/>
    <x v="828"/>
    <d v="2013-08-31T00:00:00"/>
    <s v="Standard Class"/>
    <s v="MS-17770"/>
    <s v="Maxwell Schwartz"/>
    <x v="0"/>
    <s v="United States"/>
    <s v="Seattle"/>
    <x v="4"/>
    <n v="98105"/>
    <x v="1"/>
    <s v="OFF-SU-10002189"/>
    <x v="1"/>
    <x v="14"/>
    <s v="Acme Rosewood Handle Letter Opener"/>
    <n v="15.88"/>
    <n v="4"/>
    <n v="0"/>
    <n v="0.15879999999999939"/>
  </r>
  <r>
    <n v="3119"/>
    <x v="1548"/>
    <x v="1"/>
    <x v="832"/>
    <d v="2012-06-12T00:00:00"/>
    <s v="First Class"/>
    <s v="JE-15610"/>
    <s v="Jim Epp"/>
    <x v="1"/>
    <s v="United States"/>
    <s v="Lakeland"/>
    <x v="2"/>
    <n v="33801"/>
    <x v="0"/>
    <s v="FUR-CH-10003312"/>
    <x v="0"/>
    <x v="1"/>
    <s v="Hon 2090 “Pillow Soft” Series Mid Back Swivel/Tilt Chairs"/>
    <n v="1123.92"/>
    <n v="5"/>
    <n v="0.2"/>
    <n v="-182.63700000000017"/>
  </r>
  <r>
    <n v="3120"/>
    <x v="1548"/>
    <x v="1"/>
    <x v="832"/>
    <d v="2012-06-12T00:00:00"/>
    <s v="First Class"/>
    <s v="JE-15610"/>
    <s v="Jim Epp"/>
    <x v="1"/>
    <s v="United States"/>
    <s v="Lakeland"/>
    <x v="2"/>
    <n v="33801"/>
    <x v="0"/>
    <s v="TEC-PH-10002496"/>
    <x v="2"/>
    <x v="7"/>
    <s v="Cisco SPA301"/>
    <n v="249.58400000000003"/>
    <n v="2"/>
    <n v="0.2"/>
    <n v="31.197999999999986"/>
  </r>
  <r>
    <n v="3121"/>
    <x v="1548"/>
    <x v="1"/>
    <x v="832"/>
    <d v="2012-06-12T00:00:00"/>
    <s v="First Class"/>
    <s v="JE-15610"/>
    <s v="Jim Epp"/>
    <x v="1"/>
    <s v="United States"/>
    <s v="Lakeland"/>
    <x v="2"/>
    <n v="33801"/>
    <x v="0"/>
    <s v="FUR-FU-10003464"/>
    <x v="0"/>
    <x v="5"/>
    <s v="Seth Thomas 8 1/2&quot; Cubicle Clock"/>
    <n v="48.671999999999997"/>
    <n v="3"/>
    <n v="0.2"/>
    <n v="7.3007999999999988"/>
  </r>
  <r>
    <n v="3122"/>
    <x v="1548"/>
    <x v="1"/>
    <x v="832"/>
    <d v="2012-06-12T00:00:00"/>
    <s v="First Class"/>
    <s v="JE-15610"/>
    <s v="Jim Epp"/>
    <x v="1"/>
    <s v="United States"/>
    <s v="Lakeland"/>
    <x v="2"/>
    <n v="33801"/>
    <x v="0"/>
    <s v="OFF-AR-10000380"/>
    <x v="1"/>
    <x v="6"/>
    <s v="Hunt PowerHouse Electric Pencil Sharpener, Blue"/>
    <n v="60.768000000000001"/>
    <n v="2"/>
    <n v="0.2"/>
    <n v="7.5959999999999894"/>
  </r>
  <r>
    <n v="3123"/>
    <x v="1548"/>
    <x v="1"/>
    <x v="832"/>
    <d v="2012-06-12T00:00:00"/>
    <s v="First Class"/>
    <s v="JE-15610"/>
    <s v="Jim Epp"/>
    <x v="1"/>
    <s v="United States"/>
    <s v="Lakeland"/>
    <x v="2"/>
    <n v="33801"/>
    <x v="0"/>
    <s v="OFF-BI-10004593"/>
    <x v="1"/>
    <x v="8"/>
    <s v="Ibico Laser Imprintable Binding System Covers"/>
    <n v="78.600000000000009"/>
    <n v="5"/>
    <n v="0.7"/>
    <n v="-62.88000000000001"/>
  </r>
  <r>
    <n v="3124"/>
    <x v="1548"/>
    <x v="1"/>
    <x v="832"/>
    <d v="2012-06-12T00:00:00"/>
    <s v="First Class"/>
    <s v="JE-15610"/>
    <s v="Jim Epp"/>
    <x v="1"/>
    <s v="United States"/>
    <s v="Lakeland"/>
    <x v="2"/>
    <n v="33801"/>
    <x v="0"/>
    <s v="OFF-BI-10001308"/>
    <x v="1"/>
    <x v="8"/>
    <s v="GBC Standard Plastic Binding Systems' Combs"/>
    <n v="3.7680000000000007"/>
    <n v="2"/>
    <n v="0.7"/>
    <n v="-3.1400000000000006"/>
  </r>
  <r>
    <n v="3125"/>
    <x v="1548"/>
    <x v="1"/>
    <x v="832"/>
    <d v="2012-06-12T00:00:00"/>
    <s v="First Class"/>
    <s v="JE-15610"/>
    <s v="Jim Epp"/>
    <x v="1"/>
    <s v="United States"/>
    <s v="Lakeland"/>
    <x v="2"/>
    <n v="33801"/>
    <x v="0"/>
    <s v="OFF-ST-10001780"/>
    <x v="1"/>
    <x v="4"/>
    <s v="Tennsco 16-Compartment Lockers with Coat Rack"/>
    <n v="1036.624"/>
    <n v="2"/>
    <n v="0.2"/>
    <n v="51.831200000000024"/>
  </r>
  <r>
    <n v="3126"/>
    <x v="1548"/>
    <x v="1"/>
    <x v="832"/>
    <d v="2012-06-12T00:00:00"/>
    <s v="First Class"/>
    <s v="JE-15610"/>
    <s v="Jim Epp"/>
    <x v="1"/>
    <s v="United States"/>
    <s v="Lakeland"/>
    <x v="2"/>
    <n v="33801"/>
    <x v="0"/>
    <s v="OFF-ST-10003816"/>
    <x v="1"/>
    <x v="4"/>
    <s v="Fellowes High-Stak Drawer Files"/>
    <n v="563.80799999999999"/>
    <n v="4"/>
    <n v="0.2"/>
    <n v="21.142799999999966"/>
  </r>
  <r>
    <n v="3127"/>
    <x v="1549"/>
    <x v="3"/>
    <x v="565"/>
    <d v="2014-09-13T00:00:00"/>
    <s v="Standard Class"/>
    <s v="EB-14110"/>
    <s v="Eugene Barchas"/>
    <x v="0"/>
    <s v="United States"/>
    <s v="Philadelphia"/>
    <x v="9"/>
    <n v="19134"/>
    <x v="3"/>
    <s v="TEC-PH-10002200"/>
    <x v="2"/>
    <x v="7"/>
    <s v="Aastra 6757i CT Wireless VoIP phone"/>
    <n v="258.52799999999996"/>
    <n v="2"/>
    <n v="0.4"/>
    <n v="-47.396800000000013"/>
  </r>
  <r>
    <n v="3128"/>
    <x v="1550"/>
    <x v="3"/>
    <x v="280"/>
    <d v="2014-10-07T00:00:00"/>
    <s v="Standard Class"/>
    <s v="BP-11155"/>
    <s v="Becky Pak"/>
    <x v="0"/>
    <s v="United States"/>
    <s v="New York City"/>
    <x v="15"/>
    <n v="10011"/>
    <x v="3"/>
    <s v="OFF-PA-10004438"/>
    <x v="1"/>
    <x v="10"/>
    <s v="Xerox 1907"/>
    <n v="49.12"/>
    <n v="4"/>
    <n v="0"/>
    <n v="23.086399999999998"/>
  </r>
  <r>
    <n v="3129"/>
    <x v="1551"/>
    <x v="2"/>
    <x v="757"/>
    <d v="2011-12-17T00:00:00"/>
    <s v="First Class"/>
    <s v="CC-12100"/>
    <s v="Chad Cunningham"/>
    <x v="2"/>
    <s v="United States"/>
    <s v="Los Angeles"/>
    <x v="1"/>
    <n v="90049"/>
    <x v="1"/>
    <s v="FUR-FU-10004090"/>
    <x v="0"/>
    <x v="5"/>
    <s v="Executive Impressions 14&quot; Contract Wall Clock"/>
    <n v="44.46"/>
    <n v="2"/>
    <n v="0"/>
    <n v="14.671799999999998"/>
  </r>
  <r>
    <n v="3130"/>
    <x v="1551"/>
    <x v="2"/>
    <x v="757"/>
    <d v="2011-12-17T00:00:00"/>
    <s v="First Class"/>
    <s v="CC-12100"/>
    <s v="Chad Cunningham"/>
    <x v="2"/>
    <s v="United States"/>
    <s v="Los Angeles"/>
    <x v="1"/>
    <n v="90049"/>
    <x v="1"/>
    <s v="FUR-CH-10002602"/>
    <x v="0"/>
    <x v="1"/>
    <s v="DMI Arturo Collection Mission-style Design Wood Chair"/>
    <n v="241.56799999999998"/>
    <n v="2"/>
    <n v="0.2"/>
    <n v="18.11760000000001"/>
  </r>
  <r>
    <n v="3131"/>
    <x v="1551"/>
    <x v="2"/>
    <x v="757"/>
    <d v="2011-12-17T00:00:00"/>
    <s v="First Class"/>
    <s v="CC-12100"/>
    <s v="Chad Cunningham"/>
    <x v="2"/>
    <s v="United States"/>
    <s v="Los Angeles"/>
    <x v="1"/>
    <n v="90049"/>
    <x v="1"/>
    <s v="TEC-AC-10001142"/>
    <x v="2"/>
    <x v="11"/>
    <s v="First Data FD10 PIN Pad"/>
    <n v="395"/>
    <n v="5"/>
    <n v="0"/>
    <n v="39.499999999999957"/>
  </r>
  <r>
    <n v="3132"/>
    <x v="1551"/>
    <x v="2"/>
    <x v="757"/>
    <d v="2011-12-17T00:00:00"/>
    <s v="First Class"/>
    <s v="CC-12100"/>
    <s v="Chad Cunningham"/>
    <x v="2"/>
    <s v="United States"/>
    <s v="Los Angeles"/>
    <x v="1"/>
    <n v="90049"/>
    <x v="1"/>
    <s v="TEC-PH-10004977"/>
    <x v="2"/>
    <x v="7"/>
    <s v="GE 30524EE4"/>
    <n v="627.16800000000012"/>
    <n v="4"/>
    <n v="0.2"/>
    <n v="70.55639999999994"/>
  </r>
  <r>
    <n v="3133"/>
    <x v="1552"/>
    <x v="2"/>
    <x v="829"/>
    <d v="2011-08-26T00:00:00"/>
    <s v="First Class"/>
    <s v="JP-15460"/>
    <s v="Jennifer Patt"/>
    <x v="1"/>
    <s v="United States"/>
    <s v="Oceanside"/>
    <x v="15"/>
    <n v="11572"/>
    <x v="3"/>
    <s v="FUR-FU-10004586"/>
    <x v="0"/>
    <x v="5"/>
    <s v="G.E. Longer-Life Indoor Recessed Floodlight Bulbs"/>
    <n v="13.28"/>
    <n v="2"/>
    <n v="0"/>
    <n v="6.3743999999999996"/>
  </r>
  <r>
    <n v="3134"/>
    <x v="1552"/>
    <x v="2"/>
    <x v="829"/>
    <d v="2011-08-26T00:00:00"/>
    <s v="First Class"/>
    <s v="JP-15460"/>
    <s v="Jennifer Patt"/>
    <x v="1"/>
    <s v="United States"/>
    <s v="Oceanside"/>
    <x v="15"/>
    <n v="11572"/>
    <x v="3"/>
    <s v="OFF-BI-10001116"/>
    <x v="1"/>
    <x v="8"/>
    <s v="Wilson Jones 1&quot; Hanging DublLock Ring Binders"/>
    <n v="12.672000000000001"/>
    <n v="3"/>
    <n v="0.2"/>
    <n v="4.4352000000000009"/>
  </r>
  <r>
    <n v="3135"/>
    <x v="1553"/>
    <x v="3"/>
    <x v="105"/>
    <d v="2014-11-19T00:00:00"/>
    <s v="Standard Class"/>
    <s v="LS-16975"/>
    <s v="Lindsay Shagiari"/>
    <x v="2"/>
    <s v="United States"/>
    <s v="Dallas"/>
    <x v="5"/>
    <n v="75081"/>
    <x v="2"/>
    <s v="OFF-BI-10000666"/>
    <x v="1"/>
    <x v="8"/>
    <s v="Surelock Post Binders"/>
    <n v="30.559999999999992"/>
    <n v="5"/>
    <n v="0.8"/>
    <n v="-45.840000000000018"/>
  </r>
  <r>
    <n v="3136"/>
    <x v="1553"/>
    <x v="3"/>
    <x v="105"/>
    <d v="2014-11-19T00:00:00"/>
    <s v="Standard Class"/>
    <s v="LS-16975"/>
    <s v="Lindsay Shagiari"/>
    <x v="2"/>
    <s v="United States"/>
    <s v="Dallas"/>
    <x v="5"/>
    <n v="75081"/>
    <x v="2"/>
    <s v="OFF-ST-10002583"/>
    <x v="1"/>
    <x v="4"/>
    <s v="Fellowes Neat Ideas Storage Cubes"/>
    <n v="77.951999999999998"/>
    <n v="3"/>
    <n v="0.2"/>
    <n v="-15.590400000000002"/>
  </r>
  <r>
    <n v="3137"/>
    <x v="1553"/>
    <x v="3"/>
    <x v="105"/>
    <d v="2014-11-19T00:00:00"/>
    <s v="Standard Class"/>
    <s v="LS-16975"/>
    <s v="Lindsay Shagiari"/>
    <x v="2"/>
    <s v="United States"/>
    <s v="Dallas"/>
    <x v="5"/>
    <n v="75081"/>
    <x v="2"/>
    <s v="TEC-PH-10004908"/>
    <x v="2"/>
    <x v="7"/>
    <s v="Panasonic KX TS3282W Corded phone"/>
    <n v="67.992000000000004"/>
    <n v="1"/>
    <n v="0.2"/>
    <n v="8.4989999999999917"/>
  </r>
  <r>
    <n v="3138"/>
    <x v="1553"/>
    <x v="3"/>
    <x v="105"/>
    <d v="2014-11-19T00:00:00"/>
    <s v="Standard Class"/>
    <s v="LS-16975"/>
    <s v="Lindsay Shagiari"/>
    <x v="2"/>
    <s v="United States"/>
    <s v="Dallas"/>
    <x v="5"/>
    <n v="75081"/>
    <x v="2"/>
    <s v="OFF-EN-10001219"/>
    <x v="1"/>
    <x v="12"/>
    <s v="#10- 4 1/8&quot; x 9 1/2&quot; Security-Tint Envelopes"/>
    <n v="12.224"/>
    <n v="2"/>
    <n v="0.2"/>
    <n v="4.4311999999999996"/>
  </r>
  <r>
    <n v="3139"/>
    <x v="1553"/>
    <x v="3"/>
    <x v="105"/>
    <d v="2014-11-19T00:00:00"/>
    <s v="Standard Class"/>
    <s v="LS-16975"/>
    <s v="Lindsay Shagiari"/>
    <x v="2"/>
    <s v="United States"/>
    <s v="Dallas"/>
    <x v="5"/>
    <n v="75081"/>
    <x v="2"/>
    <s v="TEC-AC-10004568"/>
    <x v="2"/>
    <x v="11"/>
    <s v="Maxell LTO Ultrium - 800 GB"/>
    <n v="44.783999999999999"/>
    <n v="2"/>
    <n v="0.2"/>
    <n v="-0.55980000000000452"/>
  </r>
  <r>
    <n v="3140"/>
    <x v="1553"/>
    <x v="3"/>
    <x v="105"/>
    <d v="2014-11-19T00:00:00"/>
    <s v="Standard Class"/>
    <s v="LS-16975"/>
    <s v="Lindsay Shagiari"/>
    <x v="2"/>
    <s v="United States"/>
    <s v="Dallas"/>
    <x v="5"/>
    <n v="75081"/>
    <x v="2"/>
    <s v="FUR-FU-10001756"/>
    <x v="0"/>
    <x v="5"/>
    <s v="Eldon Expressions Desk Accessory, Wood Photo Frame, Mahogany"/>
    <n v="22.847999999999999"/>
    <n v="3"/>
    <n v="0.6"/>
    <n v="-17.707200000000007"/>
  </r>
  <r>
    <n v="3141"/>
    <x v="1554"/>
    <x v="1"/>
    <x v="334"/>
    <d v="2012-04-28T00:00:00"/>
    <s v="First Class"/>
    <s v="JL-15850"/>
    <s v="John Lucas"/>
    <x v="0"/>
    <s v="United States"/>
    <s v="New York City"/>
    <x v="15"/>
    <n v="10035"/>
    <x v="3"/>
    <s v="OFF-AP-10002311"/>
    <x v="1"/>
    <x v="9"/>
    <s v="Holmes Replacement Filter for HEPA Air Cleaner, Very Large Room, HEPA Filter"/>
    <n v="206.43"/>
    <n v="3"/>
    <n v="0"/>
    <n v="90.829200000000014"/>
  </r>
  <r>
    <n v="3142"/>
    <x v="1555"/>
    <x v="2"/>
    <x v="432"/>
    <d v="2011-12-12T00:00:00"/>
    <s v="Same Day"/>
    <s v="CY-12745"/>
    <s v="Craig Yedwab"/>
    <x v="1"/>
    <s v="United States"/>
    <s v="San Antonio"/>
    <x v="5"/>
    <n v="78207"/>
    <x v="2"/>
    <s v="OFF-BI-10003650"/>
    <x v="1"/>
    <x v="8"/>
    <s v="GBC DocuBind 300 Electric Binding Machine"/>
    <n v="210.39199999999997"/>
    <n v="2"/>
    <n v="0.8"/>
    <n v="-336.62720000000013"/>
  </r>
  <r>
    <n v="3143"/>
    <x v="1556"/>
    <x v="3"/>
    <x v="145"/>
    <d v="2014-09-28T00:00:00"/>
    <s v="Second Class"/>
    <s v="RB-19360"/>
    <s v="Raymond Buch"/>
    <x v="0"/>
    <s v="United States"/>
    <s v="Cincinnati"/>
    <x v="24"/>
    <n v="45231"/>
    <x v="3"/>
    <s v="TEC-AC-10003628"/>
    <x v="2"/>
    <x v="11"/>
    <s v="Logitech 910-002974 M325 Wireless Mouse for Web Scrolling"/>
    <n v="119.96000000000001"/>
    <n v="5"/>
    <n v="0.2"/>
    <n v="35.988000000000007"/>
  </r>
  <r>
    <n v="3144"/>
    <x v="1556"/>
    <x v="3"/>
    <x v="145"/>
    <d v="2014-09-28T00:00:00"/>
    <s v="Second Class"/>
    <s v="RB-19360"/>
    <s v="Raymond Buch"/>
    <x v="0"/>
    <s v="United States"/>
    <s v="Cincinnati"/>
    <x v="24"/>
    <n v="45231"/>
    <x v="3"/>
    <s v="OFF-AR-10001547"/>
    <x v="1"/>
    <x v="6"/>
    <s v="Newell 311"/>
    <n v="10.608000000000001"/>
    <n v="6"/>
    <n v="0.2"/>
    <n v="0.92819999999999991"/>
  </r>
  <r>
    <n v="3145"/>
    <x v="1557"/>
    <x v="0"/>
    <x v="64"/>
    <d v="2013-09-12T00:00:00"/>
    <s v="Standard Class"/>
    <s v="AR-10825"/>
    <s v="Anthony Rawles"/>
    <x v="1"/>
    <s v="United States"/>
    <s v="Austin"/>
    <x v="5"/>
    <n v="78745"/>
    <x v="2"/>
    <s v="FUR-CH-10002647"/>
    <x v="0"/>
    <x v="1"/>
    <s v="Situations Contoured Folding Chairs, 4/Set"/>
    <n v="347.80200000000002"/>
    <n v="7"/>
    <n v="0.3"/>
    <n v="-24.842999999999961"/>
  </r>
  <r>
    <n v="3146"/>
    <x v="1558"/>
    <x v="3"/>
    <x v="512"/>
    <d v="2014-02-14T00:00:00"/>
    <s v="Second Class"/>
    <s v="CS-11845"/>
    <s v="Cari Sayre"/>
    <x v="1"/>
    <s v="United States"/>
    <s v="Seattle"/>
    <x v="4"/>
    <n v="98105"/>
    <x v="1"/>
    <s v="FUR-CH-10004495"/>
    <x v="0"/>
    <x v="1"/>
    <s v="Global Leather and Oak Executive Chair, Black"/>
    <n v="963.13600000000008"/>
    <n v="4"/>
    <n v="0.2"/>
    <n v="108.35279999999986"/>
  </r>
  <r>
    <n v="3147"/>
    <x v="1558"/>
    <x v="3"/>
    <x v="512"/>
    <d v="2014-02-14T00:00:00"/>
    <s v="Second Class"/>
    <s v="CS-11845"/>
    <s v="Cari Sayre"/>
    <x v="1"/>
    <s v="United States"/>
    <s v="Seattle"/>
    <x v="4"/>
    <n v="98105"/>
    <x v="1"/>
    <s v="TEC-PH-10002923"/>
    <x v="2"/>
    <x v="7"/>
    <s v="Logitech B530 USB Headset - headset - Full size, Binaural"/>
    <n v="88.77600000000001"/>
    <n v="3"/>
    <n v="0.2"/>
    <n v="7.7679000000000009"/>
  </r>
  <r>
    <n v="3148"/>
    <x v="1559"/>
    <x v="2"/>
    <x v="479"/>
    <d v="2011-07-03T00:00:00"/>
    <s v="Second Class"/>
    <s v="AR-10825"/>
    <s v="Anthony Rawles"/>
    <x v="1"/>
    <s v="United States"/>
    <s v="Los Angeles"/>
    <x v="1"/>
    <n v="90004"/>
    <x v="1"/>
    <s v="OFF-AR-10001374"/>
    <x v="1"/>
    <x v="6"/>
    <s v="BIC Brite Liner Highlighters, Chisel Tip"/>
    <n v="32.400000000000006"/>
    <n v="5"/>
    <n v="0"/>
    <n v="10.367999999999999"/>
  </r>
  <r>
    <n v="3149"/>
    <x v="1560"/>
    <x v="0"/>
    <x v="843"/>
    <d v="2013-06-11T00:00:00"/>
    <s v="First Class"/>
    <s v="RD-19810"/>
    <s v="Ross DeVincentis"/>
    <x v="2"/>
    <s v="United States"/>
    <s v="New York City"/>
    <x v="15"/>
    <n v="10035"/>
    <x v="3"/>
    <s v="OFF-PA-10003441"/>
    <x v="1"/>
    <x v="10"/>
    <s v="Xerox 226"/>
    <n v="32.400000000000006"/>
    <n v="5"/>
    <n v="0"/>
    <n v="15.552000000000001"/>
  </r>
  <r>
    <n v="3150"/>
    <x v="1561"/>
    <x v="2"/>
    <x v="414"/>
    <d v="2011-12-25T00:00:00"/>
    <s v="Standard Class"/>
    <s v="KH-16510"/>
    <s v="Keith Herrera"/>
    <x v="0"/>
    <s v="United States"/>
    <s v="Seattle"/>
    <x v="4"/>
    <n v="98103"/>
    <x v="1"/>
    <s v="OFF-LA-10002043"/>
    <x v="1"/>
    <x v="2"/>
    <s v="Avery 489"/>
    <n v="31.049999999999997"/>
    <n v="3"/>
    <n v="0"/>
    <n v="14.904"/>
  </r>
  <r>
    <n v="3151"/>
    <x v="1562"/>
    <x v="1"/>
    <x v="83"/>
    <d v="2012-12-18T00:00:00"/>
    <s v="First Class"/>
    <s v="NF-18385"/>
    <s v="Natalie Fritzler"/>
    <x v="0"/>
    <s v="United States"/>
    <s v="Newark"/>
    <x v="24"/>
    <n v="43055"/>
    <x v="3"/>
    <s v="TEC-AC-10002049"/>
    <x v="2"/>
    <x v="11"/>
    <s v="Plantronics Savi W720 Multi-Device Wireless Headset System"/>
    <n v="2025.3600000000001"/>
    <n v="6"/>
    <n v="0.2"/>
    <n v="607.60800000000006"/>
  </r>
  <r>
    <n v="3152"/>
    <x v="1562"/>
    <x v="1"/>
    <x v="83"/>
    <d v="2012-12-18T00:00:00"/>
    <s v="First Class"/>
    <s v="NF-18385"/>
    <s v="Natalie Fritzler"/>
    <x v="0"/>
    <s v="United States"/>
    <s v="Newark"/>
    <x v="24"/>
    <n v="43055"/>
    <x v="3"/>
    <s v="TEC-MA-10000418"/>
    <x v="2"/>
    <x v="15"/>
    <s v="Cubify CubeX 3D Printer Double Head Print"/>
    <n v="1799.9940000000001"/>
    <n v="2"/>
    <n v="0.7"/>
    <n v="-2639.9912000000004"/>
  </r>
  <r>
    <n v="3153"/>
    <x v="1562"/>
    <x v="1"/>
    <x v="83"/>
    <d v="2012-12-18T00:00:00"/>
    <s v="First Class"/>
    <s v="NF-18385"/>
    <s v="Natalie Fritzler"/>
    <x v="0"/>
    <s v="United States"/>
    <s v="Newark"/>
    <x v="24"/>
    <n v="43055"/>
    <x v="3"/>
    <s v="TEC-PH-10004908"/>
    <x v="2"/>
    <x v="7"/>
    <s v="Panasonic KX TS3282W Corded phone"/>
    <n v="101.98799999999999"/>
    <n v="2"/>
    <n v="0.4"/>
    <n v="-16.998000000000019"/>
  </r>
  <r>
    <n v="3154"/>
    <x v="1562"/>
    <x v="1"/>
    <x v="83"/>
    <d v="2012-12-18T00:00:00"/>
    <s v="First Class"/>
    <s v="NF-18385"/>
    <s v="Natalie Fritzler"/>
    <x v="0"/>
    <s v="United States"/>
    <s v="Newark"/>
    <x v="24"/>
    <n v="43055"/>
    <x v="3"/>
    <s v="FUR-FU-10004091"/>
    <x v="0"/>
    <x v="5"/>
    <s v="Howard Miller 13&quot; Diameter Goldtone Round Wall Clock"/>
    <n v="262.86399999999998"/>
    <n v="7"/>
    <n v="0.2"/>
    <n v="69.001800000000017"/>
  </r>
  <r>
    <n v="3155"/>
    <x v="1563"/>
    <x v="3"/>
    <x v="228"/>
    <d v="2014-07-25T00:00:00"/>
    <s v="Standard Class"/>
    <s v="SM-20950"/>
    <s v="Suzanne McNair"/>
    <x v="1"/>
    <s v="United States"/>
    <s v="Maple Grove"/>
    <x v="11"/>
    <n v="55369"/>
    <x v="2"/>
    <s v="OFF-BI-10004600"/>
    <x v="1"/>
    <x v="8"/>
    <s v="Ibico Ibimaster 300 Manual Binding System"/>
    <n v="735.98"/>
    <n v="2"/>
    <n v="0"/>
    <n v="331.19099999999997"/>
  </r>
  <r>
    <n v="3156"/>
    <x v="1564"/>
    <x v="2"/>
    <x v="93"/>
    <d v="2011-08-05T00:00:00"/>
    <s v="Second Class"/>
    <s v="GH-14410"/>
    <s v="Gary Hansen"/>
    <x v="2"/>
    <s v="United States"/>
    <s v="Glendale"/>
    <x v="16"/>
    <n v="85301"/>
    <x v="1"/>
    <s v="OFF-PA-10001289"/>
    <x v="1"/>
    <x v="10"/>
    <s v="White Computer Printout Paper by Universal"/>
    <n v="93.024000000000001"/>
    <n v="3"/>
    <n v="0.2"/>
    <n v="33.721199999999996"/>
  </r>
  <r>
    <n v="3157"/>
    <x v="1565"/>
    <x v="1"/>
    <x v="252"/>
    <d v="2012-08-28T00:00:00"/>
    <s v="Standard Class"/>
    <s v="EM-13810"/>
    <s v="Eleni McCrary"/>
    <x v="1"/>
    <s v="United States"/>
    <s v="New York City"/>
    <x v="15"/>
    <n v="10009"/>
    <x v="3"/>
    <s v="FUR-TA-10001539"/>
    <x v="0"/>
    <x v="3"/>
    <s v="Chromcraft Rectangular Conference Tables"/>
    <n v="284.36399999999998"/>
    <n v="2"/>
    <n v="0.4"/>
    <n v="-75.830400000000054"/>
  </r>
  <r>
    <n v="3158"/>
    <x v="1565"/>
    <x v="1"/>
    <x v="252"/>
    <d v="2012-08-28T00:00:00"/>
    <s v="Standard Class"/>
    <s v="EM-13810"/>
    <s v="Eleni McCrary"/>
    <x v="1"/>
    <s v="United States"/>
    <s v="New York City"/>
    <x v="15"/>
    <n v="10009"/>
    <x v="3"/>
    <s v="TEC-AC-10001266"/>
    <x v="2"/>
    <x v="11"/>
    <s v="Memorex Micro Travel Drive 8 GB"/>
    <n v="26"/>
    <n v="2"/>
    <n v="0"/>
    <n v="11.7"/>
  </r>
  <r>
    <n v="3159"/>
    <x v="1566"/>
    <x v="0"/>
    <x v="253"/>
    <d v="2013-03-28T00:00:00"/>
    <s v="First Class"/>
    <s v="DB-13210"/>
    <s v="Dean Braden"/>
    <x v="0"/>
    <s v="United States"/>
    <s v="Jacksonville"/>
    <x v="3"/>
    <n v="28540"/>
    <x v="0"/>
    <s v="OFF-ST-10001291"/>
    <x v="1"/>
    <x v="4"/>
    <s v="Tenex Personal Self-Stacking Standard File Box, Black/Gray"/>
    <n v="67.64"/>
    <n v="5"/>
    <n v="0.2"/>
    <n v="5.9184999999999981"/>
  </r>
  <r>
    <n v="3160"/>
    <x v="1566"/>
    <x v="0"/>
    <x v="253"/>
    <d v="2013-03-28T00:00:00"/>
    <s v="First Class"/>
    <s v="DB-13210"/>
    <s v="Dean Braden"/>
    <x v="0"/>
    <s v="United States"/>
    <s v="Jacksonville"/>
    <x v="3"/>
    <n v="28540"/>
    <x v="0"/>
    <s v="TEC-AC-10001314"/>
    <x v="2"/>
    <x v="11"/>
    <s v="Case Logic 2.4GHz Wireless Keyboard"/>
    <n v="119.97600000000001"/>
    <n v="3"/>
    <n v="0.2"/>
    <n v="-17.996400000000019"/>
  </r>
  <r>
    <n v="3161"/>
    <x v="1567"/>
    <x v="2"/>
    <x v="171"/>
    <d v="2011-09-16T00:00:00"/>
    <s v="Second Class"/>
    <s v="PT-19090"/>
    <s v="Pete Takahito"/>
    <x v="0"/>
    <s v="United States"/>
    <s v="Houston"/>
    <x v="5"/>
    <n v="77070"/>
    <x v="2"/>
    <s v="OFF-BI-10004040"/>
    <x v="1"/>
    <x v="8"/>
    <s v="Wilson Jones Impact Binders"/>
    <n v="5.1799999999999988"/>
    <n v="5"/>
    <n v="0.8"/>
    <n v="-8.0289999999999999"/>
  </r>
  <r>
    <n v="3162"/>
    <x v="1568"/>
    <x v="2"/>
    <x v="158"/>
    <d v="2011-09-25T00:00:00"/>
    <s v="Standard Class"/>
    <s v="HF-14995"/>
    <s v="Herbert Flentye"/>
    <x v="0"/>
    <s v="United States"/>
    <s v="San Francisco"/>
    <x v="1"/>
    <n v="94109"/>
    <x v="1"/>
    <s v="OFF-EN-10001539"/>
    <x v="1"/>
    <x v="12"/>
    <s v="Staples"/>
    <n v="15.56"/>
    <n v="2"/>
    <n v="0"/>
    <n v="7.3132000000000001"/>
  </r>
  <r>
    <n v="3163"/>
    <x v="1568"/>
    <x v="2"/>
    <x v="158"/>
    <d v="2011-09-25T00:00:00"/>
    <s v="Standard Class"/>
    <s v="HF-14995"/>
    <s v="Herbert Flentye"/>
    <x v="0"/>
    <s v="United States"/>
    <s v="San Francisco"/>
    <x v="1"/>
    <n v="94109"/>
    <x v="1"/>
    <s v="OFF-EN-10004483"/>
    <x v="1"/>
    <x v="12"/>
    <s v="#10 White Business Envelopes,4 1/8 x 9 1/2"/>
    <n v="78.349999999999994"/>
    <n v="5"/>
    <n v="0"/>
    <n v="36.824499999999993"/>
  </r>
  <r>
    <n v="3164"/>
    <x v="1568"/>
    <x v="2"/>
    <x v="158"/>
    <d v="2011-09-25T00:00:00"/>
    <s v="Standard Class"/>
    <s v="HF-14995"/>
    <s v="Herbert Flentye"/>
    <x v="0"/>
    <s v="United States"/>
    <s v="San Francisco"/>
    <x v="1"/>
    <n v="94109"/>
    <x v="1"/>
    <s v="OFF-AR-10001615"/>
    <x v="1"/>
    <x v="6"/>
    <s v="Newell 34"/>
    <n v="59.519999999999996"/>
    <n v="3"/>
    <n v="0"/>
    <n v="15.475200000000001"/>
  </r>
  <r>
    <n v="3165"/>
    <x v="1568"/>
    <x v="2"/>
    <x v="158"/>
    <d v="2011-09-25T00:00:00"/>
    <s v="Standard Class"/>
    <s v="HF-14995"/>
    <s v="Herbert Flentye"/>
    <x v="0"/>
    <s v="United States"/>
    <s v="San Francisco"/>
    <x v="1"/>
    <n v="94109"/>
    <x v="1"/>
    <s v="OFF-PA-10000327"/>
    <x v="1"/>
    <x v="10"/>
    <s v="Xerox 1971"/>
    <n v="38.520000000000003"/>
    <n v="9"/>
    <n v="0"/>
    <n v="17.333999999999996"/>
  </r>
  <r>
    <n v="3166"/>
    <x v="1568"/>
    <x v="2"/>
    <x v="158"/>
    <d v="2011-09-25T00:00:00"/>
    <s v="Standard Class"/>
    <s v="HF-14995"/>
    <s v="Herbert Flentye"/>
    <x v="0"/>
    <s v="United States"/>
    <s v="San Francisco"/>
    <x v="1"/>
    <n v="94109"/>
    <x v="1"/>
    <s v="TEC-PH-10001299"/>
    <x v="2"/>
    <x v="7"/>
    <s v="Polycom CX300 Desktop Phone USB VoIP phone"/>
    <n v="239.98400000000004"/>
    <n v="2"/>
    <n v="0.2"/>
    <n v="23.998400000000004"/>
  </r>
  <r>
    <n v="3167"/>
    <x v="1568"/>
    <x v="2"/>
    <x v="158"/>
    <d v="2011-09-25T00:00:00"/>
    <s v="Standard Class"/>
    <s v="HF-14995"/>
    <s v="Herbert Flentye"/>
    <x v="0"/>
    <s v="United States"/>
    <s v="San Francisco"/>
    <x v="1"/>
    <n v="94109"/>
    <x v="1"/>
    <s v="OFF-PA-10002246"/>
    <x v="1"/>
    <x v="10"/>
    <s v="Wirebound Four 2-3/4 x 5 Forms per Page, 400 Sets per Book"/>
    <n v="19.350000000000001"/>
    <n v="3"/>
    <n v="0"/>
    <n v="9.4815000000000005"/>
  </r>
  <r>
    <n v="3168"/>
    <x v="1569"/>
    <x v="0"/>
    <x v="517"/>
    <d v="2013-11-01T00:00:00"/>
    <s v="First Class"/>
    <s v="KW-16435"/>
    <s v="Katrina Willman"/>
    <x v="0"/>
    <s v="United States"/>
    <s v="Lansing"/>
    <x v="12"/>
    <n v="48911"/>
    <x v="2"/>
    <s v="FUR-FU-10002671"/>
    <x v="0"/>
    <x v="5"/>
    <s v="Electrix 20W Halogen Replacement Bulb for Zoom-In Desk Lamp"/>
    <n v="67"/>
    <n v="5"/>
    <n v="0"/>
    <n v="32.159999999999997"/>
  </r>
  <r>
    <n v="3169"/>
    <x v="1570"/>
    <x v="0"/>
    <x v="316"/>
    <d v="2013-06-04T00:00:00"/>
    <s v="Standard Class"/>
    <s v="KC-16675"/>
    <s v="Kimberly Carter"/>
    <x v="1"/>
    <s v="United States"/>
    <s v="Tallahassee"/>
    <x v="2"/>
    <n v="32303"/>
    <x v="0"/>
    <s v="FUR-CH-10003833"/>
    <x v="0"/>
    <x v="1"/>
    <s v="Novimex Fabric Task Chair"/>
    <n v="390.27199999999999"/>
    <n v="8"/>
    <n v="0.2"/>
    <n v="-24.39200000000001"/>
  </r>
  <r>
    <n v="3170"/>
    <x v="1570"/>
    <x v="0"/>
    <x v="316"/>
    <d v="2013-06-04T00:00:00"/>
    <s v="Standard Class"/>
    <s v="KC-16675"/>
    <s v="Kimberly Carter"/>
    <x v="1"/>
    <s v="United States"/>
    <s v="Tallahassee"/>
    <x v="2"/>
    <n v="32303"/>
    <x v="0"/>
    <s v="OFF-PA-10001667"/>
    <x v="1"/>
    <x v="10"/>
    <s v="Great White Multi-Use Recycled Paper (20Lb. and 84 Bright)"/>
    <n v="62.192000000000007"/>
    <n v="13"/>
    <n v="0.2"/>
    <n v="19.434999999999995"/>
  </r>
  <r>
    <n v="3171"/>
    <x v="1571"/>
    <x v="3"/>
    <x v="202"/>
    <d v="2014-12-27T00:00:00"/>
    <s v="Second Class"/>
    <s v="PK-19075"/>
    <s v="Pete Kriz"/>
    <x v="0"/>
    <s v="United States"/>
    <s v="Columbia"/>
    <x v="20"/>
    <n v="29203"/>
    <x v="0"/>
    <s v="OFF-BI-10002003"/>
    <x v="1"/>
    <x v="8"/>
    <s v="Ibico Presentation Index for Binding Systems"/>
    <n v="23.88"/>
    <n v="6"/>
    <n v="0"/>
    <n v="11.223600000000001"/>
  </r>
  <r>
    <n v="3172"/>
    <x v="1572"/>
    <x v="0"/>
    <x v="844"/>
    <d v="2013-03-29T00:00:00"/>
    <s v="Standard Class"/>
    <s v="KT-16465"/>
    <s v="Kean Takahito"/>
    <x v="0"/>
    <s v="United States"/>
    <s v="Chicago"/>
    <x v="10"/>
    <n v="60623"/>
    <x v="2"/>
    <s v="OFF-BI-10004465"/>
    <x v="1"/>
    <x v="8"/>
    <s v="Avery Durable Slant Ring Binders"/>
    <n v="3.1679999999999993"/>
    <n v="2"/>
    <n v="0.8"/>
    <n v="-4.7520000000000007"/>
  </r>
  <r>
    <n v="3173"/>
    <x v="1572"/>
    <x v="0"/>
    <x v="844"/>
    <d v="2013-03-29T00:00:00"/>
    <s v="Standard Class"/>
    <s v="KT-16465"/>
    <s v="Kean Takahito"/>
    <x v="0"/>
    <s v="United States"/>
    <s v="Chicago"/>
    <x v="10"/>
    <n v="60623"/>
    <x v="2"/>
    <s v="FUR-CH-10000665"/>
    <x v="0"/>
    <x v="1"/>
    <s v="Global Airflow Leather Mesh Back Chair, Black"/>
    <n v="528.42999999999995"/>
    <n v="5"/>
    <n v="0.3"/>
    <n v="0"/>
  </r>
  <r>
    <n v="3174"/>
    <x v="1572"/>
    <x v="0"/>
    <x v="844"/>
    <d v="2013-03-29T00:00:00"/>
    <s v="Standard Class"/>
    <s v="KT-16465"/>
    <s v="Kean Takahito"/>
    <x v="0"/>
    <s v="United States"/>
    <s v="Chicago"/>
    <x v="10"/>
    <n v="60623"/>
    <x v="2"/>
    <s v="OFF-AR-10004956"/>
    <x v="1"/>
    <x v="6"/>
    <s v="Newell 33"/>
    <n v="13.392000000000001"/>
    <n v="3"/>
    <n v="0.2"/>
    <n v="1.5065999999999975"/>
  </r>
  <r>
    <n v="3175"/>
    <x v="1573"/>
    <x v="3"/>
    <x v="343"/>
    <d v="2014-11-19T00:00:00"/>
    <s v="Standard Class"/>
    <s v="EP-13915"/>
    <s v="Emily Phan"/>
    <x v="0"/>
    <s v="United States"/>
    <s v="Detroit"/>
    <x v="12"/>
    <n v="48227"/>
    <x v="2"/>
    <s v="OFF-AR-10004260"/>
    <x v="1"/>
    <x v="6"/>
    <s v="Boston 1799 Powerhouse Electric Pencil Sharpener"/>
    <n v="181.86"/>
    <n v="7"/>
    <n v="0"/>
    <n v="50.9208"/>
  </r>
  <r>
    <n v="3176"/>
    <x v="1574"/>
    <x v="3"/>
    <x v="397"/>
    <d v="2014-09-30T00:00:00"/>
    <s v="Standard Class"/>
    <s v="AP-10915"/>
    <s v="Arthur Prichep"/>
    <x v="0"/>
    <s v="United States"/>
    <s v="Fort Collins"/>
    <x v="22"/>
    <n v="80525"/>
    <x v="1"/>
    <s v="FUR-BO-10001811"/>
    <x v="0"/>
    <x v="0"/>
    <s v="Atlantic Metals Mobile 5-Shelf Bookcases, Custom Colors"/>
    <n v="180.58800000000005"/>
    <n v="2"/>
    <n v="0.7"/>
    <n v="-240.78400000000005"/>
  </r>
  <r>
    <n v="3177"/>
    <x v="1574"/>
    <x v="3"/>
    <x v="397"/>
    <d v="2014-09-30T00:00:00"/>
    <s v="Standard Class"/>
    <s v="AP-10915"/>
    <s v="Arthur Prichep"/>
    <x v="0"/>
    <s v="United States"/>
    <s v="Fort Collins"/>
    <x v="22"/>
    <n v="80525"/>
    <x v="1"/>
    <s v="TEC-AC-10003280"/>
    <x v="2"/>
    <x v="11"/>
    <s v="Belkin F8E887 USB Wired Ergonomic Keyboard"/>
    <n v="47.984000000000002"/>
    <n v="2"/>
    <n v="0.2"/>
    <n v="0.59979999999999656"/>
  </r>
  <r>
    <n v="3178"/>
    <x v="1575"/>
    <x v="3"/>
    <x v="18"/>
    <d v="2014-09-11T00:00:00"/>
    <s v="Same Day"/>
    <s v="SH-20395"/>
    <s v="Shahid Hopkins"/>
    <x v="0"/>
    <s v="United States"/>
    <s v="New York City"/>
    <x v="15"/>
    <n v="10024"/>
    <x v="3"/>
    <s v="OFF-PA-10004911"/>
    <x v="1"/>
    <x v="10"/>
    <s v="Rediform S.O.S. 1-Up Phone Message Bk, 4-1/4x3-1/16 Bk, 1 Form/Pg, 40 Messages/Bk, 3/Pk"/>
    <n v="18.760000000000002"/>
    <n v="2"/>
    <n v="0"/>
    <n v="9.0048000000000012"/>
  </r>
  <r>
    <n v="3179"/>
    <x v="1576"/>
    <x v="3"/>
    <x v="256"/>
    <d v="2014-12-12T00:00:00"/>
    <s v="Standard Class"/>
    <s v="SM-20950"/>
    <s v="Suzanne McNair"/>
    <x v="1"/>
    <s v="United States"/>
    <s v="New York City"/>
    <x v="15"/>
    <n v="10011"/>
    <x v="3"/>
    <s v="FUR-FU-10001487"/>
    <x v="0"/>
    <x v="5"/>
    <s v="Eldon Expressions Wood and Plastic Desk Accessories, Cherry Wood"/>
    <n v="20.94"/>
    <n v="3"/>
    <n v="0"/>
    <n v="6.0725999999999987"/>
  </r>
  <r>
    <n v="3180"/>
    <x v="1576"/>
    <x v="3"/>
    <x v="256"/>
    <d v="2014-12-12T00:00:00"/>
    <s v="Standard Class"/>
    <s v="SM-20950"/>
    <s v="Suzanne McNair"/>
    <x v="1"/>
    <s v="United States"/>
    <s v="New York City"/>
    <x v="15"/>
    <n v="10011"/>
    <x v="3"/>
    <s v="FUR-FU-10000521"/>
    <x v="0"/>
    <x v="5"/>
    <s v="Seth Thomas 14&quot; Putty-Colored Wall Clock"/>
    <n v="58.68"/>
    <n v="2"/>
    <n v="0"/>
    <n v="18.190799999999996"/>
  </r>
  <r>
    <n v="3181"/>
    <x v="1576"/>
    <x v="3"/>
    <x v="256"/>
    <d v="2014-12-12T00:00:00"/>
    <s v="Standard Class"/>
    <s v="SM-20950"/>
    <s v="Suzanne McNair"/>
    <x v="1"/>
    <s v="United States"/>
    <s v="New York City"/>
    <x v="15"/>
    <n v="10011"/>
    <x v="3"/>
    <s v="OFF-AP-10001271"/>
    <x v="1"/>
    <x v="9"/>
    <s v="Eureka The Boss Cordless Rechargeable Stick Vac"/>
    <n v="254.89999999999998"/>
    <n v="5"/>
    <n v="0"/>
    <n v="68.823000000000008"/>
  </r>
  <r>
    <n v="3182"/>
    <x v="1577"/>
    <x v="3"/>
    <x v="45"/>
    <d v="2014-11-13T00:00:00"/>
    <s v="Second Class"/>
    <s v="BM-11650"/>
    <s v="Brian Moss"/>
    <x v="1"/>
    <s v="United States"/>
    <s v="Columbia"/>
    <x v="39"/>
    <n v="21044"/>
    <x v="3"/>
    <s v="OFF-BI-10004728"/>
    <x v="1"/>
    <x v="8"/>
    <s v="Wilson Jones Turn Tabs Binder Tool for Ring Binders"/>
    <n v="9.64"/>
    <n v="2"/>
    <n v="0"/>
    <n v="4.4344000000000001"/>
  </r>
  <r>
    <n v="3183"/>
    <x v="1577"/>
    <x v="3"/>
    <x v="45"/>
    <d v="2014-11-13T00:00:00"/>
    <s v="Second Class"/>
    <s v="BM-11650"/>
    <s v="Brian Moss"/>
    <x v="1"/>
    <s v="United States"/>
    <s v="Columbia"/>
    <x v="39"/>
    <n v="21044"/>
    <x v="3"/>
    <s v="TEC-AC-10004666"/>
    <x v="2"/>
    <x v="11"/>
    <s v="Maxell iVDR EX 500GB Cartridge"/>
    <n v="826.62000000000012"/>
    <n v="3"/>
    <n v="0"/>
    <n v="355.4466000000001"/>
  </r>
  <r>
    <n v="3184"/>
    <x v="1577"/>
    <x v="3"/>
    <x v="45"/>
    <d v="2014-11-13T00:00:00"/>
    <s v="Second Class"/>
    <s v="BM-11650"/>
    <s v="Brian Moss"/>
    <x v="1"/>
    <s v="United States"/>
    <s v="Columbia"/>
    <x v="39"/>
    <n v="21044"/>
    <x v="3"/>
    <s v="OFF-ST-10003208"/>
    <x v="1"/>
    <x v="4"/>
    <s v="Adjustable Depth Letter/Legal Cart"/>
    <n v="1633.14"/>
    <n v="9"/>
    <n v="0"/>
    <n v="473.61059999999975"/>
  </r>
  <r>
    <n v="3185"/>
    <x v="1577"/>
    <x v="3"/>
    <x v="45"/>
    <d v="2014-11-13T00:00:00"/>
    <s v="Second Class"/>
    <s v="BM-11650"/>
    <s v="Brian Moss"/>
    <x v="1"/>
    <s v="United States"/>
    <s v="Columbia"/>
    <x v="39"/>
    <n v="21044"/>
    <x v="3"/>
    <s v="OFF-ST-10003208"/>
    <x v="1"/>
    <x v="4"/>
    <s v="Adjustable Depth Letter/Legal Cart"/>
    <n v="544.38"/>
    <n v="3"/>
    <n v="0"/>
    <n v="157.87019999999993"/>
  </r>
  <r>
    <n v="3186"/>
    <x v="1578"/>
    <x v="2"/>
    <x v="845"/>
    <d v="2011-11-09T00:00:00"/>
    <s v="First Class"/>
    <s v="TC-20980"/>
    <s v="Tamara Chand"/>
    <x v="1"/>
    <s v="United States"/>
    <s v="Houston"/>
    <x v="5"/>
    <n v="77041"/>
    <x v="2"/>
    <s v="OFF-BI-10000632"/>
    <x v="1"/>
    <x v="8"/>
    <s v="Satellite Sectional Post Binders"/>
    <n v="26.045999999999992"/>
    <n v="3"/>
    <n v="0.8"/>
    <n v="-44.278199999999998"/>
  </r>
  <r>
    <n v="3187"/>
    <x v="1578"/>
    <x v="2"/>
    <x v="845"/>
    <d v="2011-11-09T00:00:00"/>
    <s v="First Class"/>
    <s v="TC-20980"/>
    <s v="Tamara Chand"/>
    <x v="1"/>
    <s v="United States"/>
    <s v="Houston"/>
    <x v="5"/>
    <n v="77041"/>
    <x v="2"/>
    <s v="OFF-EN-10004773"/>
    <x v="1"/>
    <x v="12"/>
    <s v="Staples"/>
    <n v="74.352000000000004"/>
    <n v="3"/>
    <n v="0.2"/>
    <n v="26.952599999999997"/>
  </r>
  <r>
    <n v="3188"/>
    <x v="1579"/>
    <x v="3"/>
    <x v="846"/>
    <d v="2014-03-18T00:00:00"/>
    <s v="Standard Class"/>
    <s v="KB-16585"/>
    <s v="Ken Black"/>
    <x v="1"/>
    <s v="United States"/>
    <s v="Lowell"/>
    <x v="31"/>
    <n v="1852"/>
    <x v="3"/>
    <s v="TEC-PH-10004700"/>
    <x v="2"/>
    <x v="7"/>
    <s v="PowerGen Dual USB Car Charger"/>
    <n v="69.930000000000007"/>
    <n v="7"/>
    <n v="0"/>
    <n v="32.1678"/>
  </r>
  <r>
    <n v="3189"/>
    <x v="1580"/>
    <x v="3"/>
    <x v="179"/>
    <d v="2014-10-23T00:00:00"/>
    <s v="Second Class"/>
    <s v="JE-16165"/>
    <s v="Justin Ellison"/>
    <x v="1"/>
    <s v="United States"/>
    <s v="Woodland"/>
    <x v="1"/>
    <n v="95695"/>
    <x v="1"/>
    <s v="OFF-LA-10003714"/>
    <x v="1"/>
    <x v="2"/>
    <s v="Avery 510"/>
    <n v="3.75"/>
    <n v="1"/>
    <n v="0"/>
    <n v="1.7999999999999998"/>
  </r>
  <r>
    <n v="3190"/>
    <x v="1580"/>
    <x v="3"/>
    <x v="179"/>
    <d v="2014-10-23T00:00:00"/>
    <s v="Second Class"/>
    <s v="JE-16165"/>
    <s v="Justin Ellison"/>
    <x v="1"/>
    <s v="United States"/>
    <s v="Woodland"/>
    <x v="1"/>
    <n v="95695"/>
    <x v="1"/>
    <s v="OFF-BI-10001787"/>
    <x v="1"/>
    <x v="8"/>
    <s v="Wilson Jones Four-Pocket Poly Binders"/>
    <n v="20.928000000000001"/>
    <n v="4"/>
    <n v="0.2"/>
    <n v="7.5864000000000003"/>
  </r>
  <r>
    <n v="3191"/>
    <x v="1581"/>
    <x v="1"/>
    <x v="17"/>
    <d v="2013-01-01T00:00:00"/>
    <s v="Standard Class"/>
    <s v="DR-12940"/>
    <s v="Daniel Raglin"/>
    <x v="2"/>
    <s v="United States"/>
    <s v="Chicago"/>
    <x v="10"/>
    <n v="60610"/>
    <x v="2"/>
    <s v="OFF-ST-10002957"/>
    <x v="1"/>
    <x v="4"/>
    <s v="Sterilite Show Offs Storage Containers"/>
    <n v="12.672000000000001"/>
    <n v="3"/>
    <n v="0.2"/>
    <n v="-3.1680000000000001"/>
  </r>
  <r>
    <n v="3192"/>
    <x v="1582"/>
    <x v="3"/>
    <x v="280"/>
    <d v="2014-10-09T00:00:00"/>
    <s v="Standard Class"/>
    <s v="RW-19630"/>
    <s v="Rob Williams"/>
    <x v="1"/>
    <s v="United States"/>
    <s v="New York City"/>
    <x v="15"/>
    <n v="10035"/>
    <x v="3"/>
    <s v="TEC-PH-10002115"/>
    <x v="2"/>
    <x v="7"/>
    <s v="Plantronics 81402"/>
    <n v="65.989999999999995"/>
    <n v="1"/>
    <n v="0"/>
    <n v="17.157400000000003"/>
  </r>
  <r>
    <n v="3193"/>
    <x v="1583"/>
    <x v="3"/>
    <x v="400"/>
    <d v="2014-06-09T00:00:00"/>
    <s v="Standard Class"/>
    <s v="ML-18040"/>
    <s v="Michelle Lonsdale"/>
    <x v="1"/>
    <s v="United States"/>
    <s v="Missouri City"/>
    <x v="5"/>
    <n v="77489"/>
    <x v="2"/>
    <s v="OFF-BI-10002557"/>
    <x v="1"/>
    <x v="8"/>
    <s v="Presstex Flexible Ring Binders"/>
    <n v="6.3699999999999983"/>
    <n v="7"/>
    <n v="0.8"/>
    <n v="-9.5550000000000015"/>
  </r>
  <r>
    <n v="3194"/>
    <x v="1584"/>
    <x v="2"/>
    <x v="416"/>
    <d v="2011-09-04T00:00:00"/>
    <s v="First Class"/>
    <s v="JL-15130"/>
    <s v="Jack Lebron"/>
    <x v="0"/>
    <s v="United States"/>
    <s v="Houston"/>
    <x v="5"/>
    <n v="77036"/>
    <x v="2"/>
    <s v="OFF-BI-10002949"/>
    <x v="1"/>
    <x v="8"/>
    <s v="Prestige Round Ring Binders"/>
    <n v="3.6479999999999992"/>
    <n v="3"/>
    <n v="0.8"/>
    <n v="-6.0192000000000032"/>
  </r>
  <r>
    <n v="3195"/>
    <x v="1584"/>
    <x v="2"/>
    <x v="416"/>
    <d v="2011-09-04T00:00:00"/>
    <s v="First Class"/>
    <s v="JL-15130"/>
    <s v="Jack Lebron"/>
    <x v="0"/>
    <s v="United States"/>
    <s v="Houston"/>
    <x v="5"/>
    <n v="77036"/>
    <x v="2"/>
    <s v="OFF-PA-10004100"/>
    <x v="1"/>
    <x v="10"/>
    <s v="Xerox 216"/>
    <n v="31.104000000000006"/>
    <n v="6"/>
    <n v="0.2"/>
    <n v="10.8864"/>
  </r>
  <r>
    <n v="3196"/>
    <x v="1585"/>
    <x v="0"/>
    <x v="590"/>
    <d v="2013-08-14T00:00:00"/>
    <s v="Standard Class"/>
    <s v="CM-12655"/>
    <s v="Corinna Mitchell"/>
    <x v="2"/>
    <s v="United States"/>
    <s v="Jackson"/>
    <x v="35"/>
    <n v="39212"/>
    <x v="0"/>
    <s v="OFF-FA-10001883"/>
    <x v="1"/>
    <x v="13"/>
    <s v="Alliance Super-Size Bands, Assorted Sizes"/>
    <n v="23.34"/>
    <n v="3"/>
    <n v="0"/>
    <n v="0.23339999999999961"/>
  </r>
  <r>
    <n v="3197"/>
    <x v="1586"/>
    <x v="3"/>
    <x v="847"/>
    <d v="2014-07-29T00:00:00"/>
    <s v="Standard Class"/>
    <s v="FH-14365"/>
    <s v="Fred Hopkins"/>
    <x v="1"/>
    <s v="United States"/>
    <s v="New York City"/>
    <x v="15"/>
    <n v="10009"/>
    <x v="3"/>
    <s v="TEC-PH-10000702"/>
    <x v="2"/>
    <x v="7"/>
    <s v="Square Credit Card Reader, 4 1/2&quot; x 4 1/2&quot; x 1&quot;, White"/>
    <n v="29.97"/>
    <n v="3"/>
    <n v="0"/>
    <n v="14.085899999999999"/>
  </r>
  <r>
    <n v="3198"/>
    <x v="1587"/>
    <x v="1"/>
    <x v="848"/>
    <d v="2012-07-10T00:00:00"/>
    <s v="Same Day"/>
    <s v="EH-13945"/>
    <s v="Eric Hoffmann"/>
    <x v="0"/>
    <s v="United States"/>
    <s v="Tempe"/>
    <x v="16"/>
    <n v="85281"/>
    <x v="1"/>
    <s v="OFF-BI-10003196"/>
    <x v="1"/>
    <x v="8"/>
    <s v="Accohide Poly Flexible Ring Binders"/>
    <n v="3.366000000000001"/>
    <n v="3"/>
    <n v="0.7"/>
    <n v="-2.2439999999999989"/>
  </r>
  <r>
    <n v="3199"/>
    <x v="1588"/>
    <x v="2"/>
    <x v="588"/>
    <d v="2011-12-07T00:00:00"/>
    <s v="Standard Class"/>
    <s v="TB-21280"/>
    <s v="Toby Braunhardt"/>
    <x v="0"/>
    <s v="United States"/>
    <s v="Jacksonville"/>
    <x v="3"/>
    <n v="28540"/>
    <x v="0"/>
    <s v="TEC-PH-10001644"/>
    <x v="2"/>
    <x v="7"/>
    <s v="BlueLounge Milo Smartphone Stand, White/Metallic"/>
    <n v="95.968000000000004"/>
    <n v="4"/>
    <n v="0.2"/>
    <n v="9.5968000000000053"/>
  </r>
  <r>
    <n v="3200"/>
    <x v="1589"/>
    <x v="3"/>
    <x v="404"/>
    <d v="2014-12-23T00:00:00"/>
    <s v="Standard Class"/>
    <s v="AH-10030"/>
    <s v="Aaron Hawkins"/>
    <x v="1"/>
    <s v="United States"/>
    <s v="Philadelphia"/>
    <x v="9"/>
    <n v="19134"/>
    <x v="3"/>
    <s v="OFF-AR-10003183"/>
    <x v="1"/>
    <x v="6"/>
    <s v="Avery Fluorescent Highlighter Four-Color Set"/>
    <n v="18.704000000000001"/>
    <n v="7"/>
    <n v="0.2"/>
    <n v="2.3379999999999983"/>
  </r>
  <r>
    <n v="3201"/>
    <x v="1590"/>
    <x v="2"/>
    <x v="598"/>
    <d v="2011-05-20T00:00:00"/>
    <s v="Second Class"/>
    <s v="TT-21070"/>
    <s v="Ted Trevino"/>
    <x v="0"/>
    <s v="United States"/>
    <s v="Akron"/>
    <x v="24"/>
    <n v="44312"/>
    <x v="3"/>
    <s v="FUR-FU-10000308"/>
    <x v="0"/>
    <x v="5"/>
    <s v="Deflect-o Glass Clear Studded Chair Mats"/>
    <n v="149.232"/>
    <n v="3"/>
    <n v="0.2"/>
    <n v="3.7308000000000021"/>
  </r>
  <r>
    <n v="3202"/>
    <x v="1590"/>
    <x v="2"/>
    <x v="598"/>
    <d v="2011-05-20T00:00:00"/>
    <s v="Second Class"/>
    <s v="TT-21070"/>
    <s v="Ted Trevino"/>
    <x v="0"/>
    <s v="United States"/>
    <s v="Akron"/>
    <x v="24"/>
    <n v="44312"/>
    <x v="3"/>
    <s v="OFF-PA-10001526"/>
    <x v="1"/>
    <x v="10"/>
    <s v="Xerox 1949"/>
    <n v="15.936000000000002"/>
    <n v="4"/>
    <n v="0.2"/>
    <n v="5.7768000000000015"/>
  </r>
  <r>
    <n v="3203"/>
    <x v="1591"/>
    <x v="2"/>
    <x v="849"/>
    <d v="2011-11-16T00:00:00"/>
    <s v="Standard Class"/>
    <s v="RD-19900"/>
    <s v="Ruben Dartt"/>
    <x v="0"/>
    <s v="United States"/>
    <s v="San Diego"/>
    <x v="1"/>
    <n v="92037"/>
    <x v="1"/>
    <s v="TEC-PH-10002103"/>
    <x v="2"/>
    <x v="7"/>
    <s v="Jabra SPEAK 410"/>
    <n v="601.53599999999994"/>
    <n v="8"/>
    <n v="0.2"/>
    <n v="60.153600000000012"/>
  </r>
  <r>
    <n v="3204"/>
    <x v="1591"/>
    <x v="2"/>
    <x v="849"/>
    <d v="2011-11-16T00:00:00"/>
    <s v="Standard Class"/>
    <s v="RD-19900"/>
    <s v="Ruben Dartt"/>
    <x v="0"/>
    <s v="United States"/>
    <s v="San Diego"/>
    <x v="1"/>
    <n v="92037"/>
    <x v="1"/>
    <s v="TEC-AC-10004209"/>
    <x v="2"/>
    <x v="11"/>
    <s v="Memorex Froggy Flash Drive 4 GB"/>
    <n v="10.99"/>
    <n v="1"/>
    <n v="0"/>
    <n v="4.2861000000000002"/>
  </r>
  <r>
    <n v="3205"/>
    <x v="1591"/>
    <x v="2"/>
    <x v="849"/>
    <d v="2011-11-16T00:00:00"/>
    <s v="Standard Class"/>
    <s v="RD-19900"/>
    <s v="Ruben Dartt"/>
    <x v="0"/>
    <s v="United States"/>
    <s v="San Diego"/>
    <x v="1"/>
    <n v="92037"/>
    <x v="1"/>
    <s v="FUR-FU-10000397"/>
    <x v="0"/>
    <x v="5"/>
    <s v="Luxo Economy Swing Arm Lamp"/>
    <n v="39.880000000000003"/>
    <n v="2"/>
    <n v="0"/>
    <n v="11.166400000000003"/>
  </r>
  <r>
    <n v="3206"/>
    <x v="1591"/>
    <x v="2"/>
    <x v="849"/>
    <d v="2011-11-16T00:00:00"/>
    <s v="Standard Class"/>
    <s v="RD-19900"/>
    <s v="Ruben Dartt"/>
    <x v="0"/>
    <s v="United States"/>
    <s v="San Diego"/>
    <x v="1"/>
    <n v="92037"/>
    <x v="1"/>
    <s v="OFF-PA-10002137"/>
    <x v="1"/>
    <x v="10"/>
    <s v="Southworth 100% Résumé Paper, 24lb."/>
    <n v="62.24"/>
    <n v="8"/>
    <n v="0"/>
    <n v="28.007999999999996"/>
  </r>
  <r>
    <n v="3207"/>
    <x v="1591"/>
    <x v="2"/>
    <x v="849"/>
    <d v="2011-11-16T00:00:00"/>
    <s v="Standard Class"/>
    <s v="RD-19900"/>
    <s v="Ruben Dartt"/>
    <x v="0"/>
    <s v="United States"/>
    <s v="San Diego"/>
    <x v="1"/>
    <n v="92037"/>
    <x v="1"/>
    <s v="FUR-FU-10001867"/>
    <x v="0"/>
    <x v="5"/>
    <s v="Eldon Expressions Punched Metal &amp; Wood Desk Accessories, Pewter &amp; Cherry"/>
    <n v="53.2"/>
    <n v="5"/>
    <n v="0"/>
    <n v="14.896000000000003"/>
  </r>
  <r>
    <n v="3208"/>
    <x v="1591"/>
    <x v="2"/>
    <x v="849"/>
    <d v="2011-11-16T00:00:00"/>
    <s v="Standard Class"/>
    <s v="RD-19900"/>
    <s v="Ruben Dartt"/>
    <x v="0"/>
    <s v="United States"/>
    <s v="San Diego"/>
    <x v="1"/>
    <n v="92037"/>
    <x v="1"/>
    <s v="OFF-LA-10000407"/>
    <x v="1"/>
    <x v="2"/>
    <s v="Avery White Multi-Purpose Labels"/>
    <n v="39.840000000000003"/>
    <n v="8"/>
    <n v="0"/>
    <n v="18.3264"/>
  </r>
  <r>
    <n v="3209"/>
    <x v="1592"/>
    <x v="0"/>
    <x v="850"/>
    <d v="2013-01-15T00:00:00"/>
    <s v="Standard Class"/>
    <s v="LA-16780"/>
    <s v="Laura Armstrong"/>
    <x v="1"/>
    <s v="United States"/>
    <s v="Fresno"/>
    <x v="1"/>
    <n v="93727"/>
    <x v="1"/>
    <s v="TEC-AC-10000420"/>
    <x v="2"/>
    <x v="11"/>
    <s v="Logitech G500s Laser Gaming Mouse with Adjustable Weight Tuning"/>
    <n v="349.95"/>
    <n v="5"/>
    <n v="0"/>
    <n v="118.98299999999999"/>
  </r>
  <r>
    <n v="3210"/>
    <x v="1592"/>
    <x v="0"/>
    <x v="850"/>
    <d v="2013-01-15T00:00:00"/>
    <s v="Standard Class"/>
    <s v="LA-16780"/>
    <s v="Laura Armstrong"/>
    <x v="1"/>
    <s v="United States"/>
    <s v="Fresno"/>
    <x v="1"/>
    <n v="93727"/>
    <x v="1"/>
    <s v="TEC-PH-10002726"/>
    <x v="2"/>
    <x v="7"/>
    <s v="netTALK DUO VoIP Telephone Service"/>
    <n v="377.92800000000005"/>
    <n v="9"/>
    <n v="0.2"/>
    <n v="141.72300000000001"/>
  </r>
  <r>
    <n v="3211"/>
    <x v="1593"/>
    <x v="3"/>
    <x v="585"/>
    <d v="2014-09-28T00:00:00"/>
    <s v="Standard Class"/>
    <s v="SH-19975"/>
    <s v="Sally Hughsby"/>
    <x v="1"/>
    <s v="United States"/>
    <s v="Pearland"/>
    <x v="5"/>
    <n v="77581"/>
    <x v="2"/>
    <s v="OFF-EN-10001415"/>
    <x v="1"/>
    <x v="12"/>
    <s v="Staples"/>
    <n v="13.392000000000001"/>
    <n v="3"/>
    <n v="0.2"/>
    <n v="5.0220000000000002"/>
  </r>
  <r>
    <n v="3212"/>
    <x v="1593"/>
    <x v="3"/>
    <x v="585"/>
    <d v="2014-09-28T00:00:00"/>
    <s v="Standard Class"/>
    <s v="SH-19975"/>
    <s v="Sally Hughsby"/>
    <x v="1"/>
    <s v="United States"/>
    <s v="Pearland"/>
    <x v="5"/>
    <n v="77581"/>
    <x v="2"/>
    <s v="OFF-BI-10000773"/>
    <x v="1"/>
    <x v="8"/>
    <s v="Insertable Tab Post Binder Dividers"/>
    <n v="11.227999999999998"/>
    <n v="7"/>
    <n v="0.8"/>
    <n v="-18.52620000000001"/>
  </r>
  <r>
    <n v="3213"/>
    <x v="1594"/>
    <x v="2"/>
    <x v="851"/>
    <d v="2011-12-28T00:00:00"/>
    <s v="Standard Class"/>
    <s v="SF-20200"/>
    <s v="Sarah Foster"/>
    <x v="0"/>
    <s v="United States"/>
    <s v="Richmond"/>
    <x v="14"/>
    <n v="47374"/>
    <x v="2"/>
    <s v="OFF-AP-10002350"/>
    <x v="1"/>
    <x v="9"/>
    <s v="Belkin F9H710-06 7 Outlet SurgeMaster Surge Protector"/>
    <n v="207.24"/>
    <n v="11"/>
    <n v="0"/>
    <n v="58.027200000000001"/>
  </r>
  <r>
    <n v="3214"/>
    <x v="1595"/>
    <x v="0"/>
    <x v="439"/>
    <d v="2013-06-02T00:00:00"/>
    <s v="Standard Class"/>
    <s v="TH-21235"/>
    <s v="Tiffany House"/>
    <x v="1"/>
    <s v="United States"/>
    <s v="Philadelphia"/>
    <x v="9"/>
    <n v="19134"/>
    <x v="3"/>
    <s v="OFF-AR-10001919"/>
    <x v="1"/>
    <x v="6"/>
    <s v="OIC #2 Pencils, Medium Soft"/>
    <n v="1.504"/>
    <n v="1"/>
    <n v="0.2"/>
    <n v="0.16919999999999991"/>
  </r>
  <r>
    <n v="3215"/>
    <x v="1595"/>
    <x v="0"/>
    <x v="439"/>
    <d v="2013-06-02T00:00:00"/>
    <s v="Standard Class"/>
    <s v="TH-21235"/>
    <s v="Tiffany House"/>
    <x v="1"/>
    <s v="United States"/>
    <s v="Philadelphia"/>
    <x v="9"/>
    <n v="19134"/>
    <x v="3"/>
    <s v="OFF-AP-10002082"/>
    <x v="1"/>
    <x v="9"/>
    <s v="Holmes HEPA Air Purifier"/>
    <n v="34.848000000000006"/>
    <n v="2"/>
    <n v="0.2"/>
    <n v="6.5339999999999971"/>
  </r>
  <r>
    <n v="3216"/>
    <x v="1596"/>
    <x v="3"/>
    <x v="141"/>
    <d v="2014-07-11T00:00:00"/>
    <s v="First Class"/>
    <s v="VG-21790"/>
    <s v="Vivek Gonzalez"/>
    <x v="0"/>
    <s v="United States"/>
    <s v="San Mateo"/>
    <x v="1"/>
    <n v="94403"/>
    <x v="1"/>
    <s v="OFF-LA-10002762"/>
    <x v="1"/>
    <x v="2"/>
    <s v="Avery 485"/>
    <n v="75.179999999999993"/>
    <n v="6"/>
    <n v="0"/>
    <n v="35.334599999999995"/>
  </r>
  <r>
    <n v="3217"/>
    <x v="1597"/>
    <x v="2"/>
    <x v="8"/>
    <d v="2011-05-17T00:00:00"/>
    <s v="Standard Class"/>
    <s v="NP-18325"/>
    <s v="Naresj Patel"/>
    <x v="0"/>
    <s v="United States"/>
    <s v="Oakland"/>
    <x v="1"/>
    <n v="94601"/>
    <x v="1"/>
    <s v="TEC-AC-10002800"/>
    <x v="2"/>
    <x v="11"/>
    <s v="Plantronics Audio 478 Stereo USB Headset"/>
    <n v="149.97"/>
    <n v="3"/>
    <n v="0"/>
    <n v="52.489499999999992"/>
  </r>
  <r>
    <n v="3218"/>
    <x v="1598"/>
    <x v="3"/>
    <x v="468"/>
    <d v="2014-11-17T00:00:00"/>
    <s v="Standard Class"/>
    <s v="FH-14275"/>
    <s v="Frank Hawley"/>
    <x v="1"/>
    <s v="United States"/>
    <s v="New York City"/>
    <x v="15"/>
    <n v="10024"/>
    <x v="3"/>
    <s v="OFF-BI-10003925"/>
    <x v="1"/>
    <x v="8"/>
    <s v="Fellowes PB300 Plastic Comb Binding Machine"/>
    <n v="931.17600000000016"/>
    <n v="3"/>
    <n v="0.2"/>
    <n v="314.27190000000002"/>
  </r>
  <r>
    <n v="3219"/>
    <x v="1598"/>
    <x v="3"/>
    <x v="468"/>
    <d v="2014-11-17T00:00:00"/>
    <s v="Standard Class"/>
    <s v="FH-14275"/>
    <s v="Frank Hawley"/>
    <x v="1"/>
    <s v="United States"/>
    <s v="New York City"/>
    <x v="15"/>
    <n v="10024"/>
    <x v="3"/>
    <s v="TEC-PH-10002200"/>
    <x v="2"/>
    <x v="7"/>
    <s v="Aastra 6757i CT Wireless VoIP phone"/>
    <n v="430.88"/>
    <n v="2"/>
    <n v="0"/>
    <n v="124.95519999999999"/>
  </r>
  <r>
    <n v="3220"/>
    <x v="1599"/>
    <x v="1"/>
    <x v="653"/>
    <d v="2012-10-08T00:00:00"/>
    <s v="Standard Class"/>
    <s v="JP-15460"/>
    <s v="Jennifer Patt"/>
    <x v="1"/>
    <s v="United States"/>
    <s v="Lakewood"/>
    <x v="30"/>
    <n v="8701"/>
    <x v="3"/>
    <s v="OFF-PA-10001295"/>
    <x v="1"/>
    <x v="10"/>
    <s v="Computer Printout Paper with Letter-Trim Perforations"/>
    <n v="94.85"/>
    <n v="5"/>
    <n v="0"/>
    <n v="45.527999999999992"/>
  </r>
  <r>
    <n v="3221"/>
    <x v="1599"/>
    <x v="1"/>
    <x v="653"/>
    <d v="2012-10-08T00:00:00"/>
    <s v="Standard Class"/>
    <s v="JP-15460"/>
    <s v="Jennifer Patt"/>
    <x v="1"/>
    <s v="United States"/>
    <s v="Lakewood"/>
    <x v="30"/>
    <n v="8701"/>
    <x v="3"/>
    <s v="OFF-EN-10002500"/>
    <x v="1"/>
    <x v="12"/>
    <s v="Globe Weis Peel &amp; Seel First Class Envelopes"/>
    <n v="51.12"/>
    <n v="4"/>
    <n v="0"/>
    <n v="23.003999999999998"/>
  </r>
  <r>
    <n v="3222"/>
    <x v="1599"/>
    <x v="1"/>
    <x v="653"/>
    <d v="2012-10-08T00:00:00"/>
    <s v="Standard Class"/>
    <s v="JP-15460"/>
    <s v="Jennifer Patt"/>
    <x v="1"/>
    <s v="United States"/>
    <s v="Lakewood"/>
    <x v="30"/>
    <n v="8701"/>
    <x v="3"/>
    <s v="TEC-AC-10000892"/>
    <x v="2"/>
    <x v="11"/>
    <s v="NETGEAR N750 Dual Band Wi-Fi Gigabit Router"/>
    <n v="90"/>
    <n v="1"/>
    <n v="0"/>
    <n v="32.4"/>
  </r>
  <r>
    <n v="3223"/>
    <x v="1600"/>
    <x v="2"/>
    <x v="852"/>
    <d v="2011-10-05T00:00:00"/>
    <s v="First Class"/>
    <s v="ES-14080"/>
    <s v="Erin Smith"/>
    <x v="1"/>
    <s v="United States"/>
    <s v="Tempe"/>
    <x v="16"/>
    <n v="85281"/>
    <x v="1"/>
    <s v="OFF-PA-10001838"/>
    <x v="1"/>
    <x v="10"/>
    <s v="Adams Telephone Message Book W/Dividers/Space For Phone Numbers, 5 1/4&quot;X8 1/2&quot;, 300/Messages"/>
    <n v="9.4079999999999995"/>
    <n v="2"/>
    <n v="0.2"/>
    <n v="3.4103999999999997"/>
  </r>
  <r>
    <n v="3224"/>
    <x v="1600"/>
    <x v="2"/>
    <x v="852"/>
    <d v="2011-10-05T00:00:00"/>
    <s v="First Class"/>
    <s v="ES-14080"/>
    <s v="Erin Smith"/>
    <x v="1"/>
    <s v="United States"/>
    <s v="Tempe"/>
    <x v="16"/>
    <n v="85281"/>
    <x v="1"/>
    <s v="OFF-FA-10000735"/>
    <x v="1"/>
    <x v="13"/>
    <s v="Staples"/>
    <n v="4.6719999999999997"/>
    <n v="2"/>
    <n v="0.2"/>
    <n v="1.4599999999999997"/>
  </r>
  <r>
    <n v="3225"/>
    <x v="1600"/>
    <x v="2"/>
    <x v="852"/>
    <d v="2011-10-05T00:00:00"/>
    <s v="First Class"/>
    <s v="ES-14080"/>
    <s v="Erin Smith"/>
    <x v="1"/>
    <s v="United States"/>
    <s v="Tempe"/>
    <x v="16"/>
    <n v="85281"/>
    <x v="1"/>
    <s v="TEC-PH-10001760"/>
    <x v="2"/>
    <x v="7"/>
    <s v="Bose SoundLink Bluetooth Speaker"/>
    <n v="318.40000000000003"/>
    <n v="2"/>
    <n v="0.2"/>
    <n v="107.46"/>
  </r>
  <r>
    <n v="3226"/>
    <x v="1600"/>
    <x v="2"/>
    <x v="852"/>
    <d v="2011-10-05T00:00:00"/>
    <s v="First Class"/>
    <s v="ES-14080"/>
    <s v="Erin Smith"/>
    <x v="1"/>
    <s v="United States"/>
    <s v="Tempe"/>
    <x v="16"/>
    <n v="85281"/>
    <x v="1"/>
    <s v="OFF-EN-10004846"/>
    <x v="1"/>
    <x v="12"/>
    <s v="Letter or Legal Size Expandable Poly String Tie Envelopes"/>
    <n v="12.768000000000001"/>
    <n v="6"/>
    <n v="0.2"/>
    <n v="4.628400000000001"/>
  </r>
  <r>
    <n v="3227"/>
    <x v="1600"/>
    <x v="2"/>
    <x v="852"/>
    <d v="2011-10-05T00:00:00"/>
    <s v="First Class"/>
    <s v="ES-14080"/>
    <s v="Erin Smith"/>
    <x v="1"/>
    <s v="United States"/>
    <s v="Tempe"/>
    <x v="16"/>
    <n v="85281"/>
    <x v="1"/>
    <s v="OFF-SU-10003567"/>
    <x v="1"/>
    <x v="14"/>
    <s v="Stiletto Hand Letter Openers"/>
    <n v="15.36"/>
    <n v="2"/>
    <n v="0.2"/>
    <n v="-3.2639999999999993"/>
  </r>
  <r>
    <n v="3228"/>
    <x v="1600"/>
    <x v="2"/>
    <x v="852"/>
    <d v="2011-10-05T00:00:00"/>
    <s v="First Class"/>
    <s v="ES-14080"/>
    <s v="Erin Smith"/>
    <x v="1"/>
    <s v="United States"/>
    <s v="Tempe"/>
    <x v="16"/>
    <n v="85281"/>
    <x v="1"/>
    <s v="TEC-PH-10001557"/>
    <x v="2"/>
    <x v="7"/>
    <s v="Pyle PMP37LED"/>
    <n v="230.376"/>
    <n v="3"/>
    <n v="0.2"/>
    <n v="20.157899999999991"/>
  </r>
  <r>
    <n v="3229"/>
    <x v="1600"/>
    <x v="2"/>
    <x v="852"/>
    <d v="2011-10-05T00:00:00"/>
    <s v="First Class"/>
    <s v="ES-14080"/>
    <s v="Erin Smith"/>
    <x v="1"/>
    <s v="United States"/>
    <s v="Tempe"/>
    <x v="16"/>
    <n v="85281"/>
    <x v="1"/>
    <s v="TEC-AC-10003038"/>
    <x v="2"/>
    <x v="11"/>
    <s v="Kingston Digital DataTraveler 16GB USB 2.0"/>
    <n v="7.16"/>
    <n v="1"/>
    <n v="0.2"/>
    <n v="-8.9500000000001023E-2"/>
  </r>
  <r>
    <n v="3230"/>
    <x v="1601"/>
    <x v="2"/>
    <x v="430"/>
    <d v="2011-08-16T00:00:00"/>
    <s v="Standard Class"/>
    <s v="KL-16645"/>
    <s v="Ken Lonsdale"/>
    <x v="0"/>
    <s v="United States"/>
    <s v="New York City"/>
    <x v="15"/>
    <n v="10035"/>
    <x v="3"/>
    <s v="OFF-ST-10004459"/>
    <x v="1"/>
    <x v="4"/>
    <s v="Tennsco Single-Tier Lockers"/>
    <n v="375.34"/>
    <n v="1"/>
    <n v="0"/>
    <n v="18.766999999999996"/>
  </r>
  <r>
    <n v="3231"/>
    <x v="1602"/>
    <x v="3"/>
    <x v="853"/>
    <d v="2014-09-06T00:00:00"/>
    <s v="Second Class"/>
    <s v="BN-11515"/>
    <s v="Bradley Nguyen"/>
    <x v="0"/>
    <s v="United States"/>
    <s v="New York City"/>
    <x v="15"/>
    <n v="10009"/>
    <x v="3"/>
    <s v="FUR-FU-10004960"/>
    <x v="0"/>
    <x v="5"/>
    <s v="Seth Thomas 12&quot; Clock w/ Goldtone Case"/>
    <n v="114.9"/>
    <n v="5"/>
    <n v="0"/>
    <n v="39.066000000000003"/>
  </r>
  <r>
    <n v="3232"/>
    <x v="1603"/>
    <x v="3"/>
    <x v="513"/>
    <d v="2014-04-23T00:00:00"/>
    <s v="Standard Class"/>
    <s v="ND-18370"/>
    <s v="Natalie DeCherney"/>
    <x v="0"/>
    <s v="United States"/>
    <s v="Houston"/>
    <x v="5"/>
    <n v="77095"/>
    <x v="2"/>
    <s v="OFF-BI-10000632"/>
    <x v="1"/>
    <x v="8"/>
    <s v="Satellite Sectional Post Binders"/>
    <n v="26.045999999999992"/>
    <n v="3"/>
    <n v="0.8"/>
    <n v="-44.278199999999998"/>
  </r>
  <r>
    <n v="3233"/>
    <x v="1603"/>
    <x v="3"/>
    <x v="513"/>
    <d v="2014-04-23T00:00:00"/>
    <s v="Standard Class"/>
    <s v="ND-18370"/>
    <s v="Natalie DeCherney"/>
    <x v="0"/>
    <s v="United States"/>
    <s v="Houston"/>
    <x v="5"/>
    <n v="77095"/>
    <x v="2"/>
    <s v="OFF-BI-10001107"/>
    <x v="1"/>
    <x v="8"/>
    <s v="GBC White Gloss Covers, Plain Front"/>
    <n v="2.8959999999999995"/>
    <n v="1"/>
    <n v="0.8"/>
    <n v="-4.7784000000000013"/>
  </r>
  <r>
    <n v="3234"/>
    <x v="1603"/>
    <x v="3"/>
    <x v="513"/>
    <d v="2014-04-23T00:00:00"/>
    <s v="Standard Class"/>
    <s v="ND-18370"/>
    <s v="Natalie DeCherney"/>
    <x v="0"/>
    <s v="United States"/>
    <s v="Houston"/>
    <x v="5"/>
    <n v="77095"/>
    <x v="2"/>
    <s v="OFF-ST-10002301"/>
    <x v="1"/>
    <x v="4"/>
    <s v="Tennsco Commercial Shelving"/>
    <n v="32.544000000000004"/>
    <n v="2"/>
    <n v="0.2"/>
    <n v="-7.7292000000000041"/>
  </r>
  <r>
    <n v="3235"/>
    <x v="1604"/>
    <x v="0"/>
    <x v="423"/>
    <d v="2013-04-28T00:00:00"/>
    <s v="First Class"/>
    <s v="JL-15130"/>
    <s v="Jack Lebron"/>
    <x v="0"/>
    <s v="United States"/>
    <s v="Riverside"/>
    <x v="1"/>
    <n v="92503"/>
    <x v="1"/>
    <s v="OFF-BI-10003355"/>
    <x v="1"/>
    <x v="8"/>
    <s v="Cardinal Holdit Business Card Pockets"/>
    <n v="3.9840000000000004"/>
    <n v="1"/>
    <n v="0.2"/>
    <n v="1.3944000000000001"/>
  </r>
  <r>
    <n v="3236"/>
    <x v="1605"/>
    <x v="0"/>
    <x v="804"/>
    <d v="2013-01-15T00:00:00"/>
    <s v="Same Day"/>
    <s v="RC-19825"/>
    <s v="Roy Collins"/>
    <x v="0"/>
    <s v="United States"/>
    <s v="Fairfield"/>
    <x v="29"/>
    <n v="6824"/>
    <x v="3"/>
    <s v="FUR-TA-10002903"/>
    <x v="0"/>
    <x v="3"/>
    <s v="Bevis Round Bullnose 29&quot; High Table Top"/>
    <n v="181.79699999999997"/>
    <n v="1"/>
    <n v="0.3"/>
    <n v="-15.582599999999999"/>
  </r>
  <r>
    <n v="3237"/>
    <x v="1606"/>
    <x v="0"/>
    <x v="440"/>
    <d v="2013-05-03T00:00:00"/>
    <s v="Same Day"/>
    <s v="CC-12475"/>
    <s v="Cindy Chapman"/>
    <x v="0"/>
    <s v="United States"/>
    <s v="New York City"/>
    <x v="15"/>
    <n v="10024"/>
    <x v="3"/>
    <s v="OFF-ST-10001580"/>
    <x v="1"/>
    <x v="4"/>
    <s v="Super Decoflex Portable Personal File"/>
    <n v="44.94"/>
    <n v="3"/>
    <n v="0"/>
    <n v="12.5832"/>
  </r>
  <r>
    <n v="3238"/>
    <x v="1606"/>
    <x v="0"/>
    <x v="440"/>
    <d v="2013-05-03T00:00:00"/>
    <s v="Same Day"/>
    <s v="CC-12475"/>
    <s v="Cindy Chapman"/>
    <x v="0"/>
    <s v="United States"/>
    <s v="New York City"/>
    <x v="15"/>
    <n v="10024"/>
    <x v="3"/>
    <s v="OFF-BI-10000315"/>
    <x v="1"/>
    <x v="8"/>
    <s v="Poly Designer Cover &amp; Back"/>
    <n v="45.576000000000001"/>
    <n v="3"/>
    <n v="0.2"/>
    <n v="15.951599999999997"/>
  </r>
  <r>
    <n v="3239"/>
    <x v="1607"/>
    <x v="0"/>
    <x v="73"/>
    <d v="2013-11-28T00:00:00"/>
    <s v="Standard Class"/>
    <s v="DW-13195"/>
    <s v="David Wiener"/>
    <x v="1"/>
    <s v="United States"/>
    <s v="Houston"/>
    <x v="5"/>
    <n v="77095"/>
    <x v="2"/>
    <s v="FUR-CH-10003774"/>
    <x v="0"/>
    <x v="1"/>
    <s v="Global Wood Trimmed Manager's Task Chair, Khaki"/>
    <n v="318.43"/>
    <n v="5"/>
    <n v="0.3"/>
    <n v="-77.333000000000013"/>
  </r>
  <r>
    <n v="3240"/>
    <x v="1607"/>
    <x v="0"/>
    <x v="73"/>
    <d v="2013-11-28T00:00:00"/>
    <s v="Standard Class"/>
    <s v="DW-13195"/>
    <s v="David Wiener"/>
    <x v="1"/>
    <s v="United States"/>
    <s v="Houston"/>
    <x v="5"/>
    <n v="77095"/>
    <x v="2"/>
    <s v="TEC-PH-10003095"/>
    <x v="2"/>
    <x v="7"/>
    <s v="Samsung HM1900 Bluetooth Headset"/>
    <n v="122.91999999999999"/>
    <n v="7"/>
    <n v="0.2"/>
    <n v="46.095000000000006"/>
  </r>
  <r>
    <n v="3241"/>
    <x v="1607"/>
    <x v="0"/>
    <x v="73"/>
    <d v="2013-11-28T00:00:00"/>
    <s v="Standard Class"/>
    <s v="DW-13195"/>
    <s v="David Wiener"/>
    <x v="1"/>
    <s v="United States"/>
    <s v="Houston"/>
    <x v="5"/>
    <n v="77095"/>
    <x v="2"/>
    <s v="FUR-FU-10000023"/>
    <x v="0"/>
    <x v="5"/>
    <s v="Eldon Wave Desk Accessories"/>
    <n v="7.0679999999999996"/>
    <n v="3"/>
    <n v="0.6"/>
    <n v="-2.8271999999999995"/>
  </r>
  <r>
    <n v="3242"/>
    <x v="1608"/>
    <x v="0"/>
    <x v="854"/>
    <d v="2013-02-03T00:00:00"/>
    <s v="First Class"/>
    <s v="CK-12760"/>
    <s v="Cyma Kinney"/>
    <x v="1"/>
    <s v="United States"/>
    <s v="Arlington"/>
    <x v="17"/>
    <n v="22204"/>
    <x v="0"/>
    <s v="OFF-ST-10002214"/>
    <x v="1"/>
    <x v="4"/>
    <s v="X-Rack File for Hanging Folders"/>
    <n v="56.449999999999996"/>
    <n v="5"/>
    <n v="0"/>
    <n v="14.676999999999998"/>
  </r>
  <r>
    <n v="3243"/>
    <x v="1609"/>
    <x v="3"/>
    <x v="185"/>
    <d v="2014-04-06T00:00:00"/>
    <s v="Second Class"/>
    <s v="EG-13900"/>
    <s v="Emily Grady"/>
    <x v="0"/>
    <s v="United States"/>
    <s v="Chicago"/>
    <x v="10"/>
    <n v="60623"/>
    <x v="2"/>
    <s v="OFF-BI-10002799"/>
    <x v="1"/>
    <x v="8"/>
    <s v="SlimView Poly Binder, 3/8&quot;"/>
    <n v="13.467999999999998"/>
    <n v="13"/>
    <n v="0.8"/>
    <n v="-22.895600000000005"/>
  </r>
  <r>
    <n v="3244"/>
    <x v="1610"/>
    <x v="3"/>
    <x v="96"/>
    <d v="2014-12-06T00:00:00"/>
    <s v="Standard Class"/>
    <s v="SJ-20215"/>
    <s v="Sarah Jordon"/>
    <x v="0"/>
    <s v="United States"/>
    <s v="Grand Prairie"/>
    <x v="5"/>
    <n v="75051"/>
    <x v="2"/>
    <s v="TEC-PH-10004912"/>
    <x v="2"/>
    <x v="7"/>
    <s v="Cisco SPA112 2 Port Phone Adapter"/>
    <n v="219.80000000000004"/>
    <n v="5"/>
    <n v="0.2"/>
    <n v="24.727499999999971"/>
  </r>
  <r>
    <n v="3245"/>
    <x v="1610"/>
    <x v="3"/>
    <x v="96"/>
    <d v="2014-12-06T00:00:00"/>
    <s v="Standard Class"/>
    <s v="SJ-20215"/>
    <s v="Sarah Jordon"/>
    <x v="0"/>
    <s v="United States"/>
    <s v="Grand Prairie"/>
    <x v="5"/>
    <n v="75051"/>
    <x v="2"/>
    <s v="FUR-CH-10002602"/>
    <x v="0"/>
    <x v="1"/>
    <s v="DMI Arturo Collection Mission-style Design Wood Chair"/>
    <n v="317.05799999999999"/>
    <n v="3"/>
    <n v="0.3"/>
    <n v="-18.117599999999996"/>
  </r>
  <r>
    <n v="3246"/>
    <x v="1611"/>
    <x v="3"/>
    <x v="389"/>
    <d v="2014-12-13T00:00:00"/>
    <s v="Second Class"/>
    <s v="BP-11185"/>
    <s v="Ben Peterman"/>
    <x v="1"/>
    <s v="United States"/>
    <s v="Seattle"/>
    <x v="4"/>
    <n v="98103"/>
    <x v="1"/>
    <s v="TEC-AC-10004510"/>
    <x v="2"/>
    <x v="11"/>
    <s v="Logitech Desktop MK120 Mouse and keyboard Combo"/>
    <n v="49.08"/>
    <n v="3"/>
    <n v="0"/>
    <n v="4.9079999999999977"/>
  </r>
  <r>
    <n v="3247"/>
    <x v="1611"/>
    <x v="3"/>
    <x v="389"/>
    <d v="2014-12-13T00:00:00"/>
    <s v="Second Class"/>
    <s v="BP-11185"/>
    <s v="Ben Peterman"/>
    <x v="1"/>
    <s v="United States"/>
    <s v="Seattle"/>
    <x v="4"/>
    <n v="98103"/>
    <x v="1"/>
    <s v="OFF-ST-10000060"/>
    <x v="1"/>
    <x v="4"/>
    <s v="Fellowes Bankers Box Staxonsteel Drawer File/Stacking System"/>
    <n v="324.90000000000003"/>
    <n v="5"/>
    <n v="0"/>
    <n v="38.988000000000014"/>
  </r>
  <r>
    <n v="3248"/>
    <x v="1611"/>
    <x v="3"/>
    <x v="389"/>
    <d v="2014-12-13T00:00:00"/>
    <s v="Second Class"/>
    <s v="BP-11185"/>
    <s v="Ben Peterman"/>
    <x v="1"/>
    <s v="United States"/>
    <s v="Seattle"/>
    <x v="4"/>
    <n v="98103"/>
    <x v="1"/>
    <s v="OFF-AR-10000799"/>
    <x v="1"/>
    <x v="6"/>
    <s v="Col-Erase Pencils with Erasers"/>
    <n v="18.240000000000002"/>
    <n v="3"/>
    <n v="0"/>
    <n v="5.2895999999999983"/>
  </r>
  <r>
    <n v="3249"/>
    <x v="1612"/>
    <x v="0"/>
    <x v="42"/>
    <d v="2013-09-22T00:00:00"/>
    <s v="Standard Class"/>
    <s v="SJ-20125"/>
    <s v="Sanjit Jacobs"/>
    <x v="2"/>
    <s v="United States"/>
    <s v="Seattle"/>
    <x v="4"/>
    <n v="98103"/>
    <x v="1"/>
    <s v="FUR-CH-10004875"/>
    <x v="0"/>
    <x v="1"/>
    <s v="Harbour Creations 67200 Series Stacking Chairs"/>
    <n v="113.88800000000002"/>
    <n v="2"/>
    <n v="0.2"/>
    <n v="9.9651999999999994"/>
  </r>
  <r>
    <n v="3250"/>
    <x v="1612"/>
    <x v="0"/>
    <x v="42"/>
    <d v="2013-09-22T00:00:00"/>
    <s v="Standard Class"/>
    <s v="SJ-20125"/>
    <s v="Sanjit Jacobs"/>
    <x v="2"/>
    <s v="United States"/>
    <s v="Seattle"/>
    <x v="4"/>
    <n v="98103"/>
    <x v="1"/>
    <s v="TEC-PH-10002085"/>
    <x v="2"/>
    <x v="7"/>
    <s v="Clarity 53712"/>
    <n v="105.584"/>
    <n v="2"/>
    <n v="0.2"/>
    <n v="7.9188000000000045"/>
  </r>
  <r>
    <n v="3251"/>
    <x v="1613"/>
    <x v="0"/>
    <x v="443"/>
    <d v="2013-12-30T00:00:00"/>
    <s v="Standard Class"/>
    <s v="MC-17590"/>
    <s v="Matt Collister"/>
    <x v="1"/>
    <s v="United States"/>
    <s v="Grand Rapids"/>
    <x v="12"/>
    <n v="49505"/>
    <x v="2"/>
    <s v="OFF-FA-10000992"/>
    <x v="1"/>
    <x v="13"/>
    <s v="Acco Clips to Go Binder Clips, 24 Clips in Two Sizes"/>
    <n v="24.849999999999998"/>
    <n v="7"/>
    <n v="0"/>
    <n v="11.679499999999999"/>
  </r>
  <r>
    <n v="3252"/>
    <x v="1614"/>
    <x v="3"/>
    <x v="827"/>
    <d v="2014-04-20T00:00:00"/>
    <s v="First Class"/>
    <s v="BG-11740"/>
    <s v="Bruce Geld"/>
    <x v="0"/>
    <s v="United States"/>
    <s v="Philadelphia"/>
    <x v="9"/>
    <n v="19120"/>
    <x v="3"/>
    <s v="FUR-FU-10001473"/>
    <x v="0"/>
    <x v="5"/>
    <s v="Eldon Executive Woodline II Desk Accessories, Mahogany"/>
    <n v="60.311999999999998"/>
    <n v="3"/>
    <n v="0.2"/>
    <n v="5.2773000000000003"/>
  </r>
  <r>
    <n v="3253"/>
    <x v="1615"/>
    <x v="3"/>
    <x v="855"/>
    <d v="2014-10-31T00:00:00"/>
    <s v="Second Class"/>
    <s v="MA-17560"/>
    <s v="Matt Abelman"/>
    <x v="2"/>
    <s v="United States"/>
    <s v="Chicago"/>
    <x v="10"/>
    <n v="60610"/>
    <x v="2"/>
    <s v="OFF-AR-10003045"/>
    <x v="1"/>
    <x v="6"/>
    <s v="Prang Colored Pencils"/>
    <n v="7.0559999999999992"/>
    <n v="3"/>
    <n v="0.2"/>
    <n v="2.2050000000000001"/>
  </r>
  <r>
    <n v="3254"/>
    <x v="1615"/>
    <x v="3"/>
    <x v="855"/>
    <d v="2014-10-31T00:00:00"/>
    <s v="Second Class"/>
    <s v="MA-17560"/>
    <s v="Matt Abelman"/>
    <x v="2"/>
    <s v="United States"/>
    <s v="Chicago"/>
    <x v="10"/>
    <n v="60610"/>
    <x v="2"/>
    <s v="TEC-PH-10001536"/>
    <x v="2"/>
    <x v="7"/>
    <s v="Spigen Samsung Galaxy S5 Case Wallet"/>
    <n v="27.183999999999997"/>
    <n v="2"/>
    <n v="0.2"/>
    <n v="2.0387999999999984"/>
  </r>
  <r>
    <n v="3255"/>
    <x v="1616"/>
    <x v="0"/>
    <x v="630"/>
    <d v="2013-07-15T00:00:00"/>
    <s v="Standard Class"/>
    <s v="CC-12220"/>
    <s v="Chris Cortes"/>
    <x v="0"/>
    <s v="United States"/>
    <s v="Seattle"/>
    <x v="4"/>
    <n v="98105"/>
    <x v="1"/>
    <s v="TEC-PH-10001580"/>
    <x v="2"/>
    <x v="7"/>
    <s v="Logitech Mobile Speakerphone P710e - speaker phone"/>
    <n v="107.98399999999999"/>
    <n v="1"/>
    <n v="0.2"/>
    <n v="9.4485999999999954"/>
  </r>
  <r>
    <n v="3256"/>
    <x v="1616"/>
    <x v="0"/>
    <x v="630"/>
    <d v="2013-07-15T00:00:00"/>
    <s v="Standard Class"/>
    <s v="CC-12220"/>
    <s v="Chris Cortes"/>
    <x v="0"/>
    <s v="United States"/>
    <s v="Seattle"/>
    <x v="4"/>
    <n v="98105"/>
    <x v="1"/>
    <s v="OFF-BI-10004209"/>
    <x v="1"/>
    <x v="8"/>
    <s v="Fellowes Twister Kit, Gray/Clear, 3/pkg"/>
    <n v="19.295999999999999"/>
    <n v="3"/>
    <n v="0.2"/>
    <n v="6.0299999999999994"/>
  </r>
  <r>
    <n v="3257"/>
    <x v="1617"/>
    <x v="1"/>
    <x v="101"/>
    <d v="2012-08-14T00:00:00"/>
    <s v="Standard Class"/>
    <s v="RA-19885"/>
    <s v="Ruben Ausman"/>
    <x v="1"/>
    <s v="United States"/>
    <s v="Jacksonville"/>
    <x v="2"/>
    <n v="32216"/>
    <x v="0"/>
    <s v="OFF-LA-10001613"/>
    <x v="1"/>
    <x v="2"/>
    <s v="Avery File Folder Labels"/>
    <n v="4.6079999999999997"/>
    <n v="2"/>
    <n v="0.2"/>
    <n v="1.6704000000000001"/>
  </r>
  <r>
    <n v="3258"/>
    <x v="1618"/>
    <x v="0"/>
    <x v="10"/>
    <d v="2013-12-15T00:00:00"/>
    <s v="Second Class"/>
    <s v="DK-12835"/>
    <s v="Damala Kotsonis"/>
    <x v="1"/>
    <s v="United States"/>
    <s v="Franklin"/>
    <x v="18"/>
    <n v="37064"/>
    <x v="0"/>
    <s v="FUR-TA-10001676"/>
    <x v="0"/>
    <x v="3"/>
    <s v="Hon 61000 Series Interactive Training Tables"/>
    <n v="79.97399999999999"/>
    <n v="3"/>
    <n v="0.4"/>
    <n v="-29.323800000000006"/>
  </r>
  <r>
    <n v="3259"/>
    <x v="1618"/>
    <x v="0"/>
    <x v="10"/>
    <d v="2013-12-15T00:00:00"/>
    <s v="Second Class"/>
    <s v="DK-12835"/>
    <s v="Damala Kotsonis"/>
    <x v="1"/>
    <s v="United States"/>
    <s v="Franklin"/>
    <x v="18"/>
    <n v="37064"/>
    <x v="0"/>
    <s v="OFF-BI-10003712"/>
    <x v="1"/>
    <x v="8"/>
    <s v="Acco Pressboard Covers with Storage Hooks, 14 7/8&quot; x 11&quot;, Light Blue"/>
    <n v="2.9460000000000006"/>
    <n v="2"/>
    <n v="0.7"/>
    <n v="-2.0621999999999998"/>
  </r>
  <r>
    <n v="3260"/>
    <x v="1619"/>
    <x v="0"/>
    <x v="373"/>
    <d v="2013-11-18T00:00:00"/>
    <s v="Standard Class"/>
    <s v="LB-16795"/>
    <s v="Laurel Beltran"/>
    <x v="2"/>
    <s v="United States"/>
    <s v="Highland Park"/>
    <x v="10"/>
    <n v="60035"/>
    <x v="2"/>
    <s v="OFF-BI-10000285"/>
    <x v="1"/>
    <x v="8"/>
    <s v="XtraLife ClearVue Slant-D Ring Binders by Cardinal"/>
    <n v="3.1359999999999992"/>
    <n v="2"/>
    <n v="0.8"/>
    <n v="-4.7040000000000006"/>
  </r>
  <r>
    <n v="3261"/>
    <x v="1620"/>
    <x v="2"/>
    <x v="687"/>
    <d v="2011-11-15T00:00:00"/>
    <s v="First Class"/>
    <s v="CM-11815"/>
    <s v="Candace McMahon"/>
    <x v="1"/>
    <s v="United States"/>
    <s v="Pasadena"/>
    <x v="5"/>
    <n v="77506"/>
    <x v="2"/>
    <s v="OFF-PA-10004609"/>
    <x v="1"/>
    <x v="10"/>
    <s v="Xerox 221"/>
    <n v="20.736000000000004"/>
    <n v="4"/>
    <n v="0.2"/>
    <n v="7.2576000000000001"/>
  </r>
  <r>
    <n v="3262"/>
    <x v="1621"/>
    <x v="2"/>
    <x v="664"/>
    <d v="2011-11-19T00:00:00"/>
    <s v="First Class"/>
    <s v="TS-21205"/>
    <s v="Thomas Seio"/>
    <x v="1"/>
    <s v="United States"/>
    <s v="San Francisco"/>
    <x v="1"/>
    <n v="94109"/>
    <x v="1"/>
    <s v="TEC-AC-10001314"/>
    <x v="2"/>
    <x v="11"/>
    <s v="Case Logic 2.4GHz Wireless Keyboard"/>
    <n v="99.98"/>
    <n v="2"/>
    <n v="0"/>
    <n v="7.9983999999999895"/>
  </r>
  <r>
    <n v="3263"/>
    <x v="1621"/>
    <x v="2"/>
    <x v="664"/>
    <d v="2011-11-19T00:00:00"/>
    <s v="First Class"/>
    <s v="TS-21205"/>
    <s v="Thomas Seio"/>
    <x v="1"/>
    <s v="United States"/>
    <s v="San Francisco"/>
    <x v="1"/>
    <n v="94109"/>
    <x v="1"/>
    <s v="OFF-PA-10003395"/>
    <x v="1"/>
    <x v="10"/>
    <s v="Xerox 1941"/>
    <n v="733.94999999999993"/>
    <n v="7"/>
    <n v="0"/>
    <n v="352.29599999999999"/>
  </r>
  <r>
    <n v="3264"/>
    <x v="1621"/>
    <x v="2"/>
    <x v="664"/>
    <d v="2011-11-19T00:00:00"/>
    <s v="First Class"/>
    <s v="TS-21205"/>
    <s v="Thomas Seio"/>
    <x v="1"/>
    <s v="United States"/>
    <s v="San Francisco"/>
    <x v="1"/>
    <n v="94109"/>
    <x v="1"/>
    <s v="OFF-AP-10001242"/>
    <x v="1"/>
    <x v="9"/>
    <s v="APC 7 Outlet Network SurgeArrest Surge Protector"/>
    <n v="241.44"/>
    <n v="3"/>
    <n v="0"/>
    <n v="72.431999999999988"/>
  </r>
  <r>
    <n v="3265"/>
    <x v="1622"/>
    <x v="0"/>
    <x v="758"/>
    <d v="2013-03-09T00:00:00"/>
    <s v="Second Class"/>
    <s v="RF-19345"/>
    <s v="Randy Ferguson"/>
    <x v="1"/>
    <s v="United States"/>
    <s v="Miami"/>
    <x v="2"/>
    <n v="33180"/>
    <x v="0"/>
    <s v="OFF-LA-10001641"/>
    <x v="1"/>
    <x v="2"/>
    <s v="Avery 518"/>
    <n v="10.08"/>
    <n v="4"/>
    <n v="0.2"/>
    <n v="3.528"/>
  </r>
  <r>
    <n v="3266"/>
    <x v="1623"/>
    <x v="2"/>
    <x v="856"/>
    <d v="2011-10-15T00:00:00"/>
    <s v="Standard Class"/>
    <s v="JF-15565"/>
    <s v="Jill Fjeld"/>
    <x v="0"/>
    <s v="United States"/>
    <s v="Philadelphia"/>
    <x v="9"/>
    <n v="19120"/>
    <x v="3"/>
    <s v="OFF-ST-10003816"/>
    <x v="1"/>
    <x v="4"/>
    <s v="Fellowes High-Stak Drawer Files"/>
    <n v="281.904"/>
    <n v="2"/>
    <n v="0.2"/>
    <n v="10.571399999999983"/>
  </r>
  <r>
    <n v="3267"/>
    <x v="1623"/>
    <x v="2"/>
    <x v="856"/>
    <d v="2011-10-15T00:00:00"/>
    <s v="Standard Class"/>
    <s v="JF-15565"/>
    <s v="Jill Fjeld"/>
    <x v="0"/>
    <s v="United States"/>
    <s v="Philadelphia"/>
    <x v="9"/>
    <n v="19120"/>
    <x v="3"/>
    <s v="OFF-EN-10002230"/>
    <x v="1"/>
    <x v="12"/>
    <s v="Airmail Envelopes"/>
    <n v="201.43200000000002"/>
    <n v="3"/>
    <n v="0.2"/>
    <n v="67.983299999999986"/>
  </r>
  <r>
    <n v="3268"/>
    <x v="1624"/>
    <x v="2"/>
    <x v="857"/>
    <d v="2011-05-29T00:00:00"/>
    <s v="Standard Class"/>
    <s v="EH-14185"/>
    <s v="Evan Henry"/>
    <x v="0"/>
    <s v="United States"/>
    <s v="Decatur"/>
    <x v="19"/>
    <n v="35601"/>
    <x v="0"/>
    <s v="TEC-PH-10002660"/>
    <x v="2"/>
    <x v="7"/>
    <s v="Nortel Networks T7316 E Nt8 B27"/>
    <n v="135.97999999999999"/>
    <n v="2"/>
    <n v="0"/>
    <n v="33.995000000000005"/>
  </r>
  <r>
    <n v="3269"/>
    <x v="1624"/>
    <x v="2"/>
    <x v="857"/>
    <d v="2011-05-29T00:00:00"/>
    <s v="Standard Class"/>
    <s v="EH-14185"/>
    <s v="Evan Henry"/>
    <x v="0"/>
    <s v="United States"/>
    <s v="Decatur"/>
    <x v="19"/>
    <n v="35601"/>
    <x v="0"/>
    <s v="TEC-PH-10003171"/>
    <x v="2"/>
    <x v="7"/>
    <s v="Plantronics Encore H101 Dual Earpieces Headset"/>
    <n v="44.95"/>
    <n v="1"/>
    <n v="0"/>
    <n v="12.585999999999999"/>
  </r>
  <r>
    <n v="3270"/>
    <x v="1625"/>
    <x v="2"/>
    <x v="858"/>
    <d v="2011-07-19T00:00:00"/>
    <s v="Standard Class"/>
    <s v="VW-21775"/>
    <s v="Victoria Wilson"/>
    <x v="1"/>
    <s v="United States"/>
    <s v="Sioux Falls"/>
    <x v="44"/>
    <n v="57103"/>
    <x v="2"/>
    <s v="TEC-AC-10003709"/>
    <x v="2"/>
    <x v="11"/>
    <s v="Maxell 4.7GB DVD-R 5/Pack"/>
    <n v="2.9699999999999998"/>
    <n v="3"/>
    <n v="0"/>
    <n v="1.3068000000000004"/>
  </r>
  <r>
    <n v="3271"/>
    <x v="1625"/>
    <x v="2"/>
    <x v="858"/>
    <d v="2011-07-19T00:00:00"/>
    <s v="Standard Class"/>
    <s v="VW-21775"/>
    <s v="Victoria Wilson"/>
    <x v="1"/>
    <s v="United States"/>
    <s v="Sioux Falls"/>
    <x v="44"/>
    <n v="57103"/>
    <x v="2"/>
    <s v="OFF-FA-10000304"/>
    <x v="1"/>
    <x v="13"/>
    <s v="Advantus Push Pins"/>
    <n v="6.5400000000000009"/>
    <n v="3"/>
    <n v="0"/>
    <n v="2.6814000000000004"/>
  </r>
  <r>
    <n v="3272"/>
    <x v="1626"/>
    <x v="1"/>
    <x v="17"/>
    <d v="2012-12-29T00:00:00"/>
    <s v="Second Class"/>
    <s v="KN-16450"/>
    <s v="Kean Nguyen"/>
    <x v="1"/>
    <s v="United States"/>
    <s v="Visalia"/>
    <x v="1"/>
    <n v="93277"/>
    <x v="1"/>
    <s v="TEC-AC-10003709"/>
    <x v="2"/>
    <x v="11"/>
    <s v="Maxell 4.7GB DVD-R 5/Pack"/>
    <n v="7.92"/>
    <n v="8"/>
    <n v="0"/>
    <n v="3.4848000000000008"/>
  </r>
  <r>
    <n v="3273"/>
    <x v="1627"/>
    <x v="1"/>
    <x v="97"/>
    <d v="2012-02-16T00:00:00"/>
    <s v="Standard Class"/>
    <s v="SJ-20215"/>
    <s v="Sarah Jordon"/>
    <x v="0"/>
    <s v="United States"/>
    <s v="Los Angeles"/>
    <x v="1"/>
    <n v="90049"/>
    <x v="1"/>
    <s v="FUR-CH-10002774"/>
    <x v="0"/>
    <x v="1"/>
    <s v="Global Deluxe Stacking Chair, Gray"/>
    <n v="203.92"/>
    <n v="5"/>
    <n v="0.2"/>
    <n v="22.940999999999995"/>
  </r>
  <r>
    <n v="3274"/>
    <x v="1628"/>
    <x v="3"/>
    <x v="540"/>
    <d v="2014-05-13T00:00:00"/>
    <s v="Standard Class"/>
    <s v="PS-19045"/>
    <s v="Penelope Sewall"/>
    <x v="2"/>
    <s v="United States"/>
    <s v="Los Angeles"/>
    <x v="1"/>
    <n v="90032"/>
    <x v="1"/>
    <s v="TEC-CO-10001046"/>
    <x v="2"/>
    <x v="16"/>
    <s v="Canon Imageclass D680 Copier / Fax"/>
    <n v="3359.9520000000002"/>
    <n v="6"/>
    <n v="0.2"/>
    <n v="1049.9849999999999"/>
  </r>
  <r>
    <n v="3275"/>
    <x v="1629"/>
    <x v="3"/>
    <x v="808"/>
    <d v="2014-11-07T00:00:00"/>
    <s v="Standard Class"/>
    <s v="KM-16225"/>
    <s v="Kalyca Meade"/>
    <x v="1"/>
    <s v="United States"/>
    <s v="Overland Park"/>
    <x v="41"/>
    <n v="66212"/>
    <x v="2"/>
    <s v="OFF-FA-10003495"/>
    <x v="1"/>
    <x v="13"/>
    <s v="Staples"/>
    <n v="18.240000000000002"/>
    <n v="3"/>
    <n v="0"/>
    <n v="9.120000000000001"/>
  </r>
  <r>
    <n v="3276"/>
    <x v="1629"/>
    <x v="3"/>
    <x v="808"/>
    <d v="2014-11-07T00:00:00"/>
    <s v="Standard Class"/>
    <s v="KM-16225"/>
    <s v="Kalyca Meade"/>
    <x v="1"/>
    <s v="United States"/>
    <s v="Overland Park"/>
    <x v="41"/>
    <n v="66212"/>
    <x v="2"/>
    <s v="OFF-AR-10004685"/>
    <x v="1"/>
    <x v="6"/>
    <s v="Binney &amp; Smith Crayola Metallic Colored Pencils, 8-Color Set"/>
    <n v="27.78"/>
    <n v="6"/>
    <n v="0"/>
    <n v="9.1673999999999989"/>
  </r>
  <r>
    <n v="3277"/>
    <x v="1630"/>
    <x v="2"/>
    <x v="267"/>
    <d v="2011-04-09T00:00:00"/>
    <s v="Second Class"/>
    <s v="GM-14695"/>
    <s v="Greg Maxwell"/>
    <x v="1"/>
    <s v="United States"/>
    <s v="Alexandria"/>
    <x v="17"/>
    <n v="22304"/>
    <x v="0"/>
    <s v="OFF-AR-10004757"/>
    <x v="1"/>
    <x v="6"/>
    <s v="Crayola Colored Pencils"/>
    <n v="22.959999999999997"/>
    <n v="7"/>
    <n v="0"/>
    <n v="7.5767999999999986"/>
  </r>
  <r>
    <n v="3278"/>
    <x v="1630"/>
    <x v="2"/>
    <x v="267"/>
    <d v="2011-04-09T00:00:00"/>
    <s v="Second Class"/>
    <s v="GM-14695"/>
    <s v="Greg Maxwell"/>
    <x v="1"/>
    <s v="United States"/>
    <s v="Alexandria"/>
    <x v="17"/>
    <n v="22304"/>
    <x v="0"/>
    <s v="TEC-PH-10001615"/>
    <x v="2"/>
    <x v="7"/>
    <s v="AT&amp;T CL82213"/>
    <n v="28.99"/>
    <n v="1"/>
    <n v="0"/>
    <n v="8.4070999999999962"/>
  </r>
  <r>
    <n v="3279"/>
    <x v="1630"/>
    <x v="2"/>
    <x v="267"/>
    <d v="2011-04-09T00:00:00"/>
    <s v="Second Class"/>
    <s v="GM-14695"/>
    <s v="Greg Maxwell"/>
    <x v="1"/>
    <s v="United States"/>
    <s v="Alexandria"/>
    <x v="17"/>
    <n v="22304"/>
    <x v="0"/>
    <s v="OFF-PA-10003349"/>
    <x v="1"/>
    <x v="10"/>
    <s v="Xerox 1957"/>
    <n v="12.96"/>
    <n v="2"/>
    <n v="0"/>
    <n v="6.3504000000000005"/>
  </r>
  <r>
    <n v="3280"/>
    <x v="1630"/>
    <x v="2"/>
    <x v="267"/>
    <d v="2011-04-09T00:00:00"/>
    <s v="Second Class"/>
    <s v="GM-14695"/>
    <s v="Greg Maxwell"/>
    <x v="1"/>
    <s v="United States"/>
    <s v="Alexandria"/>
    <x v="17"/>
    <n v="22304"/>
    <x v="0"/>
    <s v="OFF-AR-10000127"/>
    <x v="1"/>
    <x v="6"/>
    <s v="Newell 321"/>
    <n v="22.959999999999997"/>
    <n v="7"/>
    <n v="0"/>
    <n v="6.6583999999999968"/>
  </r>
  <r>
    <n v="3281"/>
    <x v="1630"/>
    <x v="2"/>
    <x v="267"/>
    <d v="2011-04-09T00:00:00"/>
    <s v="Second Class"/>
    <s v="GM-14695"/>
    <s v="Greg Maxwell"/>
    <x v="1"/>
    <s v="United States"/>
    <s v="Alexandria"/>
    <x v="17"/>
    <n v="22304"/>
    <x v="0"/>
    <s v="OFF-SU-10002881"/>
    <x v="1"/>
    <x v="14"/>
    <s v="Martin Yale Chadless Opener Electric Letter Opener"/>
    <n v="4164.0499999999993"/>
    <n v="5"/>
    <n v="0"/>
    <n v="83.281000000000063"/>
  </r>
  <r>
    <n v="3282"/>
    <x v="1631"/>
    <x v="2"/>
    <x v="328"/>
    <d v="2011-09-24T00:00:00"/>
    <s v="Standard Class"/>
    <s v="KT-16465"/>
    <s v="Kean Takahito"/>
    <x v="0"/>
    <s v="United States"/>
    <s v="Raleigh"/>
    <x v="3"/>
    <n v="27604"/>
    <x v="0"/>
    <s v="TEC-AC-10001109"/>
    <x v="2"/>
    <x v="11"/>
    <s v="Logitech Trackman Marble Mouse"/>
    <n v="47.984000000000002"/>
    <n v="2"/>
    <n v="0.2"/>
    <n v="13.195600000000001"/>
  </r>
  <r>
    <n v="3283"/>
    <x v="1631"/>
    <x v="2"/>
    <x v="328"/>
    <d v="2011-09-24T00:00:00"/>
    <s v="Standard Class"/>
    <s v="KT-16465"/>
    <s v="Kean Takahito"/>
    <x v="0"/>
    <s v="United States"/>
    <s v="Raleigh"/>
    <x v="3"/>
    <n v="27604"/>
    <x v="0"/>
    <s v="OFF-PA-10000682"/>
    <x v="1"/>
    <x v="10"/>
    <s v="Xerox 1924"/>
    <n v="4.6240000000000006"/>
    <n v="1"/>
    <n v="0.2"/>
    <n v="1.6762000000000001"/>
  </r>
  <r>
    <n v="3284"/>
    <x v="1632"/>
    <x v="2"/>
    <x v="587"/>
    <d v="2011-10-06T00:00:00"/>
    <s v="Standard Class"/>
    <s v="MH-17785"/>
    <s v="Maya Herman"/>
    <x v="1"/>
    <s v="United States"/>
    <s v="New York City"/>
    <x v="15"/>
    <n v="10035"/>
    <x v="3"/>
    <s v="FUR-FU-10000221"/>
    <x v="0"/>
    <x v="5"/>
    <s v="Master Caster Door Stop, Brown"/>
    <n v="15.24"/>
    <n v="3"/>
    <n v="0"/>
    <n v="5.1815999999999995"/>
  </r>
  <r>
    <n v="3285"/>
    <x v="1633"/>
    <x v="2"/>
    <x v="171"/>
    <d v="2011-09-17T00:00:00"/>
    <s v="Standard Class"/>
    <s v="AF-10885"/>
    <s v="Art Foster"/>
    <x v="0"/>
    <s v="United States"/>
    <s v="Fairfield"/>
    <x v="24"/>
    <n v="45014"/>
    <x v="3"/>
    <s v="OFF-BI-10002429"/>
    <x v="1"/>
    <x v="8"/>
    <s v="Premier Elliptical Ring Binder, Black"/>
    <n v="63.924000000000007"/>
    <n v="7"/>
    <n v="0.7"/>
    <n v="-46.877600000000001"/>
  </r>
  <r>
    <n v="3286"/>
    <x v="1634"/>
    <x v="3"/>
    <x v="297"/>
    <d v="2014-02-26T00:00:00"/>
    <s v="Standard Class"/>
    <s v="JP-16135"/>
    <s v="Julie Prescott"/>
    <x v="2"/>
    <s v="United States"/>
    <s v="Muskogee"/>
    <x v="26"/>
    <n v="74403"/>
    <x v="2"/>
    <s v="OFF-AR-10002375"/>
    <x v="1"/>
    <x v="6"/>
    <s v="Newell 351"/>
    <n v="6.56"/>
    <n v="2"/>
    <n v="0"/>
    <n v="1.9023999999999992"/>
  </r>
  <r>
    <n v="3287"/>
    <x v="1634"/>
    <x v="3"/>
    <x v="297"/>
    <d v="2014-02-26T00:00:00"/>
    <s v="Standard Class"/>
    <s v="JP-16135"/>
    <s v="Julie Prescott"/>
    <x v="2"/>
    <s v="United States"/>
    <s v="Muskogee"/>
    <x v="26"/>
    <n v="74403"/>
    <x v="2"/>
    <s v="OFF-AP-10000595"/>
    <x v="1"/>
    <x v="9"/>
    <s v="Disposable Triple-Filter Dust Bags"/>
    <n v="13.11"/>
    <n v="3"/>
    <n v="0"/>
    <n v="3.4086000000000003"/>
  </r>
  <r>
    <n v="3288"/>
    <x v="1635"/>
    <x v="1"/>
    <x v="350"/>
    <d v="2012-12-15T00:00:00"/>
    <s v="First Class"/>
    <s v="RD-19585"/>
    <s v="Rob Dowd"/>
    <x v="0"/>
    <s v="United States"/>
    <s v="Temecula"/>
    <x v="1"/>
    <n v="92592"/>
    <x v="1"/>
    <s v="TEC-PH-10001530"/>
    <x v="2"/>
    <x v="7"/>
    <s v="Plantronics Voyager Pro Legend"/>
    <n v="494.37600000000009"/>
    <n v="3"/>
    <n v="0.2"/>
    <n v="49.437599999999975"/>
  </r>
  <r>
    <n v="3289"/>
    <x v="1635"/>
    <x v="1"/>
    <x v="350"/>
    <d v="2012-12-15T00:00:00"/>
    <s v="First Class"/>
    <s v="RD-19585"/>
    <s v="Rob Dowd"/>
    <x v="0"/>
    <s v="United States"/>
    <s v="Temecula"/>
    <x v="1"/>
    <n v="92592"/>
    <x v="1"/>
    <s v="OFF-BI-10000050"/>
    <x v="1"/>
    <x v="8"/>
    <s v="Angle-D Binders with Locking Rings, Label Holders"/>
    <n v="29.2"/>
    <n v="5"/>
    <n v="0.2"/>
    <n v="9.8549999999999969"/>
  </r>
  <r>
    <n v="3290"/>
    <x v="1635"/>
    <x v="1"/>
    <x v="350"/>
    <d v="2012-12-15T00:00:00"/>
    <s v="First Class"/>
    <s v="RD-19585"/>
    <s v="Rob Dowd"/>
    <x v="0"/>
    <s v="United States"/>
    <s v="Temecula"/>
    <x v="1"/>
    <n v="92592"/>
    <x v="1"/>
    <s v="TEC-AC-10001552"/>
    <x v="2"/>
    <x v="11"/>
    <s v="Logitech K350 2.4Ghz Wireless Keyboard"/>
    <n v="248.85000000000002"/>
    <n v="5"/>
    <n v="0"/>
    <n v="27.373499999999993"/>
  </r>
  <r>
    <n v="3291"/>
    <x v="1635"/>
    <x v="1"/>
    <x v="350"/>
    <d v="2012-12-15T00:00:00"/>
    <s v="First Class"/>
    <s v="RD-19585"/>
    <s v="Rob Dowd"/>
    <x v="0"/>
    <s v="United States"/>
    <s v="Temecula"/>
    <x v="1"/>
    <n v="92592"/>
    <x v="1"/>
    <s v="TEC-AC-10003399"/>
    <x v="2"/>
    <x v="11"/>
    <s v="Memorex Mini Travel Drive 64 GB USB 2.0 Flash Drive"/>
    <n v="36.24"/>
    <n v="1"/>
    <n v="0"/>
    <n v="15.220800000000001"/>
  </r>
  <r>
    <n v="3292"/>
    <x v="1636"/>
    <x v="0"/>
    <x v="859"/>
    <d v="2013-11-05T00:00:00"/>
    <s v="Standard Class"/>
    <s v="JF-15295"/>
    <s v="Jason Fortune-"/>
    <x v="0"/>
    <s v="United States"/>
    <s v="Sterling Heights"/>
    <x v="12"/>
    <n v="48310"/>
    <x v="2"/>
    <s v="OFF-AR-10004078"/>
    <x v="1"/>
    <x v="6"/>
    <s v="Newell 312"/>
    <n v="11.68"/>
    <n v="2"/>
    <n v="0"/>
    <n v="3.5039999999999996"/>
  </r>
  <r>
    <n v="3293"/>
    <x v="1637"/>
    <x v="2"/>
    <x v="58"/>
    <d v="2011-12-30T00:00:00"/>
    <s v="Standard Class"/>
    <s v="CK-12595"/>
    <s v="Clytie Kelty"/>
    <x v="0"/>
    <s v="United States"/>
    <s v="San Diego"/>
    <x v="1"/>
    <n v="92024"/>
    <x v="1"/>
    <s v="OFF-SU-10002189"/>
    <x v="1"/>
    <x v="14"/>
    <s v="Acme Rosewood Handle Letter Opener"/>
    <n v="11.91"/>
    <n v="3"/>
    <n v="0"/>
    <n v="0.11909999999999954"/>
  </r>
  <r>
    <n v="3294"/>
    <x v="1637"/>
    <x v="2"/>
    <x v="58"/>
    <d v="2011-12-30T00:00:00"/>
    <s v="Standard Class"/>
    <s v="CK-12595"/>
    <s v="Clytie Kelty"/>
    <x v="0"/>
    <s v="United States"/>
    <s v="San Diego"/>
    <x v="1"/>
    <n v="92024"/>
    <x v="1"/>
    <s v="FUR-FU-10001852"/>
    <x v="0"/>
    <x v="5"/>
    <s v="Eldon Regeneration Recycled Desk Accessories, Smoke"/>
    <n v="3.48"/>
    <n v="2"/>
    <n v="0"/>
    <n v="1.1135999999999999"/>
  </r>
  <r>
    <n v="3295"/>
    <x v="1638"/>
    <x v="2"/>
    <x v="860"/>
    <d v="2011-08-18T00:00:00"/>
    <s v="First Class"/>
    <s v="KH-16510"/>
    <s v="Keith Herrera"/>
    <x v="0"/>
    <s v="United States"/>
    <s v="Dallas"/>
    <x v="5"/>
    <n v="75081"/>
    <x v="2"/>
    <s v="OFF-BI-10003638"/>
    <x v="1"/>
    <x v="8"/>
    <s v="GBC Durable Plastic Covers"/>
    <n v="30.959999999999994"/>
    <n v="8"/>
    <n v="0.8"/>
    <n v="-52.632000000000019"/>
  </r>
  <r>
    <n v="3296"/>
    <x v="1639"/>
    <x v="3"/>
    <x v="172"/>
    <d v="2014-10-04T00:00:00"/>
    <s v="First Class"/>
    <s v="CM-12655"/>
    <s v="Corinna Mitchell"/>
    <x v="2"/>
    <s v="United States"/>
    <s v="New York City"/>
    <x v="15"/>
    <n v="10035"/>
    <x v="3"/>
    <s v="TEC-MA-10002428"/>
    <x v="2"/>
    <x v="15"/>
    <s v="Fellowes Powershred HS-440 4-Sheet High Security Shredder"/>
    <n v="1704.89"/>
    <n v="11"/>
    <n v="0"/>
    <n v="767.20049999999992"/>
  </r>
  <r>
    <n v="3297"/>
    <x v="1640"/>
    <x v="1"/>
    <x v="293"/>
    <d v="2012-05-30T00:00:00"/>
    <s v="Standard Class"/>
    <s v="EB-13870"/>
    <s v="Emily Burns"/>
    <x v="0"/>
    <s v="United States"/>
    <s v="Phoenix"/>
    <x v="16"/>
    <n v="85023"/>
    <x v="1"/>
    <s v="OFF-BI-10001036"/>
    <x v="1"/>
    <x v="8"/>
    <s v="Cardinal EasyOpen D-Ring Binders"/>
    <n v="19.194000000000003"/>
    <n v="7"/>
    <n v="0.7"/>
    <n v="-12.795999999999999"/>
  </r>
  <r>
    <n v="3298"/>
    <x v="1640"/>
    <x v="1"/>
    <x v="293"/>
    <d v="2012-05-30T00:00:00"/>
    <s v="Standard Class"/>
    <s v="EB-13870"/>
    <s v="Emily Burns"/>
    <x v="0"/>
    <s v="United States"/>
    <s v="Phoenix"/>
    <x v="16"/>
    <n v="85023"/>
    <x v="1"/>
    <s v="OFF-AP-10004708"/>
    <x v="1"/>
    <x v="9"/>
    <s v="Fellowes Superior 10 Outlet Split Surge Protector"/>
    <n v="121.79200000000002"/>
    <n v="4"/>
    <n v="0.2"/>
    <n v="13.701599999999988"/>
  </r>
  <r>
    <n v="3299"/>
    <x v="1641"/>
    <x v="3"/>
    <x v="673"/>
    <d v="2014-11-17T00:00:00"/>
    <s v="Same Day"/>
    <s v="MW-18235"/>
    <s v="Mitch Willingham"/>
    <x v="1"/>
    <s v="United States"/>
    <s v="San Francisco"/>
    <x v="1"/>
    <n v="94122"/>
    <x v="1"/>
    <s v="TEC-MA-10000488"/>
    <x v="2"/>
    <x v="15"/>
    <s v="Bady BDG101FRU Card Printer"/>
    <n v="1919.9760000000001"/>
    <n v="3"/>
    <n v="0.2"/>
    <n v="215.99729999999977"/>
  </r>
  <r>
    <n v="3300"/>
    <x v="1642"/>
    <x v="2"/>
    <x v="728"/>
    <d v="2011-11-22T00:00:00"/>
    <s v="Standard Class"/>
    <s v="CS-11950"/>
    <s v="Carlos Soltero"/>
    <x v="0"/>
    <s v="United States"/>
    <s v="Philadelphia"/>
    <x v="9"/>
    <n v="19140"/>
    <x v="3"/>
    <s v="OFF-BI-10003656"/>
    <x v="1"/>
    <x v="8"/>
    <s v="Fellowes PB200 Plastic Comb Binding Machine"/>
    <n v="50.997000000000007"/>
    <n v="1"/>
    <n v="0.7"/>
    <n v="-40.797600000000003"/>
  </r>
  <r>
    <n v="3301"/>
    <x v="1642"/>
    <x v="2"/>
    <x v="728"/>
    <d v="2011-11-22T00:00:00"/>
    <s v="Standard Class"/>
    <s v="CS-11950"/>
    <s v="Carlos Soltero"/>
    <x v="0"/>
    <s v="United States"/>
    <s v="Philadelphia"/>
    <x v="9"/>
    <n v="19140"/>
    <x v="3"/>
    <s v="OFF-ST-10003656"/>
    <x v="1"/>
    <x v="4"/>
    <s v="Safco Industrial Wire Shelving"/>
    <n v="76.792000000000002"/>
    <n v="1"/>
    <n v="0.2"/>
    <n v="-16.318300000000001"/>
  </r>
  <r>
    <n v="3302"/>
    <x v="1642"/>
    <x v="2"/>
    <x v="728"/>
    <d v="2011-11-22T00:00:00"/>
    <s v="Standard Class"/>
    <s v="CS-11950"/>
    <s v="Carlos Soltero"/>
    <x v="0"/>
    <s v="United States"/>
    <s v="Philadelphia"/>
    <x v="9"/>
    <n v="19140"/>
    <x v="3"/>
    <s v="TEC-PH-10001128"/>
    <x v="2"/>
    <x v="7"/>
    <s v="Motorola Droid Maxx"/>
    <n v="539.96399999999994"/>
    <n v="6"/>
    <n v="0.4"/>
    <n v="-107.99280000000002"/>
  </r>
  <r>
    <n v="3303"/>
    <x v="1642"/>
    <x v="2"/>
    <x v="728"/>
    <d v="2011-11-22T00:00:00"/>
    <s v="Standard Class"/>
    <s v="CS-11950"/>
    <s v="Carlos Soltero"/>
    <x v="0"/>
    <s v="United States"/>
    <s v="Philadelphia"/>
    <x v="9"/>
    <n v="19140"/>
    <x v="3"/>
    <s v="FUR-FU-10001473"/>
    <x v="0"/>
    <x v="5"/>
    <s v="Eldon Executive Woodline II Desk Accessories, Mahogany"/>
    <n v="60.311999999999998"/>
    <n v="3"/>
    <n v="0.2"/>
    <n v="5.2773000000000003"/>
  </r>
  <r>
    <n v="3304"/>
    <x v="1642"/>
    <x v="2"/>
    <x v="728"/>
    <d v="2011-11-22T00:00:00"/>
    <s v="Standard Class"/>
    <s v="CS-11950"/>
    <s v="Carlos Soltero"/>
    <x v="0"/>
    <s v="United States"/>
    <s v="Philadelphia"/>
    <x v="9"/>
    <n v="19140"/>
    <x v="3"/>
    <s v="OFF-BI-10004656"/>
    <x v="1"/>
    <x v="8"/>
    <s v="Peel &amp; Stick Add-On Corner Pockets"/>
    <n v="1.9440000000000004"/>
    <n v="3"/>
    <n v="0.7"/>
    <n v="-1.4255999999999998"/>
  </r>
  <r>
    <n v="3305"/>
    <x v="1643"/>
    <x v="2"/>
    <x v="125"/>
    <d v="2012-01-01T00:00:00"/>
    <s v="Second Class"/>
    <s v="SP-20620"/>
    <s v="Stefania Perrino"/>
    <x v="1"/>
    <s v="United States"/>
    <s v="Laredo"/>
    <x v="5"/>
    <n v="78041"/>
    <x v="2"/>
    <s v="OFF-EN-10004955"/>
    <x v="1"/>
    <x v="12"/>
    <s v="Fashion Color Clasp Envelopes"/>
    <n v="12.984000000000002"/>
    <n v="3"/>
    <n v="0.2"/>
    <n v="4.7066999999999997"/>
  </r>
  <r>
    <n v="3306"/>
    <x v="1643"/>
    <x v="2"/>
    <x v="125"/>
    <d v="2012-01-01T00:00:00"/>
    <s v="Second Class"/>
    <s v="SP-20620"/>
    <s v="Stefania Perrino"/>
    <x v="1"/>
    <s v="United States"/>
    <s v="Laredo"/>
    <x v="5"/>
    <n v="78041"/>
    <x v="2"/>
    <s v="TEC-PH-10002468"/>
    <x v="2"/>
    <x v="7"/>
    <s v="Plantronics CS 50-USB - headset - Convertible, Monaural"/>
    <n v="217.58400000000003"/>
    <n v="2"/>
    <n v="0.2"/>
    <n v="19.03860000000001"/>
  </r>
  <r>
    <n v="3307"/>
    <x v="1643"/>
    <x v="2"/>
    <x v="125"/>
    <d v="2012-01-01T00:00:00"/>
    <s v="Second Class"/>
    <s v="SP-20620"/>
    <s v="Stefania Perrino"/>
    <x v="1"/>
    <s v="United States"/>
    <s v="Laredo"/>
    <x v="5"/>
    <n v="78041"/>
    <x v="2"/>
    <s v="TEC-PH-10000576"/>
    <x v="2"/>
    <x v="7"/>
    <s v="AT&amp;T 1080 Corded phone"/>
    <n v="328.77600000000007"/>
    <n v="3"/>
    <n v="0.2"/>
    <n v="28.767899999999997"/>
  </r>
  <r>
    <n v="3308"/>
    <x v="1643"/>
    <x v="2"/>
    <x v="125"/>
    <d v="2012-01-01T00:00:00"/>
    <s v="Second Class"/>
    <s v="SP-20620"/>
    <s v="Stefania Perrino"/>
    <x v="1"/>
    <s v="United States"/>
    <s v="Laredo"/>
    <x v="5"/>
    <n v="78041"/>
    <x v="2"/>
    <s v="OFF-BI-10002160"/>
    <x v="1"/>
    <x v="8"/>
    <s v="Acco Hanging Data Binders"/>
    <n v="2.2859999999999996"/>
    <n v="3"/>
    <n v="0.8"/>
    <n v="-3.6576000000000004"/>
  </r>
  <r>
    <n v="3309"/>
    <x v="1643"/>
    <x v="2"/>
    <x v="125"/>
    <d v="2012-01-01T00:00:00"/>
    <s v="Second Class"/>
    <s v="SP-20620"/>
    <s v="Stefania Perrino"/>
    <x v="1"/>
    <s v="United States"/>
    <s v="Laredo"/>
    <x v="5"/>
    <n v="78041"/>
    <x v="2"/>
    <s v="TEC-AC-10003628"/>
    <x v="2"/>
    <x v="11"/>
    <s v="Logitech 910-002974 M325 Wireless Mouse for Web Scrolling"/>
    <n v="47.984000000000002"/>
    <n v="2"/>
    <n v="0.2"/>
    <n v="14.395200000000004"/>
  </r>
  <r>
    <n v="3310"/>
    <x v="1644"/>
    <x v="1"/>
    <x v="599"/>
    <d v="2012-11-11T00:00:00"/>
    <s v="Standard Class"/>
    <s v="GT-14635"/>
    <s v="Grant Thornton"/>
    <x v="1"/>
    <s v="United States"/>
    <s v="New York City"/>
    <x v="15"/>
    <n v="10009"/>
    <x v="3"/>
    <s v="OFF-BI-10001116"/>
    <x v="1"/>
    <x v="8"/>
    <s v="Wilson Jones 1&quot; Hanging DublLock Ring Binders"/>
    <n v="25.344000000000001"/>
    <n v="6"/>
    <n v="0.2"/>
    <n v="8.8704000000000018"/>
  </r>
  <r>
    <n v="3311"/>
    <x v="1645"/>
    <x v="0"/>
    <x v="42"/>
    <d v="2013-09-23T00:00:00"/>
    <s v="Standard Class"/>
    <s v="LW-17215"/>
    <s v="Luke Weiss"/>
    <x v="0"/>
    <s v="United States"/>
    <s v="New York City"/>
    <x v="15"/>
    <n v="10035"/>
    <x v="3"/>
    <s v="OFF-BI-10002026"/>
    <x v="1"/>
    <x v="8"/>
    <s v="Avery Arch Ring Binders"/>
    <n v="232.40000000000003"/>
    <n v="5"/>
    <n v="0.2"/>
    <n v="78.434999999999988"/>
  </r>
  <r>
    <n v="3312"/>
    <x v="1646"/>
    <x v="0"/>
    <x v="231"/>
    <d v="2013-03-26T00:00:00"/>
    <s v="Second Class"/>
    <s v="AH-10030"/>
    <s v="Aaron Hawkins"/>
    <x v="1"/>
    <s v="United States"/>
    <s v="Gulfport"/>
    <x v="35"/>
    <n v="39503"/>
    <x v="0"/>
    <s v="FUR-FU-10003691"/>
    <x v="0"/>
    <x v="5"/>
    <s v="Eldon Image Series Desk Accessories, Ebony"/>
    <n v="86.45"/>
    <n v="7"/>
    <n v="0"/>
    <n v="38.038000000000004"/>
  </r>
  <r>
    <n v="3313"/>
    <x v="1647"/>
    <x v="2"/>
    <x v="127"/>
    <d v="2011-10-01T00:00:00"/>
    <s v="Standard Class"/>
    <s v="TH-21100"/>
    <s v="Thea Hendricks"/>
    <x v="0"/>
    <s v="United States"/>
    <s v="San Diego"/>
    <x v="1"/>
    <n v="92037"/>
    <x v="1"/>
    <s v="FUR-CH-10002602"/>
    <x v="0"/>
    <x v="1"/>
    <s v="DMI Arturo Collection Mission-style Design Wood Chair"/>
    <n v="603.91999999999996"/>
    <n v="5"/>
    <n v="0.2"/>
    <n v="45.294000000000011"/>
  </r>
  <r>
    <n v="3314"/>
    <x v="1647"/>
    <x v="2"/>
    <x v="127"/>
    <d v="2011-10-01T00:00:00"/>
    <s v="Standard Class"/>
    <s v="TH-21100"/>
    <s v="Thea Hendricks"/>
    <x v="0"/>
    <s v="United States"/>
    <s v="San Diego"/>
    <x v="1"/>
    <n v="92037"/>
    <x v="1"/>
    <s v="OFF-PA-10000675"/>
    <x v="1"/>
    <x v="10"/>
    <s v="Xerox 1919"/>
    <n v="81.98"/>
    <n v="2"/>
    <n v="0"/>
    <n v="40.170200000000001"/>
  </r>
  <r>
    <n v="3315"/>
    <x v="1648"/>
    <x v="3"/>
    <x v="165"/>
    <d v="2014-12-29T00:00:00"/>
    <s v="Standard Class"/>
    <s v="HG-15025"/>
    <s v="Hunter Glantz"/>
    <x v="0"/>
    <s v="United States"/>
    <s v="Oceanside"/>
    <x v="15"/>
    <n v="11572"/>
    <x v="3"/>
    <s v="FUR-CH-10002602"/>
    <x v="0"/>
    <x v="1"/>
    <s v="DMI Arturo Collection Mission-style Design Wood Chair"/>
    <n v="271.76400000000001"/>
    <n v="2"/>
    <n v="0.1"/>
    <n v="48.313600000000008"/>
  </r>
  <r>
    <n v="3316"/>
    <x v="1648"/>
    <x v="3"/>
    <x v="165"/>
    <d v="2014-12-29T00:00:00"/>
    <s v="Standard Class"/>
    <s v="HG-15025"/>
    <s v="Hunter Glantz"/>
    <x v="0"/>
    <s v="United States"/>
    <s v="Oceanside"/>
    <x v="15"/>
    <n v="11572"/>
    <x v="3"/>
    <s v="OFF-BI-10001900"/>
    <x v="1"/>
    <x v="8"/>
    <s v="DXL Angle-View Binders with Locking Rings, Black"/>
    <n v="14.376000000000001"/>
    <n v="3"/>
    <n v="0.2"/>
    <n v="4.8518999999999997"/>
  </r>
  <r>
    <n v="3317"/>
    <x v="1649"/>
    <x v="3"/>
    <x v="468"/>
    <d v="2014-11-16T00:00:00"/>
    <s v="Second Class"/>
    <s v="EB-13750"/>
    <s v="Edward Becker"/>
    <x v="1"/>
    <s v="United States"/>
    <s v="Round Rock"/>
    <x v="5"/>
    <n v="78664"/>
    <x v="2"/>
    <s v="FUR-FU-10001468"/>
    <x v="0"/>
    <x v="5"/>
    <s v="Tenex Antistatic Computer Chair Mats"/>
    <n v="341.96"/>
    <n v="5"/>
    <n v="0.6"/>
    <n v="-427.45000000000005"/>
  </r>
  <r>
    <n v="3318"/>
    <x v="1650"/>
    <x v="1"/>
    <x v="861"/>
    <d v="2012-09-15T00:00:00"/>
    <s v="Standard Class"/>
    <s v="SC-20725"/>
    <s v="Steven Cartwright"/>
    <x v="0"/>
    <s v="United States"/>
    <s v="Redlands"/>
    <x v="1"/>
    <n v="92374"/>
    <x v="1"/>
    <s v="OFF-AR-10004648"/>
    <x v="1"/>
    <x v="6"/>
    <s v="Boston 19500 Mighty Mite Electric Pencil Sharpener"/>
    <n v="181.35"/>
    <n v="9"/>
    <n v="0"/>
    <n v="48.964500000000001"/>
  </r>
  <r>
    <n v="3319"/>
    <x v="1650"/>
    <x v="1"/>
    <x v="861"/>
    <d v="2012-09-15T00:00:00"/>
    <s v="Standard Class"/>
    <s v="SC-20725"/>
    <s v="Steven Cartwright"/>
    <x v="0"/>
    <s v="United States"/>
    <s v="Redlands"/>
    <x v="1"/>
    <n v="92374"/>
    <x v="1"/>
    <s v="OFF-LA-10003190"/>
    <x v="1"/>
    <x v="2"/>
    <s v="Avery 474"/>
    <n v="8.64"/>
    <n v="3"/>
    <n v="0"/>
    <n v="4.2336"/>
  </r>
  <r>
    <n v="3320"/>
    <x v="1651"/>
    <x v="2"/>
    <x v="414"/>
    <d v="2011-12-25T00:00:00"/>
    <s v="Standard Class"/>
    <s v="TS-21505"/>
    <s v="Tony Sayre"/>
    <x v="0"/>
    <s v="United States"/>
    <s v="Columbia"/>
    <x v="18"/>
    <n v="38401"/>
    <x v="0"/>
    <s v="OFF-AP-10004868"/>
    <x v="1"/>
    <x v="9"/>
    <s v="Hoover Commercial Soft Guard Upright Vacuum And Disposable Filtration Bags"/>
    <n v="43.512"/>
    <n v="7"/>
    <n v="0.2"/>
    <n v="3.8073000000000015"/>
  </r>
  <r>
    <n v="3321"/>
    <x v="1651"/>
    <x v="2"/>
    <x v="414"/>
    <d v="2011-12-25T00:00:00"/>
    <s v="Standard Class"/>
    <s v="TS-21505"/>
    <s v="Tony Sayre"/>
    <x v="0"/>
    <s v="United States"/>
    <s v="Columbia"/>
    <x v="18"/>
    <n v="38401"/>
    <x v="0"/>
    <s v="FUR-CH-10004287"/>
    <x v="0"/>
    <x v="1"/>
    <s v="SAFCO Arco Folding Chair"/>
    <n v="662.88"/>
    <n v="3"/>
    <n v="0.2"/>
    <n v="74.573999999999955"/>
  </r>
  <r>
    <n v="3322"/>
    <x v="1651"/>
    <x v="2"/>
    <x v="414"/>
    <d v="2011-12-25T00:00:00"/>
    <s v="Standard Class"/>
    <s v="TS-21505"/>
    <s v="Tony Sayre"/>
    <x v="0"/>
    <s v="United States"/>
    <s v="Columbia"/>
    <x v="18"/>
    <n v="38401"/>
    <x v="0"/>
    <s v="OFF-PA-10002689"/>
    <x v="1"/>
    <x v="10"/>
    <s v="Weyerhaeuser First Choice Laser/Copy Paper (20Lb. and 88 Bright)"/>
    <n v="25.920000000000005"/>
    <n v="5"/>
    <n v="0.2"/>
    <n v="9.0719999999999992"/>
  </r>
  <r>
    <n v="3323"/>
    <x v="1652"/>
    <x v="1"/>
    <x v="862"/>
    <d v="2012-07-27T00:00:00"/>
    <s v="Standard Class"/>
    <s v="TH-21550"/>
    <s v="Tracy Hopkins"/>
    <x v="2"/>
    <s v="United States"/>
    <s v="New York City"/>
    <x v="15"/>
    <n v="10009"/>
    <x v="3"/>
    <s v="OFF-AP-10002892"/>
    <x v="1"/>
    <x v="9"/>
    <s v="Belkin F5C206VTEL 6 Outlet Surge"/>
    <n v="68.94"/>
    <n v="3"/>
    <n v="0"/>
    <n v="20.681999999999995"/>
  </r>
  <r>
    <n v="3324"/>
    <x v="1652"/>
    <x v="1"/>
    <x v="862"/>
    <d v="2012-07-27T00:00:00"/>
    <s v="Standard Class"/>
    <s v="TH-21550"/>
    <s v="Tracy Hopkins"/>
    <x v="2"/>
    <s v="United States"/>
    <s v="New York City"/>
    <x v="15"/>
    <n v="10009"/>
    <x v="3"/>
    <s v="FUR-FU-10002253"/>
    <x v="0"/>
    <x v="5"/>
    <s v="Howard Miller 13&quot; Diameter Pewter Finish Round Wall Clock"/>
    <n v="128.82"/>
    <n v="3"/>
    <n v="0"/>
    <n v="50.239800000000002"/>
  </r>
  <r>
    <n v="3325"/>
    <x v="1653"/>
    <x v="2"/>
    <x v="7"/>
    <d v="2011-11-15T00:00:00"/>
    <s v="Standard Class"/>
    <s v="KD-16270"/>
    <s v="Karen Daniels"/>
    <x v="0"/>
    <s v="United States"/>
    <s v="Houston"/>
    <x v="5"/>
    <n v="77095"/>
    <x v="2"/>
    <s v="OFF-BI-10001359"/>
    <x v="1"/>
    <x v="8"/>
    <s v="GBC DocuBind TL300 Electric Binding System"/>
    <n v="896.98999999999978"/>
    <n v="5"/>
    <n v="0.8"/>
    <n v="-1480.0335000000009"/>
  </r>
  <r>
    <n v="3326"/>
    <x v="1653"/>
    <x v="2"/>
    <x v="7"/>
    <d v="2011-11-15T00:00:00"/>
    <s v="Standard Class"/>
    <s v="KD-16270"/>
    <s v="Karen Daniels"/>
    <x v="0"/>
    <s v="United States"/>
    <s v="Houston"/>
    <x v="5"/>
    <n v="77095"/>
    <x v="2"/>
    <s v="OFF-BI-10001267"/>
    <x v="1"/>
    <x v="8"/>
    <s v="Universal Recycled Hanging Pressboard Report Binders, Letter Size"/>
    <n v="1.2339999999999998"/>
    <n v="1"/>
    <n v="0.8"/>
    <n v="-1.9744000000000002"/>
  </r>
  <r>
    <n v="3327"/>
    <x v="1653"/>
    <x v="2"/>
    <x v="7"/>
    <d v="2011-11-15T00:00:00"/>
    <s v="Standard Class"/>
    <s v="KD-16270"/>
    <s v="Karen Daniels"/>
    <x v="0"/>
    <s v="United States"/>
    <s v="Houston"/>
    <x v="5"/>
    <n v="77095"/>
    <x v="2"/>
    <s v="OFF-AR-10003582"/>
    <x v="1"/>
    <x v="6"/>
    <s v="Boston Electric Pencil Sharpener, Model 1818, Charcoal Black"/>
    <n v="67.56"/>
    <n v="3"/>
    <n v="0.2"/>
    <n v="6.7560000000000038"/>
  </r>
  <r>
    <n v="3328"/>
    <x v="1653"/>
    <x v="2"/>
    <x v="7"/>
    <d v="2011-11-15T00:00:00"/>
    <s v="Standard Class"/>
    <s v="KD-16270"/>
    <s v="Karen Daniels"/>
    <x v="0"/>
    <s v="United States"/>
    <s v="Houston"/>
    <x v="5"/>
    <n v="77095"/>
    <x v="2"/>
    <s v="OFF-PA-10003724"/>
    <x v="1"/>
    <x v="10"/>
    <s v="Wirebound Message Book, 4 per Page"/>
    <n v="21.720000000000002"/>
    <n v="5"/>
    <n v="0.2"/>
    <n v="7.8734999999999991"/>
  </r>
  <r>
    <n v="3329"/>
    <x v="1653"/>
    <x v="2"/>
    <x v="7"/>
    <d v="2011-11-15T00:00:00"/>
    <s v="Standard Class"/>
    <s v="KD-16270"/>
    <s v="Karen Daniels"/>
    <x v="0"/>
    <s v="United States"/>
    <s v="Houston"/>
    <x v="5"/>
    <n v="77095"/>
    <x v="2"/>
    <s v="OFF-PA-10001033"/>
    <x v="1"/>
    <x v="10"/>
    <s v="Xerox 1893"/>
    <n v="262.33600000000001"/>
    <n v="8"/>
    <n v="0.2"/>
    <n v="95.096800000000002"/>
  </r>
  <r>
    <n v="3330"/>
    <x v="1653"/>
    <x v="2"/>
    <x v="7"/>
    <d v="2011-11-15T00:00:00"/>
    <s v="Standard Class"/>
    <s v="KD-16270"/>
    <s v="Karen Daniels"/>
    <x v="0"/>
    <s v="United States"/>
    <s v="Houston"/>
    <x v="5"/>
    <n v="77095"/>
    <x v="2"/>
    <s v="TEC-PH-10003505"/>
    <x v="2"/>
    <x v="7"/>
    <s v="Geemarc AmpliPOWER60"/>
    <n v="148.47999999999999"/>
    <n v="2"/>
    <n v="0.2"/>
    <n v="16.703999999999986"/>
  </r>
  <r>
    <n v="3331"/>
    <x v="1653"/>
    <x v="2"/>
    <x v="7"/>
    <d v="2011-11-15T00:00:00"/>
    <s v="Standard Class"/>
    <s v="KD-16270"/>
    <s v="Karen Daniels"/>
    <x v="0"/>
    <s v="United States"/>
    <s v="Houston"/>
    <x v="5"/>
    <n v="77095"/>
    <x v="2"/>
    <s v="TEC-PH-10004959"/>
    <x v="2"/>
    <x v="7"/>
    <s v="Classic Ivory Antique Telephone ZL1810"/>
    <n v="241.17599999999999"/>
    <n v="3"/>
    <n v="0.2"/>
    <n v="15.07350000000001"/>
  </r>
  <r>
    <n v="3332"/>
    <x v="1654"/>
    <x v="3"/>
    <x v="817"/>
    <d v="2014-12-21T00:00:00"/>
    <s v="Standard Class"/>
    <s v="GM-14455"/>
    <s v="Gary Mitchum"/>
    <x v="2"/>
    <s v="United States"/>
    <s v="Chicago"/>
    <x v="10"/>
    <n v="60653"/>
    <x v="2"/>
    <s v="TEC-AC-10000474"/>
    <x v="2"/>
    <x v="11"/>
    <s v="Kensington Expert Mouse Optical USB Trackball for PC or Mac"/>
    <n v="227.976"/>
    <n v="3"/>
    <n v="0.2"/>
    <n v="28.496999999999957"/>
  </r>
  <r>
    <n v="3333"/>
    <x v="1654"/>
    <x v="3"/>
    <x v="817"/>
    <d v="2014-12-21T00:00:00"/>
    <s v="Standard Class"/>
    <s v="GM-14455"/>
    <s v="Gary Mitchum"/>
    <x v="2"/>
    <s v="United States"/>
    <s v="Chicago"/>
    <x v="10"/>
    <n v="60653"/>
    <x v="2"/>
    <s v="TEC-PH-10003095"/>
    <x v="2"/>
    <x v="7"/>
    <s v="Samsung HM1900 Bluetooth Headset"/>
    <n v="52.679999999999993"/>
    <n v="3"/>
    <n v="0.2"/>
    <n v="19.754999999999999"/>
  </r>
  <r>
    <n v="3334"/>
    <x v="1654"/>
    <x v="3"/>
    <x v="817"/>
    <d v="2014-12-21T00:00:00"/>
    <s v="Standard Class"/>
    <s v="GM-14455"/>
    <s v="Gary Mitchum"/>
    <x v="2"/>
    <s v="United States"/>
    <s v="Chicago"/>
    <x v="10"/>
    <n v="60653"/>
    <x v="2"/>
    <s v="FUR-FU-10002963"/>
    <x v="0"/>
    <x v="5"/>
    <s v="Master Caster Door Stop, Gray"/>
    <n v="2.032"/>
    <n v="1"/>
    <n v="0.6"/>
    <n v="-1.3208000000000002"/>
  </r>
  <r>
    <n v="3335"/>
    <x v="1655"/>
    <x v="3"/>
    <x v="170"/>
    <d v="2014-08-23T00:00:00"/>
    <s v="First Class"/>
    <s v="PR-18880"/>
    <s v="Patrick Ryan"/>
    <x v="0"/>
    <s v="United States"/>
    <s v="Oakland"/>
    <x v="1"/>
    <n v="94601"/>
    <x v="1"/>
    <s v="OFF-AR-10000203"/>
    <x v="1"/>
    <x v="6"/>
    <s v="Newell 336"/>
    <n v="17.12"/>
    <n v="4"/>
    <n v="0"/>
    <n v="4.9647999999999985"/>
  </r>
  <r>
    <n v="3336"/>
    <x v="1655"/>
    <x v="3"/>
    <x v="170"/>
    <d v="2014-08-23T00:00:00"/>
    <s v="First Class"/>
    <s v="PR-18880"/>
    <s v="Patrick Ryan"/>
    <x v="0"/>
    <s v="United States"/>
    <s v="Oakland"/>
    <x v="1"/>
    <n v="94601"/>
    <x v="1"/>
    <s v="TEC-PH-10004667"/>
    <x v="2"/>
    <x v="7"/>
    <s v="Cisco 8x8 Inc. 6753i IP Business Phone System"/>
    <n v="431.96800000000007"/>
    <n v="4"/>
    <n v="0.2"/>
    <n v="37.797199999999975"/>
  </r>
  <r>
    <n v="3337"/>
    <x v="1655"/>
    <x v="3"/>
    <x v="170"/>
    <d v="2014-08-23T00:00:00"/>
    <s v="First Class"/>
    <s v="PR-18880"/>
    <s v="Patrick Ryan"/>
    <x v="0"/>
    <s v="United States"/>
    <s v="Oakland"/>
    <x v="1"/>
    <n v="94601"/>
    <x v="1"/>
    <s v="FUR-FU-10000193"/>
    <x v="0"/>
    <x v="5"/>
    <s v="Tenex Chairmats For Use with Hard Floors"/>
    <n v="129.91999999999999"/>
    <n v="4"/>
    <n v="0"/>
    <n v="10.393599999999992"/>
  </r>
  <r>
    <n v="3338"/>
    <x v="1655"/>
    <x v="3"/>
    <x v="170"/>
    <d v="2014-08-23T00:00:00"/>
    <s v="First Class"/>
    <s v="PR-18880"/>
    <s v="Patrick Ryan"/>
    <x v="0"/>
    <s v="United States"/>
    <s v="Oakland"/>
    <x v="1"/>
    <n v="94601"/>
    <x v="1"/>
    <s v="FUR-TA-10001539"/>
    <x v="0"/>
    <x v="3"/>
    <s v="Chromcraft Rectangular Conference Tables"/>
    <n v="568.72800000000007"/>
    <n v="3"/>
    <n v="0.2"/>
    <n v="28.436399999999935"/>
  </r>
  <r>
    <n v="3339"/>
    <x v="1655"/>
    <x v="3"/>
    <x v="170"/>
    <d v="2014-08-23T00:00:00"/>
    <s v="First Class"/>
    <s v="PR-18880"/>
    <s v="Patrick Ryan"/>
    <x v="0"/>
    <s v="United States"/>
    <s v="Oakland"/>
    <x v="1"/>
    <n v="94601"/>
    <x v="1"/>
    <s v="OFF-BI-10000962"/>
    <x v="1"/>
    <x v="8"/>
    <s v="Acco Flexible ACCOHIDE Square Ring Data Binder, Dark Blue, 11 1/2&quot; X 14&quot; 7/8&quot;"/>
    <n v="117.14400000000001"/>
    <n v="9"/>
    <n v="0.2"/>
    <n v="42.464699999999993"/>
  </r>
  <r>
    <n v="3340"/>
    <x v="1655"/>
    <x v="3"/>
    <x v="170"/>
    <d v="2014-08-23T00:00:00"/>
    <s v="First Class"/>
    <s v="PR-18880"/>
    <s v="Patrick Ryan"/>
    <x v="0"/>
    <s v="United States"/>
    <s v="Oakland"/>
    <x v="1"/>
    <n v="94601"/>
    <x v="1"/>
    <s v="OFF-AP-10002867"/>
    <x v="1"/>
    <x v="9"/>
    <s v="Fellowes Command Center 5-outlet power strip"/>
    <n v="203.52"/>
    <n v="3"/>
    <n v="0"/>
    <n v="54.950400000000002"/>
  </r>
  <r>
    <n v="3341"/>
    <x v="1655"/>
    <x v="3"/>
    <x v="170"/>
    <d v="2014-08-23T00:00:00"/>
    <s v="First Class"/>
    <s v="PR-18880"/>
    <s v="Patrick Ryan"/>
    <x v="0"/>
    <s v="United States"/>
    <s v="Oakland"/>
    <x v="1"/>
    <n v="94601"/>
    <x v="1"/>
    <s v="OFF-LA-10001158"/>
    <x v="1"/>
    <x v="2"/>
    <s v="Avery Address/Shipping Labels for Typewriters, 4&quot; x 2&quot;"/>
    <n v="51.75"/>
    <n v="5"/>
    <n v="0"/>
    <n v="24.84"/>
  </r>
  <r>
    <n v="3342"/>
    <x v="1656"/>
    <x v="0"/>
    <x v="278"/>
    <d v="2013-09-02T00:00:00"/>
    <s v="Second Class"/>
    <s v="TB-21055"/>
    <s v="Ted Butterfield"/>
    <x v="0"/>
    <s v="United States"/>
    <s v="Quincy"/>
    <x v="31"/>
    <n v="2169"/>
    <x v="3"/>
    <s v="OFF-PA-10000675"/>
    <x v="1"/>
    <x v="10"/>
    <s v="Xerox 1919"/>
    <n v="122.97"/>
    <n v="3"/>
    <n v="0"/>
    <n v="60.255300000000005"/>
  </r>
  <r>
    <n v="3343"/>
    <x v="1656"/>
    <x v="0"/>
    <x v="278"/>
    <d v="2013-09-02T00:00:00"/>
    <s v="Second Class"/>
    <s v="TB-21055"/>
    <s v="Ted Butterfield"/>
    <x v="0"/>
    <s v="United States"/>
    <s v="Quincy"/>
    <x v="31"/>
    <n v="2169"/>
    <x v="3"/>
    <s v="FUR-TA-10001307"/>
    <x v="0"/>
    <x v="3"/>
    <s v="SAFCO PlanMaster Heigh-Adjustable Drafting Table Base, 43w x 30d x 30-37h, Black"/>
    <n v="244.61499999999998"/>
    <n v="1"/>
    <n v="0.3"/>
    <n v="20.966999999999999"/>
  </r>
  <r>
    <n v="3344"/>
    <x v="1656"/>
    <x v="0"/>
    <x v="278"/>
    <d v="2013-09-02T00:00:00"/>
    <s v="Second Class"/>
    <s v="TB-21055"/>
    <s v="Ted Butterfield"/>
    <x v="0"/>
    <s v="United States"/>
    <s v="Quincy"/>
    <x v="31"/>
    <n v="2169"/>
    <x v="3"/>
    <s v="TEC-PH-10000011"/>
    <x v="2"/>
    <x v="7"/>
    <s v="PureGear Roll-On Screen Protector"/>
    <n v="59.97"/>
    <n v="3"/>
    <n v="0"/>
    <n v="28.785599999999995"/>
  </r>
  <r>
    <n v="3345"/>
    <x v="1656"/>
    <x v="0"/>
    <x v="278"/>
    <d v="2013-09-02T00:00:00"/>
    <s v="Second Class"/>
    <s v="TB-21055"/>
    <s v="Ted Butterfield"/>
    <x v="0"/>
    <s v="United States"/>
    <s v="Quincy"/>
    <x v="31"/>
    <n v="2169"/>
    <x v="3"/>
    <s v="OFF-PA-10002666"/>
    <x v="1"/>
    <x v="10"/>
    <s v="Southworth 25% Cotton Linen-Finish Paper &amp; Envelopes"/>
    <n v="81.540000000000006"/>
    <n v="9"/>
    <n v="0"/>
    <n v="36.692999999999998"/>
  </r>
  <r>
    <n v="3346"/>
    <x v="1656"/>
    <x v="0"/>
    <x v="278"/>
    <d v="2013-09-02T00:00:00"/>
    <s v="Second Class"/>
    <s v="TB-21055"/>
    <s v="Ted Butterfield"/>
    <x v="0"/>
    <s v="United States"/>
    <s v="Quincy"/>
    <x v="31"/>
    <n v="2169"/>
    <x v="3"/>
    <s v="OFF-FA-10000735"/>
    <x v="1"/>
    <x v="13"/>
    <s v="Staples"/>
    <n v="11.68"/>
    <n v="4"/>
    <n v="0"/>
    <n v="5.2559999999999993"/>
  </r>
  <r>
    <n v="3347"/>
    <x v="1656"/>
    <x v="0"/>
    <x v="278"/>
    <d v="2013-09-02T00:00:00"/>
    <s v="Second Class"/>
    <s v="TB-21055"/>
    <s v="Ted Butterfield"/>
    <x v="0"/>
    <s v="United States"/>
    <s v="Quincy"/>
    <x v="31"/>
    <n v="2169"/>
    <x v="3"/>
    <s v="OFF-BI-10000174"/>
    <x v="1"/>
    <x v="8"/>
    <s v="Wilson Jones Clip &amp; Carry Folder Binder Tool for Ring Binders, Clear"/>
    <n v="29"/>
    <n v="5"/>
    <n v="0"/>
    <n v="13.919999999999998"/>
  </r>
  <r>
    <n v="3348"/>
    <x v="1657"/>
    <x v="1"/>
    <x v="863"/>
    <d v="2012-08-20T00:00:00"/>
    <s v="Standard Class"/>
    <s v="ON-18715"/>
    <s v="Odella Nelson"/>
    <x v="1"/>
    <s v="United States"/>
    <s v="Yucaipa"/>
    <x v="1"/>
    <n v="92399"/>
    <x v="1"/>
    <s v="OFF-AR-10003156"/>
    <x v="1"/>
    <x v="6"/>
    <s v="50 Colored Long Pencils"/>
    <n v="50.8"/>
    <n v="5"/>
    <n v="0"/>
    <n v="13.208000000000002"/>
  </r>
  <r>
    <n v="3349"/>
    <x v="1658"/>
    <x v="3"/>
    <x v="60"/>
    <d v="2014-11-08T00:00:00"/>
    <s v="First Class"/>
    <s v="AH-10195"/>
    <s v="Alan Haines"/>
    <x v="1"/>
    <s v="United States"/>
    <s v="Chicago"/>
    <x v="10"/>
    <n v="60623"/>
    <x v="2"/>
    <s v="OFF-BI-10000474"/>
    <x v="1"/>
    <x v="8"/>
    <s v="Avery Recycled Flexi-View Covers for Binding Systems"/>
    <n v="16.029999999999998"/>
    <n v="5"/>
    <n v="0.8"/>
    <n v="-25.648000000000003"/>
  </r>
  <r>
    <n v="3350"/>
    <x v="1659"/>
    <x v="0"/>
    <x v="864"/>
    <d v="2013-08-22T00:00:00"/>
    <s v="Standard Class"/>
    <s v="NM-18520"/>
    <s v="Neoma Murray"/>
    <x v="0"/>
    <s v="United States"/>
    <s v="Seattle"/>
    <x v="4"/>
    <n v="98105"/>
    <x v="1"/>
    <s v="OFF-BI-10003712"/>
    <x v="1"/>
    <x v="8"/>
    <s v="Acco Pressboard Covers with Storage Hooks, 14 7/8&quot; x 11&quot;, Light Blue"/>
    <n v="15.712000000000002"/>
    <n v="4"/>
    <n v="0.2"/>
    <n v="5.6955999999999989"/>
  </r>
  <r>
    <n v="3351"/>
    <x v="1660"/>
    <x v="0"/>
    <x v="482"/>
    <d v="2014-01-01T00:00:00"/>
    <s v="Standard Class"/>
    <s v="AR-10510"/>
    <s v="Andrew Roberts"/>
    <x v="0"/>
    <s v="United States"/>
    <s v="New York City"/>
    <x v="15"/>
    <n v="10024"/>
    <x v="3"/>
    <s v="TEC-AC-10003280"/>
    <x v="2"/>
    <x v="11"/>
    <s v="Belkin F8E887 USB Wired Ergonomic Keyboard"/>
    <n v="89.97"/>
    <n v="3"/>
    <n v="0"/>
    <n v="18.893699999999995"/>
  </r>
  <r>
    <n v="3352"/>
    <x v="1661"/>
    <x v="2"/>
    <x v="865"/>
    <d v="2011-09-28T00:00:00"/>
    <s v="Standard Class"/>
    <s v="BM-11650"/>
    <s v="Brian Moss"/>
    <x v="1"/>
    <s v="United States"/>
    <s v="San Diego"/>
    <x v="1"/>
    <n v="92037"/>
    <x v="1"/>
    <s v="FUR-BO-10002916"/>
    <x v="0"/>
    <x v="0"/>
    <s v="Rush Hierlooms Collection 1&quot; Thick Stackable Bookcases"/>
    <n v="435.99900000000002"/>
    <n v="3"/>
    <n v="0.15"/>
    <n v="20.517599999999987"/>
  </r>
  <r>
    <n v="3353"/>
    <x v="1661"/>
    <x v="2"/>
    <x v="865"/>
    <d v="2011-09-28T00:00:00"/>
    <s v="Standard Class"/>
    <s v="BM-11650"/>
    <s v="Brian Moss"/>
    <x v="1"/>
    <s v="United States"/>
    <s v="San Diego"/>
    <x v="1"/>
    <n v="92037"/>
    <x v="1"/>
    <s v="TEC-PH-10002726"/>
    <x v="2"/>
    <x v="7"/>
    <s v="netTALK DUO VoIP Telephone Service"/>
    <n v="83.984000000000009"/>
    <n v="2"/>
    <n v="0.2"/>
    <n v="31.494"/>
  </r>
  <r>
    <n v="3354"/>
    <x v="1662"/>
    <x v="2"/>
    <x v="866"/>
    <d v="2011-07-24T00:00:00"/>
    <s v="Standard Class"/>
    <s v="CA-12310"/>
    <s v="Christine Abelman"/>
    <x v="1"/>
    <s v="United States"/>
    <s v="Bristol"/>
    <x v="29"/>
    <n v="6010"/>
    <x v="3"/>
    <s v="TEC-PH-10000895"/>
    <x v="2"/>
    <x v="7"/>
    <s v="Polycom VVX 310 VoIP phone"/>
    <n v="359.98"/>
    <n v="2"/>
    <n v="0"/>
    <n v="93.594800000000021"/>
  </r>
  <r>
    <n v="3355"/>
    <x v="1662"/>
    <x v="2"/>
    <x v="866"/>
    <d v="2011-07-24T00:00:00"/>
    <s v="Standard Class"/>
    <s v="CA-12310"/>
    <s v="Christine Abelman"/>
    <x v="1"/>
    <s v="United States"/>
    <s v="Bristol"/>
    <x v="29"/>
    <n v="6010"/>
    <x v="3"/>
    <s v="FUR-TA-10004152"/>
    <x v="0"/>
    <x v="3"/>
    <s v="Barricks 18&quot; x 48&quot; Non-Folding Utility Table with Bottom Storage Shelf"/>
    <n v="70.559999999999988"/>
    <n v="1"/>
    <n v="0.3"/>
    <n v="-4.032"/>
  </r>
  <r>
    <n v="3356"/>
    <x v="1662"/>
    <x v="2"/>
    <x v="866"/>
    <d v="2011-07-24T00:00:00"/>
    <s v="Standard Class"/>
    <s v="CA-12310"/>
    <s v="Christine Abelman"/>
    <x v="1"/>
    <s v="United States"/>
    <s v="Bristol"/>
    <x v="29"/>
    <n v="6010"/>
    <x v="3"/>
    <s v="OFF-BI-10003694"/>
    <x v="1"/>
    <x v="8"/>
    <s v="Avery 3 1/2&quot; Diskette Storage Pages, 10/Pack"/>
    <n v="20.88"/>
    <n v="2"/>
    <n v="0"/>
    <n v="9.6047999999999991"/>
  </r>
  <r>
    <n v="3357"/>
    <x v="1662"/>
    <x v="2"/>
    <x v="866"/>
    <d v="2011-07-24T00:00:00"/>
    <s v="Standard Class"/>
    <s v="CA-12310"/>
    <s v="Christine Abelman"/>
    <x v="1"/>
    <s v="United States"/>
    <s v="Bristol"/>
    <x v="29"/>
    <n v="6010"/>
    <x v="3"/>
    <s v="OFF-BI-10002160"/>
    <x v="1"/>
    <x v="8"/>
    <s v="Acco Hanging Data Binders"/>
    <n v="3.81"/>
    <n v="1"/>
    <n v="0"/>
    <n v="1.8288"/>
  </r>
  <r>
    <n v="3358"/>
    <x v="1663"/>
    <x v="3"/>
    <x v="210"/>
    <d v="2014-09-14T00:00:00"/>
    <s v="Standard Class"/>
    <s v="NF-18595"/>
    <s v="Nicole Fjeld"/>
    <x v="2"/>
    <s v="United States"/>
    <s v="Chicago"/>
    <x v="10"/>
    <n v="60610"/>
    <x v="2"/>
    <s v="OFF-PA-10001685"/>
    <x v="1"/>
    <x v="10"/>
    <s v="Staples"/>
    <n v="73.007999999999996"/>
    <n v="9"/>
    <n v="0.2"/>
    <n v="26.465400000000006"/>
  </r>
  <r>
    <n v="3359"/>
    <x v="1664"/>
    <x v="0"/>
    <x v="715"/>
    <d v="2013-05-11T00:00:00"/>
    <s v="Standard Class"/>
    <s v="AF-10870"/>
    <s v="Art Ferguson"/>
    <x v="0"/>
    <s v="United States"/>
    <s v="Chicago"/>
    <x v="10"/>
    <n v="60610"/>
    <x v="2"/>
    <s v="OFF-BI-10000773"/>
    <x v="1"/>
    <x v="8"/>
    <s v="Insertable Tab Post Binder Dividers"/>
    <n v="3.2079999999999993"/>
    <n v="2"/>
    <n v="0.8"/>
    <n v="-5.2932000000000023"/>
  </r>
  <r>
    <n v="3360"/>
    <x v="1664"/>
    <x v="0"/>
    <x v="715"/>
    <d v="2013-05-11T00:00:00"/>
    <s v="Standard Class"/>
    <s v="AF-10870"/>
    <s v="Art Ferguson"/>
    <x v="0"/>
    <s v="United States"/>
    <s v="Chicago"/>
    <x v="10"/>
    <n v="60610"/>
    <x v="2"/>
    <s v="TEC-AC-10004510"/>
    <x v="2"/>
    <x v="11"/>
    <s v="Logitech Desktop MK120 Mouse and keyboard Combo"/>
    <n v="26.176000000000002"/>
    <n v="2"/>
    <n v="0.2"/>
    <n v="-3.272000000000002"/>
  </r>
  <r>
    <n v="3361"/>
    <x v="1665"/>
    <x v="1"/>
    <x v="593"/>
    <d v="2012-06-08T00:00:00"/>
    <s v="Second Class"/>
    <s v="TC-21535"/>
    <s v="Tracy Collins"/>
    <x v="2"/>
    <s v="United States"/>
    <s v="New York City"/>
    <x v="15"/>
    <n v="10024"/>
    <x v="3"/>
    <s v="OFF-PA-10004569"/>
    <x v="1"/>
    <x v="10"/>
    <s v="Wirebound Message Books, Two 4 1/4&quot; x 5&quot; Forms per Page"/>
    <n v="30.44"/>
    <n v="4"/>
    <n v="0"/>
    <n v="14.306799999999999"/>
  </r>
  <r>
    <n v="3362"/>
    <x v="1665"/>
    <x v="1"/>
    <x v="593"/>
    <d v="2012-06-08T00:00:00"/>
    <s v="Second Class"/>
    <s v="TC-21535"/>
    <s v="Tracy Collins"/>
    <x v="2"/>
    <s v="United States"/>
    <s v="New York City"/>
    <x v="15"/>
    <n v="10024"/>
    <x v="3"/>
    <s v="FUR-FU-10000672"/>
    <x v="0"/>
    <x v="5"/>
    <s v="Executive Impressions 10&quot; Spectator Wall Clock"/>
    <n v="35.28"/>
    <n v="3"/>
    <n v="0"/>
    <n v="11.995199999999997"/>
  </r>
  <r>
    <n v="3363"/>
    <x v="1666"/>
    <x v="1"/>
    <x v="350"/>
    <d v="2012-12-20T00:00:00"/>
    <s v="Standard Class"/>
    <s v="Dp-13240"/>
    <s v="Dean percer"/>
    <x v="2"/>
    <s v="United States"/>
    <s v="Revere"/>
    <x v="31"/>
    <n v="2151"/>
    <x v="3"/>
    <s v="OFF-PA-10004451"/>
    <x v="1"/>
    <x v="10"/>
    <s v="Xerox 222"/>
    <n v="19.440000000000001"/>
    <n v="3"/>
    <n v="0"/>
    <n v="9.3312000000000008"/>
  </r>
  <r>
    <n v="3364"/>
    <x v="1666"/>
    <x v="1"/>
    <x v="350"/>
    <d v="2012-12-20T00:00:00"/>
    <s v="Standard Class"/>
    <s v="Dp-13240"/>
    <s v="Dean percer"/>
    <x v="2"/>
    <s v="United States"/>
    <s v="Revere"/>
    <x v="31"/>
    <n v="2151"/>
    <x v="3"/>
    <s v="OFF-BI-10004738"/>
    <x v="1"/>
    <x v="8"/>
    <s v="Flexible Leather- Look Classic Collection Ring Binder"/>
    <n v="37.880000000000003"/>
    <n v="2"/>
    <n v="0"/>
    <n v="18.940000000000001"/>
  </r>
  <r>
    <n v="3365"/>
    <x v="1667"/>
    <x v="0"/>
    <x v="87"/>
    <d v="2013-07-19T00:00:00"/>
    <s v="Second Class"/>
    <s v="MC-17425"/>
    <s v="Mark Cousins"/>
    <x v="1"/>
    <s v="United States"/>
    <s v="Houston"/>
    <x v="5"/>
    <n v="77036"/>
    <x v="2"/>
    <s v="FUR-FU-10001940"/>
    <x v="0"/>
    <x v="5"/>
    <s v="Staples"/>
    <n v="9.5519999999999996"/>
    <n v="3"/>
    <n v="0.6"/>
    <n v="-3.8207999999999984"/>
  </r>
  <r>
    <n v="3366"/>
    <x v="1668"/>
    <x v="2"/>
    <x v="867"/>
    <d v="2011-02-03T00:00:00"/>
    <s v="First Class"/>
    <s v="LC-17050"/>
    <s v="Liz Carlisle"/>
    <x v="0"/>
    <s v="United States"/>
    <s v="Mission Viejo"/>
    <x v="1"/>
    <n v="92691"/>
    <x v="1"/>
    <s v="FUR-BO-10003966"/>
    <x v="0"/>
    <x v="0"/>
    <s v="Sauder Facets Collection Library, Sky Alder Finish"/>
    <n v="290.666"/>
    <n v="2"/>
    <n v="0.15"/>
    <n v="3.4195999999999884"/>
  </r>
  <r>
    <n v="3367"/>
    <x v="1669"/>
    <x v="2"/>
    <x v="868"/>
    <d v="2011-07-15T00:00:00"/>
    <s v="Standard Class"/>
    <s v="BM-11650"/>
    <s v="Brian Moss"/>
    <x v="1"/>
    <s v="United States"/>
    <s v="Dallas"/>
    <x v="5"/>
    <n v="75217"/>
    <x v="2"/>
    <s v="OFF-PA-10003072"/>
    <x v="1"/>
    <x v="10"/>
    <s v="Eureka Recycled Copy Paper 8 1/2&quot; x 11&quot;, Ream"/>
    <n v="10.368000000000002"/>
    <n v="2"/>
    <n v="0.2"/>
    <n v="3.6288"/>
  </r>
  <r>
    <n v="3368"/>
    <x v="1669"/>
    <x v="2"/>
    <x v="868"/>
    <d v="2011-07-15T00:00:00"/>
    <s v="Standard Class"/>
    <s v="BM-11650"/>
    <s v="Brian Moss"/>
    <x v="1"/>
    <s v="United States"/>
    <s v="Dallas"/>
    <x v="5"/>
    <n v="75217"/>
    <x v="2"/>
    <s v="OFF-PA-10002245"/>
    <x v="1"/>
    <x v="10"/>
    <s v="Xerox 1895"/>
    <n v="14.352000000000002"/>
    <n v="3"/>
    <n v="0.2"/>
    <n v="4.4849999999999994"/>
  </r>
  <r>
    <n v="3369"/>
    <x v="1670"/>
    <x v="1"/>
    <x v="82"/>
    <d v="2012-11-25T00:00:00"/>
    <s v="Standard Class"/>
    <s v="NW-18400"/>
    <s v="Natalie Webber"/>
    <x v="0"/>
    <s v="United States"/>
    <s v="Las Vegas"/>
    <x v="33"/>
    <n v="89115"/>
    <x v="1"/>
    <s v="FUR-BO-10002598"/>
    <x v="0"/>
    <x v="0"/>
    <s v="Hon Metal Bookcases, Putty"/>
    <n v="141.96"/>
    <n v="2"/>
    <n v="0"/>
    <n v="41.168399999999991"/>
  </r>
  <r>
    <n v="3370"/>
    <x v="1670"/>
    <x v="1"/>
    <x v="82"/>
    <d v="2012-11-25T00:00:00"/>
    <s v="Standard Class"/>
    <s v="NW-18400"/>
    <s v="Natalie Webber"/>
    <x v="0"/>
    <s v="United States"/>
    <s v="Las Vegas"/>
    <x v="33"/>
    <n v="89115"/>
    <x v="1"/>
    <s v="OFF-BI-10002225"/>
    <x v="1"/>
    <x v="8"/>
    <s v="Square Ring Data Binders, Rigid 75 Pt. Covers, 11&quot; x 14-7/8&quot;"/>
    <n v="66.048000000000002"/>
    <n v="4"/>
    <n v="0.2"/>
    <n v="23.116799999999998"/>
  </r>
  <r>
    <n v="3371"/>
    <x v="1671"/>
    <x v="0"/>
    <x v="869"/>
    <d v="2013-03-26T00:00:00"/>
    <s v="Same Day"/>
    <s v="TB-21280"/>
    <s v="Toby Braunhardt"/>
    <x v="0"/>
    <s v="United States"/>
    <s v="Norman"/>
    <x v="26"/>
    <n v="73071"/>
    <x v="2"/>
    <s v="TEC-AC-10003832"/>
    <x v="2"/>
    <x v="11"/>
    <s v="Logitech P710e Mobile Speakerphone"/>
    <n v="1287.45"/>
    <n v="5"/>
    <n v="0"/>
    <n v="244.61549999999988"/>
  </r>
  <r>
    <n v="3372"/>
    <x v="1672"/>
    <x v="3"/>
    <x v="397"/>
    <d v="2014-10-01T00:00:00"/>
    <s v="Standard Class"/>
    <s v="BS-11755"/>
    <s v="Bruce Stewart"/>
    <x v="0"/>
    <s v="United States"/>
    <s v="San Francisco"/>
    <x v="1"/>
    <n v="94122"/>
    <x v="1"/>
    <s v="OFF-BI-10000822"/>
    <x v="1"/>
    <x v="8"/>
    <s v="Acco PRESSTEX Data Binder with Storage Hooks, Light Blue, 9 1/2&quot; X 11&quot;"/>
    <n v="25.824000000000002"/>
    <n v="6"/>
    <n v="0.2"/>
    <n v="9.0383999999999993"/>
  </r>
  <r>
    <n v="3373"/>
    <x v="1672"/>
    <x v="3"/>
    <x v="397"/>
    <d v="2014-10-01T00:00:00"/>
    <s v="Standard Class"/>
    <s v="BS-11755"/>
    <s v="Bruce Stewart"/>
    <x v="0"/>
    <s v="United States"/>
    <s v="San Francisco"/>
    <x v="1"/>
    <n v="94122"/>
    <x v="1"/>
    <s v="OFF-AP-10001242"/>
    <x v="1"/>
    <x v="9"/>
    <s v="APC 7 Outlet Network SurgeArrest Surge Protector"/>
    <n v="160.96"/>
    <n v="2"/>
    <n v="0"/>
    <n v="48.287999999999997"/>
  </r>
  <r>
    <n v="3374"/>
    <x v="1673"/>
    <x v="1"/>
    <x v="784"/>
    <d v="2012-12-10T00:00:00"/>
    <s v="Standard Class"/>
    <s v="SO-20335"/>
    <s v="Sean O'Donnell"/>
    <x v="0"/>
    <s v="United States"/>
    <s v="Hempstead"/>
    <x v="15"/>
    <n v="11550"/>
    <x v="3"/>
    <s v="FUR-FU-10002445"/>
    <x v="0"/>
    <x v="5"/>
    <s v="DAX Two-Tone Rosewood/Black Document Frame, Desktop, 5 x 7"/>
    <n v="28.44"/>
    <n v="3"/>
    <n v="0"/>
    <n v="11.376000000000001"/>
  </r>
  <r>
    <n v="3375"/>
    <x v="1673"/>
    <x v="1"/>
    <x v="784"/>
    <d v="2012-12-10T00:00:00"/>
    <s v="Standard Class"/>
    <s v="SO-20335"/>
    <s v="Sean O'Donnell"/>
    <x v="0"/>
    <s v="United States"/>
    <s v="Hempstead"/>
    <x v="15"/>
    <n v="11550"/>
    <x v="3"/>
    <s v="FUR-CH-10002372"/>
    <x v="0"/>
    <x v="1"/>
    <s v="Office Star - Ergonomically Designed Knee Chair"/>
    <n v="364.41"/>
    <n v="5"/>
    <n v="0.1"/>
    <n v="8.0980000000000203"/>
  </r>
  <r>
    <n v="3376"/>
    <x v="1673"/>
    <x v="1"/>
    <x v="784"/>
    <d v="2012-12-10T00:00:00"/>
    <s v="Standard Class"/>
    <s v="SO-20335"/>
    <s v="Sean O'Donnell"/>
    <x v="0"/>
    <s v="United States"/>
    <s v="Hempstead"/>
    <x v="15"/>
    <n v="11550"/>
    <x v="3"/>
    <s v="TEC-PH-10000376"/>
    <x v="2"/>
    <x v="7"/>
    <s v="Square Credit Card Reader"/>
    <n v="39.96"/>
    <n v="4"/>
    <n v="0"/>
    <n v="10.389600000000002"/>
  </r>
  <r>
    <n v="3377"/>
    <x v="1673"/>
    <x v="1"/>
    <x v="784"/>
    <d v="2012-12-10T00:00:00"/>
    <s v="Standard Class"/>
    <s v="SO-20335"/>
    <s v="Sean O'Donnell"/>
    <x v="0"/>
    <s v="United States"/>
    <s v="Hempstead"/>
    <x v="15"/>
    <n v="11550"/>
    <x v="3"/>
    <s v="FUR-CH-10002965"/>
    <x v="0"/>
    <x v="1"/>
    <s v="Global Leather Highback Executive Chair with Pneumatic Height Adjustment, Black"/>
    <n v="361.76400000000001"/>
    <n v="2"/>
    <n v="0.1"/>
    <n v="68.333200000000005"/>
  </r>
  <r>
    <n v="3378"/>
    <x v="1674"/>
    <x v="0"/>
    <x v="474"/>
    <d v="2013-11-05T00:00:00"/>
    <s v="First Class"/>
    <s v="CS-12490"/>
    <s v="Cindy Schnelling"/>
    <x v="1"/>
    <s v="United States"/>
    <s v="Conroe"/>
    <x v="5"/>
    <n v="77301"/>
    <x v="2"/>
    <s v="OFF-ST-10004950"/>
    <x v="1"/>
    <x v="4"/>
    <s v="Tenex Personal Filing Tote With Secure Closure Lid, Black/Frost"/>
    <n v="111.67200000000001"/>
    <n v="9"/>
    <n v="0.2"/>
    <n v="6.9794999999999909"/>
  </r>
  <r>
    <n v="3379"/>
    <x v="1675"/>
    <x v="3"/>
    <x v="294"/>
    <d v="2014-03-22T00:00:00"/>
    <s v="Standard Class"/>
    <s v="PO-19180"/>
    <s v="Philisse Overcash"/>
    <x v="2"/>
    <s v="United States"/>
    <s v="Houston"/>
    <x v="5"/>
    <n v="77095"/>
    <x v="2"/>
    <s v="OFF-BI-10003166"/>
    <x v="1"/>
    <x v="8"/>
    <s v="GBC Plasticlear Binding Covers"/>
    <n v="13.775999999999996"/>
    <n v="6"/>
    <n v="0.8"/>
    <n v="-22.04160000000001"/>
  </r>
  <r>
    <n v="3380"/>
    <x v="1675"/>
    <x v="3"/>
    <x v="294"/>
    <d v="2014-03-22T00:00:00"/>
    <s v="Standard Class"/>
    <s v="PO-19180"/>
    <s v="Philisse Overcash"/>
    <x v="2"/>
    <s v="United States"/>
    <s v="Houston"/>
    <x v="5"/>
    <n v="77095"/>
    <x v="2"/>
    <s v="OFF-PA-10004610"/>
    <x v="1"/>
    <x v="10"/>
    <s v="Xerox 1900"/>
    <n v="10.272000000000002"/>
    <n v="3"/>
    <n v="0.2"/>
    <n v="3.2099999999999982"/>
  </r>
  <r>
    <n v="3381"/>
    <x v="1676"/>
    <x v="3"/>
    <x v="51"/>
    <d v="2014-11-25T00:00:00"/>
    <s v="First Class"/>
    <s v="TD-20995"/>
    <s v="Tamara Dahlen"/>
    <x v="0"/>
    <s v="United States"/>
    <s v="Philadelphia"/>
    <x v="9"/>
    <n v="19120"/>
    <x v="3"/>
    <s v="FUR-FU-10000320"/>
    <x v="0"/>
    <x v="5"/>
    <s v="OIC Stacking Trays"/>
    <n v="24.048000000000002"/>
    <n v="9"/>
    <n v="0.2"/>
    <n v="7.2144000000000013"/>
  </r>
  <r>
    <n v="3382"/>
    <x v="1677"/>
    <x v="3"/>
    <x v="151"/>
    <d v="2014-08-31T00:00:00"/>
    <s v="First Class"/>
    <s v="SP-20620"/>
    <s v="Stefania Perrino"/>
    <x v="1"/>
    <s v="United States"/>
    <s v="Tampa"/>
    <x v="2"/>
    <n v="33614"/>
    <x v="0"/>
    <s v="OFF-EN-10004030"/>
    <x v="1"/>
    <x v="12"/>
    <s v="Convenience Packs of Business Envelopes"/>
    <n v="2.8960000000000004"/>
    <n v="1"/>
    <n v="0.2"/>
    <n v="0.97739999999999994"/>
  </r>
  <r>
    <n v="3383"/>
    <x v="1678"/>
    <x v="1"/>
    <x v="784"/>
    <d v="2012-12-09T00:00:00"/>
    <s v="Second Class"/>
    <s v="MS-17365"/>
    <s v="Maribeth Schnelling"/>
    <x v="0"/>
    <s v="United States"/>
    <s v="New York City"/>
    <x v="15"/>
    <n v="10035"/>
    <x v="3"/>
    <s v="OFF-EN-10004147"/>
    <x v="1"/>
    <x v="12"/>
    <s v="Wausau Papers Astrobrights Colored Envelopes"/>
    <n v="17.940000000000001"/>
    <n v="3"/>
    <n v="0"/>
    <n v="8.7906000000000013"/>
  </r>
  <r>
    <n v="3384"/>
    <x v="1678"/>
    <x v="1"/>
    <x v="784"/>
    <d v="2012-12-09T00:00:00"/>
    <s v="Second Class"/>
    <s v="MS-17365"/>
    <s v="Maribeth Schnelling"/>
    <x v="0"/>
    <s v="United States"/>
    <s v="New York City"/>
    <x v="15"/>
    <n v="10035"/>
    <x v="3"/>
    <s v="FUR-CH-10003535"/>
    <x v="0"/>
    <x v="1"/>
    <s v="Global Armless Task Chair, Royal Blue"/>
    <n v="384.17399999999998"/>
    <n v="7"/>
    <n v="0.1"/>
    <n v="29.880199999999981"/>
  </r>
  <r>
    <n v="3385"/>
    <x v="1678"/>
    <x v="1"/>
    <x v="784"/>
    <d v="2012-12-09T00:00:00"/>
    <s v="Second Class"/>
    <s v="MS-17365"/>
    <s v="Maribeth Schnelling"/>
    <x v="0"/>
    <s v="United States"/>
    <s v="New York City"/>
    <x v="15"/>
    <n v="10035"/>
    <x v="3"/>
    <s v="TEC-PH-10004586"/>
    <x v="2"/>
    <x v="7"/>
    <s v="Wilson SignalBoost 841262 DB PRO Amplifier Kit"/>
    <n v="1799.75"/>
    <n v="5"/>
    <n v="0"/>
    <n v="539.92499999999995"/>
  </r>
  <r>
    <n v="3386"/>
    <x v="1679"/>
    <x v="3"/>
    <x v="566"/>
    <d v="2014-10-12T00:00:00"/>
    <s v="Standard Class"/>
    <s v="Dp-13240"/>
    <s v="Dean percer"/>
    <x v="2"/>
    <s v="United States"/>
    <s v="Charlotte"/>
    <x v="3"/>
    <n v="28205"/>
    <x v="0"/>
    <s v="OFF-ST-10003208"/>
    <x v="1"/>
    <x v="4"/>
    <s v="Adjustable Depth Letter/Legal Cart"/>
    <n v="580.67200000000003"/>
    <n v="4"/>
    <n v="0.2"/>
    <n v="65.325599999999895"/>
  </r>
  <r>
    <n v="3387"/>
    <x v="1679"/>
    <x v="3"/>
    <x v="566"/>
    <d v="2014-10-12T00:00:00"/>
    <s v="Standard Class"/>
    <s v="Dp-13240"/>
    <s v="Dean percer"/>
    <x v="2"/>
    <s v="United States"/>
    <s v="Charlotte"/>
    <x v="3"/>
    <n v="28205"/>
    <x v="0"/>
    <s v="OFF-FA-10003112"/>
    <x v="1"/>
    <x v="13"/>
    <s v="Staples"/>
    <n v="18.936"/>
    <n v="3"/>
    <n v="0.2"/>
    <n v="5.9174999999999986"/>
  </r>
  <r>
    <n v="3388"/>
    <x v="1679"/>
    <x v="3"/>
    <x v="566"/>
    <d v="2014-10-12T00:00:00"/>
    <s v="Standard Class"/>
    <s v="Dp-13240"/>
    <s v="Dean percer"/>
    <x v="2"/>
    <s v="United States"/>
    <s v="Charlotte"/>
    <x v="3"/>
    <n v="28205"/>
    <x v="0"/>
    <s v="TEC-PH-10004447"/>
    <x v="2"/>
    <x v="7"/>
    <s v="Toshiba IPT2010-SD IP Telephone"/>
    <n v="222.38400000000001"/>
    <n v="2"/>
    <n v="0.2"/>
    <n v="16.678799999999995"/>
  </r>
  <r>
    <n v="3389"/>
    <x v="1679"/>
    <x v="3"/>
    <x v="566"/>
    <d v="2014-10-12T00:00:00"/>
    <s v="Standard Class"/>
    <s v="Dp-13240"/>
    <s v="Dean percer"/>
    <x v="2"/>
    <s v="United States"/>
    <s v="Charlotte"/>
    <x v="3"/>
    <n v="28205"/>
    <x v="0"/>
    <s v="OFF-BI-10002854"/>
    <x v="1"/>
    <x v="8"/>
    <s v="Performers Binder/Pad Holder, Black"/>
    <n v="50.454000000000015"/>
    <n v="6"/>
    <n v="0.7"/>
    <n v="-33.635999999999996"/>
  </r>
  <r>
    <n v="3390"/>
    <x v="1679"/>
    <x v="3"/>
    <x v="566"/>
    <d v="2014-10-12T00:00:00"/>
    <s v="Standard Class"/>
    <s v="Dp-13240"/>
    <s v="Dean percer"/>
    <x v="2"/>
    <s v="United States"/>
    <s v="Charlotte"/>
    <x v="3"/>
    <n v="28205"/>
    <x v="0"/>
    <s v="FUR-TA-10001039"/>
    <x v="0"/>
    <x v="3"/>
    <s v="KI Adjustable-Height Table"/>
    <n v="154.76400000000001"/>
    <n v="3"/>
    <n v="0.4"/>
    <n v="-36.11160000000001"/>
  </r>
  <r>
    <n v="3391"/>
    <x v="1680"/>
    <x v="3"/>
    <x v="613"/>
    <d v="2014-03-31T00:00:00"/>
    <s v="Second Class"/>
    <s v="DB-13660"/>
    <s v="Duane Benoit"/>
    <x v="0"/>
    <s v="United States"/>
    <s v="Dallas"/>
    <x v="5"/>
    <n v="75081"/>
    <x v="2"/>
    <s v="OFF-PA-10004239"/>
    <x v="1"/>
    <x v="10"/>
    <s v="Xerox 1953"/>
    <n v="6.8480000000000008"/>
    <n v="2"/>
    <n v="0.2"/>
    <n v="2.1399999999999992"/>
  </r>
  <r>
    <n v="3392"/>
    <x v="1681"/>
    <x v="2"/>
    <x v="128"/>
    <d v="2011-08-13T00:00:00"/>
    <s v="Standard Class"/>
    <s v="MG-17650"/>
    <s v="Matthew Grinstein"/>
    <x v="2"/>
    <s v="United States"/>
    <s v="Seattle"/>
    <x v="4"/>
    <n v="98103"/>
    <x v="1"/>
    <s v="TEC-PH-10001530"/>
    <x v="2"/>
    <x v="7"/>
    <s v="Cisco Unified IP Phone 7945G VoIP phone"/>
    <n v="1091.1680000000001"/>
    <n v="4"/>
    <n v="0.2"/>
    <n v="68.197999999999979"/>
  </r>
  <r>
    <n v="3393"/>
    <x v="1681"/>
    <x v="2"/>
    <x v="128"/>
    <d v="2011-08-13T00:00:00"/>
    <s v="Standard Class"/>
    <s v="MG-17650"/>
    <s v="Matthew Grinstein"/>
    <x v="2"/>
    <s v="United States"/>
    <s v="Seattle"/>
    <x v="4"/>
    <n v="98103"/>
    <x v="1"/>
    <s v="TEC-PH-10000038"/>
    <x v="2"/>
    <x v="7"/>
    <s v="Jawbone MINI JAMBOX Wireless Bluetooth Speaker"/>
    <n v="219.16800000000001"/>
    <n v="2"/>
    <n v="0.2"/>
    <n v="-43.833600000000018"/>
  </r>
  <r>
    <n v="3394"/>
    <x v="1682"/>
    <x v="2"/>
    <x v="754"/>
    <d v="2011-11-25T00:00:00"/>
    <s v="First Class"/>
    <s v="EH-14185"/>
    <s v="Evan Henry"/>
    <x v="0"/>
    <s v="United States"/>
    <s v="Pasadena"/>
    <x v="5"/>
    <n v="77506"/>
    <x v="2"/>
    <s v="OFF-BI-10001765"/>
    <x v="1"/>
    <x v="8"/>
    <s v="Wilson Jones Heavy-Duty Casebound Ring Binders with Metal Hinges"/>
    <n v="6.9279999999999982"/>
    <n v="1"/>
    <n v="0.8"/>
    <n v="-11.084800000000005"/>
  </r>
  <r>
    <n v="3395"/>
    <x v="1683"/>
    <x v="3"/>
    <x v="193"/>
    <d v="2014-06-11T00:00:00"/>
    <s v="Same Day"/>
    <s v="CL-11890"/>
    <s v="Carl Ludwig"/>
    <x v="0"/>
    <s v="United States"/>
    <s v="Philadelphia"/>
    <x v="9"/>
    <n v="19143"/>
    <x v="3"/>
    <s v="OFF-PA-10000380"/>
    <x v="1"/>
    <x v="10"/>
    <s v="REDIFORM Incoming/Outgoing Call Register, 11&quot; X 8 1/2&quot;, 100 Messages"/>
    <n v="40.032000000000004"/>
    <n v="6"/>
    <n v="0.2"/>
    <n v="15.011999999999999"/>
  </r>
  <r>
    <n v="3396"/>
    <x v="1684"/>
    <x v="3"/>
    <x v="870"/>
    <d v="2014-07-09T00:00:00"/>
    <s v="Standard Class"/>
    <s v="KF-16285"/>
    <s v="Karen Ferguson"/>
    <x v="2"/>
    <s v="United States"/>
    <s v="Indianapolis"/>
    <x v="14"/>
    <n v="46203"/>
    <x v="2"/>
    <s v="OFF-ST-10001128"/>
    <x v="1"/>
    <x v="4"/>
    <s v="Carina Mini System Audio Rack, Model AR050B"/>
    <n v="443.92"/>
    <n v="4"/>
    <n v="0"/>
    <n v="13.317600000000027"/>
  </r>
  <r>
    <n v="3397"/>
    <x v="1684"/>
    <x v="3"/>
    <x v="870"/>
    <d v="2014-07-09T00:00:00"/>
    <s v="Standard Class"/>
    <s v="KF-16285"/>
    <s v="Karen Ferguson"/>
    <x v="2"/>
    <s v="United States"/>
    <s v="Indianapolis"/>
    <x v="14"/>
    <n v="46203"/>
    <x v="2"/>
    <s v="OFF-BI-10003656"/>
    <x v="1"/>
    <x v="8"/>
    <s v="Fellowes PB200 Plastic Comb Binding Machine"/>
    <n v="169.99"/>
    <n v="1"/>
    <n v="0"/>
    <n v="78.195399999999992"/>
  </r>
  <r>
    <n v="3398"/>
    <x v="1684"/>
    <x v="3"/>
    <x v="870"/>
    <d v="2014-07-09T00:00:00"/>
    <s v="Standard Class"/>
    <s v="KF-16285"/>
    <s v="Karen Ferguson"/>
    <x v="2"/>
    <s v="United States"/>
    <s v="Indianapolis"/>
    <x v="14"/>
    <n v="46203"/>
    <x v="2"/>
    <s v="OFF-PA-10003441"/>
    <x v="1"/>
    <x v="10"/>
    <s v="Xerox 226"/>
    <n v="25.92"/>
    <n v="4"/>
    <n v="0"/>
    <n v="12.441600000000001"/>
  </r>
  <r>
    <n v="3399"/>
    <x v="1685"/>
    <x v="2"/>
    <x v="871"/>
    <d v="2011-11-26T00:00:00"/>
    <s v="Standard Class"/>
    <s v="DH-13075"/>
    <s v="Dave Hallsten"/>
    <x v="1"/>
    <s v="United States"/>
    <s v="Richmond"/>
    <x v="0"/>
    <n v="40475"/>
    <x v="0"/>
    <s v="TEC-PH-10002923"/>
    <x v="2"/>
    <x v="7"/>
    <s v="Logitech B530 USB Headset - headset - Full size, Binaural"/>
    <n v="36.99"/>
    <n v="1"/>
    <n v="0"/>
    <n v="9.9873000000000012"/>
  </r>
  <r>
    <n v="3400"/>
    <x v="1685"/>
    <x v="2"/>
    <x v="871"/>
    <d v="2011-11-26T00:00:00"/>
    <s v="Standard Class"/>
    <s v="DH-13075"/>
    <s v="Dave Hallsten"/>
    <x v="1"/>
    <s v="United States"/>
    <s v="Richmond"/>
    <x v="0"/>
    <n v="40475"/>
    <x v="0"/>
    <s v="OFF-PA-10004359"/>
    <x v="1"/>
    <x v="10"/>
    <s v="Multicolor Computer Printout Paper"/>
    <n v="629.09999999999991"/>
    <n v="6"/>
    <n v="0"/>
    <n v="301.96799999999996"/>
  </r>
  <r>
    <n v="3401"/>
    <x v="1685"/>
    <x v="2"/>
    <x v="871"/>
    <d v="2011-11-26T00:00:00"/>
    <s v="Standard Class"/>
    <s v="DH-13075"/>
    <s v="Dave Hallsten"/>
    <x v="1"/>
    <s v="United States"/>
    <s v="Richmond"/>
    <x v="0"/>
    <n v="40475"/>
    <x v="0"/>
    <s v="OFF-ST-10001511"/>
    <x v="1"/>
    <x v="4"/>
    <s v="Space Solutions Commercial Steel Shelving"/>
    <n v="193.95000000000002"/>
    <n v="3"/>
    <n v="0"/>
    <n v="9.6974999999999838"/>
  </r>
  <r>
    <n v="3402"/>
    <x v="1685"/>
    <x v="2"/>
    <x v="871"/>
    <d v="2011-11-26T00:00:00"/>
    <s v="Standard Class"/>
    <s v="DH-13075"/>
    <s v="Dave Hallsten"/>
    <x v="1"/>
    <s v="United States"/>
    <s v="Richmond"/>
    <x v="0"/>
    <n v="40475"/>
    <x v="0"/>
    <s v="OFF-AR-10002833"/>
    <x v="1"/>
    <x v="6"/>
    <s v="Newell 322"/>
    <n v="5.46"/>
    <n v="3"/>
    <n v="0"/>
    <n v="1.4742000000000002"/>
  </r>
  <r>
    <n v="3403"/>
    <x v="1686"/>
    <x v="1"/>
    <x v="124"/>
    <d v="2012-05-05T00:00:00"/>
    <s v="First Class"/>
    <s v="LA-16780"/>
    <s v="Laura Armstrong"/>
    <x v="1"/>
    <s v="United States"/>
    <s v="Tinley Park"/>
    <x v="10"/>
    <n v="60477"/>
    <x v="2"/>
    <s v="FUR-FU-10001940"/>
    <x v="0"/>
    <x v="5"/>
    <s v="Staples"/>
    <n v="22.288"/>
    <n v="7"/>
    <n v="0.6"/>
    <n v="-8.9151999999999987"/>
  </r>
  <r>
    <n v="3404"/>
    <x v="1687"/>
    <x v="3"/>
    <x v="148"/>
    <d v="2014-06-06T00:00:00"/>
    <s v="Standard Class"/>
    <s v="HZ-14950"/>
    <s v="Henia Zydlo"/>
    <x v="0"/>
    <s v="United States"/>
    <s v="Houston"/>
    <x v="5"/>
    <n v="77095"/>
    <x v="2"/>
    <s v="FUR-FU-10003919"/>
    <x v="0"/>
    <x v="5"/>
    <s v="Eldon Executive Woodline II Cherry Finish Desk Accessories"/>
    <n v="65.424000000000007"/>
    <n v="4"/>
    <n v="0.6"/>
    <n v="-52.339199999999991"/>
  </r>
  <r>
    <n v="3405"/>
    <x v="1688"/>
    <x v="1"/>
    <x v="872"/>
    <d v="2012-10-17T00:00:00"/>
    <s v="Same Day"/>
    <s v="CM-12190"/>
    <s v="Charlotte Melton"/>
    <x v="0"/>
    <s v="United States"/>
    <s v="Los Angeles"/>
    <x v="1"/>
    <n v="90004"/>
    <x v="1"/>
    <s v="OFF-ST-10003479"/>
    <x v="1"/>
    <x v="4"/>
    <s v="Eldon Base for stackable storage shelf, platinum"/>
    <n v="77.88"/>
    <n v="2"/>
    <n v="0"/>
    <n v="3.8939999999999912"/>
  </r>
  <r>
    <n v="3406"/>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7"/>
    <x v="1689"/>
    <x v="2"/>
    <x v="488"/>
    <d v="2011-04-27T00:00:00"/>
    <s v="Standard Class"/>
    <s v="LB-16795"/>
    <s v="Laurel Beltran"/>
    <x v="2"/>
    <s v="United States"/>
    <s v="Columbus"/>
    <x v="24"/>
    <n v="43229"/>
    <x v="3"/>
    <s v="FUR-CH-10002965"/>
    <x v="0"/>
    <x v="1"/>
    <s v="Global Leather Highback Executive Chair with Pneumatic Height Adjustment, Black"/>
    <n v="281.37199999999996"/>
    <n v="2"/>
    <n v="0.3"/>
    <n v="-12.058799999999991"/>
  </r>
  <r>
    <n v="3408"/>
    <x v="1689"/>
    <x v="2"/>
    <x v="488"/>
    <d v="2011-04-27T00:00:00"/>
    <s v="Standard Class"/>
    <s v="LB-16795"/>
    <s v="Laurel Beltran"/>
    <x v="2"/>
    <s v="United States"/>
    <s v="Columbus"/>
    <x v="24"/>
    <n v="43229"/>
    <x v="3"/>
    <s v="OFF-BI-10000145"/>
    <x v="1"/>
    <x v="8"/>
    <s v="Zipper Ring Binder Pockets"/>
    <n v="7.4880000000000013"/>
    <n v="8"/>
    <n v="0.7"/>
    <n v="-5.2415999999999983"/>
  </r>
  <r>
    <n v="3409"/>
    <x v="1689"/>
    <x v="2"/>
    <x v="488"/>
    <d v="2011-04-27T00:00:00"/>
    <s v="Standard Class"/>
    <s v="LB-16795"/>
    <s v="Laurel Beltran"/>
    <x v="2"/>
    <s v="United States"/>
    <s v="Columbus"/>
    <x v="24"/>
    <n v="43229"/>
    <x v="3"/>
    <s v="FUR-FU-10002191"/>
    <x v="0"/>
    <x v="5"/>
    <s v="G.E. Halogen Desk Lamp Bulbs"/>
    <n v="22.336000000000002"/>
    <n v="4"/>
    <n v="0.2"/>
    <n v="7.8175999999999997"/>
  </r>
  <r>
    <n v="3410"/>
    <x v="1690"/>
    <x v="3"/>
    <x v="504"/>
    <d v="2014-05-07T00:00:00"/>
    <s v="Standard Class"/>
    <s v="JF-15490"/>
    <s v="Jeremy Farry"/>
    <x v="0"/>
    <s v="United States"/>
    <s v="Columbus"/>
    <x v="24"/>
    <n v="43229"/>
    <x v="3"/>
    <s v="OFF-PA-10004451"/>
    <x v="1"/>
    <x v="10"/>
    <s v="Xerox 222"/>
    <n v="10.368000000000002"/>
    <n v="2"/>
    <n v="0.2"/>
    <n v="3.6288"/>
  </r>
  <r>
    <n v="3411"/>
    <x v="1691"/>
    <x v="0"/>
    <x v="873"/>
    <d v="2013-09-25T00:00:00"/>
    <s v="Standard Class"/>
    <s v="GM-14695"/>
    <s v="Greg Maxwell"/>
    <x v="1"/>
    <s v="United States"/>
    <s v="San Francisco"/>
    <x v="1"/>
    <n v="94122"/>
    <x v="1"/>
    <s v="OFF-PA-10001471"/>
    <x v="1"/>
    <x v="10"/>
    <s v="Strathmore Photo Frame Cards"/>
    <n v="65.789999999999992"/>
    <n v="9"/>
    <n v="0"/>
    <n v="30.263399999999997"/>
  </r>
  <r>
    <n v="3412"/>
    <x v="1691"/>
    <x v="0"/>
    <x v="873"/>
    <d v="2013-09-25T00:00:00"/>
    <s v="Standard Class"/>
    <s v="GM-14695"/>
    <s v="Greg Maxwell"/>
    <x v="1"/>
    <s v="United States"/>
    <s v="San Francisco"/>
    <x v="1"/>
    <n v="94122"/>
    <x v="1"/>
    <s v="OFF-BI-10003656"/>
    <x v="1"/>
    <x v="8"/>
    <s v="Fellowes PB200 Plastic Comb Binding Machine"/>
    <n v="271.98400000000004"/>
    <n v="2"/>
    <n v="0.2"/>
    <n v="88.394799999999975"/>
  </r>
  <r>
    <n v="3413"/>
    <x v="1691"/>
    <x v="0"/>
    <x v="873"/>
    <d v="2013-09-25T00:00:00"/>
    <s v="Standard Class"/>
    <s v="GM-14695"/>
    <s v="Greg Maxwell"/>
    <x v="1"/>
    <s v="United States"/>
    <s v="San Francisco"/>
    <x v="1"/>
    <n v="94122"/>
    <x v="1"/>
    <s v="OFF-AR-10000940"/>
    <x v="1"/>
    <x v="6"/>
    <s v="Newell 343"/>
    <n v="11.76"/>
    <n v="4"/>
    <n v="0"/>
    <n v="3.1752000000000002"/>
  </r>
  <r>
    <n v="3414"/>
    <x v="1691"/>
    <x v="0"/>
    <x v="873"/>
    <d v="2013-09-25T00:00:00"/>
    <s v="Standard Class"/>
    <s v="GM-14695"/>
    <s v="Greg Maxwell"/>
    <x v="1"/>
    <s v="United States"/>
    <s v="San Francisco"/>
    <x v="1"/>
    <n v="94122"/>
    <x v="1"/>
    <s v="OFF-PA-10002319"/>
    <x v="1"/>
    <x v="10"/>
    <s v="Xerox 1944"/>
    <n v="77.52"/>
    <n v="2"/>
    <n v="0"/>
    <n v="37.9848"/>
  </r>
  <r>
    <n v="3415"/>
    <x v="1691"/>
    <x v="0"/>
    <x v="873"/>
    <d v="2013-09-25T00:00:00"/>
    <s v="Standard Class"/>
    <s v="GM-14695"/>
    <s v="Greg Maxwell"/>
    <x v="1"/>
    <s v="United States"/>
    <s v="San Francisco"/>
    <x v="1"/>
    <n v="94122"/>
    <x v="1"/>
    <s v="OFF-BI-10000977"/>
    <x v="1"/>
    <x v="8"/>
    <s v="Ibico Plastic Spiral Binding Combs"/>
    <n v="48.64"/>
    <n v="2"/>
    <n v="0.2"/>
    <n v="15.807999999999996"/>
  </r>
  <r>
    <n v="3416"/>
    <x v="1692"/>
    <x v="0"/>
    <x v="476"/>
    <d v="2013-09-03T00:00:00"/>
    <s v="Same Day"/>
    <s v="SS-20590"/>
    <s v="Sonia Sunley"/>
    <x v="0"/>
    <s v="United States"/>
    <s v="Madison"/>
    <x v="6"/>
    <n v="53711"/>
    <x v="2"/>
    <s v="OFF-FA-10002676"/>
    <x v="1"/>
    <x v="13"/>
    <s v="Colored Push Pins"/>
    <n v="1.81"/>
    <n v="1"/>
    <n v="0"/>
    <n v="0.65159999999999996"/>
  </r>
  <r>
    <n v="3417"/>
    <x v="1692"/>
    <x v="0"/>
    <x v="476"/>
    <d v="2013-09-03T00:00:00"/>
    <s v="Same Day"/>
    <s v="SS-20590"/>
    <s v="Sonia Sunley"/>
    <x v="0"/>
    <s v="United States"/>
    <s v="Madison"/>
    <x v="6"/>
    <n v="53711"/>
    <x v="2"/>
    <s v="OFF-BI-10004970"/>
    <x v="1"/>
    <x v="8"/>
    <s v="ACCOHIDE 3-Ring Binder, Blue, 1&quot;"/>
    <n v="8.26"/>
    <n v="2"/>
    <n v="0"/>
    <n v="3.8822000000000001"/>
  </r>
  <r>
    <n v="3418"/>
    <x v="1693"/>
    <x v="1"/>
    <x v="381"/>
    <d v="2012-05-02T00:00:00"/>
    <s v="Standard Class"/>
    <s v="TC-21475"/>
    <s v="Tony Chapman"/>
    <x v="2"/>
    <s v="United States"/>
    <s v="Aurora"/>
    <x v="22"/>
    <n v="80013"/>
    <x v="1"/>
    <s v="OFF-AP-10003971"/>
    <x v="1"/>
    <x v="9"/>
    <s v="Belkin 6 Outlet Metallic Surge Strip"/>
    <n v="43.560000000000009"/>
    <n v="5"/>
    <n v="0.2"/>
    <n v="3.2669999999999995"/>
  </r>
  <r>
    <n v="3419"/>
    <x v="1693"/>
    <x v="1"/>
    <x v="381"/>
    <d v="2012-05-02T00:00:00"/>
    <s v="Standard Class"/>
    <s v="TC-21475"/>
    <s v="Tony Chapman"/>
    <x v="2"/>
    <s v="United States"/>
    <s v="Aurora"/>
    <x v="22"/>
    <n v="80013"/>
    <x v="1"/>
    <s v="OFF-SU-10001574"/>
    <x v="1"/>
    <x v="14"/>
    <s v="Acme Value Line Scissors"/>
    <n v="5.84"/>
    <n v="2"/>
    <n v="0.2"/>
    <n v="0.72999999999999954"/>
  </r>
  <r>
    <n v="3420"/>
    <x v="1694"/>
    <x v="1"/>
    <x v="684"/>
    <d v="2012-09-13T00:00:00"/>
    <s v="Standard Class"/>
    <s v="CC-12430"/>
    <s v="Chuck Clark"/>
    <x v="2"/>
    <s v="United States"/>
    <s v="New York City"/>
    <x v="15"/>
    <n v="10024"/>
    <x v="3"/>
    <s v="FUR-CH-10000665"/>
    <x v="0"/>
    <x v="1"/>
    <s v="Global Airflow Leather Mesh Back Chair, Black"/>
    <n v="271.76400000000001"/>
    <n v="2"/>
    <n v="0.1"/>
    <n v="60.391999999999967"/>
  </r>
  <r>
    <n v="3421"/>
    <x v="1695"/>
    <x v="0"/>
    <x v="316"/>
    <d v="2013-06-04T00:00:00"/>
    <s v="Standard Class"/>
    <s v="CL-12565"/>
    <s v="Clay Ludtke"/>
    <x v="0"/>
    <s v="United States"/>
    <s v="Los Angeles"/>
    <x v="1"/>
    <n v="90004"/>
    <x v="1"/>
    <s v="OFF-AP-10000891"/>
    <x v="1"/>
    <x v="9"/>
    <s v="Kensington 7 Outlet MasterPiece HOMEOFFICE Power Control Center"/>
    <n v="262.24"/>
    <n v="2"/>
    <n v="0"/>
    <n v="78.671999999999997"/>
  </r>
  <r>
    <n v="3422"/>
    <x v="1695"/>
    <x v="0"/>
    <x v="316"/>
    <d v="2013-06-04T00:00:00"/>
    <s v="Standard Class"/>
    <s v="CL-12565"/>
    <s v="Clay Ludtke"/>
    <x v="0"/>
    <s v="United States"/>
    <s v="Los Angeles"/>
    <x v="1"/>
    <n v="90004"/>
    <x v="1"/>
    <s v="OFF-PA-10003790"/>
    <x v="1"/>
    <x v="10"/>
    <s v="Xerox 1991"/>
    <n v="182.72"/>
    <n v="8"/>
    <n v="0"/>
    <n v="84.051199999999994"/>
  </r>
  <r>
    <n v="3423"/>
    <x v="1695"/>
    <x v="0"/>
    <x v="316"/>
    <d v="2013-06-04T00:00:00"/>
    <s v="Standard Class"/>
    <s v="CL-12565"/>
    <s v="Clay Ludtke"/>
    <x v="0"/>
    <s v="United States"/>
    <s v="Los Angeles"/>
    <x v="1"/>
    <n v="90004"/>
    <x v="1"/>
    <s v="TEC-AC-10002217"/>
    <x v="2"/>
    <x v="11"/>
    <s v="Imation Clip USB flash drive - 8 GB"/>
    <n v="131.6"/>
    <n v="7"/>
    <n v="0"/>
    <n v="7.8960000000000008"/>
  </r>
  <r>
    <n v="3424"/>
    <x v="1695"/>
    <x v="0"/>
    <x v="316"/>
    <d v="2013-06-04T00:00:00"/>
    <s v="Standard Class"/>
    <s v="CL-12565"/>
    <s v="Clay Ludtke"/>
    <x v="0"/>
    <s v="United States"/>
    <s v="Los Angeles"/>
    <x v="1"/>
    <n v="90004"/>
    <x v="1"/>
    <s v="OFF-BI-10002215"/>
    <x v="1"/>
    <x v="8"/>
    <s v="Wilson Jones Hanging View Binder, White, 1&quot;"/>
    <n v="22.72"/>
    <n v="4"/>
    <n v="0.2"/>
    <n v="7.3839999999999986"/>
  </r>
  <r>
    <n v="3425"/>
    <x v="1695"/>
    <x v="0"/>
    <x v="316"/>
    <d v="2013-06-04T00:00:00"/>
    <s v="Standard Class"/>
    <s v="CL-12565"/>
    <s v="Clay Ludtke"/>
    <x v="0"/>
    <s v="United States"/>
    <s v="Los Angeles"/>
    <x v="1"/>
    <n v="90004"/>
    <x v="1"/>
    <s v="TEC-MA-10001972"/>
    <x v="2"/>
    <x v="15"/>
    <s v="Okidata C331dn Printer"/>
    <n v="558.4"/>
    <n v="2"/>
    <n v="0.2"/>
    <n v="41.880000000000024"/>
  </r>
  <r>
    <n v="3426"/>
    <x v="1696"/>
    <x v="1"/>
    <x v="496"/>
    <d v="2012-09-28T00:00:00"/>
    <s v="Standard Class"/>
    <s v="DE-13255"/>
    <s v="Deanra Eno"/>
    <x v="2"/>
    <s v="United States"/>
    <s v="Dubuque"/>
    <x v="23"/>
    <n v="52001"/>
    <x v="2"/>
    <s v="OFF-BI-10001525"/>
    <x v="1"/>
    <x v="8"/>
    <s v="Acco Pressboard Covers with Storage Hooks, 14 7/8&quot; x 11&quot;, Executive Red"/>
    <n v="15.24"/>
    <n v="4"/>
    <n v="0"/>
    <n v="6.8579999999999988"/>
  </r>
  <r>
    <n v="3427"/>
    <x v="1696"/>
    <x v="1"/>
    <x v="496"/>
    <d v="2012-09-28T00:00:00"/>
    <s v="Standard Class"/>
    <s v="DE-13255"/>
    <s v="Deanra Eno"/>
    <x v="2"/>
    <s v="United States"/>
    <s v="Dubuque"/>
    <x v="23"/>
    <n v="52001"/>
    <x v="2"/>
    <s v="FUR-CH-10000988"/>
    <x v="0"/>
    <x v="1"/>
    <s v="Hon Olson Stacker Stools"/>
    <n v="1408.1"/>
    <n v="10"/>
    <n v="0"/>
    <n v="394.26800000000003"/>
  </r>
  <r>
    <n v="3428"/>
    <x v="1697"/>
    <x v="3"/>
    <x v="445"/>
    <d v="2014-07-07T00:00:00"/>
    <s v="Second Class"/>
    <s v="SZ-20035"/>
    <s v="Sam Zeldin"/>
    <x v="2"/>
    <s v="United States"/>
    <s v="Lancaster"/>
    <x v="24"/>
    <n v="43130"/>
    <x v="3"/>
    <s v="OFF-PA-10000174"/>
    <x v="1"/>
    <x v="10"/>
    <s v="Message Book, Wirebound, Four 5 1/2&quot; X 4&quot; Forms/Pg., 200 Dupl. Sets/Book"/>
    <n v="32.896000000000001"/>
    <n v="4"/>
    <n v="0.2"/>
    <n v="11.102399999999996"/>
  </r>
  <r>
    <n v="3429"/>
    <x v="1697"/>
    <x v="3"/>
    <x v="445"/>
    <d v="2014-07-07T00:00:00"/>
    <s v="Second Class"/>
    <s v="SZ-20035"/>
    <s v="Sam Zeldin"/>
    <x v="2"/>
    <s v="United States"/>
    <s v="Lancaster"/>
    <x v="24"/>
    <n v="43130"/>
    <x v="3"/>
    <s v="FUR-TA-10002041"/>
    <x v="0"/>
    <x v="3"/>
    <s v="Bevis Round Conference Table Top, X-Base"/>
    <n v="215.148"/>
    <n v="2"/>
    <n v="0.4"/>
    <n v="-103.98819999999998"/>
  </r>
  <r>
    <n v="3430"/>
    <x v="1697"/>
    <x v="3"/>
    <x v="445"/>
    <d v="2014-07-07T00:00:00"/>
    <s v="Second Class"/>
    <s v="SZ-20035"/>
    <s v="Sam Zeldin"/>
    <x v="2"/>
    <s v="United States"/>
    <s v="Lancaster"/>
    <x v="24"/>
    <n v="43130"/>
    <x v="3"/>
    <s v="OFF-PA-10002246"/>
    <x v="1"/>
    <x v="10"/>
    <s v="Wirebound Four 2-3/4 x 5 Forms per Page, 400 Sets per Book"/>
    <n v="30.96"/>
    <n v="6"/>
    <n v="0.2"/>
    <n v="11.223000000000001"/>
  </r>
  <r>
    <n v="3431"/>
    <x v="1698"/>
    <x v="3"/>
    <x v="166"/>
    <d v="2014-12-10T00:00:00"/>
    <s v="First Class"/>
    <s v="LF-17185"/>
    <s v="Luke Foster"/>
    <x v="0"/>
    <s v="United States"/>
    <s v="Inglewood"/>
    <x v="1"/>
    <n v="90301"/>
    <x v="1"/>
    <s v="OFF-ST-10003327"/>
    <x v="1"/>
    <x v="4"/>
    <s v="Akro-Mils 12-Gallon Tote"/>
    <n v="29.79"/>
    <n v="3"/>
    <n v="0"/>
    <n v="8.6390999999999956"/>
  </r>
  <r>
    <n v="3432"/>
    <x v="1698"/>
    <x v="3"/>
    <x v="166"/>
    <d v="2014-12-10T00:00:00"/>
    <s v="First Class"/>
    <s v="LF-17185"/>
    <s v="Luke Foster"/>
    <x v="0"/>
    <s v="United States"/>
    <s v="Inglewood"/>
    <x v="1"/>
    <n v="90301"/>
    <x v="1"/>
    <s v="FUR-FU-10002703"/>
    <x v="0"/>
    <x v="5"/>
    <s v="Tenex Traditional Chairmats for Hard Floors, Average Lip, 36&quot; x 48&quot;"/>
    <n v="128.9"/>
    <n v="2"/>
    <n v="0"/>
    <n v="15.468000000000004"/>
  </r>
  <r>
    <n v="3433"/>
    <x v="1698"/>
    <x v="3"/>
    <x v="166"/>
    <d v="2014-12-10T00:00:00"/>
    <s v="First Class"/>
    <s v="LF-17185"/>
    <s v="Luke Foster"/>
    <x v="0"/>
    <s v="United States"/>
    <s v="Inglewood"/>
    <x v="1"/>
    <n v="90301"/>
    <x v="1"/>
    <s v="OFF-PA-10003651"/>
    <x v="1"/>
    <x v="10"/>
    <s v="Xerox 1968"/>
    <n v="60.12"/>
    <n v="9"/>
    <n v="0"/>
    <n v="28.857599999999998"/>
  </r>
  <r>
    <n v="3434"/>
    <x v="1699"/>
    <x v="3"/>
    <x v="256"/>
    <d v="2014-12-10T00:00:00"/>
    <s v="Standard Class"/>
    <s v="AB-10165"/>
    <s v="Alan Barnes"/>
    <x v="0"/>
    <s v="United States"/>
    <s v="Bellevue"/>
    <x v="4"/>
    <n v="98006"/>
    <x v="1"/>
    <s v="OFF-BI-10001617"/>
    <x v="1"/>
    <x v="8"/>
    <s v="GBC Wire Binding Combs"/>
    <n v="24.816000000000003"/>
    <n v="3"/>
    <n v="0.2"/>
    <n v="8.3753999999999991"/>
  </r>
  <r>
    <n v="3435"/>
    <x v="1699"/>
    <x v="3"/>
    <x v="256"/>
    <d v="2014-12-10T00:00:00"/>
    <s v="Standard Class"/>
    <s v="AB-10165"/>
    <s v="Alan Barnes"/>
    <x v="0"/>
    <s v="United States"/>
    <s v="Bellevue"/>
    <x v="4"/>
    <n v="98006"/>
    <x v="1"/>
    <s v="OFF-BI-10000145"/>
    <x v="1"/>
    <x v="8"/>
    <s v="Zipper Ring Binder Pockets"/>
    <n v="14.976000000000003"/>
    <n v="6"/>
    <n v="0.2"/>
    <n v="5.4287999999999981"/>
  </r>
  <r>
    <n v="3436"/>
    <x v="1700"/>
    <x v="1"/>
    <x v="874"/>
    <d v="2012-09-29T00:00:00"/>
    <s v="First Class"/>
    <s v="NM-18520"/>
    <s v="Neoma Murray"/>
    <x v="0"/>
    <s v="United States"/>
    <s v="Chicago"/>
    <x v="10"/>
    <n v="60610"/>
    <x v="2"/>
    <s v="OFF-BI-10001670"/>
    <x v="1"/>
    <x v="8"/>
    <s v="Vinyl Sectional Post Binders"/>
    <n v="15.079999999999998"/>
    <n v="2"/>
    <n v="0.8"/>
    <n v="-22.620000000000005"/>
  </r>
  <r>
    <n v="3437"/>
    <x v="1700"/>
    <x v="1"/>
    <x v="874"/>
    <d v="2012-09-29T00:00:00"/>
    <s v="First Class"/>
    <s v="NM-18520"/>
    <s v="Neoma Murray"/>
    <x v="0"/>
    <s v="United States"/>
    <s v="Chicago"/>
    <x v="10"/>
    <n v="60610"/>
    <x v="2"/>
    <s v="FUR-FU-10003849"/>
    <x v="0"/>
    <x v="5"/>
    <s v="DAX Metal Frame, Desktop, Stepped-Edge"/>
    <n v="24.288"/>
    <n v="3"/>
    <n v="0.6"/>
    <n v="-12.751199999999997"/>
  </r>
  <r>
    <n v="3438"/>
    <x v="1701"/>
    <x v="3"/>
    <x v="505"/>
    <d v="2014-10-31T00:00:00"/>
    <s v="Same Day"/>
    <s v="RA-19945"/>
    <s v="Ryan Akin"/>
    <x v="0"/>
    <s v="United States"/>
    <s v="Dallas"/>
    <x v="5"/>
    <n v="75217"/>
    <x v="2"/>
    <s v="FUR-FU-10003849"/>
    <x v="0"/>
    <x v="5"/>
    <s v="DAX Metal Frame, Desktop, Stepped-Edge"/>
    <n v="16.192"/>
    <n v="2"/>
    <n v="0.6"/>
    <n v="-8.5007999999999981"/>
  </r>
  <r>
    <n v="3439"/>
    <x v="1701"/>
    <x v="3"/>
    <x v="505"/>
    <d v="2014-10-31T00:00:00"/>
    <s v="Same Day"/>
    <s v="RA-19945"/>
    <s v="Ryan Akin"/>
    <x v="0"/>
    <s v="United States"/>
    <s v="Dallas"/>
    <x v="5"/>
    <n v="75217"/>
    <x v="2"/>
    <s v="FUR-TA-10002041"/>
    <x v="0"/>
    <x v="3"/>
    <s v="Bevis Round Conference Table Top, X-Base"/>
    <n v="251.00599999999997"/>
    <n v="2"/>
    <n v="0.3"/>
    <n v="-68.130199999999988"/>
  </r>
  <r>
    <n v="3440"/>
    <x v="1701"/>
    <x v="3"/>
    <x v="505"/>
    <d v="2014-10-31T00:00:00"/>
    <s v="Same Day"/>
    <s v="RA-19945"/>
    <s v="Ryan Akin"/>
    <x v="0"/>
    <s v="United States"/>
    <s v="Dallas"/>
    <x v="5"/>
    <n v="75217"/>
    <x v="2"/>
    <s v="OFF-ST-10002214"/>
    <x v="1"/>
    <x v="4"/>
    <s v="X-Rack File for Hanging Folders"/>
    <n v="54.192"/>
    <n v="6"/>
    <n v="0.2"/>
    <n v="4.0643999999999973"/>
  </r>
  <r>
    <n v="3441"/>
    <x v="1702"/>
    <x v="1"/>
    <x v="239"/>
    <d v="2012-11-30T00:00:00"/>
    <s v="Same Day"/>
    <s v="PO-19195"/>
    <s v="Phillina Ober"/>
    <x v="2"/>
    <s v="United States"/>
    <s v="San Francisco"/>
    <x v="1"/>
    <n v="94122"/>
    <x v="1"/>
    <s v="OFF-BI-10001078"/>
    <x v="1"/>
    <x v="8"/>
    <s v="Acco PRESSTEX Data Binder with Storage Hooks, Dark Blue, 14 7/8&quot; X 11&quot;"/>
    <n v="4.3040000000000003"/>
    <n v="1"/>
    <n v="0.2"/>
    <n v="1.5602"/>
  </r>
  <r>
    <n v="3442"/>
    <x v="1703"/>
    <x v="2"/>
    <x v="518"/>
    <d v="2011-03-14T00:00:00"/>
    <s v="Second Class"/>
    <s v="KA-16525"/>
    <s v="Kelly Andreada"/>
    <x v="0"/>
    <s v="United States"/>
    <s v="New York City"/>
    <x v="15"/>
    <n v="10024"/>
    <x v="3"/>
    <s v="OFF-PA-10002137"/>
    <x v="1"/>
    <x v="10"/>
    <s v="Southworth 100% Résumé Paper, 24lb."/>
    <n v="108.92"/>
    <n v="14"/>
    <n v="0"/>
    <n v="49.013999999999996"/>
  </r>
  <r>
    <n v="3443"/>
    <x v="1704"/>
    <x v="3"/>
    <x v="123"/>
    <d v="2014-11-24T00:00:00"/>
    <s v="Standard Class"/>
    <s v="JD-16150"/>
    <s v="Justin Deggeller"/>
    <x v="1"/>
    <s v="United States"/>
    <s v="New York City"/>
    <x v="15"/>
    <n v="10011"/>
    <x v="3"/>
    <s v="OFF-EN-10001415"/>
    <x v="1"/>
    <x v="12"/>
    <s v="Staples"/>
    <n v="16.740000000000002"/>
    <n v="3"/>
    <n v="0"/>
    <n v="8.370000000000001"/>
  </r>
  <r>
    <n v="3444"/>
    <x v="1704"/>
    <x v="3"/>
    <x v="123"/>
    <d v="2014-11-24T00:00:00"/>
    <s v="Standard Class"/>
    <s v="JD-16150"/>
    <s v="Justin Deggeller"/>
    <x v="1"/>
    <s v="United States"/>
    <s v="New York City"/>
    <x v="15"/>
    <n v="10011"/>
    <x v="3"/>
    <s v="OFF-AP-10003849"/>
    <x v="1"/>
    <x v="9"/>
    <s v="Hoover Shoulder Vac Commercial Portable Vacuum"/>
    <n v="2504.7399999999998"/>
    <n v="7"/>
    <n v="0"/>
    <n v="626.18499999999995"/>
  </r>
  <r>
    <n v="3445"/>
    <x v="1705"/>
    <x v="0"/>
    <x v="875"/>
    <d v="2013-08-03T00:00:00"/>
    <s v="Standard Class"/>
    <s v="JO-15145"/>
    <s v="Jack O'Briant"/>
    <x v="1"/>
    <s v="United States"/>
    <s v="Philadelphia"/>
    <x v="9"/>
    <n v="19140"/>
    <x v="3"/>
    <s v="OFF-ST-10001713"/>
    <x v="1"/>
    <x v="4"/>
    <s v="Gould Plastics 9-Pocket Panel Bin, 18-3/8w x 5-1/4d x 20-1/2h, Black"/>
    <n v="84.784000000000006"/>
    <n v="2"/>
    <n v="0.2"/>
    <n v="-16.956800000000005"/>
  </r>
  <r>
    <n v="3446"/>
    <x v="1706"/>
    <x v="1"/>
    <x v="821"/>
    <d v="2012-06-17T00:00:00"/>
    <s v="Standard Class"/>
    <s v="LE-16810"/>
    <s v="Laurel Elliston"/>
    <x v="0"/>
    <s v="United States"/>
    <s v="Newark"/>
    <x v="13"/>
    <n v="19711"/>
    <x v="3"/>
    <s v="OFF-ST-10001505"/>
    <x v="1"/>
    <x v="4"/>
    <s v="Perma STOR-ALL Hanging File Box, 13 1/8&quot;W x 12 1/4&quot;D x 10 1/2&quot;H"/>
    <n v="29.900000000000002"/>
    <n v="5"/>
    <n v="0"/>
    <n v="5.0829999999999975"/>
  </r>
  <r>
    <n v="3447"/>
    <x v="1707"/>
    <x v="0"/>
    <x v="876"/>
    <d v="2013-08-08T00:00:00"/>
    <s v="First Class"/>
    <s v="AH-10690"/>
    <s v="Anna Häberlin"/>
    <x v="1"/>
    <s v="United States"/>
    <s v="New York City"/>
    <x v="15"/>
    <n v="10024"/>
    <x v="3"/>
    <s v="OFF-PA-10000474"/>
    <x v="1"/>
    <x v="10"/>
    <s v="Staples"/>
    <n v="70.88"/>
    <n v="2"/>
    <n v="0"/>
    <n v="33.313599999999994"/>
  </r>
  <r>
    <n v="3448"/>
    <x v="1708"/>
    <x v="3"/>
    <x v="532"/>
    <d v="2014-06-16T00:00:00"/>
    <s v="Standard Class"/>
    <s v="KN-16705"/>
    <s v="Kristina Nunn"/>
    <x v="2"/>
    <s v="United States"/>
    <s v="Auburn"/>
    <x v="19"/>
    <n v="36830"/>
    <x v="0"/>
    <s v="OFF-AR-10001919"/>
    <x v="1"/>
    <x v="6"/>
    <s v="OIC #2 Pencils, Medium Soft"/>
    <n v="3.76"/>
    <n v="2"/>
    <n v="0"/>
    <n v="1.0903999999999998"/>
  </r>
  <r>
    <n v="3449"/>
    <x v="1709"/>
    <x v="0"/>
    <x v="877"/>
    <d v="2013-10-14T00:00:00"/>
    <s v="Standard Class"/>
    <s v="TB-21250"/>
    <s v="Tim Brockman"/>
    <x v="0"/>
    <s v="United States"/>
    <s v="Los Angeles"/>
    <x v="1"/>
    <n v="90049"/>
    <x v="1"/>
    <s v="OFF-BI-10004001"/>
    <x v="1"/>
    <x v="8"/>
    <s v="GBC Recycled VeloBinder Covers"/>
    <n v="27.263999999999999"/>
    <n v="2"/>
    <n v="0.2"/>
    <n v="8.8607999999999976"/>
  </r>
  <r>
    <n v="3450"/>
    <x v="1710"/>
    <x v="2"/>
    <x v="78"/>
    <d v="2011-09-14T00:00:00"/>
    <s v="Standard Class"/>
    <s v="DP-13390"/>
    <s v="Dennis Pardue"/>
    <x v="2"/>
    <s v="United States"/>
    <s v="San Francisco"/>
    <x v="1"/>
    <n v="94110"/>
    <x v="1"/>
    <s v="OFF-AP-10004785"/>
    <x v="1"/>
    <x v="9"/>
    <s v="Holmes Replacement Filter for HEPA Air Cleaner, Medium Room"/>
    <n v="56.65"/>
    <n v="5"/>
    <n v="0"/>
    <n v="24.359500000000004"/>
  </r>
  <r>
    <n v="3451"/>
    <x v="1710"/>
    <x v="2"/>
    <x v="78"/>
    <d v="2011-09-14T00:00:00"/>
    <s v="Standard Class"/>
    <s v="DP-13390"/>
    <s v="Dennis Pardue"/>
    <x v="2"/>
    <s v="United States"/>
    <s v="San Francisco"/>
    <x v="1"/>
    <n v="94110"/>
    <x v="1"/>
    <s v="OFF-ST-10002406"/>
    <x v="1"/>
    <x v="4"/>
    <s v="Pizazz Global Quick File"/>
    <n v="14.97"/>
    <n v="1"/>
    <n v="0"/>
    <n v="4.1916000000000011"/>
  </r>
  <r>
    <n v="3452"/>
    <x v="1710"/>
    <x v="2"/>
    <x v="78"/>
    <d v="2011-09-14T00:00:00"/>
    <s v="Standard Class"/>
    <s v="DP-13390"/>
    <s v="Dennis Pardue"/>
    <x v="2"/>
    <s v="United States"/>
    <s v="San Francisco"/>
    <x v="1"/>
    <n v="94110"/>
    <x v="1"/>
    <s v="OFF-FA-10002988"/>
    <x v="1"/>
    <x v="13"/>
    <s v="Ideal Clamps"/>
    <n v="4.0199999999999996"/>
    <n v="2"/>
    <n v="0"/>
    <n v="1.9697999999999998"/>
  </r>
  <r>
    <n v="3453"/>
    <x v="1711"/>
    <x v="2"/>
    <x v="878"/>
    <d v="2011-03-21T00:00:00"/>
    <s v="Second Class"/>
    <s v="KN-16705"/>
    <s v="Kristina Nunn"/>
    <x v="2"/>
    <s v="United States"/>
    <s v="Raleigh"/>
    <x v="3"/>
    <n v="27604"/>
    <x v="0"/>
    <s v="TEC-PH-10002415"/>
    <x v="2"/>
    <x v="7"/>
    <s v="Polycom VoiceStation 500 Conference phone"/>
    <n v="471.92"/>
    <n v="2"/>
    <n v="0.2"/>
    <n v="29.495000000000019"/>
  </r>
  <r>
    <n v="3454"/>
    <x v="1712"/>
    <x v="1"/>
    <x v="879"/>
    <d v="2012-03-02T00:00:00"/>
    <s v="Second Class"/>
    <s v="ST-20530"/>
    <s v="Shui Tom"/>
    <x v="0"/>
    <s v="United States"/>
    <s v="Macon"/>
    <x v="32"/>
    <n v="31204"/>
    <x v="0"/>
    <s v="OFF-BI-10004236"/>
    <x v="1"/>
    <x v="8"/>
    <s v="XtraLife ClearVue Slant-D Ring Binder, White, 3&quot;"/>
    <n v="58.72"/>
    <n v="4"/>
    <n v="0"/>
    <n v="27.011199999999999"/>
  </r>
  <r>
    <n v="3455"/>
    <x v="1713"/>
    <x v="1"/>
    <x v="584"/>
    <d v="2012-07-14T00:00:00"/>
    <s v="Standard Class"/>
    <s v="EB-13870"/>
    <s v="Emily Burns"/>
    <x v="0"/>
    <s v="United States"/>
    <s v="Nashville"/>
    <x v="18"/>
    <n v="37211"/>
    <x v="0"/>
    <s v="OFF-AR-10000657"/>
    <x v="1"/>
    <x v="6"/>
    <s v="Binney &amp; Smith inkTank Desk Highlighter, Chisel Tip, Yellow, 12/Box"/>
    <n v="5.16"/>
    <n v="3"/>
    <n v="0.2"/>
    <n v="0.83849999999999936"/>
  </r>
  <r>
    <n v="3456"/>
    <x v="1714"/>
    <x v="0"/>
    <x v="880"/>
    <d v="2013-02-27T00:00:00"/>
    <s v="Standard Class"/>
    <s v="AH-10210"/>
    <s v="Alan Hwang"/>
    <x v="0"/>
    <s v="United States"/>
    <s v="Nashville"/>
    <x v="18"/>
    <n v="37211"/>
    <x v="0"/>
    <s v="OFF-PA-10004996"/>
    <x v="1"/>
    <x v="10"/>
    <s v="Speediset Carbonless Redi-Letter 7&quot; x 8 1/2&quot;"/>
    <n v="16.496000000000002"/>
    <n v="2"/>
    <n v="0.2"/>
    <n v="5.5673999999999992"/>
  </r>
  <r>
    <n v="3457"/>
    <x v="1715"/>
    <x v="3"/>
    <x v="118"/>
    <d v="2014-09-19T00:00:00"/>
    <s v="First Class"/>
    <s v="AS-10090"/>
    <s v="Adam Shillingsburg"/>
    <x v="0"/>
    <s v="United States"/>
    <s v="Philadelphia"/>
    <x v="9"/>
    <n v="19143"/>
    <x v="3"/>
    <s v="TEC-AC-10001109"/>
    <x v="2"/>
    <x v="11"/>
    <s v="Logitech Trackman Marble Mouse"/>
    <n v="71.975999999999999"/>
    <n v="3"/>
    <n v="0.2"/>
    <n v="19.793400000000005"/>
  </r>
  <r>
    <n v="3458"/>
    <x v="1715"/>
    <x v="3"/>
    <x v="118"/>
    <d v="2014-09-19T00:00:00"/>
    <s v="First Class"/>
    <s v="AS-10090"/>
    <s v="Adam Shillingsburg"/>
    <x v="0"/>
    <s v="United States"/>
    <s v="Philadelphia"/>
    <x v="9"/>
    <n v="19143"/>
    <x v="3"/>
    <s v="FUR-FU-10003832"/>
    <x v="0"/>
    <x v="5"/>
    <s v="Eldon Expressions Punched Metal &amp; Wood Desk Accessories, Black &amp; Cherry"/>
    <n v="22.512000000000004"/>
    <n v="3"/>
    <n v="0.2"/>
    <n v="2.2511999999999999"/>
  </r>
  <r>
    <n v="3459"/>
    <x v="1715"/>
    <x v="3"/>
    <x v="118"/>
    <d v="2014-09-19T00:00:00"/>
    <s v="First Class"/>
    <s v="AS-10090"/>
    <s v="Adam Shillingsburg"/>
    <x v="0"/>
    <s v="United States"/>
    <s v="Philadelphia"/>
    <x v="9"/>
    <n v="19143"/>
    <x v="3"/>
    <s v="OFF-BI-10002393"/>
    <x v="1"/>
    <x v="8"/>
    <s v="Binder Posts"/>
    <n v="3.4440000000000008"/>
    <n v="2"/>
    <n v="0.7"/>
    <n v="-2.7551999999999994"/>
  </r>
  <r>
    <n v="3460"/>
    <x v="1715"/>
    <x v="3"/>
    <x v="118"/>
    <d v="2014-09-19T00:00:00"/>
    <s v="First Class"/>
    <s v="AS-10090"/>
    <s v="Adam Shillingsburg"/>
    <x v="0"/>
    <s v="United States"/>
    <s v="Philadelphia"/>
    <x v="9"/>
    <n v="19143"/>
    <x v="3"/>
    <s v="OFF-BI-10001359"/>
    <x v="1"/>
    <x v="8"/>
    <s v="GBC DocuBind TL300 Electric Binding System"/>
    <n v="538.19400000000007"/>
    <n v="2"/>
    <n v="0.7"/>
    <n v="-412.61539999999991"/>
  </r>
  <r>
    <n v="3461"/>
    <x v="1715"/>
    <x v="3"/>
    <x v="118"/>
    <d v="2014-09-19T00:00:00"/>
    <s v="First Class"/>
    <s v="AS-10090"/>
    <s v="Adam Shillingsburg"/>
    <x v="0"/>
    <s v="United States"/>
    <s v="Philadelphia"/>
    <x v="9"/>
    <n v="19143"/>
    <x v="3"/>
    <s v="TEC-AC-10003628"/>
    <x v="2"/>
    <x v="11"/>
    <s v="Logitech 910-002974 M325 Wireless Mouse for Web Scrolling"/>
    <n v="47.984000000000002"/>
    <n v="2"/>
    <n v="0.2"/>
    <n v="14.395200000000004"/>
  </r>
  <r>
    <n v="3462"/>
    <x v="1716"/>
    <x v="3"/>
    <x v="60"/>
    <d v="2014-11-11T00:00:00"/>
    <s v="Second Class"/>
    <s v="EM-13825"/>
    <s v="Elizabeth Moffitt"/>
    <x v="1"/>
    <s v="United States"/>
    <s v="Dallas"/>
    <x v="5"/>
    <n v="75081"/>
    <x v="2"/>
    <s v="TEC-PH-10003012"/>
    <x v="2"/>
    <x v="7"/>
    <s v="Nortel Meridian M3904 Professional Digital phone"/>
    <n v="492.76800000000003"/>
    <n v="4"/>
    <n v="0.2"/>
    <n v="55.436399999999935"/>
  </r>
  <r>
    <n v="3463"/>
    <x v="1717"/>
    <x v="1"/>
    <x v="763"/>
    <d v="2012-02-23T00:00:00"/>
    <s v="Second Class"/>
    <s v="KA-16525"/>
    <s v="Kelly Andreada"/>
    <x v="0"/>
    <s v="United States"/>
    <s v="Perth Amboy"/>
    <x v="30"/>
    <n v="8861"/>
    <x v="3"/>
    <s v="OFF-AR-10003903"/>
    <x v="1"/>
    <x v="6"/>
    <s v="Sanford 52201 APSCO Electric Pencil Sharpener"/>
    <n v="286.78999999999996"/>
    <n v="7"/>
    <n v="0"/>
    <n v="74.565400000000011"/>
  </r>
  <r>
    <n v="3464"/>
    <x v="1718"/>
    <x v="0"/>
    <x v="881"/>
    <d v="2013-12-01T00:00:00"/>
    <s v="Standard Class"/>
    <s v="HJ-14875"/>
    <s v="Heather Jas"/>
    <x v="2"/>
    <s v="United States"/>
    <s v="Jacksonville"/>
    <x v="2"/>
    <n v="32216"/>
    <x v="0"/>
    <s v="OFF-PA-10004675"/>
    <x v="1"/>
    <x v="10"/>
    <s v="Telephone Message Books with Fax/Mobile Section, 5 1/2&quot; x 3 3/16&quot;"/>
    <n v="5.08"/>
    <n v="1"/>
    <n v="0.2"/>
    <n v="1.6509999999999998"/>
  </r>
  <r>
    <n v="3465"/>
    <x v="1719"/>
    <x v="3"/>
    <x v="734"/>
    <d v="2014-12-06T00:00:00"/>
    <s v="Second Class"/>
    <s v="ND-18370"/>
    <s v="Natalie DeCherney"/>
    <x v="0"/>
    <s v="United States"/>
    <s v="Jacksonville"/>
    <x v="2"/>
    <n v="32216"/>
    <x v="0"/>
    <s v="TEC-AC-10001990"/>
    <x v="2"/>
    <x v="11"/>
    <s v="Kensington Orbit Wireless Mobile Trackball for PC and Mac"/>
    <n v="47.992000000000004"/>
    <n v="1"/>
    <n v="0.2"/>
    <n v="7.198799999999995"/>
  </r>
  <r>
    <n v="3466"/>
    <x v="1720"/>
    <x v="1"/>
    <x v="229"/>
    <d v="2012-09-14T00:00:00"/>
    <s v="Standard Class"/>
    <s v="EH-13765"/>
    <s v="Edward Hooks"/>
    <x v="1"/>
    <s v="United States"/>
    <s v="Revere"/>
    <x v="31"/>
    <n v="2151"/>
    <x v="3"/>
    <s v="OFF-AP-10003842"/>
    <x v="1"/>
    <x v="9"/>
    <s v="Euro-Pro Shark Turbo Vacuum"/>
    <n v="61.96"/>
    <n v="2"/>
    <n v="0"/>
    <n v="16.1096"/>
  </r>
  <r>
    <n v="3467"/>
    <x v="1720"/>
    <x v="1"/>
    <x v="229"/>
    <d v="2012-09-14T00:00:00"/>
    <s v="Standard Class"/>
    <s v="EH-13765"/>
    <s v="Edward Hooks"/>
    <x v="1"/>
    <s v="United States"/>
    <s v="Revere"/>
    <x v="31"/>
    <n v="2151"/>
    <x v="3"/>
    <s v="FUR-BO-10004695"/>
    <x v="0"/>
    <x v="0"/>
    <s v="O'Sullivan 2-Door Barrister Bookcase in Odessa Pine"/>
    <n v="361.96"/>
    <n v="2"/>
    <n v="0"/>
    <n v="83.25079999999997"/>
  </r>
  <r>
    <n v="3468"/>
    <x v="1720"/>
    <x v="1"/>
    <x v="229"/>
    <d v="2012-09-14T00:00:00"/>
    <s v="Standard Class"/>
    <s v="EH-13765"/>
    <s v="Edward Hooks"/>
    <x v="1"/>
    <s v="United States"/>
    <s v="Revere"/>
    <x v="31"/>
    <n v="2151"/>
    <x v="3"/>
    <s v="OFF-PA-10003039"/>
    <x v="1"/>
    <x v="10"/>
    <s v="Xerox 1960"/>
    <n v="278.82"/>
    <n v="9"/>
    <n v="0"/>
    <n v="125.46899999999999"/>
  </r>
  <r>
    <n v="3469"/>
    <x v="1721"/>
    <x v="0"/>
    <x v="882"/>
    <d v="2013-12-20T00:00:00"/>
    <s v="Standard Class"/>
    <s v="MC-17845"/>
    <s v="Michael Chen"/>
    <x v="0"/>
    <s v="United States"/>
    <s v="Jackson"/>
    <x v="35"/>
    <n v="39212"/>
    <x v="0"/>
    <s v="FUR-FU-10002045"/>
    <x v="0"/>
    <x v="5"/>
    <s v="Executive Impressions 14&quot;"/>
    <n v="133.38"/>
    <n v="6"/>
    <n v="0"/>
    <n v="58.687200000000011"/>
  </r>
  <r>
    <n v="3470"/>
    <x v="1722"/>
    <x v="1"/>
    <x v="744"/>
    <d v="2012-04-10T00:00:00"/>
    <s v="Standard Class"/>
    <s v="MH-17455"/>
    <s v="Mark Hamilton"/>
    <x v="0"/>
    <s v="United States"/>
    <s v="Jacksonville"/>
    <x v="3"/>
    <n v="28540"/>
    <x v="0"/>
    <s v="OFF-PA-10001019"/>
    <x v="1"/>
    <x v="10"/>
    <s v="Xerox 1884"/>
    <n v="47.952000000000005"/>
    <n v="3"/>
    <n v="0.2"/>
    <n v="16.183799999999998"/>
  </r>
  <r>
    <n v="3471"/>
    <x v="1723"/>
    <x v="0"/>
    <x v="49"/>
    <d v="2013-12-06T00:00:00"/>
    <s v="Standard Class"/>
    <s v="CL-11890"/>
    <s v="Carl Ludwig"/>
    <x v="0"/>
    <s v="United States"/>
    <s v="San Francisco"/>
    <x v="1"/>
    <n v="94122"/>
    <x v="1"/>
    <s v="FUR-FU-10003724"/>
    <x v="0"/>
    <x v="5"/>
    <s v="Westinghouse Clip-On Gooseneck Lamps"/>
    <n v="16.739999999999998"/>
    <n v="2"/>
    <n v="0"/>
    <n v="4.3523999999999994"/>
  </r>
  <r>
    <n v="3472"/>
    <x v="1724"/>
    <x v="3"/>
    <x v="105"/>
    <d v="2014-11-18T00:00:00"/>
    <s v="Standard Class"/>
    <s v="SF-20965"/>
    <s v="Sylvia Foulston"/>
    <x v="1"/>
    <s v="United States"/>
    <s v="Columbus"/>
    <x v="24"/>
    <n v="43229"/>
    <x v="3"/>
    <s v="OFF-PA-10003673"/>
    <x v="1"/>
    <x v="10"/>
    <s v="Strathmore Photo Mount Cards"/>
    <n v="10.848000000000001"/>
    <n v="2"/>
    <n v="0.2"/>
    <n v="3.5255999999999994"/>
  </r>
  <r>
    <n v="3473"/>
    <x v="1724"/>
    <x v="3"/>
    <x v="105"/>
    <d v="2014-11-18T00:00:00"/>
    <s v="Standard Class"/>
    <s v="SF-20965"/>
    <s v="Sylvia Foulston"/>
    <x v="1"/>
    <s v="United States"/>
    <s v="Columbus"/>
    <x v="24"/>
    <n v="43229"/>
    <x v="3"/>
    <s v="TEC-AC-10003614"/>
    <x v="2"/>
    <x v="11"/>
    <s v="Verbatim 25 GB 6x Blu-ray Single Layer Recordable Disc, 10/Pack"/>
    <n v="18.544"/>
    <n v="2"/>
    <n v="0.2"/>
    <n v="3.0133999999999981"/>
  </r>
  <r>
    <n v="3474"/>
    <x v="1725"/>
    <x v="3"/>
    <x v="448"/>
    <d v="2014-03-11T00:00:00"/>
    <s v="Standard Class"/>
    <s v="EP-13915"/>
    <s v="Emily Phan"/>
    <x v="0"/>
    <s v="United States"/>
    <s v="Dearborn Heights"/>
    <x v="12"/>
    <n v="48127"/>
    <x v="2"/>
    <s v="FUR-CH-10000785"/>
    <x v="0"/>
    <x v="1"/>
    <s v="Global Ergonomic Managers Chair"/>
    <n v="180.98"/>
    <n v="1"/>
    <n v="0"/>
    <n v="47.0548"/>
  </r>
  <r>
    <n v="3475"/>
    <x v="1725"/>
    <x v="3"/>
    <x v="448"/>
    <d v="2014-03-11T00:00:00"/>
    <s v="Standard Class"/>
    <s v="EP-13915"/>
    <s v="Emily Phan"/>
    <x v="0"/>
    <s v="United States"/>
    <s v="Dearborn Heights"/>
    <x v="12"/>
    <n v="48127"/>
    <x v="2"/>
    <s v="TEC-AC-10002926"/>
    <x v="2"/>
    <x v="11"/>
    <s v="Logitech Wireless Marathon Mouse M705"/>
    <n v="99.98"/>
    <n v="2"/>
    <n v="0"/>
    <n v="42.991400000000006"/>
  </r>
  <r>
    <n v="3476"/>
    <x v="1726"/>
    <x v="0"/>
    <x v="581"/>
    <d v="2013-12-01T00:00:00"/>
    <s v="First Class"/>
    <s v="RW-19630"/>
    <s v="Rob Williams"/>
    <x v="1"/>
    <s v="United States"/>
    <s v="Overland Park"/>
    <x v="41"/>
    <n v="66212"/>
    <x v="2"/>
    <s v="TEC-AC-10004633"/>
    <x v="2"/>
    <x v="11"/>
    <s v="Verbatim 25 GB 6x Blu-ray Single Layer Recordable Disc, 3/Pack"/>
    <n v="34.950000000000003"/>
    <n v="5"/>
    <n v="0"/>
    <n v="15.378000000000004"/>
  </r>
  <r>
    <n v="3477"/>
    <x v="1726"/>
    <x v="0"/>
    <x v="581"/>
    <d v="2013-12-01T00:00:00"/>
    <s v="First Class"/>
    <s v="RW-19630"/>
    <s v="Rob Williams"/>
    <x v="1"/>
    <s v="United States"/>
    <s v="Overland Park"/>
    <x v="41"/>
    <n v="66212"/>
    <x v="2"/>
    <s v="OFF-BI-10000977"/>
    <x v="1"/>
    <x v="8"/>
    <s v="Ibico Plastic Spiral Binding Combs"/>
    <n v="152"/>
    <n v="5"/>
    <n v="0"/>
    <n v="69.919999999999987"/>
  </r>
  <r>
    <n v="3478"/>
    <x v="1727"/>
    <x v="2"/>
    <x v="883"/>
    <d v="2011-09-05T00:00:00"/>
    <s v="Standard Class"/>
    <s v="SJ-20500"/>
    <s v="Shirley Jackson"/>
    <x v="0"/>
    <s v="United States"/>
    <s v="Santa Fe"/>
    <x v="27"/>
    <n v="87505"/>
    <x v="1"/>
    <s v="TEC-AC-10001635"/>
    <x v="2"/>
    <x v="11"/>
    <s v="KeyTronic KT400U2 - Keyboard - Black"/>
    <n v="92.52"/>
    <n v="9"/>
    <n v="0"/>
    <n v="18.503999999999991"/>
  </r>
  <r>
    <n v="3479"/>
    <x v="1728"/>
    <x v="0"/>
    <x v="16"/>
    <d v="2013-12-15T00:00:00"/>
    <s v="Standard Class"/>
    <s v="SP-20620"/>
    <s v="Stefania Perrino"/>
    <x v="1"/>
    <s v="United States"/>
    <s v="San Francisco"/>
    <x v="1"/>
    <n v="94110"/>
    <x v="1"/>
    <s v="OFF-AR-10003056"/>
    <x v="1"/>
    <x v="6"/>
    <s v="Newell 341"/>
    <n v="8.56"/>
    <n v="2"/>
    <n v="0"/>
    <n v="2.4823999999999993"/>
  </r>
  <r>
    <n v="3480"/>
    <x v="1728"/>
    <x v="0"/>
    <x v="16"/>
    <d v="2013-12-15T00:00:00"/>
    <s v="Standard Class"/>
    <s v="SP-20620"/>
    <s v="Stefania Perrino"/>
    <x v="1"/>
    <s v="United States"/>
    <s v="San Francisco"/>
    <x v="1"/>
    <n v="94110"/>
    <x v="1"/>
    <s v="OFF-PA-10003363"/>
    <x v="1"/>
    <x v="10"/>
    <s v="Xerox 204"/>
    <n v="45.36"/>
    <n v="7"/>
    <n v="0"/>
    <n v="21.772800000000004"/>
  </r>
  <r>
    <n v="3481"/>
    <x v="1728"/>
    <x v="0"/>
    <x v="16"/>
    <d v="2013-12-15T00:00:00"/>
    <s v="Standard Class"/>
    <s v="SP-20620"/>
    <s v="Stefania Perrino"/>
    <x v="1"/>
    <s v="United States"/>
    <s v="San Francisco"/>
    <x v="1"/>
    <n v="94110"/>
    <x v="1"/>
    <s v="FUR-TA-10003954"/>
    <x v="0"/>
    <x v="3"/>
    <s v="Hon 94000 Series Round Tables"/>
    <n v="1421.6640000000002"/>
    <n v="6"/>
    <n v="0.2"/>
    <n v="-195.47879999999998"/>
  </r>
  <r>
    <n v="3482"/>
    <x v="1729"/>
    <x v="2"/>
    <x v="884"/>
    <d v="2011-04-10T00:00:00"/>
    <s v="First Class"/>
    <s v="PJ-19015"/>
    <s v="Pauline Johnson"/>
    <x v="0"/>
    <s v="United States"/>
    <s v="Mobile"/>
    <x v="19"/>
    <n v="36608"/>
    <x v="0"/>
    <s v="FUR-FU-10004415"/>
    <x v="0"/>
    <x v="5"/>
    <s v="Stacking Tray, Side-Loading, Legal, Smoke"/>
    <n v="8.9600000000000009"/>
    <n v="2"/>
    <n v="0"/>
    <n v="2.7775999999999996"/>
  </r>
  <r>
    <n v="3483"/>
    <x v="1730"/>
    <x v="2"/>
    <x v="9"/>
    <d v="2011-08-29T00:00:00"/>
    <s v="First Class"/>
    <s v="CC-12610"/>
    <s v="Corey Catlett"/>
    <x v="1"/>
    <s v="United States"/>
    <s v="Springfield"/>
    <x v="17"/>
    <n v="22153"/>
    <x v="0"/>
    <s v="TEC-PH-10000455"/>
    <x v="2"/>
    <x v="7"/>
    <s v="GE 30522EE2"/>
    <n v="579.94999999999993"/>
    <n v="5"/>
    <n v="0"/>
    <n v="168.18549999999993"/>
  </r>
  <r>
    <n v="3484"/>
    <x v="1730"/>
    <x v="2"/>
    <x v="9"/>
    <d v="2011-08-29T00:00:00"/>
    <s v="First Class"/>
    <s v="CC-12610"/>
    <s v="Corey Catlett"/>
    <x v="1"/>
    <s v="United States"/>
    <s v="Springfield"/>
    <x v="17"/>
    <n v="22153"/>
    <x v="0"/>
    <s v="FUR-FU-10002456"/>
    <x v="0"/>
    <x v="5"/>
    <s v="Master Caster Door Stop, Large Neon Orange"/>
    <n v="29.12"/>
    <n v="4"/>
    <n v="0"/>
    <n v="12.521600000000003"/>
  </r>
  <r>
    <n v="3485"/>
    <x v="1730"/>
    <x v="2"/>
    <x v="9"/>
    <d v="2011-08-29T00:00:00"/>
    <s v="First Class"/>
    <s v="CC-12610"/>
    <s v="Corey Catlett"/>
    <x v="1"/>
    <s v="United States"/>
    <s v="Springfield"/>
    <x v="17"/>
    <n v="22153"/>
    <x v="0"/>
    <s v="FUR-TA-10003569"/>
    <x v="0"/>
    <x v="3"/>
    <s v="Bretford CR8500 Series Meeting Room Furniture"/>
    <n v="1202.94"/>
    <n v="3"/>
    <n v="0"/>
    <n v="300.73500000000001"/>
  </r>
  <r>
    <n v="3486"/>
    <x v="1731"/>
    <x v="0"/>
    <x v="147"/>
    <d v="2013-10-27T00:00:00"/>
    <s v="Standard Class"/>
    <s v="MY-18295"/>
    <s v="Muhammed Yedwab"/>
    <x v="1"/>
    <s v="United States"/>
    <s v="Newark"/>
    <x v="13"/>
    <n v="19711"/>
    <x v="3"/>
    <s v="OFF-BI-10002813"/>
    <x v="1"/>
    <x v="8"/>
    <s v="Avery Reinforcements for Hole-Punch Pages"/>
    <n v="7.92"/>
    <n v="4"/>
    <n v="0"/>
    <n v="3.5640000000000001"/>
  </r>
  <r>
    <n v="3487"/>
    <x v="1732"/>
    <x v="0"/>
    <x v="885"/>
    <d v="2013-12-01T00:00:00"/>
    <s v="Same Day"/>
    <s v="DB-13210"/>
    <s v="Dean Braden"/>
    <x v="0"/>
    <s v="United States"/>
    <s v="Hickory"/>
    <x v="3"/>
    <n v="28601"/>
    <x v="0"/>
    <s v="TEC-PH-10002890"/>
    <x v="2"/>
    <x v="7"/>
    <s v="AT&amp;T 17929 Lendline Telephone"/>
    <n v="36.192"/>
    <n v="1"/>
    <n v="0.2"/>
    <n v="2.7143999999999995"/>
  </r>
  <r>
    <n v="3488"/>
    <x v="1733"/>
    <x v="3"/>
    <x v="528"/>
    <d v="2014-09-12T00:00:00"/>
    <s v="Standard Class"/>
    <s v="MG-17875"/>
    <s v="Michael Grace"/>
    <x v="2"/>
    <s v="United States"/>
    <s v="Fort Lauderdale"/>
    <x v="2"/>
    <n v="33311"/>
    <x v="0"/>
    <s v="OFF-ST-10001522"/>
    <x v="1"/>
    <x v="4"/>
    <s v="Gould Plastics 18-Pocket Panel Bin, 34w x 5-1/4d x 20-1/2h"/>
    <n v="147.184"/>
    <n v="2"/>
    <n v="0.2"/>
    <n v="-29.436800000000012"/>
  </r>
  <r>
    <n v="3489"/>
    <x v="1734"/>
    <x v="1"/>
    <x v="740"/>
    <d v="2012-07-06T00:00:00"/>
    <s v="Standard Class"/>
    <s v="RH-19600"/>
    <s v="Rob Haberlin"/>
    <x v="0"/>
    <s v="United States"/>
    <s v="Carol Stream"/>
    <x v="10"/>
    <n v="60188"/>
    <x v="2"/>
    <s v="FUR-CH-10004086"/>
    <x v="0"/>
    <x v="1"/>
    <s v="Hon 4070 Series Pagoda Armless Upholstered Stacking Chairs"/>
    <n v="408.42200000000003"/>
    <n v="2"/>
    <n v="0.3"/>
    <n v="-5.8346000000000231"/>
  </r>
  <r>
    <n v="3490"/>
    <x v="1734"/>
    <x v="1"/>
    <x v="740"/>
    <d v="2012-07-06T00:00:00"/>
    <s v="Standard Class"/>
    <s v="RH-19600"/>
    <s v="Rob Haberlin"/>
    <x v="0"/>
    <s v="United States"/>
    <s v="Carol Stream"/>
    <x v="10"/>
    <n v="60188"/>
    <x v="2"/>
    <s v="FUR-CH-10003774"/>
    <x v="0"/>
    <x v="1"/>
    <s v="Global Wood Trimmed Manager's Task Chair, Khaki"/>
    <n v="382.11599999999999"/>
    <n v="6"/>
    <n v="0.3"/>
    <n v="-92.799600000000027"/>
  </r>
  <r>
    <n v="3491"/>
    <x v="1734"/>
    <x v="1"/>
    <x v="740"/>
    <d v="2012-07-06T00:00:00"/>
    <s v="Standard Class"/>
    <s v="RH-19600"/>
    <s v="Rob Haberlin"/>
    <x v="0"/>
    <s v="United States"/>
    <s v="Carol Stream"/>
    <x v="10"/>
    <n v="60188"/>
    <x v="2"/>
    <s v="OFF-ST-10004507"/>
    <x v="1"/>
    <x v="4"/>
    <s v="Advantus Rolling Storage Box"/>
    <n v="68.599999999999994"/>
    <n v="5"/>
    <n v="0.2"/>
    <n v="6.0024999999999977"/>
  </r>
  <r>
    <n v="3492"/>
    <x v="1734"/>
    <x v="1"/>
    <x v="740"/>
    <d v="2012-07-06T00:00:00"/>
    <s v="Standard Class"/>
    <s v="RH-19600"/>
    <s v="Rob Haberlin"/>
    <x v="0"/>
    <s v="United States"/>
    <s v="Carol Stream"/>
    <x v="10"/>
    <n v="60188"/>
    <x v="2"/>
    <s v="OFF-ST-10003208"/>
    <x v="1"/>
    <x v="4"/>
    <s v="Adjustable Depth Letter/Legal Cart"/>
    <n v="435.50400000000002"/>
    <n v="3"/>
    <n v="0.2"/>
    <n v="48.994199999999921"/>
  </r>
  <r>
    <n v="3493"/>
    <x v="1734"/>
    <x v="1"/>
    <x v="740"/>
    <d v="2012-07-06T00:00:00"/>
    <s v="Standard Class"/>
    <s v="RH-19600"/>
    <s v="Rob Haberlin"/>
    <x v="0"/>
    <s v="United States"/>
    <s v="Carol Stream"/>
    <x v="10"/>
    <n v="60188"/>
    <x v="2"/>
    <s v="OFF-PA-10000659"/>
    <x v="1"/>
    <x v="10"/>
    <s v="Adams Phone Message Book, Professional, 400 Message Capacity, 5 3/6” x 11”"/>
    <n v="11.168000000000001"/>
    <n v="2"/>
    <n v="0.2"/>
    <n v="3.7692000000000001"/>
  </r>
  <r>
    <n v="3494"/>
    <x v="1735"/>
    <x v="3"/>
    <x v="241"/>
    <d v="2014-09-29T00:00:00"/>
    <s v="Standard Class"/>
    <s v="KB-16240"/>
    <s v="Karen Bern"/>
    <x v="1"/>
    <s v="United States"/>
    <s v="Saint Cloud"/>
    <x v="11"/>
    <n v="56301"/>
    <x v="2"/>
    <s v="TEC-AC-10002305"/>
    <x v="2"/>
    <x v="11"/>
    <s v="KeyTronic E03601U1 - Keyboard - Beige"/>
    <n v="72"/>
    <n v="4"/>
    <n v="0"/>
    <n v="12.959999999999994"/>
  </r>
  <r>
    <n v="3495"/>
    <x v="1735"/>
    <x v="3"/>
    <x v="241"/>
    <d v="2014-09-29T00:00:00"/>
    <s v="Standard Class"/>
    <s v="KB-16240"/>
    <s v="Karen Bern"/>
    <x v="1"/>
    <s v="United States"/>
    <s v="Saint Cloud"/>
    <x v="11"/>
    <n v="56301"/>
    <x v="2"/>
    <s v="TEC-AC-10000990"/>
    <x v="2"/>
    <x v="11"/>
    <s v="Imation Bio 2GB USB Flash Drive Imation Corp"/>
    <n v="655.90000000000009"/>
    <n v="5"/>
    <n v="0"/>
    <n v="275.47800000000001"/>
  </r>
  <r>
    <n v="3496"/>
    <x v="1735"/>
    <x v="3"/>
    <x v="241"/>
    <d v="2014-09-29T00:00:00"/>
    <s v="Standard Class"/>
    <s v="KB-16240"/>
    <s v="Karen Bern"/>
    <x v="1"/>
    <s v="United States"/>
    <s v="Saint Cloud"/>
    <x v="11"/>
    <n v="56301"/>
    <x v="2"/>
    <s v="FUR-CH-10000665"/>
    <x v="0"/>
    <x v="1"/>
    <s v="Global Airflow Leather Mesh Back Chair, Black"/>
    <n v="603.91999999999996"/>
    <n v="4"/>
    <n v="0"/>
    <n v="181.17599999999993"/>
  </r>
  <r>
    <n v="3497"/>
    <x v="1736"/>
    <x v="0"/>
    <x v="590"/>
    <d v="2013-08-16T00:00:00"/>
    <s v="Standard Class"/>
    <s v="CA-12055"/>
    <s v="Cathy Armstrong"/>
    <x v="2"/>
    <s v="United States"/>
    <s v="Los Angeles"/>
    <x v="1"/>
    <n v="90036"/>
    <x v="1"/>
    <s v="FUR-TA-10001932"/>
    <x v="0"/>
    <x v="3"/>
    <s v="Chromcraft 48&quot; x 96&quot; Racetrack Double Pedestal Table"/>
    <n v="513.024"/>
    <n v="2"/>
    <n v="0.2"/>
    <n v="12.82559999999998"/>
  </r>
  <r>
    <n v="3498"/>
    <x v="1736"/>
    <x v="0"/>
    <x v="590"/>
    <d v="2013-08-16T00:00:00"/>
    <s v="Standard Class"/>
    <s v="CA-12055"/>
    <s v="Cathy Armstrong"/>
    <x v="2"/>
    <s v="United States"/>
    <s v="Los Angeles"/>
    <x v="1"/>
    <n v="90036"/>
    <x v="1"/>
    <s v="OFF-AP-10004487"/>
    <x v="1"/>
    <x v="9"/>
    <s v="Kensington 4 Outlet MasterPiece Compact Power Control Center"/>
    <n v="487.91999999999996"/>
    <n v="6"/>
    <n v="0"/>
    <n v="136.61759999999998"/>
  </r>
  <r>
    <n v="3499"/>
    <x v="1736"/>
    <x v="0"/>
    <x v="590"/>
    <d v="2013-08-16T00:00:00"/>
    <s v="Standard Class"/>
    <s v="CA-12055"/>
    <s v="Cathy Armstrong"/>
    <x v="2"/>
    <s v="United States"/>
    <s v="Los Angeles"/>
    <x v="1"/>
    <n v="90036"/>
    <x v="1"/>
    <s v="OFF-BI-10002160"/>
    <x v="1"/>
    <x v="8"/>
    <s v="Acco Hanging Data Binders"/>
    <n v="15.24"/>
    <n v="5"/>
    <n v="0.2"/>
    <n v="5.3339999999999996"/>
  </r>
  <r>
    <n v="3500"/>
    <x v="1737"/>
    <x v="0"/>
    <x v="321"/>
    <d v="2013-10-04T00:00:00"/>
    <s v="Standard Class"/>
    <s v="JK-15730"/>
    <s v="Joe Kamberova"/>
    <x v="0"/>
    <s v="United States"/>
    <s v="Mobile"/>
    <x v="19"/>
    <n v="36608"/>
    <x v="0"/>
    <s v="TEC-AC-10000420"/>
    <x v="2"/>
    <x v="11"/>
    <s v="Logitech G500s Laser Gaming Mouse with Adjustable Weight Tuning"/>
    <n v="209.96999999999997"/>
    <n v="3"/>
    <n v="0"/>
    <n v="71.389799999999994"/>
  </r>
  <r>
    <n v="3501"/>
    <x v="1737"/>
    <x v="0"/>
    <x v="321"/>
    <d v="2013-10-04T00:00:00"/>
    <s v="Standard Class"/>
    <s v="JK-15730"/>
    <s v="Joe Kamberova"/>
    <x v="0"/>
    <s v="United States"/>
    <s v="Mobile"/>
    <x v="19"/>
    <n v="36608"/>
    <x v="0"/>
    <s v="OFF-BI-10001989"/>
    <x v="1"/>
    <x v="8"/>
    <s v="Premium Transparent Presentation Covers by GBC"/>
    <n v="62.94"/>
    <n v="3"/>
    <n v="0"/>
    <n v="30.211199999999998"/>
  </r>
  <r>
    <n v="3502"/>
    <x v="1737"/>
    <x v="0"/>
    <x v="321"/>
    <d v="2013-10-04T00:00:00"/>
    <s v="Standard Class"/>
    <s v="JK-15730"/>
    <s v="Joe Kamberova"/>
    <x v="0"/>
    <s v="United States"/>
    <s v="Mobile"/>
    <x v="19"/>
    <n v="36608"/>
    <x v="0"/>
    <s v="OFF-AR-10001149"/>
    <x v="1"/>
    <x v="6"/>
    <s v="Sanford Colorific Colored Pencils, 12/Box"/>
    <n v="25.919999999999998"/>
    <n v="9"/>
    <n v="0"/>
    <n v="7.7759999999999989"/>
  </r>
  <r>
    <n v="3503"/>
    <x v="1738"/>
    <x v="3"/>
    <x v="318"/>
    <d v="2014-04-11T00:00:00"/>
    <s v="Same Day"/>
    <s v="RD-19930"/>
    <s v="Russell D'Ascenzo"/>
    <x v="0"/>
    <s v="United States"/>
    <s v="Austin"/>
    <x v="5"/>
    <n v="78745"/>
    <x v="2"/>
    <s v="OFF-PA-10004101"/>
    <x v="1"/>
    <x v="10"/>
    <s v="Xerox 1894"/>
    <n v="10.368000000000002"/>
    <n v="2"/>
    <n v="0.2"/>
    <n v="3.6288"/>
  </r>
  <r>
    <n v="3504"/>
    <x v="1738"/>
    <x v="3"/>
    <x v="318"/>
    <d v="2014-04-11T00:00:00"/>
    <s v="Same Day"/>
    <s v="RD-19930"/>
    <s v="Russell D'Ascenzo"/>
    <x v="0"/>
    <s v="United States"/>
    <s v="Austin"/>
    <x v="5"/>
    <n v="78745"/>
    <x v="2"/>
    <s v="TEC-AC-10001714"/>
    <x v="2"/>
    <x v="11"/>
    <s v="Logitech MX Performance Wireless Mouse"/>
    <n v="95.736000000000004"/>
    <n v="3"/>
    <n v="0.2"/>
    <n v="20.343900000000001"/>
  </r>
  <r>
    <n v="3505"/>
    <x v="1739"/>
    <x v="0"/>
    <x v="122"/>
    <d v="2013-12-21T00:00:00"/>
    <s v="Second Class"/>
    <s v="JK-16120"/>
    <s v="Julie Kriz"/>
    <x v="2"/>
    <s v="United States"/>
    <s v="New York City"/>
    <x v="15"/>
    <n v="10009"/>
    <x v="3"/>
    <s v="OFF-ST-10003716"/>
    <x v="1"/>
    <x v="4"/>
    <s v="Tennsco Double-Tier Lockers"/>
    <n v="900.08"/>
    <n v="4"/>
    <n v="0"/>
    <n v="117.0104"/>
  </r>
  <r>
    <n v="3506"/>
    <x v="1740"/>
    <x v="2"/>
    <x v="886"/>
    <d v="2011-06-24T00:00:00"/>
    <s v="Standard Class"/>
    <s v="SC-20020"/>
    <s v="Sam Craven"/>
    <x v="0"/>
    <s v="United States"/>
    <s v="Plano"/>
    <x v="5"/>
    <n v="75023"/>
    <x v="2"/>
    <s v="TEC-PH-10000369"/>
    <x v="2"/>
    <x v="7"/>
    <s v="HTC One Mini"/>
    <n v="201.584"/>
    <n v="2"/>
    <n v="0.2"/>
    <n v="20.158400000000015"/>
  </r>
  <r>
    <n v="3507"/>
    <x v="1740"/>
    <x v="2"/>
    <x v="886"/>
    <d v="2011-06-24T00:00:00"/>
    <s v="Standard Class"/>
    <s v="SC-20020"/>
    <s v="Sam Craven"/>
    <x v="0"/>
    <s v="United States"/>
    <s v="Plano"/>
    <x v="5"/>
    <n v="75023"/>
    <x v="2"/>
    <s v="OFF-BI-10000756"/>
    <x v="1"/>
    <x v="8"/>
    <s v="Storex DuraTech Recycled Plastic Frosted Binders"/>
    <n v="3.3919999999999995"/>
    <n v="4"/>
    <n v="0.8"/>
    <n v="-5.088000000000001"/>
  </r>
  <r>
    <n v="3508"/>
    <x v="1740"/>
    <x v="2"/>
    <x v="886"/>
    <d v="2011-06-24T00:00:00"/>
    <s v="Standard Class"/>
    <s v="SC-20020"/>
    <s v="Sam Craven"/>
    <x v="0"/>
    <s v="United States"/>
    <s v="Plano"/>
    <x v="5"/>
    <n v="75023"/>
    <x v="2"/>
    <s v="FUR-BO-10001608"/>
    <x v="0"/>
    <x v="0"/>
    <s v="Hon Metal Bookcases, Black"/>
    <n v="193.06559999999999"/>
    <n v="4"/>
    <n v="0.32"/>
    <n v="-19.874399999999994"/>
  </r>
  <r>
    <n v="3509"/>
    <x v="1740"/>
    <x v="2"/>
    <x v="886"/>
    <d v="2011-06-24T00:00:00"/>
    <s v="Standard Class"/>
    <s v="SC-20020"/>
    <s v="Sam Craven"/>
    <x v="0"/>
    <s v="United States"/>
    <s v="Plano"/>
    <x v="5"/>
    <n v="75023"/>
    <x v="2"/>
    <s v="OFF-PA-10001166"/>
    <x v="1"/>
    <x v="10"/>
    <s v="Xerox 2"/>
    <n v="15.552000000000003"/>
    <n v="3"/>
    <n v="0.2"/>
    <n v="5.4432"/>
  </r>
  <r>
    <n v="3510"/>
    <x v="1740"/>
    <x v="2"/>
    <x v="886"/>
    <d v="2011-06-24T00:00:00"/>
    <s v="Standard Class"/>
    <s v="SC-20020"/>
    <s v="Sam Craven"/>
    <x v="0"/>
    <s v="United States"/>
    <s v="Plano"/>
    <x v="5"/>
    <n v="75023"/>
    <x v="2"/>
    <s v="OFF-PA-10000587"/>
    <x v="1"/>
    <x v="10"/>
    <s v="Array Parchment Paper, Assorted Colors"/>
    <n v="11.648000000000001"/>
    <n v="2"/>
    <n v="0.2"/>
    <n v="4.0768000000000004"/>
  </r>
  <r>
    <n v="3511"/>
    <x v="1740"/>
    <x v="2"/>
    <x v="886"/>
    <d v="2011-06-24T00:00:00"/>
    <s v="Standard Class"/>
    <s v="SC-20020"/>
    <s v="Sam Craven"/>
    <x v="0"/>
    <s v="United States"/>
    <s v="Plano"/>
    <x v="5"/>
    <n v="75023"/>
    <x v="2"/>
    <s v="TEC-MA-10001972"/>
    <x v="2"/>
    <x v="15"/>
    <s v="Okidata C331dn Printer"/>
    <n v="418.8"/>
    <n v="2"/>
    <n v="0.4"/>
    <n v="-97.71999999999997"/>
  </r>
  <r>
    <n v="3512"/>
    <x v="1740"/>
    <x v="2"/>
    <x v="886"/>
    <d v="2011-06-24T00:00:00"/>
    <s v="Standard Class"/>
    <s v="SC-20020"/>
    <s v="Sam Craven"/>
    <x v="0"/>
    <s v="United States"/>
    <s v="Plano"/>
    <x v="5"/>
    <n v="75023"/>
    <x v="2"/>
    <s v="OFF-ST-10004123"/>
    <x v="1"/>
    <x v="4"/>
    <s v="Safco Industrial Wire Shelving System"/>
    <n v="509.48800000000006"/>
    <n v="7"/>
    <n v="0.2"/>
    <n v="-127.37200000000001"/>
  </r>
  <r>
    <n v="3513"/>
    <x v="1741"/>
    <x v="3"/>
    <x v="507"/>
    <d v="2014-09-07T00:00:00"/>
    <s v="First Class"/>
    <s v="HW-14935"/>
    <s v="Helen Wasserman"/>
    <x v="1"/>
    <s v="United States"/>
    <s v="Chicago"/>
    <x v="10"/>
    <n v="60653"/>
    <x v="2"/>
    <s v="FUR-BO-10000112"/>
    <x v="0"/>
    <x v="0"/>
    <s v="Bush Birmingham Collection Bookcase, Dark Cherry"/>
    <n v="825.17399999999998"/>
    <n v="9"/>
    <n v="0.3"/>
    <n v="-117.88199999999998"/>
  </r>
  <r>
    <n v="3514"/>
    <x v="1741"/>
    <x v="3"/>
    <x v="507"/>
    <d v="2014-09-07T00:00:00"/>
    <s v="First Class"/>
    <s v="HW-14935"/>
    <s v="Helen Wasserman"/>
    <x v="1"/>
    <s v="United States"/>
    <s v="Chicago"/>
    <x v="10"/>
    <n v="60653"/>
    <x v="2"/>
    <s v="OFF-PA-10004041"/>
    <x v="1"/>
    <x v="10"/>
    <s v="It's Hot Message Books with Stickers, 2 3/4&quot; x 5&quot;"/>
    <n v="17.760000000000002"/>
    <n v="3"/>
    <n v="0.2"/>
    <n v="5.55"/>
  </r>
  <r>
    <n v="3515"/>
    <x v="1741"/>
    <x v="3"/>
    <x v="507"/>
    <d v="2014-09-07T00:00:00"/>
    <s v="First Class"/>
    <s v="HW-14935"/>
    <s v="Helen Wasserman"/>
    <x v="1"/>
    <s v="United States"/>
    <s v="Chicago"/>
    <x v="10"/>
    <n v="60653"/>
    <x v="2"/>
    <s v="OFF-AR-10001149"/>
    <x v="1"/>
    <x v="6"/>
    <s v="Sanford Colorific Colored Pencils, 12/Box"/>
    <n v="6.911999999999999"/>
    <n v="3"/>
    <n v="0.2"/>
    <n v="0.86399999999999988"/>
  </r>
  <r>
    <n v="3516"/>
    <x v="1742"/>
    <x v="0"/>
    <x v="887"/>
    <d v="2013-12-25T00:00:00"/>
    <s v="Standard Class"/>
    <s v="SC-20800"/>
    <s v="Stuart Calhoun"/>
    <x v="0"/>
    <s v="United States"/>
    <s v="Jackson"/>
    <x v="35"/>
    <n v="39212"/>
    <x v="0"/>
    <s v="TEC-AC-10002323"/>
    <x v="2"/>
    <x v="11"/>
    <s v="SanDisk Ultra 32 GB MicroSDHC Class 10 Memory Card"/>
    <n v="66.300000000000011"/>
    <n v="3"/>
    <n v="0"/>
    <n v="8.6190000000000033"/>
  </r>
  <r>
    <n v="3517"/>
    <x v="1743"/>
    <x v="0"/>
    <x v="888"/>
    <d v="2013-08-13T00:00:00"/>
    <s v="First Class"/>
    <s v="HA-14920"/>
    <s v="Helen Andreada"/>
    <x v="0"/>
    <s v="United States"/>
    <s v="Fayetteville"/>
    <x v="3"/>
    <n v="28314"/>
    <x v="0"/>
    <s v="OFF-PA-10000130"/>
    <x v="1"/>
    <x v="10"/>
    <s v="Xerox 199"/>
    <n v="30.816000000000003"/>
    <n v="9"/>
    <n v="0.2"/>
    <n v="9.6299999999999955"/>
  </r>
  <r>
    <n v="3518"/>
    <x v="1743"/>
    <x v="0"/>
    <x v="888"/>
    <d v="2013-08-13T00:00:00"/>
    <s v="First Class"/>
    <s v="HA-14920"/>
    <s v="Helen Andreada"/>
    <x v="0"/>
    <s v="United States"/>
    <s v="Fayetteville"/>
    <x v="3"/>
    <n v="28314"/>
    <x v="0"/>
    <s v="TEC-PH-10002350"/>
    <x v="2"/>
    <x v="7"/>
    <s v="Apple EarPods with Remote and Mic"/>
    <n v="44.783999999999999"/>
    <n v="2"/>
    <n v="0.2"/>
    <n v="4.4783999999999988"/>
  </r>
  <r>
    <n v="3519"/>
    <x v="1743"/>
    <x v="0"/>
    <x v="888"/>
    <d v="2013-08-13T00:00:00"/>
    <s v="First Class"/>
    <s v="HA-14920"/>
    <s v="Helen Andreada"/>
    <x v="0"/>
    <s v="United States"/>
    <s v="Fayetteville"/>
    <x v="3"/>
    <n v="28314"/>
    <x v="0"/>
    <s v="OFF-AP-10002518"/>
    <x v="1"/>
    <x v="9"/>
    <s v="Kensington 7 Outlet MasterPiece Power Center"/>
    <n v="569.53599999999994"/>
    <n v="4"/>
    <n v="0.2"/>
    <n v="64.072799999999944"/>
  </r>
  <r>
    <n v="3520"/>
    <x v="1744"/>
    <x v="1"/>
    <x v="137"/>
    <d v="2012-06-25T00:00:00"/>
    <s v="First Class"/>
    <s v="MG-17875"/>
    <s v="Michael Grace"/>
    <x v="2"/>
    <s v="United States"/>
    <s v="Aurora"/>
    <x v="10"/>
    <n v="60505"/>
    <x v="2"/>
    <s v="FUR-TA-10002645"/>
    <x v="0"/>
    <x v="3"/>
    <s v="Hon Rectangular Conference Tables"/>
    <n v="796.42500000000007"/>
    <n v="7"/>
    <n v="0.5"/>
    <n v="-525.6405000000002"/>
  </r>
  <r>
    <n v="3521"/>
    <x v="1745"/>
    <x v="1"/>
    <x v="889"/>
    <d v="2012-04-15T00:00:00"/>
    <s v="Standard Class"/>
    <s v="DM-12955"/>
    <s v="Dario Medina"/>
    <x v="1"/>
    <s v="United States"/>
    <s v="Sacramento"/>
    <x v="1"/>
    <n v="95823"/>
    <x v="1"/>
    <s v="OFF-BI-10000773"/>
    <x v="1"/>
    <x v="8"/>
    <s v="Insertable Tab Post Binder Dividers"/>
    <n v="12.832000000000001"/>
    <n v="2"/>
    <n v="0.2"/>
    <n v="4.3307999999999982"/>
  </r>
  <r>
    <n v="3522"/>
    <x v="1746"/>
    <x v="0"/>
    <x v="831"/>
    <d v="2013-11-26T00:00:00"/>
    <s v="Second Class"/>
    <s v="DM-13345"/>
    <s v="Denise Monton"/>
    <x v="1"/>
    <s v="United States"/>
    <s v="Des Moines"/>
    <x v="23"/>
    <n v="50315"/>
    <x v="2"/>
    <s v="OFF-PA-10003845"/>
    <x v="1"/>
    <x v="10"/>
    <s v="Xerox 1987"/>
    <n v="40.46"/>
    <n v="7"/>
    <n v="0"/>
    <n v="19.825400000000002"/>
  </r>
  <r>
    <n v="3523"/>
    <x v="1746"/>
    <x v="0"/>
    <x v="831"/>
    <d v="2013-11-26T00:00:00"/>
    <s v="Second Class"/>
    <s v="DM-13345"/>
    <s v="Denise Monton"/>
    <x v="1"/>
    <s v="United States"/>
    <s v="Des Moines"/>
    <x v="23"/>
    <n v="50315"/>
    <x v="2"/>
    <s v="TEC-PH-10001580"/>
    <x v="2"/>
    <x v="7"/>
    <s v="Logitech Mobile Speakerphone P710e - speaker phone"/>
    <n v="404.93999999999994"/>
    <n v="3"/>
    <n v="0"/>
    <n v="109.33379999999998"/>
  </r>
  <r>
    <n v="3524"/>
    <x v="1747"/>
    <x v="0"/>
    <x v="64"/>
    <d v="2013-09-11T00:00:00"/>
    <s v="Standard Class"/>
    <s v="ML-17395"/>
    <s v="Marina Lichtenstein"/>
    <x v="1"/>
    <s v="United States"/>
    <s v="San Diego"/>
    <x v="1"/>
    <n v="92105"/>
    <x v="1"/>
    <s v="TEC-AC-10002345"/>
    <x v="2"/>
    <x v="11"/>
    <s v="HP Standard 104 key PS/2 Keyboard"/>
    <n v="116"/>
    <n v="8"/>
    <n v="0"/>
    <n v="29"/>
  </r>
  <r>
    <n v="3525"/>
    <x v="1748"/>
    <x v="0"/>
    <x v="390"/>
    <d v="2013-11-29T00:00:00"/>
    <s v="Standard Class"/>
    <s v="GA-14515"/>
    <s v="George Ashbrook"/>
    <x v="0"/>
    <s v="United States"/>
    <s v="Dallas"/>
    <x v="5"/>
    <n v="75081"/>
    <x v="2"/>
    <s v="TEC-PH-10004120"/>
    <x v="2"/>
    <x v="7"/>
    <s v="AT&amp;T 1080 Phone"/>
    <n v="657.55200000000013"/>
    <n v="6"/>
    <n v="0.2"/>
    <n v="49.316399999999987"/>
  </r>
  <r>
    <n v="3526"/>
    <x v="1749"/>
    <x v="3"/>
    <x v="389"/>
    <d v="2014-12-16T00:00:00"/>
    <s v="Second Class"/>
    <s v="SU-20665"/>
    <s v="Stephanie Ulpright"/>
    <x v="2"/>
    <s v="United States"/>
    <s v="Jackson"/>
    <x v="35"/>
    <n v="39212"/>
    <x v="0"/>
    <s v="TEC-AC-10001838"/>
    <x v="2"/>
    <x v="11"/>
    <s v="Razer Tiamat Over Ear 7.1 Surround Sound PC Gaming Headset"/>
    <n v="599.97"/>
    <n v="3"/>
    <n v="0"/>
    <n v="257.98710000000005"/>
  </r>
  <r>
    <n v="3527"/>
    <x v="1749"/>
    <x v="3"/>
    <x v="389"/>
    <d v="2014-12-16T00:00:00"/>
    <s v="Second Class"/>
    <s v="SU-20665"/>
    <s v="Stephanie Ulpright"/>
    <x v="2"/>
    <s v="United States"/>
    <s v="Jackson"/>
    <x v="35"/>
    <n v="39212"/>
    <x v="0"/>
    <s v="TEC-PH-10000148"/>
    <x v="2"/>
    <x v="7"/>
    <s v="Cyber Acoustics AC-202b Speech Recognition Stereo Headset"/>
    <n v="38.97"/>
    <n v="3"/>
    <n v="0"/>
    <n v="0.77940000000000076"/>
  </r>
  <r>
    <n v="3528"/>
    <x v="1749"/>
    <x v="3"/>
    <x v="389"/>
    <d v="2014-12-16T00:00:00"/>
    <s v="Second Class"/>
    <s v="SU-20665"/>
    <s v="Stephanie Ulpright"/>
    <x v="2"/>
    <s v="United States"/>
    <s v="Jackson"/>
    <x v="35"/>
    <n v="39212"/>
    <x v="0"/>
    <s v="OFF-BI-10003476"/>
    <x v="1"/>
    <x v="8"/>
    <s v="Avery Metallic Poly Binders"/>
    <n v="45.84"/>
    <n v="8"/>
    <n v="0"/>
    <n v="22.0032"/>
  </r>
  <r>
    <n v="3529"/>
    <x v="1750"/>
    <x v="0"/>
    <x v="890"/>
    <d v="2013-06-30T00:00:00"/>
    <s v="Standard Class"/>
    <s v="BD-11320"/>
    <s v="Bill Donatelli"/>
    <x v="0"/>
    <s v="United States"/>
    <s v="San Diego"/>
    <x v="1"/>
    <n v="92024"/>
    <x v="1"/>
    <s v="TEC-PH-10004833"/>
    <x v="2"/>
    <x v="7"/>
    <s v="Macally Suction Cup Mount"/>
    <n v="38.24"/>
    <n v="4"/>
    <n v="0.2"/>
    <n v="-9.56"/>
  </r>
  <r>
    <n v="3530"/>
    <x v="1751"/>
    <x v="1"/>
    <x v="14"/>
    <d v="2012-09-23T00:00:00"/>
    <s v="Standard Class"/>
    <s v="DB-13405"/>
    <s v="Denny Blanton"/>
    <x v="0"/>
    <s v="United States"/>
    <s v="Orlando"/>
    <x v="2"/>
    <n v="32839"/>
    <x v="0"/>
    <s v="TEC-AC-10001465"/>
    <x v="2"/>
    <x v="11"/>
    <s v="SanDisk Cruzer 64 GB USB Flash Drive"/>
    <n v="87.168000000000006"/>
    <n v="3"/>
    <n v="0.2"/>
    <n v="10.895999999999987"/>
  </r>
  <r>
    <n v="3531"/>
    <x v="1752"/>
    <x v="0"/>
    <x v="288"/>
    <d v="2013-05-24T00:00:00"/>
    <s v="Standard Class"/>
    <s v="RP-19855"/>
    <s v="Roy Phan"/>
    <x v="1"/>
    <s v="United States"/>
    <s v="Lafayette"/>
    <x v="14"/>
    <n v="47905"/>
    <x v="2"/>
    <s v="OFF-AR-10003056"/>
    <x v="1"/>
    <x v="6"/>
    <s v="Newell 341"/>
    <n v="21.400000000000002"/>
    <n v="5"/>
    <n v="0"/>
    <n v="6.2059999999999977"/>
  </r>
  <r>
    <n v="3532"/>
    <x v="1753"/>
    <x v="0"/>
    <x v="316"/>
    <d v="2013-05-29T00:00:00"/>
    <s v="Same Day"/>
    <s v="EH-13765"/>
    <s v="Edward Hooks"/>
    <x v="1"/>
    <s v="United States"/>
    <s v="New York City"/>
    <x v="15"/>
    <n v="10035"/>
    <x v="3"/>
    <s v="OFF-SU-10001218"/>
    <x v="1"/>
    <x v="14"/>
    <s v="Fiskars Softgrip Scissors"/>
    <n v="54.900000000000006"/>
    <n v="5"/>
    <n v="0"/>
    <n v="15.372000000000003"/>
  </r>
  <r>
    <n v="3533"/>
    <x v="1754"/>
    <x v="2"/>
    <x v="891"/>
    <d v="2011-04-23T00:00:00"/>
    <s v="Standard Class"/>
    <s v="JL-15835"/>
    <s v="John Lee"/>
    <x v="0"/>
    <s v="United States"/>
    <s v="Los Angeles"/>
    <x v="1"/>
    <n v="90049"/>
    <x v="1"/>
    <s v="TEC-MA-10002859"/>
    <x v="2"/>
    <x v="15"/>
    <s v="Ativa MDM8000 8-Sheet Micro-Cut Shredder"/>
    <n v="287.96800000000002"/>
    <n v="4"/>
    <n v="0.2"/>
    <n v="97.189199999999985"/>
  </r>
  <r>
    <n v="3534"/>
    <x v="1754"/>
    <x v="2"/>
    <x v="891"/>
    <d v="2011-04-23T00:00:00"/>
    <s v="Standard Class"/>
    <s v="JL-15835"/>
    <s v="John Lee"/>
    <x v="0"/>
    <s v="United States"/>
    <s v="Los Angeles"/>
    <x v="1"/>
    <n v="90049"/>
    <x v="1"/>
    <s v="OFF-AR-10002375"/>
    <x v="1"/>
    <x v="6"/>
    <s v="Newell 351"/>
    <n v="13.12"/>
    <n v="4"/>
    <n v="0"/>
    <n v="3.8047999999999984"/>
  </r>
  <r>
    <n v="3535"/>
    <x v="1754"/>
    <x v="2"/>
    <x v="891"/>
    <d v="2011-04-23T00:00:00"/>
    <s v="Standard Class"/>
    <s v="JL-15835"/>
    <s v="John Lee"/>
    <x v="0"/>
    <s v="United States"/>
    <s v="Los Angeles"/>
    <x v="1"/>
    <n v="90049"/>
    <x v="1"/>
    <s v="OFF-AR-10000657"/>
    <x v="1"/>
    <x v="6"/>
    <s v="Binney &amp; Smith inkTank Desk Highlighter, Chisel Tip, Yellow, 12/Box"/>
    <n v="10.75"/>
    <n v="5"/>
    <n v="0"/>
    <n v="3.547499999999999"/>
  </r>
  <r>
    <n v="3536"/>
    <x v="1754"/>
    <x v="2"/>
    <x v="891"/>
    <d v="2011-04-23T00:00:00"/>
    <s v="Standard Class"/>
    <s v="JL-15835"/>
    <s v="John Lee"/>
    <x v="0"/>
    <s v="United States"/>
    <s v="Los Angeles"/>
    <x v="1"/>
    <n v="90049"/>
    <x v="1"/>
    <s v="OFF-FA-10000134"/>
    <x v="1"/>
    <x v="13"/>
    <s v="Advantus Push Pins, Aluminum Head"/>
    <n v="11.62"/>
    <n v="2"/>
    <n v="0"/>
    <n v="3.6021999999999998"/>
  </r>
  <r>
    <n v="3537"/>
    <x v="1755"/>
    <x v="0"/>
    <x v="26"/>
    <d v="2013-06-21T00:00:00"/>
    <s v="Second Class"/>
    <s v="FM-14380"/>
    <s v="Fred McMath"/>
    <x v="0"/>
    <s v="United States"/>
    <s v="New York City"/>
    <x v="15"/>
    <n v="10024"/>
    <x v="3"/>
    <s v="OFF-ST-10000419"/>
    <x v="1"/>
    <x v="4"/>
    <s v="Rogers Jumbo File, Granite"/>
    <n v="40.74"/>
    <n v="3"/>
    <n v="0"/>
    <n v="0.4073999999999991"/>
  </r>
  <r>
    <n v="3538"/>
    <x v="1756"/>
    <x v="2"/>
    <x v="309"/>
    <d v="2011-05-09T00:00:00"/>
    <s v="Same Day"/>
    <s v="SB-20290"/>
    <s v="Sean Braxton"/>
    <x v="1"/>
    <s v="United States"/>
    <s v="Henderson"/>
    <x v="0"/>
    <n v="42420"/>
    <x v="0"/>
    <s v="OFF-ST-10000107"/>
    <x v="1"/>
    <x v="4"/>
    <s v="Fellowes Super Stor/Drawer"/>
    <n v="83.25"/>
    <n v="3"/>
    <n v="0"/>
    <n v="14.984999999999992"/>
  </r>
  <r>
    <n v="3539"/>
    <x v="1756"/>
    <x v="2"/>
    <x v="309"/>
    <d v="2011-05-09T00:00:00"/>
    <s v="Same Day"/>
    <s v="SB-20290"/>
    <s v="Sean Braxton"/>
    <x v="1"/>
    <s v="United States"/>
    <s v="Henderson"/>
    <x v="0"/>
    <n v="42420"/>
    <x v="0"/>
    <s v="OFF-LA-10001641"/>
    <x v="1"/>
    <x v="2"/>
    <s v="Avery 518"/>
    <n v="9.4499999999999993"/>
    <n v="3"/>
    <n v="0"/>
    <n v="4.5359999999999996"/>
  </r>
  <r>
    <n v="3540"/>
    <x v="1756"/>
    <x v="2"/>
    <x v="309"/>
    <d v="2011-05-09T00:00:00"/>
    <s v="Same Day"/>
    <s v="SB-20290"/>
    <s v="Sean Braxton"/>
    <x v="1"/>
    <s v="United States"/>
    <s v="Henderson"/>
    <x v="0"/>
    <n v="42420"/>
    <x v="0"/>
    <s v="OFF-LA-10003121"/>
    <x v="1"/>
    <x v="2"/>
    <s v="Avery 506"/>
    <n v="20.65"/>
    <n v="5"/>
    <n v="0"/>
    <n v="9.4989999999999988"/>
  </r>
  <r>
    <n v="3541"/>
    <x v="1756"/>
    <x v="2"/>
    <x v="309"/>
    <d v="2011-05-09T00:00:00"/>
    <s v="Same Day"/>
    <s v="SB-20290"/>
    <s v="Sean Braxton"/>
    <x v="1"/>
    <s v="United States"/>
    <s v="Henderson"/>
    <x v="0"/>
    <n v="42420"/>
    <x v="0"/>
    <s v="OFF-PA-10002689"/>
    <x v="1"/>
    <x v="10"/>
    <s v="Weyerhaeuser First Choice Laser/Copy Paper (20Lb. and 88 Bright)"/>
    <n v="45.36"/>
    <n v="7"/>
    <n v="0"/>
    <n v="21.772800000000004"/>
  </r>
  <r>
    <n v="3542"/>
    <x v="1757"/>
    <x v="0"/>
    <x v="31"/>
    <d v="2013-09-21T00:00:00"/>
    <s v="First Class"/>
    <s v="SV-20365"/>
    <s v="Seth Vernon"/>
    <x v="0"/>
    <s v="United States"/>
    <s v="Columbus"/>
    <x v="24"/>
    <n v="43229"/>
    <x v="3"/>
    <s v="FUR-FU-10002107"/>
    <x v="0"/>
    <x v="5"/>
    <s v="Eldon Pizzaz Desk Accessories"/>
    <n v="5.3520000000000003"/>
    <n v="3"/>
    <n v="0.2"/>
    <n v="1.6055999999999999"/>
  </r>
  <r>
    <n v="3543"/>
    <x v="1757"/>
    <x v="0"/>
    <x v="31"/>
    <d v="2013-09-21T00:00:00"/>
    <s v="First Class"/>
    <s v="SV-20365"/>
    <s v="Seth Vernon"/>
    <x v="0"/>
    <s v="United States"/>
    <s v="Columbus"/>
    <x v="24"/>
    <n v="43229"/>
    <x v="3"/>
    <s v="FUR-CH-10002647"/>
    <x v="0"/>
    <x v="1"/>
    <s v="Situations Contoured Folding Chairs, 4/Set"/>
    <n v="99.372"/>
    <n v="2"/>
    <n v="0.3"/>
    <n v="-7.0979999999999919"/>
  </r>
  <r>
    <n v="3544"/>
    <x v="1757"/>
    <x v="0"/>
    <x v="31"/>
    <d v="2013-09-21T00:00:00"/>
    <s v="First Class"/>
    <s v="SV-20365"/>
    <s v="Seth Vernon"/>
    <x v="0"/>
    <s v="United States"/>
    <s v="Columbus"/>
    <x v="24"/>
    <n v="43229"/>
    <x v="3"/>
    <s v="OFF-AR-10002257"/>
    <x v="1"/>
    <x v="6"/>
    <s v="Eldon Spacemaker Box, Quick-Snap Lid, Clear"/>
    <n v="2.6720000000000002"/>
    <n v="1"/>
    <n v="0.2"/>
    <n v="0.36739999999999962"/>
  </r>
  <r>
    <n v="3545"/>
    <x v="1758"/>
    <x v="3"/>
    <x v="331"/>
    <d v="2014-12-26T00:00:00"/>
    <s v="Second Class"/>
    <s v="MM-17920"/>
    <s v="Michael Moore"/>
    <x v="0"/>
    <s v="United States"/>
    <s v="College Station"/>
    <x v="5"/>
    <n v="77840"/>
    <x v="2"/>
    <s v="OFF-PA-10004519"/>
    <x v="1"/>
    <x v="10"/>
    <s v="Spiral Phone Message Books with Labels by Adams"/>
    <n v="28.672000000000004"/>
    <n v="8"/>
    <n v="0.2"/>
    <n v="10.393600000000001"/>
  </r>
  <r>
    <n v="3546"/>
    <x v="1758"/>
    <x v="3"/>
    <x v="331"/>
    <d v="2014-12-26T00:00:00"/>
    <s v="Second Class"/>
    <s v="MM-17920"/>
    <s v="Michael Moore"/>
    <x v="0"/>
    <s v="United States"/>
    <s v="College Station"/>
    <x v="5"/>
    <n v="77840"/>
    <x v="2"/>
    <s v="OFF-AP-10001947"/>
    <x v="1"/>
    <x v="9"/>
    <s v="Acco 6 Outlet Guardian Premium Plus Surge Suppressor"/>
    <n v="29.311999999999994"/>
    <n v="8"/>
    <n v="0.8"/>
    <n v="-74.74560000000001"/>
  </r>
  <r>
    <n v="3547"/>
    <x v="1759"/>
    <x v="3"/>
    <x v="505"/>
    <d v="2014-11-02T00:00:00"/>
    <s v="First Class"/>
    <s v="RD-19810"/>
    <s v="Ross DeVincentis"/>
    <x v="2"/>
    <s v="United States"/>
    <s v="Richmond"/>
    <x v="0"/>
    <n v="40475"/>
    <x v="0"/>
    <s v="OFF-ST-10004963"/>
    <x v="1"/>
    <x v="4"/>
    <s v="Eldon Gobal File Keepers"/>
    <n v="105.98"/>
    <n v="7"/>
    <n v="0"/>
    <n v="4.2391999999999932"/>
  </r>
  <r>
    <n v="3548"/>
    <x v="1759"/>
    <x v="3"/>
    <x v="505"/>
    <d v="2014-11-02T00:00:00"/>
    <s v="First Class"/>
    <s v="RD-19810"/>
    <s v="Ross DeVincentis"/>
    <x v="2"/>
    <s v="United States"/>
    <s v="Richmond"/>
    <x v="0"/>
    <n v="40475"/>
    <x v="0"/>
    <s v="OFF-SU-10002573"/>
    <x v="1"/>
    <x v="14"/>
    <s v="Acme 10&quot; Easy Grip Assistive Scissors"/>
    <n v="35.06"/>
    <n v="2"/>
    <n v="0"/>
    <n v="10.517999999999997"/>
  </r>
  <r>
    <n v="3549"/>
    <x v="1759"/>
    <x v="3"/>
    <x v="505"/>
    <d v="2014-11-02T00:00:00"/>
    <s v="First Class"/>
    <s v="RD-19810"/>
    <s v="Ross DeVincentis"/>
    <x v="2"/>
    <s v="United States"/>
    <s v="Richmond"/>
    <x v="0"/>
    <n v="40475"/>
    <x v="0"/>
    <s v="FUR-CH-10000553"/>
    <x v="0"/>
    <x v="1"/>
    <s v="Metal Folding Chairs, Beige, 4/Carton"/>
    <n v="33.94"/>
    <n v="1"/>
    <n v="0"/>
    <n v="9.1637999999999984"/>
  </r>
  <r>
    <n v="3550"/>
    <x v="1759"/>
    <x v="3"/>
    <x v="505"/>
    <d v="2014-11-02T00:00:00"/>
    <s v="First Class"/>
    <s v="RD-19810"/>
    <s v="Ross DeVincentis"/>
    <x v="2"/>
    <s v="United States"/>
    <s v="Richmond"/>
    <x v="0"/>
    <n v="40475"/>
    <x v="0"/>
    <s v="OFF-LA-10001982"/>
    <x v="1"/>
    <x v="2"/>
    <s v="Smead Alpha-Z Color-Coded Name Labels First Letter Starter Set"/>
    <n v="30"/>
    <n v="8"/>
    <n v="0"/>
    <n v="14.399999999999999"/>
  </r>
  <r>
    <n v="3551"/>
    <x v="1760"/>
    <x v="0"/>
    <x v="892"/>
    <d v="2013-04-03T00:00:00"/>
    <s v="Second Class"/>
    <s v="ME-17320"/>
    <s v="Maria Etezadi"/>
    <x v="2"/>
    <s v="United States"/>
    <s v="Chicago"/>
    <x v="10"/>
    <n v="60653"/>
    <x v="2"/>
    <s v="OFF-PA-10001295"/>
    <x v="1"/>
    <x v="10"/>
    <s v="Computer Printout Paper with Letter-Trim Perforations"/>
    <n v="45.527999999999999"/>
    <n v="3"/>
    <n v="0.2"/>
    <n v="15.934799999999997"/>
  </r>
  <r>
    <n v="3552"/>
    <x v="1760"/>
    <x v="0"/>
    <x v="892"/>
    <d v="2013-04-03T00:00:00"/>
    <s v="Second Class"/>
    <s v="ME-17320"/>
    <s v="Maria Etezadi"/>
    <x v="2"/>
    <s v="United States"/>
    <s v="Chicago"/>
    <x v="10"/>
    <n v="60653"/>
    <x v="2"/>
    <s v="FUR-CH-10002965"/>
    <x v="0"/>
    <x v="1"/>
    <s v="Global Leather Highback Executive Chair with Pneumatic Height Adjustment, Black"/>
    <n v="844.11599999999987"/>
    <n v="6"/>
    <n v="0.3"/>
    <n v="-36.176400000000001"/>
  </r>
  <r>
    <n v="3553"/>
    <x v="1760"/>
    <x v="0"/>
    <x v="892"/>
    <d v="2013-04-03T00:00:00"/>
    <s v="Second Class"/>
    <s v="ME-17320"/>
    <s v="Maria Etezadi"/>
    <x v="2"/>
    <s v="United States"/>
    <s v="Chicago"/>
    <x v="10"/>
    <n v="60653"/>
    <x v="2"/>
    <s v="TEC-PH-10001254"/>
    <x v="2"/>
    <x v="7"/>
    <s v="Jabra BIZ 2300 Duo QD Duo Corded Headset"/>
    <n v="812.73599999999999"/>
    <n v="8"/>
    <n v="0.2"/>
    <n v="60.955199999999962"/>
  </r>
  <r>
    <n v="3554"/>
    <x v="1761"/>
    <x v="3"/>
    <x v="51"/>
    <d v="2014-11-27T00:00:00"/>
    <s v="Second Class"/>
    <s v="FH-14275"/>
    <s v="Frank Hawley"/>
    <x v="1"/>
    <s v="United States"/>
    <s v="Philadelphia"/>
    <x v="9"/>
    <n v="19120"/>
    <x v="3"/>
    <s v="OFF-BI-10001658"/>
    <x v="1"/>
    <x v="8"/>
    <s v="GBC Standard Therm-A-Bind Covers"/>
    <n v="7.4760000000000018"/>
    <n v="1"/>
    <n v="0.7"/>
    <n v="-5.9807999999999986"/>
  </r>
  <r>
    <n v="3555"/>
    <x v="1762"/>
    <x v="2"/>
    <x v="893"/>
    <d v="2011-03-26T00:00:00"/>
    <s v="Second Class"/>
    <s v="PO-18865"/>
    <s v="Patrick O'Donnell"/>
    <x v="0"/>
    <s v="United States"/>
    <s v="Los Angeles"/>
    <x v="1"/>
    <n v="90036"/>
    <x v="1"/>
    <s v="OFF-ST-10000585"/>
    <x v="1"/>
    <x v="4"/>
    <s v="Economy Rollaway Files"/>
    <n v="330.4"/>
    <n v="2"/>
    <n v="0"/>
    <n v="85.903999999999996"/>
  </r>
  <r>
    <n v="3556"/>
    <x v="1762"/>
    <x v="2"/>
    <x v="893"/>
    <d v="2011-03-26T00:00:00"/>
    <s v="Second Class"/>
    <s v="PO-18865"/>
    <s v="Patrick O'Donnell"/>
    <x v="0"/>
    <s v="United States"/>
    <s v="Los Angeles"/>
    <x v="1"/>
    <n v="90036"/>
    <x v="1"/>
    <s v="TEC-PH-10003484"/>
    <x v="2"/>
    <x v="7"/>
    <s v="Ooma Telo VoIP Home Phone System"/>
    <n v="604.75199999999995"/>
    <n v="6"/>
    <n v="0.2"/>
    <n v="37.797000000000025"/>
  </r>
  <r>
    <n v="3557"/>
    <x v="1763"/>
    <x v="3"/>
    <x v="96"/>
    <d v="2014-12-06T00:00:00"/>
    <s v="Standard Class"/>
    <s v="CC-12550"/>
    <s v="Clay Cheatham"/>
    <x v="0"/>
    <s v="United States"/>
    <s v="Los Angeles"/>
    <x v="1"/>
    <n v="90008"/>
    <x v="1"/>
    <s v="OFF-PA-10004735"/>
    <x v="1"/>
    <x v="10"/>
    <s v="Xerox 1905"/>
    <n v="45.36"/>
    <n v="7"/>
    <n v="0"/>
    <n v="21.772800000000004"/>
  </r>
  <r>
    <n v="3558"/>
    <x v="1763"/>
    <x v="3"/>
    <x v="96"/>
    <d v="2014-12-06T00:00:00"/>
    <s v="Standard Class"/>
    <s v="CC-12550"/>
    <s v="Clay Cheatham"/>
    <x v="0"/>
    <s v="United States"/>
    <s v="Los Angeles"/>
    <x v="1"/>
    <n v="90008"/>
    <x v="1"/>
    <s v="OFF-BI-10003429"/>
    <x v="1"/>
    <x v="8"/>
    <s v="Cardinal HOLDit! Binder Insert Strips,Extra Strips"/>
    <n v="10.128"/>
    <n v="2"/>
    <n v="0.2"/>
    <n v="3.6714000000000002"/>
  </r>
  <r>
    <n v="3559"/>
    <x v="1764"/>
    <x v="3"/>
    <x v="659"/>
    <d v="2014-11-13T00:00:00"/>
    <s v="Standard Class"/>
    <s v="TS-21505"/>
    <s v="Tony Sayre"/>
    <x v="0"/>
    <s v="United States"/>
    <s v="San Francisco"/>
    <x v="1"/>
    <n v="94122"/>
    <x v="1"/>
    <s v="OFF-BI-10002982"/>
    <x v="1"/>
    <x v="8"/>
    <s v="Avery Self-Adhesive Photo Pockets for Polaroid Photos"/>
    <n v="21.792000000000002"/>
    <n v="4"/>
    <n v="0.2"/>
    <n v="7.6271999999999984"/>
  </r>
  <r>
    <n v="3560"/>
    <x v="1764"/>
    <x v="3"/>
    <x v="659"/>
    <d v="2014-11-13T00:00:00"/>
    <s v="Standard Class"/>
    <s v="TS-21505"/>
    <s v="Tony Sayre"/>
    <x v="0"/>
    <s v="United States"/>
    <s v="San Francisco"/>
    <x v="1"/>
    <n v="94122"/>
    <x v="1"/>
    <s v="TEC-AC-10004975"/>
    <x v="2"/>
    <x v="11"/>
    <s v="Plantronics Audio 995 Wireless Stereo Headset"/>
    <n v="439.8"/>
    <n v="4"/>
    <n v="0"/>
    <n v="145.13400000000001"/>
  </r>
  <r>
    <n v="3561"/>
    <x v="1765"/>
    <x v="3"/>
    <x v="507"/>
    <d v="2014-09-10T00:00:00"/>
    <s v="Second Class"/>
    <s v="MD-17350"/>
    <s v="Maribeth Dona"/>
    <x v="0"/>
    <s v="United States"/>
    <s v="Akron"/>
    <x v="24"/>
    <n v="44312"/>
    <x v="3"/>
    <s v="OFF-AR-10002335"/>
    <x v="1"/>
    <x v="6"/>
    <s v="DIXON Oriole Pencils"/>
    <n v="8.2560000000000002"/>
    <n v="4"/>
    <n v="0.2"/>
    <n v="0.61920000000000019"/>
  </r>
  <r>
    <n v="3562"/>
    <x v="1765"/>
    <x v="3"/>
    <x v="507"/>
    <d v="2014-09-10T00:00:00"/>
    <s v="Second Class"/>
    <s v="MD-17350"/>
    <s v="Maribeth Dona"/>
    <x v="0"/>
    <s v="United States"/>
    <s v="Akron"/>
    <x v="24"/>
    <n v="44312"/>
    <x v="3"/>
    <s v="OFF-BI-10004001"/>
    <x v="1"/>
    <x v="8"/>
    <s v="GBC Recycled VeloBinder Covers"/>
    <n v="25.560000000000002"/>
    <n v="5"/>
    <n v="0.7"/>
    <n v="-20.448"/>
  </r>
  <r>
    <n v="3563"/>
    <x v="1765"/>
    <x v="3"/>
    <x v="507"/>
    <d v="2014-09-10T00:00:00"/>
    <s v="Second Class"/>
    <s v="MD-17350"/>
    <s v="Maribeth Dona"/>
    <x v="0"/>
    <s v="United States"/>
    <s v="Akron"/>
    <x v="24"/>
    <n v="44312"/>
    <x v="3"/>
    <s v="OFF-BI-10001634"/>
    <x v="1"/>
    <x v="8"/>
    <s v="Wilson Jones Active Use Binders"/>
    <n v="4.3680000000000012"/>
    <n v="2"/>
    <n v="0.7"/>
    <n v="-3.0575999999999999"/>
  </r>
  <r>
    <n v="3564"/>
    <x v="1765"/>
    <x v="3"/>
    <x v="507"/>
    <d v="2014-09-10T00:00:00"/>
    <s v="Second Class"/>
    <s v="MD-17350"/>
    <s v="Maribeth Dona"/>
    <x v="0"/>
    <s v="United States"/>
    <s v="Akron"/>
    <x v="24"/>
    <n v="44312"/>
    <x v="3"/>
    <s v="OFF-PA-10000007"/>
    <x v="1"/>
    <x v="10"/>
    <s v="Telephone Message Books with Fax/Mobile Section, 4 1/4&quot; x 6&quot;"/>
    <n v="11.520000000000001"/>
    <n v="4"/>
    <n v="0.2"/>
    <n v="3.7439999999999993"/>
  </r>
  <r>
    <n v="3565"/>
    <x v="1766"/>
    <x v="0"/>
    <x v="894"/>
    <d v="2013-07-07T00:00:00"/>
    <s v="First Class"/>
    <s v="GT-14755"/>
    <s v="Guy Thornton"/>
    <x v="0"/>
    <s v="United States"/>
    <s v="Los Angeles"/>
    <x v="1"/>
    <n v="90049"/>
    <x v="1"/>
    <s v="OFF-PA-10000552"/>
    <x v="1"/>
    <x v="10"/>
    <s v="Xerox 200"/>
    <n v="12.96"/>
    <n v="2"/>
    <n v="0"/>
    <n v="6.2208000000000006"/>
  </r>
  <r>
    <n v="3566"/>
    <x v="1766"/>
    <x v="0"/>
    <x v="894"/>
    <d v="2013-07-07T00:00:00"/>
    <s v="First Class"/>
    <s v="GT-14755"/>
    <s v="Guy Thornton"/>
    <x v="0"/>
    <s v="United States"/>
    <s v="Los Angeles"/>
    <x v="1"/>
    <n v="90049"/>
    <x v="1"/>
    <s v="OFF-FA-10001135"/>
    <x v="1"/>
    <x v="13"/>
    <s v="Brites Rubber Bands, 1 1/2 oz. Box"/>
    <n v="3.96"/>
    <n v="2"/>
    <n v="0"/>
    <n v="7.9200000000000159E-2"/>
  </r>
  <r>
    <n v="3567"/>
    <x v="1767"/>
    <x v="3"/>
    <x v="210"/>
    <d v="2014-09-15T00:00:00"/>
    <s v="Standard Class"/>
    <s v="RD-19660"/>
    <s v="Robert Dilbeck"/>
    <x v="2"/>
    <s v="United States"/>
    <s v="Independence"/>
    <x v="25"/>
    <n v="64055"/>
    <x v="2"/>
    <s v="OFF-BI-10003650"/>
    <x v="1"/>
    <x v="8"/>
    <s v="GBC DocuBind 300 Electric Binding Machine"/>
    <n v="1577.94"/>
    <n v="3"/>
    <n v="0"/>
    <n v="757.41120000000001"/>
  </r>
  <r>
    <n v="3568"/>
    <x v="1768"/>
    <x v="0"/>
    <x v="369"/>
    <d v="2013-09-15T00:00:00"/>
    <s v="Second Class"/>
    <s v="DB-12910"/>
    <s v="Daniel Byrd"/>
    <x v="2"/>
    <s v="United States"/>
    <s v="Dallas"/>
    <x v="5"/>
    <n v="75220"/>
    <x v="2"/>
    <s v="FUR-FU-10003832"/>
    <x v="0"/>
    <x v="5"/>
    <s v="Eldon Expressions Punched Metal &amp; Wood Desk Accessories, Black &amp; Cherry"/>
    <n v="15.008000000000003"/>
    <n v="4"/>
    <n v="0.6"/>
    <n v="-12.006399999999999"/>
  </r>
  <r>
    <n v="3569"/>
    <x v="1769"/>
    <x v="3"/>
    <x v="445"/>
    <d v="2014-07-04T00:00:00"/>
    <s v="Same Day"/>
    <s v="JK-15640"/>
    <s v="Jim Kriz"/>
    <x v="2"/>
    <s v="United States"/>
    <s v="Seattle"/>
    <x v="4"/>
    <n v="98105"/>
    <x v="1"/>
    <s v="TEC-AC-10003628"/>
    <x v="2"/>
    <x v="11"/>
    <s v="Logitech 910-002974 M325 Wireless Mouse for Web Scrolling"/>
    <n v="59.98"/>
    <n v="2"/>
    <n v="0"/>
    <n v="26.391200000000005"/>
  </r>
  <r>
    <n v="3570"/>
    <x v="1769"/>
    <x v="3"/>
    <x v="445"/>
    <d v="2014-07-04T00:00:00"/>
    <s v="Same Day"/>
    <s v="JK-15640"/>
    <s v="Jim Kriz"/>
    <x v="2"/>
    <s v="United States"/>
    <s v="Seattle"/>
    <x v="4"/>
    <n v="98105"/>
    <x v="1"/>
    <s v="TEC-MA-10001148"/>
    <x v="2"/>
    <x v="15"/>
    <s v="Okidata MB491 Multifunction Printer"/>
    <n v="2395.2000000000003"/>
    <n v="6"/>
    <n v="0.2"/>
    <n v="209.58000000000004"/>
  </r>
  <r>
    <n v="3571"/>
    <x v="1769"/>
    <x v="3"/>
    <x v="445"/>
    <d v="2014-07-04T00:00:00"/>
    <s v="Same Day"/>
    <s v="JK-15640"/>
    <s v="Jim Kriz"/>
    <x v="2"/>
    <s v="United States"/>
    <s v="Seattle"/>
    <x v="4"/>
    <n v="98105"/>
    <x v="1"/>
    <s v="TEC-AC-10002049"/>
    <x v="2"/>
    <x v="11"/>
    <s v="Plantronics Savi W720 Multi-Device Wireless Headset System"/>
    <n v="1687.8"/>
    <n v="4"/>
    <n v="0"/>
    <n v="742.63200000000006"/>
  </r>
  <r>
    <n v="3572"/>
    <x v="1769"/>
    <x v="3"/>
    <x v="445"/>
    <d v="2014-07-04T00:00:00"/>
    <s v="Same Day"/>
    <s v="JK-15640"/>
    <s v="Jim Kriz"/>
    <x v="2"/>
    <s v="United States"/>
    <s v="Seattle"/>
    <x v="4"/>
    <n v="98105"/>
    <x v="1"/>
    <s v="TEC-PH-10000702"/>
    <x v="2"/>
    <x v="7"/>
    <s v="Square Credit Card Reader, 4 1/2&quot; x 4 1/2&quot; x 1&quot;, White"/>
    <n v="7.9920000000000009"/>
    <n v="1"/>
    <n v="0.2"/>
    <n v="2.6972999999999994"/>
  </r>
  <r>
    <n v="3573"/>
    <x v="1770"/>
    <x v="3"/>
    <x v="222"/>
    <d v="2014-07-05T00:00:00"/>
    <s v="Standard Class"/>
    <s v="FC-14335"/>
    <s v="Fred Chung"/>
    <x v="1"/>
    <s v="United States"/>
    <s v="Mesquite"/>
    <x v="5"/>
    <n v="75150"/>
    <x v="2"/>
    <s v="OFF-PA-10003953"/>
    <x v="1"/>
    <x v="10"/>
    <s v="Xerox 218"/>
    <n v="5.1840000000000011"/>
    <n v="1"/>
    <n v="0.2"/>
    <n v="1.8144"/>
  </r>
  <r>
    <n v="3574"/>
    <x v="1771"/>
    <x v="3"/>
    <x v="783"/>
    <d v="2014-08-13T00:00:00"/>
    <s v="Standard Class"/>
    <s v="JW-15955"/>
    <s v="Joni Wasserman"/>
    <x v="0"/>
    <s v="United States"/>
    <s v="Long Beach"/>
    <x v="15"/>
    <n v="11561"/>
    <x v="3"/>
    <s v="OFF-AR-10003602"/>
    <x v="1"/>
    <x v="6"/>
    <s v="Quartet Omega Colored Chalk, 12/Pack"/>
    <n v="11.68"/>
    <n v="2"/>
    <n v="0"/>
    <n v="5.4895999999999994"/>
  </r>
  <r>
    <n v="3575"/>
    <x v="1771"/>
    <x v="3"/>
    <x v="783"/>
    <d v="2014-08-13T00:00:00"/>
    <s v="Standard Class"/>
    <s v="JW-15955"/>
    <s v="Joni Wasserman"/>
    <x v="0"/>
    <s v="United States"/>
    <s v="Long Beach"/>
    <x v="15"/>
    <n v="11561"/>
    <x v="3"/>
    <s v="OFF-AR-10004062"/>
    <x v="1"/>
    <x v="6"/>
    <s v="Staples"/>
    <n v="104.80000000000001"/>
    <n v="10"/>
    <n v="0"/>
    <n v="26.200000000000003"/>
  </r>
  <r>
    <n v="3576"/>
    <x v="1772"/>
    <x v="1"/>
    <x v="531"/>
    <d v="2012-03-24T00:00:00"/>
    <s v="Standard Class"/>
    <s v="DC-12850"/>
    <s v="Dan Campbell"/>
    <x v="0"/>
    <s v="United States"/>
    <s v="North Miami"/>
    <x v="2"/>
    <n v="33161"/>
    <x v="0"/>
    <s v="OFF-PA-10001560"/>
    <x v="1"/>
    <x v="10"/>
    <s v="Adams Telephone Message Books, 5 1/4” x 11”"/>
    <n v="14.496000000000002"/>
    <n v="3"/>
    <n v="0.2"/>
    <n v="4.8924000000000003"/>
  </r>
  <r>
    <n v="3577"/>
    <x v="1773"/>
    <x v="0"/>
    <x v="843"/>
    <d v="2013-06-12T00:00:00"/>
    <s v="Standard Class"/>
    <s v="FM-14290"/>
    <s v="Frank Merwin"/>
    <x v="2"/>
    <s v="United States"/>
    <s v="Bakersfield"/>
    <x v="1"/>
    <n v="93309"/>
    <x v="1"/>
    <s v="OFF-BI-10003305"/>
    <x v="1"/>
    <x v="8"/>
    <s v="Avery Hanging File Binders"/>
    <n v="4.7840000000000007"/>
    <n v="1"/>
    <n v="0.2"/>
    <n v="1.5547999999999997"/>
  </r>
  <r>
    <n v="3578"/>
    <x v="1773"/>
    <x v="0"/>
    <x v="843"/>
    <d v="2013-06-12T00:00:00"/>
    <s v="Standard Class"/>
    <s v="FM-14290"/>
    <s v="Frank Merwin"/>
    <x v="2"/>
    <s v="United States"/>
    <s v="Bakersfield"/>
    <x v="1"/>
    <n v="93309"/>
    <x v="1"/>
    <s v="OFF-PA-10004000"/>
    <x v="1"/>
    <x v="10"/>
    <s v="While You Were Out Pads, 50 per Pad, 4 x 5 1/4, Green Cycle"/>
    <n v="4.7300000000000004"/>
    <n v="1"/>
    <n v="0"/>
    <n v="2.3177000000000003"/>
  </r>
  <r>
    <n v="3579"/>
    <x v="1774"/>
    <x v="0"/>
    <x v="197"/>
    <d v="2013-07-30T00:00:00"/>
    <s v="Standard Class"/>
    <s v="MT-17815"/>
    <s v="Meg Tillman"/>
    <x v="0"/>
    <s v="United States"/>
    <s v="Jackson"/>
    <x v="35"/>
    <n v="39212"/>
    <x v="0"/>
    <s v="OFF-ST-10000321"/>
    <x v="1"/>
    <x v="4"/>
    <s v="Akro Stacking Bins"/>
    <n v="7.89"/>
    <n v="1"/>
    <n v="0"/>
    <n v="0.31559999999999899"/>
  </r>
  <r>
    <n v="3580"/>
    <x v="1774"/>
    <x v="0"/>
    <x v="197"/>
    <d v="2013-07-30T00:00:00"/>
    <s v="Standard Class"/>
    <s v="MT-17815"/>
    <s v="Meg Tillman"/>
    <x v="0"/>
    <s v="United States"/>
    <s v="Jackson"/>
    <x v="35"/>
    <n v="39212"/>
    <x v="0"/>
    <s v="OFF-PA-10004665"/>
    <x v="1"/>
    <x v="10"/>
    <s v="Advantus Motivational Note Cards"/>
    <n v="65.5"/>
    <n v="5"/>
    <n v="0"/>
    <n v="32.094999999999999"/>
  </r>
  <r>
    <n v="3581"/>
    <x v="1774"/>
    <x v="0"/>
    <x v="197"/>
    <d v="2013-07-30T00:00:00"/>
    <s v="Standard Class"/>
    <s v="MT-17815"/>
    <s v="Meg Tillman"/>
    <x v="0"/>
    <s v="United States"/>
    <s v="Jackson"/>
    <x v="35"/>
    <n v="39212"/>
    <x v="0"/>
    <s v="FUR-TA-10004915"/>
    <x v="0"/>
    <x v="3"/>
    <s v="Office Impressions End Table, 20-1/2&quot;H x 24&quot;W x 20&quot;D"/>
    <n v="2430.08"/>
    <n v="8"/>
    <n v="0"/>
    <n v="388.81280000000015"/>
  </r>
  <r>
    <n v="3582"/>
    <x v="1775"/>
    <x v="3"/>
    <x v="172"/>
    <d v="2014-10-08T00:00:00"/>
    <s v="Standard Class"/>
    <s v="DK-13090"/>
    <s v="Dave Kipp"/>
    <x v="0"/>
    <s v="United States"/>
    <s v="Fremont"/>
    <x v="8"/>
    <n v="68025"/>
    <x v="2"/>
    <s v="OFF-PA-10000994"/>
    <x v="1"/>
    <x v="10"/>
    <s v="Xerox 1915"/>
    <n v="104.85"/>
    <n v="1"/>
    <n v="0"/>
    <n v="50.327999999999996"/>
  </r>
  <r>
    <n v="3583"/>
    <x v="1776"/>
    <x v="1"/>
    <x v="895"/>
    <d v="2012-12-16T00:00:00"/>
    <s v="Standard Class"/>
    <s v="KD-16495"/>
    <s v="Keith Dawkins"/>
    <x v="1"/>
    <s v="United States"/>
    <s v="Jackson"/>
    <x v="12"/>
    <n v="49201"/>
    <x v="2"/>
    <s v="OFF-AR-10001149"/>
    <x v="1"/>
    <x v="6"/>
    <s v="Avery Hi-Liter Comfort Grip Fluorescent Highlighter, Yellow Ink"/>
    <n v="3.9"/>
    <n v="2"/>
    <n v="0"/>
    <n v="1.5209999999999999"/>
  </r>
  <r>
    <n v="3584"/>
    <x v="1776"/>
    <x v="1"/>
    <x v="895"/>
    <d v="2012-12-16T00:00:00"/>
    <s v="Standard Class"/>
    <s v="KD-16495"/>
    <s v="Keith Dawkins"/>
    <x v="1"/>
    <s v="United States"/>
    <s v="Jackson"/>
    <x v="12"/>
    <n v="49201"/>
    <x v="2"/>
    <s v="FUR-TA-10003569"/>
    <x v="0"/>
    <x v="3"/>
    <s v="Bretford CR8500 Series Meeting Room Furniture"/>
    <n v="801.96"/>
    <n v="2"/>
    <n v="0"/>
    <n v="200.49"/>
  </r>
  <r>
    <n v="3585"/>
    <x v="1776"/>
    <x v="1"/>
    <x v="895"/>
    <d v="2012-12-16T00:00:00"/>
    <s v="Standard Class"/>
    <s v="KD-16495"/>
    <s v="Keith Dawkins"/>
    <x v="1"/>
    <s v="United States"/>
    <s v="Jackson"/>
    <x v="12"/>
    <n v="49201"/>
    <x v="2"/>
    <s v="FUR-CH-10004289"/>
    <x v="0"/>
    <x v="1"/>
    <s v="Global Super Steno Chair"/>
    <n v="191.96"/>
    <n v="2"/>
    <n v="0"/>
    <n v="32.633199999999988"/>
  </r>
  <r>
    <n v="3586"/>
    <x v="1776"/>
    <x v="1"/>
    <x v="895"/>
    <d v="2012-12-16T00:00:00"/>
    <s v="Standard Class"/>
    <s v="KD-16495"/>
    <s v="Keith Dawkins"/>
    <x v="1"/>
    <s v="United States"/>
    <s v="Jackson"/>
    <x v="12"/>
    <n v="49201"/>
    <x v="2"/>
    <s v="OFF-LA-10001045"/>
    <x v="1"/>
    <x v="2"/>
    <s v="Permanent Self-Adhesive File Folder Labels for Typewriters by Universal"/>
    <n v="2.61"/>
    <n v="1"/>
    <n v="0"/>
    <n v="1.2005999999999999"/>
  </r>
  <r>
    <n v="3587"/>
    <x v="1777"/>
    <x v="3"/>
    <x v="213"/>
    <d v="2014-09-09T00:00:00"/>
    <s v="Standard Class"/>
    <s v="AG-10300"/>
    <s v="Aleksandra Gannaway"/>
    <x v="1"/>
    <s v="United States"/>
    <s v="San Francisco"/>
    <x v="1"/>
    <n v="94122"/>
    <x v="1"/>
    <s v="OFF-AR-10002053"/>
    <x v="1"/>
    <x v="6"/>
    <s v="Premium Writing Pencils, Soft, #2 by Central Association for the Blind"/>
    <n v="5.96"/>
    <n v="2"/>
    <n v="0"/>
    <n v="1.6688000000000001"/>
  </r>
  <r>
    <n v="3588"/>
    <x v="1778"/>
    <x v="3"/>
    <x v="241"/>
    <d v="2014-09-29T00:00:00"/>
    <s v="Standard Class"/>
    <s v="MH-18115"/>
    <s v="Mick Hernandez"/>
    <x v="2"/>
    <s v="United States"/>
    <s v="Lancaster"/>
    <x v="24"/>
    <n v="43130"/>
    <x v="3"/>
    <s v="TEC-PH-10002885"/>
    <x v="2"/>
    <x v="7"/>
    <s v="Apple iPhone 5"/>
    <n v="1169.694"/>
    <n v="3"/>
    <n v="0.4"/>
    <n v="-253.43369999999993"/>
  </r>
  <r>
    <n v="3589"/>
    <x v="1779"/>
    <x v="3"/>
    <x v="484"/>
    <d v="2014-12-22T00:00:00"/>
    <s v="First Class"/>
    <s v="AC-10450"/>
    <s v="Amy Cox"/>
    <x v="0"/>
    <s v="United States"/>
    <s v="Lafayette"/>
    <x v="28"/>
    <n v="70506"/>
    <x v="0"/>
    <s v="OFF-SU-10002881"/>
    <x v="1"/>
    <x v="14"/>
    <s v="Martin Yale Chadless Opener Electric Letter Opener"/>
    <n v="1665.62"/>
    <n v="2"/>
    <n v="0"/>
    <n v="33.312400000000025"/>
  </r>
  <r>
    <n v="3590"/>
    <x v="1780"/>
    <x v="3"/>
    <x v="221"/>
    <d v="2014-12-01T00:00:00"/>
    <s v="Standard Class"/>
    <s v="FM-14290"/>
    <s v="Frank Merwin"/>
    <x v="2"/>
    <s v="United States"/>
    <s v="Richmond"/>
    <x v="0"/>
    <n v="40475"/>
    <x v="0"/>
    <s v="OFF-BI-10000546"/>
    <x v="1"/>
    <x v="8"/>
    <s v="Avery Durable Binders"/>
    <n v="2.88"/>
    <n v="1"/>
    <n v="0"/>
    <n v="1.4112"/>
  </r>
  <r>
    <n v="3591"/>
    <x v="1780"/>
    <x v="3"/>
    <x v="221"/>
    <d v="2014-12-01T00:00:00"/>
    <s v="Standard Class"/>
    <s v="FM-14290"/>
    <s v="Frank Merwin"/>
    <x v="2"/>
    <s v="United States"/>
    <s v="Richmond"/>
    <x v="0"/>
    <n v="40475"/>
    <x v="0"/>
    <s v="OFF-ST-10001526"/>
    <x v="1"/>
    <x v="4"/>
    <s v="Iceberg Mobile Mega Data/Printer Cart "/>
    <n v="1443.96"/>
    <n v="12"/>
    <n v="0"/>
    <n v="375.42959999999994"/>
  </r>
  <r>
    <n v="3592"/>
    <x v="1781"/>
    <x v="2"/>
    <x v="736"/>
    <d v="2011-12-15T00:00:00"/>
    <s v="Second Class"/>
    <s v="RA-19285"/>
    <s v="Ralph Arnett"/>
    <x v="0"/>
    <s v="United States"/>
    <s v="Houston"/>
    <x v="5"/>
    <n v="77070"/>
    <x v="2"/>
    <s v="OFF-SU-10001574"/>
    <x v="1"/>
    <x v="14"/>
    <s v="Acme Value Line Scissors"/>
    <n v="2.92"/>
    <n v="1"/>
    <n v="0.2"/>
    <n v="0.36499999999999977"/>
  </r>
  <r>
    <n v="3593"/>
    <x v="1782"/>
    <x v="0"/>
    <x v="5"/>
    <d v="2013-12-08T00:00:00"/>
    <s v="Second Class"/>
    <s v="JG-15160"/>
    <s v="James Galang"/>
    <x v="0"/>
    <s v="United States"/>
    <s v="New York City"/>
    <x v="15"/>
    <n v="10024"/>
    <x v="3"/>
    <s v="OFF-ST-10002615"/>
    <x v="1"/>
    <x v="4"/>
    <s v="Dual Level, Single-Width Filing Carts"/>
    <n v="465.18"/>
    <n v="3"/>
    <n v="0"/>
    <n v="120.94680000000001"/>
  </r>
  <r>
    <n v="3594"/>
    <x v="1783"/>
    <x v="0"/>
    <x v="108"/>
    <d v="2013-09-18T00:00:00"/>
    <s v="Standard Class"/>
    <s v="NZ-18565"/>
    <s v="Nick Zandusky"/>
    <x v="2"/>
    <s v="United States"/>
    <s v="Toledo"/>
    <x v="24"/>
    <n v="43615"/>
    <x v="3"/>
    <s v="OFF-BI-10001658"/>
    <x v="1"/>
    <x v="8"/>
    <s v="GBC Standard Therm-A-Bind Covers"/>
    <n v="22.428000000000004"/>
    <n v="3"/>
    <n v="0.7"/>
    <n v="-17.942399999999992"/>
  </r>
  <r>
    <n v="3595"/>
    <x v="1783"/>
    <x v="0"/>
    <x v="108"/>
    <d v="2013-09-18T00:00:00"/>
    <s v="Standard Class"/>
    <s v="NZ-18565"/>
    <s v="Nick Zandusky"/>
    <x v="2"/>
    <s v="United States"/>
    <s v="Toledo"/>
    <x v="24"/>
    <n v="43615"/>
    <x v="3"/>
    <s v="OFF-ST-10002562"/>
    <x v="1"/>
    <x v="4"/>
    <s v="Staples"/>
    <n v="37.52000000000001"/>
    <n v="5"/>
    <n v="0.2"/>
    <n v="3.7519999999999989"/>
  </r>
  <r>
    <n v="3596"/>
    <x v="1784"/>
    <x v="3"/>
    <x v="34"/>
    <d v="2014-12-16T00:00:00"/>
    <s v="Standard Class"/>
    <s v="KM-16225"/>
    <s v="Kalyca Meade"/>
    <x v="1"/>
    <s v="United States"/>
    <s v="Philadelphia"/>
    <x v="9"/>
    <n v="19143"/>
    <x v="3"/>
    <s v="OFF-AR-10004757"/>
    <x v="1"/>
    <x v="6"/>
    <s v="Crayola Colored Pencils"/>
    <n v="2.6240000000000001"/>
    <n v="1"/>
    <n v="0.2"/>
    <n v="0.42639999999999978"/>
  </r>
  <r>
    <n v="3597"/>
    <x v="1785"/>
    <x v="2"/>
    <x v="340"/>
    <d v="2011-09-14T00:00:00"/>
    <s v="Second Class"/>
    <s v="LC-17140"/>
    <s v="Logan Currie"/>
    <x v="0"/>
    <s v="United States"/>
    <s v="Philadelphia"/>
    <x v="9"/>
    <n v="19140"/>
    <x v="3"/>
    <s v="OFF-PA-10000788"/>
    <x v="1"/>
    <x v="10"/>
    <s v="Xerox 210"/>
    <n v="15.552000000000003"/>
    <n v="3"/>
    <n v="0.2"/>
    <n v="5.4432"/>
  </r>
  <r>
    <n v="3598"/>
    <x v="1785"/>
    <x v="2"/>
    <x v="340"/>
    <d v="2011-09-14T00:00:00"/>
    <s v="Second Class"/>
    <s v="LC-17140"/>
    <s v="Logan Currie"/>
    <x v="0"/>
    <s v="United States"/>
    <s v="Philadelphia"/>
    <x v="9"/>
    <n v="19140"/>
    <x v="3"/>
    <s v="TEC-AC-10002134"/>
    <x v="2"/>
    <x v="11"/>
    <s v="Rosewill 107 Normal Keys USB Wired Standard Keyboard"/>
    <n v="64.704000000000008"/>
    <n v="6"/>
    <n v="0.2"/>
    <n v="-4.852800000000002"/>
  </r>
  <r>
    <n v="3599"/>
    <x v="1785"/>
    <x v="2"/>
    <x v="340"/>
    <d v="2011-09-14T00:00:00"/>
    <s v="Second Class"/>
    <s v="LC-17140"/>
    <s v="Logan Currie"/>
    <x v="0"/>
    <s v="United States"/>
    <s v="Philadelphia"/>
    <x v="9"/>
    <n v="19140"/>
    <x v="3"/>
    <s v="FUR-FU-10002456"/>
    <x v="0"/>
    <x v="5"/>
    <s v="Master Caster Door Stop, Large Neon Orange"/>
    <n v="17.472000000000001"/>
    <n v="3"/>
    <n v="0.2"/>
    <n v="5.023200000000001"/>
  </r>
  <r>
    <n v="3600"/>
    <x v="1785"/>
    <x v="2"/>
    <x v="340"/>
    <d v="2011-09-14T00:00:00"/>
    <s v="Second Class"/>
    <s v="LC-17140"/>
    <s v="Logan Currie"/>
    <x v="0"/>
    <s v="United States"/>
    <s v="Philadelphia"/>
    <x v="9"/>
    <n v="19140"/>
    <x v="3"/>
    <s v="TEC-PH-10002549"/>
    <x v="2"/>
    <x v="7"/>
    <s v="Polycom SoundPoint IP 450 VoIP phone"/>
    <n v="135.51599999999999"/>
    <n v="1"/>
    <n v="0.4"/>
    <n v="-31.620400000000004"/>
  </r>
  <r>
    <n v="3601"/>
    <x v="1786"/>
    <x v="3"/>
    <x v="335"/>
    <d v="2014-07-01T00:00:00"/>
    <s v="Standard Class"/>
    <s v="NP-18700"/>
    <s v="Nora Preis"/>
    <x v="0"/>
    <s v="United States"/>
    <s v="Denver"/>
    <x v="22"/>
    <n v="80219"/>
    <x v="1"/>
    <s v="TEC-AC-10001990"/>
    <x v="2"/>
    <x v="11"/>
    <s v="Kensington Orbit Wireless Mobile Trackball for PC and Mac"/>
    <n v="431.92800000000005"/>
    <n v="9"/>
    <n v="0.2"/>
    <n v="64.789199999999951"/>
  </r>
  <r>
    <n v="3602"/>
    <x v="1787"/>
    <x v="2"/>
    <x v="664"/>
    <d v="2011-11-24T00:00:00"/>
    <s v="Standard Class"/>
    <s v="RB-19330"/>
    <s v="Randy Bradley"/>
    <x v="0"/>
    <s v="United States"/>
    <s v="Philadelphia"/>
    <x v="9"/>
    <n v="19143"/>
    <x v="3"/>
    <s v="OFF-PA-10002137"/>
    <x v="1"/>
    <x v="10"/>
    <s v="Southworth 100% Résumé Paper, 24lb."/>
    <n v="12.448"/>
    <n v="2"/>
    <n v="0.2"/>
    <n v="3.8899999999999988"/>
  </r>
  <r>
    <n v="3603"/>
    <x v="1787"/>
    <x v="2"/>
    <x v="664"/>
    <d v="2011-11-24T00:00:00"/>
    <s v="Standard Class"/>
    <s v="RB-19330"/>
    <s v="Randy Bradley"/>
    <x v="0"/>
    <s v="United States"/>
    <s v="Philadelphia"/>
    <x v="9"/>
    <n v="19143"/>
    <x v="3"/>
    <s v="FUR-CH-10004997"/>
    <x v="0"/>
    <x v="1"/>
    <s v="Hon Every-Day Series Multi-Task Chairs"/>
    <n v="657.93"/>
    <n v="5"/>
    <n v="0.3"/>
    <n v="-93.989999999999952"/>
  </r>
  <r>
    <n v="3604"/>
    <x v="1788"/>
    <x v="3"/>
    <x v="170"/>
    <d v="2014-08-28T00:00:00"/>
    <s v="Standard Class"/>
    <s v="TH-21550"/>
    <s v="Tracy Hopkins"/>
    <x v="2"/>
    <s v="United States"/>
    <s v="Columbia"/>
    <x v="39"/>
    <n v="21044"/>
    <x v="3"/>
    <s v="OFF-PA-10000357"/>
    <x v="1"/>
    <x v="10"/>
    <s v="Xerox 1888"/>
    <n v="277.39999999999998"/>
    <n v="5"/>
    <n v="0"/>
    <n v="133.15199999999999"/>
  </r>
  <r>
    <n v="3605"/>
    <x v="1788"/>
    <x v="3"/>
    <x v="170"/>
    <d v="2014-08-28T00:00:00"/>
    <s v="Standard Class"/>
    <s v="TH-21550"/>
    <s v="Tracy Hopkins"/>
    <x v="2"/>
    <s v="United States"/>
    <s v="Columbia"/>
    <x v="39"/>
    <n v="21044"/>
    <x v="3"/>
    <s v="FUR-FU-10003976"/>
    <x v="0"/>
    <x v="5"/>
    <s v="DAX Executive Solid Wood Document Frame, Desktop or Hang, Mahogany, 5 x 7"/>
    <n v="25.16"/>
    <n v="2"/>
    <n v="0"/>
    <n v="8.5543999999999976"/>
  </r>
  <r>
    <n v="3606"/>
    <x v="1788"/>
    <x v="3"/>
    <x v="170"/>
    <d v="2014-08-28T00:00:00"/>
    <s v="Standard Class"/>
    <s v="TH-21550"/>
    <s v="Tracy Hopkins"/>
    <x v="2"/>
    <s v="United States"/>
    <s v="Columbia"/>
    <x v="39"/>
    <n v="21044"/>
    <x v="3"/>
    <s v="FUR-FU-10004960"/>
    <x v="0"/>
    <x v="5"/>
    <s v="Seth Thomas 12&quot; Clock w/ Goldtone Case"/>
    <n v="91.92"/>
    <n v="4"/>
    <n v="0"/>
    <n v="31.252800000000001"/>
  </r>
  <r>
    <n v="3607"/>
    <x v="1789"/>
    <x v="0"/>
    <x v="299"/>
    <d v="2013-03-17T00:00:00"/>
    <s v="Second Class"/>
    <s v="CK-12595"/>
    <s v="Clytie Kelty"/>
    <x v="0"/>
    <s v="United States"/>
    <s v="New York City"/>
    <x v="15"/>
    <n v="10024"/>
    <x v="3"/>
    <s v="OFF-EN-10001099"/>
    <x v="1"/>
    <x v="12"/>
    <s v="Staples"/>
    <n v="29.339999999999996"/>
    <n v="3"/>
    <n v="0"/>
    <n v="13.496399999999998"/>
  </r>
  <r>
    <n v="3608"/>
    <x v="1790"/>
    <x v="2"/>
    <x v="865"/>
    <d v="2011-09-28T00:00:00"/>
    <s v="Second Class"/>
    <s v="ST-20530"/>
    <s v="Shui Tom"/>
    <x v="0"/>
    <s v="United States"/>
    <s v="New York City"/>
    <x v="15"/>
    <n v="10035"/>
    <x v="3"/>
    <s v="OFF-BI-10002026"/>
    <x v="1"/>
    <x v="8"/>
    <s v="Avery Arch Ring Binders"/>
    <n v="139.44"/>
    <n v="3"/>
    <n v="0.2"/>
    <n v="47.060999999999993"/>
  </r>
  <r>
    <n v="3609"/>
    <x v="1791"/>
    <x v="2"/>
    <x v="582"/>
    <d v="2011-05-03T00:00:00"/>
    <s v="Standard Class"/>
    <s v="GB-14530"/>
    <s v="George Bell"/>
    <x v="1"/>
    <s v="United States"/>
    <s v="Newark"/>
    <x v="24"/>
    <n v="43055"/>
    <x v="3"/>
    <s v="OFF-LA-10001613"/>
    <x v="1"/>
    <x v="2"/>
    <s v="Avery File Folder Labels"/>
    <n v="6.911999999999999"/>
    <n v="3"/>
    <n v="0.2"/>
    <n v="2.5056000000000003"/>
  </r>
  <r>
    <n v="3610"/>
    <x v="1791"/>
    <x v="2"/>
    <x v="582"/>
    <d v="2011-05-03T00:00:00"/>
    <s v="Standard Class"/>
    <s v="GB-14530"/>
    <s v="George Bell"/>
    <x v="1"/>
    <s v="United States"/>
    <s v="Newark"/>
    <x v="24"/>
    <n v="43055"/>
    <x v="3"/>
    <s v="OFF-ST-10002214"/>
    <x v="1"/>
    <x v="4"/>
    <s v="X-Rack File for Hanging Folders"/>
    <n v="27.096"/>
    <n v="3"/>
    <n v="0.2"/>
    <n v="2.0321999999999987"/>
  </r>
  <r>
    <n v="3611"/>
    <x v="1791"/>
    <x v="2"/>
    <x v="582"/>
    <d v="2011-05-03T00:00:00"/>
    <s v="Standard Class"/>
    <s v="GB-14530"/>
    <s v="George Bell"/>
    <x v="1"/>
    <s v="United States"/>
    <s v="Newark"/>
    <x v="24"/>
    <n v="43055"/>
    <x v="3"/>
    <s v="OFF-ST-10001128"/>
    <x v="1"/>
    <x v="4"/>
    <s v="Carina Mini System Audio Rack, Model AR050B"/>
    <n v="177.56800000000001"/>
    <n v="2"/>
    <n v="0.2"/>
    <n v="-37.733199999999989"/>
  </r>
  <r>
    <n v="3612"/>
    <x v="1792"/>
    <x v="0"/>
    <x v="896"/>
    <d v="2013-12-02T00:00:00"/>
    <s v="Second Class"/>
    <s v="NC-18535"/>
    <s v="Nick Crebassa"/>
    <x v="1"/>
    <s v="United States"/>
    <s v="Dallas"/>
    <x v="5"/>
    <n v="75217"/>
    <x v="2"/>
    <s v="TEC-AC-10004864"/>
    <x v="2"/>
    <x v="11"/>
    <s v="Memorex Micro Travel Drive 32 GB"/>
    <n v="58.415999999999997"/>
    <n v="2"/>
    <n v="0.2"/>
    <n v="16.794600000000003"/>
  </r>
  <r>
    <n v="3613"/>
    <x v="1793"/>
    <x v="1"/>
    <x v="155"/>
    <d v="2012-12-08T00:00:00"/>
    <s v="Standard Class"/>
    <s v="AB-10255"/>
    <s v="Alejandro Ballentine"/>
    <x v="2"/>
    <s v="United States"/>
    <s v="Philadelphia"/>
    <x v="9"/>
    <n v="19134"/>
    <x v="3"/>
    <s v="OFF-PA-10000174"/>
    <x v="1"/>
    <x v="10"/>
    <s v="Message Book, Wirebound, Four 5 1/2&quot; X 4&quot; Forms/Pg., 200 Dupl. Sets/Book"/>
    <n v="16.448"/>
    <n v="2"/>
    <n v="0.2"/>
    <n v="5.5511999999999979"/>
  </r>
  <r>
    <n v="3614"/>
    <x v="1793"/>
    <x v="1"/>
    <x v="155"/>
    <d v="2012-12-08T00:00:00"/>
    <s v="Standard Class"/>
    <s v="AB-10255"/>
    <s v="Alejandro Ballentine"/>
    <x v="2"/>
    <s v="United States"/>
    <s v="Philadelphia"/>
    <x v="9"/>
    <n v="19134"/>
    <x v="3"/>
    <s v="TEC-AC-10000171"/>
    <x v="2"/>
    <x v="11"/>
    <s v="Verbatim 25 GB 6x Blu-ray Single Layer Recordable Disc, 25/Pack"/>
    <n v="36.783999999999999"/>
    <n v="2"/>
    <n v="0.2"/>
    <n v="10.5754"/>
  </r>
  <r>
    <n v="3615"/>
    <x v="1794"/>
    <x v="3"/>
    <x v="123"/>
    <d v="2014-11-22T00:00:00"/>
    <s v="First Class"/>
    <s v="SC-20770"/>
    <s v="Stewart Carmichael"/>
    <x v="1"/>
    <s v="United States"/>
    <s v="San Antonio"/>
    <x v="5"/>
    <n v="78207"/>
    <x v="2"/>
    <s v="FUR-TA-10002622"/>
    <x v="0"/>
    <x v="3"/>
    <s v="Bush Andora Conference Table, Maple/Graphite Gray Finish"/>
    <n v="718.11599999999987"/>
    <n v="6"/>
    <n v="0.3"/>
    <n v="-71.811599999999999"/>
  </r>
  <r>
    <n v="3616"/>
    <x v="1794"/>
    <x v="3"/>
    <x v="123"/>
    <d v="2014-11-22T00:00:00"/>
    <s v="First Class"/>
    <s v="SC-20770"/>
    <s v="Stewart Carmichael"/>
    <x v="1"/>
    <s v="United States"/>
    <s v="San Antonio"/>
    <x v="5"/>
    <n v="78207"/>
    <x v="2"/>
    <s v="OFF-AR-10001915"/>
    <x v="1"/>
    <x v="6"/>
    <s v="Peel-Off China Markers"/>
    <n v="31.776"/>
    <n v="4"/>
    <n v="0.2"/>
    <n v="8.7384000000000022"/>
  </r>
  <r>
    <n v="3617"/>
    <x v="1795"/>
    <x v="0"/>
    <x v="64"/>
    <d v="2013-09-10T00:00:00"/>
    <s v="Standard Class"/>
    <s v="JC-15340"/>
    <s v="Jasper Cacioppo"/>
    <x v="0"/>
    <s v="United States"/>
    <s v="Philadelphia"/>
    <x v="9"/>
    <n v="19120"/>
    <x v="3"/>
    <s v="OFF-BI-10004410"/>
    <x v="1"/>
    <x v="8"/>
    <s v="C-Line Peel &amp; Stick Add-On Filing Pockets, 8-3/4 x 5-1/8, 10/Pack"/>
    <n v="9.5550000000000015"/>
    <n v="5"/>
    <n v="0.7"/>
    <n v="-7.3254999999999981"/>
  </r>
  <r>
    <n v="3618"/>
    <x v="1796"/>
    <x v="3"/>
    <x v="507"/>
    <d v="2014-09-09T00:00:00"/>
    <s v="Standard Class"/>
    <s v="RA-19285"/>
    <s v="Ralph Arnett"/>
    <x v="0"/>
    <s v="United States"/>
    <s v="Los Angeles"/>
    <x v="1"/>
    <n v="90004"/>
    <x v="1"/>
    <s v="OFF-BI-10004632"/>
    <x v="1"/>
    <x v="8"/>
    <s v="Ibico Hi-Tech Manual Binding System"/>
    <n v="487.98400000000004"/>
    <n v="2"/>
    <n v="0.2"/>
    <n v="152.49499999999998"/>
  </r>
  <r>
    <n v="3619"/>
    <x v="1796"/>
    <x v="3"/>
    <x v="507"/>
    <d v="2014-09-09T00:00:00"/>
    <s v="Standard Class"/>
    <s v="RA-19285"/>
    <s v="Ralph Arnett"/>
    <x v="0"/>
    <s v="United States"/>
    <s v="Los Angeles"/>
    <x v="1"/>
    <n v="90004"/>
    <x v="1"/>
    <s v="TEC-PH-10002185"/>
    <x v="2"/>
    <x v="7"/>
    <s v="QVS USB Car Charger 2-Port 2.1Amp for iPod/iPhone/iPad/iPad 2/iPad 3"/>
    <n v="5.5600000000000005"/>
    <n v="1"/>
    <n v="0.2"/>
    <n v="1.7374999999999998"/>
  </r>
  <r>
    <n v="3620"/>
    <x v="1796"/>
    <x v="3"/>
    <x v="507"/>
    <d v="2014-09-09T00:00:00"/>
    <s v="Standard Class"/>
    <s v="RA-19285"/>
    <s v="Ralph Arnett"/>
    <x v="0"/>
    <s v="United States"/>
    <s v="Los Angeles"/>
    <x v="1"/>
    <n v="90004"/>
    <x v="1"/>
    <s v="OFF-ST-10002974"/>
    <x v="1"/>
    <x v="4"/>
    <s v="Trav-L-File Heavy-Duty Shuttle II, Black"/>
    <n v="217.85"/>
    <n v="5"/>
    <n v="0"/>
    <n v="65.35499999999999"/>
  </r>
  <r>
    <n v="3621"/>
    <x v="1797"/>
    <x v="0"/>
    <x v="897"/>
    <d v="2013-09-30T00:00:00"/>
    <s v="Standard Class"/>
    <s v="SH-19975"/>
    <s v="Sally Hughsby"/>
    <x v="1"/>
    <s v="United States"/>
    <s v="Smyrna"/>
    <x v="18"/>
    <n v="37167"/>
    <x v="0"/>
    <s v="OFF-AR-10003727"/>
    <x v="1"/>
    <x v="6"/>
    <s v="Berol Giant Pencil Sharpener"/>
    <n v="40.775999999999996"/>
    <n v="3"/>
    <n v="0.2"/>
    <n v="4.5872999999999937"/>
  </r>
  <r>
    <n v="3622"/>
    <x v="1797"/>
    <x v="0"/>
    <x v="897"/>
    <d v="2013-09-30T00:00:00"/>
    <s v="Standard Class"/>
    <s v="SH-19975"/>
    <s v="Sally Hughsby"/>
    <x v="1"/>
    <s v="United States"/>
    <s v="Smyrna"/>
    <x v="18"/>
    <n v="37167"/>
    <x v="0"/>
    <s v="TEC-PH-10004071"/>
    <x v="2"/>
    <x v="7"/>
    <s v="PayAnywhere Card Reader"/>
    <n v="63.936000000000007"/>
    <n v="8"/>
    <n v="0.2"/>
    <n v="5.5944000000000003"/>
  </r>
  <r>
    <n v="3623"/>
    <x v="1798"/>
    <x v="2"/>
    <x v="80"/>
    <d v="2011-09-19T00:00:00"/>
    <s v="Standard Class"/>
    <s v="JC-15775"/>
    <s v="John Castell"/>
    <x v="0"/>
    <s v="United States"/>
    <s v="Macon"/>
    <x v="32"/>
    <n v="31204"/>
    <x v="0"/>
    <s v="FUR-FU-10002878"/>
    <x v="0"/>
    <x v="5"/>
    <s v="Seth Thomas 14&quot; Day/Date Wall Clock"/>
    <n v="142.4"/>
    <n v="5"/>
    <n v="0"/>
    <n v="52.688000000000002"/>
  </r>
  <r>
    <n v="3624"/>
    <x v="1798"/>
    <x v="2"/>
    <x v="80"/>
    <d v="2011-09-19T00:00:00"/>
    <s v="Standard Class"/>
    <s v="JC-15775"/>
    <s v="John Castell"/>
    <x v="0"/>
    <s v="United States"/>
    <s v="Macon"/>
    <x v="32"/>
    <n v="31204"/>
    <x v="0"/>
    <s v="OFF-BI-10001890"/>
    <x v="1"/>
    <x v="8"/>
    <s v="Avery Poly Binder Pockets"/>
    <n v="7.16"/>
    <n v="2"/>
    <n v="0"/>
    <n v="3.4367999999999999"/>
  </r>
  <r>
    <n v="3625"/>
    <x v="1799"/>
    <x v="3"/>
    <x v="240"/>
    <d v="2014-05-22T00:00:00"/>
    <s v="Second Class"/>
    <s v="BC-11125"/>
    <s v="Becky Castell"/>
    <x v="2"/>
    <s v="United States"/>
    <s v="San Francisco"/>
    <x v="1"/>
    <n v="94109"/>
    <x v="1"/>
    <s v="FUR-CH-10002647"/>
    <x v="0"/>
    <x v="1"/>
    <s v="Situations Contoured Folding Chairs, 4/Set"/>
    <n v="681.40800000000013"/>
    <n v="12"/>
    <n v="0.2"/>
    <n v="42.588000000000022"/>
  </r>
  <r>
    <n v="3626"/>
    <x v="1799"/>
    <x v="3"/>
    <x v="240"/>
    <d v="2014-05-22T00:00:00"/>
    <s v="Second Class"/>
    <s v="BC-11125"/>
    <s v="Becky Castell"/>
    <x v="2"/>
    <s v="United States"/>
    <s v="San Francisco"/>
    <x v="1"/>
    <n v="94109"/>
    <x v="1"/>
    <s v="OFF-AR-10001315"/>
    <x v="1"/>
    <x v="6"/>
    <s v="Newell 310"/>
    <n v="3.52"/>
    <n v="2"/>
    <n v="0"/>
    <n v="1.0207999999999999"/>
  </r>
  <r>
    <n v="3627"/>
    <x v="1799"/>
    <x v="3"/>
    <x v="240"/>
    <d v="2014-05-22T00:00:00"/>
    <s v="Second Class"/>
    <s v="BC-11125"/>
    <s v="Becky Castell"/>
    <x v="2"/>
    <s v="United States"/>
    <s v="San Francisco"/>
    <x v="1"/>
    <n v="94109"/>
    <x v="1"/>
    <s v="OFF-AR-10000122"/>
    <x v="1"/>
    <x v="6"/>
    <s v="Newell 314"/>
    <n v="5.58"/>
    <n v="1"/>
    <n v="0"/>
    <n v="1.3949999999999996"/>
  </r>
  <r>
    <n v="3628"/>
    <x v="1799"/>
    <x v="3"/>
    <x v="240"/>
    <d v="2014-05-22T00:00:00"/>
    <s v="Second Class"/>
    <s v="BC-11125"/>
    <s v="Becky Castell"/>
    <x v="2"/>
    <s v="United States"/>
    <s v="San Francisco"/>
    <x v="1"/>
    <n v="94109"/>
    <x v="1"/>
    <s v="TEC-AC-10001465"/>
    <x v="2"/>
    <x v="11"/>
    <s v="SanDisk Cruzer 64 GB USB Flash Drive"/>
    <n v="36.32"/>
    <n v="1"/>
    <n v="0"/>
    <n v="10.895999999999997"/>
  </r>
  <r>
    <n v="3629"/>
    <x v="1800"/>
    <x v="2"/>
    <x v="128"/>
    <d v="2011-08-13T00:00:00"/>
    <s v="Standard Class"/>
    <s v="JH-15985"/>
    <s v="Joseph Holt"/>
    <x v="0"/>
    <s v="United States"/>
    <s v="Seattle"/>
    <x v="4"/>
    <n v="98103"/>
    <x v="1"/>
    <s v="OFF-BI-10004600"/>
    <x v="1"/>
    <x v="8"/>
    <s v="Ibico Ibimaster 300 Manual Binding System"/>
    <n v="2060.7440000000001"/>
    <n v="7"/>
    <n v="0.2"/>
    <n v="643.98249999999996"/>
  </r>
  <r>
    <n v="3630"/>
    <x v="1801"/>
    <x v="3"/>
    <x v="200"/>
    <d v="2014-12-01T00:00:00"/>
    <s v="Standard Class"/>
    <s v="CC-12610"/>
    <s v="Corey Catlett"/>
    <x v="1"/>
    <s v="United States"/>
    <s v="Columbus"/>
    <x v="24"/>
    <n v="43229"/>
    <x v="3"/>
    <s v="OFF-AP-10002082"/>
    <x v="1"/>
    <x v="9"/>
    <s v="Holmes HEPA Air Purifier"/>
    <n v="52.272000000000006"/>
    <n v="3"/>
    <n v="0.2"/>
    <n v="9.8009999999999984"/>
  </r>
  <r>
    <n v="3631"/>
    <x v="1801"/>
    <x v="3"/>
    <x v="200"/>
    <d v="2014-12-01T00:00:00"/>
    <s v="Standard Class"/>
    <s v="CC-12610"/>
    <s v="Corey Catlett"/>
    <x v="1"/>
    <s v="United States"/>
    <s v="Columbus"/>
    <x v="24"/>
    <n v="43229"/>
    <x v="3"/>
    <s v="OFF-AP-10004708"/>
    <x v="1"/>
    <x v="9"/>
    <s v="Fellowes Superior 10 Outlet Split Surge Protector"/>
    <n v="213.13600000000002"/>
    <n v="7"/>
    <n v="0.2"/>
    <n v="23.977799999999988"/>
  </r>
  <r>
    <n v="3632"/>
    <x v="1802"/>
    <x v="3"/>
    <x v="898"/>
    <d v="2014-05-09T00:00:00"/>
    <s v="Second Class"/>
    <s v="DB-12970"/>
    <s v="Darren Budd"/>
    <x v="1"/>
    <s v="United States"/>
    <s v="Los Angeles"/>
    <x v="1"/>
    <n v="90004"/>
    <x v="1"/>
    <s v="OFF-ST-10000464"/>
    <x v="1"/>
    <x v="4"/>
    <s v="Multi-Use Personal File Cart and Caster Set, Three Stacking Bins"/>
    <n v="69.52"/>
    <n v="2"/>
    <n v="0"/>
    <n v="19.465600000000002"/>
  </r>
  <r>
    <n v="3633"/>
    <x v="1802"/>
    <x v="3"/>
    <x v="898"/>
    <d v="2014-05-09T00:00:00"/>
    <s v="Second Class"/>
    <s v="DB-12970"/>
    <s v="Darren Budd"/>
    <x v="1"/>
    <s v="United States"/>
    <s v="Los Angeles"/>
    <x v="1"/>
    <n v="90004"/>
    <x v="1"/>
    <s v="OFF-ST-10000025"/>
    <x v="1"/>
    <x v="4"/>
    <s v="Fellowes Stor/Drawer Steel Plus Storage Drawers"/>
    <n v="763.44"/>
    <n v="8"/>
    <n v="0"/>
    <n v="45.80639999999994"/>
  </r>
  <r>
    <n v="3634"/>
    <x v="1803"/>
    <x v="0"/>
    <x v="338"/>
    <d v="2013-11-15T00:00:00"/>
    <s v="Standard Class"/>
    <s v="PP-18955"/>
    <s v="Paul Prost"/>
    <x v="2"/>
    <s v="United States"/>
    <s v="Springfield"/>
    <x v="24"/>
    <n v="45503"/>
    <x v="3"/>
    <s v="OFF-LA-10001613"/>
    <x v="1"/>
    <x v="2"/>
    <s v="Avery File Folder Labels"/>
    <n v="9.2159999999999993"/>
    <n v="4"/>
    <n v="0.2"/>
    <n v="3.3408000000000002"/>
  </r>
  <r>
    <n v="3635"/>
    <x v="1803"/>
    <x v="0"/>
    <x v="338"/>
    <d v="2013-11-15T00:00:00"/>
    <s v="Standard Class"/>
    <s v="PP-18955"/>
    <s v="Paul Prost"/>
    <x v="2"/>
    <s v="United States"/>
    <s v="Springfield"/>
    <x v="24"/>
    <n v="45503"/>
    <x v="3"/>
    <s v="TEC-PH-10000376"/>
    <x v="2"/>
    <x v="7"/>
    <s v="Square Credit Card Reader"/>
    <n v="41.957999999999998"/>
    <n v="7"/>
    <n v="0.4"/>
    <n v="-9.7901999999999987"/>
  </r>
  <r>
    <n v="3636"/>
    <x v="1803"/>
    <x v="0"/>
    <x v="338"/>
    <d v="2013-11-15T00:00:00"/>
    <s v="Standard Class"/>
    <s v="PP-18955"/>
    <s v="Paul Prost"/>
    <x v="2"/>
    <s v="United States"/>
    <s v="Springfield"/>
    <x v="24"/>
    <n v="45503"/>
    <x v="3"/>
    <s v="OFF-PA-10004039"/>
    <x v="1"/>
    <x v="10"/>
    <s v="Xerox 1882"/>
    <n v="89.567999999999998"/>
    <n v="2"/>
    <n v="0.2"/>
    <n v="32.468400000000003"/>
  </r>
  <r>
    <n v="3637"/>
    <x v="1803"/>
    <x v="0"/>
    <x v="338"/>
    <d v="2013-11-15T00:00:00"/>
    <s v="Standard Class"/>
    <s v="PP-18955"/>
    <s v="Paul Prost"/>
    <x v="2"/>
    <s v="United States"/>
    <s v="Springfield"/>
    <x v="24"/>
    <n v="45503"/>
    <x v="3"/>
    <s v="OFF-PA-10001776"/>
    <x v="1"/>
    <x v="10"/>
    <s v="Wirebound Message Books, Four 2 3/4&quot; x 5&quot; Forms per Page, 600 Sets per Book"/>
    <n v="22.248000000000001"/>
    <n v="3"/>
    <n v="0.2"/>
    <n v="7.5086999999999984"/>
  </r>
  <r>
    <n v="3638"/>
    <x v="1803"/>
    <x v="0"/>
    <x v="338"/>
    <d v="2013-11-15T00:00:00"/>
    <s v="Standard Class"/>
    <s v="PP-18955"/>
    <s v="Paul Prost"/>
    <x v="2"/>
    <s v="United States"/>
    <s v="Springfield"/>
    <x v="24"/>
    <n v="45503"/>
    <x v="3"/>
    <s v="OFF-AP-10002457"/>
    <x v="1"/>
    <x v="9"/>
    <s v="Eureka The Boss Plus 12-Amp Hard Box Upright Vacuum, Red"/>
    <n v="334.88000000000005"/>
    <n v="4"/>
    <n v="0.2"/>
    <n v="29.301999999999978"/>
  </r>
  <r>
    <n v="3639"/>
    <x v="1803"/>
    <x v="0"/>
    <x v="338"/>
    <d v="2013-11-15T00:00:00"/>
    <s v="Standard Class"/>
    <s v="PP-18955"/>
    <s v="Paul Prost"/>
    <x v="2"/>
    <s v="United States"/>
    <s v="Springfield"/>
    <x v="24"/>
    <n v="45503"/>
    <x v="3"/>
    <s v="FUR-FU-10000758"/>
    <x v="0"/>
    <x v="5"/>
    <s v="DAX Natural Wood-Tone Poster Frame"/>
    <n v="148.28800000000001"/>
    <n v="7"/>
    <n v="0.2"/>
    <n v="29.657599999999988"/>
  </r>
  <r>
    <n v="3640"/>
    <x v="1803"/>
    <x v="0"/>
    <x v="338"/>
    <d v="2013-11-15T00:00:00"/>
    <s v="Standard Class"/>
    <s v="PP-18955"/>
    <s v="Paul Prost"/>
    <x v="2"/>
    <s v="United States"/>
    <s v="Springfield"/>
    <x v="24"/>
    <n v="45503"/>
    <x v="3"/>
    <s v="OFF-PA-10000682"/>
    <x v="1"/>
    <x v="10"/>
    <s v="Xerox 1924"/>
    <n v="4.6240000000000006"/>
    <n v="1"/>
    <n v="0.2"/>
    <n v="1.6762000000000001"/>
  </r>
  <r>
    <n v="3641"/>
    <x v="1803"/>
    <x v="0"/>
    <x v="338"/>
    <d v="2013-11-15T00:00:00"/>
    <s v="Standard Class"/>
    <s v="PP-18955"/>
    <s v="Paul Prost"/>
    <x v="2"/>
    <s v="United States"/>
    <s v="Springfield"/>
    <x v="24"/>
    <n v="45503"/>
    <x v="3"/>
    <s v="TEC-AC-10002550"/>
    <x v="2"/>
    <x v="11"/>
    <s v="Memorex 25GB 6X Branded Blu-Ray Recordable Disc, 30/Pack"/>
    <n v="178.92000000000002"/>
    <n v="7"/>
    <n v="0.2"/>
    <n v="-29.074500000000008"/>
  </r>
  <r>
    <n v="3642"/>
    <x v="1803"/>
    <x v="0"/>
    <x v="338"/>
    <d v="2013-11-15T00:00:00"/>
    <s v="Standard Class"/>
    <s v="PP-18955"/>
    <s v="Paul Prost"/>
    <x v="2"/>
    <s v="United States"/>
    <s v="Springfield"/>
    <x v="24"/>
    <n v="45503"/>
    <x v="3"/>
    <s v="OFF-BI-10002082"/>
    <x v="1"/>
    <x v="8"/>
    <s v="GBC Twin Loop Wire Binding Elements"/>
    <n v="69.888000000000005"/>
    <n v="7"/>
    <n v="0.7"/>
    <n v="-46.591999999999999"/>
  </r>
  <r>
    <n v="3643"/>
    <x v="1804"/>
    <x v="2"/>
    <x v="414"/>
    <d v="2011-12-23T00:00:00"/>
    <s v="Second Class"/>
    <s v="MC-17845"/>
    <s v="Michael Chen"/>
    <x v="0"/>
    <s v="United States"/>
    <s v="Los Angeles"/>
    <x v="1"/>
    <n v="90008"/>
    <x v="1"/>
    <s v="OFF-BI-10004632"/>
    <x v="1"/>
    <x v="8"/>
    <s v="Ibico Hi-Tech Manual Binding System"/>
    <n v="487.98400000000004"/>
    <n v="2"/>
    <n v="0.2"/>
    <n v="152.49499999999998"/>
  </r>
  <r>
    <n v="3644"/>
    <x v="1804"/>
    <x v="2"/>
    <x v="414"/>
    <d v="2011-12-23T00:00:00"/>
    <s v="Second Class"/>
    <s v="MC-17845"/>
    <s v="Michael Chen"/>
    <x v="0"/>
    <s v="United States"/>
    <s v="Los Angeles"/>
    <x v="1"/>
    <n v="90008"/>
    <x v="1"/>
    <s v="OFF-AR-10001725"/>
    <x v="1"/>
    <x v="6"/>
    <s v="Boston Home &amp; Office Model 2000 Electric Pencil Sharpeners"/>
    <n v="47.3"/>
    <n v="2"/>
    <n v="0"/>
    <n v="12.298000000000002"/>
  </r>
  <r>
    <n v="3645"/>
    <x v="1804"/>
    <x v="2"/>
    <x v="414"/>
    <d v="2011-12-23T00:00:00"/>
    <s v="Second Class"/>
    <s v="MC-17845"/>
    <s v="Michael Chen"/>
    <x v="0"/>
    <s v="United States"/>
    <s v="Los Angeles"/>
    <x v="1"/>
    <n v="90008"/>
    <x v="1"/>
    <s v="OFF-AR-10004269"/>
    <x v="1"/>
    <x v="6"/>
    <s v="Newell 31"/>
    <n v="4.13"/>
    <n v="1"/>
    <n v="0"/>
    <n v="1.1564000000000001"/>
  </r>
  <r>
    <n v="3646"/>
    <x v="1804"/>
    <x v="2"/>
    <x v="414"/>
    <d v="2011-12-23T00:00:00"/>
    <s v="Second Class"/>
    <s v="MC-17845"/>
    <s v="Michael Chen"/>
    <x v="0"/>
    <s v="United States"/>
    <s v="Los Angeles"/>
    <x v="1"/>
    <n v="90008"/>
    <x v="1"/>
    <s v="OFF-BI-10003007"/>
    <x v="1"/>
    <x v="8"/>
    <s v="Premium Transparent Presentation Covers, No Pattern/Clear, 8 1/2&quot; x 11&quot;"/>
    <n v="155.12"/>
    <n v="5"/>
    <n v="0.2"/>
    <n v="50.413999999999987"/>
  </r>
  <r>
    <n v="3647"/>
    <x v="1805"/>
    <x v="2"/>
    <x v="739"/>
    <d v="2011-07-27T00:00:00"/>
    <s v="Second Class"/>
    <s v="VF-21715"/>
    <s v="Vicky Freymann"/>
    <x v="2"/>
    <s v="United States"/>
    <s v="Los Angeles"/>
    <x v="1"/>
    <n v="90045"/>
    <x v="1"/>
    <s v="OFF-PA-10002195"/>
    <x v="1"/>
    <x v="10"/>
    <s v="Xerox 1966"/>
    <n v="6.48"/>
    <n v="1"/>
    <n v="0"/>
    <n v="3.1752000000000002"/>
  </r>
  <r>
    <n v="3648"/>
    <x v="1805"/>
    <x v="2"/>
    <x v="739"/>
    <d v="2011-07-27T00:00:00"/>
    <s v="Second Class"/>
    <s v="VF-21715"/>
    <s v="Vicky Freymann"/>
    <x v="2"/>
    <s v="United States"/>
    <s v="Los Angeles"/>
    <x v="1"/>
    <n v="90045"/>
    <x v="1"/>
    <s v="OFF-SU-10002522"/>
    <x v="1"/>
    <x v="14"/>
    <s v="Acme Kleen Earth Office Shears"/>
    <n v="15.52"/>
    <n v="4"/>
    <n v="0"/>
    <n v="4.5007999999999981"/>
  </r>
  <r>
    <n v="3649"/>
    <x v="1806"/>
    <x v="1"/>
    <x v="6"/>
    <d v="2012-11-27T00:00:00"/>
    <s v="Standard Class"/>
    <s v="MC-17275"/>
    <s v="Marc Crier"/>
    <x v="0"/>
    <s v="United States"/>
    <s v="Memphis"/>
    <x v="18"/>
    <n v="38109"/>
    <x v="0"/>
    <s v="OFF-BI-10003712"/>
    <x v="1"/>
    <x v="8"/>
    <s v="Acco Pressboard Covers with Storage Hooks, 14 7/8&quot; x 11&quot;, Light Blue"/>
    <n v="2.9460000000000006"/>
    <n v="2"/>
    <n v="0.7"/>
    <n v="-2.0621999999999998"/>
  </r>
  <r>
    <n v="3650"/>
    <x v="1806"/>
    <x v="1"/>
    <x v="6"/>
    <d v="2012-11-27T00:00:00"/>
    <s v="Standard Class"/>
    <s v="MC-17275"/>
    <s v="Marc Crier"/>
    <x v="0"/>
    <s v="United States"/>
    <s v="Memphis"/>
    <x v="18"/>
    <n v="38109"/>
    <x v="0"/>
    <s v="OFF-FA-10004854"/>
    <x v="1"/>
    <x v="13"/>
    <s v="Vinyl Coated Wire Paper Clips in Organizer Box, 800/Box"/>
    <n v="55.104000000000006"/>
    <n v="6"/>
    <n v="0.2"/>
    <n v="18.597599999999993"/>
  </r>
  <r>
    <n v="3651"/>
    <x v="1807"/>
    <x v="3"/>
    <x v="34"/>
    <d v="2014-12-12T00:00:00"/>
    <s v="Second Class"/>
    <s v="DB-13210"/>
    <s v="Dean Braden"/>
    <x v="0"/>
    <s v="United States"/>
    <s v="Detroit"/>
    <x v="12"/>
    <n v="48234"/>
    <x v="2"/>
    <s v="TEC-AC-10004859"/>
    <x v="2"/>
    <x v="11"/>
    <s v="Maxell Pro 80 Minute CD-R, 10/Pack"/>
    <n v="104.88"/>
    <n v="6"/>
    <n v="0"/>
    <n v="41.952000000000005"/>
  </r>
  <r>
    <n v="3652"/>
    <x v="1807"/>
    <x v="3"/>
    <x v="34"/>
    <d v="2014-12-12T00:00:00"/>
    <s v="Second Class"/>
    <s v="DB-13210"/>
    <s v="Dean Braden"/>
    <x v="0"/>
    <s v="United States"/>
    <s v="Detroit"/>
    <x v="12"/>
    <n v="48234"/>
    <x v="2"/>
    <s v="OFF-AR-10001860"/>
    <x v="1"/>
    <x v="6"/>
    <s v="BIC Liqua Brite Liner"/>
    <n v="34.700000000000003"/>
    <n v="5"/>
    <n v="0"/>
    <n v="12.492000000000001"/>
  </r>
  <r>
    <n v="3653"/>
    <x v="1807"/>
    <x v="3"/>
    <x v="34"/>
    <d v="2014-12-12T00:00:00"/>
    <s v="Second Class"/>
    <s v="DB-13210"/>
    <s v="Dean Braden"/>
    <x v="0"/>
    <s v="United States"/>
    <s v="Detroit"/>
    <x v="12"/>
    <n v="48234"/>
    <x v="2"/>
    <s v="OFF-BI-10001636"/>
    <x v="1"/>
    <x v="8"/>
    <s v="Ibico Plastic and Wire Spiral Binding Combs"/>
    <n v="33.72"/>
    <n v="4"/>
    <n v="0"/>
    <n v="15.511199999999999"/>
  </r>
  <r>
    <n v="3654"/>
    <x v="1807"/>
    <x v="3"/>
    <x v="34"/>
    <d v="2014-12-12T00:00:00"/>
    <s v="Second Class"/>
    <s v="DB-13210"/>
    <s v="Dean Braden"/>
    <x v="0"/>
    <s v="United States"/>
    <s v="Detroit"/>
    <x v="12"/>
    <n v="48234"/>
    <x v="2"/>
    <s v="OFF-PA-10000349"/>
    <x v="1"/>
    <x v="10"/>
    <s v="Staples"/>
    <n v="14.940000000000001"/>
    <n v="3"/>
    <n v="0"/>
    <n v="7.0218000000000007"/>
  </r>
  <r>
    <n v="3655"/>
    <x v="1808"/>
    <x v="3"/>
    <x v="515"/>
    <d v="2014-09-06T00:00:00"/>
    <s v="Standard Class"/>
    <s v="AJ-10945"/>
    <s v="Ashley Jarboe"/>
    <x v="0"/>
    <s v="United States"/>
    <s v="Lawrence"/>
    <x v="14"/>
    <n v="46226"/>
    <x v="2"/>
    <s v="OFF-AP-10002439"/>
    <x v="1"/>
    <x v="9"/>
    <s v="Tripp Lite Isotel 8 Ultra 8 Outlet Metal Surge"/>
    <n v="638.73"/>
    <n v="9"/>
    <n v="0"/>
    <n v="166.06979999999999"/>
  </r>
  <r>
    <n v="3656"/>
    <x v="1809"/>
    <x v="3"/>
    <x v="558"/>
    <d v="2014-05-01T00:00:00"/>
    <s v="Standard Class"/>
    <s v="CP-12340"/>
    <s v="Christine Phan"/>
    <x v="1"/>
    <s v="United States"/>
    <s v="Jacksonville"/>
    <x v="2"/>
    <n v="32216"/>
    <x v="0"/>
    <s v="OFF-ST-10001370"/>
    <x v="1"/>
    <x v="4"/>
    <s v="Sensible Storage WireTech Storage Systems"/>
    <n v="113.56800000000001"/>
    <n v="2"/>
    <n v="0.2"/>
    <n v="-21.294000000000018"/>
  </r>
  <r>
    <n v="3657"/>
    <x v="1810"/>
    <x v="3"/>
    <x v="565"/>
    <d v="2014-09-15T00:00:00"/>
    <s v="Standard Class"/>
    <s v="DB-13555"/>
    <s v="Dorothy Badders"/>
    <x v="1"/>
    <s v="United States"/>
    <s v="Dublin"/>
    <x v="24"/>
    <n v="43017"/>
    <x v="3"/>
    <s v="TEC-AC-10002558"/>
    <x v="2"/>
    <x v="11"/>
    <s v="Imation Swivel Flash Drive USB flash drive - 8 GB"/>
    <n v="9.0960000000000001"/>
    <n v="1"/>
    <n v="0.2"/>
    <n v="1.7054999999999998"/>
  </r>
  <r>
    <n v="3658"/>
    <x v="1811"/>
    <x v="1"/>
    <x v="899"/>
    <d v="2012-03-17T00:00:00"/>
    <s v="Standard Class"/>
    <s v="EB-13750"/>
    <s v="Edward Becker"/>
    <x v="1"/>
    <s v="United States"/>
    <s v="Plantation"/>
    <x v="2"/>
    <n v="33317"/>
    <x v="0"/>
    <s v="OFF-EN-10004030"/>
    <x v="1"/>
    <x v="12"/>
    <s v="Convenience Packs of Business Envelopes"/>
    <n v="8.6880000000000006"/>
    <n v="3"/>
    <n v="0.2"/>
    <n v="2.9322000000000004"/>
  </r>
  <r>
    <n v="3659"/>
    <x v="1811"/>
    <x v="1"/>
    <x v="899"/>
    <d v="2012-03-17T00:00:00"/>
    <s v="Standard Class"/>
    <s v="EB-13750"/>
    <s v="Edward Becker"/>
    <x v="1"/>
    <s v="United States"/>
    <s v="Plantation"/>
    <x v="2"/>
    <n v="33317"/>
    <x v="0"/>
    <s v="FUR-FU-10003194"/>
    <x v="0"/>
    <x v="5"/>
    <s v="Eldon Expressions Desk Accessory, Wood Pencil Holder, Oak"/>
    <n v="30.880000000000003"/>
    <n v="4"/>
    <n v="0.2"/>
    <n v="3.8599999999999977"/>
  </r>
  <r>
    <n v="3660"/>
    <x v="1811"/>
    <x v="1"/>
    <x v="899"/>
    <d v="2012-03-17T00:00:00"/>
    <s v="Standard Class"/>
    <s v="EB-13750"/>
    <s v="Edward Becker"/>
    <x v="1"/>
    <s v="United States"/>
    <s v="Plantation"/>
    <x v="2"/>
    <n v="33317"/>
    <x v="0"/>
    <s v="FUR-FU-10001731"/>
    <x v="0"/>
    <x v="5"/>
    <s v="Acrylic Self-Standing Desk Frames"/>
    <n v="6.4080000000000004"/>
    <n v="3"/>
    <n v="0.2"/>
    <n v="1.4418"/>
  </r>
  <r>
    <n v="3661"/>
    <x v="1812"/>
    <x v="0"/>
    <x v="427"/>
    <d v="2013-07-24T00:00:00"/>
    <s v="Standard Class"/>
    <s v="JP-15460"/>
    <s v="Jennifer Patt"/>
    <x v="1"/>
    <s v="United States"/>
    <s v="Glendale"/>
    <x v="16"/>
    <n v="85301"/>
    <x v="1"/>
    <s v="OFF-SU-10004782"/>
    <x v="1"/>
    <x v="14"/>
    <s v="Elite 5&quot; Scissors"/>
    <n v="33.799999999999997"/>
    <n v="5"/>
    <n v="0.2"/>
    <n v="4.2249999999999979"/>
  </r>
  <r>
    <n v="3662"/>
    <x v="1813"/>
    <x v="0"/>
    <x v="900"/>
    <d v="2013-06-16T00:00:00"/>
    <s v="Second Class"/>
    <s v="SC-20050"/>
    <s v="Sample Company A"/>
    <x v="2"/>
    <s v="United States"/>
    <s v="Jackson"/>
    <x v="12"/>
    <n v="49201"/>
    <x v="2"/>
    <s v="TEC-PH-10003484"/>
    <x v="2"/>
    <x v="7"/>
    <s v="Ooma Telo VoIP Home Phone System"/>
    <n v="377.96999999999997"/>
    <n v="3"/>
    <n v="0"/>
    <n v="94.492500000000007"/>
  </r>
  <r>
    <n v="3663"/>
    <x v="1814"/>
    <x v="3"/>
    <x v="445"/>
    <d v="2014-07-10T00:00:00"/>
    <s v="Standard Class"/>
    <s v="FM-14290"/>
    <s v="Frank Merwin"/>
    <x v="2"/>
    <s v="United States"/>
    <s v="Quincy"/>
    <x v="31"/>
    <n v="2169"/>
    <x v="3"/>
    <s v="TEC-AC-10003590"/>
    <x v="2"/>
    <x v="11"/>
    <s v="TRENDnet 56K USB 2.0 Phone, Internet and Fax Modem"/>
    <n v="258.89999999999998"/>
    <n v="10"/>
    <n v="0"/>
    <n v="93.203999999999994"/>
  </r>
  <r>
    <n v="3664"/>
    <x v="1814"/>
    <x v="3"/>
    <x v="445"/>
    <d v="2014-07-10T00:00:00"/>
    <s v="Standard Class"/>
    <s v="FM-14290"/>
    <s v="Frank Merwin"/>
    <x v="2"/>
    <s v="United States"/>
    <s v="Quincy"/>
    <x v="31"/>
    <n v="2169"/>
    <x v="3"/>
    <s v="OFF-PA-10001970"/>
    <x v="1"/>
    <x v="10"/>
    <s v="Xerox 1881"/>
    <n v="24.56"/>
    <n v="2"/>
    <n v="0"/>
    <n v="11.543199999999999"/>
  </r>
  <r>
    <n v="3665"/>
    <x v="1815"/>
    <x v="2"/>
    <x v="589"/>
    <d v="2011-12-13T00:00:00"/>
    <s v="Standard Class"/>
    <s v="TB-21250"/>
    <s v="Tim Brockman"/>
    <x v="0"/>
    <s v="United States"/>
    <s v="Salem"/>
    <x v="21"/>
    <n v="97301"/>
    <x v="1"/>
    <s v="OFF-LA-10001569"/>
    <x v="1"/>
    <x v="2"/>
    <s v="Avery 499"/>
    <n v="27.888000000000002"/>
    <n v="7"/>
    <n v="0.2"/>
    <n v="9.0635999999999974"/>
  </r>
  <r>
    <n v="3666"/>
    <x v="1815"/>
    <x v="2"/>
    <x v="589"/>
    <d v="2011-12-13T00:00:00"/>
    <s v="Standard Class"/>
    <s v="TB-21250"/>
    <s v="Tim Brockman"/>
    <x v="0"/>
    <s v="United States"/>
    <s v="Salem"/>
    <x v="21"/>
    <n v="97301"/>
    <x v="1"/>
    <s v="OFF-BI-10001132"/>
    <x v="1"/>
    <x v="8"/>
    <s v="Acco PRESSTEX Data Binder with Storage Hooks, Dark Blue, 9 1/2&quot; X 11&quot;"/>
    <n v="6.4560000000000004"/>
    <n v="4"/>
    <n v="0.7"/>
    <n v="-4.5191999999999979"/>
  </r>
  <r>
    <n v="3667"/>
    <x v="1815"/>
    <x v="2"/>
    <x v="589"/>
    <d v="2011-12-13T00:00:00"/>
    <s v="Standard Class"/>
    <s v="TB-21250"/>
    <s v="Tim Brockman"/>
    <x v="0"/>
    <s v="United States"/>
    <s v="Salem"/>
    <x v="21"/>
    <n v="97301"/>
    <x v="1"/>
    <s v="TEC-PH-10003095"/>
    <x v="2"/>
    <x v="7"/>
    <s v="Samsung HM1900 Bluetooth Headset"/>
    <n v="52.679999999999993"/>
    <n v="3"/>
    <n v="0.2"/>
    <n v="19.754999999999999"/>
  </r>
  <r>
    <n v="3668"/>
    <x v="1815"/>
    <x v="2"/>
    <x v="589"/>
    <d v="2011-12-13T00:00:00"/>
    <s v="Standard Class"/>
    <s v="TB-21250"/>
    <s v="Tim Brockman"/>
    <x v="0"/>
    <s v="United States"/>
    <s v="Salem"/>
    <x v="21"/>
    <n v="97301"/>
    <x v="1"/>
    <s v="OFF-SU-10000432"/>
    <x v="1"/>
    <x v="14"/>
    <s v="Acco Side-Punched Conventional Columnar Pads"/>
    <n v="13.88"/>
    <n v="5"/>
    <n v="0.2"/>
    <n v="-2.6025000000000014"/>
  </r>
  <r>
    <n v="3669"/>
    <x v="1815"/>
    <x v="2"/>
    <x v="589"/>
    <d v="2011-12-13T00:00:00"/>
    <s v="Standard Class"/>
    <s v="TB-21250"/>
    <s v="Tim Brockman"/>
    <x v="0"/>
    <s v="United States"/>
    <s v="Salem"/>
    <x v="21"/>
    <n v="97301"/>
    <x v="1"/>
    <s v="TEC-AC-10004227"/>
    <x v="2"/>
    <x v="11"/>
    <s v="SanDisk Ultra 16 GB MicroSDHC Class 10 Memory Card"/>
    <n v="103.92000000000002"/>
    <n v="10"/>
    <n v="0.2"/>
    <n v="-18.186000000000014"/>
  </r>
  <r>
    <n v="3670"/>
    <x v="1815"/>
    <x v="2"/>
    <x v="589"/>
    <d v="2011-12-13T00:00:00"/>
    <s v="Standard Class"/>
    <s v="TB-21250"/>
    <s v="Tim Brockman"/>
    <x v="0"/>
    <s v="United States"/>
    <s v="Salem"/>
    <x v="21"/>
    <n v="97301"/>
    <x v="1"/>
    <s v="OFF-LA-10004409"/>
    <x v="1"/>
    <x v="2"/>
    <s v="Avery 492"/>
    <n v="11.52"/>
    <n v="5"/>
    <n v="0.2"/>
    <n v="3.7439999999999989"/>
  </r>
  <r>
    <n v="3671"/>
    <x v="1815"/>
    <x v="2"/>
    <x v="589"/>
    <d v="2011-12-13T00:00:00"/>
    <s v="Standard Class"/>
    <s v="TB-21250"/>
    <s v="Tim Brockman"/>
    <x v="0"/>
    <s v="United States"/>
    <s v="Salem"/>
    <x v="21"/>
    <n v="97301"/>
    <x v="1"/>
    <s v="OFF-PA-10001569"/>
    <x v="1"/>
    <x v="10"/>
    <s v="Xerox 232"/>
    <n v="10.368000000000002"/>
    <n v="2"/>
    <n v="0.2"/>
    <n v="3.6288"/>
  </r>
  <r>
    <n v="3672"/>
    <x v="1815"/>
    <x v="2"/>
    <x v="589"/>
    <d v="2011-12-13T00:00:00"/>
    <s v="Standard Class"/>
    <s v="TB-21250"/>
    <s v="Tim Brockman"/>
    <x v="0"/>
    <s v="United States"/>
    <s v="Salem"/>
    <x v="21"/>
    <n v="97301"/>
    <x v="1"/>
    <s v="OFF-ST-10001031"/>
    <x v="1"/>
    <x v="4"/>
    <s v="Adjustable Personal File Tote"/>
    <n v="39.072000000000003"/>
    <n v="3"/>
    <n v="0.2"/>
    <n v="2.9304000000000023"/>
  </r>
  <r>
    <n v="3673"/>
    <x v="1816"/>
    <x v="0"/>
    <x v="143"/>
    <d v="2013-04-15T00:00:00"/>
    <s v="Standard Class"/>
    <s v="EH-14125"/>
    <s v="Eugene Hildebrand"/>
    <x v="2"/>
    <s v="United States"/>
    <s v="Troy"/>
    <x v="24"/>
    <n v="45373"/>
    <x v="3"/>
    <s v="OFF-EN-10002312"/>
    <x v="1"/>
    <x v="12"/>
    <s v="#10 Self-Seal White Envelopes"/>
    <n v="8.8719999999999999"/>
    <n v="1"/>
    <n v="0.2"/>
    <n v="3.2161"/>
  </r>
  <r>
    <n v="3674"/>
    <x v="1816"/>
    <x v="0"/>
    <x v="143"/>
    <d v="2013-04-15T00:00:00"/>
    <s v="Standard Class"/>
    <s v="EH-14125"/>
    <s v="Eugene Hildebrand"/>
    <x v="2"/>
    <s v="United States"/>
    <s v="Troy"/>
    <x v="24"/>
    <n v="45373"/>
    <x v="3"/>
    <s v="OFF-BI-10004224"/>
    <x v="1"/>
    <x v="8"/>
    <s v="Catalog Binders with Expanding Posts"/>
    <n v="121.10400000000003"/>
    <n v="6"/>
    <n v="0.7"/>
    <n v="-100.91999999999999"/>
  </r>
  <r>
    <n v="3675"/>
    <x v="1817"/>
    <x v="3"/>
    <x v="44"/>
    <d v="2014-11-12T00:00:00"/>
    <s v="Standard Class"/>
    <s v="ML-17410"/>
    <s v="Maris LaWare"/>
    <x v="0"/>
    <s v="United States"/>
    <s v="Philadelphia"/>
    <x v="9"/>
    <n v="19143"/>
    <x v="3"/>
    <s v="FUR-CH-10003774"/>
    <x v="0"/>
    <x v="1"/>
    <s v="Global Wood Trimmed Manager's Task Chair, Khaki"/>
    <n v="127.372"/>
    <n v="2"/>
    <n v="0.3"/>
    <n v="-30.933200000000006"/>
  </r>
  <r>
    <n v="3676"/>
    <x v="1817"/>
    <x v="3"/>
    <x v="44"/>
    <d v="2014-11-12T00:00:00"/>
    <s v="Standard Class"/>
    <s v="ML-17410"/>
    <s v="Maris LaWare"/>
    <x v="0"/>
    <s v="United States"/>
    <s v="Philadelphia"/>
    <x v="9"/>
    <n v="19143"/>
    <x v="3"/>
    <s v="OFF-PA-10000157"/>
    <x v="1"/>
    <x v="10"/>
    <s v="Xerox 191"/>
    <n v="47.952000000000005"/>
    <n v="3"/>
    <n v="0.2"/>
    <n v="16.183799999999998"/>
  </r>
  <r>
    <n v="3677"/>
    <x v="1818"/>
    <x v="1"/>
    <x v="901"/>
    <d v="2012-12-09T00:00:00"/>
    <s v="Standard Class"/>
    <s v="MH-17620"/>
    <s v="Matt Hagelstein"/>
    <x v="1"/>
    <s v="United States"/>
    <s v="San Diego"/>
    <x v="1"/>
    <n v="92105"/>
    <x v="1"/>
    <s v="FUR-FU-10004090"/>
    <x v="0"/>
    <x v="5"/>
    <s v="Executive Impressions 14&quot; Contract Wall Clock"/>
    <n v="44.46"/>
    <n v="2"/>
    <n v="0"/>
    <n v="14.671799999999998"/>
  </r>
  <r>
    <n v="3678"/>
    <x v="1819"/>
    <x v="1"/>
    <x v="584"/>
    <d v="2012-07-14T00:00:00"/>
    <s v="Standard Class"/>
    <s v="BT-11680"/>
    <s v="Brian Thompson"/>
    <x v="0"/>
    <s v="United States"/>
    <s v="Clinton"/>
    <x v="39"/>
    <n v="20735"/>
    <x v="3"/>
    <s v="OFF-FA-10002763"/>
    <x v="1"/>
    <x v="13"/>
    <s v="Advantus Map Pennant Flags and Round Head Tacks"/>
    <n v="15.8"/>
    <n v="4"/>
    <n v="0"/>
    <n v="5.0559999999999992"/>
  </r>
  <r>
    <n v="3679"/>
    <x v="1819"/>
    <x v="1"/>
    <x v="584"/>
    <d v="2012-07-14T00:00:00"/>
    <s v="Standard Class"/>
    <s v="BT-11680"/>
    <s v="Brian Thompson"/>
    <x v="0"/>
    <s v="United States"/>
    <s v="Clinton"/>
    <x v="39"/>
    <n v="20735"/>
    <x v="3"/>
    <s v="TEC-MA-10002428"/>
    <x v="2"/>
    <x v="15"/>
    <s v="Fellowes Powershred HS-440 4-Sheet High Security Shredder"/>
    <n v="464.97"/>
    <n v="3"/>
    <n v="0"/>
    <n v="209.23649999999998"/>
  </r>
  <r>
    <n v="3680"/>
    <x v="1819"/>
    <x v="1"/>
    <x v="584"/>
    <d v="2012-07-14T00:00:00"/>
    <s v="Standard Class"/>
    <s v="BT-11680"/>
    <s v="Brian Thompson"/>
    <x v="0"/>
    <s v="United States"/>
    <s v="Clinton"/>
    <x v="39"/>
    <n v="20735"/>
    <x v="3"/>
    <s v="FUR-FU-10002918"/>
    <x v="0"/>
    <x v="5"/>
    <s v="Eldon ClusterMat Chair Mat with Cordless Antistatic Protection"/>
    <n v="181.96"/>
    <n v="2"/>
    <n v="0"/>
    <n v="20.015600000000006"/>
  </r>
  <r>
    <n v="3681"/>
    <x v="1819"/>
    <x v="1"/>
    <x v="584"/>
    <d v="2012-07-14T00:00:00"/>
    <s v="Standard Class"/>
    <s v="BT-11680"/>
    <s v="Brian Thompson"/>
    <x v="0"/>
    <s v="United States"/>
    <s v="Clinton"/>
    <x v="39"/>
    <n v="20735"/>
    <x v="3"/>
    <s v="OFF-LA-10000476"/>
    <x v="1"/>
    <x v="2"/>
    <s v="Avery 05222 Permanent Self-Adhesive File Folder Labels for Typewriters, on Rolls, White, 250/Roll"/>
    <n v="12.39"/>
    <n v="3"/>
    <n v="0"/>
    <n v="5.6993999999999998"/>
  </r>
  <r>
    <n v="3682"/>
    <x v="1819"/>
    <x v="1"/>
    <x v="584"/>
    <d v="2012-07-14T00:00:00"/>
    <s v="Standard Class"/>
    <s v="BT-11680"/>
    <s v="Brian Thompson"/>
    <x v="0"/>
    <s v="United States"/>
    <s v="Clinton"/>
    <x v="39"/>
    <n v="20735"/>
    <x v="3"/>
    <s v="OFF-BI-10002854"/>
    <x v="1"/>
    <x v="8"/>
    <s v="Performers Binder/Pad Holder, Black"/>
    <n v="84.09"/>
    <n v="3"/>
    <n v="0"/>
    <n v="42.045000000000002"/>
  </r>
  <r>
    <n v="3683"/>
    <x v="1819"/>
    <x v="1"/>
    <x v="584"/>
    <d v="2012-07-14T00:00:00"/>
    <s v="Standard Class"/>
    <s v="BT-11680"/>
    <s v="Brian Thompson"/>
    <x v="0"/>
    <s v="United States"/>
    <s v="Clinton"/>
    <x v="39"/>
    <n v="20735"/>
    <x v="3"/>
    <s v="OFF-AR-10002987"/>
    <x v="1"/>
    <x v="6"/>
    <s v="Prismacolor Color Pencil Set"/>
    <n v="79.36"/>
    <n v="4"/>
    <n v="0"/>
    <n v="32.537600000000005"/>
  </r>
  <r>
    <n v="3684"/>
    <x v="1819"/>
    <x v="1"/>
    <x v="584"/>
    <d v="2012-07-14T00:00:00"/>
    <s v="Standard Class"/>
    <s v="BT-11680"/>
    <s v="Brian Thompson"/>
    <x v="0"/>
    <s v="United States"/>
    <s v="Clinton"/>
    <x v="39"/>
    <n v="20735"/>
    <x v="3"/>
    <s v="OFF-BI-10004001"/>
    <x v="1"/>
    <x v="8"/>
    <s v="GBC Recycled VeloBinder Covers"/>
    <n v="153.35999999999999"/>
    <n v="9"/>
    <n v="0"/>
    <n v="70.545599999999979"/>
  </r>
  <r>
    <n v="3685"/>
    <x v="1819"/>
    <x v="1"/>
    <x v="584"/>
    <d v="2012-07-14T00:00:00"/>
    <s v="Standard Class"/>
    <s v="BT-11680"/>
    <s v="Brian Thompson"/>
    <x v="0"/>
    <s v="United States"/>
    <s v="Clinton"/>
    <x v="39"/>
    <n v="20735"/>
    <x v="3"/>
    <s v="OFF-BI-10001634"/>
    <x v="1"/>
    <x v="8"/>
    <s v="Wilson Jones Active Use Binders"/>
    <n v="43.68"/>
    <n v="6"/>
    <n v="0"/>
    <n v="21.403200000000002"/>
  </r>
  <r>
    <n v="3686"/>
    <x v="1819"/>
    <x v="1"/>
    <x v="584"/>
    <d v="2012-07-14T00:00:00"/>
    <s v="Standard Class"/>
    <s v="BT-11680"/>
    <s v="Brian Thompson"/>
    <x v="0"/>
    <s v="United States"/>
    <s v="Clinton"/>
    <x v="39"/>
    <n v="20735"/>
    <x v="3"/>
    <s v="OFF-ST-10003722"/>
    <x v="1"/>
    <x v="4"/>
    <s v="Project Tote Personal File"/>
    <n v="98.21"/>
    <n v="7"/>
    <n v="0"/>
    <n v="28.480899999999984"/>
  </r>
  <r>
    <n v="3687"/>
    <x v="1820"/>
    <x v="0"/>
    <x v="180"/>
    <d v="2013-12-20T00:00:00"/>
    <s v="Standard Class"/>
    <s v="JC-15340"/>
    <s v="Jasper Cacioppo"/>
    <x v="0"/>
    <s v="United States"/>
    <s v="Riverside"/>
    <x v="1"/>
    <n v="92503"/>
    <x v="1"/>
    <s v="OFF-AR-10004757"/>
    <x v="1"/>
    <x v="6"/>
    <s v="Crayola Colored Pencils"/>
    <n v="9.84"/>
    <n v="3"/>
    <n v="0"/>
    <n v="3.2471999999999994"/>
  </r>
  <r>
    <n v="3688"/>
    <x v="1821"/>
    <x v="0"/>
    <x v="244"/>
    <d v="2013-05-25T00:00:00"/>
    <s v="Standard Class"/>
    <s v="DB-13210"/>
    <s v="Dean Braden"/>
    <x v="0"/>
    <s v="United States"/>
    <s v="Port Saint Lucie"/>
    <x v="2"/>
    <n v="34952"/>
    <x v="0"/>
    <s v="OFF-BI-10004140"/>
    <x v="1"/>
    <x v="8"/>
    <s v="Avery Non-Stick Binders"/>
    <n v="2.6940000000000004"/>
    <n v="2"/>
    <n v="0.7"/>
    <n v="-2.2450000000000001"/>
  </r>
  <r>
    <n v="3689"/>
    <x v="1822"/>
    <x v="3"/>
    <x v="455"/>
    <d v="2014-06-06T00:00:00"/>
    <s v="Second Class"/>
    <s v="DO-13435"/>
    <s v="Denny Ordway"/>
    <x v="0"/>
    <s v="United States"/>
    <s v="Mesa"/>
    <x v="16"/>
    <n v="85204"/>
    <x v="1"/>
    <s v="OFF-PA-10002479"/>
    <x v="1"/>
    <x v="10"/>
    <s v="Xerox 4200 Series MultiUse Premium Copy Paper (20Lb. and 84 Bright)"/>
    <n v="25.344000000000001"/>
    <n v="6"/>
    <n v="0.2"/>
    <n v="7.92"/>
  </r>
  <r>
    <n v="3690"/>
    <x v="1822"/>
    <x v="3"/>
    <x v="455"/>
    <d v="2014-06-06T00:00:00"/>
    <s v="Second Class"/>
    <s v="DO-13435"/>
    <s v="Denny Ordway"/>
    <x v="0"/>
    <s v="United States"/>
    <s v="Mesa"/>
    <x v="16"/>
    <n v="85204"/>
    <x v="1"/>
    <s v="OFF-EN-10001141"/>
    <x v="1"/>
    <x v="12"/>
    <s v="Manila Recycled Extra-Heavyweight Clasp Envelopes, 6&quot; x 9&quot;"/>
    <n v="43.92"/>
    <n v="5"/>
    <n v="0.2"/>
    <n v="15.921000000000003"/>
  </r>
  <r>
    <n v="3691"/>
    <x v="1823"/>
    <x v="1"/>
    <x v="628"/>
    <d v="2012-11-02T00:00:00"/>
    <s v="Second Class"/>
    <s v="FA-14230"/>
    <s v="Frank Atkinson"/>
    <x v="1"/>
    <s v="United States"/>
    <s v="Denver"/>
    <x v="22"/>
    <n v="80219"/>
    <x v="1"/>
    <s v="TEC-MA-10000597"/>
    <x v="2"/>
    <x v="15"/>
    <s v="Lexmark S315 Color Inkjet Printer"/>
    <n v="59.994000000000007"/>
    <n v="2"/>
    <n v="0.7"/>
    <n v="-45.995400000000004"/>
  </r>
  <r>
    <n v="3692"/>
    <x v="1823"/>
    <x v="1"/>
    <x v="628"/>
    <d v="2012-11-02T00:00:00"/>
    <s v="Second Class"/>
    <s v="FA-14230"/>
    <s v="Frank Atkinson"/>
    <x v="1"/>
    <s v="United States"/>
    <s v="Denver"/>
    <x v="22"/>
    <n v="80219"/>
    <x v="1"/>
    <s v="TEC-CO-10001571"/>
    <x v="2"/>
    <x v="16"/>
    <s v="Sharp 1540cs Digital Laser Copier"/>
    <n v="439.99200000000002"/>
    <n v="1"/>
    <n v="0.2"/>
    <n v="164.99700000000001"/>
  </r>
  <r>
    <n v="3693"/>
    <x v="1823"/>
    <x v="1"/>
    <x v="628"/>
    <d v="2012-11-02T00:00:00"/>
    <s v="Second Class"/>
    <s v="FA-14230"/>
    <s v="Frank Atkinson"/>
    <x v="1"/>
    <s v="United States"/>
    <s v="Denver"/>
    <x v="22"/>
    <n v="80219"/>
    <x v="1"/>
    <s v="TEC-PH-10004531"/>
    <x v="2"/>
    <x v="7"/>
    <s v="OtterBox Commuter Series Case - iPhone 5 &amp; 5s"/>
    <n v="87.96"/>
    <n v="5"/>
    <n v="0.2"/>
    <n v="30.785999999999998"/>
  </r>
  <r>
    <n v="3694"/>
    <x v="1823"/>
    <x v="1"/>
    <x v="628"/>
    <d v="2012-11-02T00:00:00"/>
    <s v="Second Class"/>
    <s v="FA-14230"/>
    <s v="Frank Atkinson"/>
    <x v="1"/>
    <s v="United States"/>
    <s v="Denver"/>
    <x v="22"/>
    <n v="80219"/>
    <x v="1"/>
    <s v="FUR-FU-10003026"/>
    <x v="0"/>
    <x v="5"/>
    <s v="Eldon Regeneration Recycled Desk Accessories, Black"/>
    <n v="15.488"/>
    <n v="4"/>
    <n v="0.2"/>
    <n v="3.6783999999999999"/>
  </r>
  <r>
    <n v="3695"/>
    <x v="1824"/>
    <x v="0"/>
    <x v="680"/>
    <d v="2013-10-21T00:00:00"/>
    <s v="Standard Class"/>
    <s v="QJ-19255"/>
    <s v="Quincy Jones"/>
    <x v="1"/>
    <s v="United States"/>
    <s v="Springfield"/>
    <x v="17"/>
    <n v="22153"/>
    <x v="0"/>
    <s v="OFF-BI-10002082"/>
    <x v="1"/>
    <x v="8"/>
    <s v="GBC Twin Loop Wire Binding Elements"/>
    <n v="232.96"/>
    <n v="7"/>
    <n v="0"/>
    <n v="116.48"/>
  </r>
  <r>
    <n v="3696"/>
    <x v="1824"/>
    <x v="0"/>
    <x v="680"/>
    <d v="2013-10-21T00:00:00"/>
    <s v="Standard Class"/>
    <s v="QJ-19255"/>
    <s v="Quincy Jones"/>
    <x v="1"/>
    <s v="United States"/>
    <s v="Springfield"/>
    <x v="17"/>
    <n v="22153"/>
    <x v="0"/>
    <s v="OFF-EN-10002312"/>
    <x v="1"/>
    <x v="12"/>
    <s v="#10 Self-Seal White Envelopes"/>
    <n v="66.539999999999992"/>
    <n v="6"/>
    <n v="0"/>
    <n v="32.604599999999998"/>
  </r>
  <r>
    <n v="3697"/>
    <x v="1824"/>
    <x v="0"/>
    <x v="680"/>
    <d v="2013-10-21T00:00:00"/>
    <s v="Standard Class"/>
    <s v="QJ-19255"/>
    <s v="Quincy Jones"/>
    <x v="1"/>
    <s v="United States"/>
    <s v="Springfield"/>
    <x v="17"/>
    <n v="22153"/>
    <x v="0"/>
    <s v="OFF-AP-10000696"/>
    <x v="1"/>
    <x v="9"/>
    <s v="Holmes Odor Grabber"/>
    <n v="43.26"/>
    <n v="3"/>
    <n v="0"/>
    <n v="14.275799999999998"/>
  </r>
  <r>
    <n v="3698"/>
    <x v="1825"/>
    <x v="1"/>
    <x v="902"/>
    <d v="2012-11-21T00:00:00"/>
    <s v="Second Class"/>
    <s v="TC-21475"/>
    <s v="Tony Chapman"/>
    <x v="2"/>
    <s v="United States"/>
    <s v="Seattle"/>
    <x v="4"/>
    <n v="98115"/>
    <x v="1"/>
    <s v="FUR-FU-10000305"/>
    <x v="0"/>
    <x v="5"/>
    <s v="Tenex V2T-RE Standard Weight Series Chair Mat, 45&quot; x 53&quot;, Lip 25&quot; x 12&quot;"/>
    <n v="141.96"/>
    <n v="2"/>
    <n v="0"/>
    <n v="22.7136"/>
  </r>
  <r>
    <n v="3699"/>
    <x v="1826"/>
    <x v="2"/>
    <x v="103"/>
    <d v="2011-09-17T00:00:00"/>
    <s v="Standard Class"/>
    <s v="ON-18715"/>
    <s v="Odella Nelson"/>
    <x v="1"/>
    <s v="United States"/>
    <s v="Tempe"/>
    <x v="16"/>
    <n v="85281"/>
    <x v="1"/>
    <s v="OFF-ST-10001034"/>
    <x v="1"/>
    <x v="4"/>
    <s v="Eldon File Chest Portable File"/>
    <n v="79.400000000000006"/>
    <n v="5"/>
    <n v="0.2"/>
    <n v="5.9550000000000054"/>
  </r>
  <r>
    <n v="3700"/>
    <x v="1827"/>
    <x v="3"/>
    <x v="38"/>
    <d v="2014-11-19T00:00:00"/>
    <s v="Second Class"/>
    <s v="AD-10180"/>
    <s v="Alan Dominguez"/>
    <x v="2"/>
    <s v="United States"/>
    <s v="Yonkers"/>
    <x v="15"/>
    <n v="10701"/>
    <x v="3"/>
    <s v="TEC-AC-10004114"/>
    <x v="2"/>
    <x v="11"/>
    <s v="KeyTronic 6101 Series - Keyboard - Black"/>
    <n v="163.96"/>
    <n v="4"/>
    <n v="0"/>
    <n v="70.502800000000008"/>
  </r>
  <r>
    <n v="3701"/>
    <x v="1828"/>
    <x v="3"/>
    <x v="165"/>
    <d v="2014-12-30T00:00:00"/>
    <s v="Standard Class"/>
    <s v="AC-10615"/>
    <s v="Ann Chong"/>
    <x v="1"/>
    <s v="United States"/>
    <s v="Rochester"/>
    <x v="15"/>
    <n v="14609"/>
    <x v="3"/>
    <s v="FUR-FU-10001602"/>
    <x v="0"/>
    <x v="5"/>
    <s v="Eldon Delta Triangular Chair Mat, 52&quot; x 58&quot;, Clear"/>
    <n v="37.93"/>
    <n v="1"/>
    <n v="0"/>
    <n v="6.8273999999999972"/>
  </r>
  <r>
    <n v="3702"/>
    <x v="1829"/>
    <x v="0"/>
    <x v="850"/>
    <d v="2013-01-13T00:00:00"/>
    <s v="Second Class"/>
    <s v="MF-17665"/>
    <s v="Maureen Fritzler"/>
    <x v="1"/>
    <s v="United States"/>
    <s v="Toledo"/>
    <x v="24"/>
    <n v="43615"/>
    <x v="3"/>
    <s v="FUR-FU-10002445"/>
    <x v="0"/>
    <x v="5"/>
    <s v="DAX Two-Tone Rosewood/Black Document Frame, Desktop, 5 x 7"/>
    <n v="15.168000000000001"/>
    <n v="2"/>
    <n v="0.2"/>
    <n v="3.7920000000000011"/>
  </r>
  <r>
    <n v="3703"/>
    <x v="1830"/>
    <x v="1"/>
    <x v="385"/>
    <d v="2012-06-19T00:00:00"/>
    <s v="Standard Class"/>
    <s v="DH-13075"/>
    <s v="Dave Hallsten"/>
    <x v="1"/>
    <s v="United States"/>
    <s v="Decatur"/>
    <x v="19"/>
    <n v="35601"/>
    <x v="0"/>
    <s v="OFF-AR-10004269"/>
    <x v="1"/>
    <x v="6"/>
    <s v="Newell 31"/>
    <n v="24.78"/>
    <n v="6"/>
    <n v="0"/>
    <n v="6.9384000000000006"/>
  </r>
  <r>
    <n v="3704"/>
    <x v="1830"/>
    <x v="1"/>
    <x v="385"/>
    <d v="2012-06-19T00:00:00"/>
    <s v="Standard Class"/>
    <s v="DH-13075"/>
    <s v="Dave Hallsten"/>
    <x v="1"/>
    <s v="United States"/>
    <s v="Decatur"/>
    <x v="19"/>
    <n v="35601"/>
    <x v="0"/>
    <s v="OFF-BI-10001249"/>
    <x v="1"/>
    <x v="8"/>
    <s v="Avery Heavy-Duty EZD View Binder with Locking Rings"/>
    <n v="19.14"/>
    <n v="3"/>
    <n v="0"/>
    <n v="8.8043999999999993"/>
  </r>
  <r>
    <n v="3705"/>
    <x v="1830"/>
    <x v="1"/>
    <x v="385"/>
    <d v="2012-06-19T00:00:00"/>
    <s v="Standard Class"/>
    <s v="DH-13075"/>
    <s v="Dave Hallsten"/>
    <x v="1"/>
    <s v="United States"/>
    <s v="Decatur"/>
    <x v="19"/>
    <n v="35601"/>
    <x v="0"/>
    <s v="TEC-CO-10004202"/>
    <x v="2"/>
    <x v="16"/>
    <s v="Brother DCP1000 Digital 3 in 1 Multifunction Machine"/>
    <n v="899.97"/>
    <n v="3"/>
    <n v="0"/>
    <n v="314.98950000000002"/>
  </r>
  <r>
    <n v="3706"/>
    <x v="1830"/>
    <x v="1"/>
    <x v="385"/>
    <d v="2012-06-19T00:00:00"/>
    <s v="Standard Class"/>
    <s v="DH-13075"/>
    <s v="Dave Hallsten"/>
    <x v="1"/>
    <s v="United States"/>
    <s v="Decatur"/>
    <x v="19"/>
    <n v="35601"/>
    <x v="0"/>
    <s v="OFF-PA-10003363"/>
    <x v="1"/>
    <x v="10"/>
    <s v="Xerox 204"/>
    <n v="32.400000000000006"/>
    <n v="5"/>
    <n v="0"/>
    <n v="15.552000000000001"/>
  </r>
  <r>
    <n v="3707"/>
    <x v="1831"/>
    <x v="3"/>
    <x v="257"/>
    <d v="2014-03-23T00:00:00"/>
    <s v="Standard Class"/>
    <s v="EN-13780"/>
    <s v="Edward Nazzal"/>
    <x v="0"/>
    <s v="United States"/>
    <s v="Dallas"/>
    <x v="5"/>
    <n v="75220"/>
    <x v="2"/>
    <s v="OFF-AR-10001915"/>
    <x v="1"/>
    <x v="6"/>
    <s v="Peel-Off China Markers"/>
    <n v="23.832000000000001"/>
    <n v="3"/>
    <n v="0.2"/>
    <n v="6.5538000000000007"/>
  </r>
  <r>
    <n v="3708"/>
    <x v="1832"/>
    <x v="2"/>
    <x v="533"/>
    <d v="2011-11-27T00:00:00"/>
    <s v="Standard Class"/>
    <s v="SS-20140"/>
    <s v="Saphhira Shifley"/>
    <x v="1"/>
    <s v="United States"/>
    <s v="Mesquite"/>
    <x v="5"/>
    <n v="75150"/>
    <x v="2"/>
    <s v="FUR-FU-10001940"/>
    <x v="0"/>
    <x v="5"/>
    <s v="Staples"/>
    <n v="6.3680000000000003"/>
    <n v="2"/>
    <n v="0.6"/>
    <n v="-2.5471999999999984"/>
  </r>
  <r>
    <n v="3709"/>
    <x v="1832"/>
    <x v="2"/>
    <x v="533"/>
    <d v="2011-11-27T00:00:00"/>
    <s v="Standard Class"/>
    <s v="SS-20140"/>
    <s v="Saphhira Shifley"/>
    <x v="1"/>
    <s v="United States"/>
    <s v="Mesquite"/>
    <x v="5"/>
    <n v="75150"/>
    <x v="2"/>
    <s v="OFF-AP-10004336"/>
    <x v="1"/>
    <x v="9"/>
    <s v="Conquest 14 Commercial Heavy-Duty Upright Vacuum, Collection System, Accessory Kit"/>
    <n v="34.175999999999995"/>
    <n v="3"/>
    <n v="0.8"/>
    <n v="-87.148800000000023"/>
  </r>
  <r>
    <n v="3710"/>
    <x v="1832"/>
    <x v="2"/>
    <x v="533"/>
    <d v="2011-11-27T00:00:00"/>
    <s v="Standard Class"/>
    <s v="SS-20140"/>
    <s v="Saphhira Shifley"/>
    <x v="1"/>
    <s v="United States"/>
    <s v="Mesquite"/>
    <x v="5"/>
    <n v="75150"/>
    <x v="2"/>
    <s v="TEC-AC-10003709"/>
    <x v="2"/>
    <x v="11"/>
    <s v="Maxell 4.7GB DVD-R 5/Pack"/>
    <n v="5.5440000000000005"/>
    <n v="7"/>
    <n v="0.2"/>
    <n v="1.6632000000000007"/>
  </r>
  <r>
    <n v="3711"/>
    <x v="1833"/>
    <x v="3"/>
    <x v="453"/>
    <d v="2014-10-18T00:00:00"/>
    <s v="First Class"/>
    <s v="RS-19765"/>
    <s v="Roland Schwarz"/>
    <x v="1"/>
    <s v="United States"/>
    <s v="Los Angeles"/>
    <x v="1"/>
    <n v="90045"/>
    <x v="1"/>
    <s v="FUR-TA-10001705"/>
    <x v="0"/>
    <x v="3"/>
    <s v="Bush Advantage Collection Round Conference Table"/>
    <n v="510.24"/>
    <n v="3"/>
    <n v="0.2"/>
    <n v="6.3779999999999575"/>
  </r>
  <r>
    <n v="3712"/>
    <x v="1833"/>
    <x v="3"/>
    <x v="453"/>
    <d v="2014-10-18T00:00:00"/>
    <s v="First Class"/>
    <s v="RS-19765"/>
    <s v="Roland Schwarz"/>
    <x v="1"/>
    <s v="United States"/>
    <s v="Los Angeles"/>
    <x v="1"/>
    <n v="90045"/>
    <x v="1"/>
    <s v="OFF-PA-10000675"/>
    <x v="1"/>
    <x v="10"/>
    <s v="Xerox 1919"/>
    <n v="204.95000000000002"/>
    <n v="5"/>
    <n v="0"/>
    <n v="100.4255"/>
  </r>
  <r>
    <n v="3713"/>
    <x v="1834"/>
    <x v="3"/>
    <x v="81"/>
    <d v="2014-04-25T00:00:00"/>
    <s v="First Class"/>
    <s v="JW-15955"/>
    <s v="Joni Wasserman"/>
    <x v="0"/>
    <s v="United States"/>
    <s v="Seattle"/>
    <x v="4"/>
    <n v="98103"/>
    <x v="1"/>
    <s v="TEC-AC-10000521"/>
    <x v="2"/>
    <x v="11"/>
    <s v="Verbatim Slim CD and DVD Storage Cases, 50/Pack"/>
    <n v="11.54"/>
    <n v="1"/>
    <n v="0"/>
    <n v="3.4619999999999997"/>
  </r>
  <r>
    <n v="3714"/>
    <x v="1834"/>
    <x v="3"/>
    <x v="81"/>
    <d v="2014-04-25T00:00:00"/>
    <s v="First Class"/>
    <s v="JW-15955"/>
    <s v="Joni Wasserman"/>
    <x v="0"/>
    <s v="United States"/>
    <s v="Seattle"/>
    <x v="4"/>
    <n v="98103"/>
    <x v="1"/>
    <s v="FUR-FU-10004622"/>
    <x v="0"/>
    <x v="5"/>
    <s v="Eldon Advantage Foldable Chair Mats for Low Pile Carpets"/>
    <n v="162.60000000000002"/>
    <n v="3"/>
    <n v="0"/>
    <n v="34.145999999999994"/>
  </r>
  <r>
    <n v="3715"/>
    <x v="1835"/>
    <x v="2"/>
    <x v="589"/>
    <d v="2011-12-10T00:00:00"/>
    <s v="Second Class"/>
    <s v="JK-15625"/>
    <s v="Jim Karlsson"/>
    <x v="0"/>
    <s v="United States"/>
    <s v="Olympia"/>
    <x v="4"/>
    <n v="98502"/>
    <x v="1"/>
    <s v="OFF-PA-10001954"/>
    <x v="1"/>
    <x v="10"/>
    <s v="Xerox 1964"/>
    <n v="45.68"/>
    <n v="2"/>
    <n v="0"/>
    <n v="21.012799999999999"/>
  </r>
  <r>
    <n v="3716"/>
    <x v="1835"/>
    <x v="2"/>
    <x v="589"/>
    <d v="2011-12-10T00:00:00"/>
    <s v="Second Class"/>
    <s v="JK-15625"/>
    <s v="Jim Karlsson"/>
    <x v="0"/>
    <s v="United States"/>
    <s v="Olympia"/>
    <x v="4"/>
    <n v="98502"/>
    <x v="1"/>
    <s v="FUR-CH-10002602"/>
    <x v="0"/>
    <x v="1"/>
    <s v="DMI Arturo Collection Mission-style Design Wood Chair"/>
    <n v="603.91999999999996"/>
    <n v="5"/>
    <n v="0.2"/>
    <n v="45.294000000000011"/>
  </r>
  <r>
    <n v="3717"/>
    <x v="1836"/>
    <x v="3"/>
    <x v="148"/>
    <d v="2014-06-03T00:00:00"/>
    <s v="Standard Class"/>
    <s v="JO-15550"/>
    <s v="Jesus Ocampo"/>
    <x v="2"/>
    <s v="United States"/>
    <s v="Omaha"/>
    <x v="8"/>
    <n v="68104"/>
    <x v="2"/>
    <s v="OFF-FA-10004395"/>
    <x v="1"/>
    <x v="13"/>
    <s v="Plymouth Boxed Rubber Bands by Plymouth"/>
    <n v="23.55"/>
    <n v="5"/>
    <n v="0"/>
    <n v="1.1775000000000002"/>
  </r>
  <r>
    <n v="3718"/>
    <x v="1837"/>
    <x v="0"/>
    <x v="251"/>
    <d v="2013-09-24T00:00:00"/>
    <s v="Standard Class"/>
    <s v="TP-21130"/>
    <s v="Theone Pippenger"/>
    <x v="0"/>
    <s v="United States"/>
    <s v="Columbus"/>
    <x v="32"/>
    <n v="31907"/>
    <x v="0"/>
    <s v="OFF-SU-10003002"/>
    <x v="1"/>
    <x v="14"/>
    <s v="Letter Slitter"/>
    <n v="5.04"/>
    <n v="2"/>
    <n v="0"/>
    <n v="0.15120000000000022"/>
  </r>
  <r>
    <n v="3719"/>
    <x v="1837"/>
    <x v="0"/>
    <x v="251"/>
    <d v="2013-09-24T00:00:00"/>
    <s v="Standard Class"/>
    <s v="TP-21130"/>
    <s v="Theone Pippenger"/>
    <x v="0"/>
    <s v="United States"/>
    <s v="Columbus"/>
    <x v="32"/>
    <n v="31907"/>
    <x v="0"/>
    <s v="TEC-AC-10002926"/>
    <x v="2"/>
    <x v="11"/>
    <s v="Logitech Wireless Marathon Mouse M705"/>
    <n v="249.95000000000002"/>
    <n v="5"/>
    <n v="0"/>
    <n v="107.47850000000001"/>
  </r>
  <r>
    <n v="3720"/>
    <x v="1838"/>
    <x v="0"/>
    <x v="42"/>
    <d v="2013-09-24T00:00:00"/>
    <s v="Standard Class"/>
    <s v="BS-11590"/>
    <s v="Brendan Sweed"/>
    <x v="1"/>
    <s v="United States"/>
    <s v="Columbus"/>
    <x v="14"/>
    <n v="47201"/>
    <x v="2"/>
    <s v="OFF-AR-10002656"/>
    <x v="1"/>
    <x v="6"/>
    <s v="Sanford Liquid Accent Highlighters"/>
    <n v="33.4"/>
    <n v="5"/>
    <n v="0"/>
    <n v="12.357999999999997"/>
  </r>
  <r>
    <n v="3721"/>
    <x v="1839"/>
    <x v="0"/>
    <x v="887"/>
    <d v="2013-12-25T00:00:00"/>
    <s v="Standard Class"/>
    <s v="AB-10255"/>
    <s v="Alejandro Ballentine"/>
    <x v="2"/>
    <s v="United States"/>
    <s v="Jackson"/>
    <x v="35"/>
    <n v="39212"/>
    <x v="0"/>
    <s v="FUR-FU-10001918"/>
    <x v="0"/>
    <x v="5"/>
    <s v="C-Line Cubicle Keepers Polyproplyene Holder With Velcro Backings"/>
    <n v="18.920000000000002"/>
    <n v="4"/>
    <n v="0"/>
    <n v="7.3788000000000018"/>
  </r>
  <r>
    <n v="3722"/>
    <x v="1839"/>
    <x v="0"/>
    <x v="887"/>
    <d v="2013-12-25T00:00:00"/>
    <s v="Standard Class"/>
    <s v="AB-10255"/>
    <s v="Alejandro Ballentine"/>
    <x v="2"/>
    <s v="United States"/>
    <s v="Jackson"/>
    <x v="35"/>
    <n v="39212"/>
    <x v="0"/>
    <s v="OFF-BI-10003910"/>
    <x v="1"/>
    <x v="8"/>
    <s v="DXL Angle-View Binders with Locking Rings by Samsill"/>
    <n v="15.42"/>
    <n v="2"/>
    <n v="0"/>
    <n v="6.9390000000000001"/>
  </r>
  <r>
    <n v="3723"/>
    <x v="1840"/>
    <x v="3"/>
    <x v="903"/>
    <d v="2014-11-27T00:00:00"/>
    <s v="Standard Class"/>
    <s v="FO-14305"/>
    <s v="Frank Olsen"/>
    <x v="0"/>
    <s v="United States"/>
    <s v="Houston"/>
    <x v="5"/>
    <n v="77070"/>
    <x v="2"/>
    <s v="OFF-AR-10000122"/>
    <x v="1"/>
    <x v="6"/>
    <s v="Newell 314"/>
    <n v="35.712000000000003"/>
    <n v="8"/>
    <n v="0.2"/>
    <n v="2.2319999999999958"/>
  </r>
  <r>
    <n v="3724"/>
    <x v="1841"/>
    <x v="2"/>
    <x v="125"/>
    <d v="2012-01-04T00:00:00"/>
    <s v="Standard Class"/>
    <s v="MF-17665"/>
    <s v="Maureen Fritzler"/>
    <x v="1"/>
    <s v="United States"/>
    <s v="Phoenix"/>
    <x v="16"/>
    <n v="85023"/>
    <x v="1"/>
    <s v="OFF-BI-10004600"/>
    <x v="1"/>
    <x v="8"/>
    <s v="Ibico Ibimaster 300 Manual Binding System"/>
    <n v="551.98500000000013"/>
    <n v="5"/>
    <n v="0.7"/>
    <n v="-459.98750000000018"/>
  </r>
  <r>
    <n v="3725"/>
    <x v="1842"/>
    <x v="3"/>
    <x v="355"/>
    <d v="2014-04-06T00:00:00"/>
    <s v="First Class"/>
    <s v="SA-20830"/>
    <s v="Sue Ann Reed"/>
    <x v="0"/>
    <s v="United States"/>
    <s v="Chicago"/>
    <x v="10"/>
    <n v="60653"/>
    <x v="2"/>
    <s v="OFF-AR-10003045"/>
    <x v="1"/>
    <x v="6"/>
    <s v="Prang Colored Pencils"/>
    <n v="7.0559999999999992"/>
    <n v="3"/>
    <n v="0.2"/>
    <n v="2.2050000000000001"/>
  </r>
  <r>
    <n v="3726"/>
    <x v="1843"/>
    <x v="0"/>
    <x v="482"/>
    <d v="2014-01-03T00:00:00"/>
    <s v="Standard Class"/>
    <s v="SH-19975"/>
    <s v="Sally Hughsby"/>
    <x v="1"/>
    <s v="United States"/>
    <s v="Denver"/>
    <x v="22"/>
    <n v="80219"/>
    <x v="1"/>
    <s v="OFF-AP-10000252"/>
    <x v="1"/>
    <x v="9"/>
    <s v="Harmony HEPA Quiet Air Purifiers"/>
    <n v="18.72"/>
    <n v="2"/>
    <n v="0.2"/>
    <n v="3.51"/>
  </r>
  <r>
    <n v="3727"/>
    <x v="1844"/>
    <x v="0"/>
    <x v="410"/>
    <d v="2013-06-12T00:00:00"/>
    <s v="Standard Class"/>
    <s v="JL-15235"/>
    <s v="Janet Lee"/>
    <x v="0"/>
    <s v="United States"/>
    <s v="Newark"/>
    <x v="13"/>
    <n v="19711"/>
    <x v="3"/>
    <s v="OFF-ST-10001496"/>
    <x v="1"/>
    <x v="4"/>
    <s v="Standard Rollaway File with Lock"/>
    <n v="360.38"/>
    <n v="2"/>
    <n v="0"/>
    <n v="93.698800000000006"/>
  </r>
  <r>
    <n v="3728"/>
    <x v="1844"/>
    <x v="0"/>
    <x v="410"/>
    <d v="2013-06-12T00:00:00"/>
    <s v="Standard Class"/>
    <s v="JL-15235"/>
    <s v="Janet Lee"/>
    <x v="0"/>
    <s v="United States"/>
    <s v="Newark"/>
    <x v="13"/>
    <n v="19711"/>
    <x v="3"/>
    <s v="OFF-AR-10000122"/>
    <x v="1"/>
    <x v="6"/>
    <s v="Newell 314"/>
    <n v="11.16"/>
    <n v="2"/>
    <n v="0"/>
    <n v="2.7899999999999991"/>
  </r>
  <r>
    <n v="3729"/>
    <x v="1844"/>
    <x v="0"/>
    <x v="410"/>
    <d v="2013-06-12T00:00:00"/>
    <s v="Standard Class"/>
    <s v="JL-15235"/>
    <s v="Janet Lee"/>
    <x v="0"/>
    <s v="United States"/>
    <s v="Newark"/>
    <x v="13"/>
    <n v="19711"/>
    <x v="3"/>
    <s v="OFF-LA-10000407"/>
    <x v="1"/>
    <x v="2"/>
    <s v="Avery White Multi-Purpose Labels"/>
    <n v="14.940000000000001"/>
    <n v="3"/>
    <n v="0"/>
    <n v="6.8723999999999998"/>
  </r>
  <r>
    <n v="3730"/>
    <x v="1845"/>
    <x v="1"/>
    <x v="227"/>
    <d v="2012-09-23T00:00:00"/>
    <s v="Standard Class"/>
    <s v="KH-16630"/>
    <s v="Ken Heidel"/>
    <x v="1"/>
    <s v="United States"/>
    <s v="Clinton"/>
    <x v="39"/>
    <n v="20735"/>
    <x v="3"/>
    <s v="OFF-ST-10004950"/>
    <x v="1"/>
    <x v="4"/>
    <s v="Acco Perma 3000 Stacking Storage Drawers"/>
    <n v="41.96"/>
    <n v="2"/>
    <n v="0"/>
    <n v="7.9724000000000004"/>
  </r>
  <r>
    <n v="3731"/>
    <x v="1845"/>
    <x v="1"/>
    <x v="227"/>
    <d v="2012-09-23T00:00:00"/>
    <s v="Standard Class"/>
    <s v="KH-16630"/>
    <s v="Ken Heidel"/>
    <x v="1"/>
    <s v="United States"/>
    <s v="Clinton"/>
    <x v="39"/>
    <n v="20735"/>
    <x v="3"/>
    <s v="OFF-ST-10004123"/>
    <x v="1"/>
    <x v="4"/>
    <s v="Safco Industrial Wire Shelving System"/>
    <n v="636.86"/>
    <n v="7"/>
    <n v="0"/>
    <n v="0"/>
  </r>
  <r>
    <n v="3732"/>
    <x v="1845"/>
    <x v="1"/>
    <x v="227"/>
    <d v="2012-09-23T00:00:00"/>
    <s v="Standard Class"/>
    <s v="KH-16630"/>
    <s v="Ken Heidel"/>
    <x v="1"/>
    <s v="United States"/>
    <s v="Clinton"/>
    <x v="39"/>
    <n v="20735"/>
    <x v="3"/>
    <s v="TEC-PH-10000730"/>
    <x v="2"/>
    <x v="7"/>
    <s v="Samsung Galaxy S4 Active"/>
    <n v="499.99"/>
    <n v="1"/>
    <n v="0"/>
    <n v="129.99740000000003"/>
  </r>
  <r>
    <n v="3733"/>
    <x v="1845"/>
    <x v="1"/>
    <x v="227"/>
    <d v="2012-09-23T00:00:00"/>
    <s v="Standard Class"/>
    <s v="KH-16630"/>
    <s v="Ken Heidel"/>
    <x v="1"/>
    <s v="United States"/>
    <s v="Clinton"/>
    <x v="39"/>
    <n v="20735"/>
    <x v="3"/>
    <s v="TEC-PH-10000895"/>
    <x v="2"/>
    <x v="7"/>
    <s v="Polycom VVX 310 VoIP phone"/>
    <n v="1259.93"/>
    <n v="7"/>
    <n v="0"/>
    <n v="327.58180000000004"/>
  </r>
  <r>
    <n v="3734"/>
    <x v="1845"/>
    <x v="1"/>
    <x v="227"/>
    <d v="2012-09-23T00:00:00"/>
    <s v="Standard Class"/>
    <s v="KH-16630"/>
    <s v="Ken Heidel"/>
    <x v="1"/>
    <s v="United States"/>
    <s v="Clinton"/>
    <x v="39"/>
    <n v="20735"/>
    <x v="3"/>
    <s v="OFF-BI-10000962"/>
    <x v="1"/>
    <x v="8"/>
    <s v="Acco Flexible ACCOHIDE Square Ring Data Binder, Dark Blue, 11 1/2&quot; X 14&quot; 7/8&quot;"/>
    <n v="65.08"/>
    <n v="4"/>
    <n v="0"/>
    <n v="31.889199999999995"/>
  </r>
  <r>
    <n v="3735"/>
    <x v="1846"/>
    <x v="3"/>
    <x v="904"/>
    <d v="2014-03-12T00:00:00"/>
    <s v="Second Class"/>
    <s v="RM-19750"/>
    <s v="Roland Murray"/>
    <x v="0"/>
    <s v="United States"/>
    <s v="New York City"/>
    <x v="15"/>
    <n v="10011"/>
    <x v="3"/>
    <s v="OFF-PA-10002254"/>
    <x v="1"/>
    <x v="10"/>
    <s v="Xerox 1883"/>
    <n v="26.38"/>
    <n v="1"/>
    <n v="0"/>
    <n v="12.134799999999998"/>
  </r>
  <r>
    <n v="3736"/>
    <x v="1846"/>
    <x v="3"/>
    <x v="904"/>
    <d v="2014-03-12T00:00:00"/>
    <s v="Second Class"/>
    <s v="RM-19750"/>
    <s v="Roland Murray"/>
    <x v="0"/>
    <s v="United States"/>
    <s v="New York City"/>
    <x v="15"/>
    <n v="10011"/>
    <x v="3"/>
    <s v="FUR-FU-10002554"/>
    <x v="0"/>
    <x v="5"/>
    <s v="Westinghouse Floor Lamp with Metal Mesh Shade, Black"/>
    <n v="71.97"/>
    <n v="3"/>
    <n v="0"/>
    <n v="16.553099999999993"/>
  </r>
  <r>
    <n v="3737"/>
    <x v="1847"/>
    <x v="0"/>
    <x v="716"/>
    <d v="2013-03-18T00:00:00"/>
    <s v="Same Day"/>
    <s v="VM-21835"/>
    <s v="Vivian Mathis"/>
    <x v="0"/>
    <s v="United States"/>
    <s v="Newark"/>
    <x v="13"/>
    <n v="19711"/>
    <x v="3"/>
    <s v="TEC-PH-10000673"/>
    <x v="2"/>
    <x v="7"/>
    <s v="Plantronics Voyager Pro HD - Bluetooth Headset"/>
    <n v="129.97999999999999"/>
    <n v="2"/>
    <n v="0"/>
    <n v="62.3904"/>
  </r>
  <r>
    <n v="3738"/>
    <x v="1847"/>
    <x v="0"/>
    <x v="716"/>
    <d v="2013-03-18T00:00:00"/>
    <s v="Same Day"/>
    <s v="VM-21835"/>
    <s v="Vivian Mathis"/>
    <x v="0"/>
    <s v="United States"/>
    <s v="Newark"/>
    <x v="13"/>
    <n v="19711"/>
    <x v="3"/>
    <s v="OFF-BI-10000962"/>
    <x v="1"/>
    <x v="8"/>
    <s v="Acco Flexible ACCOHIDE Square Ring Data Binder, Dark Blue, 11 1/2&quot; X 14&quot; 7/8&quot;"/>
    <n v="32.54"/>
    <n v="2"/>
    <n v="0"/>
    <n v="15.944599999999998"/>
  </r>
  <r>
    <n v="3739"/>
    <x v="1848"/>
    <x v="0"/>
    <x v="10"/>
    <d v="2013-12-14T00:00:00"/>
    <s v="Standard Class"/>
    <s v="LH-17155"/>
    <s v="Logan Haushalter"/>
    <x v="0"/>
    <s v="United States"/>
    <s v="Jackson"/>
    <x v="12"/>
    <n v="49201"/>
    <x v="2"/>
    <s v="TEC-PH-10003988"/>
    <x v="2"/>
    <x v="7"/>
    <s v="LF Elite 3D Dazzle Designer Hard Case Cover, Lf Stylus Pen and Wiper For Apple Iphone 5c Mini Lite"/>
    <n v="10.9"/>
    <n v="1"/>
    <n v="0"/>
    <n v="3.0520000000000005"/>
  </r>
  <r>
    <n v="3740"/>
    <x v="1848"/>
    <x v="0"/>
    <x v="10"/>
    <d v="2013-12-14T00:00:00"/>
    <s v="Standard Class"/>
    <s v="LH-17155"/>
    <s v="Logan Haushalter"/>
    <x v="0"/>
    <s v="United States"/>
    <s v="Jackson"/>
    <x v="12"/>
    <n v="49201"/>
    <x v="2"/>
    <s v="TEC-AC-10001109"/>
    <x v="2"/>
    <x v="11"/>
    <s v="Logitech Trackman Marble Mouse"/>
    <n v="59.98"/>
    <n v="2"/>
    <n v="0"/>
    <n v="25.191600000000001"/>
  </r>
  <r>
    <n v="3741"/>
    <x v="1848"/>
    <x v="0"/>
    <x v="10"/>
    <d v="2013-12-14T00:00:00"/>
    <s v="Standard Class"/>
    <s v="LH-17155"/>
    <s v="Logan Haushalter"/>
    <x v="0"/>
    <s v="United States"/>
    <s v="Jackson"/>
    <x v="12"/>
    <n v="49201"/>
    <x v="2"/>
    <s v="OFF-AP-10002311"/>
    <x v="1"/>
    <x v="9"/>
    <s v="Holmes Replacement Filter for HEPA Air Cleaner, Very Large Room, HEPA Filter"/>
    <n v="61.929000000000002"/>
    <n v="1"/>
    <n v="0.1"/>
    <n v="23.395400000000002"/>
  </r>
  <r>
    <n v="3742"/>
    <x v="1849"/>
    <x v="0"/>
    <x v="804"/>
    <d v="2013-01-21T00:00:00"/>
    <s v="Standard Class"/>
    <s v="WB-21850"/>
    <s v="William Brown"/>
    <x v="0"/>
    <s v="United States"/>
    <s v="New York City"/>
    <x v="15"/>
    <n v="10011"/>
    <x v="3"/>
    <s v="OFF-EN-10001137"/>
    <x v="1"/>
    <x v="12"/>
    <s v="#10 Gummed Flap White Envelopes, 100/Box"/>
    <n v="16.52"/>
    <n v="4"/>
    <n v="0"/>
    <n v="7.5991999999999997"/>
  </r>
  <r>
    <n v="3743"/>
    <x v="1849"/>
    <x v="0"/>
    <x v="804"/>
    <d v="2013-01-21T00:00:00"/>
    <s v="Standard Class"/>
    <s v="WB-21850"/>
    <s v="William Brown"/>
    <x v="0"/>
    <s v="United States"/>
    <s v="New York City"/>
    <x v="15"/>
    <n v="10011"/>
    <x v="3"/>
    <s v="OFF-PA-10004285"/>
    <x v="1"/>
    <x v="10"/>
    <s v="Xerox 1959"/>
    <n v="60.12"/>
    <n v="9"/>
    <n v="0"/>
    <n v="28.857599999999998"/>
  </r>
  <r>
    <n v="3744"/>
    <x v="1849"/>
    <x v="0"/>
    <x v="804"/>
    <d v="2013-01-21T00:00:00"/>
    <s v="Standard Class"/>
    <s v="WB-21850"/>
    <s v="William Brown"/>
    <x v="0"/>
    <s v="United States"/>
    <s v="New York City"/>
    <x v="15"/>
    <n v="10011"/>
    <x v="3"/>
    <s v="OFF-BI-10002225"/>
    <x v="1"/>
    <x v="8"/>
    <s v="Square Ring Data Binders, Rigid 75 Pt. Covers, 11&quot; x 14-7/8&quot;"/>
    <n v="49.536000000000001"/>
    <n v="3"/>
    <n v="0.2"/>
    <n v="17.337599999999998"/>
  </r>
  <r>
    <n v="3745"/>
    <x v="1850"/>
    <x v="2"/>
    <x v="745"/>
    <d v="2011-10-24T00:00:00"/>
    <s v="Same Day"/>
    <s v="AP-10915"/>
    <s v="Arthur Prichep"/>
    <x v="0"/>
    <s v="United States"/>
    <s v="Rock Hill"/>
    <x v="20"/>
    <n v="29730"/>
    <x v="0"/>
    <s v="OFF-FA-10002763"/>
    <x v="1"/>
    <x v="13"/>
    <s v="Advantus Map Pennant Flags and Round Head Tacks"/>
    <n v="11.850000000000001"/>
    <n v="3"/>
    <n v="0"/>
    <n v="3.7919999999999994"/>
  </r>
  <r>
    <n v="3746"/>
    <x v="1851"/>
    <x v="0"/>
    <x v="713"/>
    <d v="2013-09-29T00:00:00"/>
    <s v="Second Class"/>
    <s v="RA-19915"/>
    <s v="Russell Applegate"/>
    <x v="0"/>
    <s v="United States"/>
    <s v="Columbus"/>
    <x v="32"/>
    <n v="31907"/>
    <x v="0"/>
    <s v="OFF-ST-10003058"/>
    <x v="1"/>
    <x v="4"/>
    <s v="Eldon Mobile Mega Data Cart  Mega Stackable  Add-On Trays"/>
    <n v="118.25"/>
    <n v="5"/>
    <n v="0"/>
    <n v="34.292499999999997"/>
  </r>
  <r>
    <n v="3747"/>
    <x v="1851"/>
    <x v="0"/>
    <x v="713"/>
    <d v="2013-09-29T00:00:00"/>
    <s v="Second Class"/>
    <s v="RA-19915"/>
    <s v="Russell Applegate"/>
    <x v="0"/>
    <s v="United States"/>
    <s v="Columbus"/>
    <x v="32"/>
    <n v="31907"/>
    <x v="0"/>
    <s v="FUR-CH-10002084"/>
    <x v="0"/>
    <x v="1"/>
    <s v="Hon Mobius Operator's Chair"/>
    <n v="368.96999999999997"/>
    <n v="3"/>
    <n v="0"/>
    <n v="81.173400000000001"/>
  </r>
  <r>
    <n v="3748"/>
    <x v="1852"/>
    <x v="3"/>
    <x v="151"/>
    <d v="2014-08-30T00:00:00"/>
    <s v="Second Class"/>
    <s v="DR-12880"/>
    <s v="Dan Reichenbach"/>
    <x v="1"/>
    <s v="United States"/>
    <s v="Inglewood"/>
    <x v="1"/>
    <n v="90301"/>
    <x v="1"/>
    <s v="FUR-FU-10002937"/>
    <x v="0"/>
    <x v="5"/>
    <s v="GE 48&quot; Fluorescent Tube, Cool White Energy Saver, 34 Watts, 30/Box"/>
    <n v="198.46"/>
    <n v="2"/>
    <n v="0"/>
    <n v="99.23"/>
  </r>
  <r>
    <n v="3749"/>
    <x v="1852"/>
    <x v="3"/>
    <x v="151"/>
    <d v="2014-08-30T00:00:00"/>
    <s v="Second Class"/>
    <s v="DR-12880"/>
    <s v="Dan Reichenbach"/>
    <x v="1"/>
    <s v="United States"/>
    <s v="Inglewood"/>
    <x v="1"/>
    <n v="90301"/>
    <x v="1"/>
    <s v="OFF-AP-10001242"/>
    <x v="1"/>
    <x v="9"/>
    <s v="APC 7 Outlet Network SurgeArrest Surge Protector"/>
    <n v="321.92"/>
    <n v="4"/>
    <n v="0"/>
    <n v="96.575999999999993"/>
  </r>
  <r>
    <n v="3750"/>
    <x v="1852"/>
    <x v="3"/>
    <x v="151"/>
    <d v="2014-08-30T00:00:00"/>
    <s v="Second Class"/>
    <s v="DR-12880"/>
    <s v="Dan Reichenbach"/>
    <x v="1"/>
    <s v="United States"/>
    <s v="Inglewood"/>
    <x v="1"/>
    <n v="90301"/>
    <x v="1"/>
    <s v="TEC-CO-10001571"/>
    <x v="2"/>
    <x v="16"/>
    <s v="Sharp 1540cs Digital Laser Copier"/>
    <n v="879.98400000000004"/>
    <n v="2"/>
    <n v="0.2"/>
    <n v="329.99400000000003"/>
  </r>
  <r>
    <n v="3751"/>
    <x v="1852"/>
    <x v="3"/>
    <x v="151"/>
    <d v="2014-08-30T00:00:00"/>
    <s v="Second Class"/>
    <s v="DR-12880"/>
    <s v="Dan Reichenbach"/>
    <x v="1"/>
    <s v="United States"/>
    <s v="Inglewood"/>
    <x v="1"/>
    <n v="90301"/>
    <x v="1"/>
    <s v="OFF-SU-10002503"/>
    <x v="1"/>
    <x v="14"/>
    <s v="Acme Preferred Stainless Steel Scissors"/>
    <n v="28.4"/>
    <n v="5"/>
    <n v="0"/>
    <n v="8.2359999999999989"/>
  </r>
  <r>
    <n v="3752"/>
    <x v="1852"/>
    <x v="3"/>
    <x v="151"/>
    <d v="2014-08-30T00:00:00"/>
    <s v="Second Class"/>
    <s v="DR-12880"/>
    <s v="Dan Reichenbach"/>
    <x v="1"/>
    <s v="United States"/>
    <s v="Inglewood"/>
    <x v="1"/>
    <n v="90301"/>
    <x v="1"/>
    <s v="FUR-CH-10004886"/>
    <x v="0"/>
    <x v="1"/>
    <s v="Bevis Steel Folding Chairs"/>
    <n v="230.28000000000003"/>
    <n v="3"/>
    <n v="0.2"/>
    <n v="23.027999999999992"/>
  </r>
  <r>
    <n v="3753"/>
    <x v="1852"/>
    <x v="3"/>
    <x v="151"/>
    <d v="2014-08-30T00:00:00"/>
    <s v="Second Class"/>
    <s v="DR-12880"/>
    <s v="Dan Reichenbach"/>
    <x v="1"/>
    <s v="United States"/>
    <s v="Inglewood"/>
    <x v="1"/>
    <n v="90301"/>
    <x v="1"/>
    <s v="OFF-PA-10001289"/>
    <x v="1"/>
    <x v="10"/>
    <s v="White Computer Printout Paper by Universal"/>
    <n v="116.28"/>
    <n v="3"/>
    <n v="0"/>
    <n v="56.977199999999996"/>
  </r>
  <r>
    <n v="3754"/>
    <x v="1852"/>
    <x v="3"/>
    <x v="151"/>
    <d v="2014-08-30T00:00:00"/>
    <s v="Second Class"/>
    <s v="DR-12880"/>
    <s v="Dan Reichenbach"/>
    <x v="1"/>
    <s v="United States"/>
    <s v="Inglewood"/>
    <x v="1"/>
    <n v="90301"/>
    <x v="1"/>
    <s v="OFF-BI-10003650"/>
    <x v="1"/>
    <x v="8"/>
    <s v="GBC DocuBind 300 Electric Binding Machine"/>
    <n v="841.5680000000001"/>
    <n v="2"/>
    <n v="0.2"/>
    <n v="294.54879999999991"/>
  </r>
  <r>
    <n v="3755"/>
    <x v="1852"/>
    <x v="3"/>
    <x v="151"/>
    <d v="2014-08-30T00:00:00"/>
    <s v="Second Class"/>
    <s v="DR-12880"/>
    <s v="Dan Reichenbach"/>
    <x v="1"/>
    <s v="United States"/>
    <s v="Inglewood"/>
    <x v="1"/>
    <n v="90301"/>
    <x v="1"/>
    <s v="OFF-ST-10001370"/>
    <x v="1"/>
    <x v="4"/>
    <s v="Sensible Storage WireTech Storage Systems"/>
    <n v="354.90000000000003"/>
    <n v="5"/>
    <n v="0"/>
    <n v="17.744999999999962"/>
  </r>
  <r>
    <n v="3756"/>
    <x v="1853"/>
    <x v="0"/>
    <x v="840"/>
    <d v="2013-03-07T00:00:00"/>
    <s v="First Class"/>
    <s v="JG-15310"/>
    <s v="Jason Gross"/>
    <x v="1"/>
    <s v="United States"/>
    <s v="Odessa"/>
    <x v="5"/>
    <n v="79762"/>
    <x v="2"/>
    <s v="OFF-PA-10001892"/>
    <x v="1"/>
    <x v="10"/>
    <s v="Rediform Wirebound &quot;Phone Memo&quot; Message Book, 11 x 5-3/4"/>
    <n v="42.783999999999999"/>
    <n v="7"/>
    <n v="0.2"/>
    <n v="15.509199999999998"/>
  </r>
  <r>
    <n v="3757"/>
    <x v="1853"/>
    <x v="0"/>
    <x v="840"/>
    <d v="2013-03-07T00:00:00"/>
    <s v="First Class"/>
    <s v="JG-15310"/>
    <s v="Jason Gross"/>
    <x v="1"/>
    <s v="United States"/>
    <s v="Odessa"/>
    <x v="5"/>
    <n v="79762"/>
    <x v="2"/>
    <s v="FUR-CH-10004983"/>
    <x v="0"/>
    <x v="1"/>
    <s v="Office Star - Mid Back Dual function Ergonomic High Back Chair with 2-Way Adjustable Arms"/>
    <n v="563.42999999999984"/>
    <n v="5"/>
    <n v="0.3"/>
    <n v="-56.343000000000018"/>
  </r>
  <r>
    <n v="3758"/>
    <x v="1854"/>
    <x v="0"/>
    <x v="905"/>
    <d v="2013-03-05T00:00:00"/>
    <s v="Standard Class"/>
    <s v="LC-16870"/>
    <s v="Lena Cacioppo"/>
    <x v="0"/>
    <s v="United States"/>
    <s v="Newark"/>
    <x v="24"/>
    <n v="43055"/>
    <x v="3"/>
    <s v="OFF-AR-10001615"/>
    <x v="1"/>
    <x v="6"/>
    <s v="Newell 34"/>
    <n v="111.104"/>
    <n v="7"/>
    <n v="0.2"/>
    <n v="8.3328000000000024"/>
  </r>
  <r>
    <n v="3759"/>
    <x v="1855"/>
    <x v="1"/>
    <x v="227"/>
    <d v="2012-09-23T00:00:00"/>
    <s v="Standard Class"/>
    <s v="GB-14530"/>
    <s v="George Bell"/>
    <x v="1"/>
    <s v="United States"/>
    <s v="Los Angeles"/>
    <x v="1"/>
    <n v="90049"/>
    <x v="1"/>
    <s v="OFF-AR-10003602"/>
    <x v="1"/>
    <x v="6"/>
    <s v="Quartet Omega Colored Chalk, 12/Pack"/>
    <n v="11.68"/>
    <n v="2"/>
    <n v="0"/>
    <n v="5.4895999999999994"/>
  </r>
  <r>
    <n v="3760"/>
    <x v="1855"/>
    <x v="1"/>
    <x v="227"/>
    <d v="2012-09-23T00:00:00"/>
    <s v="Standard Class"/>
    <s v="GB-14530"/>
    <s v="George Bell"/>
    <x v="1"/>
    <s v="United States"/>
    <s v="Los Angeles"/>
    <x v="1"/>
    <n v="90049"/>
    <x v="1"/>
    <s v="OFF-SU-10004782"/>
    <x v="1"/>
    <x v="14"/>
    <s v="Elite 5&quot; Scissors"/>
    <n v="16.899999999999999"/>
    <n v="2"/>
    <n v="0"/>
    <n v="5.0699999999999985"/>
  </r>
  <r>
    <n v="3761"/>
    <x v="1855"/>
    <x v="1"/>
    <x v="227"/>
    <d v="2012-09-23T00:00:00"/>
    <s v="Standard Class"/>
    <s v="GB-14530"/>
    <s v="George Bell"/>
    <x v="1"/>
    <s v="United States"/>
    <s v="Los Angeles"/>
    <x v="1"/>
    <n v="90049"/>
    <x v="1"/>
    <s v="FUR-FU-10001591"/>
    <x v="0"/>
    <x v="5"/>
    <s v="Advantus Panel Wall Certificate Holder - 8.5x11"/>
    <n v="24.4"/>
    <n v="2"/>
    <n v="0"/>
    <n v="10.248000000000001"/>
  </r>
  <r>
    <n v="3762"/>
    <x v="1856"/>
    <x v="3"/>
    <x v="605"/>
    <d v="2014-05-18T00:00:00"/>
    <s v="Standard Class"/>
    <s v="CK-12205"/>
    <s v="Chloris Kastensmidt"/>
    <x v="0"/>
    <s v="United States"/>
    <s v="Everett"/>
    <x v="31"/>
    <n v="2149"/>
    <x v="3"/>
    <s v="OFF-PA-10000659"/>
    <x v="1"/>
    <x v="10"/>
    <s v="TOPS Carbonless Receipt Book, Four 2-3/4 x 7-1/4 Money Receipts per Page"/>
    <n v="87.6"/>
    <n v="5"/>
    <n v="0"/>
    <n v="42.047999999999995"/>
  </r>
  <r>
    <n v="3763"/>
    <x v="1857"/>
    <x v="0"/>
    <x v="572"/>
    <d v="2013-08-19T00:00:00"/>
    <s v="Second Class"/>
    <s v="TS-21160"/>
    <s v="Theresa Swint"/>
    <x v="1"/>
    <s v="United States"/>
    <s v="West Allis"/>
    <x v="6"/>
    <n v="53214"/>
    <x v="2"/>
    <s v="FUR-BO-10001337"/>
    <x v="0"/>
    <x v="0"/>
    <s v="O'Sullivan Living Dimensions 2-Shelf Bookcases"/>
    <n v="241.96"/>
    <n v="2"/>
    <n v="0"/>
    <n v="24.195999999999998"/>
  </r>
  <r>
    <n v="3764"/>
    <x v="1857"/>
    <x v="0"/>
    <x v="572"/>
    <d v="2013-08-19T00:00:00"/>
    <s v="Second Class"/>
    <s v="TS-21160"/>
    <s v="Theresa Swint"/>
    <x v="1"/>
    <s v="United States"/>
    <s v="West Allis"/>
    <x v="6"/>
    <n v="53214"/>
    <x v="2"/>
    <s v="OFF-BI-10003529"/>
    <x v="1"/>
    <x v="8"/>
    <s v="Avery Round Ring Poly Binders"/>
    <n v="8.52"/>
    <n v="3"/>
    <n v="0"/>
    <n v="4.1747999999999994"/>
  </r>
  <r>
    <n v="3765"/>
    <x v="1858"/>
    <x v="3"/>
    <x v="906"/>
    <d v="2014-03-03T00:00:00"/>
    <s v="Standard Class"/>
    <s v="MH-18025"/>
    <s v="Michelle Huthwaite"/>
    <x v="0"/>
    <s v="United States"/>
    <s v="Chicago"/>
    <x v="10"/>
    <n v="60623"/>
    <x v="2"/>
    <s v="OFF-BI-10002609"/>
    <x v="1"/>
    <x v="8"/>
    <s v="Avery Hidden Tab Dividers for Binding Systems"/>
    <n v="1.7879999999999996"/>
    <n v="3"/>
    <n v="0.8"/>
    <n v="-3.0396000000000001"/>
  </r>
  <r>
    <n v="3766"/>
    <x v="1859"/>
    <x v="0"/>
    <x v="844"/>
    <d v="2013-03-26T00:00:00"/>
    <s v="Standard Class"/>
    <s v="DM-12955"/>
    <s v="Dario Medina"/>
    <x v="1"/>
    <s v="United States"/>
    <s v="Houston"/>
    <x v="5"/>
    <n v="77036"/>
    <x v="2"/>
    <s v="FUR-TA-10004767"/>
    <x v="0"/>
    <x v="3"/>
    <s v="Safco Drafting Table"/>
    <n v="99.372"/>
    <n v="2"/>
    <n v="0.3"/>
    <n v="-1.4196000000000097"/>
  </r>
  <r>
    <n v="3767"/>
    <x v="1859"/>
    <x v="0"/>
    <x v="844"/>
    <d v="2013-03-26T00:00:00"/>
    <s v="Standard Class"/>
    <s v="DM-12955"/>
    <s v="Dario Medina"/>
    <x v="1"/>
    <s v="United States"/>
    <s v="Houston"/>
    <x v="5"/>
    <n v="77036"/>
    <x v="2"/>
    <s v="OFF-AR-10001868"/>
    <x v="1"/>
    <x v="6"/>
    <s v="Prang Dustless Chalk Sticks"/>
    <n v="1.3440000000000001"/>
    <n v="1"/>
    <n v="0.2"/>
    <n v="0.504"/>
  </r>
  <r>
    <n v="3768"/>
    <x v="1860"/>
    <x v="1"/>
    <x v="575"/>
    <d v="2012-12-10T00:00:00"/>
    <s v="Second Class"/>
    <s v="JJ-15760"/>
    <s v="Joel Jenkins"/>
    <x v="2"/>
    <s v="United States"/>
    <s v="Houston"/>
    <x v="5"/>
    <n v="77036"/>
    <x v="2"/>
    <s v="TEC-PH-10004896"/>
    <x v="2"/>
    <x v="7"/>
    <s v="Nokia Lumia 521 (T-Mobile)"/>
    <n v="119.96000000000001"/>
    <n v="5"/>
    <n v="0.2"/>
    <n v="11.996000000000002"/>
  </r>
  <r>
    <n v="3769"/>
    <x v="1861"/>
    <x v="2"/>
    <x v="757"/>
    <d v="2011-12-20T00:00:00"/>
    <s v="Second Class"/>
    <s v="KB-16585"/>
    <s v="Ken Black"/>
    <x v="1"/>
    <s v="United States"/>
    <s v="Hialeah"/>
    <x v="2"/>
    <n v="33012"/>
    <x v="0"/>
    <s v="FUR-CH-10000988"/>
    <x v="0"/>
    <x v="1"/>
    <s v="Hon Olson Stacker Stools"/>
    <n v="1013.8320000000001"/>
    <n v="9"/>
    <n v="0.2"/>
    <n v="101.38319999999999"/>
  </r>
  <r>
    <n v="3770"/>
    <x v="1861"/>
    <x v="2"/>
    <x v="757"/>
    <d v="2011-12-20T00:00:00"/>
    <s v="Second Class"/>
    <s v="KB-16585"/>
    <s v="Ken Black"/>
    <x v="1"/>
    <s v="United States"/>
    <s v="Hialeah"/>
    <x v="2"/>
    <n v="33012"/>
    <x v="0"/>
    <s v="OFF-FA-10000490"/>
    <x v="1"/>
    <x v="13"/>
    <s v="OIC Binder Clips, Mini, 1/4&quot; Capacity, Black"/>
    <n v="1.984"/>
    <n v="2"/>
    <n v="0.2"/>
    <n v="0.66959999999999997"/>
  </r>
  <r>
    <n v="3771"/>
    <x v="1862"/>
    <x v="0"/>
    <x v="907"/>
    <d v="2013-12-22T00:00:00"/>
    <s v="Standard Class"/>
    <s v="CM-12160"/>
    <s v="Charles McCrossin"/>
    <x v="0"/>
    <s v="United States"/>
    <s v="San Francisco"/>
    <x v="1"/>
    <n v="94122"/>
    <x v="1"/>
    <s v="FUR-TA-10004256"/>
    <x v="0"/>
    <x v="3"/>
    <s v="Bretford “Just In Time” Height-Adjustable Multi-Task Work Tables"/>
    <n v="2003.52"/>
    <n v="6"/>
    <n v="0.2"/>
    <n v="-325.57200000000023"/>
  </r>
  <r>
    <n v="3772"/>
    <x v="1863"/>
    <x v="0"/>
    <x v="536"/>
    <d v="2013-05-18T00:00:00"/>
    <s v="Standard Class"/>
    <s v="FM-14215"/>
    <s v="Filia McAdams"/>
    <x v="1"/>
    <s v="United States"/>
    <s v="Philadelphia"/>
    <x v="9"/>
    <n v="19140"/>
    <x v="3"/>
    <s v="OFF-ST-10004804"/>
    <x v="1"/>
    <x v="4"/>
    <s v="Belkin 19&quot; Vented Equipment Shelf, Black"/>
    <n v="82.367999999999995"/>
    <n v="2"/>
    <n v="0.2"/>
    <n v="-19.562399999999997"/>
  </r>
  <r>
    <n v="3773"/>
    <x v="1864"/>
    <x v="2"/>
    <x v="908"/>
    <d v="2011-08-11T00:00:00"/>
    <s v="Second Class"/>
    <s v="RF-19735"/>
    <s v="Roland Fjeld"/>
    <x v="0"/>
    <s v="United States"/>
    <s v="Columbia"/>
    <x v="20"/>
    <n v="29203"/>
    <x v="0"/>
    <s v="TEC-AC-10000023"/>
    <x v="2"/>
    <x v="11"/>
    <s v="Maxell 74 Minute CD-R Spindle, 50/Pack"/>
    <n v="62.91"/>
    <n v="3"/>
    <n v="0"/>
    <n v="22.647599999999997"/>
  </r>
  <r>
    <n v="3774"/>
    <x v="1865"/>
    <x v="2"/>
    <x v="909"/>
    <d v="2011-04-13T00:00:00"/>
    <s v="Second Class"/>
    <s v="JK-15370"/>
    <s v="Jay Kimmel"/>
    <x v="0"/>
    <s v="United States"/>
    <s v="Miami"/>
    <x v="2"/>
    <n v="33180"/>
    <x v="0"/>
    <s v="OFF-FA-10001332"/>
    <x v="1"/>
    <x v="13"/>
    <s v="Acco Banker's Clasps, 5 3/4&quot;-Long"/>
    <n v="6.911999999999999"/>
    <n v="3"/>
    <n v="0.2"/>
    <n v="2.3327999999999998"/>
  </r>
  <r>
    <n v="3775"/>
    <x v="1865"/>
    <x v="2"/>
    <x v="909"/>
    <d v="2011-04-13T00:00:00"/>
    <s v="Second Class"/>
    <s v="JK-15370"/>
    <s v="Jay Kimmel"/>
    <x v="0"/>
    <s v="United States"/>
    <s v="Miami"/>
    <x v="2"/>
    <n v="33180"/>
    <x v="0"/>
    <s v="TEC-AC-10002001"/>
    <x v="2"/>
    <x v="11"/>
    <s v="Logitech Wireless Gaming Headset G930"/>
    <n v="383.97600000000006"/>
    <n v="3"/>
    <n v="0.2"/>
    <n v="81.59490000000001"/>
  </r>
  <r>
    <n v="3776"/>
    <x v="1865"/>
    <x v="2"/>
    <x v="909"/>
    <d v="2011-04-13T00:00:00"/>
    <s v="Second Class"/>
    <s v="JK-15370"/>
    <s v="Jay Kimmel"/>
    <x v="0"/>
    <s v="United States"/>
    <s v="Miami"/>
    <x v="2"/>
    <n v="33180"/>
    <x v="0"/>
    <s v="OFF-PA-10000029"/>
    <x v="1"/>
    <x v="10"/>
    <s v="Xerox 224"/>
    <n v="10.368000000000002"/>
    <n v="2"/>
    <n v="0.2"/>
    <n v="3.6288"/>
  </r>
  <r>
    <n v="3777"/>
    <x v="1865"/>
    <x v="2"/>
    <x v="909"/>
    <d v="2011-04-13T00:00:00"/>
    <s v="Second Class"/>
    <s v="JK-15370"/>
    <s v="Jay Kimmel"/>
    <x v="0"/>
    <s v="United States"/>
    <s v="Miami"/>
    <x v="2"/>
    <n v="33180"/>
    <x v="0"/>
    <s v="TEC-AC-10001874"/>
    <x v="2"/>
    <x v="11"/>
    <s v="Logitech Wireless Anywhere Mouse MX for PC and Mac"/>
    <n v="335.94400000000002"/>
    <n v="7"/>
    <n v="0.2"/>
    <n v="41.992999999999995"/>
  </r>
  <r>
    <n v="3778"/>
    <x v="1866"/>
    <x v="1"/>
    <x v="910"/>
    <d v="2012-05-08T00:00:00"/>
    <s v="Standard Class"/>
    <s v="JB-16045"/>
    <s v="Julia Barnett"/>
    <x v="2"/>
    <s v="United States"/>
    <s v="Chula Vista"/>
    <x v="1"/>
    <n v="91911"/>
    <x v="1"/>
    <s v="FUR-FU-10002298"/>
    <x v="0"/>
    <x v="5"/>
    <s v="Rubbermaid ClusterMat Chairmats, Mat Size- 66&quot; x 60&quot;, Lip 20&quot; x 11&quot; -90 Degree Angle"/>
    <n v="665.88"/>
    <n v="6"/>
    <n v="0"/>
    <n v="106.54079999999999"/>
  </r>
  <r>
    <n v="3779"/>
    <x v="1867"/>
    <x v="3"/>
    <x v="329"/>
    <d v="2014-12-03T00:00:00"/>
    <s v="Second Class"/>
    <s v="PN-18775"/>
    <s v="Parhena Norris"/>
    <x v="2"/>
    <s v="United States"/>
    <s v="Miami"/>
    <x v="2"/>
    <n v="33180"/>
    <x v="0"/>
    <s v="TEC-PH-10002564"/>
    <x v="2"/>
    <x v="7"/>
    <s v="OtterBox Defender Series Case - Samsung Galaxy S4"/>
    <n v="71.975999999999999"/>
    <n v="3"/>
    <n v="0.2"/>
    <n v="8.9969999999999892"/>
  </r>
  <r>
    <n v="3780"/>
    <x v="1868"/>
    <x v="3"/>
    <x v="911"/>
    <d v="2014-02-21T00:00:00"/>
    <s v="Standard Class"/>
    <s v="LF-17185"/>
    <s v="Luke Foster"/>
    <x v="0"/>
    <s v="United States"/>
    <s v="New York City"/>
    <x v="15"/>
    <n v="10035"/>
    <x v="3"/>
    <s v="OFF-PA-10003465"/>
    <x v="1"/>
    <x v="10"/>
    <s v="Xerox 1912"/>
    <n v="37.94"/>
    <n v="2"/>
    <n v="0"/>
    <n v="18.211199999999998"/>
  </r>
  <r>
    <n v="3781"/>
    <x v="1869"/>
    <x v="2"/>
    <x v="912"/>
    <d v="2011-11-20T00:00:00"/>
    <s v="Standard Class"/>
    <s v="RH-19510"/>
    <s v="Rick Huthwaite"/>
    <x v="2"/>
    <s v="United States"/>
    <s v="Manhattan"/>
    <x v="41"/>
    <n v="66502"/>
    <x v="2"/>
    <s v="TEC-PH-10000038"/>
    <x v="2"/>
    <x v="7"/>
    <s v="Jawbone MINI JAMBOX Wireless Bluetooth Speaker"/>
    <n v="273.95999999999998"/>
    <n v="2"/>
    <n v="0"/>
    <n v="10.958399999999983"/>
  </r>
  <r>
    <n v="3782"/>
    <x v="1870"/>
    <x v="1"/>
    <x v="584"/>
    <d v="2012-07-14T00:00:00"/>
    <s v="Second Class"/>
    <s v="MC-17575"/>
    <s v="Matt Collins"/>
    <x v="0"/>
    <s v="United States"/>
    <s v="Philadelphia"/>
    <x v="9"/>
    <n v="19120"/>
    <x v="3"/>
    <s v="TEC-PH-10003072"/>
    <x v="2"/>
    <x v="7"/>
    <s v="Panasonic KX-TG9541B DECT 6.0 Digital 2-Line Expandable Cordless Phone With Digital Answering System"/>
    <n v="269.98199999999997"/>
    <n v="3"/>
    <n v="0.4"/>
    <n v="40.497299999999996"/>
  </r>
  <r>
    <n v="3783"/>
    <x v="1871"/>
    <x v="3"/>
    <x v="38"/>
    <d v="2014-11-17T00:00:00"/>
    <s v="Second Class"/>
    <s v="MN-17935"/>
    <s v="Michael Nguyen"/>
    <x v="0"/>
    <s v="United States"/>
    <s v="Memphis"/>
    <x v="18"/>
    <n v="38109"/>
    <x v="0"/>
    <s v="OFF-PA-10003424"/>
    <x v="1"/>
    <x v="10"/>
    <s v="&quot;While you Were Out&quot; Message Book, One Form per Page"/>
    <n v="8.9039999999999999"/>
    <n v="3"/>
    <n v="0.2"/>
    <n v="3.3389999999999995"/>
  </r>
  <r>
    <n v="3784"/>
    <x v="1871"/>
    <x v="3"/>
    <x v="38"/>
    <d v="2014-11-17T00:00:00"/>
    <s v="Second Class"/>
    <s v="MN-17935"/>
    <s v="Michael Nguyen"/>
    <x v="0"/>
    <s v="United States"/>
    <s v="Memphis"/>
    <x v="18"/>
    <n v="38109"/>
    <x v="0"/>
    <s v="OFF-ST-10003716"/>
    <x v="1"/>
    <x v="4"/>
    <s v="Tennsco Double-Tier Lockers"/>
    <n v="720.06400000000008"/>
    <n v="4"/>
    <n v="0.2"/>
    <n v="-63.005600000000015"/>
  </r>
  <r>
    <n v="3785"/>
    <x v="1872"/>
    <x v="3"/>
    <x v="689"/>
    <d v="2014-08-05T00:00:00"/>
    <s v="Standard Class"/>
    <s v="EH-14125"/>
    <s v="Eugene Hildebrand"/>
    <x v="2"/>
    <s v="United States"/>
    <s v="Fort Lauderdale"/>
    <x v="2"/>
    <n v="33311"/>
    <x v="0"/>
    <s v="TEC-AC-10003590"/>
    <x v="2"/>
    <x v="11"/>
    <s v="TRENDnet 56K USB 2.0 Phone, Internet and Fax Modem"/>
    <n v="41.424000000000007"/>
    <n v="2"/>
    <n v="0.2"/>
    <n v="8.2847999999999971"/>
  </r>
  <r>
    <n v="3786"/>
    <x v="1873"/>
    <x v="3"/>
    <x v="377"/>
    <d v="2014-12-31T00:00:00"/>
    <s v="Standard Class"/>
    <s v="TC-21535"/>
    <s v="Tracy Collins"/>
    <x v="2"/>
    <s v="United States"/>
    <s v="Columbus"/>
    <x v="24"/>
    <n v="43229"/>
    <x v="3"/>
    <s v="OFF-BI-10000494"/>
    <x v="1"/>
    <x v="8"/>
    <s v="Acco Economy Flexible Poly Round Ring Binder"/>
    <n v="3.1320000000000001"/>
    <n v="2"/>
    <n v="0.7"/>
    <n v="-2.6099999999999994"/>
  </r>
  <r>
    <n v="3787"/>
    <x v="1874"/>
    <x v="0"/>
    <x v="731"/>
    <d v="2013-11-05T00:00:00"/>
    <s v="Standard Class"/>
    <s v="JD-15895"/>
    <s v="Jonathan Doherty"/>
    <x v="1"/>
    <s v="United States"/>
    <s v="Los Angeles"/>
    <x v="1"/>
    <n v="90045"/>
    <x v="1"/>
    <s v="OFF-ST-10002615"/>
    <x v="1"/>
    <x v="4"/>
    <s v="Dual Level, Single-Width Filing Carts"/>
    <n v="1085.42"/>
    <n v="7"/>
    <n v="0"/>
    <n v="282.20920000000001"/>
  </r>
  <r>
    <n v="3788"/>
    <x v="1875"/>
    <x v="0"/>
    <x v="913"/>
    <d v="2013-09-10T00:00:00"/>
    <s v="Standard Class"/>
    <s v="IL-15100"/>
    <s v="Ivan Liston"/>
    <x v="0"/>
    <s v="United States"/>
    <s v="Houston"/>
    <x v="5"/>
    <n v="77041"/>
    <x v="2"/>
    <s v="OFF-AR-10002804"/>
    <x v="1"/>
    <x v="6"/>
    <s v="Faber Castell Col-Erase Pencils"/>
    <n v="3.9119999999999999"/>
    <n v="1"/>
    <n v="0.2"/>
    <n v="1.0269000000000001"/>
  </r>
  <r>
    <n v="3789"/>
    <x v="1875"/>
    <x v="0"/>
    <x v="913"/>
    <d v="2013-09-10T00:00:00"/>
    <s v="Standard Class"/>
    <s v="IL-15100"/>
    <s v="Ivan Liston"/>
    <x v="0"/>
    <s v="United States"/>
    <s v="Houston"/>
    <x v="5"/>
    <n v="77041"/>
    <x v="2"/>
    <s v="OFF-AR-10001044"/>
    <x v="1"/>
    <x v="6"/>
    <s v="BOSTON Ranger #55 Pencil Sharpener, Black"/>
    <n v="62.376000000000005"/>
    <n v="3"/>
    <n v="0.2"/>
    <n v="7.0172999999999952"/>
  </r>
  <r>
    <n v="3790"/>
    <x v="1876"/>
    <x v="0"/>
    <x v="764"/>
    <d v="2013-04-22T00:00:00"/>
    <s v="Standard Class"/>
    <s v="SW-20350"/>
    <s v="Sean Wendt"/>
    <x v="2"/>
    <s v="United States"/>
    <s v="Omaha"/>
    <x v="8"/>
    <n v="68104"/>
    <x v="2"/>
    <s v="OFF-FA-10000134"/>
    <x v="1"/>
    <x v="13"/>
    <s v="Advantus Push Pins, Aluminum Head"/>
    <n v="29.049999999999997"/>
    <n v="5"/>
    <n v="0"/>
    <n v="9.0054999999999996"/>
  </r>
  <r>
    <n v="3791"/>
    <x v="1877"/>
    <x v="2"/>
    <x v="260"/>
    <d v="2011-07-11T00:00:00"/>
    <s v="Standard Class"/>
    <s v="DP-13390"/>
    <s v="Dennis Pardue"/>
    <x v="2"/>
    <s v="United States"/>
    <s v="Los Angeles"/>
    <x v="1"/>
    <n v="90004"/>
    <x v="1"/>
    <s v="OFF-BI-10001670"/>
    <x v="1"/>
    <x v="8"/>
    <s v="Vinyl Sectional Post Binders"/>
    <n v="180.96000000000004"/>
    <n v="6"/>
    <n v="0.2"/>
    <n v="67.86"/>
  </r>
  <r>
    <n v="3792"/>
    <x v="1878"/>
    <x v="1"/>
    <x v="914"/>
    <d v="2012-02-28T00:00:00"/>
    <s v="First Class"/>
    <s v="BT-11395"/>
    <s v="Bill Tyler"/>
    <x v="1"/>
    <s v="United States"/>
    <s v="Altoona"/>
    <x v="9"/>
    <n v="16602"/>
    <x v="3"/>
    <s v="OFF-BI-10000343"/>
    <x v="1"/>
    <x v="8"/>
    <s v="Pressboard Covers with Storage Hooks, 9 1/2&quot; x 11&quot;, Light Blue"/>
    <n v="4.4190000000000005"/>
    <n v="3"/>
    <n v="0.7"/>
    <n v="-3.3879000000000001"/>
  </r>
  <r>
    <n v="3793"/>
    <x v="1878"/>
    <x v="1"/>
    <x v="914"/>
    <d v="2012-02-28T00:00:00"/>
    <s v="First Class"/>
    <s v="BT-11395"/>
    <s v="Bill Tyler"/>
    <x v="1"/>
    <s v="United States"/>
    <s v="Altoona"/>
    <x v="9"/>
    <n v="16602"/>
    <x v="3"/>
    <s v="OFF-AR-10002257"/>
    <x v="1"/>
    <x v="6"/>
    <s v="Eldon Spacemaker Box, Quick-Snap Lid, Clear"/>
    <n v="16.032"/>
    <n v="6"/>
    <n v="0.2"/>
    <n v="2.2043999999999979"/>
  </r>
  <r>
    <n v="3794"/>
    <x v="1879"/>
    <x v="1"/>
    <x v="154"/>
    <d v="2012-12-01T00:00:00"/>
    <s v="Standard Class"/>
    <s v="JE-15475"/>
    <s v="Jeremy Ellison"/>
    <x v="0"/>
    <s v="United States"/>
    <s v="New York City"/>
    <x v="15"/>
    <n v="10024"/>
    <x v="3"/>
    <s v="OFF-AR-10001915"/>
    <x v="1"/>
    <x v="6"/>
    <s v="Peel-Off China Markers"/>
    <n v="29.79"/>
    <n v="3"/>
    <n v="0"/>
    <n v="12.511800000000001"/>
  </r>
  <r>
    <n v="3795"/>
    <x v="1880"/>
    <x v="2"/>
    <x v="915"/>
    <d v="2011-02-03T00:00:00"/>
    <s v="Standard Class"/>
    <s v="EJ-13720"/>
    <s v="Ed Jacobs"/>
    <x v="0"/>
    <s v="United States"/>
    <s v="San Diego"/>
    <x v="1"/>
    <n v="92037"/>
    <x v="1"/>
    <s v="OFF-ST-10003692"/>
    <x v="1"/>
    <x v="4"/>
    <s v="Recycled Steel Personal File for Hanging File Folders"/>
    <n v="57.23"/>
    <n v="1"/>
    <n v="0"/>
    <n v="14.307499999999997"/>
  </r>
  <r>
    <n v="3796"/>
    <x v="1880"/>
    <x v="2"/>
    <x v="915"/>
    <d v="2011-02-03T00:00:00"/>
    <s v="Standard Class"/>
    <s v="EJ-13720"/>
    <s v="Ed Jacobs"/>
    <x v="0"/>
    <s v="United States"/>
    <s v="San Diego"/>
    <x v="1"/>
    <n v="92037"/>
    <x v="1"/>
    <s v="FUR-TA-10003469"/>
    <x v="0"/>
    <x v="3"/>
    <s v="Balt Split Level Computer Training Table"/>
    <n v="333"/>
    <n v="3"/>
    <n v="0.2"/>
    <n v="-16.649999999999991"/>
  </r>
  <r>
    <n v="3797"/>
    <x v="1880"/>
    <x v="2"/>
    <x v="915"/>
    <d v="2011-02-03T00:00:00"/>
    <s v="Standard Class"/>
    <s v="EJ-13720"/>
    <s v="Ed Jacobs"/>
    <x v="0"/>
    <s v="United States"/>
    <s v="San Diego"/>
    <x v="1"/>
    <n v="92037"/>
    <x v="1"/>
    <s v="OFF-AR-10003179"/>
    <x v="1"/>
    <x v="6"/>
    <s v="Dixon Ticonderoga Core-Lock Colored Pencils"/>
    <n v="36.44"/>
    <n v="4"/>
    <n v="0"/>
    <n v="12.025199999999998"/>
  </r>
  <r>
    <n v="3798"/>
    <x v="1881"/>
    <x v="3"/>
    <x v="397"/>
    <d v="2014-09-27T00:00:00"/>
    <s v="First Class"/>
    <s v="BE-11410"/>
    <s v="Bobby Elias"/>
    <x v="0"/>
    <s v="United States"/>
    <s v="Miami"/>
    <x v="2"/>
    <n v="33178"/>
    <x v="0"/>
    <s v="OFF-PA-10003395"/>
    <x v="1"/>
    <x v="10"/>
    <s v="Xerox 1941"/>
    <n v="251.64"/>
    <n v="3"/>
    <n v="0.2"/>
    <n v="88.073999999999984"/>
  </r>
  <r>
    <n v="3799"/>
    <x v="1882"/>
    <x v="3"/>
    <x v="259"/>
    <d v="2014-11-06T00:00:00"/>
    <s v="First Class"/>
    <s v="KL-16555"/>
    <s v="Kelly Lampkin"/>
    <x v="1"/>
    <s v="United States"/>
    <s v="Greensboro"/>
    <x v="3"/>
    <n v="27405"/>
    <x v="0"/>
    <s v="FUR-TA-10004575"/>
    <x v="0"/>
    <x v="3"/>
    <s v="Hon 5100 Series Wood Tables"/>
    <n v="523.76400000000001"/>
    <n v="3"/>
    <n v="0.4"/>
    <n v="-192.04680000000008"/>
  </r>
  <r>
    <n v="3800"/>
    <x v="1882"/>
    <x v="3"/>
    <x v="259"/>
    <d v="2014-11-06T00:00:00"/>
    <s v="First Class"/>
    <s v="KL-16555"/>
    <s v="Kelly Lampkin"/>
    <x v="1"/>
    <s v="United States"/>
    <s v="Greensboro"/>
    <x v="3"/>
    <n v="27405"/>
    <x v="0"/>
    <s v="TEC-PH-10002483"/>
    <x v="2"/>
    <x v="7"/>
    <s v="Motorola Moto X"/>
    <n v="1359.96"/>
    <n v="5"/>
    <n v="0.2"/>
    <n v="118.99650000000003"/>
  </r>
  <r>
    <n v="3801"/>
    <x v="1883"/>
    <x v="0"/>
    <x v="500"/>
    <d v="2013-10-21T00:00:00"/>
    <s v="Standard Class"/>
    <s v="NC-18415"/>
    <s v="Nathan Cano"/>
    <x v="0"/>
    <s v="United States"/>
    <s v="Jacksonville"/>
    <x v="3"/>
    <n v="28540"/>
    <x v="0"/>
    <s v="FUR-CH-10003606"/>
    <x v="0"/>
    <x v="1"/>
    <s v="SAFCO Folding Chair Trolley"/>
    <n v="102.59200000000001"/>
    <n v="1"/>
    <n v="0.2"/>
    <n v="10.2592"/>
  </r>
  <r>
    <n v="3802"/>
    <x v="1883"/>
    <x v="0"/>
    <x v="500"/>
    <d v="2013-10-21T00:00:00"/>
    <s v="Standard Class"/>
    <s v="NC-18415"/>
    <s v="Nathan Cano"/>
    <x v="0"/>
    <s v="United States"/>
    <s v="Jacksonville"/>
    <x v="3"/>
    <n v="28540"/>
    <x v="0"/>
    <s v="TEC-AC-10002473"/>
    <x v="2"/>
    <x v="11"/>
    <s v="Maxell 4.7GB DVD-R"/>
    <n v="22.704000000000001"/>
    <n v="1"/>
    <n v="0.2"/>
    <n v="5.9597999999999995"/>
  </r>
  <r>
    <n v="3803"/>
    <x v="1883"/>
    <x v="0"/>
    <x v="500"/>
    <d v="2013-10-21T00:00:00"/>
    <s v="Standard Class"/>
    <s v="NC-18415"/>
    <s v="Nathan Cano"/>
    <x v="0"/>
    <s v="United States"/>
    <s v="Jacksonville"/>
    <x v="3"/>
    <n v="28540"/>
    <x v="0"/>
    <s v="OFF-PA-10002319"/>
    <x v="1"/>
    <x v="10"/>
    <s v="Xerox 1944"/>
    <n v="93.024000000000001"/>
    <n v="3"/>
    <n v="0.2"/>
    <n v="33.721199999999996"/>
  </r>
  <r>
    <n v="3804"/>
    <x v="1883"/>
    <x v="0"/>
    <x v="500"/>
    <d v="2013-10-21T00:00:00"/>
    <s v="Standard Class"/>
    <s v="NC-18415"/>
    <s v="Nathan Cano"/>
    <x v="0"/>
    <s v="United States"/>
    <s v="Jacksonville"/>
    <x v="3"/>
    <n v="28540"/>
    <x v="0"/>
    <s v="OFF-SU-10000946"/>
    <x v="1"/>
    <x v="14"/>
    <s v="Staples"/>
    <n v="12.768000000000001"/>
    <n v="2"/>
    <n v="0.2"/>
    <n v="1.436399999999999"/>
  </r>
  <r>
    <n v="3805"/>
    <x v="1883"/>
    <x v="0"/>
    <x v="500"/>
    <d v="2013-10-21T00:00:00"/>
    <s v="Standard Class"/>
    <s v="NC-18415"/>
    <s v="Nathan Cano"/>
    <x v="0"/>
    <s v="United States"/>
    <s v="Jacksonville"/>
    <x v="3"/>
    <n v="28540"/>
    <x v="0"/>
    <s v="OFF-EN-10001335"/>
    <x v="1"/>
    <x v="12"/>
    <s v="White Business Envelopes with Contemporary Seam, Recycled White Business Envelopes"/>
    <n v="35.008000000000003"/>
    <n v="4"/>
    <n v="0.2"/>
    <n v="13.127999999999998"/>
  </r>
  <r>
    <n v="3806"/>
    <x v="1883"/>
    <x v="0"/>
    <x v="500"/>
    <d v="2013-10-21T00:00:00"/>
    <s v="Standard Class"/>
    <s v="NC-18415"/>
    <s v="Nathan Cano"/>
    <x v="0"/>
    <s v="United States"/>
    <s v="Jacksonville"/>
    <x v="3"/>
    <n v="28540"/>
    <x v="0"/>
    <s v="OFF-PA-10002377"/>
    <x v="1"/>
    <x v="10"/>
    <s v="Xerox 1916"/>
    <n v="39.152000000000001"/>
    <n v="1"/>
    <n v="0.2"/>
    <n v="14.681999999999999"/>
  </r>
  <r>
    <n v="3807"/>
    <x v="1884"/>
    <x v="1"/>
    <x v="768"/>
    <d v="2012-11-19T00:00:00"/>
    <s v="Standard Class"/>
    <s v="AH-10690"/>
    <s v="Anna Häberlin"/>
    <x v="1"/>
    <s v="United States"/>
    <s v="Plantation"/>
    <x v="2"/>
    <n v="33317"/>
    <x v="0"/>
    <s v="OFF-AR-10001246"/>
    <x v="1"/>
    <x v="6"/>
    <s v="Newell 317"/>
    <n v="11.76"/>
    <n v="5"/>
    <n v="0.2"/>
    <n v="1.3229999999999991"/>
  </r>
  <r>
    <n v="3808"/>
    <x v="1884"/>
    <x v="1"/>
    <x v="768"/>
    <d v="2012-11-19T00:00:00"/>
    <s v="Standard Class"/>
    <s v="AH-10690"/>
    <s v="Anna Häberlin"/>
    <x v="1"/>
    <s v="United States"/>
    <s v="Plantation"/>
    <x v="2"/>
    <n v="33317"/>
    <x v="0"/>
    <s v="OFF-BI-10003291"/>
    <x v="1"/>
    <x v="8"/>
    <s v="Wilson Jones Leather-Like Binders with DublLock Round Rings"/>
    <n v="5.2380000000000013"/>
    <n v="2"/>
    <n v="0.7"/>
    <n v="-4.0158000000000005"/>
  </r>
  <r>
    <n v="3809"/>
    <x v="1884"/>
    <x v="1"/>
    <x v="768"/>
    <d v="2012-11-19T00:00:00"/>
    <s v="Standard Class"/>
    <s v="AH-10690"/>
    <s v="Anna Häberlin"/>
    <x v="1"/>
    <s v="United States"/>
    <s v="Plantation"/>
    <x v="2"/>
    <n v="33317"/>
    <x v="0"/>
    <s v="OFF-BI-10002799"/>
    <x v="1"/>
    <x v="8"/>
    <s v="SlimView Poly Binder, 3/8&quot;"/>
    <n v="4.6619999999999999"/>
    <n v="3"/>
    <n v="0.7"/>
    <n v="-3.7295999999999996"/>
  </r>
  <r>
    <n v="3810"/>
    <x v="1884"/>
    <x v="1"/>
    <x v="768"/>
    <d v="2012-11-19T00:00:00"/>
    <s v="Standard Class"/>
    <s v="AH-10690"/>
    <s v="Anna Häberlin"/>
    <x v="1"/>
    <s v="United States"/>
    <s v="Plantation"/>
    <x v="2"/>
    <n v="33317"/>
    <x v="0"/>
    <s v="FUR-CH-10003298"/>
    <x v="0"/>
    <x v="1"/>
    <s v="Office Star - Contemporary Task Swivel chair with Loop Arms, Charcoal"/>
    <n v="523.91999999999996"/>
    <n v="5"/>
    <n v="0.2"/>
    <n v="-72.039000000000044"/>
  </r>
  <r>
    <n v="3811"/>
    <x v="1884"/>
    <x v="1"/>
    <x v="768"/>
    <d v="2012-11-19T00:00:00"/>
    <s v="Standard Class"/>
    <s v="AH-10690"/>
    <s v="Anna Häberlin"/>
    <x v="1"/>
    <s v="United States"/>
    <s v="Plantation"/>
    <x v="2"/>
    <n v="33317"/>
    <x v="0"/>
    <s v="TEC-PH-10000441"/>
    <x v="2"/>
    <x v="7"/>
    <s v="VTech DS6151"/>
    <n v="100.792"/>
    <n v="1"/>
    <n v="0.2"/>
    <n v="10.079200000000007"/>
  </r>
  <r>
    <n v="3812"/>
    <x v="1884"/>
    <x v="1"/>
    <x v="768"/>
    <d v="2012-11-19T00:00:00"/>
    <s v="Standard Class"/>
    <s v="AH-10690"/>
    <s v="Anna Häberlin"/>
    <x v="1"/>
    <s v="United States"/>
    <s v="Plantation"/>
    <x v="2"/>
    <n v="33317"/>
    <x v="0"/>
    <s v="FUR-CH-10004477"/>
    <x v="0"/>
    <x v="1"/>
    <s v="Global Push Button Manager's Chair, Indigo"/>
    <n v="146.13600000000002"/>
    <n v="3"/>
    <n v="0.2"/>
    <n v="16.440299999999986"/>
  </r>
  <r>
    <n v="3813"/>
    <x v="1885"/>
    <x v="3"/>
    <x v="916"/>
    <d v="2014-03-06T00:00:00"/>
    <s v="Same Day"/>
    <s v="PK-19075"/>
    <s v="Pete Kriz"/>
    <x v="0"/>
    <s v="United States"/>
    <s v="Milwaukee"/>
    <x v="6"/>
    <n v="53209"/>
    <x v="2"/>
    <s v="OFF-LA-10003537"/>
    <x v="1"/>
    <x v="2"/>
    <s v="Avery 515"/>
    <n v="25.06"/>
    <n v="2"/>
    <n v="0"/>
    <n v="11.778199999999998"/>
  </r>
  <r>
    <n v="3814"/>
    <x v="1886"/>
    <x v="1"/>
    <x v="599"/>
    <d v="2012-11-09T00:00:00"/>
    <s v="Standard Class"/>
    <s v="NG-18430"/>
    <s v="Nathan Gelder"/>
    <x v="0"/>
    <s v="United States"/>
    <s v="Quincy"/>
    <x v="10"/>
    <n v="62301"/>
    <x v="2"/>
    <s v="OFF-LA-10004484"/>
    <x v="1"/>
    <x v="2"/>
    <s v="Avery 476"/>
    <n v="19.824000000000002"/>
    <n v="6"/>
    <n v="0.2"/>
    <n v="6.4427999999999992"/>
  </r>
  <r>
    <n v="3815"/>
    <x v="1887"/>
    <x v="0"/>
    <x v="630"/>
    <d v="2013-07-09T00:00:00"/>
    <s v="Same Day"/>
    <s v="ZD-21925"/>
    <s v="Zuschuss Donatelli"/>
    <x v="0"/>
    <s v="United States"/>
    <s v="Jacksonville"/>
    <x v="2"/>
    <n v="32216"/>
    <x v="0"/>
    <s v="TEC-PH-10002824"/>
    <x v="2"/>
    <x v="7"/>
    <s v="Jabra SPEAK 410 Multidevice Speakerphone"/>
    <n v="823.96000000000015"/>
    <n v="5"/>
    <n v="0.2"/>
    <n v="51.497499999999974"/>
  </r>
  <r>
    <n v="3816"/>
    <x v="1887"/>
    <x v="0"/>
    <x v="630"/>
    <d v="2013-07-09T00:00:00"/>
    <s v="Same Day"/>
    <s v="ZD-21925"/>
    <s v="Zuschuss Donatelli"/>
    <x v="0"/>
    <s v="United States"/>
    <s v="Jacksonville"/>
    <x v="2"/>
    <n v="32216"/>
    <x v="0"/>
    <s v="OFF-PA-10004965"/>
    <x v="1"/>
    <x v="10"/>
    <s v="Xerox 1921"/>
    <n v="15.984000000000002"/>
    <n v="2"/>
    <n v="0.2"/>
    <n v="4.9949999999999992"/>
  </r>
  <r>
    <n v="3817"/>
    <x v="1888"/>
    <x v="1"/>
    <x v="426"/>
    <d v="2012-09-19T00:00:00"/>
    <s v="Standard Class"/>
    <s v="NW-18400"/>
    <s v="Natalie Webber"/>
    <x v="0"/>
    <s v="United States"/>
    <s v="Mobile"/>
    <x v="19"/>
    <n v="36608"/>
    <x v="0"/>
    <s v="FUR-TA-10003569"/>
    <x v="0"/>
    <x v="3"/>
    <s v="Bretford CR8500 Series Meeting Room Furniture"/>
    <n v="801.96"/>
    <n v="2"/>
    <n v="0"/>
    <n v="200.49"/>
  </r>
  <r>
    <n v="3818"/>
    <x v="1888"/>
    <x v="1"/>
    <x v="426"/>
    <d v="2012-09-19T00:00:00"/>
    <s v="Standard Class"/>
    <s v="NW-18400"/>
    <s v="Natalie Webber"/>
    <x v="0"/>
    <s v="United States"/>
    <s v="Mobile"/>
    <x v="19"/>
    <n v="36608"/>
    <x v="0"/>
    <s v="TEC-PH-10003187"/>
    <x v="2"/>
    <x v="7"/>
    <s v="Anker Astro Mini 3000mAh Ultra-Compact Portable Charger"/>
    <n v="59.97"/>
    <n v="3"/>
    <n v="0"/>
    <n v="0"/>
  </r>
  <r>
    <n v="3819"/>
    <x v="1888"/>
    <x v="1"/>
    <x v="426"/>
    <d v="2012-09-19T00:00:00"/>
    <s v="Standard Class"/>
    <s v="NW-18400"/>
    <s v="Natalie Webber"/>
    <x v="0"/>
    <s v="United States"/>
    <s v="Mobile"/>
    <x v="19"/>
    <n v="36608"/>
    <x v="0"/>
    <s v="FUR-CH-10004853"/>
    <x v="0"/>
    <x v="1"/>
    <s v="Global Manager's Adjustable Task Chair, Storm"/>
    <n v="1056.8599999999999"/>
    <n v="7"/>
    <n v="0"/>
    <n v="306.48939999999988"/>
  </r>
  <r>
    <n v="3820"/>
    <x v="1889"/>
    <x v="3"/>
    <x v="449"/>
    <d v="2014-10-15T00:00:00"/>
    <s v="Standard Class"/>
    <s v="HG-14845"/>
    <s v="Harry Greene"/>
    <x v="0"/>
    <s v="United States"/>
    <s v="New York City"/>
    <x v="15"/>
    <n v="10024"/>
    <x v="3"/>
    <s v="OFF-BI-10001031"/>
    <x v="1"/>
    <x v="8"/>
    <s v="Pressboard Data Binders by Wilson Jones"/>
    <n v="12.816000000000001"/>
    <n v="3"/>
    <n v="0.2"/>
    <n v="4.3253999999999984"/>
  </r>
  <r>
    <n v="3821"/>
    <x v="1889"/>
    <x v="3"/>
    <x v="449"/>
    <d v="2014-10-15T00:00:00"/>
    <s v="Standard Class"/>
    <s v="HG-14845"/>
    <s v="Harry Greene"/>
    <x v="0"/>
    <s v="United States"/>
    <s v="New York City"/>
    <x v="15"/>
    <n v="10024"/>
    <x v="3"/>
    <s v="FUR-BO-10003034"/>
    <x v="0"/>
    <x v="0"/>
    <s v="O'Sullivan Elevations Bookcase, Cherry Finish"/>
    <n v="314.35199999999998"/>
    <n v="3"/>
    <n v="0.2"/>
    <n v="-15.71759999999999"/>
  </r>
  <r>
    <n v="3822"/>
    <x v="1889"/>
    <x v="3"/>
    <x v="449"/>
    <d v="2014-10-15T00:00:00"/>
    <s v="Standard Class"/>
    <s v="HG-14845"/>
    <s v="Harry Greene"/>
    <x v="0"/>
    <s v="United States"/>
    <s v="New York City"/>
    <x v="15"/>
    <n v="10024"/>
    <x v="3"/>
    <s v="OFF-PA-10000069"/>
    <x v="1"/>
    <x v="10"/>
    <s v="TOPS 4 x 6 Fluorescent Color Memo Sheets, 500 Sheets per Pack"/>
    <n v="18.98"/>
    <n v="2"/>
    <n v="0"/>
    <n v="8.9206000000000003"/>
  </r>
  <r>
    <n v="3823"/>
    <x v="1889"/>
    <x v="3"/>
    <x v="449"/>
    <d v="2014-10-15T00:00:00"/>
    <s v="Standard Class"/>
    <s v="HG-14845"/>
    <s v="Harry Greene"/>
    <x v="0"/>
    <s v="United States"/>
    <s v="New York City"/>
    <x v="15"/>
    <n v="10024"/>
    <x v="3"/>
    <s v="OFF-BI-10003655"/>
    <x v="1"/>
    <x v="8"/>
    <s v="Durable Pressboard Binders"/>
    <n v="18.240000000000002"/>
    <n v="6"/>
    <n v="0.2"/>
    <n v="6.1560000000000006"/>
  </r>
  <r>
    <n v="3824"/>
    <x v="1890"/>
    <x v="1"/>
    <x v="471"/>
    <d v="2012-09-18T00:00:00"/>
    <s v="Standard Class"/>
    <s v="CC-12685"/>
    <s v="Craig Carroll"/>
    <x v="0"/>
    <s v="United States"/>
    <s v="New York City"/>
    <x v="15"/>
    <n v="10011"/>
    <x v="3"/>
    <s v="OFF-ST-10000585"/>
    <x v="1"/>
    <x v="4"/>
    <s v="Economy Rollaway Files"/>
    <n v="991.19999999999993"/>
    <n v="6"/>
    <n v="0"/>
    <n v="257.71199999999999"/>
  </r>
  <r>
    <n v="3825"/>
    <x v="1890"/>
    <x v="1"/>
    <x v="471"/>
    <d v="2012-09-18T00:00:00"/>
    <s v="Standard Class"/>
    <s v="CC-12685"/>
    <s v="Craig Carroll"/>
    <x v="0"/>
    <s v="United States"/>
    <s v="New York City"/>
    <x v="15"/>
    <n v="10011"/>
    <x v="3"/>
    <s v="TEC-CO-10001571"/>
    <x v="2"/>
    <x v="16"/>
    <s v="Sharp 1540cs Digital Laser Copier"/>
    <n v="879.98400000000004"/>
    <n v="2"/>
    <n v="0.2"/>
    <n v="329.99400000000003"/>
  </r>
  <r>
    <n v="3826"/>
    <x v="1890"/>
    <x v="1"/>
    <x v="471"/>
    <d v="2012-09-18T00:00:00"/>
    <s v="Standard Class"/>
    <s v="CC-12685"/>
    <s v="Craig Carroll"/>
    <x v="0"/>
    <s v="United States"/>
    <s v="New York City"/>
    <x v="15"/>
    <n v="10011"/>
    <x v="3"/>
    <s v="OFF-BI-10002012"/>
    <x v="1"/>
    <x v="8"/>
    <s v="Wilson Jones Easy Flow II Sheet Lifters"/>
    <n v="12.96"/>
    <n v="9"/>
    <n v="0.2"/>
    <n v="4.5359999999999996"/>
  </r>
  <r>
    <n v="3827"/>
    <x v="1891"/>
    <x v="2"/>
    <x v="273"/>
    <d v="2011-10-12T00:00:00"/>
    <s v="Standard Class"/>
    <s v="JG-15805"/>
    <s v="John Grady"/>
    <x v="1"/>
    <s v="United States"/>
    <s v="Dallas"/>
    <x v="5"/>
    <n v="75217"/>
    <x v="2"/>
    <s v="OFF-ST-10001228"/>
    <x v="1"/>
    <x v="4"/>
    <s v="Fellowes Personal Hanging Folder Files, Navy"/>
    <n v="107.44"/>
    <n v="10"/>
    <n v="0.2"/>
    <n v="10.744000000000007"/>
  </r>
  <r>
    <n v="3828"/>
    <x v="1892"/>
    <x v="3"/>
    <x v="917"/>
    <d v="2014-05-12T00:00:00"/>
    <s v="Standard Class"/>
    <s v="RW-19540"/>
    <s v="Rick Wilson"/>
    <x v="1"/>
    <s v="United States"/>
    <s v="Detroit"/>
    <x v="12"/>
    <n v="48234"/>
    <x v="2"/>
    <s v="FUR-CH-10004086"/>
    <x v="0"/>
    <x v="1"/>
    <s v="Hon 4070 Series Pagoda Armless Upholstered Stacking Chairs"/>
    <n v="1458.65"/>
    <n v="5"/>
    <n v="0"/>
    <n v="423.00849999999997"/>
  </r>
  <r>
    <n v="3829"/>
    <x v="1892"/>
    <x v="3"/>
    <x v="917"/>
    <d v="2014-05-12T00:00:00"/>
    <s v="Standard Class"/>
    <s v="RW-19540"/>
    <s v="Rick Wilson"/>
    <x v="1"/>
    <s v="United States"/>
    <s v="Detroit"/>
    <x v="12"/>
    <n v="48234"/>
    <x v="2"/>
    <s v="FUR-CH-10002017"/>
    <x v="0"/>
    <x v="1"/>
    <s v="SAFCO Optional Arm Kit for Workspace Cribbage Stacking Chair"/>
    <n v="26.64"/>
    <n v="1"/>
    <n v="0"/>
    <n v="7.4591999999999992"/>
  </r>
  <r>
    <n v="3830"/>
    <x v="1892"/>
    <x v="3"/>
    <x v="917"/>
    <d v="2014-05-12T00:00:00"/>
    <s v="Standard Class"/>
    <s v="RW-19540"/>
    <s v="Rick Wilson"/>
    <x v="1"/>
    <s v="United States"/>
    <s v="Detroit"/>
    <x v="12"/>
    <n v="48234"/>
    <x v="2"/>
    <s v="FUR-CH-10000595"/>
    <x v="0"/>
    <x v="1"/>
    <s v="Safco Contoured Stacking Chairs"/>
    <n v="476.8"/>
    <n v="2"/>
    <n v="0"/>
    <n v="119.19999999999999"/>
  </r>
  <r>
    <n v="3831"/>
    <x v="1892"/>
    <x v="3"/>
    <x v="917"/>
    <d v="2014-05-12T00:00:00"/>
    <s v="Standard Class"/>
    <s v="RW-19540"/>
    <s v="Rick Wilson"/>
    <x v="1"/>
    <s v="United States"/>
    <s v="Detroit"/>
    <x v="12"/>
    <n v="48234"/>
    <x v="2"/>
    <s v="OFF-AP-10001563"/>
    <x v="1"/>
    <x v="9"/>
    <s v="Belkin Premiere Surge Master II 8-outlet surge protector"/>
    <n v="87.444000000000003"/>
    <n v="2"/>
    <n v="0.1"/>
    <n v="18.460399999999986"/>
  </r>
  <r>
    <n v="3832"/>
    <x v="1893"/>
    <x v="1"/>
    <x v="717"/>
    <d v="2012-11-19T00:00:00"/>
    <s v="Standard Class"/>
    <s v="LS-17230"/>
    <s v="Lycoris Saunders"/>
    <x v="0"/>
    <s v="United States"/>
    <s v="Dover"/>
    <x v="13"/>
    <n v="19901"/>
    <x v="3"/>
    <s v="FUR-FU-10004017"/>
    <x v="0"/>
    <x v="5"/>
    <s v="Executive Impressions 13&quot; Chairman Wall Clock"/>
    <n v="76.14"/>
    <n v="3"/>
    <n v="0"/>
    <n v="26.648999999999997"/>
  </r>
  <r>
    <n v="3833"/>
    <x v="1893"/>
    <x v="1"/>
    <x v="717"/>
    <d v="2012-11-19T00:00:00"/>
    <s v="Standard Class"/>
    <s v="LS-17230"/>
    <s v="Lycoris Saunders"/>
    <x v="0"/>
    <s v="United States"/>
    <s v="Dover"/>
    <x v="13"/>
    <n v="19901"/>
    <x v="3"/>
    <s v="OFF-BI-10002571"/>
    <x v="1"/>
    <x v="8"/>
    <s v="Avery Framed View Binder, EZD Ring (Locking), Navy, 1 1/2&quot;"/>
    <n v="19.96"/>
    <n v="2"/>
    <n v="0"/>
    <n v="9.3811999999999998"/>
  </r>
  <r>
    <n v="3834"/>
    <x v="1894"/>
    <x v="2"/>
    <x v="156"/>
    <d v="2011-11-24T00:00:00"/>
    <s v="Same Day"/>
    <s v="MY-18295"/>
    <s v="Muhammed Yedwab"/>
    <x v="1"/>
    <s v="United States"/>
    <s v="Columbus"/>
    <x v="24"/>
    <n v="43229"/>
    <x v="3"/>
    <s v="TEC-PH-10000560"/>
    <x v="2"/>
    <x v="7"/>
    <s v="Samsung Galaxy S III - 16GB - pebble blue (T-Mobile)"/>
    <n v="1049.97"/>
    <n v="5"/>
    <n v="0.4"/>
    <n v="-209.99399999999991"/>
  </r>
  <r>
    <n v="3835"/>
    <x v="1894"/>
    <x v="2"/>
    <x v="156"/>
    <d v="2011-11-24T00:00:00"/>
    <s v="Same Day"/>
    <s v="MY-18295"/>
    <s v="Muhammed Yedwab"/>
    <x v="1"/>
    <s v="United States"/>
    <s v="Columbus"/>
    <x v="24"/>
    <n v="43229"/>
    <x v="3"/>
    <s v="FUR-CH-10000847"/>
    <x v="0"/>
    <x v="1"/>
    <s v="Global Executive Mid-Back Manager's Chair"/>
    <n v="611.05799999999999"/>
    <n v="3"/>
    <n v="0.3"/>
    <n v="-34.917600000000022"/>
  </r>
  <r>
    <n v="3836"/>
    <x v="1895"/>
    <x v="2"/>
    <x v="918"/>
    <d v="2011-04-15T00:00:00"/>
    <s v="Standard Class"/>
    <s v="JM-15655"/>
    <s v="Jim Mitchum"/>
    <x v="1"/>
    <s v="United States"/>
    <s v="Glendale"/>
    <x v="16"/>
    <n v="85301"/>
    <x v="1"/>
    <s v="OFF-FA-10000611"/>
    <x v="1"/>
    <x v="13"/>
    <s v="Binder Clips by OIC"/>
    <n v="2.3679999999999999"/>
    <n v="2"/>
    <n v="0.2"/>
    <n v="0.82879999999999987"/>
  </r>
  <r>
    <n v="3837"/>
    <x v="1895"/>
    <x v="2"/>
    <x v="918"/>
    <d v="2011-04-15T00:00:00"/>
    <s v="Standard Class"/>
    <s v="JM-15655"/>
    <s v="Jim Mitchum"/>
    <x v="1"/>
    <s v="United States"/>
    <s v="Glendale"/>
    <x v="16"/>
    <n v="85301"/>
    <x v="1"/>
    <s v="OFF-PA-10004733"/>
    <x v="1"/>
    <x v="10"/>
    <s v="Things To Do Today Spiral Book"/>
    <n v="19.008000000000003"/>
    <n v="3"/>
    <n v="0.2"/>
    <n v="6.8903999999999979"/>
  </r>
  <r>
    <n v="3838"/>
    <x v="1896"/>
    <x v="2"/>
    <x v="711"/>
    <d v="2011-08-02T00:00:00"/>
    <s v="Standard Class"/>
    <s v="KM-16720"/>
    <s v="Kunst Miller"/>
    <x v="0"/>
    <s v="United States"/>
    <s v="North Las Vegas"/>
    <x v="33"/>
    <n v="89031"/>
    <x v="1"/>
    <s v="TEC-PH-10001363"/>
    <x v="2"/>
    <x v="7"/>
    <s v="Apple iPhone 5S"/>
    <n v="911.98400000000004"/>
    <n v="2"/>
    <n v="0.2"/>
    <n v="113.99799999999991"/>
  </r>
  <r>
    <n v="3839"/>
    <x v="1896"/>
    <x v="2"/>
    <x v="711"/>
    <d v="2011-08-02T00:00:00"/>
    <s v="Standard Class"/>
    <s v="KM-16720"/>
    <s v="Kunst Miller"/>
    <x v="0"/>
    <s v="United States"/>
    <s v="North Las Vegas"/>
    <x v="33"/>
    <n v="89031"/>
    <x v="1"/>
    <s v="FUR-CH-10003312"/>
    <x v="0"/>
    <x v="1"/>
    <s v="Hon 2090 “Pillow Soft” Series Mid Back Swivel/Tilt Chairs"/>
    <n v="674.35200000000009"/>
    <n v="3"/>
    <n v="0.2"/>
    <n v="-109.58220000000011"/>
  </r>
  <r>
    <n v="3840"/>
    <x v="1896"/>
    <x v="2"/>
    <x v="711"/>
    <d v="2011-08-02T00:00:00"/>
    <s v="Standard Class"/>
    <s v="KM-16720"/>
    <s v="Kunst Miller"/>
    <x v="0"/>
    <s v="United States"/>
    <s v="North Las Vegas"/>
    <x v="33"/>
    <n v="89031"/>
    <x v="1"/>
    <s v="FUR-FU-10004018"/>
    <x v="0"/>
    <x v="5"/>
    <s v="Tensor Computer Mounted Lamp"/>
    <n v="134.01"/>
    <n v="9"/>
    <n v="0"/>
    <n v="36.182700000000004"/>
  </r>
  <r>
    <n v="3841"/>
    <x v="1896"/>
    <x v="2"/>
    <x v="711"/>
    <d v="2011-08-02T00:00:00"/>
    <s v="Standard Class"/>
    <s v="KM-16720"/>
    <s v="Kunst Miller"/>
    <x v="0"/>
    <s v="United States"/>
    <s v="North Las Vegas"/>
    <x v="33"/>
    <n v="89031"/>
    <x v="1"/>
    <s v="TEC-AC-10004814"/>
    <x v="2"/>
    <x v="11"/>
    <s v="Logitech Illuminated Ultrathin Keyboard with Backlighting"/>
    <n v="170.97"/>
    <n v="3"/>
    <n v="0"/>
    <n v="70.097700000000003"/>
  </r>
  <r>
    <n v="3842"/>
    <x v="1897"/>
    <x v="2"/>
    <x v="785"/>
    <d v="2011-06-12T00:00:00"/>
    <s v="Standard Class"/>
    <s v="KE-16420"/>
    <s v="Katrina Edelman"/>
    <x v="1"/>
    <s v="United States"/>
    <s v="Bristol"/>
    <x v="18"/>
    <n v="37620"/>
    <x v="0"/>
    <s v="FUR-CH-10002647"/>
    <x v="0"/>
    <x v="1"/>
    <s v="Situations Contoured Folding Chairs, 4/Set"/>
    <n v="170.35200000000003"/>
    <n v="3"/>
    <n v="0.2"/>
    <n v="10.647000000000006"/>
  </r>
  <r>
    <n v="3843"/>
    <x v="1898"/>
    <x v="2"/>
    <x v="919"/>
    <d v="2011-10-31T00:00:00"/>
    <s v="First Class"/>
    <s v="TS-21370"/>
    <s v="Todd Sumrall"/>
    <x v="1"/>
    <s v="United States"/>
    <s v="Los Angeles"/>
    <x v="1"/>
    <n v="90049"/>
    <x v="1"/>
    <s v="OFF-BI-10004140"/>
    <x v="1"/>
    <x v="8"/>
    <s v="Avery Non-Stick Binders"/>
    <n v="7.1840000000000011"/>
    <n v="2"/>
    <n v="0.2"/>
    <n v="2.2449999999999992"/>
  </r>
  <r>
    <n v="3844"/>
    <x v="1898"/>
    <x v="2"/>
    <x v="919"/>
    <d v="2011-10-31T00:00:00"/>
    <s v="First Class"/>
    <s v="TS-21370"/>
    <s v="Todd Sumrall"/>
    <x v="1"/>
    <s v="United States"/>
    <s v="Los Angeles"/>
    <x v="1"/>
    <n v="90049"/>
    <x v="1"/>
    <s v="OFF-SU-10002301"/>
    <x v="1"/>
    <x v="14"/>
    <s v="Serrated Blade or Curved Handle Hand Letter Openers"/>
    <n v="6.28"/>
    <n v="2"/>
    <n v="0"/>
    <n v="6.2800000000000189E-2"/>
  </r>
  <r>
    <n v="3845"/>
    <x v="1898"/>
    <x v="2"/>
    <x v="919"/>
    <d v="2011-10-31T00:00:00"/>
    <s v="First Class"/>
    <s v="TS-21370"/>
    <s v="Todd Sumrall"/>
    <x v="1"/>
    <s v="United States"/>
    <s v="Los Angeles"/>
    <x v="1"/>
    <n v="90049"/>
    <x v="1"/>
    <s v="OFF-SU-10000646"/>
    <x v="1"/>
    <x v="14"/>
    <s v="Premier Automatic Letter Opener"/>
    <n v="480.74"/>
    <n v="2"/>
    <n v="0"/>
    <n v="14.422200000000032"/>
  </r>
  <r>
    <n v="3846"/>
    <x v="1898"/>
    <x v="2"/>
    <x v="919"/>
    <d v="2011-10-31T00:00:00"/>
    <s v="First Class"/>
    <s v="TS-21370"/>
    <s v="Todd Sumrall"/>
    <x v="1"/>
    <s v="United States"/>
    <s v="Los Angeles"/>
    <x v="1"/>
    <n v="90049"/>
    <x v="1"/>
    <s v="FUR-BO-10001337"/>
    <x v="0"/>
    <x v="0"/>
    <s v="O'Sullivan Living Dimensions 2-Shelf Bookcases"/>
    <n v="616.99800000000005"/>
    <n v="6"/>
    <n v="0.15"/>
    <n v="-36.293999999999997"/>
  </r>
  <r>
    <n v="3847"/>
    <x v="1898"/>
    <x v="2"/>
    <x v="919"/>
    <d v="2011-10-31T00:00:00"/>
    <s v="First Class"/>
    <s v="TS-21370"/>
    <s v="Todd Sumrall"/>
    <x v="1"/>
    <s v="United States"/>
    <s v="Los Angeles"/>
    <x v="1"/>
    <n v="90049"/>
    <x v="1"/>
    <s v="OFF-ST-10003442"/>
    <x v="1"/>
    <x v="4"/>
    <s v="Eldon Portable Mobile Manager"/>
    <n v="141.4"/>
    <n v="5"/>
    <n v="0"/>
    <n v="38.177999999999997"/>
  </r>
  <r>
    <n v="3848"/>
    <x v="1899"/>
    <x v="3"/>
    <x v="920"/>
    <d v="2014-11-28T00:00:00"/>
    <s v="Second Class"/>
    <s v="SZ-20035"/>
    <s v="Sam Zeldin"/>
    <x v="2"/>
    <s v="United States"/>
    <s v="Canton"/>
    <x v="12"/>
    <n v="48187"/>
    <x v="2"/>
    <s v="OFF-ST-10001097"/>
    <x v="1"/>
    <x v="4"/>
    <s v="Office Impressions Heavy Duty Welded Shelving &amp; Multimedia Storage Drawers"/>
    <n v="501.81000000000006"/>
    <n v="3"/>
    <n v="0"/>
    <n v="0"/>
  </r>
  <r>
    <n v="3849"/>
    <x v="1900"/>
    <x v="3"/>
    <x v="585"/>
    <d v="2014-09-24T00:00:00"/>
    <s v="First Class"/>
    <s v="JE-15745"/>
    <s v="Joel Eaton"/>
    <x v="0"/>
    <s v="United States"/>
    <s v="Fayetteville"/>
    <x v="36"/>
    <n v="72701"/>
    <x v="0"/>
    <s v="OFF-BI-10004318"/>
    <x v="1"/>
    <x v="8"/>
    <s v="Ibico EB-19 Dual Function Manual Binding System"/>
    <n v="691.96"/>
    <n v="4"/>
    <n v="0"/>
    <n v="318.30160000000001"/>
  </r>
  <r>
    <n v="3850"/>
    <x v="1900"/>
    <x v="3"/>
    <x v="585"/>
    <d v="2014-09-24T00:00:00"/>
    <s v="First Class"/>
    <s v="JE-15745"/>
    <s v="Joel Eaton"/>
    <x v="0"/>
    <s v="United States"/>
    <s v="Fayetteville"/>
    <x v="36"/>
    <n v="72701"/>
    <x v="0"/>
    <s v="TEC-AC-10004633"/>
    <x v="2"/>
    <x v="11"/>
    <s v="Verbatim 25 GB 6x Blu-ray Single Layer Recordable Disc, 3/Pack"/>
    <n v="34.950000000000003"/>
    <n v="5"/>
    <n v="0"/>
    <n v="15.378000000000004"/>
  </r>
  <r>
    <n v="3851"/>
    <x v="1901"/>
    <x v="1"/>
    <x v="784"/>
    <d v="2012-12-09T00:00:00"/>
    <s v="Standard Class"/>
    <s v="MS-17980"/>
    <s v="Michael Stewart"/>
    <x v="1"/>
    <s v="United States"/>
    <s v="Springfield"/>
    <x v="25"/>
    <n v="65807"/>
    <x v="2"/>
    <s v="OFF-PA-10001970"/>
    <x v="1"/>
    <x v="10"/>
    <s v="Xerox 1881"/>
    <n v="85.96"/>
    <n v="7"/>
    <n v="0"/>
    <n v="40.401199999999996"/>
  </r>
  <r>
    <n v="3852"/>
    <x v="1902"/>
    <x v="1"/>
    <x v="481"/>
    <d v="2012-09-21T00:00:00"/>
    <s v="Same Day"/>
    <s v="DH-13675"/>
    <s v="Duane Huffman"/>
    <x v="2"/>
    <s v="United States"/>
    <s v="Quincy"/>
    <x v="31"/>
    <n v="2169"/>
    <x v="3"/>
    <s v="FUR-FU-10004006"/>
    <x v="0"/>
    <x v="5"/>
    <s v="Deflect-o DuraMat Lighweight, Studded, Beveled Mat for Low Pile Carpeting"/>
    <n v="85.3"/>
    <n v="2"/>
    <n v="0"/>
    <n v="14.500999999999991"/>
  </r>
  <r>
    <n v="3853"/>
    <x v="1903"/>
    <x v="3"/>
    <x v="200"/>
    <d v="2014-11-30T00:00:00"/>
    <s v="First Class"/>
    <s v="GT-14755"/>
    <s v="Guy Thornton"/>
    <x v="0"/>
    <s v="United States"/>
    <s v="Rockford"/>
    <x v="10"/>
    <n v="61107"/>
    <x v="2"/>
    <s v="OFF-BI-10001524"/>
    <x v="1"/>
    <x v="8"/>
    <s v="GBC Premium Transparent Covers with Diagonal Lined Pattern"/>
    <n v="33.567999999999991"/>
    <n v="8"/>
    <n v="0.8"/>
    <n v="-53.708800000000025"/>
  </r>
  <r>
    <n v="3854"/>
    <x v="1904"/>
    <x v="3"/>
    <x v="921"/>
    <d v="2014-06-11T00:00:00"/>
    <s v="Standard Class"/>
    <s v="GH-14410"/>
    <s v="Gary Hansen"/>
    <x v="2"/>
    <s v="United States"/>
    <s v="San Francisco"/>
    <x v="1"/>
    <n v="94122"/>
    <x v="1"/>
    <s v="FUR-FU-10004164"/>
    <x v="0"/>
    <x v="5"/>
    <s v="Eldon 300 Class Desk Accessories, Black"/>
    <n v="4.95"/>
    <n v="1"/>
    <n v="0"/>
    <n v="2.1780000000000004"/>
  </r>
  <r>
    <n v="3855"/>
    <x v="1904"/>
    <x v="3"/>
    <x v="921"/>
    <d v="2014-06-11T00:00:00"/>
    <s v="Standard Class"/>
    <s v="GH-14410"/>
    <s v="Gary Hansen"/>
    <x v="2"/>
    <s v="United States"/>
    <s v="San Francisco"/>
    <x v="1"/>
    <n v="94122"/>
    <x v="1"/>
    <s v="OFF-ST-10002957"/>
    <x v="1"/>
    <x v="4"/>
    <s v="Sterilite Show Offs Storage Containers"/>
    <n v="26.400000000000002"/>
    <n v="5"/>
    <n v="0"/>
    <n v="0"/>
  </r>
  <r>
    <n v="3856"/>
    <x v="1905"/>
    <x v="3"/>
    <x v="436"/>
    <d v="2014-10-29T00:00:00"/>
    <s v="Second Class"/>
    <s v="DM-13015"/>
    <s v="Darrin Martin"/>
    <x v="0"/>
    <s v="United States"/>
    <s v="San Antonio"/>
    <x v="5"/>
    <n v="78207"/>
    <x v="2"/>
    <s v="OFF-BI-10004364"/>
    <x v="1"/>
    <x v="8"/>
    <s v="Storex Dura Pro Binders"/>
    <n v="3.5639999999999992"/>
    <n v="3"/>
    <n v="0.8"/>
    <n v="-6.2370000000000019"/>
  </r>
  <r>
    <n v="3857"/>
    <x v="1905"/>
    <x v="3"/>
    <x v="436"/>
    <d v="2014-10-29T00:00:00"/>
    <s v="Second Class"/>
    <s v="DM-13015"/>
    <s v="Darrin Martin"/>
    <x v="0"/>
    <s v="United States"/>
    <s v="San Antonio"/>
    <x v="5"/>
    <n v="78207"/>
    <x v="2"/>
    <s v="TEC-PH-10002824"/>
    <x v="2"/>
    <x v="7"/>
    <s v="Jabra SPEAK 410 Multidevice Speakerphone"/>
    <n v="823.96000000000015"/>
    <n v="5"/>
    <n v="0.2"/>
    <n v="51.497499999999974"/>
  </r>
  <r>
    <n v="3858"/>
    <x v="1905"/>
    <x v="3"/>
    <x v="436"/>
    <d v="2014-10-29T00:00:00"/>
    <s v="Second Class"/>
    <s v="DM-13015"/>
    <s v="Darrin Martin"/>
    <x v="0"/>
    <s v="United States"/>
    <s v="San Antonio"/>
    <x v="5"/>
    <n v="78207"/>
    <x v="2"/>
    <s v="OFF-AR-10000634"/>
    <x v="1"/>
    <x v="6"/>
    <s v="Newell 320"/>
    <n v="10.272000000000002"/>
    <n v="3"/>
    <n v="0.2"/>
    <n v="0.89880000000000004"/>
  </r>
  <r>
    <n v="3859"/>
    <x v="1906"/>
    <x v="2"/>
    <x v="414"/>
    <d v="2011-12-20T00:00:00"/>
    <s v="Same Day"/>
    <s v="TC-21295"/>
    <s v="Toby Carlisle"/>
    <x v="0"/>
    <s v="United States"/>
    <s v="Thornton"/>
    <x v="22"/>
    <n v="80229"/>
    <x v="1"/>
    <s v="TEC-AC-10001539"/>
    <x v="2"/>
    <x v="11"/>
    <s v="Logitech G430 Surround Sound Gaming Headset with Dolby 7.1 Technology"/>
    <n v="447.94399999999996"/>
    <n v="7"/>
    <n v="0.2"/>
    <n v="89.588799999999992"/>
  </r>
  <r>
    <n v="3860"/>
    <x v="1907"/>
    <x v="3"/>
    <x v="922"/>
    <d v="2014-02-23T00:00:00"/>
    <s v="Standard Class"/>
    <s v="JK-16120"/>
    <s v="Julie Kriz"/>
    <x v="2"/>
    <s v="United States"/>
    <s v="Chicago"/>
    <x v="10"/>
    <n v="60653"/>
    <x v="2"/>
    <s v="FUR-TA-10001932"/>
    <x v="0"/>
    <x v="3"/>
    <s v="Chromcraft 48&quot; x 96&quot; Racetrack Double Pedestal Table"/>
    <n v="480.96"/>
    <n v="3"/>
    <n v="0.5"/>
    <n v="-269.33760000000001"/>
  </r>
  <r>
    <n v="3861"/>
    <x v="1907"/>
    <x v="3"/>
    <x v="922"/>
    <d v="2014-02-23T00:00:00"/>
    <s v="Standard Class"/>
    <s v="JK-16120"/>
    <s v="Julie Kriz"/>
    <x v="2"/>
    <s v="United States"/>
    <s v="Chicago"/>
    <x v="10"/>
    <n v="60653"/>
    <x v="2"/>
    <s v="TEC-PH-10002789"/>
    <x v="2"/>
    <x v="7"/>
    <s v="LG Exalt"/>
    <n v="124.79200000000002"/>
    <n v="1"/>
    <n v="0.2"/>
    <n v="10.919299999999996"/>
  </r>
  <r>
    <n v="3862"/>
    <x v="1908"/>
    <x v="2"/>
    <x v="523"/>
    <d v="2011-05-10T00:00:00"/>
    <s v="Standard Class"/>
    <s v="NC-18415"/>
    <s v="Nathan Cano"/>
    <x v="0"/>
    <s v="United States"/>
    <s v="Yonkers"/>
    <x v="15"/>
    <n v="10701"/>
    <x v="3"/>
    <s v="OFF-BI-10004828"/>
    <x v="1"/>
    <x v="8"/>
    <s v="GBC Poly Designer Binding Covers"/>
    <n v="40.176000000000002"/>
    <n v="3"/>
    <n v="0.2"/>
    <n v="14.563799999999997"/>
  </r>
  <r>
    <n v="3863"/>
    <x v="1908"/>
    <x v="2"/>
    <x v="523"/>
    <d v="2011-05-10T00:00:00"/>
    <s v="Standard Class"/>
    <s v="NC-18415"/>
    <s v="Nathan Cano"/>
    <x v="0"/>
    <s v="United States"/>
    <s v="Yonkers"/>
    <x v="15"/>
    <n v="10701"/>
    <x v="3"/>
    <s v="OFF-BI-10003981"/>
    <x v="1"/>
    <x v="8"/>
    <s v="Avery Durable Plastic 1&quot; Binders"/>
    <n v="10.896000000000001"/>
    <n v="3"/>
    <n v="0.2"/>
    <n v="3.9497999999999998"/>
  </r>
  <r>
    <n v="3864"/>
    <x v="1909"/>
    <x v="3"/>
    <x v="161"/>
    <d v="2014-10-20T00:00:00"/>
    <s v="Second Class"/>
    <s v="AJ-10960"/>
    <s v="Astrea Jones"/>
    <x v="0"/>
    <s v="United States"/>
    <s v="San Diego"/>
    <x v="1"/>
    <n v="92037"/>
    <x v="1"/>
    <s v="OFF-AR-10001770"/>
    <x v="1"/>
    <x v="6"/>
    <s v="Economy #2 Pencils"/>
    <n v="10.64"/>
    <n v="4"/>
    <n v="0"/>
    <n v="2.7664"/>
  </r>
  <r>
    <n v="3865"/>
    <x v="1910"/>
    <x v="1"/>
    <x v="109"/>
    <d v="2012-12-03T00:00:00"/>
    <s v="Standard Class"/>
    <s v="LC-16885"/>
    <s v="Lena Creighton"/>
    <x v="0"/>
    <s v="United States"/>
    <s v="Champaign"/>
    <x v="10"/>
    <n v="61821"/>
    <x v="2"/>
    <s v="FUR-FU-10004904"/>
    <x v="0"/>
    <x v="5"/>
    <s v="Eldon &quot;L&quot; Workstation Diamond Chairmat"/>
    <n v="151.96"/>
    <n v="5"/>
    <n v="0.6"/>
    <n v="-182.35200000000003"/>
  </r>
  <r>
    <n v="3866"/>
    <x v="1911"/>
    <x v="2"/>
    <x v="923"/>
    <d v="2011-07-29T00:00:00"/>
    <s v="Second Class"/>
    <s v="GW-14605"/>
    <s v="Giulietta Weimer"/>
    <x v="0"/>
    <s v="United States"/>
    <s v="San Francisco"/>
    <x v="1"/>
    <n v="94122"/>
    <x v="1"/>
    <s v="TEC-AC-10002842"/>
    <x v="2"/>
    <x v="11"/>
    <s v="WD My Passport Ultra 2TB Portable External Hard Drive"/>
    <n v="238"/>
    <n v="2"/>
    <n v="0"/>
    <n v="38.080000000000013"/>
  </r>
  <r>
    <n v="3867"/>
    <x v="1912"/>
    <x v="3"/>
    <x v="756"/>
    <d v="2014-04-26T00:00:00"/>
    <s v="Second Class"/>
    <s v="SC-20305"/>
    <s v="Sean Christensen"/>
    <x v="0"/>
    <s v="United States"/>
    <s v="Lawrence"/>
    <x v="14"/>
    <n v="46226"/>
    <x v="2"/>
    <s v="TEC-AC-10003590"/>
    <x v="2"/>
    <x v="11"/>
    <s v="TRENDnet 56K USB 2.0 Phone, Internet and Fax Modem"/>
    <n v="155.34"/>
    <n v="6"/>
    <n v="0"/>
    <n v="55.922399999999996"/>
  </r>
  <r>
    <n v="3868"/>
    <x v="1913"/>
    <x v="1"/>
    <x v="924"/>
    <d v="2012-10-27T00:00:00"/>
    <s v="Second Class"/>
    <s v="JF-15355"/>
    <s v="Jay Fein"/>
    <x v="0"/>
    <s v="United States"/>
    <s v="San Diego"/>
    <x v="1"/>
    <n v="92105"/>
    <x v="1"/>
    <s v="TEC-AC-10000710"/>
    <x v="2"/>
    <x v="11"/>
    <s v="Maxell DVD-RAM Discs"/>
    <n v="148.32"/>
    <n v="9"/>
    <n v="0"/>
    <n v="63.777600000000007"/>
  </r>
  <r>
    <n v="3869"/>
    <x v="1913"/>
    <x v="1"/>
    <x v="924"/>
    <d v="2012-10-27T00:00:00"/>
    <s v="Second Class"/>
    <s v="JF-15355"/>
    <s v="Jay Fein"/>
    <x v="0"/>
    <s v="United States"/>
    <s v="San Diego"/>
    <x v="1"/>
    <n v="92105"/>
    <x v="1"/>
    <s v="FUR-CH-10004495"/>
    <x v="0"/>
    <x v="1"/>
    <s v="Global Leather and Oak Executive Chair, Black"/>
    <n v="240.78400000000002"/>
    <n v="1"/>
    <n v="0.2"/>
    <n v="27.088199999999965"/>
  </r>
  <r>
    <n v="3870"/>
    <x v="1913"/>
    <x v="1"/>
    <x v="924"/>
    <d v="2012-10-27T00:00:00"/>
    <s v="Second Class"/>
    <s v="JF-15355"/>
    <s v="Jay Fein"/>
    <x v="0"/>
    <s v="United States"/>
    <s v="San Diego"/>
    <x v="1"/>
    <n v="92105"/>
    <x v="1"/>
    <s v="FUR-CH-10004540"/>
    <x v="0"/>
    <x v="1"/>
    <s v="Global Chrome Stack Chair"/>
    <n v="191.96800000000002"/>
    <n v="7"/>
    <n v="0.2"/>
    <n v="16.797200000000004"/>
  </r>
  <r>
    <n v="3871"/>
    <x v="1913"/>
    <x v="1"/>
    <x v="924"/>
    <d v="2012-10-27T00:00:00"/>
    <s v="Second Class"/>
    <s v="JF-15355"/>
    <s v="Jay Fein"/>
    <x v="0"/>
    <s v="United States"/>
    <s v="San Diego"/>
    <x v="1"/>
    <n v="92105"/>
    <x v="1"/>
    <s v="OFF-PA-10004971"/>
    <x v="1"/>
    <x v="10"/>
    <s v="Xerox 196"/>
    <n v="11.56"/>
    <n v="2"/>
    <n v="0"/>
    <n v="5.6644000000000005"/>
  </r>
  <r>
    <n v="3872"/>
    <x v="1913"/>
    <x v="1"/>
    <x v="924"/>
    <d v="2012-10-27T00:00:00"/>
    <s v="Second Class"/>
    <s v="JF-15355"/>
    <s v="Jay Fein"/>
    <x v="0"/>
    <s v="United States"/>
    <s v="San Diego"/>
    <x v="1"/>
    <n v="92105"/>
    <x v="1"/>
    <s v="OFF-EN-10002600"/>
    <x v="1"/>
    <x v="12"/>
    <s v="Redi-Strip #10 Envelopes, 4 1/8 x 9 1/2"/>
    <n v="11.8"/>
    <n v="4"/>
    <n v="0"/>
    <n v="5.6639999999999997"/>
  </r>
  <r>
    <n v="3873"/>
    <x v="1913"/>
    <x v="1"/>
    <x v="924"/>
    <d v="2012-10-27T00:00:00"/>
    <s v="Second Class"/>
    <s v="JF-15355"/>
    <s v="Jay Fein"/>
    <x v="0"/>
    <s v="United States"/>
    <s v="San Diego"/>
    <x v="1"/>
    <n v="92105"/>
    <x v="1"/>
    <s v="FUR-CH-10001854"/>
    <x v="0"/>
    <x v="1"/>
    <s v="Office Star - Professional Matrix Back Chair with 2-to-1 Synchro Tilt and Mesh Fabric Seat"/>
    <n v="842.35200000000009"/>
    <n v="3"/>
    <n v="0.2"/>
    <n v="42.117600000000039"/>
  </r>
  <r>
    <n v="3874"/>
    <x v="1914"/>
    <x v="0"/>
    <x v="64"/>
    <d v="2013-09-08T00:00:00"/>
    <s v="Second Class"/>
    <s v="DM-13015"/>
    <s v="Darrin Martin"/>
    <x v="0"/>
    <s v="United States"/>
    <s v="Johnson City"/>
    <x v="18"/>
    <n v="37604"/>
    <x v="0"/>
    <s v="OFF-EN-10001099"/>
    <x v="1"/>
    <x v="12"/>
    <s v="Staples"/>
    <n v="23.472000000000001"/>
    <n v="3"/>
    <n v="0.2"/>
    <n v="7.6283999999999974"/>
  </r>
  <r>
    <n v="3875"/>
    <x v="1914"/>
    <x v="0"/>
    <x v="64"/>
    <d v="2013-09-08T00:00:00"/>
    <s v="Second Class"/>
    <s v="DM-13015"/>
    <s v="Darrin Martin"/>
    <x v="0"/>
    <s v="United States"/>
    <s v="Johnson City"/>
    <x v="18"/>
    <n v="37604"/>
    <x v="0"/>
    <s v="OFF-BI-10001597"/>
    <x v="1"/>
    <x v="8"/>
    <s v="Wilson Jones Ledger-Size, Piano-Hinge Binder, 2&quot;, Blue"/>
    <n v="86.058000000000007"/>
    <n v="7"/>
    <n v="0.7"/>
    <n v="-63.109199999999987"/>
  </r>
  <r>
    <n v="3876"/>
    <x v="1914"/>
    <x v="0"/>
    <x v="64"/>
    <d v="2013-09-08T00:00:00"/>
    <s v="Second Class"/>
    <s v="DM-13015"/>
    <s v="Darrin Martin"/>
    <x v="0"/>
    <s v="United States"/>
    <s v="Johnson City"/>
    <x v="18"/>
    <n v="37604"/>
    <x v="0"/>
    <s v="TEC-PH-10002660"/>
    <x v="2"/>
    <x v="7"/>
    <s v="Nortel Networks T7316 E Nt8 B27"/>
    <n v="108.78399999999999"/>
    <n v="2"/>
    <n v="0.2"/>
    <n v="6.7990000000000066"/>
  </r>
  <r>
    <n v="3877"/>
    <x v="1914"/>
    <x v="0"/>
    <x v="64"/>
    <d v="2013-09-08T00:00:00"/>
    <s v="Second Class"/>
    <s v="DM-13015"/>
    <s v="Darrin Martin"/>
    <x v="0"/>
    <s v="United States"/>
    <s v="Johnson City"/>
    <x v="18"/>
    <n v="37604"/>
    <x v="0"/>
    <s v="OFF-PA-10000327"/>
    <x v="1"/>
    <x v="10"/>
    <s v="Xerox 1971"/>
    <n v="10.272000000000002"/>
    <n v="3"/>
    <n v="0.2"/>
    <n v="3.2099999999999982"/>
  </r>
  <r>
    <n v="3878"/>
    <x v="1915"/>
    <x v="0"/>
    <x v="99"/>
    <d v="2013-11-03T00:00:00"/>
    <s v="Standard Class"/>
    <s v="EP-13915"/>
    <s v="Emily Phan"/>
    <x v="0"/>
    <s v="United States"/>
    <s v="Tampa"/>
    <x v="2"/>
    <n v="33614"/>
    <x v="0"/>
    <s v="OFF-BI-10001191"/>
    <x v="1"/>
    <x v="8"/>
    <s v="Canvas Sectional Post Binders"/>
    <n v="38.190000000000012"/>
    <n v="5"/>
    <n v="0.7"/>
    <n v="-26.732999999999997"/>
  </r>
  <r>
    <n v="3879"/>
    <x v="1916"/>
    <x v="2"/>
    <x v="267"/>
    <d v="2011-04-07T00:00:00"/>
    <s v="First Class"/>
    <s v="JG-15805"/>
    <s v="John Grady"/>
    <x v="1"/>
    <s v="United States"/>
    <s v="Decatur"/>
    <x v="10"/>
    <n v="62521"/>
    <x v="2"/>
    <s v="OFF-ST-10003455"/>
    <x v="1"/>
    <x v="4"/>
    <s v="Tenex File Box, Personal Filing Tote with Lid, Black"/>
    <n v="49.632000000000005"/>
    <n v="4"/>
    <n v="0.2"/>
    <n v="3.7224000000000004"/>
  </r>
  <r>
    <n v="3880"/>
    <x v="1916"/>
    <x v="2"/>
    <x v="267"/>
    <d v="2011-04-07T00:00:00"/>
    <s v="First Class"/>
    <s v="JG-15805"/>
    <s v="John Grady"/>
    <x v="1"/>
    <s v="United States"/>
    <s v="Decatur"/>
    <x v="10"/>
    <n v="62521"/>
    <x v="2"/>
    <s v="OFF-ST-10001031"/>
    <x v="1"/>
    <x v="4"/>
    <s v="Adjustable Personal File Tote"/>
    <n v="52.096000000000004"/>
    <n v="4"/>
    <n v="0.2"/>
    <n v="3.9072000000000031"/>
  </r>
  <r>
    <n v="3881"/>
    <x v="1917"/>
    <x v="1"/>
    <x v="925"/>
    <d v="2012-06-20T00:00:00"/>
    <s v="Standard Class"/>
    <s v="PF-19120"/>
    <s v="Peter Fuller"/>
    <x v="0"/>
    <s v="United States"/>
    <s v="Gilbert"/>
    <x v="16"/>
    <n v="85234"/>
    <x v="1"/>
    <s v="OFF-PA-10002245"/>
    <x v="1"/>
    <x v="10"/>
    <s v="Xerox 1895"/>
    <n v="9.5680000000000014"/>
    <n v="2"/>
    <n v="0.2"/>
    <n v="2.9899999999999993"/>
  </r>
  <r>
    <n v="3882"/>
    <x v="1917"/>
    <x v="1"/>
    <x v="925"/>
    <d v="2012-06-20T00:00:00"/>
    <s v="Standard Class"/>
    <s v="PF-19120"/>
    <s v="Peter Fuller"/>
    <x v="0"/>
    <s v="United States"/>
    <s v="Gilbert"/>
    <x v="16"/>
    <n v="85234"/>
    <x v="1"/>
    <s v="OFF-ST-10004804"/>
    <x v="1"/>
    <x v="4"/>
    <s v="Belkin 19&quot; Vented Equipment Shelf, Black"/>
    <n v="82.367999999999995"/>
    <n v="2"/>
    <n v="0.2"/>
    <n v="-19.562399999999997"/>
  </r>
  <r>
    <n v="3883"/>
    <x v="1917"/>
    <x v="1"/>
    <x v="925"/>
    <d v="2012-06-20T00:00:00"/>
    <s v="Standard Class"/>
    <s v="PF-19120"/>
    <s v="Peter Fuller"/>
    <x v="0"/>
    <s v="United States"/>
    <s v="Gilbert"/>
    <x v="16"/>
    <n v="85234"/>
    <x v="1"/>
    <s v="FUR-FU-10004904"/>
    <x v="0"/>
    <x v="5"/>
    <s v="Eldon &quot;L&quot; Workstation Diamond Chairmat"/>
    <n v="364.70400000000006"/>
    <n v="6"/>
    <n v="0.2"/>
    <n v="-36.470400000000041"/>
  </r>
  <r>
    <n v="3884"/>
    <x v="1917"/>
    <x v="1"/>
    <x v="925"/>
    <d v="2012-06-20T00:00:00"/>
    <s v="Standard Class"/>
    <s v="PF-19120"/>
    <s v="Peter Fuller"/>
    <x v="0"/>
    <s v="United States"/>
    <s v="Gilbert"/>
    <x v="16"/>
    <n v="85234"/>
    <x v="1"/>
    <s v="FUR-FU-10002396"/>
    <x v="0"/>
    <x v="5"/>
    <s v="DAX Copper Panel Document Frame, 5 x 7 Size"/>
    <n v="40.256"/>
    <n v="4"/>
    <n v="0.2"/>
    <n v="11.070400000000003"/>
  </r>
  <r>
    <n v="3885"/>
    <x v="1918"/>
    <x v="2"/>
    <x v="260"/>
    <d v="2011-07-12T00:00:00"/>
    <s v="Standard Class"/>
    <s v="DW-13195"/>
    <s v="David Wiener"/>
    <x v="1"/>
    <s v="United States"/>
    <s v="Knoxville"/>
    <x v="18"/>
    <n v="37918"/>
    <x v="0"/>
    <s v="OFF-AR-10002833"/>
    <x v="1"/>
    <x v="6"/>
    <s v="Newell 322"/>
    <n v="4.3680000000000003"/>
    <n v="3"/>
    <n v="0.2"/>
    <n v="0.3822000000000001"/>
  </r>
  <r>
    <n v="3886"/>
    <x v="1919"/>
    <x v="3"/>
    <x v="926"/>
    <d v="2014-02-03T00:00:00"/>
    <s v="Standard Class"/>
    <s v="CK-12595"/>
    <s v="Clytie Kelty"/>
    <x v="0"/>
    <s v="United States"/>
    <s v="Chicago"/>
    <x v="10"/>
    <n v="60653"/>
    <x v="2"/>
    <s v="OFF-BI-10001072"/>
    <x v="1"/>
    <x v="8"/>
    <s v="GBC Clear Cover, 8-1/2 x 11, unpunched, 25 covers per pack"/>
    <n v="12.127999999999997"/>
    <n v="4"/>
    <n v="0.8"/>
    <n v="-20.617600000000003"/>
  </r>
  <r>
    <n v="3887"/>
    <x v="1920"/>
    <x v="0"/>
    <x v="840"/>
    <d v="2013-03-09T00:00:00"/>
    <s v="Second Class"/>
    <s v="CC-12670"/>
    <s v="Craig Carreira"/>
    <x v="0"/>
    <s v="United States"/>
    <s v="Bloomington"/>
    <x v="14"/>
    <n v="47401"/>
    <x v="2"/>
    <s v="TEC-PH-10003171"/>
    <x v="2"/>
    <x v="7"/>
    <s v="Plantronics Encore H101 Dual Earpieces Headset"/>
    <n v="134.85000000000002"/>
    <n v="3"/>
    <n v="0"/>
    <n v="37.757999999999996"/>
  </r>
  <r>
    <n v="3888"/>
    <x v="1921"/>
    <x v="2"/>
    <x v="270"/>
    <d v="2011-06-06T00:00:00"/>
    <s v="Standard Class"/>
    <s v="SV-20785"/>
    <s v="Stewart Visinsky"/>
    <x v="0"/>
    <s v="United States"/>
    <s v="Roswell"/>
    <x v="32"/>
    <n v="30076"/>
    <x v="0"/>
    <s v="OFF-AR-10004511"/>
    <x v="1"/>
    <x v="6"/>
    <s v="Sanford Colorific Scented Colored Pencils, 12/Pack"/>
    <n v="8.56"/>
    <n v="2"/>
    <n v="0"/>
    <n v="2.6536"/>
  </r>
  <r>
    <n v="3889"/>
    <x v="1921"/>
    <x v="2"/>
    <x v="270"/>
    <d v="2011-06-06T00:00:00"/>
    <s v="Standard Class"/>
    <s v="SV-20785"/>
    <s v="Stewart Visinsky"/>
    <x v="0"/>
    <s v="United States"/>
    <s v="Roswell"/>
    <x v="32"/>
    <n v="30076"/>
    <x v="0"/>
    <s v="TEC-PH-10001425"/>
    <x v="2"/>
    <x v="7"/>
    <s v="Mophie Juice Pack Helium for iPhone"/>
    <n v="239.96999999999997"/>
    <n v="3"/>
    <n v="0"/>
    <n v="67.191599999999994"/>
  </r>
  <r>
    <n v="3890"/>
    <x v="1921"/>
    <x v="2"/>
    <x v="270"/>
    <d v="2011-06-06T00:00:00"/>
    <s v="Standard Class"/>
    <s v="SV-20785"/>
    <s v="Stewart Visinsky"/>
    <x v="0"/>
    <s v="United States"/>
    <s v="Roswell"/>
    <x v="32"/>
    <n v="30076"/>
    <x v="0"/>
    <s v="OFF-ST-10001490"/>
    <x v="1"/>
    <x v="4"/>
    <s v="Hot File 7-Pocket, Floor Stand"/>
    <n v="356.94"/>
    <n v="2"/>
    <n v="0"/>
    <n v="107.08199999999997"/>
  </r>
  <r>
    <n v="3891"/>
    <x v="1922"/>
    <x v="0"/>
    <x v="390"/>
    <d v="2013-12-01T00:00:00"/>
    <s v="Standard Class"/>
    <s v="SP-20860"/>
    <s v="Sung Pak"/>
    <x v="1"/>
    <s v="United States"/>
    <s v="Los Angeles"/>
    <x v="1"/>
    <n v="90036"/>
    <x v="1"/>
    <s v="TEC-AC-10003033"/>
    <x v="2"/>
    <x v="11"/>
    <s v="Plantronics CS510 - Over-the-Head monaural Wireless Headset System"/>
    <n v="659.9"/>
    <n v="2"/>
    <n v="0"/>
    <n v="217.76699999999994"/>
  </r>
  <r>
    <n v="3892"/>
    <x v="1922"/>
    <x v="0"/>
    <x v="390"/>
    <d v="2013-12-01T00:00:00"/>
    <s v="Standard Class"/>
    <s v="SP-20860"/>
    <s v="Sung Pak"/>
    <x v="1"/>
    <s v="United States"/>
    <s v="Los Angeles"/>
    <x v="1"/>
    <n v="90036"/>
    <x v="1"/>
    <s v="FUR-CH-10001394"/>
    <x v="0"/>
    <x v="1"/>
    <s v="Global Leather Executive Chair"/>
    <n v="1684.7520000000002"/>
    <n v="6"/>
    <n v="0.2"/>
    <n v="210.59399999999977"/>
  </r>
  <r>
    <n v="3893"/>
    <x v="1922"/>
    <x v="0"/>
    <x v="390"/>
    <d v="2013-12-01T00:00:00"/>
    <s v="Standard Class"/>
    <s v="SP-20860"/>
    <s v="Sung Pak"/>
    <x v="1"/>
    <s v="United States"/>
    <s v="Los Angeles"/>
    <x v="1"/>
    <n v="90036"/>
    <x v="1"/>
    <s v="TEC-AC-10000420"/>
    <x v="2"/>
    <x v="11"/>
    <s v="Logitech G500s Laser Gaming Mouse with Adjustable Weight Tuning"/>
    <n v="559.91999999999996"/>
    <n v="8"/>
    <n v="0"/>
    <n v="190.37279999999998"/>
  </r>
  <r>
    <n v="3894"/>
    <x v="1923"/>
    <x v="0"/>
    <x v="338"/>
    <d v="2013-11-15T00:00:00"/>
    <s v="Standard Class"/>
    <s v="MS-17770"/>
    <s v="Maxwell Schwartz"/>
    <x v="0"/>
    <s v="United States"/>
    <s v="Houston"/>
    <x v="5"/>
    <n v="77036"/>
    <x v="2"/>
    <s v="TEC-AC-10004901"/>
    <x v="2"/>
    <x v="11"/>
    <s v="Kensington SlimBlade Notebook Wireless Mouse with Nano Receiver "/>
    <n v="279.94400000000002"/>
    <n v="7"/>
    <n v="0.2"/>
    <n v="48.990200000000002"/>
  </r>
  <r>
    <n v="3895"/>
    <x v="1924"/>
    <x v="2"/>
    <x v="754"/>
    <d v="2011-11-28T00:00:00"/>
    <s v="Standard Class"/>
    <s v="TC-21475"/>
    <s v="Tony Chapman"/>
    <x v="2"/>
    <s v="United States"/>
    <s v="Bolingbrook"/>
    <x v="10"/>
    <n v="60440"/>
    <x v="2"/>
    <s v="OFF-BI-10002571"/>
    <x v="1"/>
    <x v="8"/>
    <s v="Avery Framed View Binder, EZD Ring (Locking), Navy, 1 1/2&quot;"/>
    <n v="9.9799999999999969"/>
    <n v="5"/>
    <n v="0.8"/>
    <n v="-16.467000000000002"/>
  </r>
  <r>
    <n v="3896"/>
    <x v="1925"/>
    <x v="3"/>
    <x v="927"/>
    <d v="2014-05-06T00:00:00"/>
    <s v="Standard Class"/>
    <s v="SJ-20125"/>
    <s v="Sanjit Jacobs"/>
    <x v="2"/>
    <s v="United States"/>
    <s v="Texarkana"/>
    <x v="36"/>
    <n v="71854"/>
    <x v="0"/>
    <s v="TEC-AC-10002331"/>
    <x v="2"/>
    <x v="11"/>
    <s v="Maxell 74 Minute CDR, 10/Pack"/>
    <n v="48.9"/>
    <n v="5"/>
    <n v="0"/>
    <n v="18.093"/>
  </r>
  <r>
    <n v="3897"/>
    <x v="1926"/>
    <x v="3"/>
    <x v="226"/>
    <d v="2014-12-13T00:00:00"/>
    <s v="Standard Class"/>
    <s v="DS-13180"/>
    <s v="David Smith"/>
    <x v="1"/>
    <s v="United States"/>
    <s v="San Antonio"/>
    <x v="5"/>
    <n v="78207"/>
    <x v="2"/>
    <s v="OFF-FA-10000611"/>
    <x v="1"/>
    <x v="13"/>
    <s v="Binder Clips by OIC"/>
    <n v="3.5519999999999996"/>
    <n v="3"/>
    <n v="0.2"/>
    <n v="1.2431999999999999"/>
  </r>
  <r>
    <n v="3898"/>
    <x v="1926"/>
    <x v="3"/>
    <x v="226"/>
    <d v="2014-12-13T00:00:00"/>
    <s v="Standard Class"/>
    <s v="DS-13180"/>
    <s v="David Smith"/>
    <x v="1"/>
    <s v="United States"/>
    <s v="San Antonio"/>
    <x v="5"/>
    <n v="78207"/>
    <x v="2"/>
    <s v="OFF-PA-10000304"/>
    <x v="1"/>
    <x v="10"/>
    <s v="Xerox 1995"/>
    <n v="15.552000000000003"/>
    <n v="3"/>
    <n v="0.2"/>
    <n v="5.4432"/>
  </r>
  <r>
    <n v="3899"/>
    <x v="1927"/>
    <x v="3"/>
    <x v="329"/>
    <d v="2014-12-05T00:00:00"/>
    <s v="Standard Class"/>
    <s v="SC-20800"/>
    <s v="Stuart Calhoun"/>
    <x v="0"/>
    <s v="United States"/>
    <s v="Edinburg"/>
    <x v="5"/>
    <n v="78539"/>
    <x v="2"/>
    <s v="OFF-FA-10000611"/>
    <x v="1"/>
    <x v="13"/>
    <s v="Binder Clips by OIC"/>
    <n v="2.3679999999999999"/>
    <n v="2"/>
    <n v="0.2"/>
    <n v="0.82879999999999987"/>
  </r>
  <r>
    <n v="3900"/>
    <x v="1928"/>
    <x v="3"/>
    <x v="226"/>
    <d v="2014-12-10T00:00:00"/>
    <s v="First Class"/>
    <s v="SH-20395"/>
    <s v="Shahid Hopkins"/>
    <x v="0"/>
    <s v="United States"/>
    <s v="Toledo"/>
    <x v="24"/>
    <n v="43615"/>
    <x v="3"/>
    <s v="TEC-AC-10002567"/>
    <x v="2"/>
    <x v="11"/>
    <s v="Logitech G602 Wireless Gaming Mouse"/>
    <n v="127.98399999999999"/>
    <n v="2"/>
    <n v="0.2"/>
    <n v="25.596799999999998"/>
  </r>
  <r>
    <n v="3901"/>
    <x v="1929"/>
    <x v="1"/>
    <x v="928"/>
    <d v="2012-01-08T00:00:00"/>
    <s v="Standard Class"/>
    <s v="SF-20965"/>
    <s v="Sylvia Foulston"/>
    <x v="1"/>
    <s v="United States"/>
    <s v="Baytown"/>
    <x v="5"/>
    <n v="77520"/>
    <x v="2"/>
    <s v="OFF-PA-10001937"/>
    <x v="1"/>
    <x v="10"/>
    <s v="Xerox 21"/>
    <n v="10.368000000000002"/>
    <n v="2"/>
    <n v="0.2"/>
    <n v="3.6288"/>
  </r>
  <r>
    <n v="3902"/>
    <x v="1930"/>
    <x v="1"/>
    <x v="717"/>
    <d v="2012-11-20T00:00:00"/>
    <s v="Standard Class"/>
    <s v="MG-17680"/>
    <s v="Maureen Gastineau"/>
    <x v="2"/>
    <s v="United States"/>
    <s v="Philadelphia"/>
    <x v="9"/>
    <n v="19143"/>
    <x v="3"/>
    <s v="TEC-AC-10001090"/>
    <x v="2"/>
    <x v="11"/>
    <s v="Micro Innovations Wireless Classic Keyboard with Mouse"/>
    <n v="47.984000000000002"/>
    <n v="2"/>
    <n v="0.2"/>
    <n v="-1.199600000000002"/>
  </r>
  <r>
    <n v="3903"/>
    <x v="1931"/>
    <x v="1"/>
    <x v="653"/>
    <d v="2012-10-07T00:00:00"/>
    <s v="Second Class"/>
    <s v="CS-12400"/>
    <s v="Christopher Schild"/>
    <x v="2"/>
    <s v="United States"/>
    <s v="Los Angeles"/>
    <x v="1"/>
    <n v="90045"/>
    <x v="1"/>
    <s v="OFF-ST-10000943"/>
    <x v="1"/>
    <x v="4"/>
    <s v="Eldon ProFile File 'N Store Portable File Tub Letter/Legal Size Black"/>
    <n v="270.33999999999997"/>
    <n v="14"/>
    <n v="0"/>
    <n v="75.6952"/>
  </r>
  <r>
    <n v="3904"/>
    <x v="1932"/>
    <x v="1"/>
    <x v="57"/>
    <d v="2012-04-10T00:00:00"/>
    <s v="Standard Class"/>
    <s v="VT-21700"/>
    <s v="Valerie Takahito"/>
    <x v="2"/>
    <s v="United States"/>
    <s v="Philadelphia"/>
    <x v="9"/>
    <n v="19143"/>
    <x v="3"/>
    <s v="OFF-AP-10004036"/>
    <x v="1"/>
    <x v="9"/>
    <s v="Bionaire 99.97% HEPA Air Cleaner"/>
    <n v="98.111999999999995"/>
    <n v="7"/>
    <n v="0.2"/>
    <n v="18.396000000000001"/>
  </r>
  <r>
    <n v="3905"/>
    <x v="1932"/>
    <x v="1"/>
    <x v="57"/>
    <d v="2012-04-10T00:00:00"/>
    <s v="Standard Class"/>
    <s v="VT-21700"/>
    <s v="Valerie Takahito"/>
    <x v="2"/>
    <s v="United States"/>
    <s v="Philadelphia"/>
    <x v="9"/>
    <n v="19143"/>
    <x v="3"/>
    <s v="OFF-ST-10003816"/>
    <x v="1"/>
    <x v="4"/>
    <s v="Fellowes High-Stak Drawer Files"/>
    <n v="563.80799999999999"/>
    <n v="4"/>
    <n v="0.2"/>
    <n v="21.142799999999966"/>
  </r>
  <r>
    <n v="3906"/>
    <x v="1932"/>
    <x v="1"/>
    <x v="57"/>
    <d v="2012-04-10T00:00:00"/>
    <s v="Standard Class"/>
    <s v="VT-21700"/>
    <s v="Valerie Takahito"/>
    <x v="2"/>
    <s v="United States"/>
    <s v="Philadelphia"/>
    <x v="9"/>
    <n v="19143"/>
    <x v="3"/>
    <s v="OFF-BI-10002072"/>
    <x v="1"/>
    <x v="8"/>
    <s v="Cardinal Slant-D Ring Binders"/>
    <n v="10.428000000000001"/>
    <n v="4"/>
    <n v="0.7"/>
    <n v="-6.9519999999999982"/>
  </r>
  <r>
    <n v="3907"/>
    <x v="1932"/>
    <x v="1"/>
    <x v="57"/>
    <d v="2012-04-10T00:00:00"/>
    <s v="Standard Class"/>
    <s v="VT-21700"/>
    <s v="Valerie Takahito"/>
    <x v="2"/>
    <s v="United States"/>
    <s v="Philadelphia"/>
    <x v="9"/>
    <n v="19143"/>
    <x v="3"/>
    <s v="FUR-FU-10001468"/>
    <x v="0"/>
    <x v="5"/>
    <s v="Tenex Antistatic Computer Chair Mats"/>
    <n v="547.13599999999997"/>
    <n v="4"/>
    <n v="0.2"/>
    <n v="-68.392000000000053"/>
  </r>
  <r>
    <n v="3908"/>
    <x v="1932"/>
    <x v="1"/>
    <x v="57"/>
    <d v="2012-04-10T00:00:00"/>
    <s v="Standard Class"/>
    <s v="VT-21700"/>
    <s v="Valerie Takahito"/>
    <x v="2"/>
    <s v="United States"/>
    <s v="Philadelphia"/>
    <x v="9"/>
    <n v="19143"/>
    <x v="3"/>
    <s v="TEC-PH-10000347"/>
    <x v="2"/>
    <x v="7"/>
    <s v="Cush Cases Heavy Duty Rugged Cover Case for Samsung Galaxy S5 - Purple"/>
    <n v="14.850000000000001"/>
    <n v="5"/>
    <n v="0.4"/>
    <n v="-3.2175000000000002"/>
  </r>
  <r>
    <n v="3909"/>
    <x v="1932"/>
    <x v="1"/>
    <x v="57"/>
    <d v="2012-04-10T00:00:00"/>
    <s v="Standard Class"/>
    <s v="VT-21700"/>
    <s v="Valerie Takahito"/>
    <x v="2"/>
    <s v="United States"/>
    <s v="Philadelphia"/>
    <x v="9"/>
    <n v="19143"/>
    <x v="3"/>
    <s v="TEC-PH-10002844"/>
    <x v="2"/>
    <x v="7"/>
    <s v="Speck Products Candyshell Flip Case"/>
    <n v="41.988"/>
    <n v="2"/>
    <n v="0.4"/>
    <n v="-9.7972000000000037"/>
  </r>
  <r>
    <n v="3910"/>
    <x v="1932"/>
    <x v="1"/>
    <x v="57"/>
    <d v="2012-04-10T00:00:00"/>
    <s v="Standard Class"/>
    <s v="VT-21700"/>
    <s v="Valerie Takahito"/>
    <x v="2"/>
    <s v="United States"/>
    <s v="Philadelphia"/>
    <x v="9"/>
    <n v="19143"/>
    <x v="3"/>
    <s v="FUR-FU-10001037"/>
    <x v="0"/>
    <x v="5"/>
    <s v="DAX Charcoal/Nickel-Tone Document Frame, 5 x 7"/>
    <n v="7.5840000000000005"/>
    <n v="1"/>
    <n v="0.2"/>
    <n v="2.37"/>
  </r>
  <r>
    <n v="3911"/>
    <x v="1932"/>
    <x v="1"/>
    <x v="57"/>
    <d v="2012-04-10T00:00:00"/>
    <s v="Standard Class"/>
    <s v="VT-21700"/>
    <s v="Valerie Takahito"/>
    <x v="2"/>
    <s v="United States"/>
    <s v="Philadelphia"/>
    <x v="9"/>
    <n v="19143"/>
    <x v="3"/>
    <s v="FUR-BO-10004218"/>
    <x v="0"/>
    <x v="0"/>
    <s v="Bush Heritage Pine Collection 5-Shelf Bookcase, Albany Pine Finish, *Special Order"/>
    <n v="352.45"/>
    <n v="5"/>
    <n v="0.5"/>
    <n v="-211.47"/>
  </r>
  <r>
    <n v="3912"/>
    <x v="1933"/>
    <x v="3"/>
    <x v="929"/>
    <d v="2014-06-07T00:00:00"/>
    <s v="First Class"/>
    <s v="AB-10105"/>
    <s v="Adrian Barton"/>
    <x v="0"/>
    <s v="United States"/>
    <s v="Pearland"/>
    <x v="5"/>
    <n v="77581"/>
    <x v="2"/>
    <s v="TEC-PH-10001619"/>
    <x v="2"/>
    <x v="7"/>
    <s v="LG G3"/>
    <n v="470.37600000000009"/>
    <n v="3"/>
    <n v="0.2"/>
    <n v="52.917299999999955"/>
  </r>
  <r>
    <n v="3913"/>
    <x v="1934"/>
    <x v="3"/>
    <x v="65"/>
    <d v="2014-09-26T00:00:00"/>
    <s v="Standard Class"/>
    <s v="MM-18280"/>
    <s v="Muhammed MacIntyre"/>
    <x v="1"/>
    <s v="United States"/>
    <s v="New York City"/>
    <x v="15"/>
    <n v="10035"/>
    <x v="3"/>
    <s v="OFF-PA-10001639"/>
    <x v="1"/>
    <x v="10"/>
    <s v="Xerox 203"/>
    <n v="19.440000000000001"/>
    <n v="3"/>
    <n v="0"/>
    <n v="9.3312000000000008"/>
  </r>
  <r>
    <n v="3914"/>
    <x v="1934"/>
    <x v="3"/>
    <x v="65"/>
    <d v="2014-09-26T00:00:00"/>
    <s v="Standard Class"/>
    <s v="MM-18280"/>
    <s v="Muhammed MacIntyre"/>
    <x v="1"/>
    <s v="United States"/>
    <s v="New York City"/>
    <x v="15"/>
    <n v="10035"/>
    <x v="3"/>
    <s v="FUR-FU-10002268"/>
    <x v="0"/>
    <x v="5"/>
    <s v="Ultra Door Push Plate"/>
    <n v="9.82"/>
    <n v="2"/>
    <n v="0"/>
    <n v="3.2405999999999997"/>
  </r>
  <r>
    <n v="3915"/>
    <x v="1935"/>
    <x v="3"/>
    <x v="930"/>
    <d v="2014-07-24T00:00:00"/>
    <s v="Standard Class"/>
    <s v="ML-17410"/>
    <s v="Maris LaWare"/>
    <x v="0"/>
    <s v="United States"/>
    <s v="Phoenix"/>
    <x v="16"/>
    <n v="85023"/>
    <x v="1"/>
    <s v="FUR-TA-10001932"/>
    <x v="0"/>
    <x v="3"/>
    <s v="Chromcraft 48&quot; x 96&quot; Racetrack Double Pedestal Table"/>
    <n v="801.59999999999991"/>
    <n v="5"/>
    <n v="0.5"/>
    <n v="-448.89599999999996"/>
  </r>
  <r>
    <n v="3916"/>
    <x v="1935"/>
    <x v="3"/>
    <x v="930"/>
    <d v="2014-07-24T00:00:00"/>
    <s v="Standard Class"/>
    <s v="ML-17410"/>
    <s v="Maris LaWare"/>
    <x v="0"/>
    <s v="United States"/>
    <s v="Phoenix"/>
    <x v="16"/>
    <n v="85023"/>
    <x v="1"/>
    <s v="FUR-CH-10004218"/>
    <x v="0"/>
    <x v="1"/>
    <s v="Global Fabric Manager's Chair, Dark Gray"/>
    <n v="161.56800000000001"/>
    <n v="2"/>
    <n v="0.2"/>
    <n v="10.098000000000006"/>
  </r>
  <r>
    <n v="3917"/>
    <x v="1935"/>
    <x v="3"/>
    <x v="930"/>
    <d v="2014-07-24T00:00:00"/>
    <s v="Standard Class"/>
    <s v="ML-17410"/>
    <s v="Maris LaWare"/>
    <x v="0"/>
    <s v="United States"/>
    <s v="Phoenix"/>
    <x v="16"/>
    <n v="85023"/>
    <x v="1"/>
    <s v="OFF-PA-10000246"/>
    <x v="1"/>
    <x v="10"/>
    <s v="Riverleaf Stik-Withit Designer Note Cubes"/>
    <n v="16.096"/>
    <n v="2"/>
    <n v="0.2"/>
    <n v="5.2312000000000003"/>
  </r>
  <r>
    <n v="3918"/>
    <x v="1935"/>
    <x v="3"/>
    <x v="930"/>
    <d v="2014-07-24T00:00:00"/>
    <s v="Standard Class"/>
    <s v="ML-17410"/>
    <s v="Maris LaWare"/>
    <x v="0"/>
    <s v="United States"/>
    <s v="Phoenix"/>
    <x v="16"/>
    <n v="85023"/>
    <x v="1"/>
    <s v="OFF-BI-10003350"/>
    <x v="1"/>
    <x v="8"/>
    <s v="Acco Expandable Hanging Binders"/>
    <n v="7.6560000000000006"/>
    <n v="4"/>
    <n v="0.7"/>
    <n v="-6.1247999999999987"/>
  </r>
  <r>
    <n v="3919"/>
    <x v="1935"/>
    <x v="3"/>
    <x v="930"/>
    <d v="2014-07-24T00:00:00"/>
    <s v="Standard Class"/>
    <s v="ML-17410"/>
    <s v="Maris LaWare"/>
    <x v="0"/>
    <s v="United States"/>
    <s v="Phoenix"/>
    <x v="16"/>
    <n v="85023"/>
    <x v="1"/>
    <s v="FUR-CH-10000513"/>
    <x v="0"/>
    <x v="1"/>
    <s v="High-Back Leather Manager's Chair"/>
    <n v="311.97600000000006"/>
    <n v="3"/>
    <n v="0.2"/>
    <n v="-42.89670000000001"/>
  </r>
  <r>
    <n v="3920"/>
    <x v="1936"/>
    <x v="1"/>
    <x v="494"/>
    <d v="2012-12-07T00:00:00"/>
    <s v="Standard Class"/>
    <s v="KD-16495"/>
    <s v="Keith Dawkins"/>
    <x v="1"/>
    <s v="United States"/>
    <s v="Chesapeake"/>
    <x v="17"/>
    <n v="23320"/>
    <x v="0"/>
    <s v="OFF-ST-10001321"/>
    <x v="1"/>
    <x v="4"/>
    <s v="Decoflex Hanging Personal Folder File, Blue"/>
    <n v="61.68"/>
    <n v="4"/>
    <n v="0"/>
    <n v="16.653600000000004"/>
  </r>
  <r>
    <n v="3921"/>
    <x v="1936"/>
    <x v="1"/>
    <x v="494"/>
    <d v="2012-12-07T00:00:00"/>
    <s v="Standard Class"/>
    <s v="KD-16495"/>
    <s v="Keith Dawkins"/>
    <x v="1"/>
    <s v="United States"/>
    <s v="Chesapeake"/>
    <x v="17"/>
    <n v="23320"/>
    <x v="0"/>
    <s v="OFF-BI-10004233"/>
    <x v="1"/>
    <x v="8"/>
    <s v="GBC Pre-Punched Binding Paper, Plastic, White, 8-1/2&quot; x 11&quot;"/>
    <n v="63.96"/>
    <n v="4"/>
    <n v="0"/>
    <n v="30.700800000000001"/>
  </r>
  <r>
    <n v="3922"/>
    <x v="1937"/>
    <x v="0"/>
    <x v="931"/>
    <d v="2013-07-03T00:00:00"/>
    <s v="Second Class"/>
    <s v="RF-19735"/>
    <s v="Roland Fjeld"/>
    <x v="0"/>
    <s v="United States"/>
    <s v="Chicago"/>
    <x v="10"/>
    <n v="60610"/>
    <x v="2"/>
    <s v="TEC-PH-10001299"/>
    <x v="2"/>
    <x v="7"/>
    <s v="Polycom CX300 Desktop Phone USB VoIP phone"/>
    <n v="359.97600000000006"/>
    <n v="3"/>
    <n v="0.2"/>
    <n v="35.997600000000006"/>
  </r>
  <r>
    <n v="3923"/>
    <x v="1938"/>
    <x v="3"/>
    <x v="735"/>
    <d v="2014-09-02T00:00:00"/>
    <s v="Standard Class"/>
    <s v="SC-20305"/>
    <s v="Sean Christensen"/>
    <x v="0"/>
    <s v="United States"/>
    <s v="Chicago"/>
    <x v="10"/>
    <n v="60623"/>
    <x v="2"/>
    <s v="OFF-PA-10002479"/>
    <x v="1"/>
    <x v="10"/>
    <s v="Xerox 4200 Series MultiUse Premium Copy Paper (20Lb. and 84 Bright)"/>
    <n v="25.344000000000001"/>
    <n v="6"/>
    <n v="0.2"/>
    <n v="7.92"/>
  </r>
  <r>
    <n v="3924"/>
    <x v="1938"/>
    <x v="3"/>
    <x v="735"/>
    <d v="2014-09-02T00:00:00"/>
    <s v="Standard Class"/>
    <s v="SC-20305"/>
    <s v="Sean Christensen"/>
    <x v="0"/>
    <s v="United States"/>
    <s v="Chicago"/>
    <x v="10"/>
    <n v="60623"/>
    <x v="2"/>
    <s v="OFF-PA-10001461"/>
    <x v="1"/>
    <x v="10"/>
    <s v="HP Office Paper (20Lb. and 87 Bright)"/>
    <n v="26.720000000000002"/>
    <n v="5"/>
    <n v="0.2"/>
    <n v="9.3520000000000003"/>
  </r>
  <r>
    <n v="3925"/>
    <x v="1939"/>
    <x v="2"/>
    <x v="328"/>
    <d v="2011-09-21T00:00:00"/>
    <s v="Standard Class"/>
    <s v="BN-11515"/>
    <s v="Bradley Nguyen"/>
    <x v="0"/>
    <s v="United States"/>
    <s v="Seattle"/>
    <x v="4"/>
    <n v="98103"/>
    <x v="1"/>
    <s v="OFF-ST-10004963"/>
    <x v="1"/>
    <x v="4"/>
    <s v="Eldon Gobal File Keepers"/>
    <n v="30.28"/>
    <n v="2"/>
    <n v="0"/>
    <n v="1.2111999999999981"/>
  </r>
  <r>
    <n v="3926"/>
    <x v="1939"/>
    <x v="2"/>
    <x v="328"/>
    <d v="2011-09-21T00:00:00"/>
    <s v="Standard Class"/>
    <s v="BN-11515"/>
    <s v="Bradley Nguyen"/>
    <x v="0"/>
    <s v="United States"/>
    <s v="Seattle"/>
    <x v="4"/>
    <n v="98103"/>
    <x v="1"/>
    <s v="OFF-ST-10000943"/>
    <x v="1"/>
    <x v="4"/>
    <s v="Eldon ProFile File 'N Store Portable File Tub Letter/Legal Size Black"/>
    <n v="57.929999999999993"/>
    <n v="3"/>
    <n v="0"/>
    <n v="16.220400000000001"/>
  </r>
  <r>
    <n v="3927"/>
    <x v="1939"/>
    <x v="2"/>
    <x v="328"/>
    <d v="2011-09-21T00:00:00"/>
    <s v="Standard Class"/>
    <s v="BN-11515"/>
    <s v="Bradley Nguyen"/>
    <x v="0"/>
    <s v="United States"/>
    <s v="Seattle"/>
    <x v="4"/>
    <n v="98103"/>
    <x v="1"/>
    <s v="FUR-FU-10004671"/>
    <x v="0"/>
    <x v="5"/>
    <s v="Executive Impressions 12&quot; Wall Clock"/>
    <n v="35.340000000000003"/>
    <n v="2"/>
    <n v="0"/>
    <n v="13.429200000000002"/>
  </r>
  <r>
    <n v="3928"/>
    <x v="1939"/>
    <x v="2"/>
    <x v="328"/>
    <d v="2011-09-21T00:00:00"/>
    <s v="Standard Class"/>
    <s v="BN-11515"/>
    <s v="Bradley Nguyen"/>
    <x v="0"/>
    <s v="United States"/>
    <s v="Seattle"/>
    <x v="4"/>
    <n v="98103"/>
    <x v="1"/>
    <s v="OFF-BI-10002735"/>
    <x v="1"/>
    <x v="8"/>
    <s v="GBC Prestige Therm-A-Bind Covers"/>
    <n v="137.24"/>
    <n v="5"/>
    <n v="0.2"/>
    <n v="46.3185"/>
  </r>
  <r>
    <n v="3929"/>
    <x v="1940"/>
    <x v="0"/>
    <x v="560"/>
    <d v="2013-03-18T00:00:00"/>
    <s v="First Class"/>
    <s v="JS-15880"/>
    <s v="John Stevenson"/>
    <x v="0"/>
    <s v="United States"/>
    <s v="Harlingen"/>
    <x v="5"/>
    <n v="78550"/>
    <x v="2"/>
    <s v="FUR-BO-10004409"/>
    <x v="0"/>
    <x v="0"/>
    <s v="Safco Value Mate Series Steel Bookcases, Baked Enamel Finish on Steel, Gray"/>
    <n v="241.33199999999999"/>
    <n v="5"/>
    <n v="0.32"/>
    <n v="-14.195999999999998"/>
  </r>
  <r>
    <n v="3930"/>
    <x v="1940"/>
    <x v="0"/>
    <x v="560"/>
    <d v="2013-03-18T00:00:00"/>
    <s v="First Class"/>
    <s v="JS-15880"/>
    <s v="John Stevenson"/>
    <x v="0"/>
    <s v="United States"/>
    <s v="Harlingen"/>
    <x v="5"/>
    <n v="78550"/>
    <x v="2"/>
    <s v="OFF-PA-10001934"/>
    <x v="1"/>
    <x v="10"/>
    <s v="Xerox 1993"/>
    <n v="5.1840000000000011"/>
    <n v="1"/>
    <n v="0.2"/>
    <n v="1.8792"/>
  </r>
  <r>
    <n v="3931"/>
    <x v="1940"/>
    <x v="0"/>
    <x v="560"/>
    <d v="2013-03-18T00:00:00"/>
    <s v="First Class"/>
    <s v="JS-15880"/>
    <s v="John Stevenson"/>
    <x v="0"/>
    <s v="United States"/>
    <s v="Harlingen"/>
    <x v="5"/>
    <n v="78550"/>
    <x v="2"/>
    <s v="OFF-AR-10001044"/>
    <x v="1"/>
    <x v="6"/>
    <s v="BOSTON Ranger #55 Pencil Sharpener, Black"/>
    <n v="145.54400000000001"/>
    <n v="7"/>
    <n v="0.2"/>
    <n v="16.373699999999992"/>
  </r>
  <r>
    <n v="3932"/>
    <x v="1941"/>
    <x v="0"/>
    <x v="370"/>
    <d v="2013-09-03T00:00:00"/>
    <s v="Standard Class"/>
    <s v="VG-21805"/>
    <s v="Vivek Grady"/>
    <x v="1"/>
    <s v="United States"/>
    <s v="Philadelphia"/>
    <x v="9"/>
    <n v="19140"/>
    <x v="3"/>
    <s v="OFF-AR-10004165"/>
    <x v="1"/>
    <x v="6"/>
    <s v="Binney &amp; Smith inkTank Erasable Pocket Highlighter, Chisel Tip, Yellow"/>
    <n v="5.4719999999999995"/>
    <n v="3"/>
    <n v="0.2"/>
    <n v="1.6416000000000004"/>
  </r>
  <r>
    <n v="3933"/>
    <x v="1941"/>
    <x v="0"/>
    <x v="370"/>
    <d v="2013-09-03T00:00:00"/>
    <s v="Standard Class"/>
    <s v="VG-21805"/>
    <s v="Vivek Grady"/>
    <x v="1"/>
    <s v="United States"/>
    <s v="Philadelphia"/>
    <x v="9"/>
    <n v="19140"/>
    <x v="3"/>
    <s v="TEC-AC-10001109"/>
    <x v="2"/>
    <x v="11"/>
    <s v="Logitech Trackman Marble Mouse"/>
    <n v="47.984000000000002"/>
    <n v="2"/>
    <n v="0.2"/>
    <n v="13.195600000000001"/>
  </r>
  <r>
    <n v="3934"/>
    <x v="1942"/>
    <x v="3"/>
    <x v="264"/>
    <d v="2014-09-09T00:00:00"/>
    <s v="Standard Class"/>
    <s v="AW-10840"/>
    <s v="Anthony Witt"/>
    <x v="0"/>
    <s v="United States"/>
    <s v="Bakersfield"/>
    <x v="1"/>
    <n v="93309"/>
    <x v="1"/>
    <s v="OFF-AR-10001919"/>
    <x v="1"/>
    <x v="6"/>
    <s v="OIC #2 Pencils, Medium Soft"/>
    <n v="9.3999999999999986"/>
    <n v="5"/>
    <n v="0"/>
    <n v="2.7259999999999995"/>
  </r>
  <r>
    <n v="3935"/>
    <x v="1942"/>
    <x v="3"/>
    <x v="264"/>
    <d v="2014-09-09T00:00:00"/>
    <s v="Standard Class"/>
    <s v="AW-10840"/>
    <s v="Anthony Witt"/>
    <x v="0"/>
    <s v="United States"/>
    <s v="Bakersfield"/>
    <x v="1"/>
    <n v="93309"/>
    <x v="1"/>
    <s v="OFF-LA-10004544"/>
    <x v="1"/>
    <x v="2"/>
    <s v="Avery 505"/>
    <n v="74"/>
    <n v="5"/>
    <n v="0"/>
    <n v="37"/>
  </r>
  <r>
    <n v="3936"/>
    <x v="1942"/>
    <x v="3"/>
    <x v="264"/>
    <d v="2014-09-09T00:00:00"/>
    <s v="Standard Class"/>
    <s v="AW-10840"/>
    <s v="Anthony Witt"/>
    <x v="0"/>
    <s v="United States"/>
    <s v="Bakersfield"/>
    <x v="1"/>
    <n v="93309"/>
    <x v="1"/>
    <s v="TEC-PH-10003484"/>
    <x v="2"/>
    <x v="7"/>
    <s v="Ooma Telo VoIP Home Phone System"/>
    <n v="201.584"/>
    <n v="2"/>
    <n v="0.2"/>
    <n v="12.599000000000004"/>
  </r>
  <r>
    <n v="3937"/>
    <x v="1943"/>
    <x v="1"/>
    <x v="382"/>
    <d v="2012-06-20T00:00:00"/>
    <s v="Standard Class"/>
    <s v="LS-17230"/>
    <s v="Lycoris Saunders"/>
    <x v="0"/>
    <s v="United States"/>
    <s v="Grand Prairie"/>
    <x v="5"/>
    <n v="75051"/>
    <x v="2"/>
    <s v="OFF-EN-10001028"/>
    <x v="1"/>
    <x v="12"/>
    <s v="Staples"/>
    <n v="28.752000000000002"/>
    <n v="3"/>
    <n v="0.2"/>
    <n v="9.3443999999999985"/>
  </r>
  <r>
    <n v="3938"/>
    <x v="1943"/>
    <x v="1"/>
    <x v="382"/>
    <d v="2012-06-20T00:00:00"/>
    <s v="Standard Class"/>
    <s v="LS-17230"/>
    <s v="Lycoris Saunders"/>
    <x v="0"/>
    <s v="United States"/>
    <s v="Grand Prairie"/>
    <x v="5"/>
    <n v="75051"/>
    <x v="2"/>
    <s v="OFF-PA-10004156"/>
    <x v="1"/>
    <x v="10"/>
    <s v="Xerox 188"/>
    <n v="27.216000000000001"/>
    <n v="3"/>
    <n v="0.2"/>
    <n v="9.8657999999999983"/>
  </r>
  <r>
    <n v="3939"/>
    <x v="1943"/>
    <x v="1"/>
    <x v="382"/>
    <d v="2012-06-20T00:00:00"/>
    <s v="Standard Class"/>
    <s v="LS-17230"/>
    <s v="Lycoris Saunders"/>
    <x v="0"/>
    <s v="United States"/>
    <s v="Grand Prairie"/>
    <x v="5"/>
    <n v="75051"/>
    <x v="2"/>
    <s v="FUR-CH-10001708"/>
    <x v="0"/>
    <x v="1"/>
    <s v="Office Star - Contemporary Swivel Chair with Padded Adjustable Arms and Flex Back"/>
    <n v="197.37199999999999"/>
    <n v="2"/>
    <n v="0.3"/>
    <n v="-25.376400000000018"/>
  </r>
  <r>
    <n v="3940"/>
    <x v="1944"/>
    <x v="0"/>
    <x v="107"/>
    <d v="2013-12-11T00:00:00"/>
    <s v="Same Day"/>
    <s v="MH-17455"/>
    <s v="Mark Hamilton"/>
    <x v="0"/>
    <s v="United States"/>
    <s v="Greenwood"/>
    <x v="14"/>
    <n v="46142"/>
    <x v="2"/>
    <s v="FUR-CH-10003379"/>
    <x v="0"/>
    <x v="1"/>
    <s v="Global Commerce Series High-Back Swivel/Tilt Chairs"/>
    <n v="1424.9"/>
    <n v="5"/>
    <n v="0"/>
    <n v="356.22500000000002"/>
  </r>
  <r>
    <n v="3941"/>
    <x v="1945"/>
    <x v="3"/>
    <x v="796"/>
    <d v="2014-05-24T00:00:00"/>
    <s v="Standard Class"/>
    <s v="TS-21340"/>
    <s v="Toby Swindell"/>
    <x v="0"/>
    <s v="United States"/>
    <s v="New York City"/>
    <x v="15"/>
    <n v="10024"/>
    <x v="3"/>
    <s v="FUR-FU-10002456"/>
    <x v="0"/>
    <x v="5"/>
    <s v="Master Caster Door Stop, Large Neon Orange"/>
    <n v="14.56"/>
    <n v="2"/>
    <n v="0"/>
    <n v="6.2608000000000015"/>
  </r>
  <r>
    <n v="3942"/>
    <x v="1945"/>
    <x v="3"/>
    <x v="796"/>
    <d v="2014-05-24T00:00:00"/>
    <s v="Standard Class"/>
    <s v="TS-21340"/>
    <s v="Toby Swindell"/>
    <x v="0"/>
    <s v="United States"/>
    <s v="New York City"/>
    <x v="15"/>
    <n v="10024"/>
    <x v="3"/>
    <s v="OFF-BI-10000605"/>
    <x v="1"/>
    <x v="8"/>
    <s v="Acco Pressboard Covers with Storage Hooks, 9 1/2&quot; x 11&quot;, Executive Red"/>
    <n v="3.048"/>
    <n v="1"/>
    <n v="0.2"/>
    <n v="1.0286999999999997"/>
  </r>
  <r>
    <n v="3943"/>
    <x v="1946"/>
    <x v="3"/>
    <x v="837"/>
    <d v="2014-05-30T00:00:00"/>
    <s v="Second Class"/>
    <s v="EH-13945"/>
    <s v="Eric Hoffmann"/>
    <x v="0"/>
    <s v="United States"/>
    <s v="Memphis"/>
    <x v="18"/>
    <n v="38109"/>
    <x v="0"/>
    <s v="OFF-PA-10001166"/>
    <x v="1"/>
    <x v="10"/>
    <s v="Xerox 2"/>
    <n v="25.920000000000005"/>
    <n v="5"/>
    <n v="0.2"/>
    <n v="9.0719999999999992"/>
  </r>
  <r>
    <n v="3944"/>
    <x v="1947"/>
    <x v="0"/>
    <x v="661"/>
    <d v="2013-07-01T00:00:00"/>
    <s v="Standard Class"/>
    <s v="MG-17695"/>
    <s v="Maureen Gnade"/>
    <x v="0"/>
    <s v="United States"/>
    <s v="Buffalo"/>
    <x v="15"/>
    <n v="14215"/>
    <x v="3"/>
    <s v="OFF-SU-10000157"/>
    <x v="1"/>
    <x v="14"/>
    <s v="Compact Automatic Electric Letter Opener"/>
    <n v="835.17000000000007"/>
    <n v="7"/>
    <n v="0"/>
    <n v="16.703400000000016"/>
  </r>
  <r>
    <n v="3945"/>
    <x v="1948"/>
    <x v="0"/>
    <x v="458"/>
    <d v="2013-05-22T00:00:00"/>
    <s v="Second Class"/>
    <s v="DO-13435"/>
    <s v="Denny Ordway"/>
    <x v="0"/>
    <s v="United States"/>
    <s v="Los Angeles"/>
    <x v="1"/>
    <n v="90036"/>
    <x v="1"/>
    <s v="OFF-PA-10004971"/>
    <x v="1"/>
    <x v="10"/>
    <s v="Xerox 196"/>
    <n v="17.34"/>
    <n v="3"/>
    <n v="0"/>
    <n v="8.4966000000000008"/>
  </r>
  <r>
    <n v="3946"/>
    <x v="1949"/>
    <x v="3"/>
    <x v="551"/>
    <d v="2014-11-24T00:00:00"/>
    <s v="Standard Class"/>
    <s v="AF-10870"/>
    <s v="Art Ferguson"/>
    <x v="0"/>
    <s v="United States"/>
    <s v="Homestead"/>
    <x v="2"/>
    <n v="33030"/>
    <x v="0"/>
    <s v="OFF-PA-10001977"/>
    <x v="1"/>
    <x v="10"/>
    <s v="Xerox 194"/>
    <n v="44.384"/>
    <n v="1"/>
    <n v="0.2"/>
    <n v="15.534399999999998"/>
  </r>
  <r>
    <n v="3947"/>
    <x v="1949"/>
    <x v="3"/>
    <x v="551"/>
    <d v="2014-11-24T00:00:00"/>
    <s v="Standard Class"/>
    <s v="AF-10870"/>
    <s v="Art Ferguson"/>
    <x v="0"/>
    <s v="United States"/>
    <s v="Homestead"/>
    <x v="2"/>
    <n v="33030"/>
    <x v="0"/>
    <s v="OFF-SU-10001225"/>
    <x v="1"/>
    <x v="14"/>
    <s v="Staples"/>
    <n v="2.9440000000000004"/>
    <n v="1"/>
    <n v="0.2"/>
    <n v="-0.66240000000000021"/>
  </r>
  <r>
    <n v="3948"/>
    <x v="1950"/>
    <x v="0"/>
    <x v="741"/>
    <d v="2013-11-23T00:00:00"/>
    <s v="Standard Class"/>
    <s v="SN-20710"/>
    <s v="Steve Nguyen"/>
    <x v="2"/>
    <s v="United States"/>
    <s v="Pasadena"/>
    <x v="5"/>
    <n v="77506"/>
    <x v="2"/>
    <s v="OFF-AR-10003514"/>
    <x v="1"/>
    <x v="6"/>
    <s v="4009 Highlighters by Sanford"/>
    <n v="6.3680000000000003"/>
    <n v="2"/>
    <n v="0.2"/>
    <n v="1.0347999999999993"/>
  </r>
  <r>
    <n v="3949"/>
    <x v="1950"/>
    <x v="0"/>
    <x v="741"/>
    <d v="2013-11-23T00:00:00"/>
    <s v="Standard Class"/>
    <s v="SN-20710"/>
    <s v="Steve Nguyen"/>
    <x v="2"/>
    <s v="United States"/>
    <s v="Pasadena"/>
    <x v="5"/>
    <n v="77506"/>
    <x v="2"/>
    <s v="OFF-LA-10003510"/>
    <x v="1"/>
    <x v="2"/>
    <s v="Avery 4027 File Folder Labels for Dot Matrix Printers, 5000 Labels per Box, White"/>
    <n v="48.848000000000006"/>
    <n v="2"/>
    <n v="0.2"/>
    <n v="15.8756"/>
  </r>
  <r>
    <n v="3950"/>
    <x v="1950"/>
    <x v="0"/>
    <x v="741"/>
    <d v="2013-11-23T00:00:00"/>
    <s v="Standard Class"/>
    <s v="SN-20710"/>
    <s v="Steve Nguyen"/>
    <x v="2"/>
    <s v="United States"/>
    <s v="Pasadena"/>
    <x v="5"/>
    <n v="77506"/>
    <x v="2"/>
    <s v="OFF-PA-10001970"/>
    <x v="1"/>
    <x v="10"/>
    <s v="Xerox 1881"/>
    <n v="19.648"/>
    <n v="2"/>
    <n v="0.2"/>
    <n v="6.6311999999999989"/>
  </r>
  <r>
    <n v="3951"/>
    <x v="1950"/>
    <x v="0"/>
    <x v="741"/>
    <d v="2013-11-23T00:00:00"/>
    <s v="Standard Class"/>
    <s v="SN-20710"/>
    <s v="Steve Nguyen"/>
    <x v="2"/>
    <s v="United States"/>
    <s v="Pasadena"/>
    <x v="5"/>
    <n v="77506"/>
    <x v="2"/>
    <s v="FUR-CH-10003817"/>
    <x v="0"/>
    <x v="1"/>
    <s v="Global Value Steno Chair, Gray"/>
    <n v="255.108"/>
    <n v="6"/>
    <n v="0.3"/>
    <n v="-18.221999999999994"/>
  </r>
  <r>
    <n v="3952"/>
    <x v="1951"/>
    <x v="2"/>
    <x v="683"/>
    <d v="2011-11-30T00:00:00"/>
    <s v="Second Class"/>
    <s v="MO-17500"/>
    <s v="Mary O'Rourke"/>
    <x v="0"/>
    <s v="United States"/>
    <s v="Freeport"/>
    <x v="15"/>
    <n v="11520"/>
    <x v="3"/>
    <s v="OFF-BI-10003676"/>
    <x v="1"/>
    <x v="8"/>
    <s v="GBC Standard Recycled Report Covers, Clear Plastic Sheets"/>
    <n v="17.248000000000001"/>
    <n v="2"/>
    <n v="0.2"/>
    <n v="6.0367999999999986"/>
  </r>
  <r>
    <n v="3953"/>
    <x v="1952"/>
    <x v="0"/>
    <x v="398"/>
    <d v="2013-03-09T00:00:00"/>
    <s v="Standard Class"/>
    <s v="ON-18715"/>
    <s v="Odella Nelson"/>
    <x v="1"/>
    <s v="United States"/>
    <s v="Denver"/>
    <x v="22"/>
    <n v="80219"/>
    <x v="1"/>
    <s v="TEC-PH-10003535"/>
    <x v="2"/>
    <x v="7"/>
    <s v="RCA ViSYS 25423RE1 Corded phone"/>
    <n v="159.98400000000001"/>
    <n v="2"/>
    <n v="0.2"/>
    <n v="13.998599999999989"/>
  </r>
  <r>
    <n v="3954"/>
    <x v="1953"/>
    <x v="3"/>
    <x v="787"/>
    <d v="2014-01-20T00:00:00"/>
    <s v="Standard Class"/>
    <s v="SC-20095"/>
    <s v="Sanjit Chand"/>
    <x v="0"/>
    <s v="United States"/>
    <s v="Quincy"/>
    <x v="31"/>
    <n v="2169"/>
    <x v="3"/>
    <s v="OFF-PA-10004675"/>
    <x v="1"/>
    <x v="10"/>
    <s v="Telephone Message Books with Fax/Mobile Section, 5 1/2&quot; x 3 3/16&quot;"/>
    <n v="12.7"/>
    <n v="2"/>
    <n v="0"/>
    <n v="5.8419999999999996"/>
  </r>
  <r>
    <n v="3955"/>
    <x v="1954"/>
    <x v="2"/>
    <x v="527"/>
    <d v="2011-04-09T00:00:00"/>
    <s v="Standard Class"/>
    <s v="MS-17710"/>
    <s v="Maurice Satty"/>
    <x v="0"/>
    <s v="United States"/>
    <s v="Detroit"/>
    <x v="12"/>
    <n v="48205"/>
    <x v="2"/>
    <s v="FUR-FU-10004020"/>
    <x v="0"/>
    <x v="5"/>
    <s v="Advantus Panel Wall Acrylic Frame"/>
    <n v="5.47"/>
    <n v="1"/>
    <n v="0"/>
    <n v="2.3521000000000001"/>
  </r>
  <r>
    <n v="3956"/>
    <x v="1954"/>
    <x v="2"/>
    <x v="527"/>
    <d v="2011-04-09T00:00:00"/>
    <s v="Standard Class"/>
    <s v="MS-17710"/>
    <s v="Maurice Satty"/>
    <x v="0"/>
    <s v="United States"/>
    <s v="Detroit"/>
    <x v="12"/>
    <n v="48205"/>
    <x v="2"/>
    <s v="OFF-AR-10001955"/>
    <x v="1"/>
    <x v="6"/>
    <s v="Newell 319"/>
    <n v="79.36"/>
    <n v="4"/>
    <n v="0"/>
    <n v="23.807999999999993"/>
  </r>
  <r>
    <n v="3957"/>
    <x v="1955"/>
    <x v="0"/>
    <x v="190"/>
    <d v="2013-07-04T00:00:00"/>
    <s v="Standard Class"/>
    <s v="DN-13690"/>
    <s v="Duane Noonan"/>
    <x v="0"/>
    <s v="United States"/>
    <s v="San Francisco"/>
    <x v="1"/>
    <n v="94109"/>
    <x v="1"/>
    <s v="FUR-FU-10002364"/>
    <x v="0"/>
    <x v="5"/>
    <s v="Eldon Expressions Wood Desk Accessories, Oak"/>
    <n v="22.14"/>
    <n v="3"/>
    <n v="0"/>
    <n v="6.4205999999999976"/>
  </r>
  <r>
    <n v="3958"/>
    <x v="1956"/>
    <x v="0"/>
    <x v="211"/>
    <d v="2013-06-03T00:00:00"/>
    <s v="Standard Class"/>
    <s v="RB-19360"/>
    <s v="Raymond Buch"/>
    <x v="0"/>
    <s v="United States"/>
    <s v="Nashville"/>
    <x v="18"/>
    <n v="37211"/>
    <x v="0"/>
    <s v="OFF-BI-10002414"/>
    <x v="1"/>
    <x v="8"/>
    <s v="GBC ProClick Spines for 32-Hole Punch"/>
    <n v="11.277000000000001"/>
    <n v="3"/>
    <n v="0.7"/>
    <n v="-8.6456999999999979"/>
  </r>
  <r>
    <n v="3959"/>
    <x v="1956"/>
    <x v="0"/>
    <x v="211"/>
    <d v="2013-06-03T00:00:00"/>
    <s v="Standard Class"/>
    <s v="RB-19360"/>
    <s v="Raymond Buch"/>
    <x v="0"/>
    <s v="United States"/>
    <s v="Nashville"/>
    <x v="18"/>
    <n v="37211"/>
    <x v="0"/>
    <s v="OFF-AR-10003732"/>
    <x v="1"/>
    <x v="6"/>
    <s v="Newell 333"/>
    <n v="4.4479999999999995"/>
    <n v="2"/>
    <n v="0.2"/>
    <n v="0.3335999999999999"/>
  </r>
  <r>
    <n v="3960"/>
    <x v="1956"/>
    <x v="0"/>
    <x v="211"/>
    <d v="2013-06-03T00:00:00"/>
    <s v="Standard Class"/>
    <s v="RB-19360"/>
    <s v="Raymond Buch"/>
    <x v="0"/>
    <s v="United States"/>
    <s v="Nashville"/>
    <x v="18"/>
    <n v="37211"/>
    <x v="0"/>
    <s v="FUR-FU-10001085"/>
    <x v="0"/>
    <x v="5"/>
    <s v="3M Polarizing Light Filter Sleeves"/>
    <n v="44.76"/>
    <n v="3"/>
    <n v="0.2"/>
    <n v="14.546999999999995"/>
  </r>
  <r>
    <n v="3961"/>
    <x v="1957"/>
    <x v="1"/>
    <x v="324"/>
    <d v="2012-10-24T00:00:00"/>
    <s v="Standard Class"/>
    <s v="NH-18610"/>
    <s v="Nicole Hansen"/>
    <x v="1"/>
    <s v="United States"/>
    <s v="Detroit"/>
    <x v="12"/>
    <n v="48227"/>
    <x v="2"/>
    <s v="OFF-BI-10001249"/>
    <x v="1"/>
    <x v="8"/>
    <s v="Avery Heavy-Duty EZD View Binder with Locking Rings"/>
    <n v="38.28"/>
    <n v="6"/>
    <n v="0"/>
    <n v="17.608799999999999"/>
  </r>
  <r>
    <n v="3962"/>
    <x v="1957"/>
    <x v="1"/>
    <x v="324"/>
    <d v="2012-10-24T00:00:00"/>
    <s v="Standard Class"/>
    <s v="NH-18610"/>
    <s v="Nicole Hansen"/>
    <x v="1"/>
    <s v="United States"/>
    <s v="Detroit"/>
    <x v="12"/>
    <n v="48227"/>
    <x v="2"/>
    <s v="TEC-PH-10002564"/>
    <x v="2"/>
    <x v="7"/>
    <s v="OtterBox Defender Series Case - Samsung Galaxy S4"/>
    <n v="149.94999999999999"/>
    <n v="5"/>
    <n v="0"/>
    <n v="44.984999999999985"/>
  </r>
  <r>
    <n v="3963"/>
    <x v="1958"/>
    <x v="3"/>
    <x v="600"/>
    <d v="2014-02-21T00:00:00"/>
    <s v="First Class"/>
    <s v="ED-13885"/>
    <s v="Emily Ducich"/>
    <x v="2"/>
    <s v="United States"/>
    <s v="Los Angeles"/>
    <x v="1"/>
    <n v="90045"/>
    <x v="1"/>
    <s v="OFF-AR-10000634"/>
    <x v="1"/>
    <x v="6"/>
    <s v="Newell 320"/>
    <n v="12.84"/>
    <n v="3"/>
    <n v="0"/>
    <n v="3.4668000000000005"/>
  </r>
  <r>
    <n v="3964"/>
    <x v="1958"/>
    <x v="3"/>
    <x v="600"/>
    <d v="2014-02-21T00:00:00"/>
    <s v="First Class"/>
    <s v="ED-13885"/>
    <s v="Emily Ducich"/>
    <x v="2"/>
    <s v="United States"/>
    <s v="Los Angeles"/>
    <x v="1"/>
    <n v="90045"/>
    <x v="1"/>
    <s v="FUR-FU-10004018"/>
    <x v="0"/>
    <x v="5"/>
    <s v="Tensor Computer Mounted Lamp"/>
    <n v="44.67"/>
    <n v="3"/>
    <n v="0"/>
    <n v="12.060900000000002"/>
  </r>
  <r>
    <n v="3965"/>
    <x v="1959"/>
    <x v="0"/>
    <x v="897"/>
    <d v="2013-09-29T00:00:00"/>
    <s v="Standard Class"/>
    <s v="PW-19240"/>
    <s v="Pierre Wener"/>
    <x v="0"/>
    <s v="United States"/>
    <s v="Philadelphia"/>
    <x v="9"/>
    <n v="19140"/>
    <x v="3"/>
    <s v="OFF-AR-10003481"/>
    <x v="1"/>
    <x v="6"/>
    <s v="Newell 348"/>
    <n v="7.8719999999999999"/>
    <n v="3"/>
    <n v="0.2"/>
    <n v="0.88559999999999883"/>
  </r>
  <r>
    <n v="3966"/>
    <x v="1960"/>
    <x v="2"/>
    <x v="607"/>
    <d v="2011-11-17T00:00:00"/>
    <s v="Second Class"/>
    <s v="DM-13345"/>
    <s v="Denise Monton"/>
    <x v="1"/>
    <s v="United States"/>
    <s v="Asheville"/>
    <x v="3"/>
    <n v="28806"/>
    <x v="0"/>
    <s v="OFF-AR-10003651"/>
    <x v="1"/>
    <x v="6"/>
    <s v="Newell 350"/>
    <n v="7.8719999999999999"/>
    <n v="3"/>
    <n v="0.2"/>
    <n v="0.88559999999999883"/>
  </r>
  <r>
    <n v="3967"/>
    <x v="1961"/>
    <x v="0"/>
    <x v="178"/>
    <d v="2013-04-07T00:00:00"/>
    <s v="Standard Class"/>
    <s v="DW-13540"/>
    <s v="Don Weiss"/>
    <x v="0"/>
    <s v="United States"/>
    <s v="New York City"/>
    <x v="15"/>
    <n v="10024"/>
    <x v="3"/>
    <s v="OFF-AR-10002956"/>
    <x v="1"/>
    <x v="6"/>
    <s v="Boston 16801 Nautilus Battery Pencil Sharpener"/>
    <n v="88.04"/>
    <n v="4"/>
    <n v="0"/>
    <n v="22.8904"/>
  </r>
  <r>
    <n v="3968"/>
    <x v="1962"/>
    <x v="0"/>
    <x v="244"/>
    <d v="2013-05-24T00:00:00"/>
    <s v="First Class"/>
    <s v="EH-14125"/>
    <s v="Eugene Hildebrand"/>
    <x v="2"/>
    <s v="United States"/>
    <s v="Colorado Springs"/>
    <x v="22"/>
    <n v="80906"/>
    <x v="1"/>
    <s v="OFF-BI-10003638"/>
    <x v="1"/>
    <x v="8"/>
    <s v="GBC Durable Plastic Covers"/>
    <n v="40.635000000000012"/>
    <n v="7"/>
    <n v="0.7"/>
    <n v="-32.507999999999996"/>
  </r>
  <r>
    <n v="3969"/>
    <x v="1963"/>
    <x v="1"/>
    <x v="932"/>
    <d v="2012-06-05T00:00:00"/>
    <s v="Standard Class"/>
    <s v="KE-16420"/>
    <s v="Katrina Edelman"/>
    <x v="1"/>
    <s v="United States"/>
    <s v="San Antonio"/>
    <x v="5"/>
    <n v="78207"/>
    <x v="2"/>
    <s v="OFF-BI-10001890"/>
    <x v="1"/>
    <x v="8"/>
    <s v="Avery Poly Binder Pockets"/>
    <n v="5.7279999999999989"/>
    <n v="8"/>
    <n v="0.8"/>
    <n v="-9.1648000000000032"/>
  </r>
  <r>
    <n v="3970"/>
    <x v="1963"/>
    <x v="1"/>
    <x v="932"/>
    <d v="2012-06-05T00:00:00"/>
    <s v="Standard Class"/>
    <s v="KE-16420"/>
    <s v="Katrina Edelman"/>
    <x v="1"/>
    <s v="United States"/>
    <s v="San Antonio"/>
    <x v="5"/>
    <n v="78207"/>
    <x v="2"/>
    <s v="OFF-PA-10002606"/>
    <x v="1"/>
    <x v="10"/>
    <s v="Xerox 1928"/>
    <n v="42.24"/>
    <n v="10"/>
    <n v="0.2"/>
    <n v="13.199999999999998"/>
  </r>
  <r>
    <n v="3971"/>
    <x v="1964"/>
    <x v="2"/>
    <x v="754"/>
    <d v="2011-11-26T00:00:00"/>
    <s v="Standard Class"/>
    <s v="SP-20920"/>
    <s v="Susan Pistek"/>
    <x v="0"/>
    <s v="United States"/>
    <s v="Los Angeles"/>
    <x v="1"/>
    <n v="90036"/>
    <x v="1"/>
    <s v="OFF-PA-10002245"/>
    <x v="1"/>
    <x v="10"/>
    <s v="Xerox 1895"/>
    <n v="53.820000000000007"/>
    <n v="9"/>
    <n v="0"/>
    <n v="24.218999999999998"/>
  </r>
  <r>
    <n v="3972"/>
    <x v="1965"/>
    <x v="1"/>
    <x v="933"/>
    <d v="2012-02-24T00:00:00"/>
    <s v="Second Class"/>
    <s v="PS-19045"/>
    <s v="Penelope Sewall"/>
    <x v="2"/>
    <s v="United States"/>
    <s v="Sterling Heights"/>
    <x v="12"/>
    <n v="48310"/>
    <x v="2"/>
    <s v="OFF-AR-10001615"/>
    <x v="1"/>
    <x v="6"/>
    <s v="Newell 34"/>
    <n v="79.36"/>
    <n v="4"/>
    <n v="0"/>
    <n v="20.633600000000001"/>
  </r>
  <r>
    <n v="3973"/>
    <x v="1966"/>
    <x v="0"/>
    <x v="892"/>
    <d v="2013-04-03T00:00:00"/>
    <s v="Standard Class"/>
    <s v="JM-15250"/>
    <s v="Janet Martin"/>
    <x v="0"/>
    <s v="United States"/>
    <s v="New York City"/>
    <x v="15"/>
    <n v="10009"/>
    <x v="3"/>
    <s v="OFF-PA-10000466"/>
    <x v="1"/>
    <x v="10"/>
    <s v="Memo Book, 100 Message Capacity, 5 3/8” x 11”"/>
    <n v="13.48"/>
    <n v="2"/>
    <n v="0"/>
    <n v="6.74"/>
  </r>
  <r>
    <n v="3974"/>
    <x v="1966"/>
    <x v="0"/>
    <x v="892"/>
    <d v="2013-04-03T00:00:00"/>
    <s v="Standard Class"/>
    <s v="JM-15250"/>
    <s v="Janet Martin"/>
    <x v="0"/>
    <s v="United States"/>
    <s v="New York City"/>
    <x v="15"/>
    <n v="10009"/>
    <x v="3"/>
    <s v="OFF-BI-10003708"/>
    <x v="1"/>
    <x v="8"/>
    <s v="Acco Four Pocket Poly Ring Binder with Label Holder, Smoke, 1&quot;"/>
    <n v="29.800000000000004"/>
    <n v="5"/>
    <n v="0.2"/>
    <n v="9.3124999999999982"/>
  </r>
  <r>
    <n v="3975"/>
    <x v="1966"/>
    <x v="0"/>
    <x v="892"/>
    <d v="2013-04-03T00:00:00"/>
    <s v="Standard Class"/>
    <s v="JM-15250"/>
    <s v="Janet Martin"/>
    <x v="0"/>
    <s v="United States"/>
    <s v="New York City"/>
    <x v="15"/>
    <n v="10009"/>
    <x v="3"/>
    <s v="FUR-FU-10004848"/>
    <x v="0"/>
    <x v="5"/>
    <s v="Howard Miller 13-3/4&quot; Diameter Brushed Chrome Round Wall Clock"/>
    <n v="414"/>
    <n v="8"/>
    <n v="0"/>
    <n v="124.19999999999999"/>
  </r>
  <r>
    <n v="3976"/>
    <x v="1966"/>
    <x v="0"/>
    <x v="892"/>
    <d v="2013-04-03T00:00:00"/>
    <s v="Standard Class"/>
    <s v="JM-15250"/>
    <s v="Janet Martin"/>
    <x v="0"/>
    <s v="United States"/>
    <s v="New York City"/>
    <x v="15"/>
    <n v="10009"/>
    <x v="3"/>
    <s v="OFF-BI-10000320"/>
    <x v="1"/>
    <x v="8"/>
    <s v="GBC Plastic Binding Combs"/>
    <n v="41.328000000000003"/>
    <n v="7"/>
    <n v="0.2"/>
    <n v="14.981400000000001"/>
  </r>
  <r>
    <n v="3977"/>
    <x v="1967"/>
    <x v="0"/>
    <x v="332"/>
    <d v="2013-10-25T00:00:00"/>
    <s v="First Class"/>
    <s v="EB-13930"/>
    <s v="Eric Barreto"/>
    <x v="0"/>
    <s v="United States"/>
    <s v="Richmond"/>
    <x v="17"/>
    <n v="23223"/>
    <x v="0"/>
    <s v="FUR-FU-10003731"/>
    <x v="0"/>
    <x v="5"/>
    <s v="Eldon Expressions Wood and Plastic Desk Accessories, Oak"/>
    <n v="39.92"/>
    <n v="4"/>
    <n v="0"/>
    <n v="11.177600000000002"/>
  </r>
  <r>
    <n v="3978"/>
    <x v="1968"/>
    <x v="3"/>
    <x v="280"/>
    <d v="2014-10-08T00:00:00"/>
    <s v="Standard Class"/>
    <s v="FG-14260"/>
    <s v="Frank Gastineau"/>
    <x v="2"/>
    <s v="United States"/>
    <s v="Seattle"/>
    <x v="4"/>
    <n v="98105"/>
    <x v="1"/>
    <s v="OFF-FA-10002780"/>
    <x v="1"/>
    <x v="13"/>
    <s v="Staples"/>
    <n v="8.94"/>
    <n v="3"/>
    <n v="0"/>
    <n v="4.1123999999999992"/>
  </r>
  <r>
    <n v="3979"/>
    <x v="1968"/>
    <x v="3"/>
    <x v="280"/>
    <d v="2014-10-08T00:00:00"/>
    <s v="Standard Class"/>
    <s v="FG-14260"/>
    <s v="Frank Gastineau"/>
    <x v="2"/>
    <s v="United States"/>
    <s v="Seattle"/>
    <x v="4"/>
    <n v="98105"/>
    <x v="1"/>
    <s v="TEC-PH-10003800"/>
    <x v="2"/>
    <x v="7"/>
    <s v="i.Sound Portable Power - 8000 mAh"/>
    <n v="84.784000000000006"/>
    <n v="2"/>
    <n v="0.2"/>
    <n v="-20.136200000000006"/>
  </r>
  <r>
    <n v="3980"/>
    <x v="1969"/>
    <x v="2"/>
    <x v="851"/>
    <d v="2011-12-27T00:00:00"/>
    <s v="Standard Class"/>
    <s v="TH-21235"/>
    <s v="Tiffany House"/>
    <x v="1"/>
    <s v="United States"/>
    <s v="New York City"/>
    <x v="15"/>
    <n v="10024"/>
    <x v="3"/>
    <s v="FUR-TA-10001676"/>
    <x v="0"/>
    <x v="3"/>
    <s v="Hon 61000 Series Interactive Training Tables"/>
    <n v="53.315999999999995"/>
    <n v="2"/>
    <n v="0.4"/>
    <n v="-19.549200000000006"/>
  </r>
  <r>
    <n v="3981"/>
    <x v="1969"/>
    <x v="2"/>
    <x v="851"/>
    <d v="2011-12-27T00:00:00"/>
    <s v="Standard Class"/>
    <s v="TH-21235"/>
    <s v="Tiffany House"/>
    <x v="1"/>
    <s v="United States"/>
    <s v="New York City"/>
    <x v="15"/>
    <n v="10024"/>
    <x v="3"/>
    <s v="OFF-AP-10002350"/>
    <x v="1"/>
    <x v="9"/>
    <s v="Belkin F9H710-06 7 Outlet SurgeMaster Surge Protector"/>
    <n v="56.519999999999996"/>
    <n v="3"/>
    <n v="0"/>
    <n v="15.8256"/>
  </r>
  <r>
    <n v="3982"/>
    <x v="1970"/>
    <x v="3"/>
    <x v="934"/>
    <d v="2014-12-21T00:00:00"/>
    <s v="Standard Class"/>
    <s v="PL-18925"/>
    <s v="Paul Lucas"/>
    <x v="2"/>
    <s v="United States"/>
    <s v="Seattle"/>
    <x v="4"/>
    <n v="98115"/>
    <x v="1"/>
    <s v="FUR-FU-10003096"/>
    <x v="0"/>
    <x v="5"/>
    <s v="Master Giant Foot Doorstop, Safety Yellow"/>
    <n v="22.77"/>
    <n v="3"/>
    <n v="0"/>
    <n v="9.7911000000000001"/>
  </r>
  <r>
    <n v="3983"/>
    <x v="1971"/>
    <x v="0"/>
    <x v="274"/>
    <d v="2013-07-10T00:00:00"/>
    <s v="Second Class"/>
    <s v="CC-12370"/>
    <s v="Christopher Conant"/>
    <x v="0"/>
    <s v="United States"/>
    <s v="Los Angeles"/>
    <x v="1"/>
    <n v="90045"/>
    <x v="1"/>
    <s v="FUR-CH-10003061"/>
    <x v="0"/>
    <x v="1"/>
    <s v="Global Leather Task Chair, Black"/>
    <n v="287.96800000000002"/>
    <n v="4"/>
    <n v="0.2"/>
    <n v="-3.5996000000000521"/>
  </r>
  <r>
    <n v="3984"/>
    <x v="1971"/>
    <x v="0"/>
    <x v="274"/>
    <d v="2013-07-10T00:00:00"/>
    <s v="Second Class"/>
    <s v="CC-12370"/>
    <s v="Christopher Conant"/>
    <x v="0"/>
    <s v="United States"/>
    <s v="Los Angeles"/>
    <x v="1"/>
    <n v="90045"/>
    <x v="1"/>
    <s v="TEC-CO-10003763"/>
    <x v="2"/>
    <x v="16"/>
    <s v="Canon PC1060 Personal Laser Copier"/>
    <n v="2799.9600000000005"/>
    <n v="5"/>
    <n v="0.2"/>
    <n v="944.98649999999986"/>
  </r>
  <r>
    <n v="3985"/>
    <x v="1971"/>
    <x v="0"/>
    <x v="274"/>
    <d v="2013-07-10T00:00:00"/>
    <s v="Second Class"/>
    <s v="CC-12370"/>
    <s v="Christopher Conant"/>
    <x v="0"/>
    <s v="United States"/>
    <s v="Los Angeles"/>
    <x v="1"/>
    <n v="90045"/>
    <x v="1"/>
    <s v="OFF-PA-10002923"/>
    <x v="1"/>
    <x v="10"/>
    <s v="Xerox 1942"/>
    <n v="48.94"/>
    <n v="1"/>
    <n v="0"/>
    <n v="24.47"/>
  </r>
  <r>
    <n v="3986"/>
    <x v="1972"/>
    <x v="0"/>
    <x v="764"/>
    <d v="2013-04-22T00:00:00"/>
    <s v="Standard Class"/>
    <s v="JM-15535"/>
    <s v="Jessica Myrick"/>
    <x v="0"/>
    <s v="United States"/>
    <s v="Lakewood"/>
    <x v="1"/>
    <n v="90712"/>
    <x v="1"/>
    <s v="FUR-BO-10003441"/>
    <x v="0"/>
    <x v="0"/>
    <s v="Bush Westfield Collection Bookcases, Fully Assembled"/>
    <n v="257.49900000000002"/>
    <n v="3"/>
    <n v="0.15"/>
    <n v="24.235199999999978"/>
  </r>
  <r>
    <n v="3987"/>
    <x v="1973"/>
    <x v="3"/>
    <x v="798"/>
    <d v="2014-04-15T00:00:00"/>
    <s v="Standard Class"/>
    <s v="KF-16285"/>
    <s v="Karen Ferguson"/>
    <x v="2"/>
    <s v="United States"/>
    <s v="Plainfield"/>
    <x v="30"/>
    <n v="7060"/>
    <x v="3"/>
    <s v="OFF-ST-10001780"/>
    <x v="1"/>
    <x v="4"/>
    <s v="Tennsco 16-Compartment Lockers with Coat Rack"/>
    <n v="2591.56"/>
    <n v="4"/>
    <n v="0"/>
    <n v="621.97440000000006"/>
  </r>
  <r>
    <n v="3988"/>
    <x v="1973"/>
    <x v="3"/>
    <x v="798"/>
    <d v="2014-04-15T00:00:00"/>
    <s v="Standard Class"/>
    <s v="KF-16285"/>
    <s v="Karen Ferguson"/>
    <x v="2"/>
    <s v="United States"/>
    <s v="Plainfield"/>
    <x v="30"/>
    <n v="7060"/>
    <x v="3"/>
    <s v="OFF-AP-10001962"/>
    <x v="1"/>
    <x v="9"/>
    <s v="Black &amp; Decker Filter for Double Action Dustbuster Cordless Vac BLDV7210"/>
    <n v="41.95"/>
    <n v="5"/>
    <n v="0"/>
    <n v="10.487500000000001"/>
  </r>
  <r>
    <n v="3989"/>
    <x v="1974"/>
    <x v="0"/>
    <x v="764"/>
    <d v="2013-04-23T00:00:00"/>
    <s v="Standard Class"/>
    <s v="CS-12175"/>
    <s v="Charles Sheldon"/>
    <x v="1"/>
    <s v="United States"/>
    <s v="Columbia"/>
    <x v="18"/>
    <n v="38401"/>
    <x v="0"/>
    <s v="FUR-FU-10003798"/>
    <x v="0"/>
    <x v="5"/>
    <s v="Ultra Door Kickplate, 8&quot;H x 34&quot;W"/>
    <n v="79.12"/>
    <n v="5"/>
    <n v="0.2"/>
    <n v="13.845999999999997"/>
  </r>
  <r>
    <n v="3990"/>
    <x v="1975"/>
    <x v="2"/>
    <x v="641"/>
    <d v="2011-11-27T00:00:00"/>
    <s v="Second Class"/>
    <s v="AR-10540"/>
    <s v="Andy Reiter"/>
    <x v="0"/>
    <s v="United States"/>
    <s v="Woonsocket"/>
    <x v="34"/>
    <n v="2895"/>
    <x v="3"/>
    <s v="FUR-FU-10001095"/>
    <x v="0"/>
    <x v="5"/>
    <s v="DAX Black Cherry Wood-Tone Poster Frame"/>
    <n v="52.96"/>
    <n v="2"/>
    <n v="0"/>
    <n v="20.1248"/>
  </r>
  <r>
    <n v="3991"/>
    <x v="1976"/>
    <x v="2"/>
    <x v="935"/>
    <d v="2011-11-08T00:00:00"/>
    <s v="Standard Class"/>
    <s v="MS-17770"/>
    <s v="Maxwell Schwartz"/>
    <x v="0"/>
    <s v="United States"/>
    <s v="Lancaster"/>
    <x v="9"/>
    <n v="17602"/>
    <x v="3"/>
    <s v="OFF-SU-10000157"/>
    <x v="1"/>
    <x v="14"/>
    <s v="Compact Automatic Electric Letter Opener"/>
    <n v="286.34400000000005"/>
    <n v="3"/>
    <n v="0.2"/>
    <n v="-64.427400000000006"/>
  </r>
  <r>
    <n v="3992"/>
    <x v="1977"/>
    <x v="1"/>
    <x v="489"/>
    <d v="2012-05-05T00:00:00"/>
    <s v="Standard Class"/>
    <s v="DB-13120"/>
    <s v="David Bremer"/>
    <x v="1"/>
    <s v="United States"/>
    <s v="Tampa"/>
    <x v="2"/>
    <n v="33614"/>
    <x v="0"/>
    <s v="FUR-FU-10001095"/>
    <x v="0"/>
    <x v="5"/>
    <s v="DAX Black Cherry Wood-Tone Poster Frame"/>
    <n v="63.552000000000007"/>
    <n v="3"/>
    <n v="0.2"/>
    <n v="14.299199999999999"/>
  </r>
  <r>
    <n v="3993"/>
    <x v="1977"/>
    <x v="1"/>
    <x v="489"/>
    <d v="2012-05-05T00:00:00"/>
    <s v="Standard Class"/>
    <s v="DB-13120"/>
    <s v="David Bremer"/>
    <x v="1"/>
    <s v="United States"/>
    <s v="Tampa"/>
    <x v="2"/>
    <n v="33614"/>
    <x v="0"/>
    <s v="OFF-SU-10004261"/>
    <x v="1"/>
    <x v="14"/>
    <s v="Fiskars 8&quot; Scissors, 2/Pack"/>
    <n v="41.375999999999998"/>
    <n v="3"/>
    <n v="0.2"/>
    <n v="4.6547999999999927"/>
  </r>
  <r>
    <n v="3994"/>
    <x v="1977"/>
    <x v="1"/>
    <x v="489"/>
    <d v="2012-05-05T00:00:00"/>
    <s v="Standard Class"/>
    <s v="DB-13120"/>
    <s v="David Bremer"/>
    <x v="1"/>
    <s v="United States"/>
    <s v="Tampa"/>
    <x v="2"/>
    <n v="33614"/>
    <x v="0"/>
    <s v="OFF-AR-10004022"/>
    <x v="1"/>
    <x v="6"/>
    <s v="Panasonic KP-380BK Classic Electric Pencil Sharpener"/>
    <n v="172.70400000000001"/>
    <n v="6"/>
    <n v="0.2"/>
    <n v="10.793999999999983"/>
  </r>
  <r>
    <n v="3995"/>
    <x v="1978"/>
    <x v="1"/>
    <x v="936"/>
    <d v="2012-03-12T00:00:00"/>
    <s v="Standard Class"/>
    <s v="DK-12895"/>
    <s v="Dana Kaydos"/>
    <x v="0"/>
    <s v="United States"/>
    <s v="Kenosha"/>
    <x v="6"/>
    <n v="53142"/>
    <x v="2"/>
    <s v="FUR-BO-10002916"/>
    <x v="0"/>
    <x v="0"/>
    <s v="Rush Hierlooms Collection 1&quot; Thick Stackable Bookcases"/>
    <n v="512.93999999999994"/>
    <n v="3"/>
    <n v="0"/>
    <n v="97.45859999999999"/>
  </r>
  <r>
    <n v="3996"/>
    <x v="1978"/>
    <x v="1"/>
    <x v="936"/>
    <d v="2012-03-12T00:00:00"/>
    <s v="Standard Class"/>
    <s v="DK-12895"/>
    <s v="Dana Kaydos"/>
    <x v="0"/>
    <s v="United States"/>
    <s v="Kenosha"/>
    <x v="6"/>
    <n v="53142"/>
    <x v="2"/>
    <s v="FUR-CH-10002084"/>
    <x v="0"/>
    <x v="1"/>
    <s v="Hon Mobius Operator's Chair"/>
    <n v="860.93"/>
    <n v="7"/>
    <n v="0"/>
    <n v="189.40460000000002"/>
  </r>
  <r>
    <n v="3997"/>
    <x v="1978"/>
    <x v="1"/>
    <x v="936"/>
    <d v="2012-03-12T00:00:00"/>
    <s v="Standard Class"/>
    <s v="DK-12895"/>
    <s v="Dana Kaydos"/>
    <x v="0"/>
    <s v="United States"/>
    <s v="Kenosha"/>
    <x v="6"/>
    <n v="53142"/>
    <x v="2"/>
    <s v="TEC-PH-10003012"/>
    <x v="2"/>
    <x v="7"/>
    <s v="Nortel Meridian M3904 Professional Digital phone"/>
    <n v="769.95"/>
    <n v="5"/>
    <n v="0"/>
    <n v="223.28549999999993"/>
  </r>
  <r>
    <n v="3998"/>
    <x v="1978"/>
    <x v="1"/>
    <x v="936"/>
    <d v="2012-03-12T00:00:00"/>
    <s v="Standard Class"/>
    <s v="DK-12895"/>
    <s v="Dana Kaydos"/>
    <x v="0"/>
    <s v="United States"/>
    <s v="Kenosha"/>
    <x v="6"/>
    <n v="53142"/>
    <x v="2"/>
    <s v="OFF-AR-10002704"/>
    <x v="1"/>
    <x v="6"/>
    <s v="Boston 1900 Electric Pencil Sharpener"/>
    <n v="14.98"/>
    <n v="1"/>
    <n v="0"/>
    <n v="4.4939999999999998"/>
  </r>
  <r>
    <n v="3999"/>
    <x v="1978"/>
    <x v="1"/>
    <x v="936"/>
    <d v="2012-03-12T00:00:00"/>
    <s v="Standard Class"/>
    <s v="DK-12895"/>
    <s v="Dana Kaydos"/>
    <x v="0"/>
    <s v="United States"/>
    <s v="Kenosha"/>
    <x v="6"/>
    <n v="53142"/>
    <x v="2"/>
    <s v="FUR-FU-10000308"/>
    <x v="0"/>
    <x v="5"/>
    <s v="Deflect-o Glass Clear Studded Chair Mats"/>
    <n v="373.08"/>
    <n v="6"/>
    <n v="0"/>
    <n v="82.077600000000004"/>
  </r>
  <r>
    <n v="4000"/>
    <x v="1979"/>
    <x v="1"/>
    <x v="789"/>
    <d v="2012-07-20T00:00:00"/>
    <s v="Second Class"/>
    <s v="MP-17965"/>
    <s v="Michael Paige"/>
    <x v="1"/>
    <s v="United States"/>
    <s v="Port Saint Lucie"/>
    <x v="2"/>
    <n v="34952"/>
    <x v="0"/>
    <s v="FUR-BO-10004709"/>
    <x v="0"/>
    <x v="0"/>
    <s v="Bush Westfield Collection Bookcases, Medium Cherry Finish"/>
    <n v="231.92000000000002"/>
    <n v="5"/>
    <n v="0.2"/>
    <n v="5.7980000000000018"/>
  </r>
  <r>
    <n v="4001"/>
    <x v="1980"/>
    <x v="2"/>
    <x v="856"/>
    <d v="2011-10-16T00:00:00"/>
    <s v="Standard Class"/>
    <s v="Dp-13240"/>
    <s v="Dean percer"/>
    <x v="2"/>
    <s v="United States"/>
    <s v="Seattle"/>
    <x v="4"/>
    <n v="98115"/>
    <x v="1"/>
    <s v="FUR-FU-10001196"/>
    <x v="0"/>
    <x v="5"/>
    <s v="DAX Cubicle Frames - 8x10"/>
    <n v="63.47"/>
    <n v="11"/>
    <n v="0"/>
    <n v="19.040999999999997"/>
  </r>
  <r>
    <n v="4002"/>
    <x v="1980"/>
    <x v="2"/>
    <x v="856"/>
    <d v="2011-10-16T00:00:00"/>
    <s v="Standard Class"/>
    <s v="Dp-13240"/>
    <s v="Dean percer"/>
    <x v="2"/>
    <s v="United States"/>
    <s v="Seattle"/>
    <x v="4"/>
    <n v="98115"/>
    <x v="1"/>
    <s v="TEC-AC-10002942"/>
    <x v="2"/>
    <x v="11"/>
    <s v="WD My Passport Ultra 1TB Portable External Hard Drive"/>
    <n v="345"/>
    <n v="5"/>
    <n v="0"/>
    <n v="58.649999999999984"/>
  </r>
  <r>
    <n v="4003"/>
    <x v="1981"/>
    <x v="0"/>
    <x v="840"/>
    <d v="2013-03-09T00:00:00"/>
    <s v="Standard Class"/>
    <s v="CC-12220"/>
    <s v="Chris Cortes"/>
    <x v="0"/>
    <s v="United States"/>
    <s v="San Antonio"/>
    <x v="5"/>
    <n v="78207"/>
    <x v="2"/>
    <s v="FUR-TA-10004915"/>
    <x v="0"/>
    <x v="3"/>
    <s v="Office Impressions End Table, 20-1/2&quot;H x 24&quot;W x 20&quot;D"/>
    <n v="637.89599999999996"/>
    <n v="3"/>
    <n v="0.3"/>
    <n v="-127.57919999999996"/>
  </r>
  <r>
    <n v="4004"/>
    <x v="1981"/>
    <x v="0"/>
    <x v="840"/>
    <d v="2013-03-09T00:00:00"/>
    <s v="Standard Class"/>
    <s v="CC-12220"/>
    <s v="Chris Cortes"/>
    <x v="0"/>
    <s v="United States"/>
    <s v="San Antonio"/>
    <x v="5"/>
    <n v="78207"/>
    <x v="2"/>
    <s v="TEC-MA-10001016"/>
    <x v="2"/>
    <x v="15"/>
    <s v="Canon PC170 Desktop Personal Copier"/>
    <n v="287.90999999999997"/>
    <n v="3"/>
    <n v="0.4"/>
    <n v="33.589499999999987"/>
  </r>
  <r>
    <n v="4005"/>
    <x v="1981"/>
    <x v="0"/>
    <x v="840"/>
    <d v="2013-03-09T00:00:00"/>
    <s v="Standard Class"/>
    <s v="CC-12220"/>
    <s v="Chris Cortes"/>
    <x v="0"/>
    <s v="United States"/>
    <s v="San Antonio"/>
    <x v="5"/>
    <n v="78207"/>
    <x v="2"/>
    <s v="OFF-EN-10000483"/>
    <x v="1"/>
    <x v="12"/>
    <s v="White Envelopes, White Envelopes with Clear Poly Window"/>
    <n v="36.6"/>
    <n v="3"/>
    <n v="0.2"/>
    <n v="11.894999999999994"/>
  </r>
  <r>
    <n v="4006"/>
    <x v="1982"/>
    <x v="1"/>
    <x v="895"/>
    <d v="2012-12-16T00:00:00"/>
    <s v="Standard Class"/>
    <s v="KM-16660"/>
    <s v="Khloe Miller"/>
    <x v="0"/>
    <s v="United States"/>
    <s v="Roswell"/>
    <x v="32"/>
    <n v="30076"/>
    <x v="0"/>
    <s v="OFF-AR-10003087"/>
    <x v="1"/>
    <x v="6"/>
    <s v="Staples"/>
    <n v="1.78"/>
    <n v="1"/>
    <n v="0"/>
    <n v="0.49839999999999995"/>
  </r>
  <r>
    <n v="4007"/>
    <x v="1982"/>
    <x v="1"/>
    <x v="895"/>
    <d v="2012-12-16T00:00:00"/>
    <s v="Standard Class"/>
    <s v="KM-16660"/>
    <s v="Khloe Miller"/>
    <x v="0"/>
    <s v="United States"/>
    <s v="Roswell"/>
    <x v="32"/>
    <n v="30076"/>
    <x v="0"/>
    <s v="OFF-PA-10000520"/>
    <x v="1"/>
    <x v="10"/>
    <s v="Xerox 201"/>
    <n v="25.92"/>
    <n v="4"/>
    <n v="0"/>
    <n v="12.441600000000001"/>
  </r>
  <r>
    <n v="4008"/>
    <x v="1982"/>
    <x v="1"/>
    <x v="895"/>
    <d v="2012-12-16T00:00:00"/>
    <s v="Standard Class"/>
    <s v="KM-16660"/>
    <s v="Khloe Miller"/>
    <x v="0"/>
    <s v="United States"/>
    <s v="Roswell"/>
    <x v="32"/>
    <n v="30076"/>
    <x v="0"/>
    <s v="TEC-AC-10001553"/>
    <x v="2"/>
    <x v="11"/>
    <s v="Memorex 25GB 6X Branded Blu-Ray Recordable Disc, 15/Pack"/>
    <n v="101.94"/>
    <n v="6"/>
    <n v="0"/>
    <n v="21.407399999999999"/>
  </r>
  <r>
    <n v="4009"/>
    <x v="1983"/>
    <x v="1"/>
    <x v="217"/>
    <d v="2012-12-22T00:00:00"/>
    <s v="Standard Class"/>
    <s v="MK-17905"/>
    <s v="Michael Kennedy"/>
    <x v="1"/>
    <s v="United States"/>
    <s v="Louisville"/>
    <x v="22"/>
    <n v="80027"/>
    <x v="1"/>
    <s v="OFF-AR-10000634"/>
    <x v="1"/>
    <x v="6"/>
    <s v="Newell 320"/>
    <n v="6.8480000000000008"/>
    <n v="2"/>
    <n v="0.2"/>
    <n v="0.59920000000000018"/>
  </r>
  <r>
    <n v="4010"/>
    <x v="1984"/>
    <x v="3"/>
    <x v="314"/>
    <d v="2014-01-06T00:00:00"/>
    <s v="Standard Class"/>
    <s v="SC-20725"/>
    <s v="Steven Cartwright"/>
    <x v="0"/>
    <s v="United States"/>
    <s v="Los Angeles"/>
    <x v="1"/>
    <n v="90036"/>
    <x v="1"/>
    <s v="FUR-FU-10001215"/>
    <x v="0"/>
    <x v="5"/>
    <s v="Howard Miller 11-1/2&quot; Diameter Brentwood Wall Clock"/>
    <n v="474.43"/>
    <n v="11"/>
    <n v="0"/>
    <n v="199.26060000000004"/>
  </r>
  <r>
    <n v="4011"/>
    <x v="1985"/>
    <x v="3"/>
    <x v="610"/>
    <d v="2014-11-25T00:00:00"/>
    <s v="First Class"/>
    <s v="CC-12475"/>
    <s v="Cindy Chapman"/>
    <x v="0"/>
    <s v="United States"/>
    <s v="Philadelphia"/>
    <x v="9"/>
    <n v="19143"/>
    <x v="3"/>
    <s v="OFF-PA-10001204"/>
    <x v="1"/>
    <x v="10"/>
    <s v="Xerox 1972"/>
    <n v="8.4480000000000004"/>
    <n v="2"/>
    <n v="0.2"/>
    <n v="2.6399999999999997"/>
  </r>
  <r>
    <n v="4012"/>
    <x v="1985"/>
    <x v="3"/>
    <x v="610"/>
    <d v="2014-11-25T00:00:00"/>
    <s v="First Class"/>
    <s v="CC-12475"/>
    <s v="Cindy Chapman"/>
    <x v="0"/>
    <s v="United States"/>
    <s v="Philadelphia"/>
    <x v="9"/>
    <n v="19143"/>
    <x v="3"/>
    <s v="OFF-ST-10002444"/>
    <x v="1"/>
    <x v="4"/>
    <s v="Recycled Eldon Regeneration Jumbo File"/>
    <n v="39.295999999999999"/>
    <n v="4"/>
    <n v="0.2"/>
    <n v="3.9295999999999989"/>
  </r>
  <r>
    <n v="4013"/>
    <x v="1986"/>
    <x v="1"/>
    <x v="937"/>
    <d v="2012-12-27T00:00:00"/>
    <s v="Standard Class"/>
    <s v="BT-11305"/>
    <s v="Beth Thompson"/>
    <x v="2"/>
    <s v="United States"/>
    <s v="Superior"/>
    <x v="6"/>
    <n v="54880"/>
    <x v="2"/>
    <s v="OFF-AR-10000203"/>
    <x v="1"/>
    <x v="6"/>
    <s v="Newell 336"/>
    <n v="17.12"/>
    <n v="4"/>
    <n v="0"/>
    <n v="4.9647999999999985"/>
  </r>
  <r>
    <n v="4014"/>
    <x v="1987"/>
    <x v="1"/>
    <x v="841"/>
    <d v="2012-08-28T00:00:00"/>
    <s v="Standard Class"/>
    <s v="FH-14350"/>
    <s v="Fred Harton"/>
    <x v="0"/>
    <s v="United States"/>
    <s v="Atlanta"/>
    <x v="32"/>
    <n v="30318"/>
    <x v="0"/>
    <s v="OFF-AP-10000828"/>
    <x v="1"/>
    <x v="9"/>
    <s v="Avanti 4.4 Cu. Ft. Refrigerator"/>
    <n v="542.93999999999994"/>
    <n v="3"/>
    <n v="0"/>
    <n v="152.02319999999997"/>
  </r>
  <r>
    <n v="4015"/>
    <x v="1987"/>
    <x v="1"/>
    <x v="841"/>
    <d v="2012-08-28T00:00:00"/>
    <s v="Standard Class"/>
    <s v="FH-14350"/>
    <s v="Fred Harton"/>
    <x v="0"/>
    <s v="United States"/>
    <s v="Atlanta"/>
    <x v="32"/>
    <n v="30318"/>
    <x v="0"/>
    <s v="OFF-LA-10003190"/>
    <x v="1"/>
    <x v="2"/>
    <s v="Avery 474"/>
    <n v="8.64"/>
    <n v="3"/>
    <n v="0"/>
    <n v="4.2336"/>
  </r>
  <r>
    <n v="4016"/>
    <x v="1987"/>
    <x v="1"/>
    <x v="841"/>
    <d v="2012-08-28T00:00:00"/>
    <s v="Standard Class"/>
    <s v="FH-14350"/>
    <s v="Fred Harton"/>
    <x v="0"/>
    <s v="United States"/>
    <s v="Atlanta"/>
    <x v="32"/>
    <n v="30318"/>
    <x v="0"/>
    <s v="OFF-PA-10002319"/>
    <x v="1"/>
    <x v="10"/>
    <s v="Xerox 1944"/>
    <n v="193.79999999999998"/>
    <n v="5"/>
    <n v="0"/>
    <n v="94.962000000000003"/>
  </r>
  <r>
    <n v="4017"/>
    <x v="1987"/>
    <x v="1"/>
    <x v="841"/>
    <d v="2012-08-28T00:00:00"/>
    <s v="Standard Class"/>
    <s v="FH-14350"/>
    <s v="Fred Harton"/>
    <x v="0"/>
    <s v="United States"/>
    <s v="Atlanta"/>
    <x v="32"/>
    <n v="30318"/>
    <x v="0"/>
    <s v="OFF-PA-10003893"/>
    <x v="1"/>
    <x v="10"/>
    <s v="Xerox 1962"/>
    <n v="21.400000000000002"/>
    <n v="5"/>
    <n v="0"/>
    <n v="9.629999999999999"/>
  </r>
  <r>
    <n v="4018"/>
    <x v="1987"/>
    <x v="1"/>
    <x v="841"/>
    <d v="2012-08-28T00:00:00"/>
    <s v="Standard Class"/>
    <s v="FH-14350"/>
    <s v="Fred Harton"/>
    <x v="0"/>
    <s v="United States"/>
    <s v="Atlanta"/>
    <x v="32"/>
    <n v="30318"/>
    <x v="0"/>
    <s v="OFF-PA-10002499"/>
    <x v="1"/>
    <x v="10"/>
    <s v="Xerox 1890"/>
    <n v="97.88"/>
    <n v="2"/>
    <n v="0"/>
    <n v="48.94"/>
  </r>
  <r>
    <n v="4019"/>
    <x v="1987"/>
    <x v="1"/>
    <x v="841"/>
    <d v="2012-08-28T00:00:00"/>
    <s v="Standard Class"/>
    <s v="FH-14350"/>
    <s v="Fred Harton"/>
    <x v="0"/>
    <s v="United States"/>
    <s v="Atlanta"/>
    <x v="32"/>
    <n v="30318"/>
    <x v="0"/>
    <s v="TEC-AC-10004568"/>
    <x v="2"/>
    <x v="11"/>
    <s v="Maxell LTO Ultrium - 800 GB"/>
    <n v="251.91"/>
    <n v="9"/>
    <n v="0"/>
    <n v="47.862899999999982"/>
  </r>
  <r>
    <n v="4020"/>
    <x v="1987"/>
    <x v="1"/>
    <x v="841"/>
    <d v="2012-08-28T00:00:00"/>
    <s v="Standard Class"/>
    <s v="FH-14350"/>
    <s v="Fred Harton"/>
    <x v="0"/>
    <s v="United States"/>
    <s v="Atlanta"/>
    <x v="32"/>
    <n v="30318"/>
    <x v="0"/>
    <s v="OFF-AP-10001492"/>
    <x v="1"/>
    <x v="9"/>
    <s v="Acco Six-Outlet Power Strip, 4' Cord Length"/>
    <n v="25.86"/>
    <n v="3"/>
    <n v="0"/>
    <n v="6.7236000000000002"/>
  </r>
  <r>
    <n v="4021"/>
    <x v="1988"/>
    <x v="2"/>
    <x v="169"/>
    <d v="2011-06-27T00:00:00"/>
    <s v="Standard Class"/>
    <s v="AA-10645"/>
    <s v="Anna Andreadi"/>
    <x v="0"/>
    <s v="United States"/>
    <s v="Chester"/>
    <x v="9"/>
    <n v="19013"/>
    <x v="3"/>
    <s v="FUR-CH-10004698"/>
    <x v="0"/>
    <x v="1"/>
    <s v="Padded Folding Chairs, Black, 4/Carton"/>
    <n v="170.05799999999999"/>
    <n v="3"/>
    <n v="0.3"/>
    <n v="-4.858799999999988"/>
  </r>
  <r>
    <n v="4022"/>
    <x v="1988"/>
    <x v="2"/>
    <x v="169"/>
    <d v="2011-06-27T00:00:00"/>
    <s v="Standard Class"/>
    <s v="AA-10645"/>
    <s v="Anna Andreadi"/>
    <x v="0"/>
    <s v="United States"/>
    <s v="Chester"/>
    <x v="9"/>
    <n v="19013"/>
    <x v="3"/>
    <s v="TEC-PH-10004093"/>
    <x v="2"/>
    <x v="7"/>
    <s v="Panasonic Kx-TS550"/>
    <n v="82.782000000000011"/>
    <n v="3"/>
    <n v="0.4"/>
    <n v="-15.176700000000004"/>
  </r>
  <r>
    <n v="4023"/>
    <x v="1988"/>
    <x v="2"/>
    <x v="169"/>
    <d v="2011-06-27T00:00:00"/>
    <s v="Standard Class"/>
    <s v="AA-10645"/>
    <s v="Anna Andreadi"/>
    <x v="0"/>
    <s v="United States"/>
    <s v="Chester"/>
    <x v="9"/>
    <n v="19013"/>
    <x v="3"/>
    <s v="FUR-CH-10000454"/>
    <x v="0"/>
    <x v="1"/>
    <s v="Hon Deluxe Fabric Upholstered Stacking Chairs, Rounded Back"/>
    <n v="853.92999999999984"/>
    <n v="5"/>
    <n v="0.3"/>
    <n v="0"/>
  </r>
  <r>
    <n v="4024"/>
    <x v="1989"/>
    <x v="3"/>
    <x v="855"/>
    <d v="2014-10-29T00:00:00"/>
    <s v="First Class"/>
    <s v="JO-15145"/>
    <s v="Jack O'Briant"/>
    <x v="1"/>
    <s v="United States"/>
    <s v="San Francisco"/>
    <x v="1"/>
    <n v="94110"/>
    <x v="1"/>
    <s v="FUR-BO-10003034"/>
    <x v="0"/>
    <x v="0"/>
    <s v="O'Sullivan Elevations Bookcase, Cherry Finish"/>
    <n v="556.66499999999996"/>
    <n v="5"/>
    <n v="0.15"/>
    <n v="6.5490000000000208"/>
  </r>
  <r>
    <n v="4025"/>
    <x v="1989"/>
    <x v="3"/>
    <x v="855"/>
    <d v="2014-10-29T00:00:00"/>
    <s v="First Class"/>
    <s v="JO-15145"/>
    <s v="Jack O'Briant"/>
    <x v="1"/>
    <s v="United States"/>
    <s v="San Francisco"/>
    <x v="1"/>
    <n v="94110"/>
    <x v="1"/>
    <s v="TEC-PH-10003215"/>
    <x v="2"/>
    <x v="7"/>
    <s v="Jackery Bar Premium Fast-charging Portable Charger"/>
    <n v="95.84"/>
    <n v="4"/>
    <n v="0.2"/>
    <n v="34.741999999999997"/>
  </r>
  <r>
    <n v="4026"/>
    <x v="1990"/>
    <x v="3"/>
    <x v="938"/>
    <d v="2014-08-14T00:00:00"/>
    <s v="First Class"/>
    <s v="SF-20965"/>
    <s v="Sylvia Foulston"/>
    <x v="1"/>
    <s v="United States"/>
    <s v="Bedford"/>
    <x v="5"/>
    <n v="76021"/>
    <x v="2"/>
    <s v="OFF-PA-10001776"/>
    <x v="1"/>
    <x v="10"/>
    <s v="Wirebound Message Books, Four 2 3/4&quot; x 5&quot; Forms per Page, 600 Sets per Book"/>
    <n v="29.664000000000001"/>
    <n v="4"/>
    <n v="0.2"/>
    <n v="10.011599999999998"/>
  </r>
  <r>
    <n v="4027"/>
    <x v="1990"/>
    <x v="3"/>
    <x v="938"/>
    <d v="2014-08-14T00:00:00"/>
    <s v="First Class"/>
    <s v="SF-20965"/>
    <s v="Sylvia Foulston"/>
    <x v="1"/>
    <s v="United States"/>
    <s v="Bedford"/>
    <x v="5"/>
    <n v="76021"/>
    <x v="2"/>
    <s v="OFF-AR-10004582"/>
    <x v="1"/>
    <x v="6"/>
    <s v="BIC Brite Liner Grip Highlighters"/>
    <n v="9.1840000000000011"/>
    <n v="7"/>
    <n v="0.2"/>
    <n v="2.8699999999999992"/>
  </r>
  <r>
    <n v="4028"/>
    <x v="1990"/>
    <x v="3"/>
    <x v="938"/>
    <d v="2014-08-14T00:00:00"/>
    <s v="First Class"/>
    <s v="SF-20965"/>
    <s v="Sylvia Foulston"/>
    <x v="1"/>
    <s v="United States"/>
    <s v="Bedford"/>
    <x v="5"/>
    <n v="76021"/>
    <x v="2"/>
    <s v="TEC-PH-10001557"/>
    <x v="2"/>
    <x v="7"/>
    <s v="Pyle PMP37LED"/>
    <n v="153.584"/>
    <n v="2"/>
    <n v="0.2"/>
    <n v="13.438599999999994"/>
  </r>
  <r>
    <n v="4029"/>
    <x v="1990"/>
    <x v="3"/>
    <x v="938"/>
    <d v="2014-08-14T00:00:00"/>
    <s v="First Class"/>
    <s v="SF-20965"/>
    <s v="Sylvia Foulston"/>
    <x v="1"/>
    <s v="United States"/>
    <s v="Bedford"/>
    <x v="5"/>
    <n v="76021"/>
    <x v="2"/>
    <s v="OFF-BI-10004209"/>
    <x v="1"/>
    <x v="8"/>
    <s v="Fellowes Twister Kit, Gray/Clear, 3/pkg"/>
    <n v="12.863999999999995"/>
    <n v="8"/>
    <n v="0.8"/>
    <n v="-22.512"/>
  </r>
  <r>
    <n v="4030"/>
    <x v="1991"/>
    <x v="3"/>
    <x v="165"/>
    <d v="2014-12-29T00:00:00"/>
    <s v="Standard Class"/>
    <s v="CS-12355"/>
    <s v="Christine Sundaresam"/>
    <x v="0"/>
    <s v="United States"/>
    <s v="Lafayette"/>
    <x v="28"/>
    <n v="70506"/>
    <x v="0"/>
    <s v="TEC-MA-10003183"/>
    <x v="2"/>
    <x v="15"/>
    <s v="DYMO CardScan Personal V9 Business Card Scanner"/>
    <n v="479.97"/>
    <n v="3"/>
    <n v="0"/>
    <n v="239.98500000000001"/>
  </r>
  <r>
    <n v="4031"/>
    <x v="1991"/>
    <x v="3"/>
    <x v="165"/>
    <d v="2014-12-29T00:00:00"/>
    <s v="Standard Class"/>
    <s v="CS-12355"/>
    <s v="Christine Sundaresam"/>
    <x v="0"/>
    <s v="United States"/>
    <s v="Lafayette"/>
    <x v="28"/>
    <n v="70506"/>
    <x v="0"/>
    <s v="FUR-CH-10002439"/>
    <x v="0"/>
    <x v="1"/>
    <s v="Iceberg Nesting Folding Chair, 19w x 6d x 43h"/>
    <n v="232.88"/>
    <n v="4"/>
    <n v="0"/>
    <n v="60.5488"/>
  </r>
  <r>
    <n v="4032"/>
    <x v="1992"/>
    <x v="0"/>
    <x v="182"/>
    <d v="2013-10-01T00:00:00"/>
    <s v="Standard Class"/>
    <s v="SN-20710"/>
    <s v="Steve Nguyen"/>
    <x v="2"/>
    <s v="United States"/>
    <s v="Covington"/>
    <x v="4"/>
    <n v="98042"/>
    <x v="1"/>
    <s v="OFF-AP-10000576"/>
    <x v="1"/>
    <x v="9"/>
    <s v="Belkin 7 Outlet SurgeMaster II"/>
    <n v="236.88"/>
    <n v="6"/>
    <n v="0"/>
    <n v="66.326400000000007"/>
  </r>
  <r>
    <n v="4033"/>
    <x v="1992"/>
    <x v="0"/>
    <x v="182"/>
    <d v="2013-10-01T00:00:00"/>
    <s v="Standard Class"/>
    <s v="SN-20710"/>
    <s v="Steve Nguyen"/>
    <x v="2"/>
    <s v="United States"/>
    <s v="Covington"/>
    <x v="4"/>
    <n v="98042"/>
    <x v="1"/>
    <s v="OFF-PA-10004040"/>
    <x v="1"/>
    <x v="10"/>
    <s v="Universal Premium White Copier/Laser Paper (20Lb. and 87 Bright)"/>
    <n v="29.900000000000002"/>
    <n v="5"/>
    <n v="0"/>
    <n v="14.651"/>
  </r>
  <r>
    <n v="4034"/>
    <x v="1992"/>
    <x v="0"/>
    <x v="182"/>
    <d v="2013-10-01T00:00:00"/>
    <s v="Standard Class"/>
    <s v="SN-20710"/>
    <s v="Steve Nguyen"/>
    <x v="2"/>
    <s v="United States"/>
    <s v="Covington"/>
    <x v="4"/>
    <n v="98042"/>
    <x v="1"/>
    <s v="TEC-AC-10003063"/>
    <x v="2"/>
    <x v="11"/>
    <s v="Micro Innovations USB RF Wireless Keyboard with Mouse"/>
    <n v="100"/>
    <n v="4"/>
    <n v="0"/>
    <n v="21"/>
  </r>
  <r>
    <n v="4035"/>
    <x v="1993"/>
    <x v="0"/>
    <x v="939"/>
    <d v="2013-12-13T00:00:00"/>
    <s v="Same Day"/>
    <s v="JM-15655"/>
    <s v="Jim Mitchum"/>
    <x v="1"/>
    <s v="United States"/>
    <s v="Lorain"/>
    <x v="24"/>
    <n v="44052"/>
    <x v="3"/>
    <s v="OFF-BI-10003982"/>
    <x v="1"/>
    <x v="8"/>
    <s v="Wilson Jones Century Plastic Molded Ring Binders"/>
    <n v="18.693000000000001"/>
    <n v="3"/>
    <n v="0.7"/>
    <n v="-14.331299999999992"/>
  </r>
  <r>
    <n v="4036"/>
    <x v="1993"/>
    <x v="0"/>
    <x v="939"/>
    <d v="2013-12-13T00:00:00"/>
    <s v="Same Day"/>
    <s v="JM-15655"/>
    <s v="Jim Mitchum"/>
    <x v="1"/>
    <s v="United States"/>
    <s v="Lorain"/>
    <x v="24"/>
    <n v="44052"/>
    <x v="3"/>
    <s v="TEC-AC-10002567"/>
    <x v="2"/>
    <x v="11"/>
    <s v="Logitech G602 Wireless Gaming Mouse"/>
    <n v="383.952"/>
    <n v="6"/>
    <n v="0.2"/>
    <n v="76.790399999999977"/>
  </r>
  <r>
    <n v="4037"/>
    <x v="1994"/>
    <x v="1"/>
    <x v="75"/>
    <d v="2013-01-01T00:00:00"/>
    <s v="Standard Class"/>
    <s v="FH-14350"/>
    <s v="Fred Harton"/>
    <x v="0"/>
    <s v="United States"/>
    <s v="Chicago"/>
    <x v="10"/>
    <n v="60623"/>
    <x v="2"/>
    <s v="OFF-ST-10004950"/>
    <x v="1"/>
    <x v="4"/>
    <s v="Tenex Personal Filing Tote With Secure Closure Lid, Black/Frost"/>
    <n v="24.816000000000003"/>
    <n v="2"/>
    <n v="0.2"/>
    <n v="1.5509999999999984"/>
  </r>
  <r>
    <n v="4038"/>
    <x v="1995"/>
    <x v="2"/>
    <x v="282"/>
    <d v="2012-01-02T00:00:00"/>
    <s v="Standard Class"/>
    <s v="AJ-10795"/>
    <s v="Anthony Johnson"/>
    <x v="1"/>
    <s v="United States"/>
    <s v="San Francisco"/>
    <x v="1"/>
    <n v="94110"/>
    <x v="1"/>
    <s v="FUR-FU-10000550"/>
    <x v="0"/>
    <x v="5"/>
    <s v="Stacking Trays by OIC"/>
    <n v="24.900000000000002"/>
    <n v="5"/>
    <n v="0"/>
    <n v="8.2169999999999987"/>
  </r>
  <r>
    <n v="4039"/>
    <x v="1995"/>
    <x v="2"/>
    <x v="282"/>
    <d v="2012-01-02T00:00:00"/>
    <s v="Standard Class"/>
    <s v="AJ-10795"/>
    <s v="Anthony Johnson"/>
    <x v="1"/>
    <s v="United States"/>
    <s v="San Francisco"/>
    <x v="1"/>
    <n v="94110"/>
    <x v="1"/>
    <s v="OFF-PA-10000528"/>
    <x v="1"/>
    <x v="10"/>
    <s v="Xerox 1981"/>
    <n v="21.12"/>
    <n v="4"/>
    <n v="0"/>
    <n v="9.5039999999999996"/>
  </r>
  <r>
    <n v="4040"/>
    <x v="1995"/>
    <x v="2"/>
    <x v="282"/>
    <d v="2012-01-02T00:00:00"/>
    <s v="Standard Class"/>
    <s v="AJ-10795"/>
    <s v="Anthony Johnson"/>
    <x v="1"/>
    <s v="United States"/>
    <s v="San Francisco"/>
    <x v="1"/>
    <n v="94110"/>
    <x v="1"/>
    <s v="TEC-MA-10003183"/>
    <x v="2"/>
    <x v="15"/>
    <s v="DYMO CardScan Personal V9 Business Card Scanner"/>
    <n v="767.95200000000011"/>
    <n v="6"/>
    <n v="0.2"/>
    <n v="287.98199999999997"/>
  </r>
  <r>
    <n v="4041"/>
    <x v="1995"/>
    <x v="2"/>
    <x v="282"/>
    <d v="2012-01-02T00:00:00"/>
    <s v="Standard Class"/>
    <s v="AJ-10795"/>
    <s v="Anthony Johnson"/>
    <x v="1"/>
    <s v="United States"/>
    <s v="San Francisco"/>
    <x v="1"/>
    <n v="94110"/>
    <x v="1"/>
    <s v="OFF-BI-10003305"/>
    <x v="1"/>
    <x v="8"/>
    <s v="Avery Hanging File Binders"/>
    <n v="14.352000000000002"/>
    <n v="3"/>
    <n v="0.2"/>
    <n v="4.6643999999999988"/>
  </r>
  <r>
    <n v="4042"/>
    <x v="1995"/>
    <x v="2"/>
    <x v="282"/>
    <d v="2012-01-02T00:00:00"/>
    <s v="Standard Class"/>
    <s v="AJ-10795"/>
    <s v="Anthony Johnson"/>
    <x v="1"/>
    <s v="United States"/>
    <s v="San Francisco"/>
    <x v="1"/>
    <n v="94110"/>
    <x v="1"/>
    <s v="TEC-PH-10001425"/>
    <x v="2"/>
    <x v="7"/>
    <s v="Mophie Juice Pack Helium for iPhone"/>
    <n v="191.976"/>
    <n v="3"/>
    <n v="0.2"/>
    <n v="19.197599999999994"/>
  </r>
  <r>
    <n v="4043"/>
    <x v="1995"/>
    <x v="2"/>
    <x v="282"/>
    <d v="2012-01-02T00:00:00"/>
    <s v="Standard Class"/>
    <s v="AJ-10795"/>
    <s v="Anthony Johnson"/>
    <x v="1"/>
    <s v="United States"/>
    <s v="San Francisco"/>
    <x v="1"/>
    <n v="94110"/>
    <x v="1"/>
    <s v="OFF-LA-10001474"/>
    <x v="1"/>
    <x v="2"/>
    <s v="Avery 477"/>
    <n v="274.77"/>
    <n v="9"/>
    <n v="0"/>
    <n v="126.39420000000001"/>
  </r>
  <r>
    <n v="4044"/>
    <x v="1995"/>
    <x v="2"/>
    <x v="282"/>
    <d v="2012-01-02T00:00:00"/>
    <s v="Standard Class"/>
    <s v="AJ-10795"/>
    <s v="Anthony Johnson"/>
    <x v="1"/>
    <s v="United States"/>
    <s v="San Francisco"/>
    <x v="1"/>
    <n v="94110"/>
    <x v="1"/>
    <s v="FUR-FU-10000672"/>
    <x v="0"/>
    <x v="5"/>
    <s v="Executive Impressions 10&quot; Spectator Wall Clock"/>
    <n v="70.56"/>
    <n v="6"/>
    <n v="0"/>
    <n v="23.990399999999994"/>
  </r>
  <r>
    <n v="4045"/>
    <x v="1996"/>
    <x v="1"/>
    <x v="608"/>
    <d v="2012-06-30T00:00:00"/>
    <s v="Standard Class"/>
    <s v="JF-15565"/>
    <s v="Jill Fjeld"/>
    <x v="0"/>
    <s v="United States"/>
    <s v="San Francisco"/>
    <x v="1"/>
    <n v="94110"/>
    <x v="1"/>
    <s v="FUR-FU-10001979"/>
    <x v="0"/>
    <x v="5"/>
    <s v="Dana Halogen Swing-Arm Architect Lamp"/>
    <n v="204.85"/>
    <n v="5"/>
    <n v="0"/>
    <n v="57.358000000000011"/>
  </r>
  <r>
    <n v="4046"/>
    <x v="1997"/>
    <x v="1"/>
    <x v="788"/>
    <d v="2012-04-07T00:00:00"/>
    <s v="Standard Class"/>
    <s v="CS-11845"/>
    <s v="Cari Sayre"/>
    <x v="1"/>
    <s v="United States"/>
    <s v="Houston"/>
    <x v="5"/>
    <n v="77070"/>
    <x v="2"/>
    <s v="OFF-BI-10003707"/>
    <x v="1"/>
    <x v="8"/>
    <s v="Aluminum Screw Posts"/>
    <n v="9.155999999999997"/>
    <n v="3"/>
    <n v="0.8"/>
    <n v="-13.734000000000002"/>
  </r>
  <r>
    <n v="4047"/>
    <x v="1998"/>
    <x v="3"/>
    <x v="208"/>
    <d v="2014-10-26T00:00:00"/>
    <s v="Standard Class"/>
    <s v="SP-20920"/>
    <s v="Susan Pistek"/>
    <x v="0"/>
    <s v="United States"/>
    <s v="Chicago"/>
    <x v="10"/>
    <n v="60653"/>
    <x v="2"/>
    <s v="OFF-AP-10002191"/>
    <x v="1"/>
    <x v="9"/>
    <s v="Belkin 8 Outlet SurgeMaster II Gold Surge Protector"/>
    <n v="23.991999999999994"/>
    <n v="2"/>
    <n v="0.8"/>
    <n v="-62.379199999999997"/>
  </r>
  <r>
    <n v="4048"/>
    <x v="1999"/>
    <x v="1"/>
    <x v="747"/>
    <d v="2012-07-19T00:00:00"/>
    <s v="First Class"/>
    <s v="KE-16420"/>
    <s v="Katrina Edelman"/>
    <x v="1"/>
    <s v="United States"/>
    <s v="New York City"/>
    <x v="15"/>
    <n v="10035"/>
    <x v="3"/>
    <s v="OFF-PA-10000501"/>
    <x v="1"/>
    <x v="10"/>
    <s v="Petty Cash Envelope"/>
    <n v="80.88"/>
    <n v="3"/>
    <n v="0"/>
    <n v="39.6312"/>
  </r>
  <r>
    <n v="4049"/>
    <x v="1999"/>
    <x v="1"/>
    <x v="747"/>
    <d v="2012-07-19T00:00:00"/>
    <s v="First Class"/>
    <s v="KE-16420"/>
    <s v="Katrina Edelman"/>
    <x v="1"/>
    <s v="United States"/>
    <s v="New York City"/>
    <x v="15"/>
    <n v="10035"/>
    <x v="3"/>
    <s v="TEC-AC-10001990"/>
    <x v="2"/>
    <x v="11"/>
    <s v="Kensington Orbit Wireless Mobile Trackball for PC and Mac"/>
    <n v="599.9"/>
    <n v="10"/>
    <n v="0"/>
    <n v="191.96799999999996"/>
  </r>
  <r>
    <n v="4050"/>
    <x v="2000"/>
    <x v="3"/>
    <x v="92"/>
    <d v="2014-06-27T00:00:00"/>
    <s v="Second Class"/>
    <s v="GA-14515"/>
    <s v="George Ashbrook"/>
    <x v="0"/>
    <s v="United States"/>
    <s v="New York City"/>
    <x v="15"/>
    <n v="10011"/>
    <x v="3"/>
    <s v="FUR-FU-10003601"/>
    <x v="0"/>
    <x v="5"/>
    <s v="Deflect-o RollaMat Studded, Beveled Mat for Medium Pile Carpeting"/>
    <n v="276.69"/>
    <n v="3"/>
    <n v="0"/>
    <n v="49.804199999999994"/>
  </r>
  <r>
    <n v="4051"/>
    <x v="2000"/>
    <x v="3"/>
    <x v="92"/>
    <d v="2014-06-27T00:00:00"/>
    <s v="Second Class"/>
    <s v="GA-14515"/>
    <s v="George Ashbrook"/>
    <x v="0"/>
    <s v="United States"/>
    <s v="New York City"/>
    <x v="15"/>
    <n v="10011"/>
    <x v="3"/>
    <s v="FUR-CH-10001891"/>
    <x v="0"/>
    <x v="1"/>
    <s v="Global Deluxe Office Fabric Chairs"/>
    <n v="172.76400000000001"/>
    <n v="2"/>
    <n v="0.1"/>
    <n v="32.633200000000016"/>
  </r>
  <r>
    <n v="4052"/>
    <x v="2001"/>
    <x v="2"/>
    <x v="411"/>
    <d v="2011-10-03T00:00:00"/>
    <s v="Standard Class"/>
    <s v="SM-20950"/>
    <s v="Suzanne McNair"/>
    <x v="1"/>
    <s v="United States"/>
    <s v="Philadelphia"/>
    <x v="9"/>
    <n v="19134"/>
    <x v="3"/>
    <s v="OFF-AR-10003469"/>
    <x v="1"/>
    <x v="6"/>
    <s v="Nontoxic Chalk"/>
    <n v="4.2240000000000002"/>
    <n v="3"/>
    <n v="0.2"/>
    <n v="1.4783999999999997"/>
  </r>
  <r>
    <n v="4053"/>
    <x v="2001"/>
    <x v="2"/>
    <x v="411"/>
    <d v="2011-10-03T00:00:00"/>
    <s v="Standard Class"/>
    <s v="SM-20950"/>
    <s v="Suzanne McNair"/>
    <x v="1"/>
    <s v="United States"/>
    <s v="Philadelphia"/>
    <x v="9"/>
    <n v="19134"/>
    <x v="3"/>
    <s v="FUR-TA-10004175"/>
    <x v="0"/>
    <x v="3"/>
    <s v="Hon 30&quot; x 60&quot; Table with Locking Drawer"/>
    <n v="409.27199999999999"/>
    <n v="2"/>
    <n v="0.4"/>
    <n v="-81.854399999999998"/>
  </r>
  <r>
    <n v="4054"/>
    <x v="2001"/>
    <x v="2"/>
    <x v="411"/>
    <d v="2011-10-03T00:00:00"/>
    <s v="Standard Class"/>
    <s v="SM-20950"/>
    <s v="Suzanne McNair"/>
    <x v="1"/>
    <s v="United States"/>
    <s v="Philadelphia"/>
    <x v="9"/>
    <n v="19134"/>
    <x v="3"/>
    <s v="OFF-LA-10002945"/>
    <x v="1"/>
    <x v="2"/>
    <s v="Permanent Self-Adhesive File Folder Labels for Typewriters, 1 1/8 x 3 1/2, White"/>
    <n v="55.44"/>
    <n v="11"/>
    <n v="0.2"/>
    <n v="18.017999999999997"/>
  </r>
  <r>
    <n v="4055"/>
    <x v="2001"/>
    <x v="2"/>
    <x v="411"/>
    <d v="2011-10-03T00:00:00"/>
    <s v="Standard Class"/>
    <s v="SM-20950"/>
    <s v="Suzanne McNair"/>
    <x v="1"/>
    <s v="United States"/>
    <s v="Philadelphia"/>
    <x v="9"/>
    <n v="19134"/>
    <x v="3"/>
    <s v="OFF-PA-10000533"/>
    <x v="1"/>
    <x v="10"/>
    <s v="Southworth Parchment Paper &amp; Envelopes"/>
    <n v="20.928000000000001"/>
    <n v="4"/>
    <n v="0.2"/>
    <n v="6.8015999999999996"/>
  </r>
  <r>
    <n v="4056"/>
    <x v="2001"/>
    <x v="2"/>
    <x v="411"/>
    <d v="2011-10-03T00:00:00"/>
    <s v="Standard Class"/>
    <s v="SM-20950"/>
    <s v="Suzanne McNair"/>
    <x v="1"/>
    <s v="United States"/>
    <s v="Philadelphia"/>
    <x v="9"/>
    <n v="19134"/>
    <x v="3"/>
    <s v="OFF-ST-10004459"/>
    <x v="1"/>
    <x v="4"/>
    <s v="Tennsco Single-Tier Lockers"/>
    <n v="1801.6320000000001"/>
    <n v="6"/>
    <n v="0.2"/>
    <n v="-337.80600000000004"/>
  </r>
  <r>
    <n v="4057"/>
    <x v="2001"/>
    <x v="2"/>
    <x v="411"/>
    <d v="2011-10-03T00:00:00"/>
    <s v="Standard Class"/>
    <s v="SM-20950"/>
    <s v="Suzanne McNair"/>
    <x v="1"/>
    <s v="United States"/>
    <s v="Philadelphia"/>
    <x v="9"/>
    <n v="19134"/>
    <x v="3"/>
    <s v="FUR-TA-10004147"/>
    <x v="0"/>
    <x v="3"/>
    <s v="Hon 4060 Series Tables"/>
    <n v="67.175999999999988"/>
    <n v="1"/>
    <n v="0.4"/>
    <n v="-20.152800000000006"/>
  </r>
  <r>
    <n v="4058"/>
    <x v="2002"/>
    <x v="2"/>
    <x v="156"/>
    <d v="2011-11-28T00:00:00"/>
    <s v="Standard Class"/>
    <s v="DK-12985"/>
    <s v="Darren Koutras"/>
    <x v="0"/>
    <s v="United States"/>
    <s v="Chicago"/>
    <x v="10"/>
    <n v="60610"/>
    <x v="2"/>
    <s v="OFF-ST-10000046"/>
    <x v="1"/>
    <x v="4"/>
    <s v="Fellowes Super Stor/Drawer Files"/>
    <n v="646.20000000000005"/>
    <n v="5"/>
    <n v="0.2"/>
    <n v="-8.0774999999999864"/>
  </r>
  <r>
    <n v="4059"/>
    <x v="2003"/>
    <x v="1"/>
    <x v="312"/>
    <d v="2012-11-24T00:00:00"/>
    <s v="Standard Class"/>
    <s v="LC-16885"/>
    <s v="Lena Creighton"/>
    <x v="0"/>
    <s v="United States"/>
    <s v="Oakland"/>
    <x v="1"/>
    <n v="94601"/>
    <x v="1"/>
    <s v="TEC-PH-10004774"/>
    <x v="2"/>
    <x v="7"/>
    <s v="Gear Head AU3700S Headset"/>
    <n v="72.744000000000014"/>
    <n v="7"/>
    <n v="0.2"/>
    <n v="-15.458100000000007"/>
  </r>
  <r>
    <n v="4060"/>
    <x v="2003"/>
    <x v="1"/>
    <x v="312"/>
    <d v="2012-11-24T00:00:00"/>
    <s v="Standard Class"/>
    <s v="LC-16885"/>
    <s v="Lena Creighton"/>
    <x v="0"/>
    <s v="United States"/>
    <s v="Oakland"/>
    <x v="1"/>
    <n v="94601"/>
    <x v="1"/>
    <s v="FUR-CH-10000595"/>
    <x v="0"/>
    <x v="1"/>
    <s v="Safco Contoured Stacking Chairs"/>
    <n v="572.16000000000008"/>
    <n v="3"/>
    <n v="0.2"/>
    <n v="35.759999999999962"/>
  </r>
  <r>
    <n v="4061"/>
    <x v="2004"/>
    <x v="0"/>
    <x v="474"/>
    <d v="2013-11-08T00:00:00"/>
    <s v="Standard Class"/>
    <s v="XP-21865"/>
    <s v="Xylona Preis"/>
    <x v="0"/>
    <s v="United States"/>
    <s v="Chicago"/>
    <x v="10"/>
    <n v="60610"/>
    <x v="2"/>
    <s v="TEC-AC-10002473"/>
    <x v="2"/>
    <x v="11"/>
    <s v="Maxell 4.7GB DVD-R"/>
    <n v="68.111999999999995"/>
    <n v="3"/>
    <n v="0.2"/>
    <n v="17.879399999999997"/>
  </r>
  <r>
    <n v="4062"/>
    <x v="2005"/>
    <x v="1"/>
    <x v="14"/>
    <d v="2012-09-20T00:00:00"/>
    <s v="First Class"/>
    <s v="CS-11845"/>
    <s v="Cari Sayre"/>
    <x v="1"/>
    <s v="United States"/>
    <s v="Seattle"/>
    <x v="4"/>
    <n v="98105"/>
    <x v="1"/>
    <s v="OFF-BI-10001628"/>
    <x v="1"/>
    <x v="8"/>
    <s v="Acco Data Flex Cable Posts For Top &amp; Bottom Load Binders, 6&quot; Capacity"/>
    <n v="25.031999999999996"/>
    <n v="3"/>
    <n v="0.2"/>
    <n v="7.822499999999998"/>
  </r>
  <r>
    <n v="4063"/>
    <x v="2006"/>
    <x v="0"/>
    <x v="612"/>
    <d v="2013-03-15T00:00:00"/>
    <s v="Standard Class"/>
    <s v="BD-11770"/>
    <s v="Bryan Davis"/>
    <x v="0"/>
    <s v="United States"/>
    <s v="Philadelphia"/>
    <x v="9"/>
    <n v="19143"/>
    <x v="3"/>
    <s v="TEC-AC-10002800"/>
    <x v="2"/>
    <x v="11"/>
    <s v="Plantronics Audio 478 Stereo USB Headset"/>
    <n v="39.992000000000004"/>
    <n v="1"/>
    <n v="0.2"/>
    <n v="7.4984999999999964"/>
  </r>
  <r>
    <n v="4064"/>
    <x v="2007"/>
    <x v="2"/>
    <x v="670"/>
    <d v="2011-06-26T00:00:00"/>
    <s v="First Class"/>
    <s v="DL-13330"/>
    <s v="Denise Leinenbach"/>
    <x v="0"/>
    <s v="United States"/>
    <s v="Concord"/>
    <x v="3"/>
    <n v="28027"/>
    <x v="0"/>
    <s v="OFF-AR-10002766"/>
    <x v="1"/>
    <x v="6"/>
    <s v="Prang Drawing Pencil Set"/>
    <n v="20.015999999999998"/>
    <n v="9"/>
    <n v="0.2"/>
    <n v="1.7514000000000003"/>
  </r>
  <r>
    <n v="4065"/>
    <x v="2007"/>
    <x v="2"/>
    <x v="670"/>
    <d v="2011-06-26T00:00:00"/>
    <s v="First Class"/>
    <s v="DL-13330"/>
    <s v="Denise Leinenbach"/>
    <x v="0"/>
    <s v="United States"/>
    <s v="Concord"/>
    <x v="3"/>
    <n v="28027"/>
    <x v="0"/>
    <s v="OFF-SU-10002522"/>
    <x v="1"/>
    <x v="14"/>
    <s v="Acme Kleen Earth Office Shears"/>
    <n v="3.1040000000000001"/>
    <n v="1"/>
    <n v="0.2"/>
    <n v="0.34919999999999951"/>
  </r>
  <r>
    <n v="4066"/>
    <x v="2008"/>
    <x v="2"/>
    <x v="301"/>
    <d v="2011-11-05T00:00:00"/>
    <s v="Standard Class"/>
    <s v="KH-16630"/>
    <s v="Ken Heidel"/>
    <x v="1"/>
    <s v="United States"/>
    <s v="Charlotte"/>
    <x v="3"/>
    <n v="28205"/>
    <x v="0"/>
    <s v="OFF-FA-10003021"/>
    <x v="1"/>
    <x v="13"/>
    <s v="Staples"/>
    <n v="7.52"/>
    <n v="5"/>
    <n v="0.2"/>
    <n v="1.4099999999999997"/>
  </r>
  <r>
    <n v="4067"/>
    <x v="2008"/>
    <x v="2"/>
    <x v="301"/>
    <d v="2011-11-05T00:00:00"/>
    <s v="Standard Class"/>
    <s v="KH-16630"/>
    <s v="Ken Heidel"/>
    <x v="1"/>
    <s v="United States"/>
    <s v="Charlotte"/>
    <x v="3"/>
    <n v="28205"/>
    <x v="0"/>
    <s v="OFF-AR-10000634"/>
    <x v="1"/>
    <x v="6"/>
    <s v="Newell 320"/>
    <n v="10.272000000000002"/>
    <n v="3"/>
    <n v="0.2"/>
    <n v="0.89880000000000004"/>
  </r>
  <r>
    <n v="4068"/>
    <x v="2008"/>
    <x v="2"/>
    <x v="301"/>
    <d v="2011-11-05T00:00:00"/>
    <s v="Standard Class"/>
    <s v="KH-16630"/>
    <s v="Ken Heidel"/>
    <x v="1"/>
    <s v="United States"/>
    <s v="Charlotte"/>
    <x v="3"/>
    <n v="28205"/>
    <x v="0"/>
    <s v="OFF-LA-10001771"/>
    <x v="1"/>
    <x v="2"/>
    <s v="Avery 513"/>
    <n v="47.808000000000007"/>
    <n v="12"/>
    <n v="0.2"/>
    <n v="15.537599999999998"/>
  </r>
  <r>
    <n v="4069"/>
    <x v="2008"/>
    <x v="2"/>
    <x v="301"/>
    <d v="2011-11-05T00:00:00"/>
    <s v="Standard Class"/>
    <s v="KH-16630"/>
    <s v="Ken Heidel"/>
    <x v="1"/>
    <s v="United States"/>
    <s v="Charlotte"/>
    <x v="3"/>
    <n v="28205"/>
    <x v="0"/>
    <s v="TEC-PH-10004434"/>
    <x v="2"/>
    <x v="7"/>
    <s v="Cisco IP Phone 7961G VoIP phone - Dark gray"/>
    <n v="978.83999999999992"/>
    <n v="9"/>
    <n v="0.2"/>
    <n v="110.1194999999999"/>
  </r>
  <r>
    <n v="4070"/>
    <x v="2009"/>
    <x v="0"/>
    <x v="770"/>
    <d v="2013-09-01T00:00:00"/>
    <s v="First Class"/>
    <s v="TP-21415"/>
    <s v="Tom Prescott"/>
    <x v="0"/>
    <s v="United States"/>
    <s v="Dallas"/>
    <x v="5"/>
    <n v="75081"/>
    <x v="2"/>
    <s v="OFF-BI-10000050"/>
    <x v="1"/>
    <x v="8"/>
    <s v="Angle-D Binders with Locking Rings, Label Holders"/>
    <n v="13.139999999999997"/>
    <n v="9"/>
    <n v="0.8"/>
    <n v="-21.681000000000004"/>
  </r>
  <r>
    <n v="4071"/>
    <x v="2009"/>
    <x v="0"/>
    <x v="770"/>
    <d v="2013-09-01T00:00:00"/>
    <s v="First Class"/>
    <s v="TP-21415"/>
    <s v="Tom Prescott"/>
    <x v="0"/>
    <s v="United States"/>
    <s v="Dallas"/>
    <x v="5"/>
    <n v="75081"/>
    <x v="2"/>
    <s v="OFF-BI-10002414"/>
    <x v="1"/>
    <x v="8"/>
    <s v="GBC ProClick Spines for 32-Hole Punch"/>
    <n v="10.023999999999997"/>
    <n v="4"/>
    <n v="0.8"/>
    <n v="-16.539600000000007"/>
  </r>
  <r>
    <n v="4072"/>
    <x v="2009"/>
    <x v="0"/>
    <x v="770"/>
    <d v="2013-09-01T00:00:00"/>
    <s v="First Class"/>
    <s v="TP-21415"/>
    <s v="Tom Prescott"/>
    <x v="0"/>
    <s v="United States"/>
    <s v="Dallas"/>
    <x v="5"/>
    <n v="75081"/>
    <x v="2"/>
    <s v="FUR-BO-10003159"/>
    <x v="0"/>
    <x v="0"/>
    <s v="Sauder Camden County Collection Libraries, Planked Cherry Finish"/>
    <n v="156.37279999999998"/>
    <n v="2"/>
    <n v="0.32"/>
    <n v="-52.890800000000027"/>
  </r>
  <r>
    <n v="4073"/>
    <x v="2010"/>
    <x v="1"/>
    <x v="401"/>
    <d v="2012-12-08T00:00:00"/>
    <s v="Second Class"/>
    <s v="NP-18685"/>
    <s v="Nora Pelletier"/>
    <x v="2"/>
    <s v="United States"/>
    <s v="Indianapolis"/>
    <x v="14"/>
    <n v="46203"/>
    <x v="2"/>
    <s v="TEC-CO-10002095"/>
    <x v="2"/>
    <x v="16"/>
    <s v="Hewlett Packard 610 Color Digital Copier / Printer"/>
    <n v="999.98"/>
    <n v="2"/>
    <n v="0"/>
    <n v="449.99099999999999"/>
  </r>
  <r>
    <n v="4074"/>
    <x v="2011"/>
    <x v="1"/>
    <x v="496"/>
    <d v="2012-09-27T00:00:00"/>
    <s v="First Class"/>
    <s v="SC-20680"/>
    <s v="Steve Carroll"/>
    <x v="2"/>
    <s v="United States"/>
    <s v="Broken Arrow"/>
    <x v="26"/>
    <n v="74012"/>
    <x v="2"/>
    <s v="TEC-PH-10004120"/>
    <x v="2"/>
    <x v="7"/>
    <s v="AT&amp;T 1080 Phone"/>
    <n v="821.94"/>
    <n v="6"/>
    <n v="0"/>
    <n v="213.70440000000002"/>
  </r>
  <r>
    <n v="4075"/>
    <x v="2012"/>
    <x v="3"/>
    <x v="940"/>
    <d v="2014-11-21T00:00:00"/>
    <s v="Standard Class"/>
    <s v="DK-12895"/>
    <s v="Dana Kaydos"/>
    <x v="0"/>
    <s v="United States"/>
    <s v="Miramar"/>
    <x v="2"/>
    <n v="33023"/>
    <x v="0"/>
    <s v="FUR-FU-10003553"/>
    <x v="0"/>
    <x v="5"/>
    <s v="Howard Miller 13-1/2&quot; Diameter Rosebrook Wall Clock"/>
    <n v="220.06399999999999"/>
    <n v="4"/>
    <n v="0.2"/>
    <n v="55.016000000000012"/>
  </r>
  <r>
    <n v="4076"/>
    <x v="2012"/>
    <x v="3"/>
    <x v="940"/>
    <d v="2014-11-21T00:00:00"/>
    <s v="Standard Class"/>
    <s v="DK-12895"/>
    <s v="Dana Kaydos"/>
    <x v="0"/>
    <s v="United States"/>
    <s v="Miramar"/>
    <x v="2"/>
    <n v="33023"/>
    <x v="0"/>
    <s v="FUR-FU-10001488"/>
    <x v="0"/>
    <x v="5"/>
    <s v="Tenex 46&quot; x 60&quot; Computer Anti-Static Chairmat, Rectangular Shaped"/>
    <n v="339.13600000000002"/>
    <n v="4"/>
    <n v="0.2"/>
    <n v="0"/>
  </r>
  <r>
    <n v="4077"/>
    <x v="2013"/>
    <x v="1"/>
    <x v="546"/>
    <d v="2012-12-21T00:00:00"/>
    <s v="Second Class"/>
    <s v="SM-20950"/>
    <s v="Suzanne McNair"/>
    <x v="1"/>
    <s v="United States"/>
    <s v="Omaha"/>
    <x v="8"/>
    <n v="68104"/>
    <x v="2"/>
    <s v="OFF-BI-10003094"/>
    <x v="1"/>
    <x v="8"/>
    <s v="Self-Adhesive Ring Binder Labels"/>
    <n v="7.04"/>
    <n v="2"/>
    <n v="0"/>
    <n v="3.3087999999999997"/>
  </r>
  <r>
    <n v="4078"/>
    <x v="2013"/>
    <x v="1"/>
    <x v="546"/>
    <d v="2012-12-21T00:00:00"/>
    <s v="Second Class"/>
    <s v="SM-20950"/>
    <s v="Suzanne McNair"/>
    <x v="1"/>
    <s v="United States"/>
    <s v="Omaha"/>
    <x v="8"/>
    <n v="68104"/>
    <x v="2"/>
    <s v="OFF-FA-10003472"/>
    <x v="1"/>
    <x v="13"/>
    <s v="Bagged Rubber Bands"/>
    <n v="5.04"/>
    <n v="4"/>
    <n v="0"/>
    <n v="0.2016"/>
  </r>
  <r>
    <n v="4079"/>
    <x v="2013"/>
    <x v="1"/>
    <x v="546"/>
    <d v="2012-12-21T00:00:00"/>
    <s v="Second Class"/>
    <s v="SM-20950"/>
    <s v="Suzanne McNair"/>
    <x v="1"/>
    <s v="United States"/>
    <s v="Omaha"/>
    <x v="8"/>
    <n v="68104"/>
    <x v="2"/>
    <s v="OFF-PA-10001289"/>
    <x v="1"/>
    <x v="10"/>
    <s v="White Computer Printout Paper by Universal"/>
    <n v="116.28"/>
    <n v="3"/>
    <n v="0"/>
    <n v="56.977199999999996"/>
  </r>
  <r>
    <n v="4080"/>
    <x v="2014"/>
    <x v="1"/>
    <x v="379"/>
    <d v="2012-12-24T00:00:00"/>
    <s v="First Class"/>
    <s v="LS-17245"/>
    <s v="Lynn Smith"/>
    <x v="0"/>
    <s v="United States"/>
    <s v="Jacksonville"/>
    <x v="3"/>
    <n v="28540"/>
    <x v="0"/>
    <s v="TEC-PH-10002293"/>
    <x v="2"/>
    <x v="7"/>
    <s v="Anker 36W 4-Port USB Wall Charger Travel Power Adapter for iPhone 5s 5c 5"/>
    <n v="47.975999999999999"/>
    <n v="3"/>
    <n v="0.2"/>
    <n v="4.7976000000000028"/>
  </r>
  <r>
    <n v="4081"/>
    <x v="2015"/>
    <x v="0"/>
    <x v="477"/>
    <d v="2013-09-30T00:00:00"/>
    <s v="Standard Class"/>
    <s v="KE-16420"/>
    <s v="Katrina Edelman"/>
    <x v="1"/>
    <s v="United States"/>
    <s v="Tigard"/>
    <x v="21"/>
    <n v="97224"/>
    <x v="1"/>
    <s v="OFF-PA-10000380"/>
    <x v="1"/>
    <x v="10"/>
    <s v="REDIFORM Incoming/Outgoing Call Register, 11&quot; X 8 1/2&quot;, 100 Messages"/>
    <n v="60.048000000000002"/>
    <n v="9"/>
    <n v="0.2"/>
    <n v="22.518000000000001"/>
  </r>
  <r>
    <n v="4082"/>
    <x v="2015"/>
    <x v="0"/>
    <x v="477"/>
    <d v="2013-09-30T00:00:00"/>
    <s v="Standard Class"/>
    <s v="KE-16420"/>
    <s v="Katrina Edelman"/>
    <x v="1"/>
    <s v="United States"/>
    <s v="Tigard"/>
    <x v="21"/>
    <n v="97224"/>
    <x v="1"/>
    <s v="OFF-BI-10004828"/>
    <x v="1"/>
    <x v="8"/>
    <s v="GBC Poly Designer Binding Covers"/>
    <n v="5.0220000000000002"/>
    <n v="1"/>
    <n v="0.7"/>
    <n v="-3.5153999999999996"/>
  </r>
  <r>
    <n v="4083"/>
    <x v="2016"/>
    <x v="3"/>
    <x v="92"/>
    <d v="2014-07-01T00:00:00"/>
    <s v="Standard Class"/>
    <s v="MC-17635"/>
    <s v="Matthew Clasen"/>
    <x v="1"/>
    <s v="United States"/>
    <s v="Decatur"/>
    <x v="10"/>
    <n v="62521"/>
    <x v="2"/>
    <s v="OFF-BI-10004632"/>
    <x v="1"/>
    <x v="8"/>
    <s v="Ibico Hi-Tech Manual Binding System"/>
    <n v="182.99399999999997"/>
    <n v="3"/>
    <n v="0.8"/>
    <n v="-320.23950000000013"/>
  </r>
  <r>
    <n v="4084"/>
    <x v="2016"/>
    <x v="3"/>
    <x v="92"/>
    <d v="2014-07-01T00:00:00"/>
    <s v="Standard Class"/>
    <s v="MC-17635"/>
    <s v="Matthew Clasen"/>
    <x v="1"/>
    <s v="United States"/>
    <s v="Decatur"/>
    <x v="10"/>
    <n v="62521"/>
    <x v="2"/>
    <s v="OFF-PA-10000327"/>
    <x v="1"/>
    <x v="10"/>
    <s v="Xerox 1971"/>
    <n v="10.272000000000002"/>
    <n v="3"/>
    <n v="0.2"/>
    <n v="3.2099999999999982"/>
  </r>
  <r>
    <n v="4085"/>
    <x v="2017"/>
    <x v="3"/>
    <x v="210"/>
    <d v="2014-09-10T00:00:00"/>
    <s v="First Class"/>
    <s v="Dp-13240"/>
    <s v="Dean percer"/>
    <x v="2"/>
    <s v="United States"/>
    <s v="Phoenix"/>
    <x v="16"/>
    <n v="85023"/>
    <x v="1"/>
    <s v="OFF-BI-10003291"/>
    <x v="1"/>
    <x v="8"/>
    <s v="Wilson Jones Leather-Like Binders with DublLock Round Rings"/>
    <n v="7.857000000000002"/>
    <n v="3"/>
    <n v="0.7"/>
    <n v="-6.0236999999999998"/>
  </r>
  <r>
    <n v="4086"/>
    <x v="2018"/>
    <x v="0"/>
    <x v="578"/>
    <d v="2013-08-07T00:00:00"/>
    <s v="Second Class"/>
    <s v="LC-16930"/>
    <s v="Linda Cazamias"/>
    <x v="1"/>
    <s v="United States"/>
    <s v="Sacramento"/>
    <x v="1"/>
    <n v="95823"/>
    <x v="1"/>
    <s v="TEC-PH-10002275"/>
    <x v="2"/>
    <x v="7"/>
    <s v="Mitel 5320 IP Phone VoIP phone"/>
    <n v="302.38400000000001"/>
    <n v="2"/>
    <n v="0.2"/>
    <n v="30.238400000000013"/>
  </r>
  <r>
    <n v="4087"/>
    <x v="2018"/>
    <x v="0"/>
    <x v="578"/>
    <d v="2013-08-07T00:00:00"/>
    <s v="Second Class"/>
    <s v="LC-16930"/>
    <s v="Linda Cazamias"/>
    <x v="1"/>
    <s v="United States"/>
    <s v="Sacramento"/>
    <x v="1"/>
    <n v="95823"/>
    <x v="1"/>
    <s v="OFF-BI-10003291"/>
    <x v="1"/>
    <x v="8"/>
    <s v="Wilson Jones Leather-Like Binders with DublLock Round Rings"/>
    <n v="20.952000000000002"/>
    <n v="3"/>
    <n v="0.2"/>
    <n v="7.0712999999999981"/>
  </r>
  <r>
    <n v="4088"/>
    <x v="2018"/>
    <x v="0"/>
    <x v="578"/>
    <d v="2013-08-07T00:00:00"/>
    <s v="Second Class"/>
    <s v="LC-16930"/>
    <s v="Linda Cazamias"/>
    <x v="1"/>
    <s v="United States"/>
    <s v="Sacramento"/>
    <x v="1"/>
    <n v="95823"/>
    <x v="1"/>
    <s v="OFF-BI-10000343"/>
    <x v="1"/>
    <x v="8"/>
    <s v="Pressboard Covers with Storage Hooks, 9 1/2&quot; x 11&quot;, Light Blue"/>
    <n v="11.784000000000001"/>
    <n v="3"/>
    <n v="0.2"/>
    <n v="3.9770999999999996"/>
  </r>
  <r>
    <n v="4089"/>
    <x v="2019"/>
    <x v="2"/>
    <x v="710"/>
    <d v="2011-08-26T00:00:00"/>
    <s v="Standard Class"/>
    <s v="LH-16900"/>
    <s v="Lena Hernandez"/>
    <x v="0"/>
    <s v="United States"/>
    <s v="Jonesboro"/>
    <x v="36"/>
    <n v="72401"/>
    <x v="0"/>
    <s v="FUR-BO-10000711"/>
    <x v="0"/>
    <x v="0"/>
    <s v="Hon Metal Bookcases, Gray"/>
    <n v="638.82000000000005"/>
    <n v="9"/>
    <n v="0"/>
    <n v="172.48140000000001"/>
  </r>
  <r>
    <n v="4090"/>
    <x v="2020"/>
    <x v="0"/>
    <x v="178"/>
    <d v="2013-04-06T00:00:00"/>
    <s v="Standard Class"/>
    <s v="TB-21175"/>
    <s v="Thomas Boland"/>
    <x v="1"/>
    <s v="United States"/>
    <s v="New York City"/>
    <x v="15"/>
    <n v="10035"/>
    <x v="3"/>
    <s v="OFF-LA-10001297"/>
    <x v="1"/>
    <x v="2"/>
    <s v="Avery 473"/>
    <n v="20.7"/>
    <n v="2"/>
    <n v="0"/>
    <n v="9.9359999999999999"/>
  </r>
  <r>
    <n v="4091"/>
    <x v="2020"/>
    <x v="0"/>
    <x v="178"/>
    <d v="2013-04-06T00:00:00"/>
    <s v="Standard Class"/>
    <s v="TB-21175"/>
    <s v="Thomas Boland"/>
    <x v="1"/>
    <s v="United States"/>
    <s v="New York City"/>
    <x v="15"/>
    <n v="10035"/>
    <x v="3"/>
    <s v="OFF-SU-10001574"/>
    <x v="1"/>
    <x v="14"/>
    <s v="Acme Value Line Scissors"/>
    <n v="10.95"/>
    <n v="3"/>
    <n v="0"/>
    <n v="3.2849999999999993"/>
  </r>
  <r>
    <n v="4092"/>
    <x v="2020"/>
    <x v="0"/>
    <x v="178"/>
    <d v="2013-04-06T00:00:00"/>
    <s v="Standard Class"/>
    <s v="TB-21175"/>
    <s v="Thomas Boland"/>
    <x v="1"/>
    <s v="United States"/>
    <s v="New York City"/>
    <x v="15"/>
    <n v="10035"/>
    <x v="3"/>
    <s v="OFF-BI-10003305"/>
    <x v="1"/>
    <x v="8"/>
    <s v="Avery Hanging File Binders"/>
    <n v="14.352000000000002"/>
    <n v="3"/>
    <n v="0.2"/>
    <n v="4.6643999999999988"/>
  </r>
  <r>
    <n v="4093"/>
    <x v="2021"/>
    <x v="3"/>
    <x v="941"/>
    <d v="2014-05-19T00:00:00"/>
    <s v="First Class"/>
    <s v="JM-15865"/>
    <s v="John Murray"/>
    <x v="0"/>
    <s v="United States"/>
    <s v="Akron"/>
    <x v="24"/>
    <n v="44312"/>
    <x v="3"/>
    <s v="OFF-ST-10002574"/>
    <x v="1"/>
    <x v="4"/>
    <s v="SAFCO Commercial Wire Shelving, Black"/>
    <n v="221.024"/>
    <n v="2"/>
    <n v="0.2"/>
    <n v="-55.256"/>
  </r>
  <r>
    <n v="4094"/>
    <x v="2022"/>
    <x v="1"/>
    <x v="252"/>
    <d v="2012-08-28T00:00:00"/>
    <s v="Standard Class"/>
    <s v="KW-16435"/>
    <s v="Katrina Willman"/>
    <x v="0"/>
    <s v="United States"/>
    <s v="Florence"/>
    <x v="0"/>
    <n v="41042"/>
    <x v="0"/>
    <s v="TEC-MA-10000864"/>
    <x v="2"/>
    <x v="15"/>
    <s v="Cisco 9971 IP Video Phone Charcoal"/>
    <n v="3080"/>
    <n v="7"/>
    <n v="0"/>
    <n v="1416.7999999999997"/>
  </r>
  <r>
    <n v="4095"/>
    <x v="2022"/>
    <x v="1"/>
    <x v="252"/>
    <d v="2012-08-28T00:00:00"/>
    <s v="Standard Class"/>
    <s v="KW-16435"/>
    <s v="Katrina Willman"/>
    <x v="0"/>
    <s v="United States"/>
    <s v="Florence"/>
    <x v="0"/>
    <n v="41042"/>
    <x v="0"/>
    <s v="TEC-AC-10003289"/>
    <x v="2"/>
    <x v="11"/>
    <s v="Anker Ultra-Slim Mini Bluetooth 3.0 Wireless Keyboard"/>
    <n v="79.959999999999994"/>
    <n v="4"/>
    <n v="0"/>
    <n v="18.390799999999999"/>
  </r>
  <r>
    <n v="4096"/>
    <x v="2022"/>
    <x v="1"/>
    <x v="252"/>
    <d v="2012-08-28T00:00:00"/>
    <s v="Standard Class"/>
    <s v="KW-16435"/>
    <s v="Katrina Willman"/>
    <x v="0"/>
    <s v="United States"/>
    <s v="Florence"/>
    <x v="0"/>
    <n v="41042"/>
    <x v="0"/>
    <s v="TEC-PH-10001619"/>
    <x v="2"/>
    <x v="7"/>
    <s v="LG G3"/>
    <n v="587.97"/>
    <n v="3"/>
    <n v="0"/>
    <n v="170.51129999999998"/>
  </r>
  <r>
    <n v="4097"/>
    <x v="2023"/>
    <x v="2"/>
    <x v="865"/>
    <d v="2011-09-28T00:00:00"/>
    <s v="Standard Class"/>
    <s v="SC-20095"/>
    <s v="Sanjit Chand"/>
    <x v="0"/>
    <s v="United States"/>
    <s v="Minneapolis"/>
    <x v="11"/>
    <n v="55407"/>
    <x v="2"/>
    <s v="OFF-PA-10004888"/>
    <x v="1"/>
    <x v="10"/>
    <s v="Xerox 217"/>
    <n v="32.400000000000006"/>
    <n v="5"/>
    <n v="0"/>
    <n v="15.552000000000001"/>
  </r>
  <r>
    <n v="4098"/>
    <x v="2023"/>
    <x v="2"/>
    <x v="865"/>
    <d v="2011-09-28T00:00:00"/>
    <s v="Standard Class"/>
    <s v="SC-20095"/>
    <s v="Sanjit Chand"/>
    <x v="0"/>
    <s v="United States"/>
    <s v="Minneapolis"/>
    <x v="11"/>
    <n v="55407"/>
    <x v="2"/>
    <s v="OFF-ST-10000736"/>
    <x v="1"/>
    <x v="4"/>
    <s v="Carina Double Wide Media Storage Towers in Natural &amp; Black"/>
    <n v="404.90000000000003"/>
    <n v="5"/>
    <n v="0"/>
    <n v="16.195999999999984"/>
  </r>
  <r>
    <n v="4099"/>
    <x v="2023"/>
    <x v="2"/>
    <x v="865"/>
    <d v="2011-09-28T00:00:00"/>
    <s v="Standard Class"/>
    <s v="SC-20095"/>
    <s v="Sanjit Chand"/>
    <x v="0"/>
    <s v="United States"/>
    <s v="Minneapolis"/>
    <x v="11"/>
    <n v="55407"/>
    <x v="2"/>
    <s v="OFF-BI-10001120"/>
    <x v="1"/>
    <x v="8"/>
    <s v="Ibico EPK-21 Electric Binding System"/>
    <n v="9449.9500000000007"/>
    <n v="5"/>
    <n v="0"/>
    <n v="4630.4755000000005"/>
  </r>
  <r>
    <n v="4100"/>
    <x v="2023"/>
    <x v="2"/>
    <x v="865"/>
    <d v="2011-09-28T00:00:00"/>
    <s v="Standard Class"/>
    <s v="SC-20095"/>
    <s v="Sanjit Chand"/>
    <x v="0"/>
    <s v="United States"/>
    <s v="Minneapolis"/>
    <x v="11"/>
    <n v="55407"/>
    <x v="2"/>
    <s v="OFF-BI-10000301"/>
    <x v="1"/>
    <x v="8"/>
    <s v="GBC Instant Report Kit"/>
    <n v="12.94"/>
    <n v="2"/>
    <n v="0"/>
    <n v="6.47"/>
  </r>
  <r>
    <n v="4101"/>
    <x v="2024"/>
    <x v="3"/>
    <x v="249"/>
    <d v="2014-06-24T00:00:00"/>
    <s v="Standard Class"/>
    <s v="ZC-21910"/>
    <s v="Zuschuss Carroll"/>
    <x v="0"/>
    <s v="United States"/>
    <s v="Houston"/>
    <x v="5"/>
    <n v="77095"/>
    <x v="2"/>
    <s v="OFF-AP-10004655"/>
    <x v="1"/>
    <x v="9"/>
    <s v="Holmes Visible Mist Ultrasonic Humidifier with 2.3-Gallon Output per Day, Replacement Filter"/>
    <n v="2.2639999999999993"/>
    <n v="1"/>
    <n v="0.8"/>
    <n v="-5.2072000000000012"/>
  </r>
  <r>
    <n v="4102"/>
    <x v="2024"/>
    <x v="3"/>
    <x v="249"/>
    <d v="2014-06-24T00:00:00"/>
    <s v="Standard Class"/>
    <s v="ZC-21910"/>
    <s v="Zuschuss Carroll"/>
    <x v="0"/>
    <s v="United States"/>
    <s v="Houston"/>
    <x v="5"/>
    <n v="77095"/>
    <x v="2"/>
    <s v="OFF-AP-10002906"/>
    <x v="1"/>
    <x v="9"/>
    <s v="Hoover Replacement Belt for Commercial Guardsman Heavy-Duty Upright Vacuum"/>
    <n v="0.44399999999999995"/>
    <n v="1"/>
    <n v="0.8"/>
    <n v="-1.1100000000000003"/>
  </r>
  <r>
    <n v="4103"/>
    <x v="2024"/>
    <x v="3"/>
    <x v="249"/>
    <d v="2014-06-24T00:00:00"/>
    <s v="Standard Class"/>
    <s v="ZC-21910"/>
    <s v="Zuschuss Carroll"/>
    <x v="0"/>
    <s v="United States"/>
    <s v="Houston"/>
    <x v="5"/>
    <n v="77095"/>
    <x v="2"/>
    <s v="OFF-PA-10000740"/>
    <x v="1"/>
    <x v="10"/>
    <s v="Xerox 1982"/>
    <n v="146.17600000000002"/>
    <n v="8"/>
    <n v="0.2"/>
    <n v="47.50719999999999"/>
  </r>
  <r>
    <n v="4104"/>
    <x v="2025"/>
    <x v="3"/>
    <x v="202"/>
    <d v="2014-12-22T00:00:00"/>
    <s v="Same Day"/>
    <s v="RB-19465"/>
    <s v="Rick Bensley"/>
    <x v="2"/>
    <s v="United States"/>
    <s v="Fremont"/>
    <x v="8"/>
    <n v="68025"/>
    <x v="2"/>
    <s v="FUR-FU-10001940"/>
    <x v="0"/>
    <x v="5"/>
    <s v="Staples"/>
    <n v="15.92"/>
    <n v="2"/>
    <n v="0"/>
    <n v="7.0048000000000012"/>
  </r>
  <r>
    <n v="4105"/>
    <x v="2026"/>
    <x v="3"/>
    <x v="783"/>
    <d v="2014-08-14T00:00:00"/>
    <s v="Standard Class"/>
    <s v="JK-15370"/>
    <s v="Jay Kimmel"/>
    <x v="0"/>
    <s v="United States"/>
    <s v="San Diego"/>
    <x v="1"/>
    <n v="92105"/>
    <x v="1"/>
    <s v="TEC-PH-10000439"/>
    <x v="2"/>
    <x v="7"/>
    <s v="GE DSL Phone Line Filter"/>
    <n v="159.96000000000004"/>
    <n v="5"/>
    <n v="0.2"/>
    <n v="17.995499999999979"/>
  </r>
  <r>
    <n v="4106"/>
    <x v="2026"/>
    <x v="3"/>
    <x v="783"/>
    <d v="2014-08-14T00:00:00"/>
    <s v="Standard Class"/>
    <s v="JK-15370"/>
    <s v="Jay Kimmel"/>
    <x v="0"/>
    <s v="United States"/>
    <s v="San Diego"/>
    <x v="1"/>
    <n v="92105"/>
    <x v="1"/>
    <s v="OFF-BI-10000404"/>
    <x v="1"/>
    <x v="8"/>
    <s v="Avery Printable Repositionable Plastic Tabs"/>
    <n v="13.76"/>
    <n v="2"/>
    <n v="0.2"/>
    <n v="4.6440000000000001"/>
  </r>
  <r>
    <n v="4107"/>
    <x v="2027"/>
    <x v="0"/>
    <x v="250"/>
    <d v="2013-08-27T00:00:00"/>
    <s v="Standard Class"/>
    <s v="DD-13570"/>
    <s v="Dorothy Dickinson"/>
    <x v="0"/>
    <s v="United States"/>
    <s v="Houston"/>
    <x v="5"/>
    <n v="77041"/>
    <x v="2"/>
    <s v="OFF-BI-10003676"/>
    <x v="1"/>
    <x v="8"/>
    <s v="GBC Standard Recycled Report Covers, Clear Plastic Sheets"/>
    <n v="4.3119999999999985"/>
    <n v="2"/>
    <n v="0.8"/>
    <n v="-6.8992000000000022"/>
  </r>
  <r>
    <n v="4108"/>
    <x v="2028"/>
    <x v="1"/>
    <x v="67"/>
    <d v="2012-09-07T00:00:00"/>
    <s v="Same Day"/>
    <s v="MC-17275"/>
    <s v="Marc Crier"/>
    <x v="0"/>
    <s v="United States"/>
    <s v="New York City"/>
    <x v="15"/>
    <n v="10011"/>
    <x v="3"/>
    <s v="OFF-ST-10002486"/>
    <x v="1"/>
    <x v="4"/>
    <s v="Eldon Shelf Savers Cubes and Bins"/>
    <n v="13.96"/>
    <n v="2"/>
    <n v="0"/>
    <n v="0.27919999999999945"/>
  </r>
  <r>
    <n v="4109"/>
    <x v="2028"/>
    <x v="1"/>
    <x v="67"/>
    <d v="2012-09-07T00:00:00"/>
    <s v="Same Day"/>
    <s v="MC-17275"/>
    <s v="Marc Crier"/>
    <x v="0"/>
    <s v="United States"/>
    <s v="New York City"/>
    <x v="15"/>
    <n v="10011"/>
    <x v="3"/>
    <s v="FUR-TA-10003837"/>
    <x v="0"/>
    <x v="3"/>
    <s v="Anderson Hickey Conga Table Tops &amp; Accessories"/>
    <n v="27.414000000000001"/>
    <n v="3"/>
    <n v="0.4"/>
    <n v="-14.163900000000005"/>
  </r>
  <r>
    <n v="4110"/>
    <x v="2029"/>
    <x v="1"/>
    <x v="707"/>
    <d v="2013-01-01T00:00:00"/>
    <s v="Standard Class"/>
    <s v="DL-13495"/>
    <s v="Dionis Lloyd"/>
    <x v="1"/>
    <s v="United States"/>
    <s v="Detroit"/>
    <x v="12"/>
    <n v="48227"/>
    <x v="2"/>
    <s v="TEC-PH-10002923"/>
    <x v="2"/>
    <x v="7"/>
    <s v="Logitech B530 USB Headset - headset - Full size, Binaural"/>
    <n v="73.98"/>
    <n v="2"/>
    <n v="0"/>
    <n v="19.974600000000002"/>
  </r>
  <r>
    <n v="4111"/>
    <x v="2029"/>
    <x v="1"/>
    <x v="707"/>
    <d v="2013-01-01T00:00:00"/>
    <s v="Standard Class"/>
    <s v="DL-13495"/>
    <s v="Dionis Lloyd"/>
    <x v="1"/>
    <s v="United States"/>
    <s v="Detroit"/>
    <x v="12"/>
    <n v="48227"/>
    <x v="2"/>
    <s v="FUR-BO-10004360"/>
    <x v="0"/>
    <x v="0"/>
    <s v="Rush Hierlooms Collection Rich Wood Bookcases"/>
    <n v="160.97999999999999"/>
    <n v="1"/>
    <n v="0"/>
    <n v="20.927400000000006"/>
  </r>
  <r>
    <n v="4112"/>
    <x v="2029"/>
    <x v="1"/>
    <x v="707"/>
    <d v="2013-01-01T00:00:00"/>
    <s v="Standard Class"/>
    <s v="DL-13495"/>
    <s v="Dionis Lloyd"/>
    <x v="1"/>
    <s v="United States"/>
    <s v="Detroit"/>
    <x v="12"/>
    <n v="48227"/>
    <x v="2"/>
    <s v="OFF-PA-10002160"/>
    <x v="1"/>
    <x v="10"/>
    <s v="Xerox 1978"/>
    <n v="17.34"/>
    <n v="3"/>
    <n v="0"/>
    <n v="8.4966000000000008"/>
  </r>
  <r>
    <n v="4113"/>
    <x v="2029"/>
    <x v="1"/>
    <x v="707"/>
    <d v="2013-01-01T00:00:00"/>
    <s v="Standard Class"/>
    <s v="DL-13495"/>
    <s v="Dionis Lloyd"/>
    <x v="1"/>
    <s v="United States"/>
    <s v="Detroit"/>
    <x v="12"/>
    <n v="48227"/>
    <x v="2"/>
    <s v="OFF-AR-10002375"/>
    <x v="1"/>
    <x v="6"/>
    <s v="Newell 351"/>
    <n v="3.28"/>
    <n v="1"/>
    <n v="0"/>
    <n v="0.9511999999999996"/>
  </r>
  <r>
    <n v="4114"/>
    <x v="2030"/>
    <x v="1"/>
    <x v="942"/>
    <d v="2012-05-07T00:00:00"/>
    <s v="Standard Class"/>
    <s v="NC-18625"/>
    <s v="Noah Childs"/>
    <x v="1"/>
    <s v="United States"/>
    <s v="Houston"/>
    <x v="5"/>
    <n v="77095"/>
    <x v="2"/>
    <s v="OFF-LA-10000443"/>
    <x v="1"/>
    <x v="2"/>
    <s v="Avery 501"/>
    <n v="8.8559999999999999"/>
    <n v="3"/>
    <n v="0.2"/>
    <n v="2.9888999999999997"/>
  </r>
  <r>
    <n v="4115"/>
    <x v="2030"/>
    <x v="1"/>
    <x v="942"/>
    <d v="2012-05-07T00:00:00"/>
    <s v="Standard Class"/>
    <s v="NC-18625"/>
    <s v="Noah Childs"/>
    <x v="1"/>
    <s v="United States"/>
    <s v="Houston"/>
    <x v="5"/>
    <n v="77095"/>
    <x v="2"/>
    <s v="TEC-PH-10001750"/>
    <x v="2"/>
    <x v="7"/>
    <s v="Samsung Rugby III"/>
    <n v="158.376"/>
    <n v="3"/>
    <n v="0.2"/>
    <n v="13.857900000000008"/>
  </r>
  <r>
    <n v="4116"/>
    <x v="2031"/>
    <x v="0"/>
    <x v="390"/>
    <d v="2013-11-28T00:00:00"/>
    <s v="First Class"/>
    <s v="AC-10450"/>
    <s v="Amy Cox"/>
    <x v="0"/>
    <s v="United States"/>
    <s v="Seattle"/>
    <x v="4"/>
    <n v="98105"/>
    <x v="1"/>
    <s v="OFF-BI-10004632"/>
    <x v="1"/>
    <x v="8"/>
    <s v="Ibico Hi-Tech Manual Binding System"/>
    <n v="1219.96"/>
    <n v="5"/>
    <n v="0.2"/>
    <n v="381.23749999999995"/>
  </r>
  <r>
    <n v="4117"/>
    <x v="2032"/>
    <x v="1"/>
    <x v="27"/>
    <d v="2012-11-29T00:00:00"/>
    <s v="Standard Class"/>
    <s v="TS-21340"/>
    <s v="Toby Swindell"/>
    <x v="0"/>
    <s v="United States"/>
    <s v="Los Angeles"/>
    <x v="1"/>
    <n v="90036"/>
    <x v="1"/>
    <s v="OFF-BI-10002813"/>
    <x v="1"/>
    <x v="8"/>
    <s v="Avery Reinforcements for Hole-Punch Pages"/>
    <n v="3.1680000000000001"/>
    <n v="2"/>
    <n v="0.2"/>
    <n v="0.99"/>
  </r>
  <r>
    <n v="4118"/>
    <x v="2032"/>
    <x v="1"/>
    <x v="27"/>
    <d v="2012-11-29T00:00:00"/>
    <s v="Standard Class"/>
    <s v="TS-21340"/>
    <s v="Toby Swindell"/>
    <x v="0"/>
    <s v="United States"/>
    <s v="Los Angeles"/>
    <x v="1"/>
    <n v="90036"/>
    <x v="1"/>
    <s v="OFF-PA-10002005"/>
    <x v="1"/>
    <x v="10"/>
    <s v="Xerox 225"/>
    <n v="19.440000000000001"/>
    <n v="3"/>
    <n v="0"/>
    <n v="9.3312000000000008"/>
  </r>
  <r>
    <n v="4119"/>
    <x v="2032"/>
    <x v="1"/>
    <x v="27"/>
    <d v="2012-11-29T00:00:00"/>
    <s v="Standard Class"/>
    <s v="TS-21340"/>
    <s v="Toby Swindell"/>
    <x v="0"/>
    <s v="United States"/>
    <s v="Los Angeles"/>
    <x v="1"/>
    <n v="90036"/>
    <x v="1"/>
    <s v="OFF-ST-10000060"/>
    <x v="1"/>
    <x v="4"/>
    <s v="Fellowes Bankers Box Staxonsteel Drawer File/Stacking System"/>
    <n v="454.86"/>
    <n v="7"/>
    <n v="0"/>
    <n v="54.583200000000019"/>
  </r>
  <r>
    <n v="4120"/>
    <x v="2032"/>
    <x v="1"/>
    <x v="27"/>
    <d v="2012-11-29T00:00:00"/>
    <s v="Standard Class"/>
    <s v="TS-21340"/>
    <s v="Toby Swindell"/>
    <x v="0"/>
    <s v="United States"/>
    <s v="Los Angeles"/>
    <x v="1"/>
    <n v="90036"/>
    <x v="1"/>
    <s v="OFF-BI-10002706"/>
    <x v="1"/>
    <x v="8"/>
    <s v="Avery Premier Heavy-Duty Binder with Round Locking Rings"/>
    <n v="91.391999999999996"/>
    <n v="8"/>
    <n v="0.2"/>
    <n v="29.702399999999997"/>
  </r>
  <r>
    <n v="4121"/>
    <x v="2033"/>
    <x v="3"/>
    <x v="507"/>
    <d v="2014-09-11T00:00:00"/>
    <s v="Standard Class"/>
    <s v="MM-17920"/>
    <s v="Michael Moore"/>
    <x v="0"/>
    <s v="United States"/>
    <s v="Philadelphia"/>
    <x v="9"/>
    <n v="19120"/>
    <x v="3"/>
    <s v="TEC-AC-10000199"/>
    <x v="2"/>
    <x v="11"/>
    <s v="Kingston Digital DataTraveler 8GB USB 2.0"/>
    <n v="19.040000000000003"/>
    <n v="4"/>
    <n v="0.2"/>
    <n v="-1.4279999999999999"/>
  </r>
  <r>
    <n v="4122"/>
    <x v="2034"/>
    <x v="3"/>
    <x v="943"/>
    <d v="2014-05-13T00:00:00"/>
    <s v="Same Day"/>
    <s v="LP-17080"/>
    <s v="Liz Pelletier"/>
    <x v="0"/>
    <s v="United States"/>
    <s v="Seattle"/>
    <x v="4"/>
    <n v="98103"/>
    <x v="1"/>
    <s v="OFF-PA-10002870"/>
    <x v="1"/>
    <x v="10"/>
    <s v="Ampad Phone Message Book, Recycled, 400 Message Capacity, 5 ¾” x 11”"/>
    <n v="37.44"/>
    <n v="6"/>
    <n v="0"/>
    <n v="16.847999999999999"/>
  </r>
  <r>
    <n v="4123"/>
    <x v="2034"/>
    <x v="3"/>
    <x v="943"/>
    <d v="2014-05-13T00:00:00"/>
    <s v="Same Day"/>
    <s v="LP-17080"/>
    <s v="Liz Pelletier"/>
    <x v="0"/>
    <s v="United States"/>
    <s v="Seattle"/>
    <x v="4"/>
    <n v="98103"/>
    <x v="1"/>
    <s v="OFF-LA-10004545"/>
    <x v="1"/>
    <x v="2"/>
    <s v="Avery 50"/>
    <n v="37.589999999999996"/>
    <n v="3"/>
    <n v="0"/>
    <n v="17.667299999999997"/>
  </r>
  <r>
    <n v="4124"/>
    <x v="2034"/>
    <x v="3"/>
    <x v="943"/>
    <d v="2014-05-13T00:00:00"/>
    <s v="Same Day"/>
    <s v="LP-17080"/>
    <s v="Liz Pelletier"/>
    <x v="0"/>
    <s v="United States"/>
    <s v="Seattle"/>
    <x v="4"/>
    <n v="98103"/>
    <x v="1"/>
    <s v="OFF-BI-10000962"/>
    <x v="1"/>
    <x v="8"/>
    <s v="Acco Flexible ACCOHIDE Square Ring Data Binder, Dark Blue, 11 1/2&quot; X 14&quot; 7/8&quot;"/>
    <n v="26.032"/>
    <n v="2"/>
    <n v="0.2"/>
    <n v="9.4365999999999985"/>
  </r>
  <r>
    <n v="4125"/>
    <x v="2035"/>
    <x v="2"/>
    <x v="218"/>
    <d v="2011-05-18T00:00:00"/>
    <s v="Standard Class"/>
    <s v="BG-11695"/>
    <s v="Brooke Gillingham"/>
    <x v="1"/>
    <s v="United States"/>
    <s v="Watertown"/>
    <x v="15"/>
    <n v="13601"/>
    <x v="3"/>
    <s v="OFF-AP-10004249"/>
    <x v="1"/>
    <x v="9"/>
    <s v="Staples"/>
    <n v="35.910000000000004"/>
    <n v="3"/>
    <n v="0"/>
    <n v="9.6956999999999987"/>
  </r>
  <r>
    <n v="4126"/>
    <x v="2036"/>
    <x v="3"/>
    <x v="944"/>
    <d v="2014-08-01T00:00:00"/>
    <s v="Second Class"/>
    <s v="MG-18145"/>
    <s v="Mike Gockenbach"/>
    <x v="0"/>
    <s v="United States"/>
    <s v="Jacksonville"/>
    <x v="2"/>
    <n v="32216"/>
    <x v="0"/>
    <s v="FUR-FU-10001602"/>
    <x v="0"/>
    <x v="5"/>
    <s v="Eldon Delta Triangular Chair Mat, 52&quot; x 58&quot;, Clear"/>
    <n v="91.032000000000011"/>
    <n v="3"/>
    <n v="0.2"/>
    <n v="-2.2758000000000109"/>
  </r>
  <r>
    <n v="4127"/>
    <x v="2037"/>
    <x v="3"/>
    <x v="636"/>
    <d v="2014-05-10T00:00:00"/>
    <s v="First Class"/>
    <s v="GZ-14470"/>
    <s v="Gary Zandusky"/>
    <x v="0"/>
    <s v="United States"/>
    <s v="Arlington"/>
    <x v="17"/>
    <n v="22204"/>
    <x v="0"/>
    <s v="OFF-AR-10003179"/>
    <x v="1"/>
    <x v="6"/>
    <s v="Dixon Ticonderoga Core-Lock Colored Pencils"/>
    <n v="54.66"/>
    <n v="6"/>
    <n v="0"/>
    <n v="18.037799999999997"/>
  </r>
  <r>
    <n v="4128"/>
    <x v="2038"/>
    <x v="2"/>
    <x v="111"/>
    <d v="2011-09-24T00:00:00"/>
    <s v="Standard Class"/>
    <s v="JL-15835"/>
    <s v="John Lee"/>
    <x v="0"/>
    <s v="United States"/>
    <s v="Charlotte"/>
    <x v="3"/>
    <n v="28205"/>
    <x v="0"/>
    <s v="OFF-ST-10003722"/>
    <x v="1"/>
    <x v="4"/>
    <s v="Project Tote Personal File"/>
    <n v="67.343999999999994"/>
    <n v="6"/>
    <n v="0.2"/>
    <n v="7.5761999999999894"/>
  </r>
  <r>
    <n v="4129"/>
    <x v="2038"/>
    <x v="2"/>
    <x v="111"/>
    <d v="2011-09-24T00:00:00"/>
    <s v="Standard Class"/>
    <s v="JL-15835"/>
    <s v="John Lee"/>
    <x v="0"/>
    <s v="United States"/>
    <s v="Charlotte"/>
    <x v="3"/>
    <n v="28205"/>
    <x v="0"/>
    <s v="TEC-MA-10001127"/>
    <x v="2"/>
    <x v="15"/>
    <s v="HP Designjet T520 Inkjet Large Format Printer - 24&quot; Color"/>
    <n v="2624.9850000000001"/>
    <n v="3"/>
    <n v="0.5"/>
    <n v="-944.99460000000045"/>
  </r>
  <r>
    <n v="4130"/>
    <x v="2039"/>
    <x v="1"/>
    <x v="368"/>
    <d v="2012-04-04T00:00:00"/>
    <s v="Standard Class"/>
    <s v="DO-13435"/>
    <s v="Denny Ordway"/>
    <x v="0"/>
    <s v="United States"/>
    <s v="Seattle"/>
    <x v="4"/>
    <n v="98103"/>
    <x v="1"/>
    <s v="OFF-AP-10001947"/>
    <x v="1"/>
    <x v="9"/>
    <s v="Acco 6 Outlet Guardian Premium Plus Surge Suppressor"/>
    <n v="73.28"/>
    <n v="4"/>
    <n v="0"/>
    <n v="21.251199999999997"/>
  </r>
  <r>
    <n v="4131"/>
    <x v="2040"/>
    <x v="2"/>
    <x v="728"/>
    <d v="2011-11-25T00:00:00"/>
    <s v="Standard Class"/>
    <s v="AB-10600"/>
    <s v="Ann Blume"/>
    <x v="1"/>
    <s v="United States"/>
    <s v="Chicago"/>
    <x v="10"/>
    <n v="60623"/>
    <x v="2"/>
    <s v="OFF-BI-10001107"/>
    <x v="1"/>
    <x v="8"/>
    <s v="GBC White Gloss Covers, Plain Front"/>
    <n v="14.479999999999997"/>
    <n v="5"/>
    <n v="0.8"/>
    <n v="-23.89200000000001"/>
  </r>
  <r>
    <n v="4132"/>
    <x v="2041"/>
    <x v="1"/>
    <x v="740"/>
    <d v="2012-07-09T00:00:00"/>
    <s v="Standard Class"/>
    <s v="KB-16315"/>
    <s v="Karl Braun"/>
    <x v="0"/>
    <s v="United States"/>
    <s v="Hollywood"/>
    <x v="2"/>
    <n v="33021"/>
    <x v="0"/>
    <s v="OFF-PA-10000349"/>
    <x v="1"/>
    <x v="10"/>
    <s v="Staples"/>
    <n v="11.952000000000002"/>
    <n v="3"/>
    <n v="0.2"/>
    <n v="4.0338000000000003"/>
  </r>
  <r>
    <n v="4133"/>
    <x v="2041"/>
    <x v="1"/>
    <x v="740"/>
    <d v="2012-07-09T00:00:00"/>
    <s v="Standard Class"/>
    <s v="KB-16315"/>
    <s v="Karl Braun"/>
    <x v="0"/>
    <s v="United States"/>
    <s v="Hollywood"/>
    <x v="2"/>
    <n v="33021"/>
    <x v="0"/>
    <s v="OFF-PA-10003349"/>
    <x v="1"/>
    <x v="10"/>
    <s v="Xerox 1957"/>
    <n v="15.552000000000003"/>
    <n v="3"/>
    <n v="0.2"/>
    <n v="5.6375999999999999"/>
  </r>
  <r>
    <n v="4134"/>
    <x v="2042"/>
    <x v="2"/>
    <x v="78"/>
    <d v="2011-09-13T00:00:00"/>
    <s v="Standard Class"/>
    <s v="TT-21070"/>
    <s v="Ted Trevino"/>
    <x v="0"/>
    <s v="United States"/>
    <s v="Chesapeake"/>
    <x v="17"/>
    <n v="23320"/>
    <x v="0"/>
    <s v="OFF-FA-10002280"/>
    <x v="1"/>
    <x v="13"/>
    <s v="Advantus Plastic Paper Clips"/>
    <n v="45"/>
    <n v="9"/>
    <n v="0"/>
    <n v="21.599999999999998"/>
  </r>
  <r>
    <n v="4135"/>
    <x v="2042"/>
    <x v="2"/>
    <x v="78"/>
    <d v="2011-09-13T00:00:00"/>
    <s v="Standard Class"/>
    <s v="TT-21070"/>
    <s v="Ted Trevino"/>
    <x v="0"/>
    <s v="United States"/>
    <s v="Chesapeake"/>
    <x v="17"/>
    <n v="23320"/>
    <x v="0"/>
    <s v="TEC-MA-10000029"/>
    <x v="2"/>
    <x v="15"/>
    <s v="Epson WorkForce WF-2530 All-in-One Printer, Copier Scanner"/>
    <n v="209.96999999999997"/>
    <n v="3"/>
    <n v="0"/>
    <n v="90.287100000000009"/>
  </r>
  <r>
    <n v="4136"/>
    <x v="2043"/>
    <x v="3"/>
    <x v="280"/>
    <d v="2014-10-09T00:00:00"/>
    <s v="Standard Class"/>
    <s v="PV-18985"/>
    <s v="Paul Van Hugh"/>
    <x v="2"/>
    <s v="United States"/>
    <s v="Los Angeles"/>
    <x v="1"/>
    <n v="90036"/>
    <x v="1"/>
    <s v="OFF-BI-10002854"/>
    <x v="1"/>
    <x v="8"/>
    <s v="Performers Binder/Pad Holder, Black"/>
    <n v="112.12000000000002"/>
    <n v="5"/>
    <n v="0.2"/>
    <n v="42.045000000000002"/>
  </r>
  <r>
    <n v="4137"/>
    <x v="2043"/>
    <x v="3"/>
    <x v="280"/>
    <d v="2014-10-09T00:00:00"/>
    <s v="Standard Class"/>
    <s v="PV-18985"/>
    <s v="Paul Van Hugh"/>
    <x v="2"/>
    <s v="United States"/>
    <s v="Los Angeles"/>
    <x v="1"/>
    <n v="90036"/>
    <x v="1"/>
    <s v="OFF-ST-10003716"/>
    <x v="1"/>
    <x v="4"/>
    <s v="Tennsco Double-Tier Lockers"/>
    <n v="1575.14"/>
    <n v="7"/>
    <n v="0"/>
    <n v="204.76820000000001"/>
  </r>
  <r>
    <n v="4138"/>
    <x v="2044"/>
    <x v="3"/>
    <x v="123"/>
    <d v="2014-11-24T00:00:00"/>
    <s v="Standard Class"/>
    <s v="DD-13570"/>
    <s v="Dorothy Dickinson"/>
    <x v="0"/>
    <s v="United States"/>
    <s v="Alexandria"/>
    <x v="17"/>
    <n v="22304"/>
    <x v="0"/>
    <s v="OFF-FA-10000624"/>
    <x v="1"/>
    <x v="13"/>
    <s v="OIC Binder Clips"/>
    <n v="25.060000000000002"/>
    <n v="7"/>
    <n v="0"/>
    <n v="12.530000000000001"/>
  </r>
  <r>
    <n v="4139"/>
    <x v="2045"/>
    <x v="0"/>
    <x v="945"/>
    <d v="2014-01-02T00:00:00"/>
    <s v="First Class"/>
    <s v="KD-16495"/>
    <s v="Keith Dawkins"/>
    <x v="1"/>
    <s v="United States"/>
    <s v="Deer Park"/>
    <x v="5"/>
    <n v="77536"/>
    <x v="2"/>
    <s v="OFF-BI-10004654"/>
    <x v="1"/>
    <x v="8"/>
    <s v="Avery Binding System Hidden Tab Executive Style Index Sets"/>
    <n v="6.9239999999999977"/>
    <n v="6"/>
    <n v="0.8"/>
    <n v="-10.385999999999999"/>
  </r>
  <r>
    <n v="4140"/>
    <x v="2046"/>
    <x v="3"/>
    <x v="96"/>
    <d v="2014-12-05T00:00:00"/>
    <s v="First Class"/>
    <s v="RA-19285"/>
    <s v="Ralph Arnett"/>
    <x v="0"/>
    <s v="United States"/>
    <s v="Philadelphia"/>
    <x v="9"/>
    <n v="19120"/>
    <x v="3"/>
    <s v="OFF-ST-10001228"/>
    <x v="1"/>
    <x v="4"/>
    <s v="Personal File Boxes with Fold-Down Carry Handle"/>
    <n v="37.392000000000003"/>
    <n v="3"/>
    <n v="0.2"/>
    <n v="2.336999999999998"/>
  </r>
  <r>
    <n v="4141"/>
    <x v="2046"/>
    <x v="3"/>
    <x v="96"/>
    <d v="2014-12-05T00:00:00"/>
    <s v="First Class"/>
    <s v="RA-19285"/>
    <s v="Ralph Arnett"/>
    <x v="0"/>
    <s v="United States"/>
    <s v="Philadelphia"/>
    <x v="9"/>
    <n v="19120"/>
    <x v="3"/>
    <s v="FUR-FU-10003798"/>
    <x v="0"/>
    <x v="5"/>
    <s v="Ultra Door Kickplate, 8&quot;H x 34&quot;W"/>
    <n v="79.12"/>
    <n v="5"/>
    <n v="0.2"/>
    <n v="13.845999999999997"/>
  </r>
  <r>
    <n v="4142"/>
    <x v="2047"/>
    <x v="0"/>
    <x v="900"/>
    <d v="2013-06-18T00:00:00"/>
    <s v="Standard Class"/>
    <s v="SS-20590"/>
    <s v="Sonia Sunley"/>
    <x v="0"/>
    <s v="United States"/>
    <s v="Wichita"/>
    <x v="41"/>
    <n v="67212"/>
    <x v="2"/>
    <s v="OFF-LA-10003148"/>
    <x v="1"/>
    <x v="2"/>
    <s v="Avery 51"/>
    <n v="18.899999999999999"/>
    <n v="3"/>
    <n v="0"/>
    <n v="8.6939999999999991"/>
  </r>
  <r>
    <n v="4143"/>
    <x v="2048"/>
    <x v="2"/>
    <x v="946"/>
    <d v="2011-05-23T00:00:00"/>
    <s v="Standard Class"/>
    <s v="JH-15820"/>
    <s v="John Huston"/>
    <x v="0"/>
    <s v="United States"/>
    <s v="Midland"/>
    <x v="12"/>
    <n v="48640"/>
    <x v="2"/>
    <s v="OFF-BI-10001249"/>
    <x v="1"/>
    <x v="8"/>
    <s v="Avery Heavy-Duty EZD View Binder with Locking Rings"/>
    <n v="57.42"/>
    <n v="9"/>
    <n v="0"/>
    <n v="26.413199999999996"/>
  </r>
  <r>
    <n v="4144"/>
    <x v="2049"/>
    <x v="3"/>
    <x v="289"/>
    <d v="2014-02-07T00:00:00"/>
    <s v="Standard Class"/>
    <s v="EH-14125"/>
    <s v="Eugene Hildebrand"/>
    <x v="2"/>
    <s v="United States"/>
    <s v="San Francisco"/>
    <x v="1"/>
    <n v="94110"/>
    <x v="1"/>
    <s v="OFF-AR-10003759"/>
    <x v="1"/>
    <x v="6"/>
    <s v="Crayola Anti Dust Chalk, 12/Pack"/>
    <n v="12.74"/>
    <n v="7"/>
    <n v="0"/>
    <n v="5.7329999999999997"/>
  </r>
  <r>
    <n v="4145"/>
    <x v="2049"/>
    <x v="3"/>
    <x v="289"/>
    <d v="2014-02-07T00:00:00"/>
    <s v="Standard Class"/>
    <s v="EH-14125"/>
    <s v="Eugene Hildebrand"/>
    <x v="2"/>
    <s v="United States"/>
    <s v="San Francisco"/>
    <x v="1"/>
    <n v="94110"/>
    <x v="1"/>
    <s v="OFF-AR-10001227"/>
    <x v="1"/>
    <x v="6"/>
    <s v="Newell 338"/>
    <n v="8.82"/>
    <n v="3"/>
    <n v="0"/>
    <n v="2.3814000000000002"/>
  </r>
  <r>
    <n v="4146"/>
    <x v="2049"/>
    <x v="3"/>
    <x v="289"/>
    <d v="2014-02-07T00:00:00"/>
    <s v="Standard Class"/>
    <s v="EH-14125"/>
    <s v="Eugene Hildebrand"/>
    <x v="2"/>
    <s v="United States"/>
    <s v="San Francisco"/>
    <x v="1"/>
    <n v="94110"/>
    <x v="1"/>
    <s v="FUR-CH-10000863"/>
    <x v="0"/>
    <x v="1"/>
    <s v="Novimex Swivel Fabric Task Chair"/>
    <n v="120.78399999999999"/>
    <n v="1"/>
    <n v="0.2"/>
    <n v="-13.588200000000001"/>
  </r>
  <r>
    <n v="4147"/>
    <x v="2050"/>
    <x v="1"/>
    <x v="109"/>
    <d v="2012-12-04T00:00:00"/>
    <s v="Standard Class"/>
    <s v="TP-21415"/>
    <s v="Tom Prescott"/>
    <x v="0"/>
    <s v="United States"/>
    <s v="Freeport"/>
    <x v="15"/>
    <n v="11520"/>
    <x v="3"/>
    <s v="FUR-FU-10004017"/>
    <x v="0"/>
    <x v="5"/>
    <s v="Tenex Contemporary Contur Chairmats for Low and Medium Pile Carpet, Computer, 39&quot; x 49&quot;"/>
    <n v="322.59000000000003"/>
    <n v="3"/>
    <n v="0"/>
    <n v="64.518000000000001"/>
  </r>
  <r>
    <n v="4148"/>
    <x v="2051"/>
    <x v="3"/>
    <x v="436"/>
    <d v="2014-10-29T00:00:00"/>
    <s v="Standard Class"/>
    <s v="RB-19330"/>
    <s v="Randy Bradley"/>
    <x v="0"/>
    <s v="United States"/>
    <s v="Austin"/>
    <x v="5"/>
    <n v="78745"/>
    <x v="2"/>
    <s v="OFF-BI-10000962"/>
    <x v="1"/>
    <x v="8"/>
    <s v="Acco Flexible ACCOHIDE Square Ring Data Binder, Dark Blue, 11 1/2&quot; X 14&quot; 7/8&quot;"/>
    <n v="9.7619999999999969"/>
    <n v="3"/>
    <n v="0.8"/>
    <n v="-15.131100000000004"/>
  </r>
  <r>
    <n v="4149"/>
    <x v="2051"/>
    <x v="3"/>
    <x v="436"/>
    <d v="2014-10-29T00:00:00"/>
    <s v="Standard Class"/>
    <s v="RB-19330"/>
    <s v="Randy Bradley"/>
    <x v="0"/>
    <s v="United States"/>
    <s v="Austin"/>
    <x v="5"/>
    <n v="78745"/>
    <x v="2"/>
    <s v="OFF-ST-10004507"/>
    <x v="1"/>
    <x v="4"/>
    <s v="Advantus Rolling Storage Box"/>
    <n v="13.719999999999999"/>
    <n v="1"/>
    <n v="0.2"/>
    <n v="1.2004999999999999"/>
  </r>
  <r>
    <n v="4150"/>
    <x v="2051"/>
    <x v="3"/>
    <x v="436"/>
    <d v="2014-10-29T00:00:00"/>
    <s v="Standard Class"/>
    <s v="RB-19330"/>
    <s v="Randy Bradley"/>
    <x v="0"/>
    <s v="United States"/>
    <s v="Austin"/>
    <x v="5"/>
    <n v="78745"/>
    <x v="2"/>
    <s v="TEC-AC-10002942"/>
    <x v="2"/>
    <x v="11"/>
    <s v="WD My Passport Ultra 1TB Portable External Hard Drive"/>
    <n v="55.2"/>
    <n v="1"/>
    <n v="0.2"/>
    <n v="-2.0700000000000038"/>
  </r>
  <r>
    <n v="4151"/>
    <x v="2051"/>
    <x v="3"/>
    <x v="436"/>
    <d v="2014-10-29T00:00:00"/>
    <s v="Standard Class"/>
    <s v="RB-19330"/>
    <s v="Randy Bradley"/>
    <x v="0"/>
    <s v="United States"/>
    <s v="Austin"/>
    <x v="5"/>
    <n v="78745"/>
    <x v="2"/>
    <s v="OFF-ST-10002344"/>
    <x v="1"/>
    <x v="4"/>
    <s v="Carina 42&quot;Hx23 3/4&quot;W Media Storage Unit"/>
    <n v="259.13600000000002"/>
    <n v="4"/>
    <n v="0.2"/>
    <n v="-58.305599999999984"/>
  </r>
  <r>
    <n v="4152"/>
    <x v="2052"/>
    <x v="3"/>
    <x v="210"/>
    <d v="2014-09-12T00:00:00"/>
    <s v="Standard Class"/>
    <s v="CB-12025"/>
    <s v="Cassandra Brandow"/>
    <x v="0"/>
    <s v="United States"/>
    <s v="Philadelphia"/>
    <x v="9"/>
    <n v="19134"/>
    <x v="3"/>
    <s v="OFF-LA-10002475"/>
    <x v="1"/>
    <x v="2"/>
    <s v="Avery 519"/>
    <n v="29.24"/>
    <n v="5"/>
    <n v="0.2"/>
    <n v="9.8685000000000009"/>
  </r>
  <r>
    <n v="4153"/>
    <x v="2052"/>
    <x v="3"/>
    <x v="210"/>
    <d v="2014-09-12T00:00:00"/>
    <s v="Standard Class"/>
    <s v="CB-12025"/>
    <s v="Cassandra Brandow"/>
    <x v="0"/>
    <s v="United States"/>
    <s v="Philadelphia"/>
    <x v="9"/>
    <n v="19134"/>
    <x v="3"/>
    <s v="OFF-PA-10003072"/>
    <x v="1"/>
    <x v="10"/>
    <s v="Eureka Recycled Copy Paper 8 1/2&quot; x 11&quot;, Ream"/>
    <n v="15.552000000000003"/>
    <n v="3"/>
    <n v="0.2"/>
    <n v="5.4432"/>
  </r>
  <r>
    <n v="4154"/>
    <x v="2052"/>
    <x v="3"/>
    <x v="210"/>
    <d v="2014-09-12T00:00:00"/>
    <s v="Standard Class"/>
    <s v="CB-12025"/>
    <s v="Cassandra Brandow"/>
    <x v="0"/>
    <s v="United States"/>
    <s v="Philadelphia"/>
    <x v="9"/>
    <n v="19134"/>
    <x v="3"/>
    <s v="OFF-EN-10001509"/>
    <x v="1"/>
    <x v="12"/>
    <s v="Poly String Tie Envelopes"/>
    <n v="4.8960000000000008"/>
    <n v="3"/>
    <n v="0.2"/>
    <n v="1.6523999999999992"/>
  </r>
  <r>
    <n v="4155"/>
    <x v="2053"/>
    <x v="0"/>
    <x v="723"/>
    <d v="2014-01-04T00:00:00"/>
    <s v="Standard Class"/>
    <s v="MP-17965"/>
    <s v="Michael Paige"/>
    <x v="1"/>
    <s v="United States"/>
    <s v="Bristol"/>
    <x v="18"/>
    <n v="37620"/>
    <x v="0"/>
    <s v="OFF-BI-10004781"/>
    <x v="1"/>
    <x v="8"/>
    <s v="GBC Wire Binding Strips"/>
    <n v="38.088000000000001"/>
    <n v="4"/>
    <n v="0.7"/>
    <n v="-27.93119999999999"/>
  </r>
  <r>
    <n v="4156"/>
    <x v="2053"/>
    <x v="0"/>
    <x v="723"/>
    <d v="2014-01-04T00:00:00"/>
    <s v="Standard Class"/>
    <s v="MP-17965"/>
    <s v="Michael Paige"/>
    <x v="1"/>
    <s v="United States"/>
    <s v="Bristol"/>
    <x v="18"/>
    <n v="37620"/>
    <x v="0"/>
    <s v="OFF-BI-10000145"/>
    <x v="1"/>
    <x v="8"/>
    <s v="Zipper Ring Binder Pockets"/>
    <n v="2.8080000000000007"/>
    <n v="3"/>
    <n v="0.7"/>
    <n v="-1.9656000000000002"/>
  </r>
  <r>
    <n v="4157"/>
    <x v="2054"/>
    <x v="1"/>
    <x v="901"/>
    <d v="2012-12-09T00:00:00"/>
    <s v="Second Class"/>
    <s v="SW-20245"/>
    <s v="Scot Wooten"/>
    <x v="0"/>
    <s v="United States"/>
    <s v="Philadelphia"/>
    <x v="9"/>
    <n v="19140"/>
    <x v="3"/>
    <s v="TEC-AC-10003280"/>
    <x v="2"/>
    <x v="11"/>
    <s v="Belkin F8E887 USB Wired Ergonomic Keyboard"/>
    <n v="47.984000000000002"/>
    <n v="2"/>
    <n v="0.2"/>
    <n v="0.59979999999999656"/>
  </r>
  <r>
    <n v="4158"/>
    <x v="2054"/>
    <x v="1"/>
    <x v="901"/>
    <d v="2012-12-09T00:00:00"/>
    <s v="Second Class"/>
    <s v="SW-20245"/>
    <s v="Scot Wooten"/>
    <x v="0"/>
    <s v="United States"/>
    <s v="Philadelphia"/>
    <x v="9"/>
    <n v="19140"/>
    <x v="3"/>
    <s v="OFF-BI-10001107"/>
    <x v="1"/>
    <x v="8"/>
    <s v="GBC White Gloss Covers, Plain Front"/>
    <n v="26.064000000000007"/>
    <n v="6"/>
    <n v="0.7"/>
    <n v="-19.982399999999991"/>
  </r>
  <r>
    <n v="4159"/>
    <x v="2055"/>
    <x v="2"/>
    <x v="301"/>
    <d v="2011-11-08T00:00:00"/>
    <s v="Standard Class"/>
    <s v="SM-20950"/>
    <s v="Suzanne McNair"/>
    <x v="1"/>
    <s v="United States"/>
    <s v="Chicago"/>
    <x v="10"/>
    <n v="60610"/>
    <x v="2"/>
    <s v="OFF-PA-10000533"/>
    <x v="1"/>
    <x v="10"/>
    <s v="Southworth Parchment Paper &amp; Envelopes"/>
    <n v="15.696000000000002"/>
    <n v="3"/>
    <n v="0.2"/>
    <n v="5.1011999999999995"/>
  </r>
  <r>
    <n v="4160"/>
    <x v="2056"/>
    <x v="0"/>
    <x v="947"/>
    <d v="2013-04-24T00:00:00"/>
    <s v="Standard Class"/>
    <s v="AP-10915"/>
    <s v="Arthur Prichep"/>
    <x v="0"/>
    <s v="United States"/>
    <s v="Columbus"/>
    <x v="32"/>
    <n v="31907"/>
    <x v="0"/>
    <s v="OFF-AR-10003056"/>
    <x v="1"/>
    <x v="6"/>
    <s v="Newell 341"/>
    <n v="12.84"/>
    <n v="3"/>
    <n v="0"/>
    <n v="3.7235999999999989"/>
  </r>
  <r>
    <n v="4161"/>
    <x v="2057"/>
    <x v="3"/>
    <x v="304"/>
    <d v="2014-05-19T00:00:00"/>
    <s v="Standard Class"/>
    <s v="AH-10465"/>
    <s v="Amy Hunt"/>
    <x v="0"/>
    <s v="United States"/>
    <s v="New York City"/>
    <x v="15"/>
    <n v="10035"/>
    <x v="3"/>
    <s v="TEC-PH-10002834"/>
    <x v="2"/>
    <x v="7"/>
    <s v="Google Nexus 5"/>
    <n v="539.97"/>
    <n v="3"/>
    <n v="0"/>
    <n v="134.99250000000001"/>
  </r>
  <r>
    <n v="4162"/>
    <x v="2057"/>
    <x v="3"/>
    <x v="304"/>
    <d v="2014-05-19T00:00:00"/>
    <s v="Standard Class"/>
    <s v="AH-10465"/>
    <s v="Amy Hunt"/>
    <x v="0"/>
    <s v="United States"/>
    <s v="New York City"/>
    <x v="15"/>
    <n v="10035"/>
    <x v="3"/>
    <s v="OFF-ST-10002214"/>
    <x v="1"/>
    <x v="4"/>
    <s v="X-Rack File for Hanging Folders"/>
    <n v="22.58"/>
    <n v="2"/>
    <n v="0"/>
    <n v="5.8707999999999991"/>
  </r>
  <r>
    <n v="4163"/>
    <x v="2058"/>
    <x v="1"/>
    <x v="948"/>
    <d v="2012-03-18T00:00:00"/>
    <s v="Standard Class"/>
    <s v="EP-13915"/>
    <s v="Emily Phan"/>
    <x v="0"/>
    <s v="United States"/>
    <s v="Dover"/>
    <x v="38"/>
    <n v="3820"/>
    <x v="3"/>
    <s v="OFF-LA-10004484"/>
    <x v="1"/>
    <x v="2"/>
    <s v="Avery 476"/>
    <n v="16.52"/>
    <n v="4"/>
    <n v="0"/>
    <n v="7.5991999999999997"/>
  </r>
  <r>
    <n v="4164"/>
    <x v="2058"/>
    <x v="1"/>
    <x v="948"/>
    <d v="2012-03-18T00:00:00"/>
    <s v="Standard Class"/>
    <s v="EP-13915"/>
    <s v="Emily Phan"/>
    <x v="0"/>
    <s v="United States"/>
    <s v="Dover"/>
    <x v="38"/>
    <n v="3820"/>
    <x v="3"/>
    <s v="OFF-BI-10003091"/>
    <x v="1"/>
    <x v="8"/>
    <s v="GBC DocuBind TL200 Manual Binding Machine"/>
    <n v="671.93999999999994"/>
    <n v="3"/>
    <n v="0"/>
    <n v="315.81179999999995"/>
  </r>
  <r>
    <n v="4165"/>
    <x v="2059"/>
    <x v="3"/>
    <x v="424"/>
    <d v="2014-01-17T00:00:00"/>
    <s v="First Class"/>
    <s v="TP-21565"/>
    <s v="Tracy Poddar"/>
    <x v="1"/>
    <s v="United States"/>
    <s v="Aurora"/>
    <x v="22"/>
    <n v="80013"/>
    <x v="1"/>
    <s v="TEC-AC-10003027"/>
    <x v="2"/>
    <x v="11"/>
    <s v="Imation 8GB Mini TravelDrive USB 2.0 Flash Drive"/>
    <n v="169.06400000000002"/>
    <n v="7"/>
    <n v="0.2"/>
    <n v="-14.793099999999995"/>
  </r>
  <r>
    <n v="4166"/>
    <x v="2059"/>
    <x v="3"/>
    <x v="424"/>
    <d v="2014-01-17T00:00:00"/>
    <s v="First Class"/>
    <s v="TP-21565"/>
    <s v="Tracy Poddar"/>
    <x v="1"/>
    <s v="United States"/>
    <s v="Aurora"/>
    <x v="22"/>
    <n v="80013"/>
    <x v="1"/>
    <s v="OFF-ST-10003638"/>
    <x v="1"/>
    <x v="4"/>
    <s v="Mobile Personal File Cube"/>
    <n v="168.624"/>
    <n v="9"/>
    <n v="0.2"/>
    <n v="14.754599999999996"/>
  </r>
  <r>
    <n v="4167"/>
    <x v="2060"/>
    <x v="1"/>
    <x v="936"/>
    <d v="2012-03-13T00:00:00"/>
    <s v="Standard Class"/>
    <s v="AR-10825"/>
    <s v="Anthony Rawles"/>
    <x v="1"/>
    <s v="United States"/>
    <s v="Long Beach"/>
    <x v="15"/>
    <n v="11561"/>
    <x v="3"/>
    <s v="OFF-PA-10003848"/>
    <x v="1"/>
    <x v="10"/>
    <s v="Xerox 1997"/>
    <n v="19.440000000000001"/>
    <n v="3"/>
    <n v="0"/>
    <n v="9.3312000000000008"/>
  </r>
  <r>
    <n v="4168"/>
    <x v="2061"/>
    <x v="2"/>
    <x v="856"/>
    <d v="2011-10-13T00:00:00"/>
    <s v="First Class"/>
    <s v="HA-14920"/>
    <s v="Helen Andreada"/>
    <x v="0"/>
    <s v="United States"/>
    <s v="Pasadena"/>
    <x v="1"/>
    <n v="91104"/>
    <x v="1"/>
    <s v="OFF-ST-10002352"/>
    <x v="1"/>
    <x v="4"/>
    <s v="Iris Project Case"/>
    <n v="31.92"/>
    <n v="4"/>
    <n v="0"/>
    <n v="8.299199999999999"/>
  </r>
  <r>
    <n v="4169"/>
    <x v="2061"/>
    <x v="2"/>
    <x v="856"/>
    <d v="2011-10-13T00:00:00"/>
    <s v="First Class"/>
    <s v="HA-14920"/>
    <s v="Helen Andreada"/>
    <x v="0"/>
    <s v="United States"/>
    <s v="Pasadena"/>
    <x v="1"/>
    <n v="91104"/>
    <x v="1"/>
    <s v="FUR-CH-10000229"/>
    <x v="0"/>
    <x v="1"/>
    <s v="Global Enterprise Series Seating High-Back Swivel/Tilt Chairs"/>
    <n v="433.56800000000004"/>
    <n v="2"/>
    <n v="0.2"/>
    <n v="-65.035200000000046"/>
  </r>
  <r>
    <n v="4170"/>
    <x v="2062"/>
    <x v="1"/>
    <x v="657"/>
    <d v="2012-04-14T00:00:00"/>
    <s v="First Class"/>
    <s v="HJ-14875"/>
    <s v="Heather Jas"/>
    <x v="2"/>
    <s v="United States"/>
    <s v="Mesa"/>
    <x v="16"/>
    <n v="85204"/>
    <x v="1"/>
    <s v="OFF-PA-10000788"/>
    <x v="1"/>
    <x v="10"/>
    <s v="Xerox 210"/>
    <n v="31.104000000000006"/>
    <n v="6"/>
    <n v="0.2"/>
    <n v="10.8864"/>
  </r>
  <r>
    <n v="4171"/>
    <x v="2062"/>
    <x v="1"/>
    <x v="657"/>
    <d v="2012-04-14T00:00:00"/>
    <s v="First Class"/>
    <s v="HJ-14875"/>
    <s v="Heather Jas"/>
    <x v="2"/>
    <s v="United States"/>
    <s v="Mesa"/>
    <x v="16"/>
    <n v="85204"/>
    <x v="1"/>
    <s v="OFF-PA-10002968"/>
    <x v="1"/>
    <x v="10"/>
    <s v="Xerox 1973"/>
    <n v="54.816000000000003"/>
    <n v="3"/>
    <n v="0.2"/>
    <n v="17.815199999999997"/>
  </r>
  <r>
    <n v="4172"/>
    <x v="2063"/>
    <x v="3"/>
    <x v="673"/>
    <d v="2014-11-21T00:00:00"/>
    <s v="Standard Class"/>
    <s v="JK-15370"/>
    <s v="Jay Kimmel"/>
    <x v="0"/>
    <s v="United States"/>
    <s v="Fresno"/>
    <x v="1"/>
    <n v="93727"/>
    <x v="1"/>
    <s v="OFF-ST-10002486"/>
    <x v="1"/>
    <x v="4"/>
    <s v="Eldon Shelf Savers Cubes and Bins"/>
    <n v="48.86"/>
    <n v="7"/>
    <n v="0"/>
    <n v="0.97719999999999807"/>
  </r>
  <r>
    <n v="4173"/>
    <x v="2064"/>
    <x v="0"/>
    <x v="949"/>
    <d v="2013-07-02T00:00:00"/>
    <s v="Same Day"/>
    <s v="JF-15355"/>
    <s v="Jay Fein"/>
    <x v="0"/>
    <s v="United States"/>
    <s v="Columbia"/>
    <x v="20"/>
    <n v="29203"/>
    <x v="0"/>
    <s v="OFF-BI-10002215"/>
    <x v="1"/>
    <x v="8"/>
    <s v="Wilson Jones Hanging View Binder, White, 1&quot;"/>
    <n v="14.2"/>
    <n v="2"/>
    <n v="0"/>
    <n v="6.5319999999999991"/>
  </r>
  <r>
    <n v="4174"/>
    <x v="2064"/>
    <x v="0"/>
    <x v="949"/>
    <d v="2013-07-02T00:00:00"/>
    <s v="Same Day"/>
    <s v="JF-15355"/>
    <s v="Jay Fein"/>
    <x v="0"/>
    <s v="United States"/>
    <s v="Columbia"/>
    <x v="20"/>
    <n v="29203"/>
    <x v="0"/>
    <s v="OFF-PA-10000788"/>
    <x v="1"/>
    <x v="10"/>
    <s v="Xerox 210"/>
    <n v="12.96"/>
    <n v="2"/>
    <n v="0"/>
    <n v="6.2208000000000006"/>
  </r>
  <r>
    <n v="4175"/>
    <x v="2064"/>
    <x v="0"/>
    <x v="949"/>
    <d v="2013-07-02T00:00:00"/>
    <s v="Same Day"/>
    <s v="JF-15355"/>
    <s v="Jay Fein"/>
    <x v="0"/>
    <s v="United States"/>
    <s v="Columbia"/>
    <x v="20"/>
    <n v="29203"/>
    <x v="0"/>
    <s v="OFF-BI-10003364"/>
    <x v="1"/>
    <x v="8"/>
    <s v="Binding Machine Supplies"/>
    <n v="58.34"/>
    <n v="2"/>
    <n v="0"/>
    <n v="28.0032"/>
  </r>
  <r>
    <n v="4176"/>
    <x v="2065"/>
    <x v="1"/>
    <x v="239"/>
    <d v="2012-11-30T00:00:00"/>
    <s v="First Class"/>
    <s v="EK-13795"/>
    <s v="Eileen Kiefer"/>
    <x v="2"/>
    <s v="United States"/>
    <s v="Santa Ana"/>
    <x v="1"/>
    <n v="92704"/>
    <x v="1"/>
    <s v="OFF-AR-10003582"/>
    <x v="1"/>
    <x v="6"/>
    <s v="Boston Electric Pencil Sharpener, Model 1818, Charcoal Black"/>
    <n v="56.3"/>
    <n v="2"/>
    <n v="0"/>
    <n v="15.764000000000003"/>
  </r>
  <r>
    <n v="4177"/>
    <x v="2066"/>
    <x v="2"/>
    <x v="884"/>
    <d v="2011-04-12T00:00:00"/>
    <s v="Standard Class"/>
    <s v="RS-19765"/>
    <s v="Roland Schwarz"/>
    <x v="1"/>
    <s v="United States"/>
    <s v="Columbia"/>
    <x v="20"/>
    <n v="29203"/>
    <x v="0"/>
    <s v="TEC-PH-10003273"/>
    <x v="2"/>
    <x v="7"/>
    <s v="AT&amp;T TR1909W"/>
    <n v="629.94999999999993"/>
    <n v="5"/>
    <n v="0"/>
    <n v="163.78700000000003"/>
  </r>
  <r>
    <n v="4178"/>
    <x v="2066"/>
    <x v="2"/>
    <x v="884"/>
    <d v="2011-04-12T00:00:00"/>
    <s v="Standard Class"/>
    <s v="RS-19765"/>
    <s v="Roland Schwarz"/>
    <x v="1"/>
    <s v="United States"/>
    <s v="Columbia"/>
    <x v="20"/>
    <n v="29203"/>
    <x v="0"/>
    <s v="OFF-PA-10000100"/>
    <x v="1"/>
    <x v="10"/>
    <s v="Xerox 1945"/>
    <n v="122.97"/>
    <n v="3"/>
    <n v="0"/>
    <n v="60.255300000000005"/>
  </r>
  <r>
    <n v="4179"/>
    <x v="2067"/>
    <x v="0"/>
    <x v="950"/>
    <d v="2013-06-19T00:00:00"/>
    <s v="Second Class"/>
    <s v="BD-11320"/>
    <s v="Bill Donatelli"/>
    <x v="0"/>
    <s v="United States"/>
    <s v="Los Angeles"/>
    <x v="1"/>
    <n v="90045"/>
    <x v="1"/>
    <s v="OFF-PA-10001776"/>
    <x v="1"/>
    <x v="10"/>
    <s v="Wirebound Message Books, Four 2 3/4&quot; x 5&quot; Forms per Page, 600 Sets per Book"/>
    <n v="46.349999999999994"/>
    <n v="5"/>
    <n v="0"/>
    <n v="21.784499999999998"/>
  </r>
  <r>
    <n v="4180"/>
    <x v="2068"/>
    <x v="3"/>
    <x v="904"/>
    <d v="2014-03-11T00:00:00"/>
    <s v="Standard Class"/>
    <s v="BF-11170"/>
    <s v="Ben Ferrer"/>
    <x v="2"/>
    <s v="United States"/>
    <s v="San Francisco"/>
    <x v="1"/>
    <n v="94109"/>
    <x v="1"/>
    <s v="OFF-BI-10004182"/>
    <x v="1"/>
    <x v="8"/>
    <s v="Economy Binders"/>
    <n v="14.976000000000001"/>
    <n v="9"/>
    <n v="0.2"/>
    <n v="5.4288000000000007"/>
  </r>
  <r>
    <n v="4181"/>
    <x v="2069"/>
    <x v="3"/>
    <x v="566"/>
    <d v="2014-10-12T00:00:00"/>
    <s v="Standard Class"/>
    <s v="JK-15730"/>
    <s v="Joe Kamberova"/>
    <x v="0"/>
    <s v="United States"/>
    <s v="Houston"/>
    <x v="5"/>
    <n v="77036"/>
    <x v="2"/>
    <s v="OFF-BI-10000756"/>
    <x v="1"/>
    <x v="8"/>
    <s v="Storex DuraTech Recycled Plastic Frosted Binders"/>
    <n v="4.2399999999999993"/>
    <n v="5"/>
    <n v="0.8"/>
    <n v="-6.3599999999999994"/>
  </r>
  <r>
    <n v="4182"/>
    <x v="2070"/>
    <x v="3"/>
    <x v="833"/>
    <d v="2014-10-13T00:00:00"/>
    <s v="Standard Class"/>
    <s v="CR-12820"/>
    <s v="Cyra Reiten"/>
    <x v="2"/>
    <s v="United States"/>
    <s v="New York City"/>
    <x v="15"/>
    <n v="10035"/>
    <x v="3"/>
    <s v="TEC-AC-10001539"/>
    <x v="2"/>
    <x v="11"/>
    <s v="Logitech G430 Surround Sound Gaming Headset with Dolby 7.1 Technology"/>
    <n v="319.95999999999998"/>
    <n v="4"/>
    <n v="0"/>
    <n v="115.18559999999999"/>
  </r>
  <r>
    <n v="4183"/>
    <x v="2070"/>
    <x v="3"/>
    <x v="833"/>
    <d v="2014-10-13T00:00:00"/>
    <s v="Standard Class"/>
    <s v="CR-12820"/>
    <s v="Cyra Reiten"/>
    <x v="2"/>
    <s v="United States"/>
    <s v="New York City"/>
    <x v="15"/>
    <n v="10035"/>
    <x v="3"/>
    <s v="OFF-PA-10002377"/>
    <x v="1"/>
    <x v="10"/>
    <s v="Adams Telephone Message Book W/Dividers/Space For Phone Numbers, 5 1/4&quot;X8 1/2&quot;, 200/Messages"/>
    <n v="17.04"/>
    <n v="3"/>
    <n v="0"/>
    <n v="7.6679999999999993"/>
  </r>
  <r>
    <n v="4184"/>
    <x v="2070"/>
    <x v="3"/>
    <x v="833"/>
    <d v="2014-10-13T00:00:00"/>
    <s v="Standard Class"/>
    <s v="CR-12820"/>
    <s v="Cyra Reiten"/>
    <x v="2"/>
    <s v="United States"/>
    <s v="New York City"/>
    <x v="15"/>
    <n v="10035"/>
    <x v="3"/>
    <s v="OFF-ST-10000991"/>
    <x v="1"/>
    <x v="4"/>
    <s v="Space Solutions HD Industrial Steel Shelving."/>
    <n v="344.90999999999997"/>
    <n v="3"/>
    <n v="0"/>
    <n v="10.347300000000004"/>
  </r>
  <r>
    <n v="4185"/>
    <x v="2071"/>
    <x v="0"/>
    <x v="5"/>
    <d v="2013-12-08T00:00:00"/>
    <s v="First Class"/>
    <s v="AG-10300"/>
    <s v="Aleksandra Gannaway"/>
    <x v="1"/>
    <s v="United States"/>
    <s v="Franklin"/>
    <x v="31"/>
    <n v="2038"/>
    <x v="3"/>
    <s v="FUR-BO-10002853"/>
    <x v="0"/>
    <x v="0"/>
    <s v="O'Sullivan 5-Shelf Heavy-Duty Bookcases"/>
    <n v="81.94"/>
    <n v="1"/>
    <n v="0"/>
    <n v="20.484999999999999"/>
  </r>
  <r>
    <n v="4186"/>
    <x v="2072"/>
    <x v="0"/>
    <x v="147"/>
    <d v="2013-10-23T00:00:00"/>
    <s v="First Class"/>
    <s v="CM-12160"/>
    <s v="Charles McCrossin"/>
    <x v="0"/>
    <s v="United States"/>
    <s v="Baltimore"/>
    <x v="39"/>
    <n v="21215"/>
    <x v="3"/>
    <s v="TEC-AC-10004510"/>
    <x v="2"/>
    <x v="11"/>
    <s v="Logitech Desktop MK120 Mouse and keyboard Combo"/>
    <n v="98.16"/>
    <n v="6"/>
    <n v="0"/>
    <n v="9.8159999999999954"/>
  </r>
  <r>
    <n v="4187"/>
    <x v="2073"/>
    <x v="3"/>
    <x v="796"/>
    <d v="2014-05-24T00:00:00"/>
    <s v="Standard Class"/>
    <s v="SG-20890"/>
    <s v="Susan Gilcrest"/>
    <x v="1"/>
    <s v="United States"/>
    <s v="Mcallen"/>
    <x v="5"/>
    <n v="78501"/>
    <x v="2"/>
    <s v="OFF-BI-10003712"/>
    <x v="1"/>
    <x v="8"/>
    <s v="Acco Pressboard Covers with Storage Hooks, 14 7/8&quot; x 11&quot;, Light Blue"/>
    <n v="6.8739999999999988"/>
    <n v="7"/>
    <n v="0.8"/>
    <n v="-10.654700000000002"/>
  </r>
  <r>
    <n v="4188"/>
    <x v="2073"/>
    <x v="3"/>
    <x v="796"/>
    <d v="2014-05-24T00:00:00"/>
    <s v="Standard Class"/>
    <s v="SG-20890"/>
    <s v="Susan Gilcrest"/>
    <x v="1"/>
    <s v="United States"/>
    <s v="Mcallen"/>
    <x v="5"/>
    <n v="78501"/>
    <x v="2"/>
    <s v="OFF-BI-10002571"/>
    <x v="1"/>
    <x v="8"/>
    <s v="Avery Framed View Binder, EZD Ring (Locking), Navy, 1 1/2&quot;"/>
    <n v="1.9959999999999996"/>
    <n v="1"/>
    <n v="0.8"/>
    <n v="-3.293400000000001"/>
  </r>
  <r>
    <n v="4189"/>
    <x v="2073"/>
    <x v="3"/>
    <x v="796"/>
    <d v="2014-05-24T00:00:00"/>
    <s v="Standard Class"/>
    <s v="SG-20890"/>
    <s v="Susan Gilcrest"/>
    <x v="1"/>
    <s v="United States"/>
    <s v="Mcallen"/>
    <x v="5"/>
    <n v="78501"/>
    <x v="2"/>
    <s v="OFF-ST-10004835"/>
    <x v="1"/>
    <x v="4"/>
    <s v="Plastic Stacking Crates &amp; Casters"/>
    <n v="8.9280000000000008"/>
    <n v="2"/>
    <n v="0.2"/>
    <n v="0.66959999999999997"/>
  </r>
  <r>
    <n v="4190"/>
    <x v="2074"/>
    <x v="0"/>
    <x v="182"/>
    <d v="2013-10-02T00:00:00"/>
    <s v="Second Class"/>
    <s v="CS-12175"/>
    <s v="Charles Sheldon"/>
    <x v="1"/>
    <s v="United States"/>
    <s v="Iowa City"/>
    <x v="23"/>
    <n v="52240"/>
    <x v="2"/>
    <s v="OFF-PA-10004022"/>
    <x v="1"/>
    <x v="10"/>
    <s v="Hammermill Color Copier Paper (28Lb. and 96 Bright)"/>
    <n v="9.99"/>
    <n v="1"/>
    <n v="0"/>
    <n v="4.4954999999999998"/>
  </r>
  <r>
    <n v="4191"/>
    <x v="2075"/>
    <x v="3"/>
    <x v="701"/>
    <d v="2014-11-23T00:00:00"/>
    <s v="Standard Class"/>
    <s v="HL-15040"/>
    <s v="Hunter Lopez"/>
    <x v="0"/>
    <s v="United States"/>
    <s v="Newark"/>
    <x v="13"/>
    <n v="19711"/>
    <x v="3"/>
    <s v="TEC-CO-10004722"/>
    <x v="2"/>
    <x v="16"/>
    <s v="Canon imageCLASS 2200 Advanced Copier"/>
    <n v="10499.97"/>
    <n v="3"/>
    <n v="0"/>
    <n v="5039.9856"/>
  </r>
  <r>
    <n v="4192"/>
    <x v="2076"/>
    <x v="1"/>
    <x v="951"/>
    <d v="2012-07-08T00:00:00"/>
    <s v="Same Day"/>
    <s v="DM-13015"/>
    <s v="Darrin Martin"/>
    <x v="0"/>
    <s v="United States"/>
    <s v="Houston"/>
    <x v="5"/>
    <n v="77070"/>
    <x v="2"/>
    <s v="OFF-PA-10004248"/>
    <x v="1"/>
    <x v="10"/>
    <s v="Xerox 1990"/>
    <n v="21.12"/>
    <n v="5"/>
    <n v="0.2"/>
    <n v="6.5999999999999988"/>
  </r>
  <r>
    <n v="4193"/>
    <x v="2077"/>
    <x v="1"/>
    <x v="547"/>
    <d v="2012-11-20T00:00:00"/>
    <s v="Standard Class"/>
    <s v="HK-14890"/>
    <s v="Heather Kirkland"/>
    <x v="1"/>
    <s v="United States"/>
    <s v="Boise"/>
    <x v="45"/>
    <n v="83704"/>
    <x v="1"/>
    <s v="FUR-TA-10000577"/>
    <x v="0"/>
    <x v="3"/>
    <s v="Bretford CR4500 Series Slim Rectangular Table"/>
    <n v="696.42"/>
    <n v="2"/>
    <n v="0"/>
    <n v="160.17660000000001"/>
  </r>
  <r>
    <n v="4194"/>
    <x v="2077"/>
    <x v="1"/>
    <x v="547"/>
    <d v="2012-11-20T00:00:00"/>
    <s v="Standard Class"/>
    <s v="HK-14890"/>
    <s v="Heather Kirkland"/>
    <x v="1"/>
    <s v="United States"/>
    <s v="Boise"/>
    <x v="45"/>
    <n v="83704"/>
    <x v="1"/>
    <s v="TEC-PH-10001254"/>
    <x v="2"/>
    <x v="7"/>
    <s v="Jabra BIZ 2300 Duo QD Duo Corded Headset"/>
    <n v="304.77600000000001"/>
    <n v="3"/>
    <n v="0.2"/>
    <n v="22.858199999999982"/>
  </r>
  <r>
    <n v="4195"/>
    <x v="2078"/>
    <x v="1"/>
    <x v="652"/>
    <d v="2012-06-22T00:00:00"/>
    <s v="Standard Class"/>
    <s v="BG-11740"/>
    <s v="Bruce Geld"/>
    <x v="0"/>
    <s v="United States"/>
    <s v="San Diego"/>
    <x v="1"/>
    <n v="92105"/>
    <x v="1"/>
    <s v="OFF-AR-10001044"/>
    <x v="1"/>
    <x v="6"/>
    <s v="BOSTON Ranger #55 Pencil Sharpener, Black"/>
    <n v="51.98"/>
    <n v="2"/>
    <n v="0"/>
    <n v="15.074199999999998"/>
  </r>
  <r>
    <n v="4196"/>
    <x v="2079"/>
    <x v="0"/>
    <x v="143"/>
    <d v="2013-04-15T00:00:00"/>
    <s v="Standard Class"/>
    <s v="CK-12595"/>
    <s v="Clytie Kelty"/>
    <x v="0"/>
    <s v="United States"/>
    <s v="Los Angeles"/>
    <x v="1"/>
    <n v="90032"/>
    <x v="1"/>
    <s v="FUR-FU-10002597"/>
    <x v="0"/>
    <x v="5"/>
    <s v="C-Line Magnetic Cubicle Keepers, Clear Polypropylene"/>
    <n v="24.700000000000003"/>
    <n v="5"/>
    <n v="0"/>
    <n v="10.374000000000001"/>
  </r>
  <r>
    <n v="4197"/>
    <x v="2080"/>
    <x v="1"/>
    <x v="24"/>
    <d v="2012-04-23T00:00:00"/>
    <s v="Second Class"/>
    <s v="RF-19735"/>
    <s v="Roland Fjeld"/>
    <x v="0"/>
    <s v="United States"/>
    <s v="New York City"/>
    <x v="15"/>
    <n v="10024"/>
    <x v="3"/>
    <s v="OFF-LA-10004093"/>
    <x v="1"/>
    <x v="2"/>
    <s v="Avery 486"/>
    <n v="21.93"/>
    <n v="3"/>
    <n v="0"/>
    <n v="10.307099999999998"/>
  </r>
  <r>
    <n v="4198"/>
    <x v="2081"/>
    <x v="0"/>
    <x v="275"/>
    <d v="2013-12-09T00:00:00"/>
    <s v="Standard Class"/>
    <s v="CJ-12010"/>
    <s v="Caroline Jumper"/>
    <x v="0"/>
    <s v="United States"/>
    <s v="Philadelphia"/>
    <x v="9"/>
    <n v="19134"/>
    <x v="3"/>
    <s v="OFF-AP-10000179"/>
    <x v="1"/>
    <x v="9"/>
    <s v="Honeywell Enviracaire Portable HEPA Air Cleaner for up to 10 x 16 Room"/>
    <n v="394.81600000000003"/>
    <n v="4"/>
    <n v="0.2"/>
    <n v="93.768799999999999"/>
  </r>
  <r>
    <n v="4199"/>
    <x v="2081"/>
    <x v="0"/>
    <x v="275"/>
    <d v="2013-12-09T00:00:00"/>
    <s v="Standard Class"/>
    <s v="CJ-12010"/>
    <s v="Caroline Jumper"/>
    <x v="0"/>
    <s v="United States"/>
    <s v="Philadelphia"/>
    <x v="9"/>
    <n v="19134"/>
    <x v="3"/>
    <s v="OFF-BI-10001072"/>
    <x v="1"/>
    <x v="8"/>
    <s v="GBC Clear Cover, 8-1/2 x 11, unpunched, 25 covers per pack"/>
    <n v="18.192000000000004"/>
    <n v="4"/>
    <n v="0.7"/>
    <n v="-14.553600000000003"/>
  </r>
  <r>
    <n v="4200"/>
    <x v="2082"/>
    <x v="1"/>
    <x v="895"/>
    <d v="2012-12-10T00:00:00"/>
    <s v="Same Day"/>
    <s v="MA-17560"/>
    <s v="Matt Abelman"/>
    <x v="2"/>
    <s v="United States"/>
    <s v="New York City"/>
    <x v="15"/>
    <n v="10024"/>
    <x v="3"/>
    <s v="OFF-LA-10004093"/>
    <x v="1"/>
    <x v="2"/>
    <s v="Avery 486"/>
    <n v="7.31"/>
    <n v="1"/>
    <n v="0"/>
    <n v="3.4356999999999998"/>
  </r>
  <r>
    <n v="4201"/>
    <x v="2082"/>
    <x v="1"/>
    <x v="895"/>
    <d v="2012-12-10T00:00:00"/>
    <s v="Same Day"/>
    <s v="MA-17560"/>
    <s v="Matt Abelman"/>
    <x v="2"/>
    <s v="United States"/>
    <s v="New York City"/>
    <x v="15"/>
    <n v="10024"/>
    <x v="3"/>
    <s v="TEC-CO-10002095"/>
    <x v="2"/>
    <x v="16"/>
    <s v="Hewlett Packard 610 Color Digital Copier / Printer"/>
    <n v="799.98400000000004"/>
    <n v="2"/>
    <n v="0.2"/>
    <n v="249.99499999999998"/>
  </r>
  <r>
    <n v="4202"/>
    <x v="2082"/>
    <x v="1"/>
    <x v="895"/>
    <d v="2012-12-10T00:00:00"/>
    <s v="Same Day"/>
    <s v="MA-17560"/>
    <s v="Matt Abelman"/>
    <x v="2"/>
    <s v="United States"/>
    <s v="New York City"/>
    <x v="15"/>
    <n v="10024"/>
    <x v="3"/>
    <s v="OFF-PA-10002713"/>
    <x v="1"/>
    <x v="10"/>
    <s v="Adams Phone Message Book, 200 Message Capacity, 8 1/16” x 11”"/>
    <n v="41.28"/>
    <n v="6"/>
    <n v="0"/>
    <n v="18.988799999999998"/>
  </r>
  <r>
    <n v="4203"/>
    <x v="2082"/>
    <x v="1"/>
    <x v="895"/>
    <d v="2012-12-10T00:00:00"/>
    <s v="Same Day"/>
    <s v="MA-17560"/>
    <s v="Matt Abelman"/>
    <x v="2"/>
    <s v="United States"/>
    <s v="New York City"/>
    <x v="15"/>
    <n v="10024"/>
    <x v="3"/>
    <s v="OFF-PA-10002254"/>
    <x v="1"/>
    <x v="10"/>
    <s v="Xerox 1883"/>
    <n v="184.66"/>
    <n v="7"/>
    <n v="0"/>
    <n v="84.943599999999989"/>
  </r>
  <r>
    <n v="4204"/>
    <x v="2083"/>
    <x v="2"/>
    <x v="656"/>
    <d v="2011-11-02T00:00:00"/>
    <s v="Second Class"/>
    <s v="AM-10705"/>
    <s v="Anne McFarland"/>
    <x v="0"/>
    <s v="United States"/>
    <s v="Cranston"/>
    <x v="34"/>
    <n v="2920"/>
    <x v="3"/>
    <s v="OFF-AR-10001683"/>
    <x v="1"/>
    <x v="6"/>
    <s v="Lumber Crayons"/>
    <n v="49.25"/>
    <n v="5"/>
    <n v="0"/>
    <n v="18.715000000000003"/>
  </r>
  <r>
    <n v="4205"/>
    <x v="2083"/>
    <x v="2"/>
    <x v="656"/>
    <d v="2011-11-02T00:00:00"/>
    <s v="Second Class"/>
    <s v="AM-10705"/>
    <s v="Anne McFarland"/>
    <x v="0"/>
    <s v="United States"/>
    <s v="Cranston"/>
    <x v="34"/>
    <n v="2920"/>
    <x v="3"/>
    <s v="OFF-PA-10002195"/>
    <x v="1"/>
    <x v="10"/>
    <s v="RSVP Cards &amp; Envelopes, Blank White, 8-1/2&quot; X 11&quot;, 24 Cards/25 Envelopes/Set"/>
    <n v="10.16"/>
    <n v="2"/>
    <n v="0"/>
    <n v="4.7751999999999999"/>
  </r>
  <r>
    <n v="4206"/>
    <x v="2083"/>
    <x v="2"/>
    <x v="656"/>
    <d v="2011-11-02T00:00:00"/>
    <s v="Second Class"/>
    <s v="AM-10705"/>
    <s v="Anne McFarland"/>
    <x v="0"/>
    <s v="United States"/>
    <s v="Cranston"/>
    <x v="34"/>
    <n v="2920"/>
    <x v="3"/>
    <s v="FUR-FU-10002364"/>
    <x v="0"/>
    <x v="5"/>
    <s v="Eldon Expressions Wood Desk Accessories, Oak"/>
    <n v="14.76"/>
    <n v="2"/>
    <n v="0"/>
    <n v="4.2803999999999984"/>
  </r>
  <r>
    <n v="4207"/>
    <x v="2083"/>
    <x v="2"/>
    <x v="656"/>
    <d v="2011-11-02T00:00:00"/>
    <s v="Second Class"/>
    <s v="AM-10705"/>
    <s v="Anne McFarland"/>
    <x v="0"/>
    <s v="United States"/>
    <s v="Cranston"/>
    <x v="34"/>
    <n v="2920"/>
    <x v="3"/>
    <s v="OFF-BI-10004001"/>
    <x v="1"/>
    <x v="8"/>
    <s v="GBC Recycled VeloBinder Covers"/>
    <n v="34.08"/>
    <n v="2"/>
    <n v="0"/>
    <n v="15.676799999999997"/>
  </r>
  <r>
    <n v="4208"/>
    <x v="2083"/>
    <x v="2"/>
    <x v="656"/>
    <d v="2011-11-02T00:00:00"/>
    <s v="Second Class"/>
    <s v="AM-10705"/>
    <s v="Anne McFarland"/>
    <x v="0"/>
    <s v="United States"/>
    <s v="Cranston"/>
    <x v="34"/>
    <n v="2920"/>
    <x v="3"/>
    <s v="FUR-FU-10000023"/>
    <x v="0"/>
    <x v="5"/>
    <s v="Eldon Wave Desk Accessories"/>
    <n v="17.669999999999998"/>
    <n v="3"/>
    <n v="0"/>
    <n v="7.7748000000000008"/>
  </r>
  <r>
    <n v="4209"/>
    <x v="2083"/>
    <x v="2"/>
    <x v="656"/>
    <d v="2011-11-02T00:00:00"/>
    <s v="Second Class"/>
    <s v="AM-10705"/>
    <s v="Anne McFarland"/>
    <x v="0"/>
    <s v="United States"/>
    <s v="Cranston"/>
    <x v="34"/>
    <n v="2920"/>
    <x v="3"/>
    <s v="FUR-CH-10002320"/>
    <x v="0"/>
    <x v="1"/>
    <s v="Hon Pagoda Stacking Chairs"/>
    <n v="1604.9"/>
    <n v="5"/>
    <n v="0"/>
    <n v="481.46999999999991"/>
  </r>
  <r>
    <n v="4210"/>
    <x v="2083"/>
    <x v="2"/>
    <x v="656"/>
    <d v="2011-11-02T00:00:00"/>
    <s v="Second Class"/>
    <s v="AM-10705"/>
    <s v="Anne McFarland"/>
    <x v="0"/>
    <s v="United States"/>
    <s v="Cranston"/>
    <x v="34"/>
    <n v="2920"/>
    <x v="3"/>
    <s v="FUR-TA-10003238"/>
    <x v="0"/>
    <x v="3"/>
    <s v="Chromcraft Bull-Nose Wood 48&quot; x 96&quot; Rectangular Conference Tables"/>
    <n v="385.68599999999998"/>
    <n v="1"/>
    <n v="0.3"/>
    <n v="-60.607800000000026"/>
  </r>
  <r>
    <n v="4211"/>
    <x v="2084"/>
    <x v="3"/>
    <x v="34"/>
    <d v="2014-12-15T00:00:00"/>
    <s v="Standard Class"/>
    <s v="AH-10585"/>
    <s v="Angele Hood"/>
    <x v="0"/>
    <s v="United States"/>
    <s v="Chicago"/>
    <x v="10"/>
    <n v="60623"/>
    <x v="2"/>
    <s v="OFF-PA-10004965"/>
    <x v="1"/>
    <x v="10"/>
    <s v="Xerox 1921"/>
    <n v="15.984000000000002"/>
    <n v="2"/>
    <n v="0.2"/>
    <n v="4.9949999999999992"/>
  </r>
  <r>
    <n v="4212"/>
    <x v="2085"/>
    <x v="2"/>
    <x v="952"/>
    <d v="2011-05-09T00:00:00"/>
    <s v="Second Class"/>
    <s v="PF-19120"/>
    <s v="Peter Fuller"/>
    <x v="0"/>
    <s v="United States"/>
    <s v="Richmond"/>
    <x v="0"/>
    <n v="40475"/>
    <x v="0"/>
    <s v="OFF-PA-10003016"/>
    <x v="1"/>
    <x v="10"/>
    <s v="Adams &quot;While You Were Out&quot; Message Pads"/>
    <n v="9.42"/>
    <n v="3"/>
    <n v="0"/>
    <n v="4.238999999999999"/>
  </r>
  <r>
    <n v="4213"/>
    <x v="2085"/>
    <x v="2"/>
    <x v="952"/>
    <d v="2011-05-09T00:00:00"/>
    <s v="Second Class"/>
    <s v="PF-19120"/>
    <s v="Peter Fuller"/>
    <x v="0"/>
    <s v="United States"/>
    <s v="Richmond"/>
    <x v="0"/>
    <n v="40475"/>
    <x v="0"/>
    <s v="OFF-AR-10003651"/>
    <x v="1"/>
    <x v="6"/>
    <s v="Newell 350"/>
    <n v="6.56"/>
    <n v="2"/>
    <n v="0"/>
    <n v="1.9023999999999992"/>
  </r>
  <r>
    <n v="4214"/>
    <x v="2085"/>
    <x v="2"/>
    <x v="952"/>
    <d v="2011-05-09T00:00:00"/>
    <s v="Second Class"/>
    <s v="PF-19120"/>
    <s v="Peter Fuller"/>
    <x v="0"/>
    <s v="United States"/>
    <s v="Richmond"/>
    <x v="0"/>
    <n v="40475"/>
    <x v="0"/>
    <s v="OFF-PA-10001363"/>
    <x v="1"/>
    <x v="10"/>
    <s v="Xerox 1933"/>
    <n v="24.56"/>
    <n v="2"/>
    <n v="0"/>
    <n v="11.543199999999999"/>
  </r>
  <r>
    <n v="4215"/>
    <x v="2086"/>
    <x v="0"/>
    <x v="758"/>
    <d v="2013-03-09T00:00:00"/>
    <s v="Standard Class"/>
    <s v="RD-19480"/>
    <s v="Rick Duston"/>
    <x v="0"/>
    <s v="United States"/>
    <s v="Mishawaka"/>
    <x v="14"/>
    <n v="46544"/>
    <x v="2"/>
    <s v="OFF-BI-10003876"/>
    <x v="1"/>
    <x v="8"/>
    <s v="Green Canvas Binder for 8-1/2&quot; x 14&quot; Sheets"/>
    <n v="128.39999999999998"/>
    <n v="3"/>
    <n v="0"/>
    <n v="64.199999999999989"/>
  </r>
  <r>
    <n v="4216"/>
    <x v="2087"/>
    <x v="2"/>
    <x v="953"/>
    <d v="2011-12-04T00:00:00"/>
    <s v="Standard Class"/>
    <s v="JL-15505"/>
    <s v="Jeremy Lonsdale"/>
    <x v="0"/>
    <s v="United States"/>
    <s v="Mount Vernon"/>
    <x v="15"/>
    <n v="10550"/>
    <x v="3"/>
    <s v="OFF-EN-10004007"/>
    <x v="1"/>
    <x v="12"/>
    <s v="Park Ridge Embossed Executive Business Envelopes"/>
    <n v="62.28"/>
    <n v="4"/>
    <n v="0"/>
    <n v="29.271599999999999"/>
  </r>
  <r>
    <n v="4217"/>
    <x v="2088"/>
    <x v="1"/>
    <x v="954"/>
    <d v="2012-02-22T00:00:00"/>
    <s v="Standard Class"/>
    <s v="AB-10600"/>
    <s v="Ann Blume"/>
    <x v="1"/>
    <s v="United States"/>
    <s v="Los Angeles"/>
    <x v="1"/>
    <n v="90004"/>
    <x v="1"/>
    <s v="OFF-LA-10002271"/>
    <x v="1"/>
    <x v="2"/>
    <s v="Smead Alpha-Z Color-Coded Second Alphabetical Labels and Starter Set"/>
    <n v="9.24"/>
    <n v="3"/>
    <n v="0"/>
    <n v="4.4352"/>
  </r>
  <r>
    <n v="4218"/>
    <x v="2089"/>
    <x v="3"/>
    <x v="719"/>
    <d v="2014-04-04T00:00:00"/>
    <s v="First Class"/>
    <s v="NC-18535"/>
    <s v="Nick Crebassa"/>
    <x v="1"/>
    <s v="United States"/>
    <s v="San Francisco"/>
    <x v="1"/>
    <n v="94110"/>
    <x v="1"/>
    <s v="FUR-BO-10003894"/>
    <x v="0"/>
    <x v="0"/>
    <s v="Safco Value Mate Steel Bookcase, Baked Enamel Finish on Steel, Black"/>
    <n v="482.66399999999999"/>
    <n v="8"/>
    <n v="0.15"/>
    <n v="85.175999999999974"/>
  </r>
  <r>
    <n v="4219"/>
    <x v="2089"/>
    <x v="3"/>
    <x v="719"/>
    <d v="2014-04-04T00:00:00"/>
    <s v="First Class"/>
    <s v="NC-18535"/>
    <s v="Nick Crebassa"/>
    <x v="1"/>
    <s v="United States"/>
    <s v="San Francisco"/>
    <x v="1"/>
    <n v="94110"/>
    <x v="1"/>
    <s v="TEC-MA-10000418"/>
    <x v="2"/>
    <x v="15"/>
    <s v="Cubify CubeX 3D Printer Double Head Print"/>
    <n v="4799.9839999999995"/>
    <n v="2"/>
    <n v="0.2"/>
    <n v="359.99879999999962"/>
  </r>
  <r>
    <n v="4220"/>
    <x v="2090"/>
    <x v="3"/>
    <x v="532"/>
    <d v="2014-06-14T00:00:00"/>
    <s v="Second Class"/>
    <s v="TB-21400"/>
    <s v="Tom Boeckenhauer"/>
    <x v="0"/>
    <s v="United States"/>
    <s v="Seattle"/>
    <x v="4"/>
    <n v="98103"/>
    <x v="1"/>
    <s v="OFF-PA-10004243"/>
    <x v="1"/>
    <x v="10"/>
    <s v="Xerox 1939"/>
    <n v="37.94"/>
    <n v="2"/>
    <n v="0"/>
    <n v="18.211199999999998"/>
  </r>
  <r>
    <n v="4221"/>
    <x v="2090"/>
    <x v="3"/>
    <x v="532"/>
    <d v="2014-06-14T00:00:00"/>
    <s v="Second Class"/>
    <s v="TB-21400"/>
    <s v="Tom Boeckenhauer"/>
    <x v="0"/>
    <s v="United States"/>
    <s v="Seattle"/>
    <x v="4"/>
    <n v="98103"/>
    <x v="1"/>
    <s v="OFF-BI-10001759"/>
    <x v="1"/>
    <x v="8"/>
    <s v="Acco Pressboard Covers with Storage Hooks, 14 7/8&quot; x 11&quot;, Dark Blue"/>
    <n v="18.288"/>
    <n v="6"/>
    <n v="0.2"/>
    <n v="6.6293999999999995"/>
  </r>
  <r>
    <n v="4222"/>
    <x v="2090"/>
    <x v="3"/>
    <x v="532"/>
    <d v="2014-06-14T00:00:00"/>
    <s v="Second Class"/>
    <s v="TB-21400"/>
    <s v="Tom Boeckenhauer"/>
    <x v="0"/>
    <s v="United States"/>
    <s v="Seattle"/>
    <x v="4"/>
    <n v="98103"/>
    <x v="1"/>
    <s v="TEC-MA-10001570"/>
    <x v="2"/>
    <x v="15"/>
    <s v="Cisco Desktop Collaboration Experience DX650 IP Video Phone"/>
    <n v="385.80000000000007"/>
    <n v="5"/>
    <n v="0.2"/>
    <n v="130.20749999999998"/>
  </r>
  <r>
    <n v="4223"/>
    <x v="2090"/>
    <x v="3"/>
    <x v="532"/>
    <d v="2014-06-14T00:00:00"/>
    <s v="Second Class"/>
    <s v="TB-21400"/>
    <s v="Tom Boeckenhauer"/>
    <x v="0"/>
    <s v="United States"/>
    <s v="Seattle"/>
    <x v="4"/>
    <n v="98103"/>
    <x v="1"/>
    <s v="OFF-ST-10004804"/>
    <x v="1"/>
    <x v="4"/>
    <s v="Belkin 19&quot; Vented Equipment Shelf, Black"/>
    <n v="102.96"/>
    <n v="2"/>
    <n v="0"/>
    <n v="1.0296000000000021"/>
  </r>
  <r>
    <n v="4224"/>
    <x v="2090"/>
    <x v="3"/>
    <x v="532"/>
    <d v="2014-06-14T00:00:00"/>
    <s v="Second Class"/>
    <s v="TB-21400"/>
    <s v="Tom Boeckenhauer"/>
    <x v="0"/>
    <s v="United States"/>
    <s v="Seattle"/>
    <x v="4"/>
    <n v="98103"/>
    <x v="1"/>
    <s v="FUR-BO-10001519"/>
    <x v="0"/>
    <x v="0"/>
    <s v="O'Sullivan 3-Shelf Heavy-Duty Bookcases"/>
    <n v="174.42000000000002"/>
    <n v="3"/>
    <n v="0"/>
    <n v="41.860800000000005"/>
  </r>
  <r>
    <n v="4225"/>
    <x v="2091"/>
    <x v="0"/>
    <x v="955"/>
    <d v="2013-10-04T00:00:00"/>
    <s v="First Class"/>
    <s v="SJ-20215"/>
    <s v="Sarah Jordon"/>
    <x v="0"/>
    <s v="United States"/>
    <s v="Quincy"/>
    <x v="10"/>
    <n v="62301"/>
    <x v="2"/>
    <s v="OFF-BI-10000343"/>
    <x v="1"/>
    <x v="8"/>
    <s v="Pressboard Covers with Storage Hooks, 9 1/2&quot; x 11&quot;, Light Blue"/>
    <n v="1.9639999999999995"/>
    <n v="2"/>
    <n v="0.8"/>
    <n v="-3.2406000000000006"/>
  </r>
  <r>
    <n v="4226"/>
    <x v="2092"/>
    <x v="2"/>
    <x v="736"/>
    <d v="2011-12-17T00:00:00"/>
    <s v="Standard Class"/>
    <s v="EB-13840"/>
    <s v="Ellis Ballard"/>
    <x v="1"/>
    <s v="United States"/>
    <s v="Chicago"/>
    <x v="10"/>
    <n v="60623"/>
    <x v="2"/>
    <s v="FUR-FU-10003930"/>
    <x v="0"/>
    <x v="5"/>
    <s v="Howard Miller 12-3/4 Diameter Accuwave DS  Wall Clock"/>
    <n v="94.427999999999997"/>
    <n v="3"/>
    <n v="0.6"/>
    <n v="-42.492599999999982"/>
  </r>
  <r>
    <n v="4227"/>
    <x v="2093"/>
    <x v="3"/>
    <x v="343"/>
    <d v="2014-11-17T00:00:00"/>
    <s v="Standard Class"/>
    <s v="WB-21850"/>
    <s v="William Brown"/>
    <x v="0"/>
    <s v="United States"/>
    <s v="Urbandale"/>
    <x v="23"/>
    <n v="50322"/>
    <x v="2"/>
    <s v="OFF-FA-10004854"/>
    <x v="1"/>
    <x v="13"/>
    <s v="Vinyl Coated Wire Paper Clips in Organizer Box, 800/Box"/>
    <n v="45.92"/>
    <n v="4"/>
    <n v="0"/>
    <n v="21.5824"/>
  </r>
  <r>
    <n v="4228"/>
    <x v="2094"/>
    <x v="1"/>
    <x v="956"/>
    <d v="2012-01-10T00:00:00"/>
    <s v="Standard Class"/>
    <s v="SR-20740"/>
    <s v="Steven Roelle"/>
    <x v="2"/>
    <s v="United States"/>
    <s v="Seattle"/>
    <x v="4"/>
    <n v="98103"/>
    <x v="1"/>
    <s v="FUR-CH-10003396"/>
    <x v="0"/>
    <x v="1"/>
    <s v="Global Deluxe Steno Chair"/>
    <n v="61.584000000000003"/>
    <n v="1"/>
    <n v="0.2"/>
    <n v="-6.9282000000000039"/>
  </r>
  <r>
    <n v="4229"/>
    <x v="2095"/>
    <x v="0"/>
    <x v="830"/>
    <d v="2013-03-27T00:00:00"/>
    <s v="First Class"/>
    <s v="VG-21805"/>
    <s v="Vivek Grady"/>
    <x v="1"/>
    <s v="United States"/>
    <s v="Richmond"/>
    <x v="14"/>
    <n v="47374"/>
    <x v="2"/>
    <s v="OFF-PA-10001994"/>
    <x v="1"/>
    <x v="10"/>
    <s v="Ink Jet Note and Greeting Cards, 8-1/2&quot; x 5-1/2&quot; Card Size"/>
    <n v="22.48"/>
    <n v="1"/>
    <n v="0"/>
    <n v="10.3408"/>
  </r>
  <r>
    <n v="4230"/>
    <x v="2096"/>
    <x v="3"/>
    <x v="957"/>
    <d v="2014-07-11T00:00:00"/>
    <s v="Standard Class"/>
    <s v="LS-16945"/>
    <s v="Linda Southworth"/>
    <x v="1"/>
    <s v="United States"/>
    <s v="Dallas"/>
    <x v="5"/>
    <n v="75220"/>
    <x v="2"/>
    <s v="FUR-FU-10003601"/>
    <x v="0"/>
    <x v="5"/>
    <s v="Deflect-o RollaMat Studded, Beveled Mat for Medium Pile Carpeting"/>
    <n v="332.02800000000002"/>
    <n v="9"/>
    <n v="0.6"/>
    <n v="-348.62940000000003"/>
  </r>
  <r>
    <n v="4231"/>
    <x v="2096"/>
    <x v="3"/>
    <x v="957"/>
    <d v="2014-07-11T00:00:00"/>
    <s v="Standard Class"/>
    <s v="LS-16945"/>
    <s v="Linda Southworth"/>
    <x v="1"/>
    <s v="United States"/>
    <s v="Dallas"/>
    <x v="5"/>
    <n v="75220"/>
    <x v="2"/>
    <s v="OFF-BI-10003429"/>
    <x v="1"/>
    <x v="8"/>
    <s v="Cardinal HOLDit! Binder Insert Strips,Extra Strips"/>
    <n v="11.393999999999998"/>
    <n v="9"/>
    <n v="0.8"/>
    <n v="-17.660699999999999"/>
  </r>
  <r>
    <n v="4232"/>
    <x v="2096"/>
    <x v="3"/>
    <x v="957"/>
    <d v="2014-07-11T00:00:00"/>
    <s v="Standard Class"/>
    <s v="LS-16945"/>
    <s v="Linda Southworth"/>
    <x v="1"/>
    <s v="United States"/>
    <s v="Dallas"/>
    <x v="5"/>
    <n v="75220"/>
    <x v="2"/>
    <s v="OFF-PA-10000232"/>
    <x v="1"/>
    <x v="10"/>
    <s v="Xerox 1975"/>
    <n v="15.552000000000003"/>
    <n v="3"/>
    <n v="0.2"/>
    <n v="5.6375999999999999"/>
  </r>
  <r>
    <n v="4233"/>
    <x v="2096"/>
    <x v="3"/>
    <x v="957"/>
    <d v="2014-07-11T00:00:00"/>
    <s v="Standard Class"/>
    <s v="LS-16945"/>
    <s v="Linda Southworth"/>
    <x v="1"/>
    <s v="United States"/>
    <s v="Dallas"/>
    <x v="5"/>
    <n v="75220"/>
    <x v="2"/>
    <s v="OFF-PA-10002195"/>
    <x v="1"/>
    <x v="10"/>
    <s v="Xerox 1966"/>
    <n v="31.104000000000006"/>
    <n v="6"/>
    <n v="0.2"/>
    <n v="11.2752"/>
  </r>
  <r>
    <n v="4234"/>
    <x v="2096"/>
    <x v="3"/>
    <x v="957"/>
    <d v="2014-07-11T00:00:00"/>
    <s v="Standard Class"/>
    <s v="LS-16945"/>
    <s v="Linda Southworth"/>
    <x v="1"/>
    <s v="United States"/>
    <s v="Dallas"/>
    <x v="5"/>
    <n v="75220"/>
    <x v="2"/>
    <s v="OFF-BI-10004492"/>
    <x v="1"/>
    <x v="8"/>
    <s v="Tuf-Vin Binders"/>
    <n v="6.3159999999999981"/>
    <n v="1"/>
    <n v="0.8"/>
    <n v="-10.421400000000002"/>
  </r>
  <r>
    <n v="4235"/>
    <x v="2097"/>
    <x v="2"/>
    <x v="158"/>
    <d v="2011-09-24T00:00:00"/>
    <s v="First Class"/>
    <s v="MA-17560"/>
    <s v="Matt Abelman"/>
    <x v="2"/>
    <s v="United States"/>
    <s v="Philadelphia"/>
    <x v="9"/>
    <n v="19143"/>
    <x v="3"/>
    <s v="OFF-PA-10004000"/>
    <x v="1"/>
    <x v="10"/>
    <s v="While You Were Out Pads, 50 per Pad, 4 x 5 1/4, Green Cycle"/>
    <n v="11.352000000000002"/>
    <n v="3"/>
    <n v="0.2"/>
    <n v="4.1151"/>
  </r>
  <r>
    <n v="4236"/>
    <x v="2097"/>
    <x v="2"/>
    <x v="158"/>
    <d v="2011-09-24T00:00:00"/>
    <s v="First Class"/>
    <s v="MA-17560"/>
    <s v="Matt Abelman"/>
    <x v="2"/>
    <s v="United States"/>
    <s v="Philadelphia"/>
    <x v="9"/>
    <n v="19143"/>
    <x v="3"/>
    <s v="OFF-LA-10004425"/>
    <x v="1"/>
    <x v="2"/>
    <s v="Staples"/>
    <n v="20.808000000000003"/>
    <n v="9"/>
    <n v="0.2"/>
    <n v="7.0226999999999995"/>
  </r>
  <r>
    <n v="4237"/>
    <x v="2098"/>
    <x v="0"/>
    <x v="310"/>
    <d v="2013-07-28T00:00:00"/>
    <s v="Standard Class"/>
    <s v="NF-18475"/>
    <s v="Neil Französisch"/>
    <x v="2"/>
    <s v="United States"/>
    <s v="Rockford"/>
    <x v="10"/>
    <n v="61107"/>
    <x v="2"/>
    <s v="OFF-BI-10000948"/>
    <x v="1"/>
    <x v="8"/>
    <s v="GBC Laser Imprintable Binding System Covers, Desert Sand"/>
    <n v="11.415999999999997"/>
    <n v="4"/>
    <n v="0.8"/>
    <n v="-18.836400000000005"/>
  </r>
  <r>
    <n v="4238"/>
    <x v="2099"/>
    <x v="3"/>
    <x v="635"/>
    <d v="2014-09-04T00:00:00"/>
    <s v="Second Class"/>
    <s v="MD-17860"/>
    <s v="Michael Dominguez"/>
    <x v="1"/>
    <s v="United States"/>
    <s v="Philadelphia"/>
    <x v="9"/>
    <n v="19134"/>
    <x v="3"/>
    <s v="OFF-AR-10001972"/>
    <x v="1"/>
    <x v="6"/>
    <s v="Newell 323"/>
    <n v="9.4080000000000013"/>
    <n v="7"/>
    <n v="0.2"/>
    <n v="0.70560000000000045"/>
  </r>
  <r>
    <n v="4239"/>
    <x v="2100"/>
    <x v="3"/>
    <x v="606"/>
    <d v="2014-03-29T00:00:00"/>
    <s v="First Class"/>
    <s v="MZ-17335"/>
    <s v="Maria Zettner"/>
    <x v="2"/>
    <s v="United States"/>
    <s v="Seattle"/>
    <x v="4"/>
    <n v="98105"/>
    <x v="1"/>
    <s v="OFF-AR-10004587"/>
    <x v="1"/>
    <x v="6"/>
    <s v="Boston 1827 Commercial Additional Cutter, Drive Gear &amp; Gear Rack for 1606"/>
    <n v="19.829999999999998"/>
    <n v="1"/>
    <n v="0"/>
    <n v="5.9489999999999981"/>
  </r>
  <r>
    <n v="4240"/>
    <x v="2101"/>
    <x v="3"/>
    <x v="614"/>
    <d v="2015-01-05T00:00:00"/>
    <s v="Standard Class"/>
    <s v="KB-16600"/>
    <s v="Ken Brennan"/>
    <x v="1"/>
    <s v="United States"/>
    <s v="Grand Rapids"/>
    <x v="12"/>
    <n v="49505"/>
    <x v="2"/>
    <s v="OFF-PA-10000994"/>
    <x v="1"/>
    <x v="10"/>
    <s v="Xerox 1915"/>
    <n v="209.7"/>
    <n v="2"/>
    <n v="0"/>
    <n v="100.65599999999999"/>
  </r>
  <r>
    <n v="4241"/>
    <x v="2102"/>
    <x v="2"/>
    <x v="59"/>
    <d v="2011-09-26T00:00:00"/>
    <s v="Standard Class"/>
    <s v="MA-17995"/>
    <s v="Michelle Arnett"/>
    <x v="2"/>
    <s v="United States"/>
    <s v="Los Angeles"/>
    <x v="1"/>
    <n v="90004"/>
    <x v="1"/>
    <s v="OFF-AP-10001366"/>
    <x v="1"/>
    <x v="9"/>
    <s v="Staples"/>
    <n v="43.92"/>
    <n v="4"/>
    <n v="0"/>
    <n v="11.858400000000003"/>
  </r>
  <r>
    <n v="4242"/>
    <x v="2102"/>
    <x v="2"/>
    <x v="59"/>
    <d v="2011-09-26T00:00:00"/>
    <s v="Standard Class"/>
    <s v="MA-17995"/>
    <s v="Michelle Arnett"/>
    <x v="2"/>
    <s v="United States"/>
    <s v="Los Angeles"/>
    <x v="1"/>
    <n v="90004"/>
    <x v="1"/>
    <s v="OFF-BI-10001636"/>
    <x v="1"/>
    <x v="8"/>
    <s v="Ibico Plastic and Wire Spiral Binding Combs"/>
    <n v="20.231999999999999"/>
    <n v="3"/>
    <n v="0.2"/>
    <n v="6.5753999999999984"/>
  </r>
  <r>
    <n v="4243"/>
    <x v="2103"/>
    <x v="0"/>
    <x v="958"/>
    <d v="2013-04-06T00:00:00"/>
    <s v="First Class"/>
    <s v="ME-17320"/>
    <s v="Maria Etezadi"/>
    <x v="2"/>
    <s v="United States"/>
    <s v="Springfield"/>
    <x v="17"/>
    <n v="22153"/>
    <x v="0"/>
    <s v="TEC-PH-10001448"/>
    <x v="2"/>
    <x v="7"/>
    <s v="Anker Astro 15000mAh USB Portable Charger"/>
    <n v="149.97"/>
    <n v="3"/>
    <n v="0"/>
    <n v="5.9987999999999815"/>
  </r>
  <r>
    <n v="4244"/>
    <x v="2103"/>
    <x v="0"/>
    <x v="958"/>
    <d v="2013-04-06T00:00:00"/>
    <s v="First Class"/>
    <s v="ME-17320"/>
    <s v="Maria Etezadi"/>
    <x v="2"/>
    <s v="United States"/>
    <s v="Springfield"/>
    <x v="17"/>
    <n v="22153"/>
    <x v="0"/>
    <s v="OFF-PA-10001776"/>
    <x v="1"/>
    <x v="10"/>
    <s v="Wirebound Message Books, Four 2 3/4&quot; x 5&quot; Forms per Page, 600 Sets per Book"/>
    <n v="27.81"/>
    <n v="3"/>
    <n v="0"/>
    <n v="13.070699999999999"/>
  </r>
  <r>
    <n v="4245"/>
    <x v="2104"/>
    <x v="2"/>
    <x v="959"/>
    <d v="2011-03-30T00:00:00"/>
    <s v="Standard Class"/>
    <s v="JD-15895"/>
    <s v="Jonathan Doherty"/>
    <x v="1"/>
    <s v="United States"/>
    <s v="Los Angeles"/>
    <x v="1"/>
    <n v="90036"/>
    <x v="1"/>
    <s v="TEC-AC-10002323"/>
    <x v="2"/>
    <x v="11"/>
    <s v="SanDisk Ultra 32 GB MicroSDHC Class 10 Memory Card"/>
    <n v="66.300000000000011"/>
    <n v="3"/>
    <n v="0"/>
    <n v="8.6190000000000033"/>
  </r>
  <r>
    <n v="4246"/>
    <x v="2105"/>
    <x v="3"/>
    <x v="354"/>
    <d v="2014-12-05T00:00:00"/>
    <s v="Standard Class"/>
    <s v="LS-16975"/>
    <s v="Lindsay Shagiari"/>
    <x v="2"/>
    <s v="United States"/>
    <s v="Baltimore"/>
    <x v="39"/>
    <n v="21215"/>
    <x v="3"/>
    <s v="OFF-AR-10004582"/>
    <x v="1"/>
    <x v="6"/>
    <s v="BIC Brite Liner Grip Highlighters"/>
    <n v="1.64"/>
    <n v="1"/>
    <n v="0"/>
    <n v="0.73799999999999988"/>
  </r>
  <r>
    <n v="4247"/>
    <x v="2105"/>
    <x v="3"/>
    <x v="354"/>
    <d v="2014-12-05T00:00:00"/>
    <s v="Standard Class"/>
    <s v="LS-16975"/>
    <s v="Lindsay Shagiari"/>
    <x v="2"/>
    <s v="United States"/>
    <s v="Baltimore"/>
    <x v="39"/>
    <n v="21215"/>
    <x v="3"/>
    <s v="FUR-FU-10000576"/>
    <x v="0"/>
    <x v="5"/>
    <s v="Luxo Professional Fluorescent Magnifier Lamp with Clamp-Mount Base"/>
    <n v="1049.2"/>
    <n v="5"/>
    <n v="0"/>
    <n v="272.79200000000003"/>
  </r>
  <r>
    <n v="4248"/>
    <x v="2105"/>
    <x v="3"/>
    <x v="354"/>
    <d v="2014-12-05T00:00:00"/>
    <s v="Standard Class"/>
    <s v="LS-16975"/>
    <s v="Lindsay Shagiari"/>
    <x v="2"/>
    <s v="United States"/>
    <s v="Baltimore"/>
    <x v="39"/>
    <n v="21215"/>
    <x v="3"/>
    <s v="FUR-FU-10004270"/>
    <x v="0"/>
    <x v="5"/>
    <s v="Eldon Image Series Desk Accessories, Burgundy"/>
    <n v="20.9"/>
    <n v="5"/>
    <n v="0"/>
    <n v="7.5239999999999991"/>
  </r>
  <r>
    <n v="4249"/>
    <x v="2106"/>
    <x v="0"/>
    <x v="49"/>
    <d v="2013-12-06T00:00:00"/>
    <s v="Second Class"/>
    <s v="SJ-20500"/>
    <s v="Shirley Jackson"/>
    <x v="0"/>
    <s v="United States"/>
    <s v="Fairfield"/>
    <x v="29"/>
    <n v="6824"/>
    <x v="3"/>
    <s v="OFF-BI-10004236"/>
    <x v="1"/>
    <x v="8"/>
    <s v="XtraLife ClearVue Slant-D Ring Binder, White, 3&quot;"/>
    <n v="88.08"/>
    <n v="6"/>
    <n v="0"/>
    <n v="40.516799999999996"/>
  </r>
  <r>
    <n v="4250"/>
    <x v="2106"/>
    <x v="0"/>
    <x v="49"/>
    <d v="2013-12-06T00:00:00"/>
    <s v="Second Class"/>
    <s v="SJ-20500"/>
    <s v="Shirley Jackson"/>
    <x v="0"/>
    <s v="United States"/>
    <s v="Fairfield"/>
    <x v="29"/>
    <n v="6824"/>
    <x v="3"/>
    <s v="FUR-CH-10004997"/>
    <x v="0"/>
    <x v="1"/>
    <s v="Hon Every-Day Series Multi-Task Chairs"/>
    <n v="751.92"/>
    <n v="4"/>
    <n v="0"/>
    <n v="150.38400000000001"/>
  </r>
  <r>
    <n v="4251"/>
    <x v="2107"/>
    <x v="2"/>
    <x v="111"/>
    <d v="2011-09-19T00:00:00"/>
    <s v="Same Day"/>
    <s v="BS-11365"/>
    <s v="Bill Shonely"/>
    <x v="1"/>
    <s v="United States"/>
    <s v="New York City"/>
    <x v="15"/>
    <n v="10011"/>
    <x v="3"/>
    <s v="FUR-CH-10000988"/>
    <x v="0"/>
    <x v="1"/>
    <s v="Hon Olson Stacker Stools"/>
    <n v="887.10299999999995"/>
    <n v="7"/>
    <n v="0.1"/>
    <n v="177.42059999999998"/>
  </r>
  <r>
    <n v="4252"/>
    <x v="2108"/>
    <x v="1"/>
    <x v="924"/>
    <d v="2012-10-23T00:00:00"/>
    <s v="Same Day"/>
    <s v="RA-19285"/>
    <s v="Ralph Arnett"/>
    <x v="0"/>
    <s v="United States"/>
    <s v="Lakeland"/>
    <x v="2"/>
    <n v="33801"/>
    <x v="0"/>
    <s v="TEC-PH-10004897"/>
    <x v="2"/>
    <x v="7"/>
    <s v="Mediabridge Sport Armband iPhone 5s"/>
    <n v="55.944000000000003"/>
    <n v="7"/>
    <n v="0.2"/>
    <n v="-13.286700000000002"/>
  </r>
  <r>
    <n v="4253"/>
    <x v="2108"/>
    <x v="1"/>
    <x v="924"/>
    <d v="2012-10-23T00:00:00"/>
    <s v="Same Day"/>
    <s v="RA-19285"/>
    <s v="Ralph Arnett"/>
    <x v="0"/>
    <s v="United States"/>
    <s v="Lakeland"/>
    <x v="2"/>
    <n v="33801"/>
    <x v="0"/>
    <s v="OFF-AR-10002656"/>
    <x v="1"/>
    <x v="6"/>
    <s v="Sanford Liquid Accent Highlighters"/>
    <n v="10.688000000000001"/>
    <n v="2"/>
    <n v="0.2"/>
    <n v="2.271199999999999"/>
  </r>
  <r>
    <n v="4254"/>
    <x v="2108"/>
    <x v="1"/>
    <x v="924"/>
    <d v="2012-10-23T00:00:00"/>
    <s v="Same Day"/>
    <s v="RA-19285"/>
    <s v="Ralph Arnett"/>
    <x v="0"/>
    <s v="United States"/>
    <s v="Lakeland"/>
    <x v="2"/>
    <n v="33801"/>
    <x v="0"/>
    <s v="TEC-PH-10004924"/>
    <x v="2"/>
    <x v="7"/>
    <s v="SKILCRAFT Telephone Shoulder Rest, 2&quot; x 6.5&quot; x 2.5&quot;, Black"/>
    <n v="11.824"/>
    <n v="2"/>
    <n v="0.2"/>
    <n v="1.0346000000000006"/>
  </r>
  <r>
    <n v="4255"/>
    <x v="2109"/>
    <x v="3"/>
    <x v="119"/>
    <d v="2014-10-17T00:00:00"/>
    <s v="First Class"/>
    <s v="TS-21610"/>
    <s v="Troy Staebel"/>
    <x v="0"/>
    <s v="United States"/>
    <s v="Freeport"/>
    <x v="10"/>
    <n v="61032"/>
    <x v="2"/>
    <s v="OFF-PA-10003127"/>
    <x v="1"/>
    <x v="10"/>
    <s v="Staples"/>
    <n v="63.311999999999998"/>
    <n v="3"/>
    <n v="0.2"/>
    <n v="20.576399999999996"/>
  </r>
  <r>
    <n v="4256"/>
    <x v="2109"/>
    <x v="3"/>
    <x v="119"/>
    <d v="2014-10-17T00:00:00"/>
    <s v="First Class"/>
    <s v="TS-21610"/>
    <s v="Troy Staebel"/>
    <x v="0"/>
    <s v="United States"/>
    <s v="Freeport"/>
    <x v="10"/>
    <n v="61032"/>
    <x v="2"/>
    <s v="OFF-BI-10000778"/>
    <x v="1"/>
    <x v="8"/>
    <s v="GBC VeloBinder Electric Binding Machine"/>
    <n v="96.783999999999978"/>
    <n v="4"/>
    <n v="0.8"/>
    <n v="-145.17600000000002"/>
  </r>
  <r>
    <n v="4257"/>
    <x v="2109"/>
    <x v="3"/>
    <x v="119"/>
    <d v="2014-10-17T00:00:00"/>
    <s v="First Class"/>
    <s v="TS-21610"/>
    <s v="Troy Staebel"/>
    <x v="0"/>
    <s v="United States"/>
    <s v="Freeport"/>
    <x v="10"/>
    <n v="61032"/>
    <x v="2"/>
    <s v="FUR-FU-10001424"/>
    <x v="0"/>
    <x v="5"/>
    <s v="Dax Clear Box Frame"/>
    <n v="10.476000000000001"/>
    <n v="3"/>
    <n v="0.6"/>
    <n v="-6.8094000000000037"/>
  </r>
  <r>
    <n v="4258"/>
    <x v="2110"/>
    <x v="1"/>
    <x v="406"/>
    <d v="2012-09-09T00:00:00"/>
    <s v="Standard Class"/>
    <s v="KB-16585"/>
    <s v="Ken Black"/>
    <x v="1"/>
    <s v="United States"/>
    <s v="Medford"/>
    <x v="21"/>
    <n v="97504"/>
    <x v="1"/>
    <s v="OFF-BI-10000962"/>
    <x v="1"/>
    <x v="8"/>
    <s v="Acco Flexible ACCOHIDE Square Ring Data Binder, Dark Blue, 11 1/2&quot; X 14&quot; 7/8&quot;"/>
    <n v="9.7620000000000005"/>
    <n v="2"/>
    <n v="0.7"/>
    <n v="-6.833400000000001"/>
  </r>
  <r>
    <n v="4259"/>
    <x v="2111"/>
    <x v="0"/>
    <x v="560"/>
    <d v="2013-03-17T00:00:00"/>
    <s v="First Class"/>
    <s v="MM-18280"/>
    <s v="Muhammed MacIntyre"/>
    <x v="1"/>
    <s v="United States"/>
    <s v="Seattle"/>
    <x v="4"/>
    <n v="98103"/>
    <x v="1"/>
    <s v="FUR-CH-10002880"/>
    <x v="0"/>
    <x v="1"/>
    <s v="Global High-Back Leather Tilter, Burgundy"/>
    <n v="196.78399999999999"/>
    <n v="2"/>
    <n v="0.2"/>
    <n v="-22.138200000000012"/>
  </r>
  <r>
    <n v="4260"/>
    <x v="2112"/>
    <x v="3"/>
    <x v="960"/>
    <d v="2014-11-03T00:00:00"/>
    <s v="Second Class"/>
    <s v="LO-17170"/>
    <s v="Lori Olson"/>
    <x v="1"/>
    <s v="United States"/>
    <s v="New York City"/>
    <x v="15"/>
    <n v="10035"/>
    <x v="3"/>
    <s v="OFF-EN-10004386"/>
    <x v="1"/>
    <x v="12"/>
    <s v="Recycled Interoffice Envelopes with String and Button Closure, 10 x 13"/>
    <n v="47.98"/>
    <n v="2"/>
    <n v="0"/>
    <n v="23.99"/>
  </r>
  <r>
    <n v="4261"/>
    <x v="2113"/>
    <x v="3"/>
    <x v="453"/>
    <d v="2014-10-20T00:00:00"/>
    <s v="Second Class"/>
    <s v="RS-19420"/>
    <s v="Ricardo Sperren"/>
    <x v="1"/>
    <s v="United States"/>
    <s v="Fairfield"/>
    <x v="29"/>
    <n v="6824"/>
    <x v="3"/>
    <s v="OFF-LA-10001045"/>
    <x v="1"/>
    <x v="2"/>
    <s v="Permanent Self-Adhesive File Folder Labels for Typewriters by Universal"/>
    <n v="13.049999999999999"/>
    <n v="5"/>
    <n v="0"/>
    <n v="6.0029999999999992"/>
  </r>
  <r>
    <n v="4262"/>
    <x v="2114"/>
    <x v="3"/>
    <x v="783"/>
    <d v="2014-08-12T00:00:00"/>
    <s v="Standard Class"/>
    <s v="CC-12475"/>
    <s v="Cindy Chapman"/>
    <x v="0"/>
    <s v="United States"/>
    <s v="Moorhead"/>
    <x v="11"/>
    <n v="56560"/>
    <x v="2"/>
    <s v="TEC-AC-10002006"/>
    <x v="2"/>
    <x v="11"/>
    <s v="Memorex Micro Travel Drive 16 GB"/>
    <n v="63.96"/>
    <n v="4"/>
    <n v="0"/>
    <n v="19.827599999999997"/>
  </r>
  <r>
    <n v="4263"/>
    <x v="2115"/>
    <x v="3"/>
    <x v="296"/>
    <d v="2014-09-26T00:00:00"/>
    <s v="Standard Class"/>
    <s v="KT-16480"/>
    <s v="Kean Thornton"/>
    <x v="0"/>
    <s v="United States"/>
    <s v="Columbus"/>
    <x v="32"/>
    <n v="31907"/>
    <x v="0"/>
    <s v="OFF-AP-10001242"/>
    <x v="1"/>
    <x v="9"/>
    <s v="APC 7 Outlet Network SurgeArrest Surge Protector"/>
    <n v="80.48"/>
    <n v="1"/>
    <n v="0"/>
    <n v="24.143999999999998"/>
  </r>
  <r>
    <n v="4264"/>
    <x v="2116"/>
    <x v="3"/>
    <x v="132"/>
    <d v="2014-11-09T00:00:00"/>
    <s v="Standard Class"/>
    <s v="DM-13015"/>
    <s v="Darrin Martin"/>
    <x v="0"/>
    <s v="United States"/>
    <s v="Philadelphia"/>
    <x v="9"/>
    <n v="19143"/>
    <x v="3"/>
    <s v="OFF-BI-10000216"/>
    <x v="1"/>
    <x v="8"/>
    <s v="Mead 1st Gear 2&quot; Zipper Binder, Asst. Colors"/>
    <n v="11.673000000000002"/>
    <n v="3"/>
    <n v="0.7"/>
    <n v="-7.782"/>
  </r>
  <r>
    <n v="4265"/>
    <x v="2117"/>
    <x v="0"/>
    <x v="732"/>
    <d v="2013-11-10T00:00:00"/>
    <s v="Standard Class"/>
    <s v="EP-13915"/>
    <s v="Emily Phan"/>
    <x v="0"/>
    <s v="United States"/>
    <s v="Houston"/>
    <x v="5"/>
    <n v="77036"/>
    <x v="2"/>
    <s v="FUR-TA-10002774"/>
    <x v="0"/>
    <x v="3"/>
    <s v="Laminate Occasional Tables"/>
    <n v="863.12799999999993"/>
    <n v="8"/>
    <n v="0.3"/>
    <n v="-160.29520000000008"/>
  </r>
  <r>
    <n v="4266"/>
    <x v="2117"/>
    <x v="0"/>
    <x v="732"/>
    <d v="2013-11-10T00:00:00"/>
    <s v="Standard Class"/>
    <s v="EP-13915"/>
    <s v="Emily Phan"/>
    <x v="0"/>
    <s v="United States"/>
    <s v="Houston"/>
    <x v="5"/>
    <n v="77036"/>
    <x v="2"/>
    <s v="OFF-BI-10004364"/>
    <x v="1"/>
    <x v="8"/>
    <s v="Storex Dura Pro Binders"/>
    <n v="3.5639999999999992"/>
    <n v="3"/>
    <n v="0.8"/>
    <n v="-6.2370000000000019"/>
  </r>
  <r>
    <n v="4267"/>
    <x v="2117"/>
    <x v="0"/>
    <x v="732"/>
    <d v="2013-11-10T00:00:00"/>
    <s v="Standard Class"/>
    <s v="EP-13915"/>
    <s v="Emily Phan"/>
    <x v="0"/>
    <s v="United States"/>
    <s v="Houston"/>
    <x v="5"/>
    <n v="77036"/>
    <x v="2"/>
    <s v="FUR-BO-10000780"/>
    <x v="0"/>
    <x v="0"/>
    <s v="O'Sullivan Plantations 2-Door Library in Landvery Oak"/>
    <n v="956.6647999999999"/>
    <n v="7"/>
    <n v="0.32"/>
    <n v="-225.09759999999991"/>
  </r>
  <r>
    <n v="4268"/>
    <x v="2117"/>
    <x v="0"/>
    <x v="732"/>
    <d v="2013-11-10T00:00:00"/>
    <s v="Standard Class"/>
    <s v="EP-13915"/>
    <s v="Emily Phan"/>
    <x v="0"/>
    <s v="United States"/>
    <s v="Houston"/>
    <x v="5"/>
    <n v="77036"/>
    <x v="2"/>
    <s v="OFF-BI-10001989"/>
    <x v="1"/>
    <x v="8"/>
    <s v="Premium Transparent Presentation Covers by GBC"/>
    <n v="12.587999999999997"/>
    <n v="3"/>
    <n v="0.8"/>
    <n v="-20.140800000000006"/>
  </r>
  <r>
    <n v="4269"/>
    <x v="2117"/>
    <x v="0"/>
    <x v="732"/>
    <d v="2013-11-10T00:00:00"/>
    <s v="Standard Class"/>
    <s v="EP-13915"/>
    <s v="Emily Phan"/>
    <x v="0"/>
    <s v="United States"/>
    <s v="Houston"/>
    <x v="5"/>
    <n v="77036"/>
    <x v="2"/>
    <s v="TEC-AC-10004001"/>
    <x v="2"/>
    <x v="11"/>
    <s v="Logitech Wireless Headset H600 Over-The-Head Design"/>
    <n v="171.96"/>
    <n v="5"/>
    <n v="0.2"/>
    <n v="45.139500000000005"/>
  </r>
  <r>
    <n v="4270"/>
    <x v="2118"/>
    <x v="3"/>
    <x v="643"/>
    <d v="2014-06-30T00:00:00"/>
    <s v="Second Class"/>
    <s v="AM-10705"/>
    <s v="Anne McFarland"/>
    <x v="0"/>
    <s v="United States"/>
    <s v="Seattle"/>
    <x v="4"/>
    <n v="98115"/>
    <x v="1"/>
    <s v="FUR-TA-10000688"/>
    <x v="0"/>
    <x v="3"/>
    <s v="Chromcraft Bull-Nose Wood Round Conference Table Top, Wood Base"/>
    <n v="871.4"/>
    <n v="4"/>
    <n v="0"/>
    <n v="148.13799999999992"/>
  </r>
  <r>
    <n v="4271"/>
    <x v="2119"/>
    <x v="1"/>
    <x v="650"/>
    <d v="2012-11-30T00:00:00"/>
    <s v="Standard Class"/>
    <s v="SH-20635"/>
    <s v="Stefanie Holloman"/>
    <x v="1"/>
    <s v="United States"/>
    <s v="Jackson"/>
    <x v="18"/>
    <n v="38301"/>
    <x v="0"/>
    <s v="FUR-FU-10003930"/>
    <x v="0"/>
    <x v="5"/>
    <s v="Howard Miller 12-3/4 Diameter Accuwave DS  Wall Clock"/>
    <n v="692.47199999999998"/>
    <n v="11"/>
    <n v="0.2"/>
    <n v="190.42980000000006"/>
  </r>
  <r>
    <n v="4272"/>
    <x v="2120"/>
    <x v="0"/>
    <x v="390"/>
    <d v="2013-11-28T00:00:00"/>
    <s v="Second Class"/>
    <s v="LA-16780"/>
    <s v="Laura Armstrong"/>
    <x v="1"/>
    <s v="United States"/>
    <s v="Baltimore"/>
    <x v="39"/>
    <n v="21215"/>
    <x v="3"/>
    <s v="FUR-FU-10000965"/>
    <x v="0"/>
    <x v="5"/>
    <s v="Howard Miller 11-1/2&quot; Diameter Ridgewood Wall Clock"/>
    <n v="207.76"/>
    <n v="4"/>
    <n v="0"/>
    <n v="85.181600000000003"/>
  </r>
  <r>
    <n v="4273"/>
    <x v="2121"/>
    <x v="3"/>
    <x v="246"/>
    <d v="2014-07-22T00:00:00"/>
    <s v="Same Day"/>
    <s v="SF-20200"/>
    <s v="Sarah Foster"/>
    <x v="0"/>
    <s v="United States"/>
    <s v="Murray"/>
    <x v="7"/>
    <n v="84107"/>
    <x v="1"/>
    <s v="TEC-PH-10004071"/>
    <x v="2"/>
    <x v="7"/>
    <s v="PayAnywhere Card Reader"/>
    <n v="71.928000000000011"/>
    <n v="9"/>
    <n v="0.2"/>
    <n v="6.2936999999999976"/>
  </r>
  <r>
    <n v="4274"/>
    <x v="2121"/>
    <x v="3"/>
    <x v="246"/>
    <d v="2014-07-22T00:00:00"/>
    <s v="Same Day"/>
    <s v="SF-20200"/>
    <s v="Sarah Foster"/>
    <x v="0"/>
    <s v="United States"/>
    <s v="Murray"/>
    <x v="7"/>
    <n v="84107"/>
    <x v="1"/>
    <s v="OFF-AR-10001044"/>
    <x v="1"/>
    <x v="6"/>
    <s v="BOSTON Ranger #55 Pencil Sharpener, Black"/>
    <n v="25.99"/>
    <n v="1"/>
    <n v="0"/>
    <n v="7.5370999999999988"/>
  </r>
  <r>
    <n v="4275"/>
    <x v="2122"/>
    <x v="1"/>
    <x v="924"/>
    <d v="2012-10-28T00:00:00"/>
    <s v="Standard Class"/>
    <s v="AG-10495"/>
    <s v="Andrew Gjertsen"/>
    <x v="1"/>
    <s v="United States"/>
    <s v="Seattle"/>
    <x v="4"/>
    <n v="98105"/>
    <x v="1"/>
    <s v="OFF-BI-10004140"/>
    <x v="1"/>
    <x v="8"/>
    <s v="Avery Non-Stick Binders"/>
    <n v="3.5920000000000005"/>
    <n v="1"/>
    <n v="0.2"/>
    <n v="1.1224999999999996"/>
  </r>
  <r>
    <n v="4276"/>
    <x v="2123"/>
    <x v="1"/>
    <x v="584"/>
    <d v="2012-07-13T00:00:00"/>
    <s v="Standard Class"/>
    <s v="KN-16450"/>
    <s v="Kean Nguyen"/>
    <x v="1"/>
    <s v="United States"/>
    <s v="Dallas"/>
    <x v="5"/>
    <n v="75220"/>
    <x v="2"/>
    <s v="OFF-AP-10002684"/>
    <x v="1"/>
    <x v="9"/>
    <s v="Acco 7-Outlet Masterpiece Power Center, Wihtout Fax/Phone Line Protection"/>
    <n v="48.631999999999991"/>
    <n v="2"/>
    <n v="0.8"/>
    <n v="-121.58000000000004"/>
  </r>
  <r>
    <n v="4277"/>
    <x v="2124"/>
    <x v="3"/>
    <x v="238"/>
    <d v="2014-08-23T00:00:00"/>
    <s v="Standard Class"/>
    <s v="NF-18595"/>
    <s v="Nicole Fjeld"/>
    <x v="2"/>
    <s v="United States"/>
    <s v="Seattle"/>
    <x v="4"/>
    <n v="98105"/>
    <x v="1"/>
    <s v="OFF-ST-10000046"/>
    <x v="1"/>
    <x v="4"/>
    <s v="Fellowes Super Stor/Drawer Files"/>
    <n v="323.10000000000002"/>
    <n v="2"/>
    <n v="0"/>
    <n v="61.38900000000001"/>
  </r>
  <r>
    <n v="4278"/>
    <x v="2125"/>
    <x v="0"/>
    <x v="947"/>
    <d v="2013-04-21T00:00:00"/>
    <s v="Standard Class"/>
    <s v="BS-11365"/>
    <s v="Bill Shonely"/>
    <x v="1"/>
    <s v="United States"/>
    <s v="Lakewood"/>
    <x v="30"/>
    <n v="8701"/>
    <x v="3"/>
    <s v="TEC-MA-10001047"/>
    <x v="2"/>
    <x v="15"/>
    <s v="3D Systems Cube Printer, 2nd Generation, Magenta"/>
    <n v="9099.93"/>
    <n v="7"/>
    <n v="0"/>
    <n v="2365.9817999999996"/>
  </r>
  <r>
    <n v="4279"/>
    <x v="2125"/>
    <x v="0"/>
    <x v="947"/>
    <d v="2013-04-21T00:00:00"/>
    <s v="Standard Class"/>
    <s v="BS-11365"/>
    <s v="Bill Shonely"/>
    <x v="1"/>
    <s v="United States"/>
    <s v="Lakewood"/>
    <x v="30"/>
    <n v="8701"/>
    <x v="3"/>
    <s v="FUR-FU-10000550"/>
    <x v="0"/>
    <x v="5"/>
    <s v="Stacking Trays by OIC"/>
    <n v="9.9600000000000009"/>
    <n v="2"/>
    <n v="0"/>
    <n v="3.2867999999999995"/>
  </r>
  <r>
    <n v="4280"/>
    <x v="2125"/>
    <x v="0"/>
    <x v="947"/>
    <d v="2013-04-21T00:00:00"/>
    <s v="Standard Class"/>
    <s v="BS-11365"/>
    <s v="Bill Shonely"/>
    <x v="1"/>
    <s v="United States"/>
    <s v="Lakewood"/>
    <x v="30"/>
    <n v="8701"/>
    <x v="3"/>
    <s v="OFF-BI-10002432"/>
    <x v="1"/>
    <x v="8"/>
    <s v="Wilson Jones Standard D-Ring Binders"/>
    <n v="25.299999999999997"/>
    <n v="5"/>
    <n v="0"/>
    <n v="11.890999999999998"/>
  </r>
  <r>
    <n v="4281"/>
    <x v="2126"/>
    <x v="2"/>
    <x v="687"/>
    <d v="2011-11-18T00:00:00"/>
    <s v="Standard Class"/>
    <s v="RM-19675"/>
    <s v="Robert Marley"/>
    <x v="2"/>
    <s v="United States"/>
    <s v="New York City"/>
    <x v="15"/>
    <n v="10011"/>
    <x v="3"/>
    <s v="OFF-PA-10004470"/>
    <x v="1"/>
    <x v="10"/>
    <s v="Adams Write n' Stick Phone Message Book, 11&quot; X 5 1/4&quot;, 200 Messages"/>
    <n v="11.36"/>
    <n v="2"/>
    <n v="0"/>
    <n v="5.2255999999999991"/>
  </r>
  <r>
    <n v="4282"/>
    <x v="2126"/>
    <x v="2"/>
    <x v="687"/>
    <d v="2011-11-18T00:00:00"/>
    <s v="Standard Class"/>
    <s v="RM-19675"/>
    <s v="Robert Marley"/>
    <x v="2"/>
    <s v="United States"/>
    <s v="New York City"/>
    <x v="15"/>
    <n v="10011"/>
    <x v="3"/>
    <s v="FUR-CH-10001797"/>
    <x v="0"/>
    <x v="1"/>
    <s v="Safco Chair Connectors, 6/Carton"/>
    <n v="69.263999999999996"/>
    <n v="2"/>
    <n v="0.1"/>
    <n v="14.62239999999999"/>
  </r>
  <r>
    <n v="4283"/>
    <x v="2127"/>
    <x v="2"/>
    <x v="414"/>
    <d v="2011-12-23T00:00:00"/>
    <s v="First Class"/>
    <s v="AB-10105"/>
    <s v="Adrian Barton"/>
    <x v="0"/>
    <s v="United States"/>
    <s v="Indianapolis"/>
    <x v="14"/>
    <n v="46203"/>
    <x v="2"/>
    <s v="OFF-LA-10003720"/>
    <x v="1"/>
    <x v="2"/>
    <s v="Avery 487"/>
    <n v="3.69"/>
    <n v="1"/>
    <n v="0"/>
    <n v="1.7343"/>
  </r>
  <r>
    <n v="4284"/>
    <x v="2127"/>
    <x v="2"/>
    <x v="414"/>
    <d v="2011-12-23T00:00:00"/>
    <s v="First Class"/>
    <s v="AB-10105"/>
    <s v="Adrian Barton"/>
    <x v="0"/>
    <s v="United States"/>
    <s v="Indianapolis"/>
    <x v="14"/>
    <n v="46203"/>
    <x v="2"/>
    <s v="OFF-BI-10004600"/>
    <x v="1"/>
    <x v="8"/>
    <s v="Ibico Ibimaster 300 Manual Binding System"/>
    <n v="1103.97"/>
    <n v="3"/>
    <n v="0"/>
    <n v="496.78649999999993"/>
  </r>
  <r>
    <n v="4285"/>
    <x v="2128"/>
    <x v="1"/>
    <x v="82"/>
    <d v="2012-11-26T00:00:00"/>
    <s v="Second Class"/>
    <s v="CA-11965"/>
    <s v="Carol Adams"/>
    <x v="1"/>
    <s v="United States"/>
    <s v="Port Arthur"/>
    <x v="5"/>
    <n v="77642"/>
    <x v="2"/>
    <s v="FUR-BO-10003965"/>
    <x v="0"/>
    <x v="0"/>
    <s v="O'Sullivan Manor Hill 2-Door Library in Brianna Oak"/>
    <n v="246.13279999999997"/>
    <n v="2"/>
    <n v="0.32"/>
    <n v="-76.011599999999973"/>
  </r>
  <r>
    <n v="4286"/>
    <x v="2128"/>
    <x v="1"/>
    <x v="82"/>
    <d v="2012-11-26T00:00:00"/>
    <s v="Second Class"/>
    <s v="CA-11965"/>
    <s v="Carol Adams"/>
    <x v="1"/>
    <s v="United States"/>
    <s v="Port Arthur"/>
    <x v="5"/>
    <n v="77642"/>
    <x v="2"/>
    <s v="OFF-LA-10000240"/>
    <x v="1"/>
    <x v="2"/>
    <s v="Self-Adhesive Address Labels for Typewriters by Universal"/>
    <n v="11.696"/>
    <n v="2"/>
    <n v="0.2"/>
    <n v="3.9473999999999996"/>
  </r>
  <r>
    <n v="4287"/>
    <x v="2128"/>
    <x v="1"/>
    <x v="82"/>
    <d v="2012-11-26T00:00:00"/>
    <s v="Second Class"/>
    <s v="CA-11965"/>
    <s v="Carol Adams"/>
    <x v="1"/>
    <s v="United States"/>
    <s v="Port Arthur"/>
    <x v="5"/>
    <n v="77642"/>
    <x v="2"/>
    <s v="TEC-CO-10001571"/>
    <x v="2"/>
    <x v="16"/>
    <s v="Sharp 1540cs Digital Laser Copier"/>
    <n v="439.99200000000002"/>
    <n v="1"/>
    <n v="0.2"/>
    <n v="164.99700000000001"/>
  </r>
  <r>
    <n v="4288"/>
    <x v="2129"/>
    <x v="3"/>
    <x v="116"/>
    <d v="2015-01-04T00:00:00"/>
    <s v="Standard Class"/>
    <s v="EH-14005"/>
    <s v="Erica Hernandez"/>
    <x v="2"/>
    <s v="United States"/>
    <s v="Nashville"/>
    <x v="18"/>
    <n v="37211"/>
    <x v="0"/>
    <s v="OFF-ST-10000736"/>
    <x v="1"/>
    <x v="4"/>
    <s v="Carina Double Wide Media Storage Towers in Natural &amp; Black"/>
    <n v="64.784000000000006"/>
    <n v="1"/>
    <n v="0.2"/>
    <n v="-12.956800000000005"/>
  </r>
  <r>
    <n v="4289"/>
    <x v="2130"/>
    <x v="1"/>
    <x v="961"/>
    <d v="2012-05-21T00:00:00"/>
    <s v="Standard Class"/>
    <s v="ON-18715"/>
    <s v="Odella Nelson"/>
    <x v="1"/>
    <s v="United States"/>
    <s v="Houston"/>
    <x v="5"/>
    <n v="77095"/>
    <x v="2"/>
    <s v="OFF-BI-10002082"/>
    <x v="1"/>
    <x v="8"/>
    <s v="GBC Twin Loop Wire Binding Elements"/>
    <n v="33.279999999999994"/>
    <n v="5"/>
    <n v="0.8"/>
    <n v="-49.92"/>
  </r>
  <r>
    <n v="4290"/>
    <x v="2130"/>
    <x v="1"/>
    <x v="961"/>
    <d v="2012-05-21T00:00:00"/>
    <s v="Standard Class"/>
    <s v="ON-18715"/>
    <s v="Odella Nelson"/>
    <x v="1"/>
    <s v="United States"/>
    <s v="Houston"/>
    <x v="5"/>
    <n v="77095"/>
    <x v="2"/>
    <s v="OFF-PA-10002250"/>
    <x v="1"/>
    <x v="10"/>
    <s v="Things To Do Today Pad"/>
    <n v="14.088000000000001"/>
    <n v="3"/>
    <n v="0.2"/>
    <n v="4.9307999999999996"/>
  </r>
  <r>
    <n v="4291"/>
    <x v="2131"/>
    <x v="3"/>
    <x v="34"/>
    <d v="2014-12-14T00:00:00"/>
    <s v="Second Class"/>
    <s v="AT-10435"/>
    <s v="Alyssa Tate"/>
    <x v="2"/>
    <s v="United States"/>
    <s v="Los Angeles"/>
    <x v="1"/>
    <n v="90004"/>
    <x v="1"/>
    <s v="OFF-AR-10000122"/>
    <x v="1"/>
    <x v="6"/>
    <s v="Newell 314"/>
    <n v="11.16"/>
    <n v="2"/>
    <n v="0"/>
    <n v="2.7899999999999991"/>
  </r>
  <r>
    <n v="4292"/>
    <x v="2131"/>
    <x v="3"/>
    <x v="34"/>
    <d v="2014-12-14T00:00:00"/>
    <s v="Second Class"/>
    <s v="AT-10435"/>
    <s v="Alyssa Tate"/>
    <x v="2"/>
    <s v="United States"/>
    <s v="Los Angeles"/>
    <x v="1"/>
    <n v="90004"/>
    <x v="1"/>
    <s v="FUR-TA-10003748"/>
    <x v="0"/>
    <x v="3"/>
    <s v="Bevis 36 x 72 Conference Tables"/>
    <n v="896.32799999999997"/>
    <n v="9"/>
    <n v="0.2"/>
    <n v="22.408199999999994"/>
  </r>
  <r>
    <n v="4293"/>
    <x v="2131"/>
    <x v="3"/>
    <x v="34"/>
    <d v="2014-12-14T00:00:00"/>
    <s v="Second Class"/>
    <s v="AT-10435"/>
    <s v="Alyssa Tate"/>
    <x v="2"/>
    <s v="United States"/>
    <s v="Los Angeles"/>
    <x v="1"/>
    <n v="90004"/>
    <x v="1"/>
    <s v="OFF-AP-10001394"/>
    <x v="1"/>
    <x v="9"/>
    <s v="Harmony Air Purifier"/>
    <n v="189"/>
    <n v="1"/>
    <n v="0"/>
    <n v="68.039999999999992"/>
  </r>
  <r>
    <n v="4294"/>
    <x v="2132"/>
    <x v="3"/>
    <x v="434"/>
    <d v="2014-03-17T00:00:00"/>
    <s v="Standard Class"/>
    <s v="EB-13870"/>
    <s v="Emily Burns"/>
    <x v="0"/>
    <s v="United States"/>
    <s v="Philadelphia"/>
    <x v="9"/>
    <n v="19140"/>
    <x v="3"/>
    <s v="TEC-PH-10004896"/>
    <x v="2"/>
    <x v="7"/>
    <s v="Nokia Lumia 521 (T-Mobile)"/>
    <n v="53.981999999999999"/>
    <n v="3"/>
    <n v="0.4"/>
    <n v="-10.796399999999995"/>
  </r>
  <r>
    <n v="4295"/>
    <x v="2133"/>
    <x v="3"/>
    <x v="760"/>
    <d v="2014-10-28T00:00:00"/>
    <s v="Standard Class"/>
    <s v="DW-13195"/>
    <s v="David Wiener"/>
    <x v="1"/>
    <s v="United States"/>
    <s v="Redmond"/>
    <x v="21"/>
    <n v="97756"/>
    <x v="1"/>
    <s v="FUR-TA-10002607"/>
    <x v="0"/>
    <x v="3"/>
    <s v="KI Conference Tables"/>
    <n v="177.22499999999999"/>
    <n v="5"/>
    <n v="0.5"/>
    <n v="-120.51299999999998"/>
  </r>
  <r>
    <n v="4296"/>
    <x v="2134"/>
    <x v="3"/>
    <x v="445"/>
    <d v="2014-07-11T00:00:00"/>
    <s v="Standard Class"/>
    <s v="MB-17305"/>
    <s v="Maria Bertelson"/>
    <x v="0"/>
    <s v="United States"/>
    <s v="Citrus Heights"/>
    <x v="1"/>
    <n v="95610"/>
    <x v="1"/>
    <s v="FUR-FU-10001215"/>
    <x v="0"/>
    <x v="5"/>
    <s v="Howard Miller 11-1/2&quot; Diameter Brentwood Wall Clock"/>
    <n v="129.39000000000001"/>
    <n v="3"/>
    <n v="0"/>
    <n v="54.343800000000009"/>
  </r>
  <r>
    <n v="4297"/>
    <x v="2135"/>
    <x v="3"/>
    <x v="507"/>
    <d v="2014-09-11T00:00:00"/>
    <s v="Standard Class"/>
    <s v="TH-21235"/>
    <s v="Tiffany House"/>
    <x v="1"/>
    <s v="United States"/>
    <s v="Los Angeles"/>
    <x v="1"/>
    <n v="90032"/>
    <x v="1"/>
    <s v="OFF-ST-10000419"/>
    <x v="1"/>
    <x v="4"/>
    <s v="Rogers Jumbo File, Granite"/>
    <n v="54.32"/>
    <n v="4"/>
    <n v="0"/>
    <n v="0.54319999999999879"/>
  </r>
  <r>
    <n v="4298"/>
    <x v="2136"/>
    <x v="3"/>
    <x v="962"/>
    <d v="2014-08-27T00:00:00"/>
    <s v="Second Class"/>
    <s v="PO-18850"/>
    <s v="Patrick O'Brill"/>
    <x v="0"/>
    <s v="United States"/>
    <s v="Tallahassee"/>
    <x v="2"/>
    <n v="32303"/>
    <x v="0"/>
    <s v="TEC-PH-10001459"/>
    <x v="2"/>
    <x v="7"/>
    <s v="Samsung Galaxy Mega 6.3"/>
    <n v="4367.8960000000006"/>
    <n v="13"/>
    <n v="0.2"/>
    <n v="327.59220000000005"/>
  </r>
  <r>
    <n v="4299"/>
    <x v="2136"/>
    <x v="3"/>
    <x v="962"/>
    <d v="2014-08-27T00:00:00"/>
    <s v="Second Class"/>
    <s v="PO-18850"/>
    <s v="Patrick O'Brill"/>
    <x v="0"/>
    <s v="United States"/>
    <s v="Tallahassee"/>
    <x v="2"/>
    <n v="32303"/>
    <x v="0"/>
    <s v="OFF-PA-10000241"/>
    <x v="1"/>
    <x v="10"/>
    <s v="IBM Multi-Purpose Copy Paper, 8 1/2 x 11&quot;, Case"/>
    <n v="49.568000000000005"/>
    <n v="2"/>
    <n v="0.2"/>
    <n v="15.489999999999997"/>
  </r>
  <r>
    <n v="4300"/>
    <x v="2136"/>
    <x v="3"/>
    <x v="962"/>
    <d v="2014-08-27T00:00:00"/>
    <s v="Second Class"/>
    <s v="PO-18850"/>
    <s v="Patrick O'Brill"/>
    <x v="0"/>
    <s v="United States"/>
    <s v="Tallahassee"/>
    <x v="2"/>
    <n v="32303"/>
    <x v="0"/>
    <s v="OFF-AP-10003040"/>
    <x v="1"/>
    <x v="9"/>
    <s v="Fellowes 8 Outlet Superior Workstation Surge Protector w/o Phone/Fax/Modem Protection"/>
    <n v="161.376"/>
    <n v="6"/>
    <n v="0.2"/>
    <n v="12.103199999999994"/>
  </r>
  <r>
    <n v="4301"/>
    <x v="2136"/>
    <x v="3"/>
    <x v="962"/>
    <d v="2014-08-27T00:00:00"/>
    <s v="Second Class"/>
    <s v="PO-18850"/>
    <s v="Patrick O'Brill"/>
    <x v="0"/>
    <s v="United States"/>
    <s v="Tallahassee"/>
    <x v="2"/>
    <n v="32303"/>
    <x v="0"/>
    <s v="FUR-FU-10001852"/>
    <x v="0"/>
    <x v="5"/>
    <s v="Eldon Regeneration Recycled Desk Accessories, Smoke"/>
    <n v="2.7840000000000003"/>
    <n v="2"/>
    <n v="0.2"/>
    <n v="0.41759999999999986"/>
  </r>
  <r>
    <n v="4302"/>
    <x v="2136"/>
    <x v="3"/>
    <x v="962"/>
    <d v="2014-08-27T00:00:00"/>
    <s v="Second Class"/>
    <s v="PO-18850"/>
    <s v="Patrick O'Brill"/>
    <x v="0"/>
    <s v="United States"/>
    <s v="Tallahassee"/>
    <x v="2"/>
    <n v="32303"/>
    <x v="0"/>
    <s v="OFF-PA-10000141"/>
    <x v="1"/>
    <x v="10"/>
    <s v="Ampad Evidence Wirebond Steno Books, 6&quot; x 9&quot;"/>
    <n v="8.7200000000000006"/>
    <n v="5"/>
    <n v="0.2"/>
    <n v="2.9429999999999992"/>
  </r>
  <r>
    <n v="4303"/>
    <x v="2137"/>
    <x v="2"/>
    <x v="963"/>
    <d v="2011-08-25T00:00:00"/>
    <s v="Second Class"/>
    <s v="DE-13255"/>
    <s v="Deanra Eno"/>
    <x v="2"/>
    <s v="United States"/>
    <s v="Lakewood"/>
    <x v="24"/>
    <n v="44107"/>
    <x v="3"/>
    <s v="OFF-AR-10002804"/>
    <x v="1"/>
    <x v="6"/>
    <s v="Faber Castell Col-Erase Pencils"/>
    <n v="3.9119999999999999"/>
    <n v="1"/>
    <n v="0.2"/>
    <n v="1.0269000000000001"/>
  </r>
  <r>
    <n v="4304"/>
    <x v="2138"/>
    <x v="0"/>
    <x v="964"/>
    <d v="2013-10-05T00:00:00"/>
    <s v="Same Day"/>
    <s v="MO-17500"/>
    <s v="Mary O'Rourke"/>
    <x v="0"/>
    <s v="United States"/>
    <s v="The Colony"/>
    <x v="5"/>
    <n v="75056"/>
    <x v="2"/>
    <s v="OFF-EN-10003862"/>
    <x v="1"/>
    <x v="12"/>
    <s v="Laser &amp; Ink Jet Business Envelopes"/>
    <n v="59.751999999999995"/>
    <n v="7"/>
    <n v="0.2"/>
    <n v="19.4194"/>
  </r>
  <r>
    <n v="4305"/>
    <x v="2139"/>
    <x v="2"/>
    <x v="965"/>
    <d v="2011-10-30T00:00:00"/>
    <s v="Second Class"/>
    <s v="AH-10585"/>
    <s v="Angele Hood"/>
    <x v="0"/>
    <s v="United States"/>
    <s v="Seattle"/>
    <x v="4"/>
    <n v="98105"/>
    <x v="1"/>
    <s v="FUR-FU-10000448"/>
    <x v="0"/>
    <x v="5"/>
    <s v="Tenex Chairmats For Use With Carpeted Floors"/>
    <n v="63.92"/>
    <n v="4"/>
    <n v="0"/>
    <n v="3.195999999999998"/>
  </r>
  <r>
    <n v="4306"/>
    <x v="2139"/>
    <x v="2"/>
    <x v="965"/>
    <d v="2011-10-30T00:00:00"/>
    <s v="Second Class"/>
    <s v="AH-10585"/>
    <s v="Angele Hood"/>
    <x v="0"/>
    <s v="United States"/>
    <s v="Seattle"/>
    <x v="4"/>
    <n v="98105"/>
    <x v="1"/>
    <s v="TEC-PH-10000526"/>
    <x v="2"/>
    <x v="7"/>
    <s v="Vtech CS6719"/>
    <n v="383.96000000000004"/>
    <n v="5"/>
    <n v="0.2"/>
    <n v="38.396000000000015"/>
  </r>
  <r>
    <n v="4307"/>
    <x v="2140"/>
    <x v="0"/>
    <x v="931"/>
    <d v="2013-06-29T00:00:00"/>
    <s v="Same Day"/>
    <s v="CS-12250"/>
    <s v="Chris Selesnick"/>
    <x v="1"/>
    <s v="United States"/>
    <s v="Los Angeles"/>
    <x v="1"/>
    <n v="90032"/>
    <x v="1"/>
    <s v="OFF-BI-10002764"/>
    <x v="1"/>
    <x v="8"/>
    <s v="Recycled Pressboard Report Cover with Reinforced Top Hinge"/>
    <n v="7.7520000000000007"/>
    <n v="3"/>
    <n v="0.2"/>
    <n v="2.8100999999999998"/>
  </r>
  <r>
    <n v="4308"/>
    <x v="2140"/>
    <x v="0"/>
    <x v="931"/>
    <d v="2013-06-29T00:00:00"/>
    <s v="Same Day"/>
    <s v="CS-12250"/>
    <s v="Chris Selesnick"/>
    <x v="1"/>
    <s v="United States"/>
    <s v="Los Angeles"/>
    <x v="1"/>
    <n v="90032"/>
    <x v="1"/>
    <s v="OFF-BI-10001524"/>
    <x v="1"/>
    <x v="8"/>
    <s v="GBC Premium Transparent Covers with Diagonal Lined Pattern"/>
    <n v="33.568000000000005"/>
    <n v="2"/>
    <n v="0.2"/>
    <n v="11.748799999999997"/>
  </r>
  <r>
    <n v="4309"/>
    <x v="2141"/>
    <x v="2"/>
    <x v="130"/>
    <d v="2011-11-11T00:00:00"/>
    <s v="Standard Class"/>
    <s v="WB-21850"/>
    <s v="William Brown"/>
    <x v="0"/>
    <s v="United States"/>
    <s v="Los Angeles"/>
    <x v="1"/>
    <n v="90045"/>
    <x v="1"/>
    <s v="TEC-PH-10001079"/>
    <x v="2"/>
    <x v="7"/>
    <s v="Polycom SoundPoint Pro SE-225 Corded phone"/>
    <n v="666.34400000000005"/>
    <n v="7"/>
    <n v="0.2"/>
    <n v="66.634399999999971"/>
  </r>
  <r>
    <n v="4310"/>
    <x v="2141"/>
    <x v="2"/>
    <x v="130"/>
    <d v="2011-11-11T00:00:00"/>
    <s v="Standard Class"/>
    <s v="WB-21850"/>
    <s v="William Brown"/>
    <x v="0"/>
    <s v="United States"/>
    <s v="Los Angeles"/>
    <x v="1"/>
    <n v="90045"/>
    <x v="1"/>
    <s v="FUR-TA-10002041"/>
    <x v="0"/>
    <x v="3"/>
    <s v="Bevis Round Conference Table Top, X-Base"/>
    <n v="573.72799999999995"/>
    <n v="4"/>
    <n v="0.2"/>
    <n v="-64.544399999999968"/>
  </r>
  <r>
    <n v="4311"/>
    <x v="2141"/>
    <x v="2"/>
    <x v="130"/>
    <d v="2011-11-11T00:00:00"/>
    <s v="Standard Class"/>
    <s v="WB-21850"/>
    <s v="William Brown"/>
    <x v="0"/>
    <s v="United States"/>
    <s v="Los Angeles"/>
    <x v="1"/>
    <n v="90045"/>
    <x v="1"/>
    <s v="OFF-BI-10001036"/>
    <x v="1"/>
    <x v="8"/>
    <s v="Cardinal EasyOpen D-Ring Binders"/>
    <n v="21.936000000000003"/>
    <n v="3"/>
    <n v="0.2"/>
    <n v="8.2259999999999991"/>
  </r>
  <r>
    <n v="4312"/>
    <x v="2141"/>
    <x v="2"/>
    <x v="130"/>
    <d v="2011-11-11T00:00:00"/>
    <s v="Standard Class"/>
    <s v="WB-21850"/>
    <s v="William Brown"/>
    <x v="0"/>
    <s v="United States"/>
    <s v="Los Angeles"/>
    <x v="1"/>
    <n v="90045"/>
    <x v="1"/>
    <s v="OFF-PA-10000223"/>
    <x v="1"/>
    <x v="10"/>
    <s v="Xerox 2000"/>
    <n v="19.440000000000001"/>
    <n v="3"/>
    <n v="0"/>
    <n v="9.3312000000000008"/>
  </r>
  <r>
    <n v="4313"/>
    <x v="2141"/>
    <x v="2"/>
    <x v="130"/>
    <d v="2011-11-11T00:00:00"/>
    <s v="Standard Class"/>
    <s v="WB-21850"/>
    <s v="William Brown"/>
    <x v="0"/>
    <s v="United States"/>
    <s v="Los Angeles"/>
    <x v="1"/>
    <n v="90045"/>
    <x v="1"/>
    <s v="TEC-MA-10003246"/>
    <x v="2"/>
    <x v="15"/>
    <s v="Hewlett-Packard Deskjet D4360 Printer"/>
    <n v="447.96800000000007"/>
    <n v="4"/>
    <n v="0.2"/>
    <n v="139.98999999999995"/>
  </r>
  <r>
    <n v="4314"/>
    <x v="2142"/>
    <x v="2"/>
    <x v="78"/>
    <d v="2011-09-12T00:00:00"/>
    <s v="Standard Class"/>
    <s v="SP-20620"/>
    <s v="Stefania Perrino"/>
    <x v="1"/>
    <s v="United States"/>
    <s v="Long Beach"/>
    <x v="15"/>
    <n v="11561"/>
    <x v="3"/>
    <s v="OFF-AP-10001962"/>
    <x v="1"/>
    <x v="9"/>
    <s v="Black &amp; Decker Filter for Double Action Dustbuster Cordless Vac BLDV7210"/>
    <n v="16.78"/>
    <n v="2"/>
    <n v="0"/>
    <n v="4.1950000000000003"/>
  </r>
  <r>
    <n v="4315"/>
    <x v="2143"/>
    <x v="1"/>
    <x v="608"/>
    <d v="2012-07-01T00:00:00"/>
    <s v="Standard Class"/>
    <s v="AB-10165"/>
    <s v="Alan Barnes"/>
    <x v="0"/>
    <s v="United States"/>
    <s v="Los Angeles"/>
    <x v="1"/>
    <n v="90045"/>
    <x v="1"/>
    <s v="OFF-AR-10004062"/>
    <x v="1"/>
    <x v="6"/>
    <s v="Staples"/>
    <n v="20.96"/>
    <n v="2"/>
    <n v="0"/>
    <n v="5.24"/>
  </r>
  <r>
    <n v="4316"/>
    <x v="2143"/>
    <x v="1"/>
    <x v="608"/>
    <d v="2012-07-01T00:00:00"/>
    <s v="Standard Class"/>
    <s v="AB-10165"/>
    <s v="Alan Barnes"/>
    <x v="0"/>
    <s v="United States"/>
    <s v="Los Angeles"/>
    <x v="1"/>
    <n v="90045"/>
    <x v="1"/>
    <s v="OFF-BI-10004330"/>
    <x v="1"/>
    <x v="8"/>
    <s v="GBC Velobind Prepunched Cover Sets, Regency Series"/>
    <n v="88.751999999999995"/>
    <n v="3"/>
    <n v="0.2"/>
    <n v="27.734999999999996"/>
  </r>
  <r>
    <n v="4317"/>
    <x v="2143"/>
    <x v="1"/>
    <x v="608"/>
    <d v="2012-07-01T00:00:00"/>
    <s v="Standard Class"/>
    <s v="AB-10165"/>
    <s v="Alan Barnes"/>
    <x v="0"/>
    <s v="United States"/>
    <s v="Los Angeles"/>
    <x v="1"/>
    <n v="90045"/>
    <x v="1"/>
    <s v="OFF-ST-10001963"/>
    <x v="1"/>
    <x v="4"/>
    <s v="Tennsco Regal Shelving Units"/>
    <n v="304.23"/>
    <n v="3"/>
    <n v="0"/>
    <n v="9.126899999999992"/>
  </r>
  <r>
    <n v="4318"/>
    <x v="2144"/>
    <x v="1"/>
    <x v="353"/>
    <d v="2012-08-02T00:00:00"/>
    <s v="Standard Class"/>
    <s v="HA-14920"/>
    <s v="Helen Andreada"/>
    <x v="0"/>
    <s v="United States"/>
    <s v="San Francisco"/>
    <x v="1"/>
    <n v="94110"/>
    <x v="1"/>
    <s v="OFF-EN-10002230"/>
    <x v="1"/>
    <x v="12"/>
    <s v="Airmail Envelopes"/>
    <n v="167.86"/>
    <n v="2"/>
    <n v="0"/>
    <n v="78.894199999999998"/>
  </r>
  <r>
    <n v="4319"/>
    <x v="2145"/>
    <x v="3"/>
    <x v="226"/>
    <d v="2014-12-12T00:00:00"/>
    <s v="Standard Class"/>
    <s v="DC-13285"/>
    <s v="Debra Catini"/>
    <x v="0"/>
    <s v="United States"/>
    <s v="Richmond"/>
    <x v="17"/>
    <n v="23223"/>
    <x v="0"/>
    <s v="FUR-FU-10000175"/>
    <x v="0"/>
    <x v="5"/>
    <s v="DAX Wood Document Frame."/>
    <n v="82.38"/>
    <n v="6"/>
    <n v="0"/>
    <n v="25.537799999999997"/>
  </r>
  <r>
    <n v="4320"/>
    <x v="2146"/>
    <x v="2"/>
    <x v="282"/>
    <d v="2012-01-03T00:00:00"/>
    <s v="Second Class"/>
    <s v="ST-20530"/>
    <s v="Shui Tom"/>
    <x v="0"/>
    <s v="United States"/>
    <s v="Albuquerque"/>
    <x v="27"/>
    <n v="87105"/>
    <x v="1"/>
    <s v="TEC-PH-10004897"/>
    <x v="2"/>
    <x v="7"/>
    <s v="Mediabridge Sport Armband iPhone 5s"/>
    <n v="23.976000000000003"/>
    <n v="3"/>
    <n v="0.2"/>
    <n v="-5.694300000000001"/>
  </r>
  <r>
    <n v="4321"/>
    <x v="2146"/>
    <x v="2"/>
    <x v="282"/>
    <d v="2012-01-03T00:00:00"/>
    <s v="Second Class"/>
    <s v="ST-20530"/>
    <s v="Shui Tom"/>
    <x v="0"/>
    <s v="United States"/>
    <s v="Albuquerque"/>
    <x v="27"/>
    <n v="87105"/>
    <x v="1"/>
    <s v="OFF-ST-10003123"/>
    <x v="1"/>
    <x v="4"/>
    <s v="Fellowes Bases and Tops For Staxonsteel/High-Stak Systems"/>
    <n v="33.29"/>
    <n v="1"/>
    <n v="0"/>
    <n v="7.9895999999999994"/>
  </r>
  <r>
    <n v="4322"/>
    <x v="2147"/>
    <x v="1"/>
    <x v="966"/>
    <d v="2012-02-19T00:00:00"/>
    <s v="Standard Class"/>
    <s v="KB-16315"/>
    <s v="Karl Braun"/>
    <x v="0"/>
    <s v="United States"/>
    <s v="Akron"/>
    <x v="24"/>
    <n v="44312"/>
    <x v="3"/>
    <s v="OFF-BI-10001658"/>
    <x v="1"/>
    <x v="8"/>
    <s v="GBC Standard Therm-A-Bind Covers"/>
    <n v="14.952000000000004"/>
    <n v="2"/>
    <n v="0.7"/>
    <n v="-11.961599999999997"/>
  </r>
  <r>
    <n v="4323"/>
    <x v="2147"/>
    <x v="1"/>
    <x v="966"/>
    <d v="2012-02-19T00:00:00"/>
    <s v="Standard Class"/>
    <s v="KB-16315"/>
    <s v="Karl Braun"/>
    <x v="0"/>
    <s v="United States"/>
    <s v="Akron"/>
    <x v="24"/>
    <n v="44312"/>
    <x v="3"/>
    <s v="TEC-PH-10002834"/>
    <x v="2"/>
    <x v="7"/>
    <s v="Google Nexus 5"/>
    <n v="323.98199999999997"/>
    <n v="3"/>
    <n v="0.4"/>
    <n v="-80.995500000000021"/>
  </r>
  <r>
    <n v="4324"/>
    <x v="2147"/>
    <x v="1"/>
    <x v="966"/>
    <d v="2012-02-19T00:00:00"/>
    <s v="Standard Class"/>
    <s v="KB-16315"/>
    <s v="Karl Braun"/>
    <x v="0"/>
    <s v="United States"/>
    <s v="Akron"/>
    <x v="24"/>
    <n v="44312"/>
    <x v="3"/>
    <s v="OFF-BI-10002160"/>
    <x v="1"/>
    <x v="8"/>
    <s v="Acco Hanging Data Binders"/>
    <n v="2.2860000000000005"/>
    <n v="2"/>
    <n v="0.7"/>
    <n v="-1.6763999999999997"/>
  </r>
  <r>
    <n v="4325"/>
    <x v="2147"/>
    <x v="1"/>
    <x v="966"/>
    <d v="2012-02-19T00:00:00"/>
    <s v="Standard Class"/>
    <s v="KB-16315"/>
    <s v="Karl Braun"/>
    <x v="0"/>
    <s v="United States"/>
    <s v="Akron"/>
    <x v="24"/>
    <n v="44312"/>
    <x v="3"/>
    <s v="OFF-AR-10004999"/>
    <x v="1"/>
    <x v="6"/>
    <s v="Newell 315"/>
    <n v="14.352000000000002"/>
    <n v="3"/>
    <n v="0.2"/>
    <n v="0.8969999999999998"/>
  </r>
  <r>
    <n v="4326"/>
    <x v="2147"/>
    <x v="1"/>
    <x v="966"/>
    <d v="2012-02-19T00:00:00"/>
    <s v="Standard Class"/>
    <s v="KB-16315"/>
    <s v="Karl Braun"/>
    <x v="0"/>
    <s v="United States"/>
    <s v="Akron"/>
    <x v="24"/>
    <n v="44312"/>
    <x v="3"/>
    <s v="TEC-AC-10003280"/>
    <x v="2"/>
    <x v="11"/>
    <s v="Belkin F8E887 USB Wired Ergonomic Keyboard"/>
    <n v="71.975999999999999"/>
    <n v="3"/>
    <n v="0.2"/>
    <n v="0.89969999999999573"/>
  </r>
  <r>
    <n v="4327"/>
    <x v="2148"/>
    <x v="0"/>
    <x v="967"/>
    <d v="2013-01-27T00:00:00"/>
    <s v="First Class"/>
    <s v="TB-21355"/>
    <s v="Todd Boyes"/>
    <x v="1"/>
    <s v="United States"/>
    <s v="Plainfield"/>
    <x v="30"/>
    <n v="7060"/>
    <x v="3"/>
    <s v="OFF-AR-10000315"/>
    <x v="1"/>
    <x v="6"/>
    <s v="Dixon Ticonderoga Maple Cedar Pencil, #2"/>
    <n v="9.2099999999999991"/>
    <n v="3"/>
    <n v="0"/>
    <n v="2.3025000000000002"/>
  </r>
  <r>
    <n v="4328"/>
    <x v="2148"/>
    <x v="0"/>
    <x v="967"/>
    <d v="2013-01-27T00:00:00"/>
    <s v="First Class"/>
    <s v="TB-21355"/>
    <s v="Todd Boyes"/>
    <x v="1"/>
    <s v="United States"/>
    <s v="Plainfield"/>
    <x v="30"/>
    <n v="7060"/>
    <x v="3"/>
    <s v="OFF-PA-10000007"/>
    <x v="1"/>
    <x v="10"/>
    <s v="Telephone Message Books with Fax/Mobile Section, 4 1/4&quot; x 6&quot;"/>
    <n v="18"/>
    <n v="5"/>
    <n v="0"/>
    <n v="8.2799999999999994"/>
  </r>
  <r>
    <n v="4329"/>
    <x v="2149"/>
    <x v="3"/>
    <x v="719"/>
    <d v="2014-04-08T00:00:00"/>
    <s v="Standard Class"/>
    <s v="JC-15775"/>
    <s v="John Castell"/>
    <x v="0"/>
    <s v="United States"/>
    <s v="New York City"/>
    <x v="15"/>
    <n v="10011"/>
    <x v="3"/>
    <s v="OFF-PA-10000791"/>
    <x v="1"/>
    <x v="10"/>
    <s v="Wirebound Message Books, Four 2 3/4 x 5 Forms per Page, 200 Sets per Book"/>
    <n v="42.929999999999993"/>
    <n v="9"/>
    <n v="0"/>
    <n v="19.318499999999997"/>
  </r>
  <r>
    <n v="4330"/>
    <x v="2150"/>
    <x v="3"/>
    <x v="621"/>
    <d v="2014-10-10T00:00:00"/>
    <s v="Standard Class"/>
    <s v="PO-18850"/>
    <s v="Patrick O'Brill"/>
    <x v="0"/>
    <s v="United States"/>
    <s v="Hialeah"/>
    <x v="2"/>
    <n v="33012"/>
    <x v="0"/>
    <s v="OFF-PA-10000556"/>
    <x v="1"/>
    <x v="10"/>
    <s v="Xerox 208"/>
    <n v="15.552000000000003"/>
    <n v="3"/>
    <n v="0.2"/>
    <n v="5.4432"/>
  </r>
  <r>
    <n v="4331"/>
    <x v="2150"/>
    <x v="3"/>
    <x v="621"/>
    <d v="2014-10-10T00:00:00"/>
    <s v="Standard Class"/>
    <s v="PO-18850"/>
    <s v="Patrick O'Brill"/>
    <x v="0"/>
    <s v="United States"/>
    <s v="Hialeah"/>
    <x v="2"/>
    <n v="33012"/>
    <x v="0"/>
    <s v="OFF-AP-10000804"/>
    <x v="1"/>
    <x v="9"/>
    <s v="Hoover Portapower Portable Vacuum"/>
    <n v="17.920000000000002"/>
    <n v="5"/>
    <n v="0.2"/>
    <n v="1.1200000000000001"/>
  </r>
  <r>
    <n v="4332"/>
    <x v="2151"/>
    <x v="3"/>
    <x v="853"/>
    <d v="2014-09-07T00:00:00"/>
    <s v="Standard Class"/>
    <s v="SS-20875"/>
    <s v="Sung Shariari"/>
    <x v="0"/>
    <s v="United States"/>
    <s v="Redmond"/>
    <x v="4"/>
    <n v="98052"/>
    <x v="1"/>
    <s v="TEC-AC-10001998"/>
    <x v="2"/>
    <x v="11"/>
    <s v="Logitech LS21 Speaker System - PC Multimedia - 2.1-CH - Wired"/>
    <n v="19.989999999999998"/>
    <n v="1"/>
    <n v="0"/>
    <n v="6.796599999999998"/>
  </r>
  <r>
    <n v="4333"/>
    <x v="2151"/>
    <x v="3"/>
    <x v="853"/>
    <d v="2014-09-07T00:00:00"/>
    <s v="Standard Class"/>
    <s v="SS-20875"/>
    <s v="Sung Shariari"/>
    <x v="0"/>
    <s v="United States"/>
    <s v="Redmond"/>
    <x v="4"/>
    <n v="98052"/>
    <x v="1"/>
    <s v="OFF-BI-10003476"/>
    <x v="1"/>
    <x v="8"/>
    <s v="Avery Metallic Poly Binders"/>
    <n v="22.92"/>
    <n v="5"/>
    <n v="0.2"/>
    <n v="8.0219999999999985"/>
  </r>
  <r>
    <n v="4334"/>
    <x v="2152"/>
    <x v="1"/>
    <x v="379"/>
    <d v="2012-12-27T00:00:00"/>
    <s v="Standard Class"/>
    <s v="RD-19720"/>
    <s v="Roger Demir"/>
    <x v="0"/>
    <s v="United States"/>
    <s v="Daytona Beach"/>
    <x v="2"/>
    <n v="32114"/>
    <x v="0"/>
    <s v="TEC-AC-10003237"/>
    <x v="2"/>
    <x v="11"/>
    <s v="Memorex Micro Travel Drive 4 GB"/>
    <n v="50.88"/>
    <n v="6"/>
    <n v="0.2"/>
    <n v="14.628000000000005"/>
  </r>
  <r>
    <n v="4335"/>
    <x v="2152"/>
    <x v="1"/>
    <x v="379"/>
    <d v="2012-12-27T00:00:00"/>
    <s v="Standard Class"/>
    <s v="RD-19720"/>
    <s v="Roger Demir"/>
    <x v="0"/>
    <s v="United States"/>
    <s v="Daytona Beach"/>
    <x v="2"/>
    <n v="32114"/>
    <x v="0"/>
    <s v="OFF-EN-10003798"/>
    <x v="1"/>
    <x v="12"/>
    <s v="Recycled Interoffice Envelopes with Re-Use-A-Seal Closure, 10 x 13"/>
    <n v="27.312000000000001"/>
    <n v="2"/>
    <n v="0.2"/>
    <n v="9.2178000000000004"/>
  </r>
  <r>
    <n v="4336"/>
    <x v="2153"/>
    <x v="1"/>
    <x v="139"/>
    <d v="2012-12-24T00:00:00"/>
    <s v="Standard Class"/>
    <s v="GZ-14470"/>
    <s v="Gary Zandusky"/>
    <x v="0"/>
    <s v="United States"/>
    <s v="Bullhead City"/>
    <x v="16"/>
    <n v="86442"/>
    <x v="1"/>
    <s v="OFF-EN-10003068"/>
    <x v="1"/>
    <x v="12"/>
    <s v="#6 3/4 Gummed Flap White Envelopes"/>
    <n v="7.9200000000000008"/>
    <n v="1"/>
    <n v="0.2"/>
    <n v="2.7719999999999994"/>
  </r>
  <r>
    <n v="4337"/>
    <x v="2153"/>
    <x v="1"/>
    <x v="139"/>
    <d v="2012-12-24T00:00:00"/>
    <s v="Standard Class"/>
    <s v="GZ-14470"/>
    <s v="Gary Zandusky"/>
    <x v="0"/>
    <s v="United States"/>
    <s v="Bullhead City"/>
    <x v="16"/>
    <n v="86442"/>
    <x v="1"/>
    <s v="FUR-FU-10002088"/>
    <x v="0"/>
    <x v="5"/>
    <s v="Nu-Dell Float Frame 11 x 14 1/2"/>
    <n v="14.368000000000002"/>
    <n v="2"/>
    <n v="0.2"/>
    <n v="3.9512"/>
  </r>
  <r>
    <n v="4338"/>
    <x v="2154"/>
    <x v="1"/>
    <x v="154"/>
    <d v="2012-12-01T00:00:00"/>
    <s v="Standard Class"/>
    <s v="SN-20710"/>
    <s v="Steve Nguyen"/>
    <x v="2"/>
    <s v="United States"/>
    <s v="Los Angeles"/>
    <x v="1"/>
    <n v="90049"/>
    <x v="1"/>
    <s v="TEC-AC-10000158"/>
    <x v="2"/>
    <x v="11"/>
    <s v="Sony 64GB Class 10 Micro SDHC R40 Memory Card"/>
    <n v="107.97"/>
    <n v="3"/>
    <n v="0"/>
    <n v="22.6737"/>
  </r>
  <r>
    <n v="4339"/>
    <x v="2154"/>
    <x v="1"/>
    <x v="154"/>
    <d v="2012-12-01T00:00:00"/>
    <s v="Standard Class"/>
    <s v="SN-20710"/>
    <s v="Steve Nguyen"/>
    <x v="2"/>
    <s v="United States"/>
    <s v="Los Angeles"/>
    <x v="1"/>
    <n v="90049"/>
    <x v="1"/>
    <s v="OFF-PA-10000482"/>
    <x v="1"/>
    <x v="10"/>
    <s v="Snap-A-Way Black Print Carbonless Ruled Speed Letter, Triplicate"/>
    <n v="113.82"/>
    <n v="3"/>
    <n v="0"/>
    <n v="53.495399999999989"/>
  </r>
  <r>
    <n v="4340"/>
    <x v="2155"/>
    <x v="3"/>
    <x v="151"/>
    <d v="2014-09-02T00:00:00"/>
    <s v="Standard Class"/>
    <s v="DK-12895"/>
    <s v="Dana Kaydos"/>
    <x v="0"/>
    <s v="United States"/>
    <s v="Franklin"/>
    <x v="18"/>
    <n v="37064"/>
    <x v="0"/>
    <s v="OFF-PA-10004888"/>
    <x v="1"/>
    <x v="10"/>
    <s v="Xerox 217"/>
    <n v="5.1840000000000011"/>
    <n v="1"/>
    <n v="0.2"/>
    <n v="1.8144"/>
  </r>
  <r>
    <n v="4341"/>
    <x v="2156"/>
    <x v="2"/>
    <x v="579"/>
    <d v="2011-03-22T00:00:00"/>
    <s v="Same Day"/>
    <s v="VM-21835"/>
    <s v="Vivian Mathis"/>
    <x v="0"/>
    <s v="United States"/>
    <s v="Portage"/>
    <x v="14"/>
    <n v="46368"/>
    <x v="2"/>
    <s v="OFF-AR-10003478"/>
    <x v="1"/>
    <x v="6"/>
    <s v="Avery Hi-Liter EverBold Pen Style Fluorescent Highlighters, 4/Pack"/>
    <n v="16.28"/>
    <n v="2"/>
    <n v="0"/>
    <n v="6.5120000000000005"/>
  </r>
  <r>
    <n v="4342"/>
    <x v="2157"/>
    <x v="3"/>
    <x v="94"/>
    <d v="2014-12-22T00:00:00"/>
    <s v="Standard Class"/>
    <s v="GB-14575"/>
    <s v="Giulietta Baptist"/>
    <x v="0"/>
    <s v="United States"/>
    <s v="Arlington"/>
    <x v="17"/>
    <n v="22204"/>
    <x v="0"/>
    <s v="OFF-ST-10003208"/>
    <x v="1"/>
    <x v="4"/>
    <s v="Adjustable Depth Letter/Legal Cart"/>
    <n v="544.38"/>
    <n v="3"/>
    <n v="0"/>
    <n v="157.87019999999993"/>
  </r>
  <r>
    <n v="4343"/>
    <x v="2158"/>
    <x v="3"/>
    <x v="498"/>
    <d v="2014-03-23T00:00:00"/>
    <s v="First Class"/>
    <s v="ND-18370"/>
    <s v="Natalie DeCherney"/>
    <x v="0"/>
    <s v="United States"/>
    <s v="San Francisco"/>
    <x v="1"/>
    <n v="94110"/>
    <x v="1"/>
    <s v="OFF-BI-10004970"/>
    <x v="1"/>
    <x v="8"/>
    <s v="ACCOHIDE 3-Ring Binder, Blue, 1&quot;"/>
    <n v="19.824000000000002"/>
    <n v="6"/>
    <n v="0.2"/>
    <n v="6.690599999999999"/>
  </r>
  <r>
    <n v="4344"/>
    <x v="2158"/>
    <x v="3"/>
    <x v="498"/>
    <d v="2014-03-23T00:00:00"/>
    <s v="First Class"/>
    <s v="ND-18370"/>
    <s v="Natalie DeCherney"/>
    <x v="0"/>
    <s v="United States"/>
    <s v="San Francisco"/>
    <x v="1"/>
    <n v="94110"/>
    <x v="1"/>
    <s v="TEC-PH-10000038"/>
    <x v="2"/>
    <x v="7"/>
    <s v="Jawbone MINI JAMBOX Wireless Bluetooth Speaker"/>
    <n v="657.50400000000002"/>
    <n v="6"/>
    <n v="0.2"/>
    <n v="-131.50080000000005"/>
  </r>
  <r>
    <n v="4345"/>
    <x v="2158"/>
    <x v="3"/>
    <x v="498"/>
    <d v="2014-03-23T00:00:00"/>
    <s v="First Class"/>
    <s v="ND-18370"/>
    <s v="Natalie DeCherney"/>
    <x v="0"/>
    <s v="United States"/>
    <s v="San Francisco"/>
    <x v="1"/>
    <n v="94110"/>
    <x v="1"/>
    <s v="TEC-AC-10001552"/>
    <x v="2"/>
    <x v="11"/>
    <s v="Logitech K350 2.4Ghz Wireless Keyboard"/>
    <n v="99.54"/>
    <n v="2"/>
    <n v="0"/>
    <n v="10.949399999999997"/>
  </r>
  <r>
    <n v="4346"/>
    <x v="2158"/>
    <x v="3"/>
    <x v="498"/>
    <d v="2014-03-23T00:00:00"/>
    <s v="First Class"/>
    <s v="ND-18370"/>
    <s v="Natalie DeCherney"/>
    <x v="0"/>
    <s v="United States"/>
    <s v="San Francisco"/>
    <x v="1"/>
    <n v="94110"/>
    <x v="1"/>
    <s v="TEC-AC-10002926"/>
    <x v="2"/>
    <x v="11"/>
    <s v="Logitech Wireless Marathon Mouse M705"/>
    <n v="199.96"/>
    <n v="4"/>
    <n v="0"/>
    <n v="85.982800000000012"/>
  </r>
  <r>
    <n v="4347"/>
    <x v="2159"/>
    <x v="0"/>
    <x v="31"/>
    <d v="2013-09-26T00:00:00"/>
    <s v="Standard Class"/>
    <s v="MM-17260"/>
    <s v="Magdelene Morse"/>
    <x v="0"/>
    <s v="United States"/>
    <s v="New Rochelle"/>
    <x v="15"/>
    <n v="10801"/>
    <x v="3"/>
    <s v="FUR-CH-10001394"/>
    <x v="0"/>
    <x v="1"/>
    <s v="Global Leather Executive Chair"/>
    <n v="631.78200000000004"/>
    <n v="2"/>
    <n v="0.1"/>
    <n v="140.39599999999993"/>
  </r>
  <r>
    <n v="4348"/>
    <x v="2159"/>
    <x v="0"/>
    <x v="31"/>
    <d v="2013-09-26T00:00:00"/>
    <s v="Standard Class"/>
    <s v="MM-17260"/>
    <s v="Magdelene Morse"/>
    <x v="0"/>
    <s v="United States"/>
    <s v="New Rochelle"/>
    <x v="15"/>
    <n v="10801"/>
    <x v="3"/>
    <s v="FUR-FU-10004053"/>
    <x v="0"/>
    <x v="5"/>
    <s v="DAX Two-Tone Silver Metal Document Frame"/>
    <n v="60.72"/>
    <n v="3"/>
    <n v="0"/>
    <n v="26.1096"/>
  </r>
  <r>
    <n v="4349"/>
    <x v="2160"/>
    <x v="3"/>
    <x v="221"/>
    <d v="2014-11-30T00:00:00"/>
    <s v="Second Class"/>
    <s v="MV-17485"/>
    <s v="Mark Van Huff"/>
    <x v="0"/>
    <s v="United States"/>
    <s v="Mesa"/>
    <x v="16"/>
    <n v="85204"/>
    <x v="1"/>
    <s v="OFF-BI-10004230"/>
    <x v="1"/>
    <x v="8"/>
    <s v="GBC Recycled Grain Textured Covers"/>
    <n v="20.724000000000004"/>
    <n v="2"/>
    <n v="0.7"/>
    <n v="-15.197599999999994"/>
  </r>
  <r>
    <n v="4350"/>
    <x v="2160"/>
    <x v="3"/>
    <x v="221"/>
    <d v="2014-11-30T00:00:00"/>
    <s v="Second Class"/>
    <s v="MV-17485"/>
    <s v="Mark Van Huff"/>
    <x v="0"/>
    <s v="United States"/>
    <s v="Mesa"/>
    <x v="16"/>
    <n v="85204"/>
    <x v="1"/>
    <s v="OFF-ST-10000060"/>
    <x v="1"/>
    <x v="4"/>
    <s v="Fellowes Bankers Box Staxonsteel Drawer File/Stacking System"/>
    <n v="415.87200000000007"/>
    <n v="8"/>
    <n v="0.2"/>
    <n v="-41.587199999999996"/>
  </r>
  <r>
    <n v="4351"/>
    <x v="2161"/>
    <x v="3"/>
    <x v="645"/>
    <d v="2014-04-16T00:00:00"/>
    <s v="Standard Class"/>
    <s v="JL-15130"/>
    <s v="Jack Lebron"/>
    <x v="0"/>
    <s v="United States"/>
    <s v="Lancaster"/>
    <x v="24"/>
    <n v="43130"/>
    <x v="3"/>
    <s v="OFF-ST-10001325"/>
    <x v="1"/>
    <x v="4"/>
    <s v="Sterilite Officeware Hinged File Box"/>
    <n v="16.768000000000001"/>
    <n v="2"/>
    <n v="0.2"/>
    <n v="1.4672000000000001"/>
  </r>
  <r>
    <n v="4352"/>
    <x v="2161"/>
    <x v="3"/>
    <x v="645"/>
    <d v="2014-04-16T00:00:00"/>
    <s v="Standard Class"/>
    <s v="JL-15130"/>
    <s v="Jack Lebron"/>
    <x v="0"/>
    <s v="United States"/>
    <s v="Lancaster"/>
    <x v="24"/>
    <n v="43130"/>
    <x v="3"/>
    <s v="TEC-AC-10003441"/>
    <x v="2"/>
    <x v="11"/>
    <s v="Kingston Digital DataTraveler 32GB USB 2.0"/>
    <n v="27.12"/>
    <n v="2"/>
    <n v="0.2"/>
    <n v="-4.7460000000000013"/>
  </r>
  <r>
    <n v="4353"/>
    <x v="2162"/>
    <x v="3"/>
    <x v="389"/>
    <d v="2014-12-13T00:00:00"/>
    <s v="Second Class"/>
    <s v="AG-10330"/>
    <s v="Alex Grayson"/>
    <x v="0"/>
    <s v="United States"/>
    <s v="Stockton"/>
    <x v="1"/>
    <n v="95207"/>
    <x v="1"/>
    <s v="TEC-PH-10003215"/>
    <x v="2"/>
    <x v="7"/>
    <s v="Jackery Bar Premium Fast-charging Portable Charger"/>
    <n v="95.84"/>
    <n v="4"/>
    <n v="0.2"/>
    <n v="34.741999999999997"/>
  </r>
  <r>
    <n v="4354"/>
    <x v="2162"/>
    <x v="3"/>
    <x v="389"/>
    <d v="2014-12-13T00:00:00"/>
    <s v="Second Class"/>
    <s v="AG-10330"/>
    <s v="Alex Grayson"/>
    <x v="0"/>
    <s v="United States"/>
    <s v="Stockton"/>
    <x v="1"/>
    <n v="95207"/>
    <x v="1"/>
    <s v="OFF-PA-10002005"/>
    <x v="1"/>
    <x v="10"/>
    <s v="Xerox 225"/>
    <n v="12.96"/>
    <n v="2"/>
    <n v="0"/>
    <n v="6.2208000000000006"/>
  </r>
  <r>
    <n v="4355"/>
    <x v="2163"/>
    <x v="3"/>
    <x v="221"/>
    <d v="2014-11-27T00:00:00"/>
    <s v="Second Class"/>
    <s v="MD-17860"/>
    <s v="Michael Dominguez"/>
    <x v="1"/>
    <s v="United States"/>
    <s v="Asheville"/>
    <x v="3"/>
    <n v="28806"/>
    <x v="0"/>
    <s v="OFF-BI-10004465"/>
    <x v="1"/>
    <x v="8"/>
    <s v="Avery Durable Slant Ring Binders"/>
    <n v="19.008000000000003"/>
    <n v="8"/>
    <n v="0.7"/>
    <n v="-12.671999999999997"/>
  </r>
  <r>
    <n v="4356"/>
    <x v="2164"/>
    <x v="1"/>
    <x v="784"/>
    <d v="2012-12-07T00:00:00"/>
    <s v="Second Class"/>
    <s v="RO-19780"/>
    <s v="Rose O'Brian"/>
    <x v="0"/>
    <s v="United States"/>
    <s v="Clarksville"/>
    <x v="18"/>
    <n v="37042"/>
    <x v="0"/>
    <s v="OFF-BI-10000545"/>
    <x v="1"/>
    <x v="8"/>
    <s v="GBC Ibimaster 500 Manual ProClick Binding System"/>
    <n v="1598.0580000000002"/>
    <n v="7"/>
    <n v="0.7"/>
    <n v="-1065.3719999999998"/>
  </r>
  <r>
    <n v="4357"/>
    <x v="2164"/>
    <x v="1"/>
    <x v="784"/>
    <d v="2012-12-07T00:00:00"/>
    <s v="Second Class"/>
    <s v="RO-19780"/>
    <s v="Rose O'Brian"/>
    <x v="0"/>
    <s v="United States"/>
    <s v="Clarksville"/>
    <x v="18"/>
    <n v="37042"/>
    <x v="0"/>
    <s v="OFF-AR-10003752"/>
    <x v="1"/>
    <x v="6"/>
    <s v="Deluxe Chalkboard Eraser Cleaner"/>
    <n v="36.96"/>
    <n v="4"/>
    <n v="0.2"/>
    <n v="12.011999999999999"/>
  </r>
  <r>
    <n v="4358"/>
    <x v="2165"/>
    <x v="3"/>
    <x v="157"/>
    <d v="2014-12-12T00:00:00"/>
    <s v="Same Day"/>
    <s v="RR-19315"/>
    <s v="Ralph Ritter"/>
    <x v="0"/>
    <s v="United States"/>
    <s v="Aurora"/>
    <x v="10"/>
    <n v="60505"/>
    <x v="2"/>
    <s v="OFF-PA-10001937"/>
    <x v="1"/>
    <x v="10"/>
    <s v="Xerox 21"/>
    <n v="10.368000000000002"/>
    <n v="2"/>
    <n v="0.2"/>
    <n v="3.6288"/>
  </r>
  <r>
    <n v="4359"/>
    <x v="2165"/>
    <x v="3"/>
    <x v="157"/>
    <d v="2014-12-12T00:00:00"/>
    <s v="Same Day"/>
    <s v="RR-19315"/>
    <s v="Ralph Ritter"/>
    <x v="0"/>
    <s v="United States"/>
    <s v="Aurora"/>
    <x v="10"/>
    <n v="60505"/>
    <x v="2"/>
    <s v="FUR-FU-10004306"/>
    <x v="0"/>
    <x v="5"/>
    <s v="Electrix Halogen Magnifier Lamp"/>
    <n v="77.720000000000013"/>
    <n v="1"/>
    <n v="0.6"/>
    <n v="-66.061999999999998"/>
  </r>
  <r>
    <n v="4360"/>
    <x v="2165"/>
    <x v="3"/>
    <x v="157"/>
    <d v="2014-12-12T00:00:00"/>
    <s v="Same Day"/>
    <s v="RR-19315"/>
    <s v="Ralph Ritter"/>
    <x v="0"/>
    <s v="United States"/>
    <s v="Aurora"/>
    <x v="10"/>
    <n v="60505"/>
    <x v="2"/>
    <s v="FUR-CH-10003973"/>
    <x v="0"/>
    <x v="1"/>
    <s v="GuestStacker Chair with Chrome Finish Legs"/>
    <n v="520.46399999999994"/>
    <n v="2"/>
    <n v="0.3"/>
    <n v="-14.870399999999961"/>
  </r>
  <r>
    <n v="4361"/>
    <x v="2166"/>
    <x v="0"/>
    <x v="206"/>
    <d v="2013-05-24T00:00:00"/>
    <s v="First Class"/>
    <s v="CP-12340"/>
    <s v="Christine Phan"/>
    <x v="1"/>
    <s v="United States"/>
    <s v="Warwick"/>
    <x v="34"/>
    <n v="2886"/>
    <x v="3"/>
    <s v="OFF-PA-10000565"/>
    <x v="1"/>
    <x v="10"/>
    <s v="Staples"/>
    <n v="111.96"/>
    <n v="2"/>
    <n v="0"/>
    <n v="54.860399999999998"/>
  </r>
  <r>
    <n v="4362"/>
    <x v="2167"/>
    <x v="3"/>
    <x v="922"/>
    <d v="2014-02-22T00:00:00"/>
    <s v="Second Class"/>
    <s v="LL-16840"/>
    <s v="Lauren Leatherbury"/>
    <x v="0"/>
    <s v="United States"/>
    <s v="Lafayette"/>
    <x v="28"/>
    <n v="70506"/>
    <x v="0"/>
    <s v="TEC-PH-10003875"/>
    <x v="2"/>
    <x v="7"/>
    <s v="KLD Oscar II Style Snap-on Ultra Thin Side Flip Synthetic Leather Cover Case for HTC One HTC M7"/>
    <n v="29.160000000000004"/>
    <n v="3"/>
    <n v="0"/>
    <n v="8.4563999999999986"/>
  </r>
  <r>
    <n v="4363"/>
    <x v="2168"/>
    <x v="3"/>
    <x v="968"/>
    <d v="2014-05-23T00:00:00"/>
    <s v="Second Class"/>
    <s v="NC-18340"/>
    <s v="Nat Carroll"/>
    <x v="0"/>
    <s v="United States"/>
    <s v="Fargo"/>
    <x v="46"/>
    <n v="58103"/>
    <x v="2"/>
    <s v="OFF-AR-10001953"/>
    <x v="1"/>
    <x v="6"/>
    <s v="Boston 1645 Deluxe Heavier-Duty Electric Pencil Sharpener"/>
    <n v="131.94"/>
    <n v="3"/>
    <n v="0"/>
    <n v="35.623800000000003"/>
  </r>
  <r>
    <n v="4364"/>
    <x v="2168"/>
    <x v="3"/>
    <x v="968"/>
    <d v="2014-05-23T00:00:00"/>
    <s v="Second Class"/>
    <s v="NC-18340"/>
    <s v="Nat Carroll"/>
    <x v="0"/>
    <s v="United States"/>
    <s v="Fargo"/>
    <x v="46"/>
    <n v="58103"/>
    <x v="2"/>
    <s v="OFF-AR-10001374"/>
    <x v="1"/>
    <x v="6"/>
    <s v="BIC Brite Liner Highlighters, Chisel Tip"/>
    <n v="25.92"/>
    <n v="4"/>
    <n v="0"/>
    <n v="8.2943999999999996"/>
  </r>
  <r>
    <n v="4365"/>
    <x v="2168"/>
    <x v="3"/>
    <x v="968"/>
    <d v="2014-05-23T00:00:00"/>
    <s v="Second Class"/>
    <s v="NC-18340"/>
    <s v="Nat Carroll"/>
    <x v="0"/>
    <s v="United States"/>
    <s v="Fargo"/>
    <x v="46"/>
    <n v="58103"/>
    <x v="2"/>
    <s v="OFF-ST-10003816"/>
    <x v="1"/>
    <x v="4"/>
    <s v="Fellowes High-Stak Drawer Files"/>
    <n v="704.76"/>
    <n v="4"/>
    <n v="0"/>
    <n v="162.09479999999996"/>
  </r>
  <r>
    <n v="4366"/>
    <x v="2168"/>
    <x v="3"/>
    <x v="968"/>
    <d v="2014-05-23T00:00:00"/>
    <s v="Second Class"/>
    <s v="NC-18340"/>
    <s v="Nat Carroll"/>
    <x v="0"/>
    <s v="United States"/>
    <s v="Fargo"/>
    <x v="46"/>
    <n v="58103"/>
    <x v="2"/>
    <s v="OFF-FA-10001843"/>
    <x v="1"/>
    <x v="13"/>
    <s v="Staples"/>
    <n v="7.41"/>
    <n v="3"/>
    <n v="0"/>
    <n v="3.4827000000000004"/>
  </r>
  <r>
    <n v="4367"/>
    <x v="2168"/>
    <x v="3"/>
    <x v="968"/>
    <d v="2014-05-23T00:00:00"/>
    <s v="Second Class"/>
    <s v="NC-18340"/>
    <s v="Nat Carroll"/>
    <x v="0"/>
    <s v="United States"/>
    <s v="Fargo"/>
    <x v="46"/>
    <n v="58103"/>
    <x v="2"/>
    <s v="OFF-AR-10000657"/>
    <x v="1"/>
    <x v="6"/>
    <s v="Binney &amp; Smith inkTank Desk Highlighter, Chisel Tip, Yellow, 12/Box"/>
    <n v="21.5"/>
    <n v="10"/>
    <n v="0"/>
    <n v="7.094999999999998"/>
  </r>
  <r>
    <n v="4368"/>
    <x v="2169"/>
    <x v="3"/>
    <x v="220"/>
    <d v="2014-09-14T00:00:00"/>
    <s v="Second Class"/>
    <s v="HA-14920"/>
    <s v="Helen Andreada"/>
    <x v="0"/>
    <s v="United States"/>
    <s v="Chicago"/>
    <x v="10"/>
    <n v="60623"/>
    <x v="2"/>
    <s v="OFF-FA-10000936"/>
    <x v="1"/>
    <x v="13"/>
    <s v="Acco Hot Clips Clips to Go"/>
    <n v="10.528"/>
    <n v="4"/>
    <n v="0.2"/>
    <n v="3.2899999999999996"/>
  </r>
  <r>
    <n v="4369"/>
    <x v="2169"/>
    <x v="3"/>
    <x v="220"/>
    <d v="2014-09-14T00:00:00"/>
    <s v="Second Class"/>
    <s v="HA-14920"/>
    <s v="Helen Andreada"/>
    <x v="0"/>
    <s v="United States"/>
    <s v="Chicago"/>
    <x v="10"/>
    <n v="60623"/>
    <x v="2"/>
    <s v="OFF-PA-10003657"/>
    <x v="1"/>
    <x v="10"/>
    <s v="Xerox 1927"/>
    <n v="20.544000000000004"/>
    <n v="6"/>
    <n v="0.2"/>
    <n v="6.4199999999999964"/>
  </r>
  <r>
    <n v="4370"/>
    <x v="2170"/>
    <x v="0"/>
    <x v="732"/>
    <d v="2013-11-11T00:00:00"/>
    <s v="Standard Class"/>
    <s v="MA-17995"/>
    <s v="Michelle Arnett"/>
    <x v="2"/>
    <s v="United States"/>
    <s v="Lawrence"/>
    <x v="14"/>
    <n v="46226"/>
    <x v="2"/>
    <s v="OFF-BI-10001989"/>
    <x v="1"/>
    <x v="8"/>
    <s v="Premium Transparent Presentation Covers by GBC"/>
    <n v="104.9"/>
    <n v="5"/>
    <n v="0"/>
    <n v="50.351999999999997"/>
  </r>
  <r>
    <n v="4371"/>
    <x v="2170"/>
    <x v="0"/>
    <x v="732"/>
    <d v="2013-11-11T00:00:00"/>
    <s v="Standard Class"/>
    <s v="MA-17995"/>
    <s v="Michelle Arnett"/>
    <x v="2"/>
    <s v="United States"/>
    <s v="Lawrence"/>
    <x v="14"/>
    <n v="46226"/>
    <x v="2"/>
    <s v="OFF-AR-10002987"/>
    <x v="1"/>
    <x v="6"/>
    <s v="Prismacolor Color Pencil Set"/>
    <n v="39.68"/>
    <n v="2"/>
    <n v="0"/>
    <n v="16.268800000000002"/>
  </r>
  <r>
    <n v="4372"/>
    <x v="2170"/>
    <x v="0"/>
    <x v="732"/>
    <d v="2013-11-11T00:00:00"/>
    <s v="Standard Class"/>
    <s v="MA-17995"/>
    <s v="Michelle Arnett"/>
    <x v="2"/>
    <s v="United States"/>
    <s v="Lawrence"/>
    <x v="14"/>
    <n v="46226"/>
    <x v="2"/>
    <s v="OFF-LA-10000414"/>
    <x v="1"/>
    <x v="2"/>
    <s v="Avery 503"/>
    <n v="51.75"/>
    <n v="5"/>
    <n v="0"/>
    <n v="24.84"/>
  </r>
  <r>
    <n v="4373"/>
    <x v="2171"/>
    <x v="3"/>
    <x v="283"/>
    <d v="2014-07-26T00:00:00"/>
    <s v="Second Class"/>
    <s v="LH-16900"/>
    <s v="Lena Hernandez"/>
    <x v="0"/>
    <s v="United States"/>
    <s v="Elkhart"/>
    <x v="14"/>
    <n v="46514"/>
    <x v="2"/>
    <s v="OFF-AR-10003602"/>
    <x v="1"/>
    <x v="6"/>
    <s v="Quartet Omega Colored Chalk, 12/Pack"/>
    <n v="11.68"/>
    <n v="2"/>
    <n v="0"/>
    <n v="5.4895999999999994"/>
  </r>
  <r>
    <n v="4374"/>
    <x v="2171"/>
    <x v="3"/>
    <x v="283"/>
    <d v="2014-07-26T00:00:00"/>
    <s v="Second Class"/>
    <s v="LH-16900"/>
    <s v="Lena Hernandez"/>
    <x v="0"/>
    <s v="United States"/>
    <s v="Elkhart"/>
    <x v="14"/>
    <n v="46514"/>
    <x v="2"/>
    <s v="TEC-AC-10002550"/>
    <x v="2"/>
    <x v="11"/>
    <s v="Memorex 25GB 6X Branded Blu-Ray Recordable Disc, 30/Pack"/>
    <n v="159.75"/>
    <n v="5"/>
    <n v="0"/>
    <n v="11.182499999999997"/>
  </r>
  <r>
    <n v="4375"/>
    <x v="2172"/>
    <x v="0"/>
    <x v="741"/>
    <d v="2013-11-25T00:00:00"/>
    <s v="Standard Class"/>
    <s v="SB-20290"/>
    <s v="Sean Braxton"/>
    <x v="1"/>
    <s v="United States"/>
    <s v="Kent"/>
    <x v="24"/>
    <n v="44240"/>
    <x v="3"/>
    <s v="OFF-AP-10002998"/>
    <x v="1"/>
    <x v="9"/>
    <s v="Holmes 99% HEPA Air Purifier"/>
    <n v="103.96799999999999"/>
    <n v="6"/>
    <n v="0.2"/>
    <n v="16.894799999999996"/>
  </r>
  <r>
    <n v="4376"/>
    <x v="2173"/>
    <x v="2"/>
    <x v="573"/>
    <d v="2011-04-30T00:00:00"/>
    <s v="Standard Class"/>
    <s v="BT-11305"/>
    <s v="Beth Thompson"/>
    <x v="2"/>
    <s v="United States"/>
    <s v="San Gabriel"/>
    <x v="1"/>
    <n v="91776"/>
    <x v="1"/>
    <s v="FUR-FU-10003708"/>
    <x v="0"/>
    <x v="5"/>
    <s v="Tenex Traditional Chairmats for Medium Pile Carpet, Standard Lip, 36&quot; x 48&quot;"/>
    <n v="303.25"/>
    <n v="5"/>
    <n v="0"/>
    <n v="63.682499999999997"/>
  </r>
  <r>
    <n v="4377"/>
    <x v="2173"/>
    <x v="2"/>
    <x v="573"/>
    <d v="2011-04-30T00:00:00"/>
    <s v="Standard Class"/>
    <s v="BT-11305"/>
    <s v="Beth Thompson"/>
    <x v="2"/>
    <s v="United States"/>
    <s v="San Gabriel"/>
    <x v="1"/>
    <n v="91776"/>
    <x v="1"/>
    <s v="OFF-AP-10001391"/>
    <x v="1"/>
    <x v="9"/>
    <s v="Kensington 6 Outlet MasterPiece HOMEOFFICE Power Control Center"/>
    <n v="270.71999999999997"/>
    <n v="3"/>
    <n v="0"/>
    <n v="78.508799999999965"/>
  </r>
  <r>
    <n v="4378"/>
    <x v="2173"/>
    <x v="2"/>
    <x v="573"/>
    <d v="2011-04-30T00:00:00"/>
    <s v="Standard Class"/>
    <s v="BT-11305"/>
    <s v="Beth Thompson"/>
    <x v="2"/>
    <s v="United States"/>
    <s v="San Gabriel"/>
    <x v="1"/>
    <n v="91776"/>
    <x v="1"/>
    <s v="FUR-CH-10003973"/>
    <x v="0"/>
    <x v="1"/>
    <s v="GuestStacker Chair with Chrome Finish Legs"/>
    <n v="1487.04"/>
    <n v="5"/>
    <n v="0.2"/>
    <n v="148.70400000000006"/>
  </r>
  <r>
    <n v="4379"/>
    <x v="2174"/>
    <x v="1"/>
    <x v="672"/>
    <d v="2012-12-02T00:00:00"/>
    <s v="Second Class"/>
    <s v="PS-18970"/>
    <s v="Paul Stevenson"/>
    <x v="2"/>
    <s v="United States"/>
    <s v="Henderson"/>
    <x v="0"/>
    <n v="42420"/>
    <x v="0"/>
    <s v="OFF-EN-10000461"/>
    <x v="1"/>
    <x v="12"/>
    <s v="#10- 4 1/8&quot; x 9 1/2&quot; Recycled Envelopes"/>
    <n v="17.48"/>
    <n v="2"/>
    <n v="0"/>
    <n v="8.2156000000000002"/>
  </r>
  <r>
    <n v="4380"/>
    <x v="2174"/>
    <x v="1"/>
    <x v="672"/>
    <d v="2012-12-02T00:00:00"/>
    <s v="Second Class"/>
    <s v="PS-18970"/>
    <s v="Paul Stevenson"/>
    <x v="2"/>
    <s v="United States"/>
    <s v="Henderson"/>
    <x v="0"/>
    <n v="42420"/>
    <x v="0"/>
    <s v="OFF-EN-10002831"/>
    <x v="1"/>
    <x v="12"/>
    <s v="Tyvek  Top-Opening Peel &amp; Seel  Envelopes, Gray"/>
    <n v="71.88"/>
    <n v="2"/>
    <n v="0"/>
    <n v="32.345999999999997"/>
  </r>
  <r>
    <n v="4381"/>
    <x v="2175"/>
    <x v="1"/>
    <x v="969"/>
    <d v="2012-10-30T00:00:00"/>
    <s v="Standard Class"/>
    <s v="TB-21625"/>
    <s v="Trudy Brown"/>
    <x v="0"/>
    <s v="United States"/>
    <s v="San Francisco"/>
    <x v="1"/>
    <n v="94110"/>
    <x v="1"/>
    <s v="OFF-AR-10004648"/>
    <x v="1"/>
    <x v="6"/>
    <s v="Boston 19500 Mighty Mite Electric Pencil Sharpener"/>
    <n v="60.449999999999996"/>
    <n v="3"/>
    <n v="0"/>
    <n v="16.3215"/>
  </r>
  <r>
    <n v="4382"/>
    <x v="2175"/>
    <x v="1"/>
    <x v="969"/>
    <d v="2012-10-30T00:00:00"/>
    <s v="Standard Class"/>
    <s v="TB-21625"/>
    <s v="Trudy Brown"/>
    <x v="0"/>
    <s v="United States"/>
    <s v="San Francisco"/>
    <x v="1"/>
    <n v="94110"/>
    <x v="1"/>
    <s v="FUR-TA-10001857"/>
    <x v="0"/>
    <x v="3"/>
    <s v="Balt Solid Wood Rectangular Table"/>
    <n v="253.17599999999999"/>
    <n v="3"/>
    <n v="0.2"/>
    <n v="-31.64700000000002"/>
  </r>
  <r>
    <n v="4383"/>
    <x v="2176"/>
    <x v="1"/>
    <x v="603"/>
    <d v="2012-07-27T00:00:00"/>
    <s v="Standard Class"/>
    <s v="RA-19915"/>
    <s v="Russell Applegate"/>
    <x v="0"/>
    <s v="United States"/>
    <s v="Highland Park"/>
    <x v="10"/>
    <n v="60035"/>
    <x v="2"/>
    <s v="OFF-BI-10000546"/>
    <x v="1"/>
    <x v="8"/>
    <s v="Avery Durable Binders"/>
    <n v="2.879999999999999"/>
    <n v="5"/>
    <n v="0.8"/>
    <n v="-4.4639999999999995"/>
  </r>
  <r>
    <n v="4384"/>
    <x v="2176"/>
    <x v="1"/>
    <x v="603"/>
    <d v="2012-07-27T00:00:00"/>
    <s v="Standard Class"/>
    <s v="RA-19915"/>
    <s v="Russell Applegate"/>
    <x v="0"/>
    <s v="United States"/>
    <s v="Highland Park"/>
    <x v="10"/>
    <n v="60035"/>
    <x v="2"/>
    <s v="FUR-BO-10004690"/>
    <x v="0"/>
    <x v="0"/>
    <s v="O'Sullivan Cherrywood Estates Traditional Barrister Bookcase"/>
    <n v="384.94399999999996"/>
    <n v="4"/>
    <n v="0.3"/>
    <n v="-126.48159999999999"/>
  </r>
  <r>
    <n v="4385"/>
    <x v="2176"/>
    <x v="1"/>
    <x v="603"/>
    <d v="2012-07-27T00:00:00"/>
    <s v="Standard Class"/>
    <s v="RA-19915"/>
    <s v="Russell Applegate"/>
    <x v="0"/>
    <s v="United States"/>
    <s v="Highland Park"/>
    <x v="10"/>
    <n v="60035"/>
    <x v="2"/>
    <s v="TEC-PH-10001557"/>
    <x v="2"/>
    <x v="7"/>
    <s v="Pyle PMP37LED"/>
    <n v="153.584"/>
    <n v="2"/>
    <n v="0.2"/>
    <n v="13.438599999999994"/>
  </r>
  <r>
    <n v="4386"/>
    <x v="2176"/>
    <x v="1"/>
    <x v="603"/>
    <d v="2012-07-27T00:00:00"/>
    <s v="Standard Class"/>
    <s v="RA-19915"/>
    <s v="Russell Applegate"/>
    <x v="0"/>
    <s v="United States"/>
    <s v="Highland Park"/>
    <x v="10"/>
    <n v="60035"/>
    <x v="2"/>
    <s v="FUR-BO-10002545"/>
    <x v="0"/>
    <x v="0"/>
    <s v="Atlantic Metals Mobile 3-Shelf Bookcases, Custom Colors"/>
    <n v="913.43000000000006"/>
    <n v="5"/>
    <n v="0.3"/>
    <n v="-52.195999999999913"/>
  </r>
  <r>
    <n v="4387"/>
    <x v="2177"/>
    <x v="0"/>
    <x v="189"/>
    <d v="2013-11-03T00:00:00"/>
    <s v="Standard Class"/>
    <s v="BP-11095"/>
    <s v="Bart Pistole"/>
    <x v="1"/>
    <s v="United States"/>
    <s v="San Francisco"/>
    <x v="1"/>
    <n v="94122"/>
    <x v="1"/>
    <s v="OFF-AP-10001366"/>
    <x v="1"/>
    <x v="9"/>
    <s v="Staples"/>
    <n v="43.92"/>
    <n v="4"/>
    <n v="0"/>
    <n v="11.858400000000003"/>
  </r>
  <r>
    <n v="4388"/>
    <x v="2177"/>
    <x v="0"/>
    <x v="189"/>
    <d v="2013-11-03T00:00:00"/>
    <s v="Standard Class"/>
    <s v="BP-11095"/>
    <s v="Bart Pistole"/>
    <x v="1"/>
    <s v="United States"/>
    <s v="San Francisco"/>
    <x v="1"/>
    <n v="94122"/>
    <x v="1"/>
    <s v="OFF-BI-10001628"/>
    <x v="1"/>
    <x v="8"/>
    <s v="Acco Data Flex Cable Posts For Top &amp; Bottom Load Binders, 6&quot; Capacity"/>
    <n v="25.031999999999996"/>
    <n v="3"/>
    <n v="0.2"/>
    <n v="7.822499999999998"/>
  </r>
  <r>
    <n v="4389"/>
    <x v="2178"/>
    <x v="3"/>
    <x v="225"/>
    <d v="2014-11-23T00:00:00"/>
    <s v="First Class"/>
    <s v="CD-11920"/>
    <s v="Carlos Daly"/>
    <x v="0"/>
    <s v="United States"/>
    <s v="New York City"/>
    <x v="15"/>
    <n v="10035"/>
    <x v="3"/>
    <s v="OFF-PA-10003651"/>
    <x v="1"/>
    <x v="10"/>
    <s v="Xerox 1968"/>
    <n v="46.76"/>
    <n v="7"/>
    <n v="0"/>
    <n v="22.444800000000001"/>
  </r>
  <r>
    <n v="4390"/>
    <x v="2178"/>
    <x v="3"/>
    <x v="225"/>
    <d v="2014-11-23T00:00:00"/>
    <s v="First Class"/>
    <s v="CD-11920"/>
    <s v="Carlos Daly"/>
    <x v="0"/>
    <s v="United States"/>
    <s v="New York City"/>
    <x v="15"/>
    <n v="10035"/>
    <x v="3"/>
    <s v="FUR-BO-10003159"/>
    <x v="0"/>
    <x v="0"/>
    <s v="Sauder Camden County Collection Libraries, Planked Cherry Finish"/>
    <n v="183.96800000000002"/>
    <n v="2"/>
    <n v="0.2"/>
    <n v="-25.295600000000022"/>
  </r>
  <r>
    <n v="4391"/>
    <x v="2178"/>
    <x v="3"/>
    <x v="225"/>
    <d v="2014-11-23T00:00:00"/>
    <s v="First Class"/>
    <s v="CD-11920"/>
    <s v="Carlos Daly"/>
    <x v="0"/>
    <s v="United States"/>
    <s v="New York City"/>
    <x v="15"/>
    <n v="10035"/>
    <x v="3"/>
    <s v="TEC-PH-10001459"/>
    <x v="2"/>
    <x v="7"/>
    <s v="Samsung Galaxy Mega 6.3"/>
    <n v="1259.97"/>
    <n v="3"/>
    <n v="0"/>
    <n v="327.59220000000005"/>
  </r>
  <r>
    <n v="4392"/>
    <x v="2178"/>
    <x v="3"/>
    <x v="225"/>
    <d v="2014-11-23T00:00:00"/>
    <s v="First Class"/>
    <s v="CD-11920"/>
    <s v="Carlos Daly"/>
    <x v="0"/>
    <s v="United States"/>
    <s v="New York City"/>
    <x v="15"/>
    <n v="10035"/>
    <x v="3"/>
    <s v="OFF-AR-10004602"/>
    <x v="1"/>
    <x v="6"/>
    <s v="Boston KS Multi-Size Manual Pencil Sharpener"/>
    <n v="68.97"/>
    <n v="3"/>
    <n v="0"/>
    <n v="19.311600000000002"/>
  </r>
  <r>
    <n v="4393"/>
    <x v="2179"/>
    <x v="0"/>
    <x v="162"/>
    <d v="2013-09-13T00:00:00"/>
    <s v="Standard Class"/>
    <s v="KB-16585"/>
    <s v="Ken Black"/>
    <x v="1"/>
    <s v="United States"/>
    <s v="Dallas"/>
    <x v="5"/>
    <n v="75081"/>
    <x v="2"/>
    <s v="OFF-AR-10001953"/>
    <x v="1"/>
    <x v="6"/>
    <s v="Boston 1645 Deluxe Heavier-Duty Electric Pencil Sharpener"/>
    <n v="70.367999999999995"/>
    <n v="2"/>
    <n v="0.2"/>
    <n v="6.1572000000000031"/>
  </r>
  <r>
    <n v="4394"/>
    <x v="2179"/>
    <x v="0"/>
    <x v="162"/>
    <d v="2013-09-13T00:00:00"/>
    <s v="Standard Class"/>
    <s v="KB-16585"/>
    <s v="Ken Black"/>
    <x v="1"/>
    <s v="United States"/>
    <s v="Dallas"/>
    <x v="5"/>
    <n v="75081"/>
    <x v="2"/>
    <s v="TEC-PH-10000923"/>
    <x v="2"/>
    <x v="7"/>
    <s v="Belkin SportFit Armband For iPhone 5s/5c, Fuchsia"/>
    <n v="59.960000000000008"/>
    <n v="5"/>
    <n v="0.2"/>
    <n v="21.735500000000002"/>
  </r>
  <r>
    <n v="4395"/>
    <x v="2180"/>
    <x v="2"/>
    <x v="836"/>
    <d v="2011-07-20T00:00:00"/>
    <s v="Same Day"/>
    <s v="SW-20245"/>
    <s v="Scot Wooten"/>
    <x v="0"/>
    <s v="United States"/>
    <s v="Springfield"/>
    <x v="24"/>
    <n v="45503"/>
    <x v="3"/>
    <s v="OFF-ST-10002583"/>
    <x v="1"/>
    <x v="4"/>
    <s v="Fellowes Neat Ideas Storage Cubes"/>
    <n v="25.983999999999998"/>
    <n v="1"/>
    <n v="0.2"/>
    <n v="-5.1968000000000005"/>
  </r>
  <r>
    <n v="4396"/>
    <x v="2180"/>
    <x v="2"/>
    <x v="836"/>
    <d v="2011-07-20T00:00:00"/>
    <s v="Same Day"/>
    <s v="SW-20245"/>
    <s v="Scot Wooten"/>
    <x v="0"/>
    <s v="United States"/>
    <s v="Springfield"/>
    <x v="24"/>
    <n v="45503"/>
    <x v="3"/>
    <s v="OFF-BI-10000977"/>
    <x v="1"/>
    <x v="8"/>
    <s v="Ibico Plastic Spiral Binding Combs"/>
    <n v="27.360000000000003"/>
    <n v="3"/>
    <n v="0.7"/>
    <n v="-21.887999999999991"/>
  </r>
  <r>
    <n v="4397"/>
    <x v="2181"/>
    <x v="0"/>
    <x v="625"/>
    <d v="2013-11-20T00:00:00"/>
    <s v="Standard Class"/>
    <s v="AH-10690"/>
    <s v="Anna Häberlin"/>
    <x v="1"/>
    <s v="United States"/>
    <s v="San Diego"/>
    <x v="1"/>
    <n v="92024"/>
    <x v="1"/>
    <s v="TEC-PH-10002549"/>
    <x v="2"/>
    <x v="7"/>
    <s v="Polycom SoundPoint IP 450 VoIP phone"/>
    <n v="361.37600000000003"/>
    <n v="2"/>
    <n v="0.2"/>
    <n v="27.103200000000001"/>
  </r>
  <r>
    <n v="4398"/>
    <x v="2182"/>
    <x v="2"/>
    <x v="970"/>
    <d v="2011-07-11T00:00:00"/>
    <s v="Standard Class"/>
    <s v="JL-15835"/>
    <s v="John Lee"/>
    <x v="0"/>
    <s v="United States"/>
    <s v="Philadelphia"/>
    <x v="9"/>
    <n v="19120"/>
    <x v="3"/>
    <s v="FUR-CH-10002880"/>
    <x v="0"/>
    <x v="1"/>
    <s v="Global High-Back Leather Tilter, Burgundy"/>
    <n v="172.18599999999998"/>
    <n v="2"/>
    <n v="0.3"/>
    <n v="-46.736200000000011"/>
  </r>
  <r>
    <n v="4399"/>
    <x v="2182"/>
    <x v="2"/>
    <x v="970"/>
    <d v="2011-07-11T00:00:00"/>
    <s v="Standard Class"/>
    <s v="JL-15835"/>
    <s v="John Lee"/>
    <x v="0"/>
    <s v="United States"/>
    <s v="Philadelphia"/>
    <x v="9"/>
    <n v="19120"/>
    <x v="3"/>
    <s v="FUR-FU-10003039"/>
    <x v="0"/>
    <x v="5"/>
    <s v="Howard Miller 11-1/2&quot; Diameter Grantwood Wall Clock"/>
    <n v="69.00800000000001"/>
    <n v="2"/>
    <n v="0.2"/>
    <n v="12.0764"/>
  </r>
  <r>
    <n v="4400"/>
    <x v="2183"/>
    <x v="0"/>
    <x v="716"/>
    <d v="2013-03-18T00:00:00"/>
    <s v="Same Day"/>
    <s v="GZ-14470"/>
    <s v="Gary Zandusky"/>
    <x v="0"/>
    <s v="United States"/>
    <s v="Columbia"/>
    <x v="39"/>
    <n v="21044"/>
    <x v="3"/>
    <s v="OFF-EN-10003055"/>
    <x v="1"/>
    <x v="12"/>
    <s v="Blue String-Tie &amp; Button Interoffice Envelopes, 10 x 13"/>
    <n v="199.89999999999998"/>
    <n v="5"/>
    <n v="0"/>
    <n v="89.954999999999984"/>
  </r>
  <r>
    <n v="4401"/>
    <x v="2183"/>
    <x v="0"/>
    <x v="716"/>
    <d v="2013-03-18T00:00:00"/>
    <s v="Same Day"/>
    <s v="GZ-14470"/>
    <s v="Gary Zandusky"/>
    <x v="0"/>
    <s v="United States"/>
    <s v="Columbia"/>
    <x v="39"/>
    <n v="21044"/>
    <x v="3"/>
    <s v="OFF-AP-10002945"/>
    <x v="1"/>
    <x v="9"/>
    <s v="Honeywell Enviracaire Portable HEPA Air Cleaner for 17' x 22' Room"/>
    <n v="901.94999999999993"/>
    <n v="3"/>
    <n v="0"/>
    <n v="297.64349999999996"/>
  </r>
  <r>
    <n v="4402"/>
    <x v="2183"/>
    <x v="0"/>
    <x v="716"/>
    <d v="2013-03-18T00:00:00"/>
    <s v="Same Day"/>
    <s v="GZ-14470"/>
    <s v="Gary Zandusky"/>
    <x v="0"/>
    <s v="United States"/>
    <s v="Columbia"/>
    <x v="39"/>
    <n v="21044"/>
    <x v="3"/>
    <s v="FUR-FU-10004306"/>
    <x v="0"/>
    <x v="5"/>
    <s v="Electrix Halogen Magnifier Lamp"/>
    <n v="971.5"/>
    <n v="5"/>
    <n v="0"/>
    <n v="252.59"/>
  </r>
  <r>
    <n v="4403"/>
    <x v="2184"/>
    <x v="0"/>
    <x v="482"/>
    <d v="2013-12-28T00:00:00"/>
    <s v="First Class"/>
    <s v="RC-19825"/>
    <s v="Roy Collins"/>
    <x v="0"/>
    <s v="United States"/>
    <s v="Colorado Springs"/>
    <x v="22"/>
    <n v="80906"/>
    <x v="1"/>
    <s v="OFF-AR-10002445"/>
    <x v="1"/>
    <x v="6"/>
    <s v="SANFORD Major Accent Highlighters"/>
    <n v="11.328000000000001"/>
    <n v="2"/>
    <n v="0.2"/>
    <n v="2.5488000000000004"/>
  </r>
  <r>
    <n v="4404"/>
    <x v="2185"/>
    <x v="2"/>
    <x v="814"/>
    <d v="2011-09-04T00:00:00"/>
    <s v="First Class"/>
    <s v="CL-12565"/>
    <s v="Clay Ludtke"/>
    <x v="0"/>
    <s v="United States"/>
    <s v="New York City"/>
    <x v="15"/>
    <n v="10009"/>
    <x v="3"/>
    <s v="OFF-AR-10002445"/>
    <x v="1"/>
    <x v="6"/>
    <s v="SANFORD Major Accent Highlighters"/>
    <n v="21.240000000000002"/>
    <n v="3"/>
    <n v="0"/>
    <n v="8.071200000000001"/>
  </r>
  <r>
    <n v="4405"/>
    <x v="2186"/>
    <x v="1"/>
    <x v="761"/>
    <d v="2012-07-10T00:00:00"/>
    <s v="Standard Class"/>
    <s v="MW-18220"/>
    <s v="Mitch Webber"/>
    <x v="0"/>
    <s v="United States"/>
    <s v="Philadelphia"/>
    <x v="9"/>
    <n v="19140"/>
    <x v="3"/>
    <s v="TEC-AC-10002345"/>
    <x v="2"/>
    <x v="11"/>
    <s v="HP Standard 104 key PS/2 Keyboard"/>
    <n v="34.800000000000004"/>
    <n v="3"/>
    <n v="0.2"/>
    <n v="2.1749999999999989"/>
  </r>
  <r>
    <n v="4406"/>
    <x v="2186"/>
    <x v="1"/>
    <x v="761"/>
    <d v="2012-07-10T00:00:00"/>
    <s v="Standard Class"/>
    <s v="MW-18220"/>
    <s v="Mitch Webber"/>
    <x v="0"/>
    <s v="United States"/>
    <s v="Philadelphia"/>
    <x v="9"/>
    <n v="19140"/>
    <x v="3"/>
    <s v="OFF-ST-10001558"/>
    <x v="1"/>
    <x v="4"/>
    <s v="Acco Perma 4000 Stacking Storage Drawers"/>
    <n v="38.975999999999999"/>
    <n v="3"/>
    <n v="0.2"/>
    <n v="-2.4359999999999999"/>
  </r>
  <r>
    <n v="4407"/>
    <x v="2187"/>
    <x v="0"/>
    <x v="73"/>
    <d v="2013-11-26T00:00:00"/>
    <s v="Standard Class"/>
    <s v="BF-10975"/>
    <s v="Barbara Fisher"/>
    <x v="1"/>
    <s v="United States"/>
    <s v="Columbus"/>
    <x v="14"/>
    <n v="47201"/>
    <x v="2"/>
    <s v="OFF-PA-10001622"/>
    <x v="1"/>
    <x v="10"/>
    <s v="Ampad Poly Cover Wirebound Steno Book, 6&quot; x 9&quot; Assorted Colors, Gregg Ruled"/>
    <n v="9.08"/>
    <n v="2"/>
    <n v="0"/>
    <n v="4.0859999999999994"/>
  </r>
  <r>
    <n v="4408"/>
    <x v="2187"/>
    <x v="0"/>
    <x v="73"/>
    <d v="2013-11-26T00:00:00"/>
    <s v="Standard Class"/>
    <s v="BF-10975"/>
    <s v="Barbara Fisher"/>
    <x v="1"/>
    <s v="United States"/>
    <s v="Columbus"/>
    <x v="14"/>
    <n v="47201"/>
    <x v="2"/>
    <s v="OFF-PA-10000418"/>
    <x v="1"/>
    <x v="10"/>
    <s v="Xerox 189"/>
    <n v="314.54999999999995"/>
    <n v="3"/>
    <n v="0"/>
    <n v="150.98399999999998"/>
  </r>
  <r>
    <n v="4409"/>
    <x v="2187"/>
    <x v="0"/>
    <x v="73"/>
    <d v="2013-11-26T00:00:00"/>
    <s v="Standard Class"/>
    <s v="BF-10975"/>
    <s v="Barbara Fisher"/>
    <x v="1"/>
    <s v="United States"/>
    <s v="Columbus"/>
    <x v="14"/>
    <n v="47201"/>
    <x v="2"/>
    <s v="OFF-BI-10000343"/>
    <x v="1"/>
    <x v="8"/>
    <s v="Pressboard Covers with Storage Hooks, 9 1/2&quot; x 11&quot;, Light Blue"/>
    <n v="4.91"/>
    <n v="1"/>
    <n v="0"/>
    <n v="2.3077000000000001"/>
  </r>
  <r>
    <n v="4410"/>
    <x v="2188"/>
    <x v="2"/>
    <x v="457"/>
    <d v="2011-05-11T00:00:00"/>
    <s v="Standard Class"/>
    <s v="SN-20710"/>
    <s v="Steve Nguyen"/>
    <x v="2"/>
    <s v="United States"/>
    <s v="Los Angeles"/>
    <x v="1"/>
    <n v="90004"/>
    <x v="1"/>
    <s v="OFF-LA-10004425"/>
    <x v="1"/>
    <x v="2"/>
    <s v="Staples"/>
    <n v="5.78"/>
    <n v="2"/>
    <n v="0"/>
    <n v="2.7166000000000001"/>
  </r>
  <r>
    <n v="4411"/>
    <x v="2188"/>
    <x v="2"/>
    <x v="457"/>
    <d v="2011-05-11T00:00:00"/>
    <s v="Standard Class"/>
    <s v="SN-20710"/>
    <s v="Steve Nguyen"/>
    <x v="2"/>
    <s v="United States"/>
    <s v="Los Angeles"/>
    <x v="1"/>
    <n v="90004"/>
    <x v="1"/>
    <s v="OFF-AR-10001897"/>
    <x v="1"/>
    <x v="6"/>
    <s v="Model L Table or Wall-Mount Pencil Sharpener"/>
    <n v="107.94"/>
    <n v="6"/>
    <n v="0"/>
    <n v="30.223200000000002"/>
  </r>
  <r>
    <n v="4412"/>
    <x v="2189"/>
    <x v="2"/>
    <x v="261"/>
    <d v="2011-06-24T00:00:00"/>
    <s v="First Class"/>
    <s v="TB-21280"/>
    <s v="Toby Braunhardt"/>
    <x v="0"/>
    <s v="United States"/>
    <s v="New York City"/>
    <x v="15"/>
    <n v="10024"/>
    <x v="3"/>
    <s v="OFF-PA-10003883"/>
    <x v="1"/>
    <x v="10"/>
    <s v="Message Book, Phone, Wirebound Standard Line Memo, 2 3/4&quot; X 5&quot;"/>
    <n v="19.649999999999999"/>
    <n v="3"/>
    <n v="0"/>
    <n v="9.0389999999999997"/>
  </r>
  <r>
    <n v="4413"/>
    <x v="2189"/>
    <x v="2"/>
    <x v="261"/>
    <d v="2011-06-24T00:00:00"/>
    <s v="First Class"/>
    <s v="TB-21280"/>
    <s v="Toby Braunhardt"/>
    <x v="0"/>
    <s v="United States"/>
    <s v="New York City"/>
    <x v="15"/>
    <n v="10024"/>
    <x v="3"/>
    <s v="TEC-PH-10003963"/>
    <x v="2"/>
    <x v="7"/>
    <s v="GE 2-Jack Phone Line Splitter"/>
    <n v="617.97"/>
    <n v="3"/>
    <n v="0"/>
    <n v="160.6722"/>
  </r>
  <r>
    <n v="4414"/>
    <x v="2189"/>
    <x v="2"/>
    <x v="261"/>
    <d v="2011-06-24T00:00:00"/>
    <s v="First Class"/>
    <s v="TB-21280"/>
    <s v="Toby Braunhardt"/>
    <x v="0"/>
    <s v="United States"/>
    <s v="New York City"/>
    <x v="15"/>
    <n v="10024"/>
    <x v="3"/>
    <s v="OFF-AP-10001303"/>
    <x v="1"/>
    <x v="9"/>
    <s v="Holmes Cool Mist Humidifier for the Whole House with 8-Gallon Output per Day, Extended Life Filter"/>
    <n v="59.699999999999996"/>
    <n v="3"/>
    <n v="0"/>
    <n v="26.864999999999995"/>
  </r>
  <r>
    <n v="4415"/>
    <x v="2190"/>
    <x v="3"/>
    <x v="971"/>
    <d v="2014-08-24T00:00:00"/>
    <s v="Standard Class"/>
    <s v="JB-15400"/>
    <s v="Jennifer Braxton"/>
    <x v="1"/>
    <s v="United States"/>
    <s v="Lawrence"/>
    <x v="31"/>
    <n v="1841"/>
    <x v="3"/>
    <s v="OFF-BI-10003925"/>
    <x v="1"/>
    <x v="8"/>
    <s v="Fellowes PB300 Plastic Comb Binding Machine"/>
    <n v="387.99"/>
    <n v="1"/>
    <n v="0"/>
    <n v="182.3553"/>
  </r>
  <r>
    <n v="4416"/>
    <x v="2191"/>
    <x v="2"/>
    <x v="503"/>
    <d v="2011-12-06T00:00:00"/>
    <s v="Standard Class"/>
    <s v="AH-10210"/>
    <s v="Alan Hwang"/>
    <x v="0"/>
    <s v="United States"/>
    <s v="San Francisco"/>
    <x v="1"/>
    <n v="94122"/>
    <x v="1"/>
    <s v="TEC-PH-10004586"/>
    <x v="2"/>
    <x v="7"/>
    <s v="Wilson SignalBoost 841262 DB PRO Amplifier Kit"/>
    <n v="575.91999999999996"/>
    <n v="2"/>
    <n v="0.2"/>
    <n v="71.989999999999981"/>
  </r>
  <r>
    <n v="4417"/>
    <x v="2191"/>
    <x v="2"/>
    <x v="503"/>
    <d v="2011-12-06T00:00:00"/>
    <s v="Standard Class"/>
    <s v="AH-10210"/>
    <s v="Alan Hwang"/>
    <x v="0"/>
    <s v="United States"/>
    <s v="San Francisco"/>
    <x v="1"/>
    <n v="94122"/>
    <x v="1"/>
    <s v="OFF-FA-10003495"/>
    <x v="1"/>
    <x v="13"/>
    <s v="Staples"/>
    <n v="30.4"/>
    <n v="5"/>
    <n v="0"/>
    <n v="15.2"/>
  </r>
  <r>
    <n v="4418"/>
    <x v="2192"/>
    <x v="3"/>
    <x v="359"/>
    <d v="2014-04-13T00:00:00"/>
    <s v="Second Class"/>
    <s v="KL-16645"/>
    <s v="Ken Lonsdale"/>
    <x v="0"/>
    <s v="United States"/>
    <s v="Detroit"/>
    <x v="12"/>
    <n v="48205"/>
    <x v="2"/>
    <s v="OFF-BI-10002867"/>
    <x v="1"/>
    <x v="8"/>
    <s v="GBC Recycled Regency Composition Covers"/>
    <n v="478.24"/>
    <n v="8"/>
    <n v="0"/>
    <n v="219.99039999999997"/>
  </r>
  <r>
    <n v="4419"/>
    <x v="2193"/>
    <x v="2"/>
    <x v="414"/>
    <d v="2011-12-27T00:00:00"/>
    <s v="Standard Class"/>
    <s v="MH-17455"/>
    <s v="Mark Hamilton"/>
    <x v="0"/>
    <s v="United States"/>
    <s v="Hamilton"/>
    <x v="24"/>
    <n v="45011"/>
    <x v="3"/>
    <s v="FUR-FU-10003773"/>
    <x v="0"/>
    <x v="5"/>
    <s v="Eldon Cleatmat Plus Chair Mats for High Pile Carpets"/>
    <n v="190.84800000000001"/>
    <n v="3"/>
    <n v="0.2"/>
    <n v="-21.470400000000026"/>
  </r>
  <r>
    <n v="4420"/>
    <x v="2194"/>
    <x v="2"/>
    <x v="506"/>
    <d v="2011-12-24T00:00:00"/>
    <s v="Standard Class"/>
    <s v="EC-14050"/>
    <s v="Erin Creighton"/>
    <x v="0"/>
    <s v="United States"/>
    <s v="Columbus"/>
    <x v="24"/>
    <n v="43229"/>
    <x v="3"/>
    <s v="OFF-BI-10002954"/>
    <x v="1"/>
    <x v="8"/>
    <s v="Newell 3-Hole Punched Plastic Slotted Magazine Holders for Binders"/>
    <n v="5.4840000000000009"/>
    <n v="4"/>
    <n v="0.7"/>
    <n v="-4.0215999999999994"/>
  </r>
  <r>
    <n v="4421"/>
    <x v="2195"/>
    <x v="1"/>
    <x v="972"/>
    <d v="2012-11-21T00:00:00"/>
    <s v="Second Class"/>
    <s v="GH-14665"/>
    <s v="Greg Hansen"/>
    <x v="0"/>
    <s v="United States"/>
    <s v="Chicago"/>
    <x v="10"/>
    <n v="60610"/>
    <x v="2"/>
    <s v="OFF-SU-10002537"/>
    <x v="1"/>
    <x v="14"/>
    <s v="Acme Box Cutter Scissors"/>
    <n v="40.92"/>
    <n v="5"/>
    <n v="0.2"/>
    <n v="3.0690000000000026"/>
  </r>
  <r>
    <n v="4422"/>
    <x v="2196"/>
    <x v="2"/>
    <x v="530"/>
    <d v="2011-03-09T00:00:00"/>
    <s v="Standard Class"/>
    <s v="SC-20095"/>
    <s v="Sanjit Chand"/>
    <x v="0"/>
    <s v="United States"/>
    <s v="Margate"/>
    <x v="2"/>
    <n v="33063"/>
    <x v="0"/>
    <s v="OFF-AR-10001374"/>
    <x v="1"/>
    <x v="6"/>
    <s v="BIC Brite Liner Highlighters, Chisel Tip"/>
    <n v="15.552000000000003"/>
    <n v="3"/>
    <n v="0.2"/>
    <n v="2.3327999999999989"/>
  </r>
  <r>
    <n v="4423"/>
    <x v="2197"/>
    <x v="3"/>
    <x v="796"/>
    <d v="2014-05-20T00:00:00"/>
    <s v="First Class"/>
    <s v="TB-21355"/>
    <s v="Todd Boyes"/>
    <x v="1"/>
    <s v="United States"/>
    <s v="Sandy Springs"/>
    <x v="32"/>
    <n v="30328"/>
    <x v="0"/>
    <s v="OFF-AP-10001492"/>
    <x v="1"/>
    <x v="9"/>
    <s v="Acco Six-Outlet Power Strip, 4' Cord Length"/>
    <n v="17.239999999999998"/>
    <n v="2"/>
    <n v="0"/>
    <n v="4.4824000000000002"/>
  </r>
  <r>
    <n v="4424"/>
    <x v="2197"/>
    <x v="3"/>
    <x v="796"/>
    <d v="2014-05-20T00:00:00"/>
    <s v="First Class"/>
    <s v="TB-21355"/>
    <s v="Todd Boyes"/>
    <x v="1"/>
    <s v="United States"/>
    <s v="Sandy Springs"/>
    <x v="32"/>
    <n v="30328"/>
    <x v="0"/>
    <s v="FUR-BO-10003546"/>
    <x v="0"/>
    <x v="0"/>
    <s v="Hon 4-Shelf Metal Bookcases"/>
    <n v="302.94"/>
    <n v="3"/>
    <n v="0"/>
    <n v="75.735000000000014"/>
  </r>
  <r>
    <n v="4425"/>
    <x v="2197"/>
    <x v="3"/>
    <x v="796"/>
    <d v="2014-05-20T00:00:00"/>
    <s v="First Class"/>
    <s v="TB-21355"/>
    <s v="Todd Boyes"/>
    <x v="1"/>
    <s v="United States"/>
    <s v="Sandy Springs"/>
    <x v="32"/>
    <n v="30328"/>
    <x v="0"/>
    <s v="TEC-PH-10002185"/>
    <x v="2"/>
    <x v="7"/>
    <s v="QVS USB Car Charger 2-Port 2.1Amp for iPod/iPhone/iPad/iPad 2/iPad 3"/>
    <n v="34.75"/>
    <n v="5"/>
    <n v="0"/>
    <n v="15.637499999999999"/>
  </r>
  <r>
    <n v="4426"/>
    <x v="2197"/>
    <x v="3"/>
    <x v="796"/>
    <d v="2014-05-20T00:00:00"/>
    <s v="First Class"/>
    <s v="TB-21355"/>
    <s v="Todd Boyes"/>
    <x v="1"/>
    <s v="United States"/>
    <s v="Sandy Springs"/>
    <x v="32"/>
    <n v="30328"/>
    <x v="0"/>
    <s v="OFF-BI-10000315"/>
    <x v="1"/>
    <x v="8"/>
    <s v="Poly Designer Cover &amp; Back"/>
    <n v="113.94"/>
    <n v="6"/>
    <n v="0"/>
    <n v="54.691199999999995"/>
  </r>
  <r>
    <n v="4427"/>
    <x v="2197"/>
    <x v="3"/>
    <x v="796"/>
    <d v="2014-05-20T00:00:00"/>
    <s v="First Class"/>
    <s v="TB-21355"/>
    <s v="Todd Boyes"/>
    <x v="1"/>
    <s v="United States"/>
    <s v="Sandy Springs"/>
    <x v="32"/>
    <n v="30328"/>
    <x v="0"/>
    <s v="TEC-PH-10002350"/>
    <x v="2"/>
    <x v="7"/>
    <s v="Apple EarPods with Remote and Mic"/>
    <n v="55.98"/>
    <n v="2"/>
    <n v="0"/>
    <n v="15.674399999999999"/>
  </r>
  <r>
    <n v="4428"/>
    <x v="2198"/>
    <x v="3"/>
    <x v="585"/>
    <d v="2014-09-29T00:00:00"/>
    <s v="Standard Class"/>
    <s v="DW-13195"/>
    <s v="David Wiener"/>
    <x v="1"/>
    <s v="United States"/>
    <s v="Albuquerque"/>
    <x v="27"/>
    <n v="87105"/>
    <x v="1"/>
    <s v="OFF-PA-10002666"/>
    <x v="1"/>
    <x v="10"/>
    <s v="Southworth 25% Cotton Linen-Finish Paper &amp; Envelopes"/>
    <n v="27.18"/>
    <n v="3"/>
    <n v="0"/>
    <n v="12.231"/>
  </r>
  <r>
    <n v="4429"/>
    <x v="2199"/>
    <x v="3"/>
    <x v="708"/>
    <d v="2014-03-28T00:00:00"/>
    <s v="Standard Class"/>
    <s v="CL-12565"/>
    <s v="Clay Ludtke"/>
    <x v="0"/>
    <s v="United States"/>
    <s v="Tulsa"/>
    <x v="26"/>
    <n v="74133"/>
    <x v="2"/>
    <s v="FUR-CH-10004495"/>
    <x v="0"/>
    <x v="1"/>
    <s v="Global Leather and Oak Executive Chair, Black"/>
    <n v="1805.88"/>
    <n v="6"/>
    <n v="0"/>
    <n v="523.70519999999988"/>
  </r>
  <r>
    <n v="4430"/>
    <x v="2200"/>
    <x v="3"/>
    <x v="32"/>
    <d v="2014-09-15T00:00:00"/>
    <s v="Same Day"/>
    <s v="LT-17110"/>
    <s v="Liz Thompson"/>
    <x v="0"/>
    <s v="United States"/>
    <s v="Orange"/>
    <x v="30"/>
    <n v="7050"/>
    <x v="3"/>
    <s v="OFF-AR-10001725"/>
    <x v="1"/>
    <x v="6"/>
    <s v="Boston Home &amp; Office Model 2000 Electric Pencil Sharpeners"/>
    <n v="70.949999999999989"/>
    <n v="3"/>
    <n v="0"/>
    <n v="18.447000000000003"/>
  </r>
  <r>
    <n v="4431"/>
    <x v="2201"/>
    <x v="0"/>
    <x v="54"/>
    <d v="2013-11-09T00:00:00"/>
    <s v="Second Class"/>
    <s v="AP-10915"/>
    <s v="Arthur Prichep"/>
    <x v="0"/>
    <s v="United States"/>
    <s v="Henderson"/>
    <x v="0"/>
    <n v="42420"/>
    <x v="0"/>
    <s v="OFF-FA-10002280"/>
    <x v="1"/>
    <x v="13"/>
    <s v="Advantus Plastic Paper Clips"/>
    <n v="20"/>
    <n v="4"/>
    <n v="0"/>
    <n v="9.6"/>
  </r>
  <r>
    <n v="4432"/>
    <x v="2201"/>
    <x v="0"/>
    <x v="54"/>
    <d v="2013-11-09T00:00:00"/>
    <s v="Second Class"/>
    <s v="AP-10915"/>
    <s v="Arthur Prichep"/>
    <x v="0"/>
    <s v="United States"/>
    <s v="Henderson"/>
    <x v="0"/>
    <n v="42420"/>
    <x v="0"/>
    <s v="OFF-AR-10001770"/>
    <x v="1"/>
    <x v="6"/>
    <s v="Economy #2 Pencils"/>
    <n v="7.98"/>
    <n v="3"/>
    <n v="0"/>
    <n v="2.0747999999999998"/>
  </r>
  <r>
    <n v="4433"/>
    <x v="2201"/>
    <x v="0"/>
    <x v="54"/>
    <d v="2013-11-09T00:00:00"/>
    <s v="Second Class"/>
    <s v="AP-10915"/>
    <s v="Arthur Prichep"/>
    <x v="0"/>
    <s v="United States"/>
    <s v="Henderson"/>
    <x v="0"/>
    <n v="42420"/>
    <x v="0"/>
    <s v="FUR-FU-10002885"/>
    <x v="0"/>
    <x v="5"/>
    <s v="Magna Visual Magnetic Picture Hangers"/>
    <n v="24.1"/>
    <n v="5"/>
    <n v="0"/>
    <n v="9.1580000000000013"/>
  </r>
  <r>
    <n v="4434"/>
    <x v="2201"/>
    <x v="0"/>
    <x v="54"/>
    <d v="2013-11-09T00:00:00"/>
    <s v="Second Class"/>
    <s v="AP-10915"/>
    <s v="Arthur Prichep"/>
    <x v="0"/>
    <s v="United States"/>
    <s v="Henderson"/>
    <x v="0"/>
    <n v="42420"/>
    <x v="0"/>
    <s v="OFF-AR-10003772"/>
    <x v="1"/>
    <x v="6"/>
    <s v="Boston 16750 Black Compact Battery Pencil Sharpener"/>
    <n v="8.75"/>
    <n v="1"/>
    <n v="0"/>
    <n v="2.6249999999999991"/>
  </r>
  <r>
    <n v="4435"/>
    <x v="2201"/>
    <x v="0"/>
    <x v="54"/>
    <d v="2013-11-09T00:00:00"/>
    <s v="Second Class"/>
    <s v="AP-10915"/>
    <s v="Arthur Prichep"/>
    <x v="0"/>
    <s v="United States"/>
    <s v="Henderson"/>
    <x v="0"/>
    <n v="42420"/>
    <x v="0"/>
    <s v="FUR-TA-10003392"/>
    <x v="0"/>
    <x v="3"/>
    <s v="Global Adaptabilities Conference Tables"/>
    <n v="842.94"/>
    <n v="3"/>
    <n v="0"/>
    <n v="160.15860000000001"/>
  </r>
  <r>
    <n v="4436"/>
    <x v="2202"/>
    <x v="0"/>
    <x v="973"/>
    <d v="2013-05-09T00:00:00"/>
    <s v="Standard Class"/>
    <s v="CB-12415"/>
    <s v="Christy Brittain"/>
    <x v="0"/>
    <s v="United States"/>
    <s v="Chicago"/>
    <x v="10"/>
    <n v="60653"/>
    <x v="2"/>
    <s v="OFF-BI-10000014"/>
    <x v="1"/>
    <x v="8"/>
    <s v="Heavy-Duty E-Z-D Binders"/>
    <n v="2.1819999999999995"/>
    <n v="1"/>
    <n v="0.8"/>
    <n v="-3.6002999999999998"/>
  </r>
  <r>
    <n v="4437"/>
    <x v="2202"/>
    <x v="0"/>
    <x v="973"/>
    <d v="2013-05-09T00:00:00"/>
    <s v="Standard Class"/>
    <s v="CB-12415"/>
    <s v="Christy Brittain"/>
    <x v="0"/>
    <s v="United States"/>
    <s v="Chicago"/>
    <x v="10"/>
    <n v="60653"/>
    <x v="2"/>
    <s v="OFF-AR-10003217"/>
    <x v="1"/>
    <x v="6"/>
    <s v="Newell 316"/>
    <n v="27.384"/>
    <n v="7"/>
    <n v="0.2"/>
    <n v="2.7384000000000022"/>
  </r>
  <r>
    <n v="4438"/>
    <x v="2202"/>
    <x v="0"/>
    <x v="973"/>
    <d v="2013-05-09T00:00:00"/>
    <s v="Standard Class"/>
    <s v="CB-12415"/>
    <s v="Christy Brittain"/>
    <x v="0"/>
    <s v="United States"/>
    <s v="Chicago"/>
    <x v="10"/>
    <n v="60653"/>
    <x v="2"/>
    <s v="OFF-AP-10002403"/>
    <x v="1"/>
    <x v="9"/>
    <s v="Acco Smartsocket Color-Coded Six-Outlet AC Adapter Model Surge Protectors"/>
    <n v="26.405999999999992"/>
    <n v="3"/>
    <n v="0.8"/>
    <n v="-71.296199999999999"/>
  </r>
  <r>
    <n v="4439"/>
    <x v="2203"/>
    <x v="0"/>
    <x v="797"/>
    <d v="2014-01-03T00:00:00"/>
    <s v="Standard Class"/>
    <s v="MT-17815"/>
    <s v="Meg Tillman"/>
    <x v="0"/>
    <s v="United States"/>
    <s v="Port Arthur"/>
    <x v="5"/>
    <n v="77642"/>
    <x v="2"/>
    <s v="OFF-PA-10001972"/>
    <x v="1"/>
    <x v="10"/>
    <s v="Xerox 214"/>
    <n v="10.368000000000002"/>
    <n v="2"/>
    <n v="0.2"/>
    <n v="3.6288"/>
  </r>
  <r>
    <n v="4440"/>
    <x v="2203"/>
    <x v="0"/>
    <x v="797"/>
    <d v="2014-01-03T00:00:00"/>
    <s v="Standard Class"/>
    <s v="MT-17815"/>
    <s v="Meg Tillman"/>
    <x v="0"/>
    <s v="United States"/>
    <s v="Port Arthur"/>
    <x v="5"/>
    <n v="77642"/>
    <x v="2"/>
    <s v="OFF-PA-10004041"/>
    <x v="1"/>
    <x v="10"/>
    <s v="It's Hot Message Books with Stickers, 2 3/4&quot; x 5&quot;"/>
    <n v="23.680000000000003"/>
    <n v="4"/>
    <n v="0.2"/>
    <n v="7.3999999999999995"/>
  </r>
  <r>
    <n v="4441"/>
    <x v="2204"/>
    <x v="0"/>
    <x v="405"/>
    <d v="2013-07-27T00:00:00"/>
    <s v="Standard Class"/>
    <s v="DK-13375"/>
    <s v="Dennis Kane"/>
    <x v="0"/>
    <s v="United States"/>
    <s v="Westland"/>
    <x v="12"/>
    <n v="48185"/>
    <x v="2"/>
    <s v="TEC-AC-10004975"/>
    <x v="2"/>
    <x v="11"/>
    <s v="Plantronics Audio 995 Wireless Stereo Headset"/>
    <n v="109.95"/>
    <n v="1"/>
    <n v="0"/>
    <n v="36.283500000000004"/>
  </r>
  <r>
    <n v="4442"/>
    <x v="2204"/>
    <x v="0"/>
    <x v="405"/>
    <d v="2013-07-27T00:00:00"/>
    <s v="Standard Class"/>
    <s v="DK-13375"/>
    <s v="Dennis Kane"/>
    <x v="0"/>
    <s v="United States"/>
    <s v="Westland"/>
    <x v="12"/>
    <n v="48185"/>
    <x v="2"/>
    <s v="OFF-ST-10001932"/>
    <x v="1"/>
    <x v="4"/>
    <s v="Fellowes Staxonsteel Drawer Files"/>
    <n v="965.84999999999991"/>
    <n v="5"/>
    <n v="0"/>
    <n v="135.21900000000002"/>
  </r>
  <r>
    <n v="4443"/>
    <x v="2204"/>
    <x v="0"/>
    <x v="405"/>
    <d v="2013-07-27T00:00:00"/>
    <s v="Standard Class"/>
    <s v="DK-13375"/>
    <s v="Dennis Kane"/>
    <x v="0"/>
    <s v="United States"/>
    <s v="Westland"/>
    <x v="12"/>
    <n v="48185"/>
    <x v="2"/>
    <s v="OFF-AR-10001761"/>
    <x v="1"/>
    <x v="6"/>
    <s v="Avery Hi-Liter Smear-Safe Highlighters"/>
    <n v="29.2"/>
    <n v="5"/>
    <n v="0"/>
    <n v="10.511999999999999"/>
  </r>
  <r>
    <n v="4444"/>
    <x v="2204"/>
    <x v="0"/>
    <x v="405"/>
    <d v="2013-07-27T00:00:00"/>
    <s v="Standard Class"/>
    <s v="DK-13375"/>
    <s v="Dennis Kane"/>
    <x v="0"/>
    <s v="United States"/>
    <s v="Westland"/>
    <x v="12"/>
    <n v="48185"/>
    <x v="2"/>
    <s v="OFF-PA-10002262"/>
    <x v="1"/>
    <x v="10"/>
    <s v="Xerox 192"/>
    <n v="32.400000000000006"/>
    <n v="5"/>
    <n v="0"/>
    <n v="15.552000000000001"/>
  </r>
  <r>
    <n v="4445"/>
    <x v="2205"/>
    <x v="2"/>
    <x v="912"/>
    <d v="2011-11-21T00:00:00"/>
    <s v="Standard Class"/>
    <s v="SR-20740"/>
    <s v="Steven Roelle"/>
    <x v="2"/>
    <s v="United States"/>
    <s v="Bloomington"/>
    <x v="14"/>
    <n v="47401"/>
    <x v="2"/>
    <s v="OFF-EN-10004483"/>
    <x v="1"/>
    <x v="12"/>
    <s v="#10 White Business Envelopes,4 1/8 x 9 1/2"/>
    <n v="78.349999999999994"/>
    <n v="5"/>
    <n v="0"/>
    <n v="36.824499999999993"/>
  </r>
  <r>
    <n v="4446"/>
    <x v="2205"/>
    <x v="2"/>
    <x v="912"/>
    <d v="2011-11-21T00:00:00"/>
    <s v="Standard Class"/>
    <s v="SR-20740"/>
    <s v="Steven Roelle"/>
    <x v="2"/>
    <s v="United States"/>
    <s v="Bloomington"/>
    <x v="14"/>
    <n v="47401"/>
    <x v="2"/>
    <s v="OFF-PA-10003270"/>
    <x v="1"/>
    <x v="10"/>
    <s v="Xerox 1954"/>
    <n v="31.68"/>
    <n v="6"/>
    <n v="0"/>
    <n v="14.256"/>
  </r>
  <r>
    <n v="4447"/>
    <x v="2205"/>
    <x v="2"/>
    <x v="912"/>
    <d v="2011-11-21T00:00:00"/>
    <s v="Standard Class"/>
    <s v="SR-20740"/>
    <s v="Steven Roelle"/>
    <x v="2"/>
    <s v="United States"/>
    <s v="Bloomington"/>
    <x v="14"/>
    <n v="47401"/>
    <x v="2"/>
    <s v="OFF-BI-10001634"/>
    <x v="1"/>
    <x v="8"/>
    <s v="Wilson Jones Active Use Binders"/>
    <n v="29.12"/>
    <n v="4"/>
    <n v="0"/>
    <n v="14.268800000000001"/>
  </r>
  <r>
    <n v="4448"/>
    <x v="2205"/>
    <x v="2"/>
    <x v="912"/>
    <d v="2011-11-21T00:00:00"/>
    <s v="Standard Class"/>
    <s v="SR-20740"/>
    <s v="Steven Roelle"/>
    <x v="2"/>
    <s v="United States"/>
    <s v="Bloomington"/>
    <x v="14"/>
    <n v="47401"/>
    <x v="2"/>
    <s v="OFF-ST-10000675"/>
    <x v="1"/>
    <x v="4"/>
    <s v="File Shuttle II and Handi-File, Black"/>
    <n v="169.45"/>
    <n v="5"/>
    <n v="0"/>
    <n v="42.362499999999997"/>
  </r>
  <r>
    <n v="4449"/>
    <x v="2206"/>
    <x v="1"/>
    <x v="974"/>
    <d v="2012-06-23T00:00:00"/>
    <s v="Standard Class"/>
    <s v="LH-17155"/>
    <s v="Logan Haushalter"/>
    <x v="0"/>
    <s v="United States"/>
    <s v="Los Angeles"/>
    <x v="1"/>
    <n v="90032"/>
    <x v="1"/>
    <s v="FUR-FU-10000732"/>
    <x v="0"/>
    <x v="5"/>
    <s v="Eldon 200 Class Desk Accessories"/>
    <n v="12.56"/>
    <n v="2"/>
    <n v="0"/>
    <n v="4.0191999999999997"/>
  </r>
  <r>
    <n v="4450"/>
    <x v="2206"/>
    <x v="1"/>
    <x v="974"/>
    <d v="2012-06-23T00:00:00"/>
    <s v="Standard Class"/>
    <s v="LH-17155"/>
    <s v="Logan Haushalter"/>
    <x v="0"/>
    <s v="United States"/>
    <s v="Los Angeles"/>
    <x v="1"/>
    <n v="90032"/>
    <x v="1"/>
    <s v="OFF-PA-10004355"/>
    <x v="1"/>
    <x v="10"/>
    <s v="Xerox 231"/>
    <n v="6.48"/>
    <n v="1"/>
    <n v="0"/>
    <n v="3.1104000000000003"/>
  </r>
  <r>
    <n v="4451"/>
    <x v="2206"/>
    <x v="1"/>
    <x v="974"/>
    <d v="2012-06-23T00:00:00"/>
    <s v="Standard Class"/>
    <s v="LH-17155"/>
    <s v="Logan Haushalter"/>
    <x v="0"/>
    <s v="United States"/>
    <s v="Los Angeles"/>
    <x v="1"/>
    <n v="90032"/>
    <x v="1"/>
    <s v="OFF-EN-10000056"/>
    <x v="1"/>
    <x v="12"/>
    <s v="Cameo Buff Policy Envelopes"/>
    <n v="186.69"/>
    <n v="3"/>
    <n v="0"/>
    <n v="87.744299999999981"/>
  </r>
  <r>
    <n v="4452"/>
    <x v="2207"/>
    <x v="0"/>
    <x v="975"/>
    <d v="2013-07-07T00:00:00"/>
    <s v="First Class"/>
    <s v="AA-10645"/>
    <s v="Anna Andreadi"/>
    <x v="0"/>
    <s v="United States"/>
    <s v="San Francisco"/>
    <x v="1"/>
    <n v="94109"/>
    <x v="1"/>
    <s v="FUR-FU-10000221"/>
    <x v="0"/>
    <x v="5"/>
    <s v="Master Caster Door Stop, Brown"/>
    <n v="25.4"/>
    <n v="5"/>
    <n v="0"/>
    <n v="8.6359999999999992"/>
  </r>
  <r>
    <n v="4453"/>
    <x v="2207"/>
    <x v="0"/>
    <x v="975"/>
    <d v="2013-07-07T00:00:00"/>
    <s v="First Class"/>
    <s v="AA-10645"/>
    <s v="Anna Andreadi"/>
    <x v="0"/>
    <s v="United States"/>
    <s v="San Francisco"/>
    <x v="1"/>
    <n v="94109"/>
    <x v="1"/>
    <s v="OFF-EN-10003567"/>
    <x v="1"/>
    <x v="12"/>
    <s v="Inter-Office Recycled Envelopes, Brown Kraft, Button-String,10&quot; x 13&quot; , 100/Box"/>
    <n v="43.96"/>
    <n v="2"/>
    <n v="0"/>
    <n v="20.661200000000001"/>
  </r>
  <r>
    <n v="4454"/>
    <x v="2207"/>
    <x v="0"/>
    <x v="975"/>
    <d v="2013-07-07T00:00:00"/>
    <s v="First Class"/>
    <s v="AA-10645"/>
    <s v="Anna Andreadi"/>
    <x v="0"/>
    <s v="United States"/>
    <s v="San Francisco"/>
    <x v="1"/>
    <n v="94109"/>
    <x v="1"/>
    <s v="FUR-BO-10001811"/>
    <x v="0"/>
    <x v="0"/>
    <s v="Atlantic Metals Mobile 5-Shelf Bookcases, Custom Colors"/>
    <n v="1279.165"/>
    <n v="5"/>
    <n v="0.15"/>
    <n v="225.73499999999993"/>
  </r>
  <r>
    <n v="4455"/>
    <x v="2207"/>
    <x v="0"/>
    <x v="975"/>
    <d v="2013-07-07T00:00:00"/>
    <s v="First Class"/>
    <s v="AA-10645"/>
    <s v="Anna Andreadi"/>
    <x v="0"/>
    <s v="United States"/>
    <s v="San Francisco"/>
    <x v="1"/>
    <n v="94109"/>
    <x v="1"/>
    <s v="OFF-ST-10002486"/>
    <x v="1"/>
    <x v="4"/>
    <s v="Eldon Shelf Savers Cubes and Bins"/>
    <n v="27.92"/>
    <n v="4"/>
    <n v="0"/>
    <n v="0.5583999999999989"/>
  </r>
  <r>
    <n v="4456"/>
    <x v="2208"/>
    <x v="1"/>
    <x v="37"/>
    <d v="2012-09-08T00:00:00"/>
    <s v="Standard Class"/>
    <s v="AS-10630"/>
    <s v="Ann Steele"/>
    <x v="2"/>
    <s v="United States"/>
    <s v="San Francisco"/>
    <x v="1"/>
    <n v="94110"/>
    <x v="1"/>
    <s v="FUR-CH-10002372"/>
    <x v="0"/>
    <x v="1"/>
    <s v="Office Star - Ergonomically Designed Knee Chair"/>
    <n v="129.56800000000001"/>
    <n v="2"/>
    <n v="0.2"/>
    <n v="-12.956799999999994"/>
  </r>
  <r>
    <n v="4457"/>
    <x v="2208"/>
    <x v="1"/>
    <x v="37"/>
    <d v="2012-09-08T00:00:00"/>
    <s v="Standard Class"/>
    <s v="AS-10630"/>
    <s v="Ann Steele"/>
    <x v="2"/>
    <s v="United States"/>
    <s v="San Francisco"/>
    <x v="1"/>
    <n v="94110"/>
    <x v="1"/>
    <s v="OFF-BI-10003274"/>
    <x v="1"/>
    <x v="8"/>
    <s v="Avery Durable Slant Ring Binders, No Labels"/>
    <n v="6.3680000000000003"/>
    <n v="2"/>
    <n v="0.2"/>
    <n v="2.1492"/>
  </r>
  <r>
    <n v="4458"/>
    <x v="2209"/>
    <x v="3"/>
    <x v="783"/>
    <d v="2014-08-13T00:00:00"/>
    <s v="Standard Class"/>
    <s v="MC-17575"/>
    <s v="Matt Collins"/>
    <x v="0"/>
    <s v="United States"/>
    <s v="San Jose"/>
    <x v="1"/>
    <n v="95123"/>
    <x v="1"/>
    <s v="OFF-PA-10001878"/>
    <x v="1"/>
    <x v="10"/>
    <s v="Xerox 1891"/>
    <n v="244.54999999999998"/>
    <n v="5"/>
    <n v="0"/>
    <n v="114.93849999999998"/>
  </r>
  <r>
    <n v="4459"/>
    <x v="2210"/>
    <x v="3"/>
    <x v="677"/>
    <d v="2014-03-21T00:00:00"/>
    <s v="Standard Class"/>
    <s v="SE-20110"/>
    <s v="Sanjit Engle"/>
    <x v="0"/>
    <s v="United States"/>
    <s v="Denver"/>
    <x v="22"/>
    <n v="80219"/>
    <x v="1"/>
    <s v="OFF-SU-10002881"/>
    <x v="1"/>
    <x v="14"/>
    <s v="Martin Yale Chadless Opener Electric Letter Opener"/>
    <n v="1332.4960000000001"/>
    <n v="2"/>
    <n v="0.2"/>
    <n v="-299.8116"/>
  </r>
  <r>
    <n v="4460"/>
    <x v="2211"/>
    <x v="3"/>
    <x v="394"/>
    <d v="2014-10-02T00:00:00"/>
    <s v="First Class"/>
    <s v="DS-13030"/>
    <s v="Darrin Sayre"/>
    <x v="2"/>
    <s v="United States"/>
    <s v="Aurora"/>
    <x v="22"/>
    <n v="80013"/>
    <x v="1"/>
    <s v="FUR-FU-10001979"/>
    <x v="0"/>
    <x v="5"/>
    <s v="Dana Halogen Swing-Arm Architect Lamp"/>
    <n v="32.776000000000003"/>
    <n v="1"/>
    <n v="0.2"/>
    <n v="3.2776000000000014"/>
  </r>
  <r>
    <n v="4461"/>
    <x v="2211"/>
    <x v="3"/>
    <x v="394"/>
    <d v="2014-10-02T00:00:00"/>
    <s v="First Class"/>
    <s v="DS-13030"/>
    <s v="Darrin Sayre"/>
    <x v="2"/>
    <s v="United States"/>
    <s v="Aurora"/>
    <x v="22"/>
    <n v="80013"/>
    <x v="1"/>
    <s v="OFF-ST-10001522"/>
    <x v="1"/>
    <x v="4"/>
    <s v="Gould Plastics 18-Pocket Panel Bin, 34w x 5-1/4d x 20-1/2h"/>
    <n v="147.184"/>
    <n v="2"/>
    <n v="0.2"/>
    <n v="-29.436800000000012"/>
  </r>
  <r>
    <n v="4462"/>
    <x v="2211"/>
    <x v="3"/>
    <x v="394"/>
    <d v="2014-10-02T00:00:00"/>
    <s v="First Class"/>
    <s v="DS-13030"/>
    <s v="Darrin Sayre"/>
    <x v="2"/>
    <s v="United States"/>
    <s v="Aurora"/>
    <x v="22"/>
    <n v="80013"/>
    <x v="1"/>
    <s v="TEC-AC-10003657"/>
    <x v="2"/>
    <x v="11"/>
    <s v="Lenovo 17-Key USB Numeric Keypad"/>
    <n v="54.384000000000007"/>
    <n v="2"/>
    <n v="0.2"/>
    <n v="1.359599999999995"/>
  </r>
  <r>
    <n v="4463"/>
    <x v="2211"/>
    <x v="3"/>
    <x v="394"/>
    <d v="2014-10-02T00:00:00"/>
    <s v="First Class"/>
    <s v="DS-13030"/>
    <s v="Darrin Sayre"/>
    <x v="2"/>
    <s v="United States"/>
    <s v="Aurora"/>
    <x v="22"/>
    <n v="80013"/>
    <x v="1"/>
    <s v="OFF-BI-10001718"/>
    <x v="1"/>
    <x v="8"/>
    <s v="GBC DocuBind P50 Personal Binding Machine"/>
    <n v="76.77600000000001"/>
    <n v="4"/>
    <n v="0.7"/>
    <n v="-58.861599999999981"/>
  </r>
  <r>
    <n v="4464"/>
    <x v="2211"/>
    <x v="3"/>
    <x v="394"/>
    <d v="2014-10-02T00:00:00"/>
    <s v="First Class"/>
    <s v="DS-13030"/>
    <s v="Darrin Sayre"/>
    <x v="2"/>
    <s v="United States"/>
    <s v="Aurora"/>
    <x v="22"/>
    <n v="80013"/>
    <x v="1"/>
    <s v="OFF-PA-10003022"/>
    <x v="1"/>
    <x v="10"/>
    <s v="Xerox 1992"/>
    <n v="14.352000000000002"/>
    <n v="3"/>
    <n v="0.2"/>
    <n v="5.2026000000000003"/>
  </r>
  <r>
    <n v="4465"/>
    <x v="2211"/>
    <x v="3"/>
    <x v="394"/>
    <d v="2014-10-02T00:00:00"/>
    <s v="First Class"/>
    <s v="DS-13030"/>
    <s v="Darrin Sayre"/>
    <x v="2"/>
    <s v="United States"/>
    <s v="Aurora"/>
    <x v="22"/>
    <n v="80013"/>
    <x v="1"/>
    <s v="OFF-AP-10000891"/>
    <x v="1"/>
    <x v="9"/>
    <s v="Kensington 7 Outlet MasterPiece HOMEOFFICE Power Control Center"/>
    <n v="209.79200000000003"/>
    <n v="2"/>
    <n v="0.2"/>
    <n v="26.22399999999999"/>
  </r>
  <r>
    <n v="4466"/>
    <x v="2212"/>
    <x v="1"/>
    <x v="976"/>
    <d v="2012-08-11T00:00:00"/>
    <s v="Standard Class"/>
    <s v="NS-18640"/>
    <s v="Noel Staavos"/>
    <x v="1"/>
    <s v="United States"/>
    <s v="Boise"/>
    <x v="45"/>
    <n v="83704"/>
    <x v="1"/>
    <s v="OFF-BI-10004970"/>
    <x v="1"/>
    <x v="8"/>
    <s v="ACCOHIDE 3-Ring Binder, Blue, 1&quot;"/>
    <n v="3.3040000000000003"/>
    <n v="1"/>
    <n v="0.2"/>
    <n v="1.1151"/>
  </r>
  <r>
    <n v="4467"/>
    <x v="2213"/>
    <x v="3"/>
    <x v="221"/>
    <d v="2014-12-02T00:00:00"/>
    <s v="Standard Class"/>
    <s v="KA-16525"/>
    <s v="Kelly Andreada"/>
    <x v="0"/>
    <s v="United States"/>
    <s v="New York City"/>
    <x v="15"/>
    <n v="10035"/>
    <x v="3"/>
    <s v="OFF-AR-10003759"/>
    <x v="1"/>
    <x v="6"/>
    <s v="Crayola Anti Dust Chalk, 12/Pack"/>
    <n v="16.38"/>
    <n v="9"/>
    <n v="0"/>
    <n v="7.3709999999999996"/>
  </r>
  <r>
    <n v="4468"/>
    <x v="2213"/>
    <x v="3"/>
    <x v="221"/>
    <d v="2014-12-02T00:00:00"/>
    <s v="Standard Class"/>
    <s v="KA-16525"/>
    <s v="Kelly Andreada"/>
    <x v="0"/>
    <s v="United States"/>
    <s v="New York City"/>
    <x v="15"/>
    <n v="10035"/>
    <x v="3"/>
    <s v="OFF-EN-10003001"/>
    <x v="1"/>
    <x v="12"/>
    <s v="Ames Color-File Green Diamond Border X-ray Mailers"/>
    <n v="167.96"/>
    <n v="2"/>
    <n v="0"/>
    <n v="78.941199999999995"/>
  </r>
  <r>
    <n v="4469"/>
    <x v="2213"/>
    <x v="3"/>
    <x v="221"/>
    <d v="2014-12-02T00:00:00"/>
    <s v="Standard Class"/>
    <s v="KA-16525"/>
    <s v="Kelly Andreada"/>
    <x v="0"/>
    <s v="United States"/>
    <s v="New York City"/>
    <x v="15"/>
    <n v="10035"/>
    <x v="3"/>
    <s v="FUR-BO-10000780"/>
    <x v="0"/>
    <x v="0"/>
    <s v="O'Sullivan Plantations 2-Door Library in Landvery Oak"/>
    <n v="321.56799999999998"/>
    <n v="2"/>
    <n v="0.2"/>
    <n v="-16.078399999999988"/>
  </r>
  <r>
    <n v="4470"/>
    <x v="2213"/>
    <x v="3"/>
    <x v="221"/>
    <d v="2014-12-02T00:00:00"/>
    <s v="Standard Class"/>
    <s v="KA-16525"/>
    <s v="Kelly Andreada"/>
    <x v="0"/>
    <s v="United States"/>
    <s v="New York City"/>
    <x v="15"/>
    <n v="10035"/>
    <x v="3"/>
    <s v="OFF-PA-10001972"/>
    <x v="1"/>
    <x v="10"/>
    <s v="Xerox 214"/>
    <n v="12.96"/>
    <n v="2"/>
    <n v="0"/>
    <n v="6.2208000000000006"/>
  </r>
  <r>
    <n v="4471"/>
    <x v="2214"/>
    <x v="3"/>
    <x v="540"/>
    <d v="2014-05-13T00:00:00"/>
    <s v="Standard Class"/>
    <s v="DJ-13510"/>
    <s v="Don Jones"/>
    <x v="1"/>
    <s v="United States"/>
    <s v="Philadelphia"/>
    <x v="9"/>
    <n v="19140"/>
    <x v="3"/>
    <s v="FUR-CH-10003535"/>
    <x v="0"/>
    <x v="1"/>
    <s v="Global Armless Task Chair, Royal Blue"/>
    <n v="128.05799999999999"/>
    <n v="3"/>
    <n v="0.3"/>
    <n v="-23.782199999999996"/>
  </r>
  <r>
    <n v="4472"/>
    <x v="2215"/>
    <x v="3"/>
    <x v="365"/>
    <d v="2014-09-30T00:00:00"/>
    <s v="Same Day"/>
    <s v="MG-17680"/>
    <s v="Maureen Gastineau"/>
    <x v="2"/>
    <s v="United States"/>
    <s v="Mentor"/>
    <x v="24"/>
    <n v="44060"/>
    <x v="3"/>
    <s v="FUR-CH-10003774"/>
    <x v="0"/>
    <x v="1"/>
    <s v="Global Wood Trimmed Manager's Task Chair, Khaki"/>
    <n v="63.686"/>
    <n v="1"/>
    <n v="0.3"/>
    <n v="-15.466600000000003"/>
  </r>
  <r>
    <n v="4473"/>
    <x v="2215"/>
    <x v="3"/>
    <x v="365"/>
    <d v="2014-09-30T00:00:00"/>
    <s v="Same Day"/>
    <s v="MG-17680"/>
    <s v="Maureen Gastineau"/>
    <x v="2"/>
    <s v="United States"/>
    <s v="Mentor"/>
    <x v="24"/>
    <n v="44060"/>
    <x v="3"/>
    <s v="TEC-AC-10004571"/>
    <x v="2"/>
    <x v="11"/>
    <s v="Logitech G700s Rechargeable Gaming Mouse"/>
    <n v="239.976"/>
    <n v="3"/>
    <n v="0.2"/>
    <n v="65.993400000000008"/>
  </r>
  <r>
    <n v="4474"/>
    <x v="2215"/>
    <x v="3"/>
    <x v="365"/>
    <d v="2014-09-30T00:00:00"/>
    <s v="Same Day"/>
    <s v="MG-17680"/>
    <s v="Maureen Gastineau"/>
    <x v="2"/>
    <s v="United States"/>
    <s v="Mentor"/>
    <x v="24"/>
    <n v="44060"/>
    <x v="3"/>
    <s v="FUR-TA-10004442"/>
    <x v="0"/>
    <x v="3"/>
    <s v="Riverside Furniture Stanwyck Manor Table Series"/>
    <n v="344.22"/>
    <n v="2"/>
    <n v="0.4"/>
    <n v="-189.32100000000003"/>
  </r>
  <r>
    <n v="4475"/>
    <x v="2215"/>
    <x v="3"/>
    <x v="365"/>
    <d v="2014-09-30T00:00:00"/>
    <s v="Same Day"/>
    <s v="MG-17680"/>
    <s v="Maureen Gastineau"/>
    <x v="2"/>
    <s v="United States"/>
    <s v="Mentor"/>
    <x v="24"/>
    <n v="44060"/>
    <x v="3"/>
    <s v="OFF-PA-10002787"/>
    <x v="1"/>
    <x v="10"/>
    <s v="Xerox 227"/>
    <n v="15.552000000000003"/>
    <n v="3"/>
    <n v="0.2"/>
    <n v="5.4432"/>
  </r>
  <r>
    <n v="4476"/>
    <x v="2215"/>
    <x v="3"/>
    <x v="365"/>
    <d v="2014-09-30T00:00:00"/>
    <s v="Same Day"/>
    <s v="MG-17680"/>
    <s v="Maureen Gastineau"/>
    <x v="2"/>
    <s v="United States"/>
    <s v="Mentor"/>
    <x v="24"/>
    <n v="44060"/>
    <x v="3"/>
    <s v="FUR-FU-10004586"/>
    <x v="0"/>
    <x v="5"/>
    <s v="G.E. Longer-Life Indoor Recessed Floodlight Bulbs"/>
    <n v="21.248000000000001"/>
    <n v="4"/>
    <n v="0.2"/>
    <n v="7.436799999999999"/>
  </r>
  <r>
    <n v="4477"/>
    <x v="2215"/>
    <x v="3"/>
    <x v="365"/>
    <d v="2014-09-30T00:00:00"/>
    <s v="Same Day"/>
    <s v="MG-17680"/>
    <s v="Maureen Gastineau"/>
    <x v="2"/>
    <s v="United States"/>
    <s v="Mentor"/>
    <x v="24"/>
    <n v="44060"/>
    <x v="3"/>
    <s v="OFF-PA-10002606"/>
    <x v="1"/>
    <x v="10"/>
    <s v="Xerox 1928"/>
    <n v="8.4480000000000004"/>
    <n v="2"/>
    <n v="0.2"/>
    <n v="2.6399999999999997"/>
  </r>
  <r>
    <n v="4478"/>
    <x v="2216"/>
    <x v="3"/>
    <x v="760"/>
    <d v="2014-10-23T00:00:00"/>
    <s v="Same Day"/>
    <s v="BD-11620"/>
    <s v="Brian DeCherney"/>
    <x v="0"/>
    <s v="United States"/>
    <s v="Lawton"/>
    <x v="26"/>
    <n v="73505"/>
    <x v="2"/>
    <s v="OFF-ST-10000129"/>
    <x v="1"/>
    <x v="4"/>
    <s v="Fellowes Recycled Storage Drawers"/>
    <n v="333.09000000000003"/>
    <n v="3"/>
    <n v="0"/>
    <n v="23.316299999999984"/>
  </r>
  <r>
    <n v="4479"/>
    <x v="2216"/>
    <x v="3"/>
    <x v="760"/>
    <d v="2014-10-23T00:00:00"/>
    <s v="Same Day"/>
    <s v="BD-11620"/>
    <s v="Brian DeCherney"/>
    <x v="0"/>
    <s v="United States"/>
    <s v="Lawton"/>
    <x v="26"/>
    <n v="73505"/>
    <x v="2"/>
    <s v="FUR-TA-10003748"/>
    <x v="0"/>
    <x v="3"/>
    <s v="Bevis 36 x 72 Conference Tables"/>
    <n v="248.98"/>
    <n v="2"/>
    <n v="0"/>
    <n v="54.775599999999997"/>
  </r>
  <r>
    <n v="4480"/>
    <x v="2217"/>
    <x v="2"/>
    <x v="977"/>
    <d v="2011-03-28T00:00:00"/>
    <s v="Standard Class"/>
    <s v="CD-11920"/>
    <s v="Carlos Daly"/>
    <x v="0"/>
    <s v="United States"/>
    <s v="New York City"/>
    <x v="15"/>
    <n v="10024"/>
    <x v="3"/>
    <s v="OFF-PA-10004948"/>
    <x v="1"/>
    <x v="10"/>
    <s v="Xerox 190"/>
    <n v="24.900000000000002"/>
    <n v="5"/>
    <n v="0"/>
    <n v="11.703000000000001"/>
  </r>
  <r>
    <n v="4481"/>
    <x v="2218"/>
    <x v="0"/>
    <x v="54"/>
    <d v="2013-11-09T00:00:00"/>
    <s v="Standard Class"/>
    <s v="XP-21865"/>
    <s v="Xylona Preis"/>
    <x v="0"/>
    <s v="United States"/>
    <s v="Los Angeles"/>
    <x v="1"/>
    <n v="90049"/>
    <x v="1"/>
    <s v="OFF-FA-10001561"/>
    <x v="1"/>
    <x v="13"/>
    <s v="Stockwell Push Pins"/>
    <n v="15.260000000000002"/>
    <n v="7"/>
    <n v="0"/>
    <n v="5.0358000000000001"/>
  </r>
  <r>
    <n v="4482"/>
    <x v="2218"/>
    <x v="0"/>
    <x v="54"/>
    <d v="2013-11-09T00:00:00"/>
    <s v="Standard Class"/>
    <s v="XP-21865"/>
    <s v="Xylona Preis"/>
    <x v="0"/>
    <s v="United States"/>
    <s v="Los Angeles"/>
    <x v="1"/>
    <n v="90049"/>
    <x v="1"/>
    <s v="OFF-AP-10002998"/>
    <x v="1"/>
    <x v="9"/>
    <s v="Holmes 99% HEPA Air Purifier"/>
    <n v="43.32"/>
    <n v="2"/>
    <n v="0"/>
    <n v="14.295599999999997"/>
  </r>
  <r>
    <n v="4483"/>
    <x v="2218"/>
    <x v="0"/>
    <x v="54"/>
    <d v="2013-11-09T00:00:00"/>
    <s v="Standard Class"/>
    <s v="XP-21865"/>
    <s v="Xylona Preis"/>
    <x v="0"/>
    <s v="United States"/>
    <s v="Los Angeles"/>
    <x v="1"/>
    <n v="90049"/>
    <x v="1"/>
    <s v="OFF-BI-10003981"/>
    <x v="1"/>
    <x v="8"/>
    <s v="Avery Durable Plastic 1&quot; Binders"/>
    <n v="43.584000000000003"/>
    <n v="12"/>
    <n v="0.2"/>
    <n v="15.799199999999999"/>
  </r>
  <r>
    <n v="4484"/>
    <x v="2218"/>
    <x v="0"/>
    <x v="54"/>
    <d v="2013-11-09T00:00:00"/>
    <s v="Standard Class"/>
    <s v="XP-21865"/>
    <s v="Xylona Preis"/>
    <x v="0"/>
    <s v="United States"/>
    <s v="Los Angeles"/>
    <x v="1"/>
    <n v="90049"/>
    <x v="1"/>
    <s v="OFF-PA-10001725"/>
    <x v="1"/>
    <x v="10"/>
    <s v="Xerox 1892"/>
    <n v="116.28"/>
    <n v="3"/>
    <n v="0"/>
    <n v="56.977199999999996"/>
  </r>
  <r>
    <n v="4485"/>
    <x v="2218"/>
    <x v="0"/>
    <x v="54"/>
    <d v="2013-11-09T00:00:00"/>
    <s v="Standard Class"/>
    <s v="XP-21865"/>
    <s v="Xylona Preis"/>
    <x v="0"/>
    <s v="United States"/>
    <s v="Los Angeles"/>
    <x v="1"/>
    <n v="90049"/>
    <x v="1"/>
    <s v="OFF-BI-10002071"/>
    <x v="1"/>
    <x v="8"/>
    <s v="Fellowes Black Plastic Comb Bindings"/>
    <n v="9.2959999999999994"/>
    <n v="2"/>
    <n v="0.2"/>
    <n v="3.0211999999999994"/>
  </r>
  <r>
    <n v="4486"/>
    <x v="2218"/>
    <x v="0"/>
    <x v="54"/>
    <d v="2013-11-09T00:00:00"/>
    <s v="Standard Class"/>
    <s v="XP-21865"/>
    <s v="Xylona Preis"/>
    <x v="0"/>
    <s v="United States"/>
    <s v="Los Angeles"/>
    <x v="1"/>
    <n v="90049"/>
    <x v="1"/>
    <s v="OFF-PA-10000477"/>
    <x v="1"/>
    <x v="10"/>
    <s v="Xerox 22"/>
    <n v="19.440000000000001"/>
    <n v="3"/>
    <n v="0"/>
    <n v="9.3312000000000008"/>
  </r>
  <r>
    <n v="4487"/>
    <x v="2218"/>
    <x v="0"/>
    <x v="54"/>
    <d v="2013-11-09T00:00:00"/>
    <s v="Standard Class"/>
    <s v="XP-21865"/>
    <s v="Xylona Preis"/>
    <x v="0"/>
    <s v="United States"/>
    <s v="Los Angeles"/>
    <x v="1"/>
    <n v="90049"/>
    <x v="1"/>
    <s v="OFF-PA-10004359"/>
    <x v="1"/>
    <x v="10"/>
    <s v="Multicolor Computer Printout Paper"/>
    <n v="314.54999999999995"/>
    <n v="3"/>
    <n v="0"/>
    <n v="150.98399999999998"/>
  </r>
  <r>
    <n v="4488"/>
    <x v="2219"/>
    <x v="1"/>
    <x v="577"/>
    <d v="2012-09-11T00:00:00"/>
    <s v="Standard Class"/>
    <s v="CA-12055"/>
    <s v="Cathy Armstrong"/>
    <x v="2"/>
    <s v="United States"/>
    <s v="Houston"/>
    <x v="5"/>
    <n v="77036"/>
    <x v="2"/>
    <s v="OFF-BI-10000962"/>
    <x v="1"/>
    <x v="8"/>
    <s v="Acco Flexible ACCOHIDE Square Ring Data Binder, Dark Blue, 11 1/2&quot; X 14&quot; 7/8&quot;"/>
    <n v="16.269999999999996"/>
    <n v="5"/>
    <n v="0.8"/>
    <n v="-25.218500000000006"/>
  </r>
  <r>
    <n v="4489"/>
    <x v="2219"/>
    <x v="1"/>
    <x v="577"/>
    <d v="2012-09-11T00:00:00"/>
    <s v="Standard Class"/>
    <s v="CA-12055"/>
    <s v="Cathy Armstrong"/>
    <x v="2"/>
    <s v="United States"/>
    <s v="Houston"/>
    <x v="5"/>
    <n v="77036"/>
    <x v="2"/>
    <s v="OFF-SU-10003567"/>
    <x v="1"/>
    <x v="14"/>
    <s v="Stiletto Hand Letter Openers"/>
    <n v="69.12"/>
    <n v="9"/>
    <n v="0.2"/>
    <n v="-14.687999999999999"/>
  </r>
  <r>
    <n v="4490"/>
    <x v="2219"/>
    <x v="1"/>
    <x v="577"/>
    <d v="2012-09-11T00:00:00"/>
    <s v="Standard Class"/>
    <s v="CA-12055"/>
    <s v="Cathy Armstrong"/>
    <x v="2"/>
    <s v="United States"/>
    <s v="Houston"/>
    <x v="5"/>
    <n v="77036"/>
    <x v="2"/>
    <s v="OFF-BI-10003708"/>
    <x v="1"/>
    <x v="8"/>
    <s v="Acco Four Pocket Poly Ring Binder with Label Holder, Smoke, 1&quot;"/>
    <n v="4.4699999999999989"/>
    <n v="3"/>
    <n v="0.8"/>
    <n v="-7.8225000000000016"/>
  </r>
  <r>
    <n v="4491"/>
    <x v="2220"/>
    <x v="3"/>
    <x v="718"/>
    <d v="2014-08-22T00:00:00"/>
    <s v="Standard Class"/>
    <s v="JM-15250"/>
    <s v="Janet Martin"/>
    <x v="0"/>
    <s v="United States"/>
    <s v="Los Angeles"/>
    <x v="1"/>
    <n v="90032"/>
    <x v="1"/>
    <s v="FUR-TA-10001095"/>
    <x v="0"/>
    <x v="3"/>
    <s v="Chromcraft Round Conference Tables"/>
    <n v="418.29599999999994"/>
    <n v="3"/>
    <n v="0.2"/>
    <n v="5.2287000000000035"/>
  </r>
  <r>
    <n v="4492"/>
    <x v="2221"/>
    <x v="2"/>
    <x v="588"/>
    <d v="2011-12-03T00:00:00"/>
    <s v="Second Class"/>
    <s v="JK-15730"/>
    <s v="Joe Kamberova"/>
    <x v="0"/>
    <s v="United States"/>
    <s v="Columbus"/>
    <x v="24"/>
    <n v="43229"/>
    <x v="3"/>
    <s v="TEC-CO-10001571"/>
    <x v="2"/>
    <x v="16"/>
    <s v="Sharp 1540cs Digital Laser Copier"/>
    <n v="659.98799999999994"/>
    <n v="2"/>
    <n v="0.4"/>
    <n v="109.99799999999999"/>
  </r>
  <r>
    <n v="4493"/>
    <x v="2221"/>
    <x v="2"/>
    <x v="588"/>
    <d v="2011-12-03T00:00:00"/>
    <s v="Second Class"/>
    <s v="JK-15730"/>
    <s v="Joe Kamberova"/>
    <x v="0"/>
    <s v="United States"/>
    <s v="Columbus"/>
    <x v="24"/>
    <n v="43229"/>
    <x v="3"/>
    <s v="FUR-FU-10000221"/>
    <x v="0"/>
    <x v="5"/>
    <s v="Master Caster Door Stop, Brown"/>
    <n v="8.1280000000000001"/>
    <n v="2"/>
    <n v="0.2"/>
    <n v="1.4223999999999997"/>
  </r>
  <r>
    <n v="4494"/>
    <x v="2221"/>
    <x v="2"/>
    <x v="588"/>
    <d v="2011-12-03T00:00:00"/>
    <s v="Second Class"/>
    <s v="JK-15730"/>
    <s v="Joe Kamberova"/>
    <x v="0"/>
    <s v="United States"/>
    <s v="Columbus"/>
    <x v="24"/>
    <n v="43229"/>
    <x v="3"/>
    <s v="OFF-PA-10001972"/>
    <x v="1"/>
    <x v="10"/>
    <s v="Xerox 214"/>
    <n v="36.288000000000011"/>
    <n v="7"/>
    <n v="0.2"/>
    <n v="12.700800000000001"/>
  </r>
  <r>
    <n v="4495"/>
    <x v="2221"/>
    <x v="2"/>
    <x v="588"/>
    <d v="2011-12-03T00:00:00"/>
    <s v="Second Class"/>
    <s v="JK-15730"/>
    <s v="Joe Kamberova"/>
    <x v="0"/>
    <s v="United States"/>
    <s v="Columbus"/>
    <x v="24"/>
    <n v="43229"/>
    <x v="3"/>
    <s v="FUR-CH-10000015"/>
    <x v="0"/>
    <x v="1"/>
    <s v="Hon Multipurpose Stacking Arm Chairs"/>
    <n v="909.7199999999998"/>
    <n v="6"/>
    <n v="0.3"/>
    <n v="-51.983999999999924"/>
  </r>
  <r>
    <n v="4496"/>
    <x v="2222"/>
    <x v="3"/>
    <x v="978"/>
    <d v="2014-06-24T00:00:00"/>
    <s v="Standard Class"/>
    <s v="CC-12670"/>
    <s v="Craig Carreira"/>
    <x v="0"/>
    <s v="United States"/>
    <s v="Los Angeles"/>
    <x v="1"/>
    <n v="90032"/>
    <x v="1"/>
    <s v="FUR-BO-10004015"/>
    <x v="0"/>
    <x v="0"/>
    <s v="Bush Andora Bookcase, Maple/Graphite Gray Finish"/>
    <n v="917.92349999999988"/>
    <n v="9"/>
    <n v="0.15"/>
    <n v="75.593699999999899"/>
  </r>
  <r>
    <n v="4497"/>
    <x v="2222"/>
    <x v="3"/>
    <x v="978"/>
    <d v="2014-06-24T00:00:00"/>
    <s v="Standard Class"/>
    <s v="CC-12670"/>
    <s v="Craig Carreira"/>
    <x v="0"/>
    <s v="United States"/>
    <s v="Los Angeles"/>
    <x v="1"/>
    <n v="90032"/>
    <x v="1"/>
    <s v="OFF-PA-10002036"/>
    <x v="1"/>
    <x v="10"/>
    <s v="Xerox 1930"/>
    <n v="38.880000000000003"/>
    <n v="6"/>
    <n v="0"/>
    <n v="19.051200000000001"/>
  </r>
  <r>
    <n v="4498"/>
    <x v="2223"/>
    <x v="3"/>
    <x v="574"/>
    <d v="2014-12-10T00:00:00"/>
    <s v="Standard Class"/>
    <s v="GW-14605"/>
    <s v="Giulietta Weimer"/>
    <x v="0"/>
    <s v="United States"/>
    <s v="Philadelphia"/>
    <x v="9"/>
    <n v="19140"/>
    <x v="3"/>
    <s v="OFF-BI-10003650"/>
    <x v="1"/>
    <x v="8"/>
    <s v="GBC DocuBind 300 Electric Binding Machine"/>
    <n v="631.17600000000016"/>
    <n v="4"/>
    <n v="0.7"/>
    <n v="-462.86239999999998"/>
  </r>
  <r>
    <n v="4499"/>
    <x v="2224"/>
    <x v="2"/>
    <x v="871"/>
    <d v="2011-11-26T00:00:00"/>
    <s v="Standard Class"/>
    <s v="GR-14560"/>
    <s v="Georgia Rosenberg"/>
    <x v="1"/>
    <s v="United States"/>
    <s v="San Francisco"/>
    <x v="1"/>
    <n v="94110"/>
    <x v="1"/>
    <s v="OFF-PA-10003309"/>
    <x v="1"/>
    <x v="10"/>
    <s v="Xerox 211"/>
    <n v="12.96"/>
    <n v="2"/>
    <n v="0"/>
    <n v="6.2208000000000006"/>
  </r>
  <r>
    <n v="4500"/>
    <x v="2225"/>
    <x v="0"/>
    <x v="342"/>
    <d v="2013-04-17T00:00:00"/>
    <s v="Standard Class"/>
    <s v="FM-14215"/>
    <s v="Filia McAdams"/>
    <x v="1"/>
    <s v="United States"/>
    <s v="Bakersfield"/>
    <x v="1"/>
    <n v="93309"/>
    <x v="1"/>
    <s v="OFF-PA-10002787"/>
    <x v="1"/>
    <x v="10"/>
    <s v="Xerox 227"/>
    <n v="12.96"/>
    <n v="2"/>
    <n v="0"/>
    <n v="6.2208000000000006"/>
  </r>
  <r>
    <n v="4501"/>
    <x v="2225"/>
    <x v="0"/>
    <x v="342"/>
    <d v="2013-04-17T00:00:00"/>
    <s v="Standard Class"/>
    <s v="FM-14215"/>
    <s v="Filia McAdams"/>
    <x v="1"/>
    <s v="United States"/>
    <s v="Bakersfield"/>
    <x v="1"/>
    <n v="93309"/>
    <x v="1"/>
    <s v="OFF-BI-10000174"/>
    <x v="1"/>
    <x v="8"/>
    <s v="Wilson Jones Clip &amp; Carry Folder Binder Tool for Ring Binders, Clear"/>
    <n v="23.2"/>
    <n v="5"/>
    <n v="0.2"/>
    <n v="8.1199999999999974"/>
  </r>
  <r>
    <n v="4502"/>
    <x v="2226"/>
    <x v="2"/>
    <x v="479"/>
    <d v="2011-07-04T00:00:00"/>
    <s v="Standard Class"/>
    <s v="MS-17980"/>
    <s v="Michael Stewart"/>
    <x v="1"/>
    <s v="United States"/>
    <s v="Houston"/>
    <x v="5"/>
    <n v="77095"/>
    <x v="2"/>
    <s v="OFF-PA-10002005"/>
    <x v="1"/>
    <x v="10"/>
    <s v="Xerox 225"/>
    <n v="25.920000000000005"/>
    <n v="5"/>
    <n v="0.2"/>
    <n v="9.0719999999999992"/>
  </r>
  <r>
    <n v="4503"/>
    <x v="2226"/>
    <x v="2"/>
    <x v="479"/>
    <d v="2011-07-04T00:00:00"/>
    <s v="Standard Class"/>
    <s v="MS-17980"/>
    <s v="Michael Stewart"/>
    <x v="1"/>
    <s v="United States"/>
    <s v="Houston"/>
    <x v="5"/>
    <n v="77095"/>
    <x v="2"/>
    <s v="OFF-FA-10002815"/>
    <x v="1"/>
    <x v="13"/>
    <s v="Staples"/>
    <n v="21.312000000000005"/>
    <n v="6"/>
    <n v="0.2"/>
    <n v="7.1928000000000001"/>
  </r>
  <r>
    <n v="4504"/>
    <x v="2227"/>
    <x v="2"/>
    <x v="163"/>
    <d v="2011-12-29T00:00:00"/>
    <s v="Standard Class"/>
    <s v="BF-11170"/>
    <s v="Ben Ferrer"/>
    <x v="2"/>
    <s v="United States"/>
    <s v="Los Angeles"/>
    <x v="1"/>
    <n v="90045"/>
    <x v="1"/>
    <s v="TEC-PH-10000213"/>
    <x v="2"/>
    <x v="7"/>
    <s v="Seidio BD2-HK3IPH5-BK DILEX Case and Holster Combo for Apple iPhone 5/5s - Black"/>
    <n v="173.65600000000003"/>
    <n v="7"/>
    <n v="0.2"/>
    <n v="17.365599999999993"/>
  </r>
  <r>
    <n v="4505"/>
    <x v="2227"/>
    <x v="2"/>
    <x v="163"/>
    <d v="2011-12-29T00:00:00"/>
    <s v="Standard Class"/>
    <s v="BF-11170"/>
    <s v="Ben Ferrer"/>
    <x v="2"/>
    <s v="United States"/>
    <s v="Los Angeles"/>
    <x v="1"/>
    <n v="90045"/>
    <x v="1"/>
    <s v="OFF-AP-10000828"/>
    <x v="1"/>
    <x v="9"/>
    <s v="Avanti 4.4 Cu. Ft. Refrigerator"/>
    <n v="361.96"/>
    <n v="2"/>
    <n v="0"/>
    <n v="101.34879999999998"/>
  </r>
  <r>
    <n v="4506"/>
    <x v="2227"/>
    <x v="2"/>
    <x v="163"/>
    <d v="2011-12-29T00:00:00"/>
    <s v="Standard Class"/>
    <s v="BF-11170"/>
    <s v="Ben Ferrer"/>
    <x v="2"/>
    <s v="United States"/>
    <s v="Los Angeles"/>
    <x v="1"/>
    <n v="90045"/>
    <x v="1"/>
    <s v="TEC-AC-10004708"/>
    <x v="2"/>
    <x v="11"/>
    <s v="Sony 32GB Class 10 Micro SDHC R40 Memory Card"/>
    <n v="62.849999999999994"/>
    <n v="3"/>
    <n v="0"/>
    <n v="13.198499999999999"/>
  </r>
  <r>
    <n v="4507"/>
    <x v="2227"/>
    <x v="2"/>
    <x v="163"/>
    <d v="2011-12-29T00:00:00"/>
    <s v="Standard Class"/>
    <s v="BF-11170"/>
    <s v="Ben Ferrer"/>
    <x v="2"/>
    <s v="United States"/>
    <s v="Los Angeles"/>
    <x v="1"/>
    <n v="90045"/>
    <x v="1"/>
    <s v="TEC-PH-10001530"/>
    <x v="2"/>
    <x v="7"/>
    <s v="Cisco Unified IP Phone 7945G VoIP phone"/>
    <n v="818.37600000000009"/>
    <n v="3"/>
    <n v="0.2"/>
    <n v="51.148499999999984"/>
  </r>
  <r>
    <n v="4508"/>
    <x v="2227"/>
    <x v="2"/>
    <x v="163"/>
    <d v="2011-12-29T00:00:00"/>
    <s v="Standard Class"/>
    <s v="BF-11170"/>
    <s v="Ben Ferrer"/>
    <x v="2"/>
    <s v="United States"/>
    <s v="Los Angeles"/>
    <x v="1"/>
    <n v="90045"/>
    <x v="1"/>
    <s v="OFF-ST-10002301"/>
    <x v="1"/>
    <x v="4"/>
    <s v="Tennsco Commercial Shelving"/>
    <n v="20.34"/>
    <n v="1"/>
    <n v="0"/>
    <n v="0.20339999999999847"/>
  </r>
  <r>
    <n v="4509"/>
    <x v="2227"/>
    <x v="2"/>
    <x v="163"/>
    <d v="2011-12-29T00:00:00"/>
    <s v="Standard Class"/>
    <s v="BF-11170"/>
    <s v="Ben Ferrer"/>
    <x v="2"/>
    <s v="United States"/>
    <s v="Los Angeles"/>
    <x v="1"/>
    <n v="90045"/>
    <x v="1"/>
    <s v="FUR-FU-10002554"/>
    <x v="0"/>
    <x v="5"/>
    <s v="Westinghouse Floor Lamp with Metal Mesh Shade, Black"/>
    <n v="23.99"/>
    <n v="1"/>
    <n v="0"/>
    <n v="5.5176999999999978"/>
  </r>
  <r>
    <n v="4510"/>
    <x v="2228"/>
    <x v="3"/>
    <x v="979"/>
    <d v="2014-05-30T00:00:00"/>
    <s v="Standard Class"/>
    <s v="VS-21820"/>
    <s v="Vivek Sundaresam"/>
    <x v="0"/>
    <s v="United States"/>
    <s v="Los Angeles"/>
    <x v="1"/>
    <n v="90036"/>
    <x v="1"/>
    <s v="FUR-TA-10001520"/>
    <x v="0"/>
    <x v="3"/>
    <s v="Lesro Sheffield Collection Coffee Table, End Table, Center Table, Corner Table"/>
    <n v="171.28800000000001"/>
    <n v="3"/>
    <n v="0.2"/>
    <n v="-6.423300000000026"/>
  </r>
  <r>
    <n v="4511"/>
    <x v="2229"/>
    <x v="0"/>
    <x v="338"/>
    <d v="2013-11-15T00:00:00"/>
    <s v="Standard Class"/>
    <s v="KM-16225"/>
    <s v="Kalyca Meade"/>
    <x v="1"/>
    <s v="United States"/>
    <s v="Springfield"/>
    <x v="25"/>
    <n v="65807"/>
    <x v="2"/>
    <s v="FUR-FU-10001085"/>
    <x v="0"/>
    <x v="5"/>
    <s v="3M Polarizing Light Filter Sleeves"/>
    <n v="37.299999999999997"/>
    <n v="2"/>
    <n v="0"/>
    <n v="17.157999999999998"/>
  </r>
  <r>
    <n v="4512"/>
    <x v="2229"/>
    <x v="0"/>
    <x v="338"/>
    <d v="2013-11-15T00:00:00"/>
    <s v="Standard Class"/>
    <s v="KM-16225"/>
    <s v="Kalyca Meade"/>
    <x v="1"/>
    <s v="United States"/>
    <s v="Springfield"/>
    <x v="25"/>
    <n v="65807"/>
    <x v="2"/>
    <s v="OFF-BI-10001597"/>
    <x v="1"/>
    <x v="8"/>
    <s v="Wilson Jones Ledger-Size, Piano-Hinge Binder, 2&quot;, Blue"/>
    <n v="81.96"/>
    <n v="2"/>
    <n v="0"/>
    <n v="39.340799999999994"/>
  </r>
  <r>
    <n v="4513"/>
    <x v="2230"/>
    <x v="0"/>
    <x v="824"/>
    <d v="2013-10-04T00:00:00"/>
    <s v="First Class"/>
    <s v="LP-17095"/>
    <s v="Liz Preis"/>
    <x v="0"/>
    <s v="United States"/>
    <s v="Phoenix"/>
    <x v="16"/>
    <n v="85023"/>
    <x v="1"/>
    <s v="OFF-BI-10002429"/>
    <x v="1"/>
    <x v="8"/>
    <s v="Premier Elliptical Ring Binder, Black"/>
    <n v="54.792000000000009"/>
    <n v="6"/>
    <n v="0.7"/>
    <n v="-40.180799999999991"/>
  </r>
  <r>
    <n v="4514"/>
    <x v="2231"/>
    <x v="0"/>
    <x v="47"/>
    <d v="2013-09-09T00:00:00"/>
    <s v="First Class"/>
    <s v="BG-11740"/>
    <s v="Bruce Geld"/>
    <x v="0"/>
    <s v="United States"/>
    <s v="Houston"/>
    <x v="5"/>
    <n v="77070"/>
    <x v="2"/>
    <s v="OFF-ST-10001590"/>
    <x v="1"/>
    <x v="4"/>
    <s v="Tenex Personal Project File with Scoop Front Design, Black"/>
    <n v="10.784000000000001"/>
    <n v="1"/>
    <n v="0.2"/>
    <n v="0.8087999999999993"/>
  </r>
  <r>
    <n v="4515"/>
    <x v="2232"/>
    <x v="0"/>
    <x v="189"/>
    <d v="2013-11-02T00:00:00"/>
    <s v="Second Class"/>
    <s v="BW-11200"/>
    <s v="Ben Wallace"/>
    <x v="0"/>
    <s v="United States"/>
    <s v="Hampton"/>
    <x v="17"/>
    <n v="23666"/>
    <x v="0"/>
    <s v="FUR-CH-10000847"/>
    <x v="0"/>
    <x v="1"/>
    <s v="Global Executive Mid-Back Manager's Chair"/>
    <n v="290.98"/>
    <n v="1"/>
    <n v="0"/>
    <n v="75.654799999999994"/>
  </r>
  <r>
    <n v="4516"/>
    <x v="2233"/>
    <x v="3"/>
    <x v="760"/>
    <d v="2014-10-27T00:00:00"/>
    <s v="Standard Class"/>
    <s v="PS-18970"/>
    <s v="Paul Stevenson"/>
    <x v="2"/>
    <s v="United States"/>
    <s v="Tulsa"/>
    <x v="26"/>
    <n v="74133"/>
    <x v="2"/>
    <s v="OFF-AR-10003179"/>
    <x v="1"/>
    <x v="6"/>
    <s v="Dixon Ticonderoga Core-Lock Colored Pencils"/>
    <n v="36.44"/>
    <n v="4"/>
    <n v="0"/>
    <n v="12.025199999999998"/>
  </r>
  <r>
    <n v="4517"/>
    <x v="2234"/>
    <x v="0"/>
    <x v="306"/>
    <d v="2013-09-21T00:00:00"/>
    <s v="Standard Class"/>
    <s v="RB-19570"/>
    <s v="Rob Beeghly"/>
    <x v="0"/>
    <s v="United States"/>
    <s v="Seattle"/>
    <x v="4"/>
    <n v="98105"/>
    <x v="1"/>
    <s v="OFF-PA-10000807"/>
    <x v="1"/>
    <x v="10"/>
    <s v="TOPS &quot;Important Message&quot; Pads, Canary, 4-1/4 x 5-1/2, 50 Sheets per Pad"/>
    <n v="21.400000000000002"/>
    <n v="5"/>
    <n v="0"/>
    <n v="10.058"/>
  </r>
  <r>
    <n v="4518"/>
    <x v="2234"/>
    <x v="0"/>
    <x v="306"/>
    <d v="2013-09-21T00:00:00"/>
    <s v="Standard Class"/>
    <s v="RB-19570"/>
    <s v="Rob Beeghly"/>
    <x v="0"/>
    <s v="United States"/>
    <s v="Seattle"/>
    <x v="4"/>
    <n v="98105"/>
    <x v="1"/>
    <s v="OFF-BI-10002103"/>
    <x v="1"/>
    <x v="8"/>
    <s v="Cardinal Slant-D Ring Binder, Heavy Gauge Vinyl"/>
    <n v="48.664000000000001"/>
    <n v="7"/>
    <n v="0.2"/>
    <n v="15.815799999999999"/>
  </r>
  <r>
    <n v="4519"/>
    <x v="2235"/>
    <x v="0"/>
    <x v="477"/>
    <d v="2013-10-02T00:00:00"/>
    <s v="Standard Class"/>
    <s v="JW-16075"/>
    <s v="Julia West"/>
    <x v="0"/>
    <s v="United States"/>
    <s v="San Francisco"/>
    <x v="1"/>
    <n v="94109"/>
    <x v="1"/>
    <s v="OFF-AR-10004441"/>
    <x v="1"/>
    <x v="6"/>
    <s v="BIC Brite Liner Highlighters"/>
    <n v="16.559999999999999"/>
    <n v="4"/>
    <n v="0"/>
    <n v="6.9551999999999996"/>
  </r>
  <r>
    <n v="4520"/>
    <x v="2236"/>
    <x v="3"/>
    <x v="193"/>
    <d v="2014-06-15T00:00:00"/>
    <s v="Standard Class"/>
    <s v="ND-18460"/>
    <s v="Neil Ducich"/>
    <x v="1"/>
    <s v="United States"/>
    <s v="Jacksonville"/>
    <x v="2"/>
    <n v="32216"/>
    <x v="0"/>
    <s v="OFF-ST-10003805"/>
    <x v="1"/>
    <x v="4"/>
    <s v="24 Capacity Maxi Data Binder Racks, Pearl"/>
    <n v="1347.5200000000002"/>
    <n v="8"/>
    <n v="0.2"/>
    <n v="84.219999999999857"/>
  </r>
  <r>
    <n v="4521"/>
    <x v="2237"/>
    <x v="2"/>
    <x v="980"/>
    <d v="2011-02-27T00:00:00"/>
    <s v="Standard Class"/>
    <s v="LC-16930"/>
    <s v="Linda Cazamias"/>
    <x v="1"/>
    <s v="United States"/>
    <s v="Richmond"/>
    <x v="14"/>
    <n v="47374"/>
    <x v="2"/>
    <s v="TEC-AC-10001284"/>
    <x v="2"/>
    <x v="11"/>
    <s v="Enermax Briskie RF Wireless Keyboard and Mouse Combo"/>
    <n v="62.31"/>
    <n v="3"/>
    <n v="0"/>
    <n v="22.4316"/>
  </r>
  <r>
    <n v="4522"/>
    <x v="2237"/>
    <x v="2"/>
    <x v="980"/>
    <d v="2011-02-27T00:00:00"/>
    <s v="Standard Class"/>
    <s v="LC-16930"/>
    <s v="Linda Cazamias"/>
    <x v="1"/>
    <s v="United States"/>
    <s v="Richmond"/>
    <x v="14"/>
    <n v="47374"/>
    <x v="2"/>
    <s v="FUR-FU-10000221"/>
    <x v="0"/>
    <x v="5"/>
    <s v="Master Caster Door Stop, Brown"/>
    <n v="20.32"/>
    <n v="4"/>
    <n v="0"/>
    <n v="6.9087999999999994"/>
  </r>
  <r>
    <n v="4523"/>
    <x v="2238"/>
    <x v="3"/>
    <x v="297"/>
    <d v="2014-02-26T00:00:00"/>
    <s v="Second Class"/>
    <s v="BP-11095"/>
    <s v="Bart Pistole"/>
    <x v="1"/>
    <s v="United States"/>
    <s v="Louisville"/>
    <x v="22"/>
    <n v="80027"/>
    <x v="1"/>
    <s v="OFF-FA-10001229"/>
    <x v="1"/>
    <x v="13"/>
    <s v="Staples"/>
    <n v="9.4320000000000004"/>
    <n v="3"/>
    <n v="0.2"/>
    <n v="3.065399999999999"/>
  </r>
  <r>
    <n v="4524"/>
    <x v="2239"/>
    <x v="2"/>
    <x v="981"/>
    <d v="2011-11-06T00:00:00"/>
    <s v="Standard Class"/>
    <s v="RD-19720"/>
    <s v="Roger Demir"/>
    <x v="0"/>
    <s v="United States"/>
    <s v="New York City"/>
    <x v="15"/>
    <n v="10024"/>
    <x v="3"/>
    <s v="OFF-LA-10001569"/>
    <x v="1"/>
    <x v="2"/>
    <s v="Avery 499"/>
    <n v="34.86"/>
    <n v="7"/>
    <n v="0"/>
    <n v="16.035599999999999"/>
  </r>
  <r>
    <n v="4525"/>
    <x v="2239"/>
    <x v="2"/>
    <x v="981"/>
    <d v="2011-11-06T00:00:00"/>
    <s v="Standard Class"/>
    <s v="RD-19720"/>
    <s v="Roger Demir"/>
    <x v="0"/>
    <s v="United States"/>
    <s v="New York City"/>
    <x v="15"/>
    <n v="10024"/>
    <x v="3"/>
    <s v="FUR-FU-10004018"/>
    <x v="0"/>
    <x v="5"/>
    <s v="Tensor Computer Mounted Lamp"/>
    <n v="89.34"/>
    <n v="6"/>
    <n v="0"/>
    <n v="24.121800000000004"/>
  </r>
  <r>
    <n v="4526"/>
    <x v="2240"/>
    <x v="3"/>
    <x v="729"/>
    <d v="2014-07-24T00:00:00"/>
    <s v="Standard Class"/>
    <s v="BE-11335"/>
    <s v="Bill Eplett"/>
    <x v="2"/>
    <s v="United States"/>
    <s v="Rome"/>
    <x v="15"/>
    <n v="13440"/>
    <x v="3"/>
    <s v="TEC-PH-10004536"/>
    <x v="2"/>
    <x v="7"/>
    <s v="Avaya 5420 Digital phone"/>
    <n v="269.98"/>
    <n v="2"/>
    <n v="0"/>
    <n v="67.495000000000005"/>
  </r>
  <r>
    <n v="4527"/>
    <x v="2240"/>
    <x v="3"/>
    <x v="729"/>
    <d v="2014-07-24T00:00:00"/>
    <s v="Standard Class"/>
    <s v="BE-11335"/>
    <s v="Bill Eplett"/>
    <x v="2"/>
    <s v="United States"/>
    <s v="Rome"/>
    <x v="15"/>
    <n v="13440"/>
    <x v="3"/>
    <s v="OFF-PA-10004353"/>
    <x v="1"/>
    <x v="10"/>
    <s v="Southworth 25% Cotton Premium Laser Paper and Envelopes"/>
    <n v="99.9"/>
    <n v="5"/>
    <n v="0"/>
    <n v="47.952000000000005"/>
  </r>
  <r>
    <n v="4528"/>
    <x v="2240"/>
    <x v="3"/>
    <x v="729"/>
    <d v="2014-07-24T00:00:00"/>
    <s v="Standard Class"/>
    <s v="BE-11335"/>
    <s v="Bill Eplett"/>
    <x v="2"/>
    <s v="United States"/>
    <s v="Rome"/>
    <x v="15"/>
    <n v="13440"/>
    <x v="3"/>
    <s v="FUR-FU-10004848"/>
    <x v="0"/>
    <x v="5"/>
    <s v="DAX Solid Wood Frames"/>
    <n v="39.08"/>
    <n v="4"/>
    <n v="0"/>
    <n v="14.459599999999998"/>
  </r>
  <r>
    <n v="4529"/>
    <x v="2241"/>
    <x v="3"/>
    <x v="565"/>
    <d v="2014-09-11T00:00:00"/>
    <s v="Second Class"/>
    <s v="RS-19765"/>
    <s v="Roland Schwarz"/>
    <x v="1"/>
    <s v="United States"/>
    <s v="Marion"/>
    <x v="24"/>
    <n v="43302"/>
    <x v="3"/>
    <s v="TEC-AC-10004864"/>
    <x v="2"/>
    <x v="11"/>
    <s v="Memorex Micro Travel Drive 32 GB"/>
    <n v="116.83199999999999"/>
    <n v="4"/>
    <n v="0.2"/>
    <n v="33.589200000000005"/>
  </r>
  <r>
    <n v="4530"/>
    <x v="2242"/>
    <x v="0"/>
    <x v="696"/>
    <d v="2013-11-19T00:00:00"/>
    <s v="Standard Class"/>
    <s v="KC-16540"/>
    <s v="Kelly Collister"/>
    <x v="0"/>
    <s v="United States"/>
    <s v="Houston"/>
    <x v="5"/>
    <n v="77041"/>
    <x v="2"/>
    <s v="OFF-BI-10002393"/>
    <x v="1"/>
    <x v="8"/>
    <s v="Binder Posts"/>
    <n v="2.2959999999999994"/>
    <n v="2"/>
    <n v="0.8"/>
    <n v="-3.9032000000000009"/>
  </r>
  <r>
    <n v="4531"/>
    <x v="2243"/>
    <x v="0"/>
    <x v="696"/>
    <d v="2013-11-18T00:00:00"/>
    <s v="First Class"/>
    <s v="MB-17305"/>
    <s v="Maria Bertelson"/>
    <x v="0"/>
    <s v="United States"/>
    <s v="New York City"/>
    <x v="15"/>
    <n v="10009"/>
    <x v="3"/>
    <s v="FUR-CH-10002335"/>
    <x v="0"/>
    <x v="1"/>
    <s v="Hon GuestStacker Chair"/>
    <n v="408.00599999999997"/>
    <n v="2"/>
    <n v="0.1"/>
    <n v="72.534400000000005"/>
  </r>
  <r>
    <n v="4532"/>
    <x v="2243"/>
    <x v="0"/>
    <x v="696"/>
    <d v="2013-11-18T00:00:00"/>
    <s v="First Class"/>
    <s v="MB-17305"/>
    <s v="Maria Bertelson"/>
    <x v="0"/>
    <s v="United States"/>
    <s v="New York City"/>
    <x v="15"/>
    <n v="10009"/>
    <x v="3"/>
    <s v="OFF-ST-10001590"/>
    <x v="1"/>
    <x v="4"/>
    <s v="Tenex Personal Project File with Scoop Front Design, Black"/>
    <n v="40.44"/>
    <n v="3"/>
    <n v="0"/>
    <n v="10.514399999999998"/>
  </r>
  <r>
    <n v="4533"/>
    <x v="2244"/>
    <x v="2"/>
    <x v="982"/>
    <d v="2011-10-10T00:00:00"/>
    <s v="Same Day"/>
    <s v="TN-21040"/>
    <s v="Tanja Norvell"/>
    <x v="2"/>
    <s v="United States"/>
    <s v="Manteca"/>
    <x v="1"/>
    <n v="95336"/>
    <x v="1"/>
    <s v="FUR-CH-10002774"/>
    <x v="0"/>
    <x v="1"/>
    <s v="Global Deluxe Stacking Chair, Gray"/>
    <n v="122.352"/>
    <n v="3"/>
    <n v="0.2"/>
    <n v="13.764599999999994"/>
  </r>
  <r>
    <n v="4534"/>
    <x v="2244"/>
    <x v="2"/>
    <x v="982"/>
    <d v="2011-10-10T00:00:00"/>
    <s v="Same Day"/>
    <s v="TN-21040"/>
    <s v="Tanja Norvell"/>
    <x v="2"/>
    <s v="United States"/>
    <s v="Manteca"/>
    <x v="1"/>
    <n v="95336"/>
    <x v="1"/>
    <s v="OFF-EN-10001219"/>
    <x v="1"/>
    <x v="12"/>
    <s v="#10- 4 1/8&quot; x 9 1/2&quot; Security-Tint Envelopes"/>
    <n v="15.28"/>
    <n v="2"/>
    <n v="0"/>
    <n v="7.4871999999999996"/>
  </r>
  <r>
    <n v="4535"/>
    <x v="2245"/>
    <x v="1"/>
    <x v="531"/>
    <d v="2012-03-26T00:00:00"/>
    <s v="Standard Class"/>
    <s v="MC-18130"/>
    <s v="Mike Caudle"/>
    <x v="1"/>
    <s v="United States"/>
    <s v="Los Angeles"/>
    <x v="1"/>
    <n v="90004"/>
    <x v="1"/>
    <s v="OFF-PA-10001947"/>
    <x v="1"/>
    <x v="10"/>
    <s v="Xerox 1974"/>
    <n v="11.96"/>
    <n v="2"/>
    <n v="0"/>
    <n v="5.8604000000000003"/>
  </r>
  <r>
    <n v="4536"/>
    <x v="2246"/>
    <x v="3"/>
    <x v="141"/>
    <d v="2014-07-13T00:00:00"/>
    <s v="Standard Class"/>
    <s v="VF-21715"/>
    <s v="Vicky Freymann"/>
    <x v="2"/>
    <s v="United States"/>
    <s v="Seattle"/>
    <x v="4"/>
    <n v="98115"/>
    <x v="1"/>
    <s v="FUR-FU-10003142"/>
    <x v="0"/>
    <x v="5"/>
    <s v="Master Big Foot Doorstop, Beige"/>
    <n v="15.84"/>
    <n v="3"/>
    <n v="0"/>
    <n v="4.9103999999999992"/>
  </r>
  <r>
    <n v="4537"/>
    <x v="2246"/>
    <x v="3"/>
    <x v="141"/>
    <d v="2014-07-13T00:00:00"/>
    <s v="Standard Class"/>
    <s v="VF-21715"/>
    <s v="Vicky Freymann"/>
    <x v="2"/>
    <s v="United States"/>
    <s v="Seattle"/>
    <x v="4"/>
    <n v="98115"/>
    <x v="1"/>
    <s v="OFF-BI-10001543"/>
    <x v="1"/>
    <x v="8"/>
    <s v="GBC VeloBinder Manual Binding System"/>
    <n v="86.376000000000005"/>
    <n v="3"/>
    <n v="0.2"/>
    <n v="30.231600000000007"/>
  </r>
  <r>
    <n v="4538"/>
    <x v="2246"/>
    <x v="3"/>
    <x v="141"/>
    <d v="2014-07-13T00:00:00"/>
    <s v="Standard Class"/>
    <s v="VF-21715"/>
    <s v="Vicky Freymann"/>
    <x v="2"/>
    <s v="United States"/>
    <s v="Seattle"/>
    <x v="4"/>
    <n v="98115"/>
    <x v="1"/>
    <s v="OFF-AR-10003560"/>
    <x v="1"/>
    <x v="6"/>
    <s v="Zebra Zazzle Fluorescent Highlighters"/>
    <n v="18.240000000000002"/>
    <n v="3"/>
    <n v="0"/>
    <n v="6.2015999999999991"/>
  </r>
  <r>
    <n v="4539"/>
    <x v="2246"/>
    <x v="3"/>
    <x v="141"/>
    <d v="2014-07-13T00:00:00"/>
    <s v="Standard Class"/>
    <s v="VF-21715"/>
    <s v="Vicky Freymann"/>
    <x v="2"/>
    <s v="United States"/>
    <s v="Seattle"/>
    <x v="4"/>
    <n v="98115"/>
    <x v="1"/>
    <s v="OFF-AR-10004757"/>
    <x v="1"/>
    <x v="6"/>
    <s v="Crayola Colored Pencils"/>
    <n v="13.12"/>
    <n v="4"/>
    <n v="0"/>
    <n v="4.3295999999999992"/>
  </r>
  <r>
    <n v="4540"/>
    <x v="2247"/>
    <x v="1"/>
    <x v="914"/>
    <d v="2012-03-02T00:00:00"/>
    <s v="Standard Class"/>
    <s v="ES-14080"/>
    <s v="Erin Smith"/>
    <x v="1"/>
    <s v="United States"/>
    <s v="Providence"/>
    <x v="34"/>
    <n v="2908"/>
    <x v="3"/>
    <s v="TEC-PH-10003800"/>
    <x v="2"/>
    <x v="7"/>
    <s v="i.Sound Portable Power - 8000 mAh"/>
    <n v="105.98"/>
    <n v="2"/>
    <n v="0"/>
    <n v="1.0597999999999956"/>
  </r>
  <r>
    <n v="4541"/>
    <x v="2247"/>
    <x v="1"/>
    <x v="914"/>
    <d v="2012-03-02T00:00:00"/>
    <s v="Standard Class"/>
    <s v="ES-14080"/>
    <s v="Erin Smith"/>
    <x v="1"/>
    <s v="United States"/>
    <s v="Providence"/>
    <x v="34"/>
    <n v="2908"/>
    <x v="3"/>
    <s v="FUR-TA-10004152"/>
    <x v="0"/>
    <x v="3"/>
    <s v="Barricks 18&quot; x 48&quot; Non-Folding Utility Table with Bottom Storage Shelf"/>
    <n v="493.9199999999999"/>
    <n v="7"/>
    <n v="0.3"/>
    <n v="-28.22399999999999"/>
  </r>
  <r>
    <n v="4542"/>
    <x v="2248"/>
    <x v="3"/>
    <x v="114"/>
    <d v="2014-06-22T00:00:00"/>
    <s v="Standard Class"/>
    <s v="MK-17905"/>
    <s v="Michael Kennedy"/>
    <x v="1"/>
    <s v="United States"/>
    <s v="Chicago"/>
    <x v="10"/>
    <n v="60653"/>
    <x v="2"/>
    <s v="OFF-BI-10000756"/>
    <x v="1"/>
    <x v="8"/>
    <s v="Storex DuraTech Recycled Plastic Frosted Binders"/>
    <n v="5.9359999999999991"/>
    <n v="7"/>
    <n v="0.8"/>
    <n v="-8.9040000000000035"/>
  </r>
  <r>
    <n v="4543"/>
    <x v="2249"/>
    <x v="3"/>
    <x v="983"/>
    <d v="2014-04-01T00:00:00"/>
    <s v="First Class"/>
    <s v="TM-21490"/>
    <s v="Tony Molinari"/>
    <x v="0"/>
    <s v="United States"/>
    <s v="Oklahoma City"/>
    <x v="26"/>
    <n v="73120"/>
    <x v="2"/>
    <s v="OFF-EN-10004206"/>
    <x v="1"/>
    <x v="12"/>
    <s v="Multimedia Mailers"/>
    <n v="325.86"/>
    <n v="2"/>
    <n v="0"/>
    <n v="149.8956"/>
  </r>
  <r>
    <n v="4544"/>
    <x v="2250"/>
    <x v="1"/>
    <x v="984"/>
    <d v="2012-07-17T00:00:00"/>
    <s v="Second Class"/>
    <s v="RL-19615"/>
    <s v="Rob Lucas"/>
    <x v="0"/>
    <s v="United States"/>
    <s v="Chicago"/>
    <x v="10"/>
    <n v="60610"/>
    <x v="2"/>
    <s v="FUR-CH-10004477"/>
    <x v="0"/>
    <x v="1"/>
    <s v="Global Push Button Manager's Chair, Indigo"/>
    <n v="383.60699999999997"/>
    <n v="9"/>
    <n v="0.3"/>
    <n v="-5.4801000000000215"/>
  </r>
  <r>
    <n v="4545"/>
    <x v="2250"/>
    <x v="1"/>
    <x v="984"/>
    <d v="2012-07-17T00:00:00"/>
    <s v="Second Class"/>
    <s v="RL-19615"/>
    <s v="Rob Lucas"/>
    <x v="0"/>
    <s v="United States"/>
    <s v="Chicago"/>
    <x v="10"/>
    <n v="60610"/>
    <x v="2"/>
    <s v="TEC-PH-10003505"/>
    <x v="2"/>
    <x v="7"/>
    <s v="Geemarc AmpliPOWER60"/>
    <n v="148.47999999999999"/>
    <n v="2"/>
    <n v="0.2"/>
    <n v="16.703999999999986"/>
  </r>
  <r>
    <n v="4546"/>
    <x v="2250"/>
    <x v="1"/>
    <x v="984"/>
    <d v="2012-07-17T00:00:00"/>
    <s v="Second Class"/>
    <s v="RL-19615"/>
    <s v="Rob Lucas"/>
    <x v="0"/>
    <s v="United States"/>
    <s v="Chicago"/>
    <x v="10"/>
    <n v="60610"/>
    <x v="2"/>
    <s v="TEC-PH-10000526"/>
    <x v="2"/>
    <x v="7"/>
    <s v="Vtech CS6719"/>
    <n v="537.54399999999998"/>
    <n v="7"/>
    <n v="0.2"/>
    <n v="53.754400000000004"/>
  </r>
  <r>
    <n v="4547"/>
    <x v="2250"/>
    <x v="1"/>
    <x v="984"/>
    <d v="2012-07-17T00:00:00"/>
    <s v="Second Class"/>
    <s v="RL-19615"/>
    <s v="Rob Lucas"/>
    <x v="0"/>
    <s v="United States"/>
    <s v="Chicago"/>
    <x v="10"/>
    <n v="60610"/>
    <x v="2"/>
    <s v="OFF-BI-10003314"/>
    <x v="1"/>
    <x v="8"/>
    <s v="Tuff Stuff Recycled Round Ring Binders"/>
    <n v="1.9279999999999997"/>
    <n v="2"/>
    <n v="0.8"/>
    <n v="-2.9884000000000004"/>
  </r>
  <r>
    <n v="4548"/>
    <x v="2250"/>
    <x v="1"/>
    <x v="984"/>
    <d v="2012-07-17T00:00:00"/>
    <s v="Second Class"/>
    <s v="RL-19615"/>
    <s v="Rob Lucas"/>
    <x v="0"/>
    <s v="United States"/>
    <s v="Chicago"/>
    <x v="10"/>
    <n v="60610"/>
    <x v="2"/>
    <s v="OFF-AR-10003190"/>
    <x v="1"/>
    <x v="6"/>
    <s v="Newell 32"/>
    <n v="6.911999999999999"/>
    <n v="3"/>
    <n v="0.2"/>
    <n v="0.69120000000000026"/>
  </r>
  <r>
    <n v="4549"/>
    <x v="2250"/>
    <x v="1"/>
    <x v="984"/>
    <d v="2012-07-17T00:00:00"/>
    <s v="Second Class"/>
    <s v="RL-19615"/>
    <s v="Rob Lucas"/>
    <x v="0"/>
    <s v="United States"/>
    <s v="Chicago"/>
    <x v="10"/>
    <n v="60610"/>
    <x v="2"/>
    <s v="FUR-FU-10001861"/>
    <x v="0"/>
    <x v="5"/>
    <s v="Floodlight Indoor Halogen Bulbs, 1 Bulb per Pack, 60 Watts"/>
    <n v="7.76"/>
    <n v="1"/>
    <n v="0.6"/>
    <n v="-2.1340000000000003"/>
  </r>
  <r>
    <n v="4550"/>
    <x v="2250"/>
    <x v="1"/>
    <x v="984"/>
    <d v="2012-07-17T00:00:00"/>
    <s v="Second Class"/>
    <s v="RL-19615"/>
    <s v="Rob Lucas"/>
    <x v="0"/>
    <s v="United States"/>
    <s v="Chicago"/>
    <x v="10"/>
    <n v="60610"/>
    <x v="2"/>
    <s v="TEC-PH-10003963"/>
    <x v="2"/>
    <x v="7"/>
    <s v="GE 2-Jack Phone Line Splitter"/>
    <n v="659.16800000000012"/>
    <n v="4"/>
    <n v="0.2"/>
    <n v="49.437599999999975"/>
  </r>
  <r>
    <n v="4551"/>
    <x v="2251"/>
    <x v="3"/>
    <x v="504"/>
    <d v="2014-05-03T00:00:00"/>
    <s v="First Class"/>
    <s v="NM-18520"/>
    <s v="Neoma Murray"/>
    <x v="0"/>
    <s v="United States"/>
    <s v="Manchester"/>
    <x v="29"/>
    <n v="6040"/>
    <x v="3"/>
    <s v="OFF-LA-10003388"/>
    <x v="1"/>
    <x v="2"/>
    <s v="Avery 5"/>
    <n v="5.76"/>
    <n v="2"/>
    <n v="0"/>
    <n v="2.8224"/>
  </r>
  <r>
    <n v="4552"/>
    <x v="2252"/>
    <x v="2"/>
    <x v="985"/>
    <d v="2011-07-17T00:00:00"/>
    <s v="Standard Class"/>
    <s v="GK-14620"/>
    <s v="Grace Kelly"/>
    <x v="1"/>
    <s v="United States"/>
    <s v="Los Angeles"/>
    <x v="1"/>
    <n v="90049"/>
    <x v="1"/>
    <s v="FUR-TA-10002855"/>
    <x v="0"/>
    <x v="3"/>
    <s v="Bevis Round Conference Table Top &amp; Single Column Base"/>
    <n v="351.21600000000001"/>
    <n v="3"/>
    <n v="0.2"/>
    <n v="4.3901999999999788"/>
  </r>
  <r>
    <n v="4553"/>
    <x v="2253"/>
    <x v="2"/>
    <x v="422"/>
    <d v="2012-01-02T00:00:00"/>
    <s v="Standard Class"/>
    <s v="JF-15490"/>
    <s v="Jeremy Farry"/>
    <x v="0"/>
    <s v="United States"/>
    <s v="San Francisco"/>
    <x v="1"/>
    <n v="94122"/>
    <x v="1"/>
    <s v="FUR-CH-10004886"/>
    <x v="0"/>
    <x v="1"/>
    <s v="Bevis Steel Folding Chairs"/>
    <n v="230.28000000000003"/>
    <n v="3"/>
    <n v="0.2"/>
    <n v="23.027999999999992"/>
  </r>
  <r>
    <n v="4554"/>
    <x v="2253"/>
    <x v="2"/>
    <x v="422"/>
    <d v="2012-01-02T00:00:00"/>
    <s v="Standard Class"/>
    <s v="JF-15490"/>
    <s v="Jeremy Farry"/>
    <x v="0"/>
    <s v="United States"/>
    <s v="San Francisco"/>
    <x v="1"/>
    <n v="94122"/>
    <x v="1"/>
    <s v="OFF-PA-10003657"/>
    <x v="1"/>
    <x v="10"/>
    <s v="Xerox 1927"/>
    <n v="12.84"/>
    <n v="3"/>
    <n v="0"/>
    <n v="5.7779999999999987"/>
  </r>
  <r>
    <n v="4555"/>
    <x v="2254"/>
    <x v="0"/>
    <x v="535"/>
    <d v="2013-03-02T00:00:00"/>
    <s v="Second Class"/>
    <s v="EB-13930"/>
    <s v="Eric Barreto"/>
    <x v="0"/>
    <s v="United States"/>
    <s v="La Crosse"/>
    <x v="6"/>
    <n v="54601"/>
    <x v="2"/>
    <s v="OFF-BI-10004738"/>
    <x v="1"/>
    <x v="8"/>
    <s v="Flexible Leather- Look Classic Collection Ring Binder"/>
    <n v="56.820000000000007"/>
    <n v="3"/>
    <n v="0"/>
    <n v="28.410000000000004"/>
  </r>
  <r>
    <n v="4556"/>
    <x v="2255"/>
    <x v="1"/>
    <x v="391"/>
    <d v="2012-03-26T00:00:00"/>
    <s v="First Class"/>
    <s v="SG-20470"/>
    <s v="Sheri Gordon"/>
    <x v="0"/>
    <s v="United States"/>
    <s v="Florence"/>
    <x v="20"/>
    <n v="29501"/>
    <x v="0"/>
    <s v="OFF-FA-10003112"/>
    <x v="1"/>
    <x v="13"/>
    <s v="Staples"/>
    <n v="31.56"/>
    <n v="4"/>
    <n v="0"/>
    <n v="14.201999999999998"/>
  </r>
  <r>
    <n v="4557"/>
    <x v="2255"/>
    <x v="1"/>
    <x v="391"/>
    <d v="2012-03-26T00:00:00"/>
    <s v="First Class"/>
    <s v="SG-20470"/>
    <s v="Sheri Gordon"/>
    <x v="0"/>
    <s v="United States"/>
    <s v="Florence"/>
    <x v="20"/>
    <n v="29501"/>
    <x v="0"/>
    <s v="OFF-ST-10002486"/>
    <x v="1"/>
    <x v="4"/>
    <s v="Eldon Shelf Savers Cubes and Bins"/>
    <n v="27.92"/>
    <n v="4"/>
    <n v="0"/>
    <n v="0.5583999999999989"/>
  </r>
  <r>
    <n v="4558"/>
    <x v="2256"/>
    <x v="3"/>
    <x v="208"/>
    <d v="2014-10-29T00:00:00"/>
    <s v="Standard Class"/>
    <s v="ND-18370"/>
    <s v="Natalie DeCherney"/>
    <x v="0"/>
    <s v="United States"/>
    <s v="Glendale"/>
    <x v="16"/>
    <n v="85301"/>
    <x v="1"/>
    <s v="OFF-BI-10003984"/>
    <x v="1"/>
    <x v="8"/>
    <s v="Lock-Up Easel 'Spel-Binder'"/>
    <n v="8.5590000000000011"/>
    <n v="1"/>
    <n v="0.7"/>
    <n v="-6.5618999999999996"/>
  </r>
  <r>
    <n v="4559"/>
    <x v="2257"/>
    <x v="2"/>
    <x v="520"/>
    <d v="2012-01-05T00:00:00"/>
    <s v="Standard Class"/>
    <s v="CM-11815"/>
    <s v="Candace McMahon"/>
    <x v="1"/>
    <s v="United States"/>
    <s v="El Paso"/>
    <x v="5"/>
    <n v="79907"/>
    <x v="2"/>
    <s v="OFF-EN-10004773"/>
    <x v="1"/>
    <x v="12"/>
    <s v="Staples"/>
    <n v="49.568000000000005"/>
    <n v="2"/>
    <n v="0.2"/>
    <n v="17.968399999999995"/>
  </r>
  <r>
    <n v="4560"/>
    <x v="2258"/>
    <x v="2"/>
    <x v="952"/>
    <d v="2011-05-08T00:00:00"/>
    <s v="First Class"/>
    <s v="EB-13870"/>
    <s v="Emily Burns"/>
    <x v="0"/>
    <s v="United States"/>
    <s v="San Antonio"/>
    <x v="5"/>
    <n v="78207"/>
    <x v="2"/>
    <s v="FUR-CH-10001146"/>
    <x v="0"/>
    <x v="1"/>
    <s v="Global Value Mid-Back Manager's Chair, Gray"/>
    <n v="127.869"/>
    <n v="3"/>
    <n v="0.3"/>
    <n v="-9.1335000000000122"/>
  </r>
  <r>
    <n v="4561"/>
    <x v="2259"/>
    <x v="1"/>
    <x v="784"/>
    <d v="2012-12-09T00:00:00"/>
    <s v="Second Class"/>
    <s v="HM-14860"/>
    <s v="Harry Marie"/>
    <x v="1"/>
    <s v="United States"/>
    <s v="Los Angeles"/>
    <x v="1"/>
    <n v="90049"/>
    <x v="1"/>
    <s v="OFF-EN-10003296"/>
    <x v="1"/>
    <x v="12"/>
    <s v="Tyvek Side-Opening Peel &amp; Seel Expanding Envelopes"/>
    <n v="271.44"/>
    <n v="3"/>
    <n v="0"/>
    <n v="122.148"/>
  </r>
  <r>
    <n v="4562"/>
    <x v="2259"/>
    <x v="1"/>
    <x v="784"/>
    <d v="2012-12-09T00:00:00"/>
    <s v="Second Class"/>
    <s v="HM-14860"/>
    <s v="Harry Marie"/>
    <x v="1"/>
    <s v="United States"/>
    <s v="Los Angeles"/>
    <x v="1"/>
    <n v="90049"/>
    <x v="1"/>
    <s v="TEC-PH-10000193"/>
    <x v="2"/>
    <x v="7"/>
    <s v="Jensen SMPS-640 - speaker phone"/>
    <n v="110.352"/>
    <n v="3"/>
    <n v="0.2"/>
    <n v="8.2763999999999953"/>
  </r>
  <r>
    <n v="4563"/>
    <x v="2259"/>
    <x v="1"/>
    <x v="784"/>
    <d v="2012-12-09T00:00:00"/>
    <s v="Second Class"/>
    <s v="HM-14860"/>
    <s v="Harry Marie"/>
    <x v="1"/>
    <s v="United States"/>
    <s v="Los Angeles"/>
    <x v="1"/>
    <n v="90049"/>
    <x v="1"/>
    <s v="FUR-FU-10002111"/>
    <x v="0"/>
    <x v="5"/>
    <s v="Master Caster Door Stop, Large Brown"/>
    <n v="36.4"/>
    <n v="5"/>
    <n v="0"/>
    <n v="13.832000000000001"/>
  </r>
  <r>
    <n v="4564"/>
    <x v="2260"/>
    <x v="3"/>
    <x v="986"/>
    <d v="2014-10-01T00:00:00"/>
    <s v="Standard Class"/>
    <s v="SJ-20125"/>
    <s v="Sanjit Jacobs"/>
    <x v="2"/>
    <s v="United States"/>
    <s v="Miramar"/>
    <x v="2"/>
    <n v="33023"/>
    <x v="0"/>
    <s v="FUR-CH-10003298"/>
    <x v="0"/>
    <x v="1"/>
    <s v="Office Star - Contemporary Task Swivel chair with Loop Arms, Charcoal"/>
    <n v="419.13599999999997"/>
    <n v="4"/>
    <n v="0.2"/>
    <n v="-57.631200000000035"/>
  </r>
  <r>
    <n v="4565"/>
    <x v="2261"/>
    <x v="2"/>
    <x v="337"/>
    <d v="2011-12-14T00:00:00"/>
    <s v="Standard Class"/>
    <s v="DM-12955"/>
    <s v="Dario Medina"/>
    <x v="1"/>
    <s v="United States"/>
    <s v="Mesa"/>
    <x v="16"/>
    <n v="85204"/>
    <x v="1"/>
    <s v="OFF-ST-10004950"/>
    <x v="1"/>
    <x v="4"/>
    <s v="Acco Perma 3000 Stacking Storage Drawers"/>
    <n v="100.70400000000001"/>
    <n v="6"/>
    <n v="0.2"/>
    <n v="-1.2588000000000008"/>
  </r>
  <r>
    <n v="4566"/>
    <x v="2262"/>
    <x v="3"/>
    <x v="734"/>
    <d v="2014-12-11T00:00:00"/>
    <s v="Standard Class"/>
    <s v="MC-17575"/>
    <s v="Matt Collins"/>
    <x v="0"/>
    <s v="United States"/>
    <s v="Fayetteville"/>
    <x v="3"/>
    <n v="28314"/>
    <x v="0"/>
    <s v="OFF-AP-10002350"/>
    <x v="1"/>
    <x v="9"/>
    <s v="Belkin F9H710-06 7 Outlet SurgeMaster Surge Protector"/>
    <n v="45.216000000000001"/>
    <n v="3"/>
    <n v="0.2"/>
    <n v="4.5215999999999994"/>
  </r>
  <r>
    <n v="4567"/>
    <x v="2262"/>
    <x v="3"/>
    <x v="734"/>
    <d v="2014-12-11T00:00:00"/>
    <s v="Standard Class"/>
    <s v="MC-17575"/>
    <s v="Matt Collins"/>
    <x v="0"/>
    <s v="United States"/>
    <s v="Fayetteville"/>
    <x v="3"/>
    <n v="28314"/>
    <x v="0"/>
    <s v="OFF-BI-10004233"/>
    <x v="1"/>
    <x v="8"/>
    <s v="GBC Pre-Punched Binding Paper, Plastic, White, 8-1/2&quot; x 11&quot;"/>
    <n v="28.782000000000004"/>
    <n v="6"/>
    <n v="0.7"/>
    <n v="-21.1068"/>
  </r>
  <r>
    <n v="4568"/>
    <x v="2262"/>
    <x v="3"/>
    <x v="734"/>
    <d v="2014-12-11T00:00:00"/>
    <s v="Standard Class"/>
    <s v="MC-17575"/>
    <s v="Matt Collins"/>
    <x v="0"/>
    <s v="United States"/>
    <s v="Fayetteville"/>
    <x v="3"/>
    <n v="28314"/>
    <x v="0"/>
    <s v="OFF-PA-10001892"/>
    <x v="1"/>
    <x v="10"/>
    <s v="Rediform Wirebound &quot;Phone Memo&quot; Message Book, 11 x 5-3/4"/>
    <n v="24.448"/>
    <n v="4"/>
    <n v="0.2"/>
    <n v="8.8623999999999992"/>
  </r>
  <r>
    <n v="4569"/>
    <x v="2263"/>
    <x v="1"/>
    <x v="627"/>
    <d v="2012-11-13T00:00:00"/>
    <s v="Standard Class"/>
    <s v="DB-13660"/>
    <s v="Duane Benoit"/>
    <x v="0"/>
    <s v="United States"/>
    <s v="Houston"/>
    <x v="5"/>
    <n v="77095"/>
    <x v="2"/>
    <s v="OFF-BI-10003291"/>
    <x v="1"/>
    <x v="8"/>
    <s v="Wilson Jones Leather-Like Binders with DublLock Round Rings"/>
    <n v="10.475999999999999"/>
    <n v="6"/>
    <n v="0.8"/>
    <n v="-17.285400000000006"/>
  </r>
  <r>
    <n v="4570"/>
    <x v="2264"/>
    <x v="2"/>
    <x v="987"/>
    <d v="2011-04-21T00:00:00"/>
    <s v="Second Class"/>
    <s v="NF-18595"/>
    <s v="Nicole Fjeld"/>
    <x v="2"/>
    <s v="United States"/>
    <s v="San Jose"/>
    <x v="1"/>
    <n v="95123"/>
    <x v="1"/>
    <s v="FUR-FU-10004017"/>
    <x v="0"/>
    <x v="5"/>
    <s v="Executive Impressions 13&quot; Chairman Wall Clock"/>
    <n v="76.14"/>
    <n v="3"/>
    <n v="0"/>
    <n v="26.648999999999997"/>
  </r>
  <r>
    <n v="4571"/>
    <x v="2265"/>
    <x v="1"/>
    <x v="442"/>
    <d v="2012-05-27T00:00:00"/>
    <s v="Second Class"/>
    <s v="NM-18445"/>
    <s v="Nathan Mautz"/>
    <x v="2"/>
    <s v="United States"/>
    <s v="Wichita"/>
    <x v="41"/>
    <n v="67212"/>
    <x v="2"/>
    <s v="OFF-AR-10002445"/>
    <x v="1"/>
    <x v="6"/>
    <s v="SANFORD Major Accent Highlighters"/>
    <n v="21.240000000000002"/>
    <n v="3"/>
    <n v="0"/>
    <n v="8.071200000000001"/>
  </r>
  <r>
    <n v="4572"/>
    <x v="2265"/>
    <x v="1"/>
    <x v="442"/>
    <d v="2012-05-27T00:00:00"/>
    <s v="Second Class"/>
    <s v="NM-18445"/>
    <s v="Nathan Mautz"/>
    <x v="2"/>
    <s v="United States"/>
    <s v="Wichita"/>
    <x v="41"/>
    <n v="67212"/>
    <x v="2"/>
    <s v="OFF-BI-10001718"/>
    <x v="1"/>
    <x v="8"/>
    <s v="GBC DocuBind P50 Personal Binding Machine"/>
    <n v="127.96"/>
    <n v="2"/>
    <n v="0"/>
    <n v="60.141199999999998"/>
  </r>
  <r>
    <n v="4573"/>
    <x v="2266"/>
    <x v="3"/>
    <x v="729"/>
    <d v="2014-07-22T00:00:00"/>
    <s v="Standard Class"/>
    <s v="AB-10255"/>
    <s v="Alejandro Ballentine"/>
    <x v="2"/>
    <s v="United States"/>
    <s v="Los Angeles"/>
    <x v="1"/>
    <n v="90036"/>
    <x v="1"/>
    <s v="TEC-CO-10004202"/>
    <x v="2"/>
    <x v="16"/>
    <s v="Brother DCP1000 Digital 3 in 1 Multifunction Machine"/>
    <n v="479.98400000000004"/>
    <n v="2"/>
    <n v="0.2"/>
    <n v="89.996999999999986"/>
  </r>
  <r>
    <n v="4574"/>
    <x v="2267"/>
    <x v="0"/>
    <x v="939"/>
    <d v="2013-12-19T00:00:00"/>
    <s v="Standard Class"/>
    <s v="MG-17650"/>
    <s v="Matthew Grinstein"/>
    <x v="2"/>
    <s v="United States"/>
    <s v="Jackson"/>
    <x v="12"/>
    <n v="49201"/>
    <x v="2"/>
    <s v="TEC-PH-10002103"/>
    <x v="2"/>
    <x v="7"/>
    <s v="Jabra SPEAK 410"/>
    <n v="657.93"/>
    <n v="7"/>
    <n v="0"/>
    <n v="184.22039999999998"/>
  </r>
  <r>
    <n v="4575"/>
    <x v="2267"/>
    <x v="0"/>
    <x v="939"/>
    <d v="2013-12-19T00:00:00"/>
    <s v="Standard Class"/>
    <s v="MG-17650"/>
    <s v="Matthew Grinstein"/>
    <x v="2"/>
    <s v="United States"/>
    <s v="Jackson"/>
    <x v="12"/>
    <n v="49201"/>
    <x v="2"/>
    <s v="FUR-FU-10003724"/>
    <x v="0"/>
    <x v="5"/>
    <s v="Westinghouse Clip-On Gooseneck Lamps"/>
    <n v="33.479999999999997"/>
    <n v="4"/>
    <n v="0"/>
    <n v="8.7047999999999988"/>
  </r>
  <r>
    <n v="4576"/>
    <x v="2267"/>
    <x v="0"/>
    <x v="939"/>
    <d v="2013-12-19T00:00:00"/>
    <s v="Standard Class"/>
    <s v="MG-17650"/>
    <s v="Matthew Grinstein"/>
    <x v="2"/>
    <s v="United States"/>
    <s v="Jackson"/>
    <x v="12"/>
    <n v="49201"/>
    <x v="2"/>
    <s v="OFF-AR-10003732"/>
    <x v="1"/>
    <x v="6"/>
    <s v="Newell 333"/>
    <n v="13.899999999999999"/>
    <n v="5"/>
    <n v="0"/>
    <n v="3.6139999999999994"/>
  </r>
  <r>
    <n v="4577"/>
    <x v="2267"/>
    <x v="0"/>
    <x v="939"/>
    <d v="2013-12-19T00:00:00"/>
    <s v="Standard Class"/>
    <s v="MG-17650"/>
    <s v="Matthew Grinstein"/>
    <x v="2"/>
    <s v="United States"/>
    <s v="Jackson"/>
    <x v="12"/>
    <n v="49201"/>
    <x v="2"/>
    <s v="OFF-ST-10000885"/>
    <x v="1"/>
    <x v="4"/>
    <s v="Fellowes Desktop Hanging File Manager"/>
    <n v="26.86"/>
    <n v="2"/>
    <n v="0"/>
    <n v="6.7149999999999999"/>
  </r>
  <r>
    <n v="4578"/>
    <x v="2268"/>
    <x v="2"/>
    <x v="909"/>
    <d v="2011-04-16T00:00:00"/>
    <s v="Standard Class"/>
    <s v="SE-20110"/>
    <s v="Sanjit Engle"/>
    <x v="0"/>
    <s v="United States"/>
    <s v="Lewiston"/>
    <x v="45"/>
    <n v="83501"/>
    <x v="1"/>
    <s v="OFF-BI-10004817"/>
    <x v="1"/>
    <x v="8"/>
    <s v="GBC Personal VeloBind Strips"/>
    <n v="9.5840000000000014"/>
    <n v="1"/>
    <n v="0.2"/>
    <n v="3.3543999999999996"/>
  </r>
  <r>
    <n v="4579"/>
    <x v="2269"/>
    <x v="1"/>
    <x v="988"/>
    <d v="2012-06-15T00:00:00"/>
    <s v="Standard Class"/>
    <s v="AG-10765"/>
    <s v="Anthony Garverick"/>
    <x v="2"/>
    <s v="United States"/>
    <s v="Hampton"/>
    <x v="17"/>
    <n v="23666"/>
    <x v="0"/>
    <s v="OFF-BI-10001670"/>
    <x v="1"/>
    <x v="8"/>
    <s v="Vinyl Sectional Post Binders"/>
    <n v="113.10000000000001"/>
    <n v="3"/>
    <n v="0"/>
    <n v="56.550000000000004"/>
  </r>
  <r>
    <n v="4580"/>
    <x v="2270"/>
    <x v="2"/>
    <x v="923"/>
    <d v="2011-08-02T00:00:00"/>
    <s v="Standard Class"/>
    <s v="AS-10045"/>
    <s v="Aaron Smayling"/>
    <x v="1"/>
    <s v="United States"/>
    <s v="New York City"/>
    <x v="15"/>
    <n v="10035"/>
    <x v="3"/>
    <s v="OFF-PA-10002709"/>
    <x v="1"/>
    <x v="10"/>
    <s v="Xerox 1956"/>
    <n v="65.78"/>
    <n v="11"/>
    <n v="0"/>
    <n v="32.232199999999999"/>
  </r>
  <r>
    <n v="4581"/>
    <x v="2271"/>
    <x v="1"/>
    <x v="374"/>
    <d v="2012-08-06T00:00:00"/>
    <s v="Standard Class"/>
    <s v="AR-10405"/>
    <s v="Allen Rosenblatt"/>
    <x v="1"/>
    <s v="United States"/>
    <s v="Hattiesburg"/>
    <x v="35"/>
    <n v="39401"/>
    <x v="0"/>
    <s v="TEC-AC-10004469"/>
    <x v="2"/>
    <x v="11"/>
    <s v="Microsoft Sculpt Comfort Mouse"/>
    <n v="239.70000000000002"/>
    <n v="6"/>
    <n v="0"/>
    <n v="105.46800000000002"/>
  </r>
  <r>
    <n v="4582"/>
    <x v="2272"/>
    <x v="0"/>
    <x v="251"/>
    <d v="2013-09-23T00:00:00"/>
    <s v="First Class"/>
    <s v="AP-10720"/>
    <s v="Anne Pryor"/>
    <x v="2"/>
    <s v="United States"/>
    <s v="Philadelphia"/>
    <x v="9"/>
    <n v="19140"/>
    <x v="3"/>
    <s v="FUR-FU-10003424"/>
    <x v="0"/>
    <x v="5"/>
    <s v="Nu-Dell Oak Frame"/>
    <n v="25.632000000000001"/>
    <n v="3"/>
    <n v="0.2"/>
    <n v="3.8447999999999967"/>
  </r>
  <r>
    <n v="4583"/>
    <x v="2273"/>
    <x v="0"/>
    <x v="224"/>
    <d v="2013-06-13T00:00:00"/>
    <s v="First Class"/>
    <s v="JB-16000"/>
    <s v="Joy Bell-"/>
    <x v="0"/>
    <s v="United States"/>
    <s v="Philadelphia"/>
    <x v="9"/>
    <n v="19140"/>
    <x v="3"/>
    <s v="OFF-LA-10003720"/>
    <x v="1"/>
    <x v="2"/>
    <s v="Avery 487"/>
    <n v="23.616"/>
    <n v="8"/>
    <n v="0.2"/>
    <n v="7.9703999999999997"/>
  </r>
  <r>
    <n v="4584"/>
    <x v="2274"/>
    <x v="0"/>
    <x v="370"/>
    <d v="2013-08-29T00:00:00"/>
    <s v="Second Class"/>
    <s v="TS-21430"/>
    <s v="Tom Stivers"/>
    <x v="1"/>
    <s v="United States"/>
    <s v="Los Angeles"/>
    <x v="1"/>
    <n v="90045"/>
    <x v="1"/>
    <s v="OFF-AR-10000390"/>
    <x v="1"/>
    <x v="6"/>
    <s v="Newell Chalk Holder"/>
    <n v="8.26"/>
    <n v="2"/>
    <n v="0"/>
    <n v="3.7995999999999999"/>
  </r>
  <r>
    <n v="4585"/>
    <x v="2275"/>
    <x v="3"/>
    <x v="808"/>
    <d v="2014-11-05T00:00:00"/>
    <s v="Second Class"/>
    <s v="NL-18310"/>
    <s v="Nancy Lomonaco"/>
    <x v="2"/>
    <s v="United States"/>
    <s v="Danville"/>
    <x v="1"/>
    <n v="94526"/>
    <x v="1"/>
    <s v="OFF-EN-10001335"/>
    <x v="1"/>
    <x v="12"/>
    <s v="White Business Envelopes with Contemporary Seam, Recycled White Business Envelopes"/>
    <n v="76.58"/>
    <n v="7"/>
    <n v="0"/>
    <n v="38.29"/>
  </r>
  <r>
    <n v="4586"/>
    <x v="2275"/>
    <x v="3"/>
    <x v="808"/>
    <d v="2014-11-05T00:00:00"/>
    <s v="Second Class"/>
    <s v="NL-18310"/>
    <s v="Nancy Lomonaco"/>
    <x v="2"/>
    <s v="United States"/>
    <s v="Danville"/>
    <x v="1"/>
    <n v="94526"/>
    <x v="1"/>
    <s v="OFF-AR-10003469"/>
    <x v="1"/>
    <x v="6"/>
    <s v="Nontoxic Chalk"/>
    <n v="8.8000000000000007"/>
    <n v="5"/>
    <n v="0"/>
    <n v="4.2240000000000002"/>
  </r>
  <r>
    <n v="4587"/>
    <x v="2275"/>
    <x v="3"/>
    <x v="808"/>
    <d v="2014-11-05T00:00:00"/>
    <s v="Second Class"/>
    <s v="NL-18310"/>
    <s v="Nancy Lomonaco"/>
    <x v="2"/>
    <s v="United States"/>
    <s v="Danville"/>
    <x v="1"/>
    <n v="94526"/>
    <x v="1"/>
    <s v="OFF-BI-10003718"/>
    <x v="1"/>
    <x v="8"/>
    <s v="GBC Therma-A-Bind 250T Electric Binding System"/>
    <n v="590.35199999999998"/>
    <n v="6"/>
    <n v="0.2"/>
    <n v="206.62319999999997"/>
  </r>
  <r>
    <n v="4588"/>
    <x v="2275"/>
    <x v="3"/>
    <x v="808"/>
    <d v="2014-11-05T00:00:00"/>
    <s v="Second Class"/>
    <s v="NL-18310"/>
    <s v="Nancy Lomonaco"/>
    <x v="2"/>
    <s v="United States"/>
    <s v="Danville"/>
    <x v="1"/>
    <n v="94526"/>
    <x v="1"/>
    <s v="OFF-FA-10004838"/>
    <x v="1"/>
    <x v="13"/>
    <s v="Super Bands, 12/Pack"/>
    <n v="5.58"/>
    <n v="3"/>
    <n v="0"/>
    <n v="0.16740000000000022"/>
  </r>
  <r>
    <n v="4589"/>
    <x v="2275"/>
    <x v="3"/>
    <x v="808"/>
    <d v="2014-11-05T00:00:00"/>
    <s v="Second Class"/>
    <s v="NL-18310"/>
    <s v="Nancy Lomonaco"/>
    <x v="2"/>
    <s v="United States"/>
    <s v="Danville"/>
    <x v="1"/>
    <n v="94526"/>
    <x v="1"/>
    <s v="FUR-FU-10002508"/>
    <x v="0"/>
    <x v="5"/>
    <s v="Document Clip Frames"/>
    <n v="25.02"/>
    <n v="3"/>
    <n v="0"/>
    <n v="10.508400000000002"/>
  </r>
  <r>
    <n v="4590"/>
    <x v="2275"/>
    <x v="3"/>
    <x v="808"/>
    <d v="2014-11-05T00:00:00"/>
    <s v="Second Class"/>
    <s v="NL-18310"/>
    <s v="Nancy Lomonaco"/>
    <x v="2"/>
    <s v="United States"/>
    <s v="Danville"/>
    <x v="1"/>
    <n v="94526"/>
    <x v="1"/>
    <s v="OFF-ST-10001511"/>
    <x v="1"/>
    <x v="4"/>
    <s v="Space Solutions Commercial Steel Shelving"/>
    <n v="452.55000000000007"/>
    <n v="7"/>
    <n v="0"/>
    <n v="22.627499999999962"/>
  </r>
  <r>
    <n v="4591"/>
    <x v="2276"/>
    <x v="0"/>
    <x v="482"/>
    <d v="2014-01-01T00:00:00"/>
    <s v="Standard Class"/>
    <s v="MC-18130"/>
    <s v="Mike Caudle"/>
    <x v="1"/>
    <s v="United States"/>
    <s v="Los Angeles"/>
    <x v="1"/>
    <n v="90004"/>
    <x v="1"/>
    <s v="OFF-SU-10000952"/>
    <x v="1"/>
    <x v="14"/>
    <s v="Fiskars Home &amp; Office Scissors"/>
    <n v="17.760000000000002"/>
    <n v="2"/>
    <n v="0"/>
    <n v="4.9728000000000012"/>
  </r>
  <r>
    <n v="4592"/>
    <x v="2276"/>
    <x v="0"/>
    <x v="482"/>
    <d v="2014-01-01T00:00:00"/>
    <s v="Standard Class"/>
    <s v="MC-18130"/>
    <s v="Mike Caudle"/>
    <x v="1"/>
    <s v="United States"/>
    <s v="Los Angeles"/>
    <x v="1"/>
    <n v="90004"/>
    <x v="1"/>
    <s v="TEC-PH-10002275"/>
    <x v="2"/>
    <x v="7"/>
    <s v="Mitel 5320 IP Phone VoIP phone"/>
    <n v="302.38400000000001"/>
    <n v="2"/>
    <n v="0.2"/>
    <n v="30.238400000000013"/>
  </r>
  <r>
    <n v="4593"/>
    <x v="2276"/>
    <x v="0"/>
    <x v="482"/>
    <d v="2014-01-01T00:00:00"/>
    <s v="Standard Class"/>
    <s v="MC-18130"/>
    <s v="Mike Caudle"/>
    <x v="1"/>
    <s v="United States"/>
    <s v="Los Angeles"/>
    <x v="1"/>
    <n v="90004"/>
    <x v="1"/>
    <s v="FUR-CH-10003535"/>
    <x v="0"/>
    <x v="1"/>
    <s v="Global Armless Task Chair, Royal Blue"/>
    <n v="146.352"/>
    <n v="3"/>
    <n v="0.2"/>
    <n v="-5.4882000000000062"/>
  </r>
  <r>
    <n v="4594"/>
    <x v="2276"/>
    <x v="0"/>
    <x v="482"/>
    <d v="2014-01-01T00:00:00"/>
    <s v="Standard Class"/>
    <s v="MC-18130"/>
    <s v="Mike Caudle"/>
    <x v="1"/>
    <s v="United States"/>
    <s v="Los Angeles"/>
    <x v="1"/>
    <n v="90004"/>
    <x v="1"/>
    <s v="OFF-AP-10004052"/>
    <x v="1"/>
    <x v="9"/>
    <s v="Hoover Replacement Belts For Soft Guard &amp; Commercial Ltweight Upright Vacs, 2/Pk"/>
    <n v="7.9"/>
    <n v="2"/>
    <n v="0"/>
    <n v="2.0540000000000003"/>
  </r>
  <r>
    <n v="4595"/>
    <x v="2276"/>
    <x v="0"/>
    <x v="482"/>
    <d v="2014-01-01T00:00:00"/>
    <s v="Standard Class"/>
    <s v="MC-18130"/>
    <s v="Mike Caudle"/>
    <x v="1"/>
    <s v="United States"/>
    <s v="Los Angeles"/>
    <x v="1"/>
    <n v="90004"/>
    <x v="1"/>
    <s v="FUR-TA-10003473"/>
    <x v="0"/>
    <x v="3"/>
    <s v="Bretford Rectangular Conference Table Tops"/>
    <n v="902.71199999999999"/>
    <n v="3"/>
    <n v="0.2"/>
    <n v="33.851700000000051"/>
  </r>
  <r>
    <n v="4596"/>
    <x v="2276"/>
    <x v="0"/>
    <x v="482"/>
    <d v="2014-01-01T00:00:00"/>
    <s v="Standard Class"/>
    <s v="MC-18130"/>
    <s v="Mike Caudle"/>
    <x v="1"/>
    <s v="United States"/>
    <s v="Los Angeles"/>
    <x v="1"/>
    <n v="90004"/>
    <x v="1"/>
    <s v="OFF-AR-10001897"/>
    <x v="1"/>
    <x v="6"/>
    <s v="Model L Table or Wall-Mount Pencil Sharpener"/>
    <n v="53.97"/>
    <n v="3"/>
    <n v="0"/>
    <n v="15.111600000000001"/>
  </r>
  <r>
    <n v="4597"/>
    <x v="2277"/>
    <x v="0"/>
    <x v="5"/>
    <d v="2013-12-11T00:00:00"/>
    <s v="Second Class"/>
    <s v="TC-21475"/>
    <s v="Tony Chapman"/>
    <x v="2"/>
    <s v="United States"/>
    <s v="Washington"/>
    <x v="40"/>
    <n v="20016"/>
    <x v="3"/>
    <s v="OFF-AR-10000034"/>
    <x v="1"/>
    <x v="6"/>
    <s v="BIC Brite Liner Grip Highlighters, Assorted, 5/Pack"/>
    <n v="33.92"/>
    <n v="8"/>
    <n v="0"/>
    <n v="13.2288"/>
  </r>
  <r>
    <n v="4598"/>
    <x v="2278"/>
    <x v="3"/>
    <x v="735"/>
    <d v="2014-09-02T00:00:00"/>
    <s v="Standard Class"/>
    <s v="MG-17650"/>
    <s v="Matthew Grinstein"/>
    <x v="2"/>
    <s v="United States"/>
    <s v="Milwaukee"/>
    <x v="6"/>
    <n v="53209"/>
    <x v="2"/>
    <s v="OFF-SU-10004115"/>
    <x v="1"/>
    <x v="14"/>
    <s v="Acme Stainless Steel Office Snips"/>
    <n v="21.81"/>
    <n v="3"/>
    <n v="0"/>
    <n v="5.8887000000000009"/>
  </r>
  <r>
    <n v="4599"/>
    <x v="2278"/>
    <x v="3"/>
    <x v="735"/>
    <d v="2014-09-02T00:00:00"/>
    <s v="Standard Class"/>
    <s v="MG-17650"/>
    <s v="Matthew Grinstein"/>
    <x v="2"/>
    <s v="United States"/>
    <s v="Milwaukee"/>
    <x v="6"/>
    <n v="53209"/>
    <x v="2"/>
    <s v="OFF-AP-10001947"/>
    <x v="1"/>
    <x v="9"/>
    <s v="Acco 6 Outlet Guardian Premium Plus Surge Suppressor"/>
    <n v="91.6"/>
    <n v="5"/>
    <n v="0"/>
    <n v="26.563999999999997"/>
  </r>
  <r>
    <n v="4600"/>
    <x v="2279"/>
    <x v="1"/>
    <x v="747"/>
    <d v="2012-07-20T00:00:00"/>
    <s v="Standard Class"/>
    <s v="MG-17890"/>
    <s v="Michael Granlund"/>
    <x v="2"/>
    <s v="United States"/>
    <s v="Baltimore"/>
    <x v="39"/>
    <n v="21215"/>
    <x v="3"/>
    <s v="FUR-CH-10004853"/>
    <x v="0"/>
    <x v="1"/>
    <s v="Global Manager's Adjustable Task Chair, Storm"/>
    <n v="150.97999999999999"/>
    <n v="1"/>
    <n v="0"/>
    <n v="43.784199999999984"/>
  </r>
  <r>
    <n v="4601"/>
    <x v="2279"/>
    <x v="1"/>
    <x v="747"/>
    <d v="2012-07-20T00:00:00"/>
    <s v="Standard Class"/>
    <s v="MG-17890"/>
    <s v="Michael Granlund"/>
    <x v="2"/>
    <s v="United States"/>
    <s v="Baltimore"/>
    <x v="39"/>
    <n v="21215"/>
    <x v="3"/>
    <s v="OFF-EN-10000483"/>
    <x v="1"/>
    <x v="12"/>
    <s v="White Envelopes, White Envelopes with Clear Poly Window"/>
    <n v="137.25"/>
    <n v="9"/>
    <n v="0"/>
    <n v="63.134999999999991"/>
  </r>
  <r>
    <n v="4602"/>
    <x v="2279"/>
    <x v="1"/>
    <x v="747"/>
    <d v="2012-07-20T00:00:00"/>
    <s v="Standard Class"/>
    <s v="MG-17890"/>
    <s v="Michael Granlund"/>
    <x v="2"/>
    <s v="United States"/>
    <s v="Baltimore"/>
    <x v="39"/>
    <n v="21215"/>
    <x v="3"/>
    <s v="OFF-FA-10001332"/>
    <x v="1"/>
    <x v="13"/>
    <s v="Acco Banker's Clasps, 5 3/4&quot;-Long"/>
    <n v="11.52"/>
    <n v="4"/>
    <n v="0"/>
    <n v="5.4143999999999997"/>
  </r>
  <r>
    <n v="4603"/>
    <x v="2280"/>
    <x v="1"/>
    <x v="989"/>
    <d v="2012-05-29T00:00:00"/>
    <s v="Second Class"/>
    <s v="BF-11170"/>
    <s v="Ben Ferrer"/>
    <x v="2"/>
    <s v="United States"/>
    <s v="Jacksonville"/>
    <x v="3"/>
    <n v="28540"/>
    <x v="0"/>
    <s v="OFF-PA-10003790"/>
    <x v="1"/>
    <x v="10"/>
    <s v="Xerox 1991"/>
    <n v="18.272000000000002"/>
    <n v="1"/>
    <n v="0.2"/>
    <n v="5.9383999999999988"/>
  </r>
  <r>
    <n v="4604"/>
    <x v="2280"/>
    <x v="1"/>
    <x v="989"/>
    <d v="2012-05-29T00:00:00"/>
    <s v="Second Class"/>
    <s v="BF-11170"/>
    <s v="Ben Ferrer"/>
    <x v="2"/>
    <s v="United States"/>
    <s v="Jacksonville"/>
    <x v="3"/>
    <n v="28540"/>
    <x v="0"/>
    <s v="OFF-PA-10003134"/>
    <x v="1"/>
    <x v="10"/>
    <s v="Xerox 1937"/>
    <n v="153.72800000000001"/>
    <n v="4"/>
    <n v="0.2"/>
    <n v="53.804799999999986"/>
  </r>
  <r>
    <n v="4605"/>
    <x v="2280"/>
    <x v="1"/>
    <x v="989"/>
    <d v="2012-05-29T00:00:00"/>
    <s v="Second Class"/>
    <s v="BF-11170"/>
    <s v="Ben Ferrer"/>
    <x v="2"/>
    <s v="United States"/>
    <s v="Jacksonville"/>
    <x v="3"/>
    <n v="28540"/>
    <x v="0"/>
    <s v="OFF-EN-10004459"/>
    <x v="1"/>
    <x v="12"/>
    <s v="Security-Tint Envelopes"/>
    <n v="12.224"/>
    <n v="2"/>
    <n v="0.2"/>
    <n v="4.4311999999999996"/>
  </r>
  <r>
    <n v="4606"/>
    <x v="2280"/>
    <x v="1"/>
    <x v="989"/>
    <d v="2012-05-29T00:00:00"/>
    <s v="Second Class"/>
    <s v="BF-11170"/>
    <s v="Ben Ferrer"/>
    <x v="2"/>
    <s v="United States"/>
    <s v="Jacksonville"/>
    <x v="3"/>
    <n v="28540"/>
    <x v="0"/>
    <s v="TEC-AC-10003628"/>
    <x v="2"/>
    <x v="11"/>
    <s v="Logitech 910-002974 M325 Wireless Mouse for Web Scrolling"/>
    <n v="167.94400000000002"/>
    <n v="7"/>
    <n v="0.2"/>
    <n v="50.383200000000016"/>
  </r>
  <r>
    <n v="4607"/>
    <x v="2281"/>
    <x v="1"/>
    <x v="71"/>
    <d v="2012-06-02T00:00:00"/>
    <s v="Standard Class"/>
    <s v="MS-17770"/>
    <s v="Maxwell Schwartz"/>
    <x v="0"/>
    <s v="United States"/>
    <s v="Rochester"/>
    <x v="15"/>
    <n v="14609"/>
    <x v="3"/>
    <s v="TEC-PH-10004093"/>
    <x v="2"/>
    <x v="7"/>
    <s v="Panasonic Kx-TS550"/>
    <n v="45.99"/>
    <n v="1"/>
    <n v="0"/>
    <n v="13.3371"/>
  </r>
  <r>
    <n v="4608"/>
    <x v="2281"/>
    <x v="1"/>
    <x v="71"/>
    <d v="2012-06-02T00:00:00"/>
    <s v="Standard Class"/>
    <s v="MS-17770"/>
    <s v="Maxwell Schwartz"/>
    <x v="0"/>
    <s v="United States"/>
    <s v="Rochester"/>
    <x v="15"/>
    <n v="14609"/>
    <x v="3"/>
    <s v="OFF-ST-10001490"/>
    <x v="1"/>
    <x v="4"/>
    <s v="Hot File 7-Pocket, Floor Stand"/>
    <n v="535.41"/>
    <n v="3"/>
    <n v="0"/>
    <n v="160.62299999999993"/>
  </r>
  <r>
    <n v="4609"/>
    <x v="2281"/>
    <x v="1"/>
    <x v="71"/>
    <d v="2012-06-02T00:00:00"/>
    <s v="Standard Class"/>
    <s v="MS-17770"/>
    <s v="Maxwell Schwartz"/>
    <x v="0"/>
    <s v="United States"/>
    <s v="Rochester"/>
    <x v="15"/>
    <n v="14609"/>
    <x v="3"/>
    <s v="OFF-BI-10000605"/>
    <x v="1"/>
    <x v="8"/>
    <s v="Acco Pressboard Covers with Storage Hooks, 9 1/2&quot; x 11&quot;, Executive Red"/>
    <n v="6.0960000000000001"/>
    <n v="2"/>
    <n v="0.2"/>
    <n v="2.0573999999999995"/>
  </r>
  <r>
    <n v="4610"/>
    <x v="2281"/>
    <x v="1"/>
    <x v="71"/>
    <d v="2012-06-02T00:00:00"/>
    <s v="Standard Class"/>
    <s v="MS-17770"/>
    <s v="Maxwell Schwartz"/>
    <x v="0"/>
    <s v="United States"/>
    <s v="Rochester"/>
    <x v="15"/>
    <n v="14609"/>
    <x v="3"/>
    <s v="OFF-PA-10004255"/>
    <x v="1"/>
    <x v="10"/>
    <s v="Xerox 219"/>
    <n v="45.36"/>
    <n v="7"/>
    <n v="0"/>
    <n v="21.772800000000004"/>
  </r>
  <r>
    <n v="4611"/>
    <x v="2282"/>
    <x v="3"/>
    <x v="45"/>
    <d v="2014-11-15T00:00:00"/>
    <s v="Standard Class"/>
    <s v="JE-15745"/>
    <s v="Joel Eaton"/>
    <x v="0"/>
    <s v="United States"/>
    <s v="Oceanside"/>
    <x v="1"/>
    <n v="92054"/>
    <x v="1"/>
    <s v="FUR-FU-10000023"/>
    <x v="0"/>
    <x v="5"/>
    <s v="Eldon Wave Desk Accessories"/>
    <n v="47.12"/>
    <n v="8"/>
    <n v="0"/>
    <n v="20.732800000000001"/>
  </r>
  <r>
    <n v="4612"/>
    <x v="2283"/>
    <x v="0"/>
    <x v="990"/>
    <d v="2013-01-26T00:00:00"/>
    <s v="Second Class"/>
    <s v="HG-14965"/>
    <s v="Henry Goldwyn"/>
    <x v="1"/>
    <s v="United States"/>
    <s v="Gulfport"/>
    <x v="35"/>
    <n v="39503"/>
    <x v="0"/>
    <s v="OFF-BI-10000285"/>
    <x v="1"/>
    <x v="8"/>
    <s v="XtraLife ClearVue Slant-D Ring Binders by Cardinal"/>
    <n v="31.36"/>
    <n v="4"/>
    <n v="0"/>
    <n v="15.68"/>
  </r>
  <r>
    <n v="4613"/>
    <x v="2284"/>
    <x v="3"/>
    <x v="413"/>
    <d v="2014-01-07T00:00:00"/>
    <s v="Standard Class"/>
    <s v="EP-13915"/>
    <s v="Emily Phan"/>
    <x v="0"/>
    <s v="United States"/>
    <s v="Jacksonville"/>
    <x v="2"/>
    <n v="32216"/>
    <x v="0"/>
    <s v="OFF-AR-10000588"/>
    <x v="1"/>
    <x v="6"/>
    <s v="Newell 345"/>
    <n v="47.616"/>
    <n v="3"/>
    <n v="0.2"/>
    <n v="3.571200000000001"/>
  </r>
  <r>
    <n v="4614"/>
    <x v="2284"/>
    <x v="3"/>
    <x v="413"/>
    <d v="2014-01-07T00:00:00"/>
    <s v="Standard Class"/>
    <s v="EP-13915"/>
    <s v="Emily Phan"/>
    <x v="0"/>
    <s v="United States"/>
    <s v="Jacksonville"/>
    <x v="2"/>
    <n v="32216"/>
    <x v="0"/>
    <s v="OFF-PA-10002250"/>
    <x v="1"/>
    <x v="10"/>
    <s v="Things To Do Today Pad"/>
    <n v="23.480000000000004"/>
    <n v="5"/>
    <n v="0.2"/>
    <n v="8.218"/>
  </r>
  <r>
    <n v="4615"/>
    <x v="2285"/>
    <x v="0"/>
    <x v="64"/>
    <d v="2013-09-11T00:00:00"/>
    <s v="Standard Class"/>
    <s v="GH-14410"/>
    <s v="Gary Hansen"/>
    <x v="2"/>
    <s v="United States"/>
    <s v="Houston"/>
    <x v="5"/>
    <n v="77070"/>
    <x v="2"/>
    <s v="OFF-AP-10002457"/>
    <x v="1"/>
    <x v="9"/>
    <s v="Eureka The Boss Plus 12-Amp Hard Box Upright Vacuum, Red"/>
    <n v="62.789999999999992"/>
    <n v="3"/>
    <n v="0.8"/>
    <n v="-166.39350000000002"/>
  </r>
  <r>
    <n v="4616"/>
    <x v="2285"/>
    <x v="0"/>
    <x v="64"/>
    <d v="2013-09-11T00:00:00"/>
    <s v="Standard Class"/>
    <s v="GH-14410"/>
    <s v="Gary Hansen"/>
    <x v="2"/>
    <s v="United States"/>
    <s v="Houston"/>
    <x v="5"/>
    <n v="77070"/>
    <x v="2"/>
    <s v="OFF-FA-10002763"/>
    <x v="1"/>
    <x v="13"/>
    <s v="Advantus Map Pennant Flags and Round Head Tacks"/>
    <n v="28.44"/>
    <n v="9"/>
    <n v="0.2"/>
    <n v="4.2659999999999973"/>
  </r>
  <r>
    <n v="4617"/>
    <x v="2286"/>
    <x v="1"/>
    <x v="406"/>
    <d v="2012-09-07T00:00:00"/>
    <s v="Second Class"/>
    <s v="DS-13180"/>
    <s v="David Smith"/>
    <x v="1"/>
    <s v="United States"/>
    <s v="Houston"/>
    <x v="5"/>
    <n v="77095"/>
    <x v="2"/>
    <s v="TEC-AC-10000109"/>
    <x v="2"/>
    <x v="11"/>
    <s v="Sony Micro Vault Click 16 GB USB 2.0 Flash Drive"/>
    <n v="134.376"/>
    <n v="3"/>
    <n v="0.2"/>
    <n v="6.7188000000000088"/>
  </r>
  <r>
    <n v="4618"/>
    <x v="2287"/>
    <x v="1"/>
    <x v="481"/>
    <d v="2012-09-26T00:00:00"/>
    <s v="Standard Class"/>
    <s v="TH-21550"/>
    <s v="Tracy Hopkins"/>
    <x v="2"/>
    <s v="United States"/>
    <s v="Everett"/>
    <x v="31"/>
    <n v="2149"/>
    <x v="3"/>
    <s v="TEC-PH-10002415"/>
    <x v="2"/>
    <x v="7"/>
    <s v="Polycom VoiceStation 500 Conference phone"/>
    <n v="589.9"/>
    <n v="2"/>
    <n v="0"/>
    <n v="147.47500000000002"/>
  </r>
  <r>
    <n v="4619"/>
    <x v="2287"/>
    <x v="1"/>
    <x v="481"/>
    <d v="2012-09-26T00:00:00"/>
    <s v="Standard Class"/>
    <s v="TH-21550"/>
    <s v="Tracy Hopkins"/>
    <x v="2"/>
    <s v="United States"/>
    <s v="Everett"/>
    <x v="31"/>
    <n v="2149"/>
    <x v="3"/>
    <s v="FUR-CH-10000785"/>
    <x v="0"/>
    <x v="1"/>
    <s v="Global Ergonomic Managers Chair"/>
    <n v="542.93999999999994"/>
    <n v="3"/>
    <n v="0"/>
    <n v="141.1644"/>
  </r>
  <r>
    <n v="4620"/>
    <x v="2288"/>
    <x v="3"/>
    <x v="165"/>
    <d v="2014-12-26T00:00:00"/>
    <s v="First Class"/>
    <s v="RM-19675"/>
    <s v="Robert Marley"/>
    <x v="2"/>
    <s v="United States"/>
    <s v="Los Angeles"/>
    <x v="1"/>
    <n v="90049"/>
    <x v="1"/>
    <s v="TEC-CO-10001449"/>
    <x v="2"/>
    <x v="16"/>
    <s v="Hewlett Packard LaserJet 3310 Copier"/>
    <n v="2879.9520000000002"/>
    <n v="6"/>
    <n v="0.2"/>
    <n v="1007.9831999999999"/>
  </r>
  <r>
    <n v="4621"/>
    <x v="2288"/>
    <x v="3"/>
    <x v="165"/>
    <d v="2014-12-26T00:00:00"/>
    <s v="First Class"/>
    <s v="RM-19675"/>
    <s v="Robert Marley"/>
    <x v="2"/>
    <s v="United States"/>
    <s v="Los Angeles"/>
    <x v="1"/>
    <n v="90049"/>
    <x v="1"/>
    <s v="OFF-BI-10001670"/>
    <x v="1"/>
    <x v="8"/>
    <s v="Vinyl Sectional Post Binders"/>
    <n v="90.480000000000018"/>
    <n v="3"/>
    <n v="0.2"/>
    <n v="33.93"/>
  </r>
  <r>
    <n v="4622"/>
    <x v="2289"/>
    <x v="1"/>
    <x v="348"/>
    <d v="2012-10-08T00:00:00"/>
    <s v="Second Class"/>
    <s v="SF-20965"/>
    <s v="Sylvia Foulston"/>
    <x v="1"/>
    <s v="United States"/>
    <s v="Wilmington"/>
    <x v="13"/>
    <n v="19805"/>
    <x v="3"/>
    <s v="OFF-ST-10001328"/>
    <x v="1"/>
    <x v="4"/>
    <s v="Personal Filing Tote with Lid, Black/Gray"/>
    <n v="77.55"/>
    <n v="5"/>
    <n v="0"/>
    <n v="21.714000000000002"/>
  </r>
  <r>
    <n v="4623"/>
    <x v="2290"/>
    <x v="3"/>
    <x v="428"/>
    <d v="2014-09-15T00:00:00"/>
    <s v="Standard Class"/>
    <s v="SO-20335"/>
    <s v="Sean O'Donnell"/>
    <x v="0"/>
    <s v="United States"/>
    <s v="Columbia"/>
    <x v="18"/>
    <n v="38401"/>
    <x v="0"/>
    <s v="OFF-SU-10001225"/>
    <x v="1"/>
    <x v="14"/>
    <s v="Staples"/>
    <n v="8.8320000000000007"/>
    <n v="3"/>
    <n v="0.2"/>
    <n v="-1.9872000000000005"/>
  </r>
  <r>
    <n v="4624"/>
    <x v="2290"/>
    <x v="3"/>
    <x v="428"/>
    <d v="2014-09-15T00:00:00"/>
    <s v="Standard Class"/>
    <s v="SO-20335"/>
    <s v="Sean O'Donnell"/>
    <x v="0"/>
    <s v="United States"/>
    <s v="Columbia"/>
    <x v="18"/>
    <n v="38401"/>
    <x v="0"/>
    <s v="OFF-PA-10000357"/>
    <x v="1"/>
    <x v="10"/>
    <s v="Xerox 1888"/>
    <n v="177.536"/>
    <n v="4"/>
    <n v="0.2"/>
    <n v="62.137599999999992"/>
  </r>
  <r>
    <n v="4625"/>
    <x v="2290"/>
    <x v="3"/>
    <x v="428"/>
    <d v="2014-09-15T00:00:00"/>
    <s v="Standard Class"/>
    <s v="SO-20335"/>
    <s v="Sean O'Donnell"/>
    <x v="0"/>
    <s v="United States"/>
    <s v="Columbia"/>
    <x v="18"/>
    <n v="38401"/>
    <x v="0"/>
    <s v="OFF-ST-10000046"/>
    <x v="1"/>
    <x v="4"/>
    <s v="Fellowes Super Stor/Drawer Files"/>
    <n v="258.48"/>
    <n v="2"/>
    <n v="0.2"/>
    <n v="-3.2309999999999945"/>
  </r>
  <r>
    <n v="4626"/>
    <x v="2290"/>
    <x v="3"/>
    <x v="428"/>
    <d v="2014-09-15T00:00:00"/>
    <s v="Standard Class"/>
    <s v="SO-20335"/>
    <s v="Sean O'Donnell"/>
    <x v="0"/>
    <s v="United States"/>
    <s v="Columbia"/>
    <x v="18"/>
    <n v="38401"/>
    <x v="0"/>
    <s v="FUR-FU-10000023"/>
    <x v="0"/>
    <x v="5"/>
    <s v="Eldon Wave Desk Accessories"/>
    <n v="14.135999999999999"/>
    <n v="3"/>
    <n v="0.2"/>
    <n v="4.240800000000001"/>
  </r>
  <r>
    <n v="4627"/>
    <x v="2291"/>
    <x v="0"/>
    <x v="373"/>
    <d v="2013-11-19T00:00:00"/>
    <s v="Standard Class"/>
    <s v="CK-12760"/>
    <s v="Cyma Kinney"/>
    <x v="1"/>
    <s v="United States"/>
    <s v="New York City"/>
    <x v="15"/>
    <n v="10011"/>
    <x v="3"/>
    <s v="OFF-ST-10003455"/>
    <x v="1"/>
    <x v="4"/>
    <s v="Tenex File Box, Personal Filing Tote with Lid, Black"/>
    <n v="77.55"/>
    <n v="5"/>
    <n v="0"/>
    <n v="20.163000000000004"/>
  </r>
  <r>
    <n v="4628"/>
    <x v="2291"/>
    <x v="0"/>
    <x v="373"/>
    <d v="2013-11-19T00:00:00"/>
    <s v="Standard Class"/>
    <s v="CK-12760"/>
    <s v="Cyma Kinney"/>
    <x v="1"/>
    <s v="United States"/>
    <s v="New York City"/>
    <x v="15"/>
    <n v="10011"/>
    <x v="3"/>
    <s v="OFF-ST-10000876"/>
    <x v="1"/>
    <x v="4"/>
    <s v="Eldon Simplefile Box Office"/>
    <n v="24.88"/>
    <n v="2"/>
    <n v="0"/>
    <n v="6.9664000000000001"/>
  </r>
  <r>
    <n v="4629"/>
    <x v="2291"/>
    <x v="0"/>
    <x v="373"/>
    <d v="2013-11-19T00:00:00"/>
    <s v="Standard Class"/>
    <s v="CK-12760"/>
    <s v="Cyma Kinney"/>
    <x v="1"/>
    <s v="United States"/>
    <s v="New York City"/>
    <x v="15"/>
    <n v="10011"/>
    <x v="3"/>
    <s v="OFF-AR-10003582"/>
    <x v="1"/>
    <x v="6"/>
    <s v="Boston Electric Pencil Sharpener, Model 1818, Charcoal Black"/>
    <n v="140.75"/>
    <n v="5"/>
    <n v="0"/>
    <n v="39.410000000000011"/>
  </r>
  <r>
    <n v="4630"/>
    <x v="2291"/>
    <x v="0"/>
    <x v="373"/>
    <d v="2013-11-19T00:00:00"/>
    <s v="Standard Class"/>
    <s v="CK-12760"/>
    <s v="Cyma Kinney"/>
    <x v="1"/>
    <s v="United States"/>
    <s v="New York City"/>
    <x v="15"/>
    <n v="10011"/>
    <x v="3"/>
    <s v="OFF-ST-10004258"/>
    <x v="1"/>
    <x v="4"/>
    <s v="Portable Personal File Box"/>
    <n v="36.630000000000003"/>
    <n v="3"/>
    <n v="0"/>
    <n v="9.8901000000000039"/>
  </r>
  <r>
    <n v="4631"/>
    <x v="2292"/>
    <x v="1"/>
    <x v="52"/>
    <d v="2012-10-15T00:00:00"/>
    <s v="Same Day"/>
    <s v="GA-14725"/>
    <s v="Guy Armstrong"/>
    <x v="0"/>
    <s v="United States"/>
    <s v="Mount Pleasant"/>
    <x v="12"/>
    <n v="48858"/>
    <x v="2"/>
    <s v="FUR-FU-10000719"/>
    <x v="0"/>
    <x v="5"/>
    <s v="DAX Cubicle Frames, 8-1/2 x 11"/>
    <n v="17.14"/>
    <n v="2"/>
    <n v="0"/>
    <n v="6.1704000000000008"/>
  </r>
  <r>
    <n v="4632"/>
    <x v="2293"/>
    <x v="3"/>
    <x v="646"/>
    <d v="2014-08-09T00:00:00"/>
    <s v="Second Class"/>
    <s v="BD-11725"/>
    <s v="Bruce Degenhardt"/>
    <x v="0"/>
    <s v="United States"/>
    <s v="San Francisco"/>
    <x v="1"/>
    <n v="94122"/>
    <x v="1"/>
    <s v="OFF-LA-10001297"/>
    <x v="1"/>
    <x v="2"/>
    <s v="Avery 473"/>
    <n v="51.75"/>
    <n v="5"/>
    <n v="0"/>
    <n v="24.84"/>
  </r>
  <r>
    <n v="4633"/>
    <x v="2293"/>
    <x v="3"/>
    <x v="646"/>
    <d v="2014-08-09T00:00:00"/>
    <s v="Second Class"/>
    <s v="BD-11725"/>
    <s v="Bruce Degenhardt"/>
    <x v="0"/>
    <s v="United States"/>
    <s v="San Francisco"/>
    <x v="1"/>
    <n v="94122"/>
    <x v="1"/>
    <s v="FUR-FU-10000723"/>
    <x v="0"/>
    <x v="5"/>
    <s v="Deflect-o EconoMat Studded, No Bevel Mat for Low Pile Carpeting"/>
    <n v="123.96000000000001"/>
    <n v="3"/>
    <n v="0"/>
    <n v="11.156400000000005"/>
  </r>
  <r>
    <n v="4634"/>
    <x v="2294"/>
    <x v="1"/>
    <x v="291"/>
    <d v="2012-08-26T00:00:00"/>
    <s v="Standard Class"/>
    <s v="DS-13180"/>
    <s v="David Smith"/>
    <x v="1"/>
    <s v="United States"/>
    <s v="San Francisco"/>
    <x v="1"/>
    <n v="94122"/>
    <x v="1"/>
    <s v="FUR-BO-10003893"/>
    <x v="0"/>
    <x v="0"/>
    <s v="Sauder Camden County Collection Library"/>
    <n v="586.39800000000002"/>
    <n v="6"/>
    <n v="0.15"/>
    <n v="34.493999999999971"/>
  </r>
  <r>
    <n v="4635"/>
    <x v="2294"/>
    <x v="1"/>
    <x v="291"/>
    <d v="2012-08-26T00:00:00"/>
    <s v="Standard Class"/>
    <s v="DS-13180"/>
    <s v="David Smith"/>
    <x v="1"/>
    <s v="United States"/>
    <s v="San Francisco"/>
    <x v="1"/>
    <n v="94122"/>
    <x v="1"/>
    <s v="OFF-ST-10000736"/>
    <x v="1"/>
    <x v="4"/>
    <s v="Carina Double Wide Media Storage Towers in Natural &amp; Black"/>
    <n v="80.98"/>
    <n v="1"/>
    <n v="0"/>
    <n v="3.2391999999999967"/>
  </r>
  <r>
    <n v="4636"/>
    <x v="2295"/>
    <x v="3"/>
    <x v="846"/>
    <d v="2014-03-18T00:00:00"/>
    <s v="Standard Class"/>
    <s v="BS-11380"/>
    <s v="Bill Stewart"/>
    <x v="1"/>
    <s v="United States"/>
    <s v="San Francisco"/>
    <x v="1"/>
    <n v="94122"/>
    <x v="1"/>
    <s v="OFF-ST-10000736"/>
    <x v="1"/>
    <x v="4"/>
    <s v="Carina Double Wide Media Storage Towers in Natural &amp; Black"/>
    <n v="242.94"/>
    <n v="3"/>
    <n v="0"/>
    <n v="9.7175999999999902"/>
  </r>
  <r>
    <n v="4637"/>
    <x v="2296"/>
    <x v="3"/>
    <x v="842"/>
    <d v="2014-04-30T00:00:00"/>
    <s v="First Class"/>
    <s v="AP-10915"/>
    <s v="Arthur Prichep"/>
    <x v="0"/>
    <s v="United States"/>
    <s v="Los Angeles"/>
    <x v="1"/>
    <n v="90045"/>
    <x v="1"/>
    <s v="OFF-AR-10003373"/>
    <x v="1"/>
    <x v="6"/>
    <s v="Boston School Pro Electric Pencil Sharpener, 1670"/>
    <n v="123.92"/>
    <n v="4"/>
    <n v="0"/>
    <n v="33.458399999999997"/>
  </r>
  <r>
    <n v="4638"/>
    <x v="2296"/>
    <x v="3"/>
    <x v="842"/>
    <d v="2014-04-30T00:00:00"/>
    <s v="First Class"/>
    <s v="AP-10915"/>
    <s v="Arthur Prichep"/>
    <x v="0"/>
    <s v="United States"/>
    <s v="Los Angeles"/>
    <x v="1"/>
    <n v="90045"/>
    <x v="1"/>
    <s v="OFF-AR-10000390"/>
    <x v="1"/>
    <x v="6"/>
    <s v="Newell Chalk Holder"/>
    <n v="12.39"/>
    <n v="3"/>
    <n v="0"/>
    <n v="5.6993999999999998"/>
  </r>
  <r>
    <n v="4639"/>
    <x v="2296"/>
    <x v="3"/>
    <x v="842"/>
    <d v="2014-04-30T00:00:00"/>
    <s v="First Class"/>
    <s v="AP-10915"/>
    <s v="Arthur Prichep"/>
    <x v="0"/>
    <s v="United States"/>
    <s v="Los Angeles"/>
    <x v="1"/>
    <n v="90045"/>
    <x v="1"/>
    <s v="OFF-AR-10001725"/>
    <x v="1"/>
    <x v="6"/>
    <s v="Boston Home &amp; Office Model 2000 Electric Pencil Sharpeners"/>
    <n v="47.3"/>
    <n v="2"/>
    <n v="0"/>
    <n v="12.298000000000002"/>
  </r>
  <r>
    <n v="4640"/>
    <x v="2297"/>
    <x v="0"/>
    <x v="108"/>
    <d v="2013-09-17T00:00:00"/>
    <s v="Standard Class"/>
    <s v="JF-15565"/>
    <s v="Jill Fjeld"/>
    <x v="0"/>
    <s v="United States"/>
    <s v="Newport News"/>
    <x v="17"/>
    <n v="23602"/>
    <x v="0"/>
    <s v="TEC-CO-10001943"/>
    <x v="2"/>
    <x v="16"/>
    <s v="Canon PC-428 Personal Copier"/>
    <n v="1599.92"/>
    <n v="8"/>
    <n v="0"/>
    <n v="751.9624"/>
  </r>
  <r>
    <n v="4641"/>
    <x v="2297"/>
    <x v="0"/>
    <x v="108"/>
    <d v="2013-09-17T00:00:00"/>
    <s v="Standard Class"/>
    <s v="JF-15565"/>
    <s v="Jill Fjeld"/>
    <x v="0"/>
    <s v="United States"/>
    <s v="Newport News"/>
    <x v="17"/>
    <n v="23602"/>
    <x v="0"/>
    <s v="OFF-EN-10002312"/>
    <x v="1"/>
    <x v="12"/>
    <s v="#10 Self-Seal White Envelopes"/>
    <n v="11.09"/>
    <n v="1"/>
    <n v="0"/>
    <n v="5.4340999999999999"/>
  </r>
  <r>
    <n v="4642"/>
    <x v="2298"/>
    <x v="3"/>
    <x v="760"/>
    <d v="2014-10-25T00:00:00"/>
    <s v="Second Class"/>
    <s v="HA-14905"/>
    <s v="Helen Abelman"/>
    <x v="0"/>
    <s v="United States"/>
    <s v="Fort Collins"/>
    <x v="22"/>
    <n v="80525"/>
    <x v="1"/>
    <s v="OFF-BI-10000831"/>
    <x v="1"/>
    <x v="8"/>
    <s v="Storex Flexible Poly Binders with Double Pockets"/>
    <n v="3.1680000000000006"/>
    <n v="4"/>
    <n v="0.7"/>
    <n v="-2.5343999999999998"/>
  </r>
  <r>
    <n v="4643"/>
    <x v="2298"/>
    <x v="3"/>
    <x v="760"/>
    <d v="2014-10-25T00:00:00"/>
    <s v="Second Class"/>
    <s v="HA-14905"/>
    <s v="Helen Abelman"/>
    <x v="0"/>
    <s v="United States"/>
    <s v="Fort Collins"/>
    <x v="22"/>
    <n v="80525"/>
    <x v="1"/>
    <s v="FUR-CH-10000749"/>
    <x v="0"/>
    <x v="1"/>
    <s v="Office Star - Ergonomic Mid Back Chair with 2-Way Adjustable Arms"/>
    <n v="579.13599999999997"/>
    <n v="4"/>
    <n v="0.2"/>
    <n v="-28.95679999999993"/>
  </r>
  <r>
    <n v="4644"/>
    <x v="2299"/>
    <x v="1"/>
    <x v="991"/>
    <d v="2012-08-06T00:00:00"/>
    <s v="Standard Class"/>
    <s v="Co-12640"/>
    <s v="Corey-Lock"/>
    <x v="0"/>
    <s v="United States"/>
    <s v="Seattle"/>
    <x v="4"/>
    <n v="98105"/>
    <x v="1"/>
    <s v="OFF-BI-10002003"/>
    <x v="1"/>
    <x v="8"/>
    <s v="Ibico Presentation Index for Binding Systems"/>
    <n v="6.3680000000000003"/>
    <n v="2"/>
    <n v="0.2"/>
    <n v="2.1492"/>
  </r>
  <r>
    <n v="4645"/>
    <x v="2299"/>
    <x v="1"/>
    <x v="991"/>
    <d v="2012-08-06T00:00:00"/>
    <s v="Standard Class"/>
    <s v="Co-12640"/>
    <s v="Corey-Lock"/>
    <x v="0"/>
    <s v="United States"/>
    <s v="Seattle"/>
    <x v="4"/>
    <n v="98105"/>
    <x v="1"/>
    <s v="TEC-MA-10001972"/>
    <x v="2"/>
    <x v="15"/>
    <s v="Okidata C331dn Printer"/>
    <n v="558.4"/>
    <n v="2"/>
    <n v="0.2"/>
    <n v="41.880000000000024"/>
  </r>
  <r>
    <n v="4646"/>
    <x v="2300"/>
    <x v="0"/>
    <x v="399"/>
    <d v="2013-08-17T00:00:00"/>
    <s v="Standard Class"/>
    <s v="BC-11125"/>
    <s v="Becky Castell"/>
    <x v="2"/>
    <s v="United States"/>
    <s v="New York City"/>
    <x v="15"/>
    <n v="10011"/>
    <x v="3"/>
    <s v="FUR-CH-10000225"/>
    <x v="0"/>
    <x v="1"/>
    <s v="Global Geo Office Task Chair, Gray"/>
    <n v="145.76400000000001"/>
    <n v="2"/>
    <n v="0.1"/>
    <n v="-8.0980000000000167"/>
  </r>
  <r>
    <n v="4647"/>
    <x v="2301"/>
    <x v="2"/>
    <x v="992"/>
    <d v="2011-06-05T00:00:00"/>
    <s v="Standard Class"/>
    <s v="EB-13840"/>
    <s v="Ellis Ballard"/>
    <x v="1"/>
    <s v="United States"/>
    <s v="Richmond"/>
    <x v="17"/>
    <n v="23223"/>
    <x v="0"/>
    <s v="OFF-PA-10001622"/>
    <x v="1"/>
    <x v="10"/>
    <s v="Ampad Poly Cover Wirebound Steno Book, 6&quot; x 9&quot; Assorted Colors, Gregg Ruled"/>
    <n v="13.620000000000001"/>
    <n v="3"/>
    <n v="0"/>
    <n v="6.1289999999999996"/>
  </r>
  <r>
    <n v="4648"/>
    <x v="2302"/>
    <x v="0"/>
    <x v="993"/>
    <d v="2013-05-02T00:00:00"/>
    <s v="Standard Class"/>
    <s v="DB-13360"/>
    <s v="Dennis Bolton"/>
    <x v="2"/>
    <s v="United States"/>
    <s v="New York City"/>
    <x v="15"/>
    <n v="10009"/>
    <x v="3"/>
    <s v="FUR-CH-10004983"/>
    <x v="0"/>
    <x v="1"/>
    <s v="Office Star - Mid Back Dual function Ergonomic High Back Chair with 2-Way Adjustable Arms"/>
    <n v="434.64600000000002"/>
    <n v="3"/>
    <n v="0.1"/>
    <n v="62.782199999999975"/>
  </r>
  <r>
    <n v="4649"/>
    <x v="2303"/>
    <x v="3"/>
    <x v="304"/>
    <d v="2014-05-20T00:00:00"/>
    <s v="Standard Class"/>
    <s v="KB-16585"/>
    <s v="Ken Black"/>
    <x v="1"/>
    <s v="United States"/>
    <s v="Seattle"/>
    <x v="4"/>
    <n v="98103"/>
    <x v="1"/>
    <s v="OFF-PA-10003228"/>
    <x v="1"/>
    <x v="10"/>
    <s v="Xerox 1917"/>
    <n v="440.18999999999994"/>
    <n v="9"/>
    <n v="0"/>
    <n v="206.88929999999996"/>
  </r>
  <r>
    <n v="4650"/>
    <x v="2303"/>
    <x v="3"/>
    <x v="304"/>
    <d v="2014-05-20T00:00:00"/>
    <s v="Standard Class"/>
    <s v="KB-16585"/>
    <s v="Ken Black"/>
    <x v="1"/>
    <s v="United States"/>
    <s v="Seattle"/>
    <x v="4"/>
    <n v="98103"/>
    <x v="1"/>
    <s v="OFF-SU-10004498"/>
    <x v="1"/>
    <x v="14"/>
    <s v="Martin-Yale Premier Letter Opener"/>
    <n v="64.400000000000006"/>
    <n v="5"/>
    <n v="0"/>
    <n v="1.9320000000000004"/>
  </r>
  <r>
    <n v="4651"/>
    <x v="2304"/>
    <x v="3"/>
    <x v="798"/>
    <d v="2014-04-13T00:00:00"/>
    <s v="Standard Class"/>
    <s v="AH-10120"/>
    <s v="Adrian Hane"/>
    <x v="2"/>
    <s v="United States"/>
    <s v="San Francisco"/>
    <x v="1"/>
    <n v="94110"/>
    <x v="1"/>
    <s v="OFF-PA-10001878"/>
    <x v="1"/>
    <x v="10"/>
    <s v="Xerox 1891"/>
    <n v="244.54999999999998"/>
    <n v="5"/>
    <n v="0"/>
    <n v="114.93849999999998"/>
  </r>
  <r>
    <n v="4652"/>
    <x v="2304"/>
    <x v="3"/>
    <x v="798"/>
    <d v="2014-04-13T00:00:00"/>
    <s v="Standard Class"/>
    <s v="AH-10120"/>
    <s v="Adrian Hane"/>
    <x v="2"/>
    <s v="United States"/>
    <s v="San Francisco"/>
    <x v="1"/>
    <n v="94110"/>
    <x v="1"/>
    <s v="OFF-PA-10002923"/>
    <x v="1"/>
    <x v="10"/>
    <s v="Xerox 1942"/>
    <n v="195.76"/>
    <n v="4"/>
    <n v="0"/>
    <n v="97.88"/>
  </r>
  <r>
    <n v="4653"/>
    <x v="2305"/>
    <x v="3"/>
    <x v="922"/>
    <d v="2014-02-24T00:00:00"/>
    <s v="Standard Class"/>
    <s v="GH-14410"/>
    <s v="Gary Hansen"/>
    <x v="2"/>
    <s v="United States"/>
    <s v="Perth Amboy"/>
    <x v="30"/>
    <n v="8861"/>
    <x v="3"/>
    <s v="OFF-PA-10001838"/>
    <x v="1"/>
    <x v="10"/>
    <s v="Adams Telephone Message Book W/Dividers/Space For Phone Numbers, 5 1/4&quot;X8 1/2&quot;, 300/Messages"/>
    <n v="11.76"/>
    <n v="2"/>
    <n v="0"/>
    <n v="5.7623999999999995"/>
  </r>
  <r>
    <n v="4654"/>
    <x v="2305"/>
    <x v="3"/>
    <x v="922"/>
    <d v="2014-02-24T00:00:00"/>
    <s v="Standard Class"/>
    <s v="GH-14410"/>
    <s v="Gary Hansen"/>
    <x v="2"/>
    <s v="United States"/>
    <s v="Perth Amboy"/>
    <x v="30"/>
    <n v="8861"/>
    <x v="3"/>
    <s v="OFF-ST-10003123"/>
    <x v="1"/>
    <x v="4"/>
    <s v="Fellowes Bases and Tops For Staxonsteel/High-Stak Systems"/>
    <n v="166.45"/>
    <n v="5"/>
    <n v="0"/>
    <n v="39.947999999999993"/>
  </r>
  <r>
    <n v="4655"/>
    <x v="2306"/>
    <x v="3"/>
    <x v="92"/>
    <d v="2014-06-27T00:00:00"/>
    <s v="Second Class"/>
    <s v="KT-16480"/>
    <s v="Kean Thornton"/>
    <x v="0"/>
    <s v="United States"/>
    <s v="San Francisco"/>
    <x v="1"/>
    <n v="94110"/>
    <x v="1"/>
    <s v="OFF-FA-10001332"/>
    <x v="1"/>
    <x v="13"/>
    <s v="Acco Banker's Clasps, 5 3/4&quot;-Long"/>
    <n v="2.88"/>
    <n v="1"/>
    <n v="0"/>
    <n v="1.3535999999999999"/>
  </r>
  <r>
    <n v="4656"/>
    <x v="2307"/>
    <x v="2"/>
    <x v="952"/>
    <d v="2011-05-10T00:00:00"/>
    <s v="Standard Class"/>
    <s v="KH-16330"/>
    <s v="Katharine Harms"/>
    <x v="1"/>
    <s v="United States"/>
    <s v="Freeport"/>
    <x v="10"/>
    <n v="61032"/>
    <x v="2"/>
    <s v="OFF-ST-10003442"/>
    <x v="1"/>
    <x v="4"/>
    <s v="Eldon Portable Mobile Manager"/>
    <n v="45.248000000000005"/>
    <n v="2"/>
    <n v="0.2"/>
    <n v="3.9591999999999992"/>
  </r>
  <r>
    <n v="4657"/>
    <x v="2308"/>
    <x v="1"/>
    <x v="910"/>
    <d v="2012-05-07T00:00:00"/>
    <s v="Standard Class"/>
    <s v="SV-20785"/>
    <s v="Stewart Visinsky"/>
    <x v="0"/>
    <s v="United States"/>
    <s v="Philadelphia"/>
    <x v="9"/>
    <n v="19140"/>
    <x v="3"/>
    <s v="OFF-AR-10001468"/>
    <x v="1"/>
    <x v="6"/>
    <s v="Sanford Prismacolor Professional Thick Lead Art Pencils, 36-Color Set"/>
    <n v="59.903999999999996"/>
    <n v="2"/>
    <n v="0.2"/>
    <n v="14.227200000000003"/>
  </r>
  <r>
    <n v="4658"/>
    <x v="2308"/>
    <x v="1"/>
    <x v="910"/>
    <d v="2012-05-07T00:00:00"/>
    <s v="Standard Class"/>
    <s v="SV-20785"/>
    <s v="Stewart Visinsky"/>
    <x v="0"/>
    <s v="United States"/>
    <s v="Philadelphia"/>
    <x v="9"/>
    <n v="19140"/>
    <x v="3"/>
    <s v="OFF-AP-10003266"/>
    <x v="1"/>
    <x v="9"/>
    <s v="Holmes Replacement Filter for HEPA Air Cleaner, Large Room"/>
    <n v="23.696000000000002"/>
    <n v="2"/>
    <n v="0.2"/>
    <n v="6.5164"/>
  </r>
  <r>
    <n v="4659"/>
    <x v="2308"/>
    <x v="1"/>
    <x v="910"/>
    <d v="2012-05-07T00:00:00"/>
    <s v="Standard Class"/>
    <s v="SV-20785"/>
    <s v="Stewart Visinsky"/>
    <x v="0"/>
    <s v="United States"/>
    <s v="Philadelphia"/>
    <x v="9"/>
    <n v="19140"/>
    <x v="3"/>
    <s v="OFF-PA-10002230"/>
    <x v="1"/>
    <x v="10"/>
    <s v="Xerox 1897"/>
    <n v="7.9680000000000009"/>
    <n v="2"/>
    <n v="0.2"/>
    <n v="2.8884000000000007"/>
  </r>
  <r>
    <n v="4660"/>
    <x v="2308"/>
    <x v="1"/>
    <x v="910"/>
    <d v="2012-05-07T00:00:00"/>
    <s v="Standard Class"/>
    <s v="SV-20785"/>
    <s v="Stewart Visinsky"/>
    <x v="0"/>
    <s v="United States"/>
    <s v="Philadelphia"/>
    <x v="9"/>
    <n v="19140"/>
    <x v="3"/>
    <s v="OFF-AP-10003622"/>
    <x v="1"/>
    <x v="9"/>
    <s v="Bravo II Megaboss 12-Amp Hard Body Upright, Replacement Belts, 2 Belts per Pack"/>
    <n v="18.2"/>
    <n v="7"/>
    <n v="0.2"/>
    <n v="2.0474999999999994"/>
  </r>
  <r>
    <n v="4661"/>
    <x v="2308"/>
    <x v="1"/>
    <x v="910"/>
    <d v="2012-05-07T00:00:00"/>
    <s v="Standard Class"/>
    <s v="SV-20785"/>
    <s v="Stewart Visinsky"/>
    <x v="0"/>
    <s v="United States"/>
    <s v="Philadelphia"/>
    <x v="9"/>
    <n v="19140"/>
    <x v="3"/>
    <s v="TEC-AC-10001542"/>
    <x v="2"/>
    <x v="11"/>
    <s v="SanDisk Cruzer 16 GB USB Flash Drive"/>
    <n v="27.552000000000003"/>
    <n v="3"/>
    <n v="0.2"/>
    <n v="-0.3444000000000047"/>
  </r>
  <r>
    <n v="4662"/>
    <x v="2308"/>
    <x v="1"/>
    <x v="910"/>
    <d v="2012-05-07T00:00:00"/>
    <s v="Standard Class"/>
    <s v="SV-20785"/>
    <s v="Stewart Visinsky"/>
    <x v="0"/>
    <s v="United States"/>
    <s v="Philadelphia"/>
    <x v="9"/>
    <n v="19140"/>
    <x v="3"/>
    <s v="FUR-CH-10002965"/>
    <x v="0"/>
    <x v="1"/>
    <s v="Global Leather Highback Executive Chair with Pneumatic Height Adjustment, Black"/>
    <n v="844.11599999999987"/>
    <n v="6"/>
    <n v="0.3"/>
    <n v="-36.176400000000001"/>
  </r>
  <r>
    <n v="4663"/>
    <x v="2308"/>
    <x v="1"/>
    <x v="910"/>
    <d v="2012-05-07T00:00:00"/>
    <s v="Standard Class"/>
    <s v="SV-20785"/>
    <s v="Stewart Visinsky"/>
    <x v="0"/>
    <s v="United States"/>
    <s v="Philadelphia"/>
    <x v="9"/>
    <n v="19140"/>
    <x v="3"/>
    <s v="OFF-ST-10000563"/>
    <x v="1"/>
    <x v="4"/>
    <s v="Fellowes Bankers Box Stor/Drawer Steel Plus"/>
    <n v="76.75200000000001"/>
    <n v="3"/>
    <n v="0.2"/>
    <n v="-9.5940000000000012"/>
  </r>
  <r>
    <n v="4664"/>
    <x v="2309"/>
    <x v="0"/>
    <x v="31"/>
    <d v="2013-09-23T00:00:00"/>
    <s v="Standard Class"/>
    <s v="PO-18850"/>
    <s v="Patrick O'Brill"/>
    <x v="0"/>
    <s v="United States"/>
    <s v="Jacksonville"/>
    <x v="2"/>
    <n v="32216"/>
    <x v="0"/>
    <s v="OFF-LA-10002787"/>
    <x v="1"/>
    <x v="2"/>
    <s v="Avery 480"/>
    <n v="3"/>
    <n v="1"/>
    <n v="0.2"/>
    <n v="1.0499999999999998"/>
  </r>
  <r>
    <n v="4665"/>
    <x v="2310"/>
    <x v="0"/>
    <x v="897"/>
    <d v="2013-09-27T00:00:00"/>
    <s v="Standard Class"/>
    <s v="AC-10450"/>
    <s v="Amy Cox"/>
    <x v="0"/>
    <s v="United States"/>
    <s v="Pembroke Pines"/>
    <x v="2"/>
    <n v="33024"/>
    <x v="0"/>
    <s v="OFF-BI-10004022"/>
    <x v="1"/>
    <x v="8"/>
    <s v="Acco Suede Grain Vinyl Round Ring Binder"/>
    <n v="7.5060000000000002"/>
    <n v="9"/>
    <n v="0.7"/>
    <n v="-6.0047999999999977"/>
  </r>
  <r>
    <n v="4666"/>
    <x v="2310"/>
    <x v="0"/>
    <x v="897"/>
    <d v="2013-09-27T00:00:00"/>
    <s v="Standard Class"/>
    <s v="AC-10450"/>
    <s v="Amy Cox"/>
    <x v="0"/>
    <s v="United States"/>
    <s v="Pembroke Pines"/>
    <x v="2"/>
    <n v="33024"/>
    <x v="0"/>
    <s v="OFF-LA-10001158"/>
    <x v="1"/>
    <x v="2"/>
    <s v="Avery Address/Shipping Labels for Typewriters, 4&quot; x 2&quot;"/>
    <n v="16.559999999999999"/>
    <n v="2"/>
    <n v="0.2"/>
    <n v="5.7960000000000003"/>
  </r>
  <r>
    <n v="4667"/>
    <x v="2311"/>
    <x v="0"/>
    <x v="994"/>
    <d v="2013-01-17T00:00:00"/>
    <s v="Standard Class"/>
    <s v="KB-16585"/>
    <s v="Ken Black"/>
    <x v="1"/>
    <s v="United States"/>
    <s v="Seattle"/>
    <x v="4"/>
    <n v="98115"/>
    <x v="1"/>
    <s v="FUR-FU-10000076"/>
    <x v="0"/>
    <x v="5"/>
    <s v="24-Hour Round Wall Clock"/>
    <n v="79.92"/>
    <n v="4"/>
    <n v="0"/>
    <n v="34.365600000000008"/>
  </r>
  <r>
    <n v="4668"/>
    <x v="2311"/>
    <x v="0"/>
    <x v="994"/>
    <d v="2013-01-17T00:00:00"/>
    <s v="Standard Class"/>
    <s v="KB-16585"/>
    <s v="Ken Black"/>
    <x v="1"/>
    <s v="United States"/>
    <s v="Seattle"/>
    <x v="4"/>
    <n v="98115"/>
    <x v="1"/>
    <s v="TEC-AC-10002335"/>
    <x v="2"/>
    <x v="11"/>
    <s v="Logitech Media Keyboard K200"/>
    <n v="69.98"/>
    <n v="2"/>
    <n v="0"/>
    <n v="13.296199999999999"/>
  </r>
  <r>
    <n v="4669"/>
    <x v="2312"/>
    <x v="3"/>
    <x v="636"/>
    <d v="2014-05-12T00:00:00"/>
    <s v="Standard Class"/>
    <s v="DB-13555"/>
    <s v="Dorothy Badders"/>
    <x v="1"/>
    <s v="United States"/>
    <s v="Fort Worth"/>
    <x v="5"/>
    <n v="76106"/>
    <x v="2"/>
    <s v="OFF-BI-10002827"/>
    <x v="1"/>
    <x v="8"/>
    <s v="Avery Durable Poly Binders"/>
    <n v="11.059999999999999"/>
    <n v="10"/>
    <n v="0.8"/>
    <n v="-18.802"/>
  </r>
  <r>
    <n v="4670"/>
    <x v="2312"/>
    <x v="3"/>
    <x v="636"/>
    <d v="2014-05-12T00:00:00"/>
    <s v="Standard Class"/>
    <s v="DB-13555"/>
    <s v="Dorothy Badders"/>
    <x v="1"/>
    <s v="United States"/>
    <s v="Fort Worth"/>
    <x v="5"/>
    <n v="76106"/>
    <x v="2"/>
    <s v="FUR-BO-10001601"/>
    <x v="0"/>
    <x v="0"/>
    <s v="Sauder Mission Library with Doors, Fruitwood Finish"/>
    <n v="623.46479999999997"/>
    <n v="7"/>
    <n v="0.32"/>
    <n v="-119.19180000000006"/>
  </r>
  <r>
    <n v="4671"/>
    <x v="2312"/>
    <x v="3"/>
    <x v="636"/>
    <d v="2014-05-12T00:00:00"/>
    <s v="Standard Class"/>
    <s v="DB-13555"/>
    <s v="Dorothy Badders"/>
    <x v="1"/>
    <s v="United States"/>
    <s v="Fort Worth"/>
    <x v="5"/>
    <n v="76106"/>
    <x v="2"/>
    <s v="OFF-ST-10001932"/>
    <x v="1"/>
    <x v="4"/>
    <s v="Fellowes Staxonsteel Drawer Files"/>
    <n v="772.68000000000006"/>
    <n v="5"/>
    <n v="0.2"/>
    <n v="-57.950999999999993"/>
  </r>
  <r>
    <n v="4672"/>
    <x v="2313"/>
    <x v="0"/>
    <x v="995"/>
    <d v="2013-08-07T00:00:00"/>
    <s v="Standard Class"/>
    <s v="KL-16645"/>
    <s v="Ken Lonsdale"/>
    <x v="0"/>
    <s v="United States"/>
    <s v="Detroit"/>
    <x v="12"/>
    <n v="48205"/>
    <x v="2"/>
    <s v="OFF-AP-10001005"/>
    <x v="1"/>
    <x v="9"/>
    <s v="Honeywell Quietcare HEPA Air Cleaner"/>
    <n v="283.14000000000004"/>
    <n v="4"/>
    <n v="0.1"/>
    <n v="72.357999999999976"/>
  </r>
  <r>
    <n v="4673"/>
    <x v="2313"/>
    <x v="0"/>
    <x v="995"/>
    <d v="2013-08-07T00:00:00"/>
    <s v="Standard Class"/>
    <s v="KL-16645"/>
    <s v="Ken Lonsdale"/>
    <x v="0"/>
    <s v="United States"/>
    <s v="Detroit"/>
    <x v="12"/>
    <n v="48205"/>
    <x v="2"/>
    <s v="TEC-PH-10004042"/>
    <x v="2"/>
    <x v="7"/>
    <s v="ClearOne Communications CHAT 70 OC Speaker Phone"/>
    <n v="635.96"/>
    <n v="4"/>
    <n v="0"/>
    <n v="165.34960000000001"/>
  </r>
  <r>
    <n v="4674"/>
    <x v="2313"/>
    <x v="0"/>
    <x v="995"/>
    <d v="2013-08-07T00:00:00"/>
    <s v="Standard Class"/>
    <s v="KL-16645"/>
    <s v="Ken Lonsdale"/>
    <x v="0"/>
    <s v="United States"/>
    <s v="Detroit"/>
    <x v="12"/>
    <n v="48205"/>
    <x v="2"/>
    <s v="TEC-PH-10001079"/>
    <x v="2"/>
    <x v="7"/>
    <s v="Polycom SoundPoint Pro SE-225 Corded phone"/>
    <n v="118.99"/>
    <n v="1"/>
    <n v="0"/>
    <n v="33.3172"/>
  </r>
  <r>
    <n v="4675"/>
    <x v="2313"/>
    <x v="0"/>
    <x v="995"/>
    <d v="2013-08-07T00:00:00"/>
    <s v="Standard Class"/>
    <s v="KL-16645"/>
    <s v="Ken Lonsdale"/>
    <x v="0"/>
    <s v="United States"/>
    <s v="Detroit"/>
    <x v="12"/>
    <n v="48205"/>
    <x v="2"/>
    <s v="FUR-FU-10002918"/>
    <x v="0"/>
    <x v="5"/>
    <s v="Eldon ClusterMat Chair Mat with Cordless Antistatic Protection"/>
    <n v="272.94"/>
    <n v="3"/>
    <n v="0"/>
    <n v="30.023400000000009"/>
  </r>
  <r>
    <n v="4676"/>
    <x v="2314"/>
    <x v="3"/>
    <x v="996"/>
    <d v="2014-03-30T00:00:00"/>
    <s v="Second Class"/>
    <s v="AG-10270"/>
    <s v="Alejandro Grove"/>
    <x v="0"/>
    <s v="United States"/>
    <s v="Philadelphia"/>
    <x v="9"/>
    <n v="19120"/>
    <x v="3"/>
    <s v="FUR-FU-10003832"/>
    <x v="0"/>
    <x v="5"/>
    <s v="Eldon Expressions Punched Metal &amp; Wood Desk Accessories, Black &amp; Cherry"/>
    <n v="15.008000000000003"/>
    <n v="2"/>
    <n v="0.2"/>
    <n v="1.5007999999999999"/>
  </r>
  <r>
    <n v="4677"/>
    <x v="2315"/>
    <x v="2"/>
    <x v="619"/>
    <d v="2011-03-19T00:00:00"/>
    <s v="Standard Class"/>
    <s v="JF-15295"/>
    <s v="Jason Fortune-"/>
    <x v="0"/>
    <s v="United States"/>
    <s v="Logan"/>
    <x v="7"/>
    <n v="84321"/>
    <x v="1"/>
    <s v="OFF-BI-10001617"/>
    <x v="1"/>
    <x v="8"/>
    <s v="GBC Wire Binding Combs"/>
    <n v="33.088000000000001"/>
    <n v="4"/>
    <n v="0.2"/>
    <n v="11.167199999999999"/>
  </r>
  <r>
    <n v="4678"/>
    <x v="2315"/>
    <x v="2"/>
    <x v="619"/>
    <d v="2011-03-19T00:00:00"/>
    <s v="Standard Class"/>
    <s v="JF-15295"/>
    <s v="Jason Fortune-"/>
    <x v="0"/>
    <s v="United States"/>
    <s v="Logan"/>
    <x v="7"/>
    <n v="84321"/>
    <x v="1"/>
    <s v="OFF-ST-10000736"/>
    <x v="1"/>
    <x v="4"/>
    <s v="Carina Double Wide Media Storage Towers in Natural &amp; Black"/>
    <n v="80.98"/>
    <n v="1"/>
    <n v="0"/>
    <n v="3.2391999999999967"/>
  </r>
  <r>
    <n v="4679"/>
    <x v="2315"/>
    <x v="2"/>
    <x v="619"/>
    <d v="2011-03-19T00:00:00"/>
    <s v="Standard Class"/>
    <s v="JF-15295"/>
    <s v="Jason Fortune-"/>
    <x v="0"/>
    <s v="United States"/>
    <s v="Logan"/>
    <x v="7"/>
    <n v="84321"/>
    <x v="1"/>
    <s v="TEC-AC-10004877"/>
    <x v="2"/>
    <x v="11"/>
    <s v="Imation 30456 USB Flash Drive 8GB"/>
    <n v="82.800000000000011"/>
    <n v="12"/>
    <n v="0"/>
    <n v="6.6239999999999952"/>
  </r>
  <r>
    <n v="4680"/>
    <x v="2315"/>
    <x v="2"/>
    <x v="619"/>
    <d v="2011-03-19T00:00:00"/>
    <s v="Standard Class"/>
    <s v="JF-15295"/>
    <s v="Jason Fortune-"/>
    <x v="0"/>
    <s v="United States"/>
    <s v="Logan"/>
    <x v="7"/>
    <n v="84321"/>
    <x v="1"/>
    <s v="OFF-ST-10003221"/>
    <x v="1"/>
    <x v="4"/>
    <s v="Staples"/>
    <n v="21.36"/>
    <n v="2"/>
    <n v="0"/>
    <n v="5.7672000000000008"/>
  </r>
  <r>
    <n v="4681"/>
    <x v="2315"/>
    <x v="2"/>
    <x v="619"/>
    <d v="2011-03-19T00:00:00"/>
    <s v="Standard Class"/>
    <s v="JF-15295"/>
    <s v="Jason Fortune-"/>
    <x v="0"/>
    <s v="United States"/>
    <s v="Logan"/>
    <x v="7"/>
    <n v="84321"/>
    <x v="1"/>
    <s v="OFF-BI-10003007"/>
    <x v="1"/>
    <x v="8"/>
    <s v="Premium Transparent Presentation Covers, No Pattern/Clear, 8 1/2&quot; x 11&quot;"/>
    <n v="62.048000000000002"/>
    <n v="2"/>
    <n v="0.2"/>
    <n v="20.165599999999998"/>
  </r>
  <r>
    <n v="4682"/>
    <x v="2316"/>
    <x v="0"/>
    <x v="216"/>
    <d v="2013-07-19T00:00:00"/>
    <s v="Second Class"/>
    <s v="RE-19450"/>
    <s v="Richard Eichhorn"/>
    <x v="0"/>
    <s v="United States"/>
    <s v="Auburn"/>
    <x v="15"/>
    <n v="13021"/>
    <x v="3"/>
    <s v="OFF-FA-10000936"/>
    <x v="1"/>
    <x v="13"/>
    <s v="Acco Hot Clips Clips to Go"/>
    <n v="29.61"/>
    <n v="9"/>
    <n v="0"/>
    <n v="13.324499999999999"/>
  </r>
  <r>
    <n v="4683"/>
    <x v="2317"/>
    <x v="0"/>
    <x v="49"/>
    <d v="2013-12-02T00:00:00"/>
    <s v="Same Day"/>
    <s v="MV-18190"/>
    <s v="Mike Vittorini"/>
    <x v="0"/>
    <s v="United States"/>
    <s v="Raleigh"/>
    <x v="3"/>
    <n v="27604"/>
    <x v="0"/>
    <s v="TEC-PH-10003811"/>
    <x v="2"/>
    <x v="7"/>
    <s v="Jabra Supreme Plus Driver Edition Headset"/>
    <n v="863.928"/>
    <n v="9"/>
    <n v="0.2"/>
    <n v="86.392799999999994"/>
  </r>
  <r>
    <n v="4684"/>
    <x v="2318"/>
    <x v="0"/>
    <x v="48"/>
    <d v="2013-09-04T00:00:00"/>
    <s v="Standard Class"/>
    <s v="GB-14530"/>
    <s v="George Bell"/>
    <x v="1"/>
    <s v="United States"/>
    <s v="Philadelphia"/>
    <x v="9"/>
    <n v="19120"/>
    <x v="3"/>
    <s v="FUR-TA-10004152"/>
    <x v="0"/>
    <x v="3"/>
    <s v="Barricks 18&quot; x 48&quot; Non-Folding Utility Table with Bottom Storage Shelf"/>
    <n v="241.92"/>
    <n v="4"/>
    <n v="0.4"/>
    <n v="-56.448000000000008"/>
  </r>
  <r>
    <n v="4685"/>
    <x v="2318"/>
    <x v="0"/>
    <x v="48"/>
    <d v="2013-09-04T00:00:00"/>
    <s v="Standard Class"/>
    <s v="GB-14530"/>
    <s v="George Bell"/>
    <x v="1"/>
    <s v="United States"/>
    <s v="Philadelphia"/>
    <x v="9"/>
    <n v="19120"/>
    <x v="3"/>
    <s v="FUR-BO-10002853"/>
    <x v="0"/>
    <x v="0"/>
    <s v="O'Sullivan 5-Shelf Heavy-Duty Bookcases"/>
    <n v="163.88"/>
    <n v="4"/>
    <n v="0.5"/>
    <n v="-81.94"/>
  </r>
  <r>
    <n v="4686"/>
    <x v="2318"/>
    <x v="0"/>
    <x v="48"/>
    <d v="2013-09-04T00:00:00"/>
    <s v="Standard Class"/>
    <s v="GB-14530"/>
    <s v="George Bell"/>
    <x v="1"/>
    <s v="United States"/>
    <s v="Philadelphia"/>
    <x v="9"/>
    <n v="19120"/>
    <x v="3"/>
    <s v="OFF-BI-10002071"/>
    <x v="1"/>
    <x v="8"/>
    <s v="Fellowes Black Plastic Comb Bindings"/>
    <n v="3.4860000000000002"/>
    <n v="2"/>
    <n v="0.7"/>
    <n v="-2.7887999999999993"/>
  </r>
  <r>
    <n v="4687"/>
    <x v="2318"/>
    <x v="0"/>
    <x v="48"/>
    <d v="2013-09-04T00:00:00"/>
    <s v="Standard Class"/>
    <s v="GB-14530"/>
    <s v="George Bell"/>
    <x v="1"/>
    <s v="United States"/>
    <s v="Philadelphia"/>
    <x v="9"/>
    <n v="19120"/>
    <x v="3"/>
    <s v="OFF-FA-10000053"/>
    <x v="1"/>
    <x v="13"/>
    <s v="Revere Boxed Rubber Bands by Revere"/>
    <n v="10.584"/>
    <n v="7"/>
    <n v="0.2"/>
    <n v="-2.3813999999999993"/>
  </r>
  <r>
    <n v="4688"/>
    <x v="2319"/>
    <x v="0"/>
    <x v="890"/>
    <d v="2013-07-01T00:00:00"/>
    <s v="Standard Class"/>
    <s v="HL-15040"/>
    <s v="Hunter Lopez"/>
    <x v="0"/>
    <s v="United States"/>
    <s v="Richmond"/>
    <x v="14"/>
    <n v="47374"/>
    <x v="2"/>
    <s v="TEC-PH-10001305"/>
    <x v="2"/>
    <x v="7"/>
    <s v="Panasonic KX TS208W Corded phone"/>
    <n v="440.91"/>
    <n v="9"/>
    <n v="0"/>
    <n v="123.45480000000005"/>
  </r>
  <r>
    <n v="4689"/>
    <x v="2320"/>
    <x v="3"/>
    <x v="983"/>
    <d v="2014-04-04T00:00:00"/>
    <s v="Standard Class"/>
    <s v="BP-11155"/>
    <s v="Becky Pak"/>
    <x v="0"/>
    <s v="United States"/>
    <s v="Lancaster"/>
    <x v="9"/>
    <n v="17602"/>
    <x v="3"/>
    <s v="OFF-BI-10001525"/>
    <x v="1"/>
    <x v="8"/>
    <s v="Acco Pressboard Covers with Storage Hooks, 14 7/8&quot; x 11&quot;, Executive Red"/>
    <n v="5.7150000000000016"/>
    <n v="5"/>
    <n v="0.7"/>
    <n v="-4.7625000000000011"/>
  </r>
  <r>
    <n v="4690"/>
    <x v="2321"/>
    <x v="2"/>
    <x v="414"/>
    <d v="2011-12-22T00:00:00"/>
    <s v="First Class"/>
    <s v="CT-11995"/>
    <s v="Carol Triggs"/>
    <x v="0"/>
    <s v="United States"/>
    <s v="Tucson"/>
    <x v="16"/>
    <n v="85705"/>
    <x v="1"/>
    <s v="FUR-FU-10001876"/>
    <x v="0"/>
    <x v="5"/>
    <s v="Computer Room Manger, 14&quot;"/>
    <n v="51.967999999999996"/>
    <n v="2"/>
    <n v="0.2"/>
    <n v="10.393599999999998"/>
  </r>
  <r>
    <n v="4691"/>
    <x v="2321"/>
    <x v="2"/>
    <x v="414"/>
    <d v="2011-12-22T00:00:00"/>
    <s v="First Class"/>
    <s v="CT-11995"/>
    <s v="Carol Triggs"/>
    <x v="0"/>
    <s v="United States"/>
    <s v="Tucson"/>
    <x v="16"/>
    <n v="85705"/>
    <x v="1"/>
    <s v="TEC-AC-10003628"/>
    <x v="2"/>
    <x v="11"/>
    <s v="Logitech 910-002974 M325 Wireless Mouse for Web Scrolling"/>
    <n v="71.975999999999999"/>
    <n v="3"/>
    <n v="0.2"/>
    <n v="21.592800000000011"/>
  </r>
  <r>
    <n v="4692"/>
    <x v="2321"/>
    <x v="2"/>
    <x v="414"/>
    <d v="2011-12-22T00:00:00"/>
    <s v="First Class"/>
    <s v="CT-11995"/>
    <s v="Carol Triggs"/>
    <x v="0"/>
    <s v="United States"/>
    <s v="Tucson"/>
    <x v="16"/>
    <n v="85705"/>
    <x v="1"/>
    <s v="FUR-CH-10004860"/>
    <x v="0"/>
    <x v="1"/>
    <s v="Global Low Back Tilter Chair"/>
    <n v="242.35200000000003"/>
    <n v="3"/>
    <n v="0.2"/>
    <n v="-42.411600000000035"/>
  </r>
  <r>
    <n v="4693"/>
    <x v="2321"/>
    <x v="2"/>
    <x v="414"/>
    <d v="2011-12-22T00:00:00"/>
    <s v="First Class"/>
    <s v="CT-11995"/>
    <s v="Carol Triggs"/>
    <x v="0"/>
    <s v="United States"/>
    <s v="Tucson"/>
    <x v="16"/>
    <n v="85705"/>
    <x v="1"/>
    <s v="OFF-PA-10000357"/>
    <x v="1"/>
    <x v="10"/>
    <s v="Xerox 1888"/>
    <n v="221.92000000000002"/>
    <n v="5"/>
    <n v="0.2"/>
    <n v="77.671999999999983"/>
  </r>
  <r>
    <n v="4694"/>
    <x v="2321"/>
    <x v="2"/>
    <x v="414"/>
    <d v="2011-12-22T00:00:00"/>
    <s v="First Class"/>
    <s v="CT-11995"/>
    <s v="Carol Triggs"/>
    <x v="0"/>
    <s v="United States"/>
    <s v="Tucson"/>
    <x v="16"/>
    <n v="85705"/>
    <x v="1"/>
    <s v="OFF-PA-10003270"/>
    <x v="1"/>
    <x v="10"/>
    <s v="Xerox 1954"/>
    <n v="8.4480000000000004"/>
    <n v="2"/>
    <n v="0.2"/>
    <n v="2.6399999999999997"/>
  </r>
  <r>
    <n v="4695"/>
    <x v="2322"/>
    <x v="1"/>
    <x v="997"/>
    <d v="2012-12-17T00:00:00"/>
    <s v="Same Day"/>
    <s v="JL-15835"/>
    <s v="John Lee"/>
    <x v="0"/>
    <s v="United States"/>
    <s v="Detroit"/>
    <x v="12"/>
    <n v="48205"/>
    <x v="2"/>
    <s v="OFF-BI-10000320"/>
    <x v="1"/>
    <x v="8"/>
    <s v="GBC Plastic Binding Combs"/>
    <n v="29.52"/>
    <n v="4"/>
    <n v="0"/>
    <n v="14.4648"/>
  </r>
  <r>
    <n v="4696"/>
    <x v="2322"/>
    <x v="1"/>
    <x v="997"/>
    <d v="2012-12-17T00:00:00"/>
    <s v="Same Day"/>
    <s v="JL-15835"/>
    <s v="John Lee"/>
    <x v="0"/>
    <s v="United States"/>
    <s v="Detroit"/>
    <x v="12"/>
    <n v="48205"/>
    <x v="2"/>
    <s v="FUR-CH-10003846"/>
    <x v="0"/>
    <x v="1"/>
    <s v="Hon Valutask Swivel Chairs"/>
    <n v="302.94"/>
    <n v="3"/>
    <n v="0"/>
    <n v="48.470400000000012"/>
  </r>
  <r>
    <n v="4697"/>
    <x v="2322"/>
    <x v="1"/>
    <x v="997"/>
    <d v="2012-12-17T00:00:00"/>
    <s v="Same Day"/>
    <s v="JL-15835"/>
    <s v="John Lee"/>
    <x v="0"/>
    <s v="United States"/>
    <s v="Detroit"/>
    <x v="12"/>
    <n v="48205"/>
    <x v="2"/>
    <s v="FUR-CH-10004875"/>
    <x v="0"/>
    <x v="1"/>
    <s v="Harbour Creations 67200 Series Stacking Chairs"/>
    <n v="142.36000000000001"/>
    <n v="2"/>
    <n v="0"/>
    <n v="38.437200000000004"/>
  </r>
  <r>
    <n v="4698"/>
    <x v="2322"/>
    <x v="1"/>
    <x v="997"/>
    <d v="2012-12-17T00:00:00"/>
    <s v="Same Day"/>
    <s v="JL-15835"/>
    <s v="John Lee"/>
    <x v="0"/>
    <s v="United States"/>
    <s v="Detroit"/>
    <x v="12"/>
    <n v="48205"/>
    <x v="2"/>
    <s v="FUR-CH-10003817"/>
    <x v="0"/>
    <x v="1"/>
    <s v="Global Value Steno Chair, Gray"/>
    <n v="546.66"/>
    <n v="9"/>
    <n v="0"/>
    <n v="136.66500000000002"/>
  </r>
  <r>
    <n v="4699"/>
    <x v="2322"/>
    <x v="1"/>
    <x v="997"/>
    <d v="2012-12-17T00:00:00"/>
    <s v="Same Day"/>
    <s v="JL-15835"/>
    <s v="John Lee"/>
    <x v="0"/>
    <s v="United States"/>
    <s v="Detroit"/>
    <x v="12"/>
    <n v="48205"/>
    <x v="2"/>
    <s v="FUR-FU-10002116"/>
    <x v="0"/>
    <x v="5"/>
    <s v="Tenex Carpeted, Granite-Look or Clear Contemporary Contour Shape Chair Mats"/>
    <n v="212.13"/>
    <n v="3"/>
    <n v="0"/>
    <n v="14.849099999999979"/>
  </r>
  <r>
    <n v="4700"/>
    <x v="2323"/>
    <x v="3"/>
    <x v="943"/>
    <d v="2014-05-18T00:00:00"/>
    <s v="Standard Class"/>
    <s v="JK-16120"/>
    <s v="Julie Kriz"/>
    <x v="2"/>
    <s v="United States"/>
    <s v="Austin"/>
    <x v="5"/>
    <n v="78745"/>
    <x v="2"/>
    <s v="OFF-AR-10003481"/>
    <x v="1"/>
    <x v="6"/>
    <s v="Newell 348"/>
    <n v="5.2480000000000002"/>
    <n v="2"/>
    <n v="0.2"/>
    <n v="0.59039999999999915"/>
  </r>
  <r>
    <n v="4701"/>
    <x v="2323"/>
    <x v="3"/>
    <x v="943"/>
    <d v="2014-05-18T00:00:00"/>
    <s v="Standard Class"/>
    <s v="JK-16120"/>
    <s v="Julie Kriz"/>
    <x v="2"/>
    <s v="United States"/>
    <s v="Austin"/>
    <x v="5"/>
    <n v="78745"/>
    <x v="2"/>
    <s v="OFF-ST-10004180"/>
    <x v="1"/>
    <x v="4"/>
    <s v="Safco Commercial Shelving"/>
    <n v="74.415999999999997"/>
    <n v="2"/>
    <n v="0.2"/>
    <n v="-14.883200000000002"/>
  </r>
  <r>
    <n v="4702"/>
    <x v="2323"/>
    <x v="3"/>
    <x v="943"/>
    <d v="2014-05-18T00:00:00"/>
    <s v="Standard Class"/>
    <s v="JK-16120"/>
    <s v="Julie Kriz"/>
    <x v="2"/>
    <s v="United States"/>
    <s v="Austin"/>
    <x v="5"/>
    <n v="78745"/>
    <x v="2"/>
    <s v="OFF-PA-10003657"/>
    <x v="1"/>
    <x v="10"/>
    <s v="Xerox 1927"/>
    <n v="6.8480000000000008"/>
    <n v="2"/>
    <n v="0.2"/>
    <n v="2.1399999999999992"/>
  </r>
  <r>
    <n v="4703"/>
    <x v="2323"/>
    <x v="3"/>
    <x v="943"/>
    <d v="2014-05-18T00:00:00"/>
    <s v="Standard Class"/>
    <s v="JK-16120"/>
    <s v="Julie Kriz"/>
    <x v="2"/>
    <s v="United States"/>
    <s v="Austin"/>
    <x v="5"/>
    <n v="78745"/>
    <x v="2"/>
    <s v="FUR-FU-10001967"/>
    <x v="0"/>
    <x v="5"/>
    <s v="Telescoping Adjustable Floor Lamp"/>
    <n v="7.9959999999999996"/>
    <n v="1"/>
    <n v="0.6"/>
    <n v="-6.9964999999999993"/>
  </r>
  <r>
    <n v="4704"/>
    <x v="2324"/>
    <x v="0"/>
    <x v="890"/>
    <d v="2013-06-29T00:00:00"/>
    <s v="Standard Class"/>
    <s v="DH-13075"/>
    <s v="Dave Hallsten"/>
    <x v="1"/>
    <s v="United States"/>
    <s v="Houston"/>
    <x v="5"/>
    <n v="77095"/>
    <x v="2"/>
    <s v="OFF-AP-10002082"/>
    <x v="1"/>
    <x v="9"/>
    <s v="Holmes HEPA Air Purifier"/>
    <n v="8.711999999999998"/>
    <n v="2"/>
    <n v="0.8"/>
    <n v="-19.602000000000007"/>
  </r>
  <r>
    <n v="4705"/>
    <x v="2325"/>
    <x v="0"/>
    <x v="624"/>
    <d v="2013-05-19T00:00:00"/>
    <s v="First Class"/>
    <s v="AG-10900"/>
    <s v="Arthur Gainer"/>
    <x v="0"/>
    <s v="United States"/>
    <s v="Waterbury"/>
    <x v="29"/>
    <n v="6708"/>
    <x v="3"/>
    <s v="OFF-SU-10000381"/>
    <x v="1"/>
    <x v="14"/>
    <s v="Acme Forged Steel Scissors with Black Enamel Handles"/>
    <n v="65.17"/>
    <n v="7"/>
    <n v="0"/>
    <n v="18.899299999999997"/>
  </r>
  <r>
    <n v="4706"/>
    <x v="2325"/>
    <x v="0"/>
    <x v="624"/>
    <d v="2013-05-19T00:00:00"/>
    <s v="First Class"/>
    <s v="AG-10900"/>
    <s v="Arthur Gainer"/>
    <x v="0"/>
    <s v="United States"/>
    <s v="Waterbury"/>
    <x v="29"/>
    <n v="6708"/>
    <x v="3"/>
    <s v="OFF-LA-10002475"/>
    <x v="1"/>
    <x v="2"/>
    <s v="Avery 519"/>
    <n v="14.62"/>
    <n v="2"/>
    <n v="0"/>
    <n v="6.8713999999999995"/>
  </r>
  <r>
    <n v="4707"/>
    <x v="2325"/>
    <x v="0"/>
    <x v="624"/>
    <d v="2013-05-19T00:00:00"/>
    <s v="First Class"/>
    <s v="AG-10900"/>
    <s v="Arthur Gainer"/>
    <x v="0"/>
    <s v="United States"/>
    <s v="Waterbury"/>
    <x v="29"/>
    <n v="6708"/>
    <x v="3"/>
    <s v="FUR-FU-10003975"/>
    <x v="0"/>
    <x v="5"/>
    <s v="Eldon Advantage Chair Mats for Low to Medium Pile Carpets"/>
    <n v="173.24"/>
    <n v="4"/>
    <n v="0"/>
    <n v="17.323999999999984"/>
  </r>
  <r>
    <n v="4708"/>
    <x v="2326"/>
    <x v="3"/>
    <x v="222"/>
    <d v="2014-07-01T00:00:00"/>
    <s v="First Class"/>
    <s v="WB-21850"/>
    <s v="William Brown"/>
    <x v="0"/>
    <s v="United States"/>
    <s v="Los Angeles"/>
    <x v="1"/>
    <n v="90049"/>
    <x v="1"/>
    <s v="OFF-BI-10003091"/>
    <x v="1"/>
    <x v="8"/>
    <s v="GBC DocuBind TL200 Manual Binding Machine"/>
    <n v="895.92"/>
    <n v="5"/>
    <n v="0.2"/>
    <n v="302.37299999999993"/>
  </r>
  <r>
    <n v="4709"/>
    <x v="2326"/>
    <x v="3"/>
    <x v="222"/>
    <d v="2014-07-01T00:00:00"/>
    <s v="First Class"/>
    <s v="WB-21850"/>
    <s v="William Brown"/>
    <x v="0"/>
    <s v="United States"/>
    <s v="Los Angeles"/>
    <x v="1"/>
    <n v="90049"/>
    <x v="1"/>
    <s v="OFF-ST-10002974"/>
    <x v="1"/>
    <x v="4"/>
    <s v="Trav-L-File Heavy-Duty Shuttle II, Black"/>
    <n v="130.71"/>
    <n v="3"/>
    <n v="0"/>
    <n v="39.212999999999994"/>
  </r>
  <r>
    <n v="4710"/>
    <x v="2326"/>
    <x v="3"/>
    <x v="222"/>
    <d v="2014-07-01T00:00:00"/>
    <s v="First Class"/>
    <s v="WB-21850"/>
    <s v="William Brown"/>
    <x v="0"/>
    <s v="United States"/>
    <s v="Los Angeles"/>
    <x v="1"/>
    <n v="90049"/>
    <x v="1"/>
    <s v="OFF-AR-10000255"/>
    <x v="1"/>
    <x v="6"/>
    <s v="Newell 328"/>
    <n v="11.68"/>
    <n v="2"/>
    <n v="0"/>
    <n v="3.0367999999999995"/>
  </r>
  <r>
    <n v="4711"/>
    <x v="2326"/>
    <x v="3"/>
    <x v="222"/>
    <d v="2014-07-01T00:00:00"/>
    <s v="First Class"/>
    <s v="WB-21850"/>
    <s v="William Brown"/>
    <x v="0"/>
    <s v="United States"/>
    <s v="Los Angeles"/>
    <x v="1"/>
    <n v="90049"/>
    <x v="1"/>
    <s v="TEC-AC-10001284"/>
    <x v="2"/>
    <x v="11"/>
    <s v="Enermax Briskie RF Wireless Keyboard and Mouse Combo"/>
    <n v="62.31"/>
    <n v="3"/>
    <n v="0"/>
    <n v="22.4316"/>
  </r>
  <r>
    <n v="4712"/>
    <x v="2327"/>
    <x v="2"/>
    <x v="691"/>
    <d v="2011-03-31T00:00:00"/>
    <s v="Same Day"/>
    <s v="JO-15280"/>
    <s v="Jas O'Carroll"/>
    <x v="0"/>
    <s v="United States"/>
    <s v="Philadelphia"/>
    <x v="9"/>
    <n v="19120"/>
    <x v="3"/>
    <s v="OFF-BI-10003529"/>
    <x v="1"/>
    <x v="8"/>
    <s v="Avery Round Ring Poly Binders"/>
    <n v="0.85200000000000009"/>
    <n v="1"/>
    <n v="0.7"/>
    <n v="-0.59639999999999982"/>
  </r>
  <r>
    <n v="4713"/>
    <x v="2328"/>
    <x v="2"/>
    <x v="757"/>
    <d v="2011-12-21T00:00:00"/>
    <s v="Standard Class"/>
    <s v="EJ-13720"/>
    <s v="Ed Jacobs"/>
    <x v="0"/>
    <s v="United States"/>
    <s v="Huntsville"/>
    <x v="5"/>
    <n v="77340"/>
    <x v="2"/>
    <s v="OFF-PA-10000029"/>
    <x v="1"/>
    <x v="10"/>
    <s v="Xerox 224"/>
    <n v="36.288000000000011"/>
    <n v="7"/>
    <n v="0.2"/>
    <n v="12.700800000000001"/>
  </r>
  <r>
    <n v="4714"/>
    <x v="2328"/>
    <x v="2"/>
    <x v="757"/>
    <d v="2011-12-21T00:00:00"/>
    <s v="Standard Class"/>
    <s v="EJ-13720"/>
    <s v="Ed Jacobs"/>
    <x v="0"/>
    <s v="United States"/>
    <s v="Huntsville"/>
    <x v="5"/>
    <n v="77340"/>
    <x v="2"/>
    <s v="FUR-FU-10002116"/>
    <x v="0"/>
    <x v="5"/>
    <s v="Tenex Carpeted, Granite-Look or Clear Contemporary Contour Shape Chair Mats"/>
    <n v="56.567999999999998"/>
    <n v="2"/>
    <n v="0.6"/>
    <n v="-74.952600000000004"/>
  </r>
  <r>
    <n v="4715"/>
    <x v="2329"/>
    <x v="3"/>
    <x v="796"/>
    <d v="2014-05-21T00:00:00"/>
    <s v="First Class"/>
    <s v="AB-10105"/>
    <s v="Adrian Barton"/>
    <x v="0"/>
    <s v="United States"/>
    <s v="Portland"/>
    <x v="21"/>
    <n v="97206"/>
    <x v="1"/>
    <s v="TEC-PH-10002200"/>
    <x v="2"/>
    <x v="7"/>
    <s v="Aastra 6757i CT Wireless VoIP phone"/>
    <n v="344.70400000000001"/>
    <n v="2"/>
    <n v="0.2"/>
    <n v="38.779199999999989"/>
  </r>
  <r>
    <n v="4716"/>
    <x v="2330"/>
    <x v="1"/>
    <x v="793"/>
    <d v="2012-05-16T00:00:00"/>
    <s v="Standard Class"/>
    <s v="LT-16765"/>
    <s v="Larry Tron"/>
    <x v="0"/>
    <s v="United States"/>
    <s v="Louisville"/>
    <x v="22"/>
    <n v="80027"/>
    <x v="1"/>
    <s v="TEC-PH-10000441"/>
    <x v="2"/>
    <x v="7"/>
    <s v="VTech DS6151"/>
    <n v="201.584"/>
    <n v="2"/>
    <n v="0.2"/>
    <n v="20.158400000000015"/>
  </r>
  <r>
    <n v="4717"/>
    <x v="2331"/>
    <x v="3"/>
    <x v="734"/>
    <d v="2014-12-08T00:00:00"/>
    <s v="Second Class"/>
    <s v="CM-12655"/>
    <s v="Corinna Mitchell"/>
    <x v="2"/>
    <s v="United States"/>
    <s v="Seattle"/>
    <x v="4"/>
    <n v="98115"/>
    <x v="1"/>
    <s v="FUR-TA-10002958"/>
    <x v="0"/>
    <x v="3"/>
    <s v="Bevis Oval Conference Table, Walnut"/>
    <n v="521.96"/>
    <n v="2"/>
    <n v="0"/>
    <n v="88.733199999999954"/>
  </r>
  <r>
    <n v="4718"/>
    <x v="2332"/>
    <x v="1"/>
    <x v="295"/>
    <d v="2012-12-17T00:00:00"/>
    <s v="Standard Class"/>
    <s v="EM-13960"/>
    <s v="Eric Murdock"/>
    <x v="0"/>
    <s v="United States"/>
    <s v="Baltimore"/>
    <x v="39"/>
    <n v="21215"/>
    <x v="3"/>
    <s v="OFF-AR-10001662"/>
    <x v="1"/>
    <x v="6"/>
    <s v="Rogers Handheld Barrel Pencil Sharpener"/>
    <n v="8.2200000000000006"/>
    <n v="3"/>
    <n v="0"/>
    <n v="2.2194000000000007"/>
  </r>
  <r>
    <n v="4719"/>
    <x v="2333"/>
    <x v="1"/>
    <x v="998"/>
    <d v="2012-10-11T00:00:00"/>
    <s v="First Class"/>
    <s v="DJ-13420"/>
    <s v="Denny Joy"/>
    <x v="1"/>
    <s v="United States"/>
    <s v="San Francisco"/>
    <x v="1"/>
    <n v="94109"/>
    <x v="1"/>
    <s v="OFF-PA-10004101"/>
    <x v="1"/>
    <x v="10"/>
    <s v="Xerox 1894"/>
    <n v="45.36"/>
    <n v="7"/>
    <n v="0"/>
    <n v="21.772800000000004"/>
  </r>
  <r>
    <n v="4720"/>
    <x v="2334"/>
    <x v="1"/>
    <x v="24"/>
    <d v="2012-04-20T00:00:00"/>
    <s v="Second Class"/>
    <s v="DE-13255"/>
    <s v="Deanra Eno"/>
    <x v="2"/>
    <s v="United States"/>
    <s v="Los Angeles"/>
    <x v="1"/>
    <n v="90004"/>
    <x v="1"/>
    <s v="OFF-ST-10002756"/>
    <x v="1"/>
    <x v="4"/>
    <s v="Tennsco Stur-D-Stor Boltless Shelving, 5 Shelves, 24&quot; Deep, Sand"/>
    <n v="947.17000000000007"/>
    <n v="7"/>
    <n v="0"/>
    <n v="9.4717000000000837"/>
  </r>
  <r>
    <n v="4721"/>
    <x v="2334"/>
    <x v="1"/>
    <x v="24"/>
    <d v="2012-04-20T00:00:00"/>
    <s v="Second Class"/>
    <s v="DE-13255"/>
    <s v="Deanra Eno"/>
    <x v="2"/>
    <s v="United States"/>
    <s v="Los Angeles"/>
    <x v="1"/>
    <n v="90004"/>
    <x v="1"/>
    <s v="OFF-PA-10000483"/>
    <x v="1"/>
    <x v="10"/>
    <s v="Xerox 19"/>
    <n v="61.96"/>
    <n v="2"/>
    <n v="0"/>
    <n v="27.881999999999998"/>
  </r>
  <r>
    <n v="4722"/>
    <x v="2335"/>
    <x v="2"/>
    <x v="159"/>
    <d v="2011-06-11T00:00:00"/>
    <s v="Second Class"/>
    <s v="NR-18550"/>
    <s v="Nick Radford"/>
    <x v="0"/>
    <s v="United States"/>
    <s v="Aurora"/>
    <x v="10"/>
    <n v="60505"/>
    <x v="2"/>
    <s v="FUR-TA-10002041"/>
    <x v="0"/>
    <x v="3"/>
    <s v="Bevis Round Conference Table Top, X-Base"/>
    <n v="268.935"/>
    <n v="3"/>
    <n v="0.5"/>
    <n v="-209.76929999999999"/>
  </r>
  <r>
    <n v="4723"/>
    <x v="2336"/>
    <x v="3"/>
    <x v="853"/>
    <d v="2014-09-08T00:00:00"/>
    <s v="Standard Class"/>
    <s v="CK-12325"/>
    <s v="Christine Kargatis"/>
    <x v="2"/>
    <s v="United States"/>
    <s v="Seattle"/>
    <x v="4"/>
    <n v="98103"/>
    <x v="1"/>
    <s v="OFF-AR-10001166"/>
    <x v="1"/>
    <x v="6"/>
    <s v="Staples"/>
    <n v="7.58"/>
    <n v="1"/>
    <n v="0"/>
    <n v="2.9561999999999999"/>
  </r>
  <r>
    <n v="4724"/>
    <x v="2337"/>
    <x v="0"/>
    <x v="730"/>
    <d v="2013-05-23T00:00:00"/>
    <s v="Same Day"/>
    <s v="JF-15490"/>
    <s v="Jeremy Farry"/>
    <x v="0"/>
    <s v="United States"/>
    <s v="Athens"/>
    <x v="32"/>
    <n v="30605"/>
    <x v="0"/>
    <s v="OFF-LA-10004345"/>
    <x v="1"/>
    <x v="2"/>
    <s v="Avery 493"/>
    <n v="14.73"/>
    <n v="3"/>
    <n v="0"/>
    <n v="7.2176999999999998"/>
  </r>
  <r>
    <n v="4725"/>
    <x v="2338"/>
    <x v="0"/>
    <x v="583"/>
    <d v="2013-11-16T00:00:00"/>
    <s v="Standard Class"/>
    <s v="LB-16795"/>
    <s v="Laurel Beltran"/>
    <x v="2"/>
    <s v="United States"/>
    <s v="Apopka"/>
    <x v="2"/>
    <n v="32712"/>
    <x v="0"/>
    <s v="OFF-BI-10002852"/>
    <x v="1"/>
    <x v="8"/>
    <s v="Ibico Standard Transparent Covers"/>
    <n v="9.8880000000000017"/>
    <n v="2"/>
    <n v="0.7"/>
    <n v="-6.921599999999998"/>
  </r>
  <r>
    <n v="4726"/>
    <x v="2338"/>
    <x v="0"/>
    <x v="583"/>
    <d v="2013-11-16T00:00:00"/>
    <s v="Standard Class"/>
    <s v="LB-16795"/>
    <s v="Laurel Beltran"/>
    <x v="2"/>
    <s v="United States"/>
    <s v="Apopka"/>
    <x v="2"/>
    <n v="32712"/>
    <x v="0"/>
    <s v="OFF-AP-10001058"/>
    <x v="1"/>
    <x v="9"/>
    <s v="Sanyo 2.5 Cubic Foot Mid-Size Office Refrigerators"/>
    <n v="671.5440000000001"/>
    <n v="3"/>
    <n v="0.2"/>
    <n v="50.36579999999995"/>
  </r>
  <r>
    <n v="4727"/>
    <x v="2339"/>
    <x v="2"/>
    <x v="641"/>
    <d v="2011-11-29T00:00:00"/>
    <s v="Second Class"/>
    <s v="MP-18175"/>
    <s v="Mike Pelletier"/>
    <x v="2"/>
    <s v="United States"/>
    <s v="New York City"/>
    <x v="15"/>
    <n v="10009"/>
    <x v="3"/>
    <s v="OFF-ST-10003470"/>
    <x v="1"/>
    <x v="4"/>
    <s v="Tennsco Snap-Together Open Shelving Units, Starter Sets and Add-On Units"/>
    <n v="1117.92"/>
    <n v="4"/>
    <n v="0"/>
    <n v="55.895999999999958"/>
  </r>
  <r>
    <n v="4728"/>
    <x v="2339"/>
    <x v="2"/>
    <x v="641"/>
    <d v="2011-11-29T00:00:00"/>
    <s v="Second Class"/>
    <s v="MP-18175"/>
    <s v="Mike Pelletier"/>
    <x v="2"/>
    <s v="United States"/>
    <s v="New York City"/>
    <x v="15"/>
    <n v="10009"/>
    <x v="3"/>
    <s v="FUR-BO-10003159"/>
    <x v="0"/>
    <x v="0"/>
    <s v="Sauder Camden County Collection Libraries, Planked Cherry Finish"/>
    <n v="275.952"/>
    <n v="3"/>
    <n v="0.2"/>
    <n v="-37.943400000000025"/>
  </r>
  <r>
    <n v="4729"/>
    <x v="2340"/>
    <x v="2"/>
    <x v="845"/>
    <d v="2011-11-12T00:00:00"/>
    <s v="Standard Class"/>
    <s v="LH-16900"/>
    <s v="Lena Hernandez"/>
    <x v="0"/>
    <s v="United States"/>
    <s v="San Francisco"/>
    <x v="1"/>
    <n v="94110"/>
    <x v="1"/>
    <s v="OFF-BI-10003684"/>
    <x v="1"/>
    <x v="8"/>
    <s v="Wilson Jones Legal Size Ring Binders"/>
    <n v="123.14399999999999"/>
    <n v="7"/>
    <n v="0.2"/>
    <n v="46.178999999999988"/>
  </r>
  <r>
    <n v="4730"/>
    <x v="2341"/>
    <x v="0"/>
    <x v="427"/>
    <d v="2013-07-24T00:00:00"/>
    <s v="Second Class"/>
    <s v="SV-20935"/>
    <s v="Susan Vittorini"/>
    <x v="0"/>
    <s v="United States"/>
    <s v="Dallas"/>
    <x v="5"/>
    <n v="75217"/>
    <x v="2"/>
    <s v="TEC-AC-10000487"/>
    <x v="2"/>
    <x v="11"/>
    <s v="SanDisk Cruzer 4 GB USB Flash Drive"/>
    <n v="15.576000000000001"/>
    <n v="3"/>
    <n v="0.2"/>
    <n v="3.3098999999999998"/>
  </r>
  <r>
    <n v="4731"/>
    <x v="2342"/>
    <x v="1"/>
    <x v="368"/>
    <d v="2012-03-31T00:00:00"/>
    <s v="Second Class"/>
    <s v="RB-19435"/>
    <s v="Richard Bierner"/>
    <x v="0"/>
    <s v="United States"/>
    <s v="San Diego"/>
    <x v="1"/>
    <n v="92105"/>
    <x v="1"/>
    <s v="OFF-PA-10001736"/>
    <x v="1"/>
    <x v="10"/>
    <s v="Xerox 1880"/>
    <n v="212.64"/>
    <n v="6"/>
    <n v="0"/>
    <n v="99.940799999999982"/>
  </r>
  <r>
    <n v="4732"/>
    <x v="2342"/>
    <x v="1"/>
    <x v="368"/>
    <d v="2012-03-31T00:00:00"/>
    <s v="Second Class"/>
    <s v="RB-19435"/>
    <s v="Richard Bierner"/>
    <x v="0"/>
    <s v="United States"/>
    <s v="San Diego"/>
    <x v="1"/>
    <n v="92105"/>
    <x v="1"/>
    <s v="OFF-PA-10001609"/>
    <x v="1"/>
    <x v="10"/>
    <s v="Tops Wirebound Message Log Books"/>
    <n v="9.870000000000001"/>
    <n v="3"/>
    <n v="0"/>
    <n v="4.5401999999999996"/>
  </r>
  <r>
    <n v="4733"/>
    <x v="2342"/>
    <x v="1"/>
    <x v="368"/>
    <d v="2012-03-31T00:00:00"/>
    <s v="Second Class"/>
    <s v="RB-19435"/>
    <s v="Richard Bierner"/>
    <x v="0"/>
    <s v="United States"/>
    <s v="San Diego"/>
    <x v="1"/>
    <n v="92105"/>
    <x v="1"/>
    <s v="TEC-AC-10003116"/>
    <x v="2"/>
    <x v="11"/>
    <s v="Memorex Froggy Flash Drive 8 GB"/>
    <n v="53.25"/>
    <n v="3"/>
    <n v="0"/>
    <n v="20.767499999999998"/>
  </r>
  <r>
    <n v="4734"/>
    <x v="2342"/>
    <x v="1"/>
    <x v="368"/>
    <d v="2012-03-31T00:00:00"/>
    <s v="Second Class"/>
    <s v="RB-19435"/>
    <s v="Richard Bierner"/>
    <x v="0"/>
    <s v="United States"/>
    <s v="San Diego"/>
    <x v="1"/>
    <n v="92105"/>
    <x v="1"/>
    <s v="FUR-FU-10004586"/>
    <x v="0"/>
    <x v="5"/>
    <s v="G.E. Longer-Life Indoor Recessed Floodlight Bulbs"/>
    <n v="19.919999999999998"/>
    <n v="3"/>
    <n v="0"/>
    <n v="9.5615999999999985"/>
  </r>
  <r>
    <n v="4735"/>
    <x v="2343"/>
    <x v="0"/>
    <x v="281"/>
    <d v="2013-04-13T00:00:00"/>
    <s v="Standard Class"/>
    <s v="Dl-13600"/>
    <s v="Dorris liebe"/>
    <x v="1"/>
    <s v="United States"/>
    <s v="New York City"/>
    <x v="15"/>
    <n v="10035"/>
    <x v="3"/>
    <s v="FUR-CH-10000454"/>
    <x v="0"/>
    <x v="1"/>
    <s v="Hon Deluxe Fabric Upholstered Stacking Chairs, Rounded Back"/>
    <n v="658.74599999999998"/>
    <n v="3"/>
    <n v="0.1"/>
    <n v="146.38799999999998"/>
  </r>
  <r>
    <n v="4736"/>
    <x v="2344"/>
    <x v="1"/>
    <x v="385"/>
    <d v="2012-06-19T00:00:00"/>
    <s v="Standard Class"/>
    <s v="PS-19045"/>
    <s v="Penelope Sewall"/>
    <x v="2"/>
    <s v="United States"/>
    <s v="Lewiston"/>
    <x v="43"/>
    <n v="4240"/>
    <x v="3"/>
    <s v="OFF-BI-10004970"/>
    <x v="1"/>
    <x v="8"/>
    <s v="ACCOHIDE 3-Ring Binder, Blue, 1&quot;"/>
    <n v="8.26"/>
    <n v="2"/>
    <n v="0"/>
    <n v="3.8822000000000001"/>
  </r>
  <r>
    <n v="4737"/>
    <x v="2344"/>
    <x v="1"/>
    <x v="385"/>
    <d v="2012-06-19T00:00:00"/>
    <s v="Standard Class"/>
    <s v="PS-19045"/>
    <s v="Penelope Sewall"/>
    <x v="2"/>
    <s v="United States"/>
    <s v="Lewiston"/>
    <x v="43"/>
    <n v="4240"/>
    <x v="3"/>
    <s v="OFF-BI-10002824"/>
    <x v="1"/>
    <x v="8"/>
    <s v="Recycled Easel Ring Binders"/>
    <n v="29.84"/>
    <n v="2"/>
    <n v="0"/>
    <n v="13.427999999999997"/>
  </r>
  <r>
    <n v="4738"/>
    <x v="2344"/>
    <x v="1"/>
    <x v="385"/>
    <d v="2012-06-19T00:00:00"/>
    <s v="Standard Class"/>
    <s v="PS-19045"/>
    <s v="Penelope Sewall"/>
    <x v="2"/>
    <s v="United States"/>
    <s v="Lewiston"/>
    <x v="43"/>
    <n v="4240"/>
    <x v="3"/>
    <s v="TEC-AC-10003657"/>
    <x v="2"/>
    <x v="11"/>
    <s v="Lenovo 17-Key USB Numeric Keypad"/>
    <n v="67.98"/>
    <n v="2"/>
    <n v="0"/>
    <n v="14.955599999999997"/>
  </r>
  <r>
    <n v="4739"/>
    <x v="2345"/>
    <x v="1"/>
    <x v="954"/>
    <d v="2012-02-24T00:00:00"/>
    <s v="Standard Class"/>
    <s v="GT-14755"/>
    <s v="Guy Thornton"/>
    <x v="0"/>
    <s v="United States"/>
    <s v="Long Beach"/>
    <x v="1"/>
    <n v="90805"/>
    <x v="1"/>
    <s v="OFF-LA-10003510"/>
    <x v="1"/>
    <x v="2"/>
    <s v="Avery 4027 File Folder Labels for Dot Matrix Printers, 5000 Labels per Box, White"/>
    <n v="61.06"/>
    <n v="2"/>
    <n v="0"/>
    <n v="28.087600000000002"/>
  </r>
  <r>
    <n v="4740"/>
    <x v="2345"/>
    <x v="1"/>
    <x v="954"/>
    <d v="2012-02-24T00:00:00"/>
    <s v="Standard Class"/>
    <s v="GT-14755"/>
    <s v="Guy Thornton"/>
    <x v="0"/>
    <s v="United States"/>
    <s v="Long Beach"/>
    <x v="1"/>
    <n v="90805"/>
    <x v="1"/>
    <s v="FUR-TA-10001676"/>
    <x v="0"/>
    <x v="3"/>
    <s v="Hon 61000 Series Interactive Training Tables"/>
    <n v="35.544000000000004"/>
    <n v="1"/>
    <n v="0.2"/>
    <n v="-0.88860000000000205"/>
  </r>
  <r>
    <n v="4741"/>
    <x v="2346"/>
    <x v="3"/>
    <x v="105"/>
    <d v="2014-11-17T00:00:00"/>
    <s v="Standard Class"/>
    <s v="CS-12355"/>
    <s v="Christine Sundaresam"/>
    <x v="0"/>
    <s v="United States"/>
    <s v="Seattle"/>
    <x v="4"/>
    <n v="98115"/>
    <x v="1"/>
    <s v="OFF-LA-10004853"/>
    <x v="1"/>
    <x v="2"/>
    <s v="Avery 483"/>
    <n v="9.9600000000000009"/>
    <n v="2"/>
    <n v="0"/>
    <n v="4.5815999999999999"/>
  </r>
  <r>
    <n v="4742"/>
    <x v="2346"/>
    <x v="3"/>
    <x v="105"/>
    <d v="2014-11-17T00:00:00"/>
    <s v="Standard Class"/>
    <s v="CS-12355"/>
    <s v="Christine Sundaresam"/>
    <x v="0"/>
    <s v="United States"/>
    <s v="Seattle"/>
    <x v="4"/>
    <n v="98115"/>
    <x v="1"/>
    <s v="OFF-AR-10000315"/>
    <x v="1"/>
    <x v="6"/>
    <s v="Dixon Ticonderoga Maple Cedar Pencil, #2"/>
    <n v="9.2099999999999991"/>
    <n v="3"/>
    <n v="0"/>
    <n v="2.3025000000000002"/>
  </r>
  <r>
    <n v="4743"/>
    <x v="2346"/>
    <x v="3"/>
    <x v="105"/>
    <d v="2014-11-17T00:00:00"/>
    <s v="Standard Class"/>
    <s v="CS-12355"/>
    <s v="Christine Sundaresam"/>
    <x v="0"/>
    <s v="United States"/>
    <s v="Seattle"/>
    <x v="4"/>
    <n v="98115"/>
    <x v="1"/>
    <s v="OFF-SU-10000381"/>
    <x v="1"/>
    <x v="14"/>
    <s v="Acme Forged Steel Scissors with Black Enamel Handles"/>
    <n v="27.93"/>
    <n v="3"/>
    <n v="0"/>
    <n v="8.0996999999999986"/>
  </r>
  <r>
    <n v="4744"/>
    <x v="2347"/>
    <x v="3"/>
    <x v="916"/>
    <d v="2014-03-06T00:00:00"/>
    <s v="Same Day"/>
    <s v="JD-16060"/>
    <s v="Julia Dunbar"/>
    <x v="0"/>
    <s v="United States"/>
    <s v="Rochester"/>
    <x v="11"/>
    <n v="55901"/>
    <x v="2"/>
    <s v="OFF-FA-10002763"/>
    <x v="1"/>
    <x v="13"/>
    <s v="Advantus Map Pennant Flags and Round Head Tacks"/>
    <n v="7.9"/>
    <n v="2"/>
    <n v="0"/>
    <n v="2.5279999999999996"/>
  </r>
  <r>
    <n v="4745"/>
    <x v="2347"/>
    <x v="3"/>
    <x v="916"/>
    <d v="2014-03-06T00:00:00"/>
    <s v="Same Day"/>
    <s v="JD-16060"/>
    <s v="Julia Dunbar"/>
    <x v="0"/>
    <s v="United States"/>
    <s v="Rochester"/>
    <x v="11"/>
    <n v="55901"/>
    <x v="2"/>
    <s v="OFF-ST-10000877"/>
    <x v="1"/>
    <x v="4"/>
    <s v="Recycled Steel Personal File for Standard File Folders"/>
    <n v="221.16"/>
    <n v="4"/>
    <n v="0"/>
    <n v="57.501599999999996"/>
  </r>
  <r>
    <n v="4746"/>
    <x v="2347"/>
    <x v="3"/>
    <x v="916"/>
    <d v="2014-03-06T00:00:00"/>
    <s v="Same Day"/>
    <s v="JD-16060"/>
    <s v="Julia Dunbar"/>
    <x v="0"/>
    <s v="United States"/>
    <s v="Rochester"/>
    <x v="11"/>
    <n v="55901"/>
    <x v="2"/>
    <s v="OFF-BI-10001071"/>
    <x v="1"/>
    <x v="8"/>
    <s v="GBC ProClick Punch Binding System"/>
    <n v="127.96"/>
    <n v="2"/>
    <n v="0"/>
    <n v="62.700400000000002"/>
  </r>
  <r>
    <n v="4747"/>
    <x v="2347"/>
    <x v="3"/>
    <x v="916"/>
    <d v="2014-03-06T00:00:00"/>
    <s v="Same Day"/>
    <s v="JD-16060"/>
    <s v="Julia Dunbar"/>
    <x v="0"/>
    <s v="United States"/>
    <s v="Rochester"/>
    <x v="11"/>
    <n v="55901"/>
    <x v="2"/>
    <s v="OFF-BI-10001097"/>
    <x v="1"/>
    <x v="8"/>
    <s v="Avery Hole Reinforcements"/>
    <n v="18.690000000000001"/>
    <n v="3"/>
    <n v="0"/>
    <n v="9.158100000000001"/>
  </r>
  <r>
    <n v="4748"/>
    <x v="2348"/>
    <x v="0"/>
    <x v="840"/>
    <d v="2013-03-04T00:00:00"/>
    <s v="Same Day"/>
    <s v="TS-21160"/>
    <s v="Theresa Swint"/>
    <x v="1"/>
    <s v="United States"/>
    <s v="San Francisco"/>
    <x v="1"/>
    <n v="94110"/>
    <x v="1"/>
    <s v="OFF-SU-10004782"/>
    <x v="1"/>
    <x v="14"/>
    <s v="Elite 5&quot; Scissors"/>
    <n v="25.349999999999998"/>
    <n v="3"/>
    <n v="0"/>
    <n v="7.6049999999999978"/>
  </r>
  <r>
    <n v="4749"/>
    <x v="2348"/>
    <x v="0"/>
    <x v="840"/>
    <d v="2013-03-04T00:00:00"/>
    <s v="Same Day"/>
    <s v="TS-21160"/>
    <s v="Theresa Swint"/>
    <x v="1"/>
    <s v="United States"/>
    <s v="San Francisco"/>
    <x v="1"/>
    <n v="94110"/>
    <x v="1"/>
    <s v="FUR-FU-10000672"/>
    <x v="0"/>
    <x v="5"/>
    <s v="Executive Impressions 10&quot; Spectator Wall Clock"/>
    <n v="35.28"/>
    <n v="3"/>
    <n v="0"/>
    <n v="11.995199999999997"/>
  </r>
  <r>
    <n v="4750"/>
    <x v="2349"/>
    <x v="0"/>
    <x v="435"/>
    <d v="2013-12-26T00:00:00"/>
    <s v="First Class"/>
    <s v="BV-11245"/>
    <s v="Benjamin Venier"/>
    <x v="1"/>
    <s v="United States"/>
    <s v="Seattle"/>
    <x v="4"/>
    <n v="98103"/>
    <x v="1"/>
    <s v="OFF-PA-10002986"/>
    <x v="1"/>
    <x v="10"/>
    <s v="Xerox 1898"/>
    <n v="33.4"/>
    <n v="5"/>
    <n v="0"/>
    <n v="16.032"/>
  </r>
  <r>
    <n v="4751"/>
    <x v="2350"/>
    <x v="0"/>
    <x v="877"/>
    <d v="2013-10-10T00:00:00"/>
    <s v="First Class"/>
    <s v="DL-13495"/>
    <s v="Dionis Lloyd"/>
    <x v="1"/>
    <s v="United States"/>
    <s v="Spokane"/>
    <x v="4"/>
    <n v="99207"/>
    <x v="1"/>
    <s v="TEC-MA-10001972"/>
    <x v="2"/>
    <x v="15"/>
    <s v="Okidata C331dn Printer"/>
    <n v="837.59999999999991"/>
    <n v="3"/>
    <n v="0.2"/>
    <n v="62.82000000000005"/>
  </r>
  <r>
    <n v="4752"/>
    <x v="2351"/>
    <x v="0"/>
    <x v="10"/>
    <d v="2013-12-14T00:00:00"/>
    <s v="Standard Class"/>
    <s v="EB-13870"/>
    <s v="Emily Burns"/>
    <x v="0"/>
    <s v="United States"/>
    <s v="Franklin"/>
    <x v="18"/>
    <n v="37064"/>
    <x v="0"/>
    <s v="TEC-PH-10000169"/>
    <x v="2"/>
    <x v="7"/>
    <s v="ARKON Windshield Dashboard Air Vent Car Mount Holder"/>
    <n v="40.68"/>
    <n v="3"/>
    <n v="0.2"/>
    <n v="-9.153000000000004"/>
  </r>
  <r>
    <n v="4753"/>
    <x v="2352"/>
    <x v="3"/>
    <x v="225"/>
    <d v="2014-11-25T00:00:00"/>
    <s v="Standard Class"/>
    <s v="ES-14020"/>
    <s v="Erica Smith"/>
    <x v="0"/>
    <s v="United States"/>
    <s v="Jackson"/>
    <x v="18"/>
    <n v="38301"/>
    <x v="0"/>
    <s v="FUR-CH-10001482"/>
    <x v="0"/>
    <x v="1"/>
    <s v="Office Star - Mesh Screen back chair with Vinyl seat"/>
    <n v="209.56799999999998"/>
    <n v="2"/>
    <n v="0.2"/>
    <n v="-23.576400000000007"/>
  </r>
  <r>
    <n v="4754"/>
    <x v="2353"/>
    <x v="1"/>
    <x v="295"/>
    <d v="2012-12-16T00:00:00"/>
    <s v="Standard Class"/>
    <s v="JB-15925"/>
    <s v="Joni Blumstein"/>
    <x v="0"/>
    <s v="United States"/>
    <s v="Austin"/>
    <x v="5"/>
    <n v="78745"/>
    <x v="2"/>
    <s v="TEC-AC-10002018"/>
    <x v="2"/>
    <x v="11"/>
    <s v="AmazonBasics 3-Button USB Wired Mouse"/>
    <n v="22.368000000000002"/>
    <n v="4"/>
    <n v="0.2"/>
    <n v="6.4308000000000014"/>
  </r>
  <r>
    <n v="4755"/>
    <x v="2354"/>
    <x v="3"/>
    <x v="447"/>
    <d v="2014-02-09T00:00:00"/>
    <s v="Standard Class"/>
    <s v="SC-20380"/>
    <s v="Shahid Collister"/>
    <x v="0"/>
    <s v="United States"/>
    <s v="Pembroke Pines"/>
    <x v="2"/>
    <n v="33024"/>
    <x v="0"/>
    <s v="OFF-BI-10000301"/>
    <x v="1"/>
    <x v="8"/>
    <s v="GBC Instant Report Kit"/>
    <n v="3.8820000000000006"/>
    <n v="2"/>
    <n v="0.7"/>
    <n v="-2.5880000000000001"/>
  </r>
  <r>
    <n v="4756"/>
    <x v="2354"/>
    <x v="3"/>
    <x v="447"/>
    <d v="2014-02-09T00:00:00"/>
    <s v="Standard Class"/>
    <s v="SC-20380"/>
    <s v="Shahid Collister"/>
    <x v="0"/>
    <s v="United States"/>
    <s v="Pembroke Pines"/>
    <x v="2"/>
    <n v="33024"/>
    <x v="0"/>
    <s v="OFF-PA-10004381"/>
    <x v="1"/>
    <x v="10"/>
    <s v="14-7/8 x 11 Blue Bar Computer Printout Paper"/>
    <n v="115.29600000000001"/>
    <n v="3"/>
    <n v="0.2"/>
    <n v="40.353599999999986"/>
  </r>
  <r>
    <n v="4757"/>
    <x v="2355"/>
    <x v="3"/>
    <x v="296"/>
    <d v="2014-09-26T00:00:00"/>
    <s v="Standard Class"/>
    <s v="EB-13870"/>
    <s v="Emily Burns"/>
    <x v="0"/>
    <s v="United States"/>
    <s v="Philadelphia"/>
    <x v="9"/>
    <n v="19143"/>
    <x v="3"/>
    <s v="OFF-BI-10004141"/>
    <x v="1"/>
    <x v="8"/>
    <s v="Insertable Tab Indexes For Data Binders"/>
    <n v="1.9080000000000004"/>
    <n v="2"/>
    <n v="0.7"/>
    <n v="-1.5264000000000002"/>
  </r>
  <r>
    <n v="4758"/>
    <x v="2356"/>
    <x v="3"/>
    <x v="504"/>
    <d v="2014-05-06T00:00:00"/>
    <s v="Standard Class"/>
    <s v="TC-21475"/>
    <s v="Tony Chapman"/>
    <x v="2"/>
    <s v="United States"/>
    <s v="Danville"/>
    <x v="10"/>
    <n v="61832"/>
    <x v="2"/>
    <s v="OFF-BI-10001575"/>
    <x v="1"/>
    <x v="8"/>
    <s v="GBC Linen Binding Covers"/>
    <n v="43.371999999999993"/>
    <n v="7"/>
    <n v="0.8"/>
    <n v="-69.395200000000031"/>
  </r>
  <r>
    <n v="4759"/>
    <x v="2357"/>
    <x v="2"/>
    <x v="935"/>
    <d v="2011-11-07T00:00:00"/>
    <s v="Standard Class"/>
    <s v="SG-20605"/>
    <s v="Speros Goranitis"/>
    <x v="0"/>
    <s v="United States"/>
    <s v="New York City"/>
    <x v="15"/>
    <n v="10009"/>
    <x v="3"/>
    <s v="TEC-PH-10000984"/>
    <x v="2"/>
    <x v="7"/>
    <s v="Panasonic KX-TG9471B"/>
    <n v="783.96"/>
    <n v="4"/>
    <n v="0"/>
    <n v="219.50880000000006"/>
  </r>
  <r>
    <n v="4760"/>
    <x v="2357"/>
    <x v="2"/>
    <x v="935"/>
    <d v="2011-11-07T00:00:00"/>
    <s v="Standard Class"/>
    <s v="SG-20605"/>
    <s v="Speros Goranitis"/>
    <x v="0"/>
    <s v="United States"/>
    <s v="New York City"/>
    <x v="15"/>
    <n v="10009"/>
    <x v="3"/>
    <s v="OFF-BI-10000666"/>
    <x v="1"/>
    <x v="8"/>
    <s v="Surelock Post Binders"/>
    <n v="48.896000000000001"/>
    <n v="2"/>
    <n v="0.2"/>
    <n v="18.335999999999999"/>
  </r>
  <r>
    <n v="4761"/>
    <x v="2357"/>
    <x v="2"/>
    <x v="935"/>
    <d v="2011-11-07T00:00:00"/>
    <s v="Standard Class"/>
    <s v="SG-20605"/>
    <s v="Speros Goranitis"/>
    <x v="0"/>
    <s v="United States"/>
    <s v="New York City"/>
    <x v="15"/>
    <n v="10009"/>
    <x v="3"/>
    <s v="OFF-BI-10003712"/>
    <x v="1"/>
    <x v="8"/>
    <s v="Acco Pressboard Covers with Storage Hooks, 14 7/8&quot; x 11&quot;, Light Blue"/>
    <n v="7.8560000000000008"/>
    <n v="2"/>
    <n v="0.2"/>
    <n v="2.8477999999999994"/>
  </r>
  <r>
    <n v="4762"/>
    <x v="2358"/>
    <x v="0"/>
    <x v="945"/>
    <d v="2014-01-05T00:00:00"/>
    <s v="Standard Class"/>
    <s v="BM-11785"/>
    <s v="Bryan Mills"/>
    <x v="0"/>
    <s v="United States"/>
    <s v="Columbus"/>
    <x v="24"/>
    <n v="43229"/>
    <x v="3"/>
    <s v="OFF-LA-10003720"/>
    <x v="1"/>
    <x v="2"/>
    <s v="Avery 487"/>
    <n v="5.9039999999999999"/>
    <n v="2"/>
    <n v="0.2"/>
    <n v="1.9925999999999999"/>
  </r>
  <r>
    <n v="4763"/>
    <x v="2358"/>
    <x v="0"/>
    <x v="945"/>
    <d v="2014-01-05T00:00:00"/>
    <s v="Standard Class"/>
    <s v="BM-11785"/>
    <s v="Bryan Mills"/>
    <x v="0"/>
    <s v="United States"/>
    <s v="Columbus"/>
    <x v="24"/>
    <n v="43229"/>
    <x v="3"/>
    <s v="OFF-SU-10001664"/>
    <x v="1"/>
    <x v="14"/>
    <s v="Acme Office Executive Series Stainless Steel Trimmers"/>
    <n v="13.712000000000002"/>
    <n v="2"/>
    <n v="0.2"/>
    <n v="1.0284"/>
  </r>
  <r>
    <n v="4764"/>
    <x v="2359"/>
    <x v="2"/>
    <x v="328"/>
    <d v="2011-09-21T00:00:00"/>
    <s v="Standard Class"/>
    <s v="NR-18550"/>
    <s v="Nick Radford"/>
    <x v="0"/>
    <s v="United States"/>
    <s v="Chula Vista"/>
    <x v="1"/>
    <n v="91911"/>
    <x v="1"/>
    <s v="OFF-EN-10001453"/>
    <x v="1"/>
    <x v="12"/>
    <s v="Tyvek Interoffice Envelopes, 9 1/2&quot; x 12 1/2&quot;, 100/Box"/>
    <n v="182.94"/>
    <n v="3"/>
    <n v="0"/>
    <n v="85.981799999999993"/>
  </r>
  <r>
    <n v="4765"/>
    <x v="2360"/>
    <x v="3"/>
    <x v="221"/>
    <d v="2014-11-28T00:00:00"/>
    <s v="First Class"/>
    <s v="PG-18820"/>
    <s v="Patrick Gardner"/>
    <x v="0"/>
    <s v="United States"/>
    <s v="San Francisco"/>
    <x v="1"/>
    <n v="94110"/>
    <x v="1"/>
    <s v="OFF-AR-10001860"/>
    <x v="1"/>
    <x v="6"/>
    <s v="BIC Liqua Brite Liner"/>
    <n v="27.76"/>
    <n v="4"/>
    <n v="0"/>
    <n v="9.9936000000000007"/>
  </r>
  <r>
    <n v="4766"/>
    <x v="2361"/>
    <x v="1"/>
    <x v="999"/>
    <d v="2012-04-28T00:00:00"/>
    <s v="Standard Class"/>
    <s v="DB-13270"/>
    <s v="Deborah Brumfield"/>
    <x v="2"/>
    <s v="United States"/>
    <s v="New York City"/>
    <x v="15"/>
    <n v="10009"/>
    <x v="3"/>
    <s v="OFF-AR-10001044"/>
    <x v="1"/>
    <x v="6"/>
    <s v="BOSTON Ranger #55 Pencil Sharpener, Black"/>
    <n v="25.99"/>
    <n v="1"/>
    <n v="0"/>
    <n v="7.5370999999999988"/>
  </r>
  <r>
    <n v="4767"/>
    <x v="2362"/>
    <x v="1"/>
    <x v="1000"/>
    <d v="2012-03-12T00:00:00"/>
    <s v="First Class"/>
    <s v="NS-18640"/>
    <s v="Noel Staavos"/>
    <x v="1"/>
    <s v="United States"/>
    <s v="San Antonio"/>
    <x v="5"/>
    <n v="78207"/>
    <x v="2"/>
    <s v="TEC-AC-10002473"/>
    <x v="2"/>
    <x v="11"/>
    <s v="Maxell 4.7GB DVD-R"/>
    <n v="113.52000000000001"/>
    <n v="5"/>
    <n v="0.2"/>
    <n v="29.798999999999999"/>
  </r>
  <r>
    <n v="4768"/>
    <x v="2362"/>
    <x v="1"/>
    <x v="1000"/>
    <d v="2012-03-12T00:00:00"/>
    <s v="First Class"/>
    <s v="NS-18640"/>
    <s v="Noel Staavos"/>
    <x v="1"/>
    <s v="United States"/>
    <s v="San Antonio"/>
    <x v="5"/>
    <n v="78207"/>
    <x v="2"/>
    <s v="TEC-PH-10001809"/>
    <x v="2"/>
    <x v="7"/>
    <s v="Panasonic KX T7736-B Digital phone"/>
    <n v="359.88"/>
    <n v="3"/>
    <n v="0.2"/>
    <n v="22.492499999999993"/>
  </r>
  <r>
    <n v="4769"/>
    <x v="2363"/>
    <x v="3"/>
    <x v="455"/>
    <d v="2014-06-04T00:00:00"/>
    <s v="Same Day"/>
    <s v="CS-11860"/>
    <s v="Cari Schnelling"/>
    <x v="0"/>
    <s v="United States"/>
    <s v="Jacksonville"/>
    <x v="3"/>
    <n v="28540"/>
    <x v="0"/>
    <s v="OFF-PA-10004733"/>
    <x v="1"/>
    <x v="10"/>
    <s v="Things To Do Today Spiral Book"/>
    <n v="25.344000000000001"/>
    <n v="4"/>
    <n v="0.2"/>
    <n v="9.1871999999999989"/>
  </r>
  <r>
    <n v="4770"/>
    <x v="2364"/>
    <x v="0"/>
    <x v="251"/>
    <d v="2013-09-25T00:00:00"/>
    <s v="Second Class"/>
    <s v="CC-12430"/>
    <s v="Chuck Clark"/>
    <x v="2"/>
    <s v="United States"/>
    <s v="San Francisco"/>
    <x v="1"/>
    <n v="94109"/>
    <x v="1"/>
    <s v="OFF-BI-10003355"/>
    <x v="1"/>
    <x v="8"/>
    <s v="Cardinal Holdit Business Card Pockets"/>
    <n v="11.952000000000002"/>
    <n v="3"/>
    <n v="0.2"/>
    <n v="4.1832000000000003"/>
  </r>
  <r>
    <n v="4771"/>
    <x v="2364"/>
    <x v="0"/>
    <x v="251"/>
    <d v="2013-09-25T00:00:00"/>
    <s v="Second Class"/>
    <s v="CC-12430"/>
    <s v="Chuck Clark"/>
    <x v="2"/>
    <s v="United States"/>
    <s v="San Francisco"/>
    <x v="1"/>
    <n v="94109"/>
    <x v="1"/>
    <s v="OFF-SU-10001212"/>
    <x v="1"/>
    <x v="14"/>
    <s v="Kleencut Forged Office Shears by Acme United Corporation"/>
    <n v="6.24"/>
    <n v="3"/>
    <n v="0"/>
    <n v="1.8719999999999997"/>
  </r>
  <r>
    <n v="4772"/>
    <x v="2365"/>
    <x v="2"/>
    <x v="656"/>
    <d v="2011-11-03T00:00:00"/>
    <s v="Second Class"/>
    <s v="AC-10450"/>
    <s v="Amy Cox"/>
    <x v="0"/>
    <s v="United States"/>
    <s v="Avondale"/>
    <x v="16"/>
    <n v="85323"/>
    <x v="1"/>
    <s v="TEC-PH-10000486"/>
    <x v="2"/>
    <x v="7"/>
    <s v="Plantronics HL10 Handset Lifter"/>
    <n v="742.33600000000001"/>
    <n v="8"/>
    <n v="0.2"/>
    <n v="83.512799999999913"/>
  </r>
  <r>
    <n v="4773"/>
    <x v="2366"/>
    <x v="3"/>
    <x v="51"/>
    <d v="2014-11-28T00:00:00"/>
    <s v="Standard Class"/>
    <s v="CM-12385"/>
    <s v="Christopher Martinez"/>
    <x v="0"/>
    <s v="United States"/>
    <s v="Chicago"/>
    <x v="10"/>
    <n v="60610"/>
    <x v="2"/>
    <s v="FUR-FU-10004909"/>
    <x v="0"/>
    <x v="5"/>
    <s v="Contemporary Wood/Metal Frame"/>
    <n v="6.4640000000000004"/>
    <n v="1"/>
    <n v="0.6"/>
    <n v="-4.0400000000000009"/>
  </r>
  <r>
    <n v="4774"/>
    <x v="2366"/>
    <x v="3"/>
    <x v="51"/>
    <d v="2014-11-28T00:00:00"/>
    <s v="Standard Class"/>
    <s v="CM-12385"/>
    <s v="Christopher Martinez"/>
    <x v="0"/>
    <s v="United States"/>
    <s v="Chicago"/>
    <x v="10"/>
    <n v="60610"/>
    <x v="2"/>
    <s v="OFF-LA-10001613"/>
    <x v="1"/>
    <x v="2"/>
    <s v="Avery File Folder Labels"/>
    <n v="11.52"/>
    <n v="5"/>
    <n v="0.2"/>
    <n v="4.1760000000000002"/>
  </r>
  <r>
    <n v="4775"/>
    <x v="2366"/>
    <x v="3"/>
    <x v="51"/>
    <d v="2014-11-28T00:00:00"/>
    <s v="Standard Class"/>
    <s v="CM-12385"/>
    <s v="Christopher Martinez"/>
    <x v="0"/>
    <s v="United States"/>
    <s v="Chicago"/>
    <x v="10"/>
    <n v="60610"/>
    <x v="2"/>
    <s v="TEC-PH-10004447"/>
    <x v="2"/>
    <x v="7"/>
    <s v="Toshiba IPT2010-SD IP Telephone"/>
    <n v="222.38400000000001"/>
    <n v="2"/>
    <n v="0.2"/>
    <n v="16.678799999999995"/>
  </r>
  <r>
    <n v="4776"/>
    <x v="2367"/>
    <x v="3"/>
    <x v="673"/>
    <d v="2014-11-22T00:00:00"/>
    <s v="Standard Class"/>
    <s v="EK-13795"/>
    <s v="Eileen Kiefer"/>
    <x v="2"/>
    <s v="United States"/>
    <s v="Escondido"/>
    <x v="1"/>
    <n v="92025"/>
    <x v="1"/>
    <s v="OFF-AR-10000255"/>
    <x v="1"/>
    <x v="6"/>
    <s v="Newell 328"/>
    <n v="23.36"/>
    <n v="4"/>
    <n v="0"/>
    <n v="6.073599999999999"/>
  </r>
  <r>
    <n v="4777"/>
    <x v="2368"/>
    <x v="0"/>
    <x v="317"/>
    <d v="2013-02-23T00:00:00"/>
    <s v="Second Class"/>
    <s v="CK-12760"/>
    <s v="Cyma Kinney"/>
    <x v="1"/>
    <s v="United States"/>
    <s v="Long Beach"/>
    <x v="15"/>
    <n v="11561"/>
    <x v="3"/>
    <s v="OFF-LA-10004425"/>
    <x v="1"/>
    <x v="2"/>
    <s v="Staples"/>
    <n v="8.67"/>
    <n v="3"/>
    <n v="0"/>
    <n v="4.0749000000000004"/>
  </r>
  <r>
    <n v="4778"/>
    <x v="2368"/>
    <x v="0"/>
    <x v="317"/>
    <d v="2013-02-23T00:00:00"/>
    <s v="Second Class"/>
    <s v="CK-12760"/>
    <s v="Cyma Kinney"/>
    <x v="1"/>
    <s v="United States"/>
    <s v="Long Beach"/>
    <x v="15"/>
    <n v="11561"/>
    <x v="3"/>
    <s v="OFF-SU-10001664"/>
    <x v="1"/>
    <x v="14"/>
    <s v="Acme Office Executive Series Stainless Steel Trimmers"/>
    <n v="25.71"/>
    <n v="3"/>
    <n v="0"/>
    <n v="6.6846000000000005"/>
  </r>
  <r>
    <n v="4779"/>
    <x v="2369"/>
    <x v="3"/>
    <x v="659"/>
    <d v="2014-11-12T00:00:00"/>
    <s v="Standard Class"/>
    <s v="PK-19075"/>
    <s v="Pete Kriz"/>
    <x v="0"/>
    <s v="United States"/>
    <s v="Newark"/>
    <x v="13"/>
    <n v="19711"/>
    <x v="3"/>
    <s v="OFF-AP-10000696"/>
    <x v="1"/>
    <x v="9"/>
    <s v="Holmes Odor Grabber"/>
    <n v="100.94"/>
    <n v="7"/>
    <n v="0"/>
    <n v="33.310199999999995"/>
  </r>
  <r>
    <n v="4780"/>
    <x v="2370"/>
    <x v="2"/>
    <x v="1001"/>
    <d v="2011-07-10T00:00:00"/>
    <s v="First Class"/>
    <s v="MH-18025"/>
    <s v="Michelle Huthwaite"/>
    <x v="0"/>
    <s v="United States"/>
    <s v="Buffalo"/>
    <x v="15"/>
    <n v="14215"/>
    <x v="3"/>
    <s v="FUR-CH-10002647"/>
    <x v="0"/>
    <x v="1"/>
    <s v="Situations Contoured Folding Chairs, 4/Set"/>
    <n v="63.882000000000005"/>
    <n v="1"/>
    <n v="0.1"/>
    <n v="10.647000000000004"/>
  </r>
  <r>
    <n v="4781"/>
    <x v="2371"/>
    <x v="2"/>
    <x v="845"/>
    <d v="2011-11-12T00:00:00"/>
    <s v="Standard Class"/>
    <s v="SC-20725"/>
    <s v="Steven Cartwright"/>
    <x v="0"/>
    <s v="United States"/>
    <s v="Houston"/>
    <x v="5"/>
    <n v="77070"/>
    <x v="2"/>
    <s v="FUR-CH-10002758"/>
    <x v="0"/>
    <x v="1"/>
    <s v="Hon Deluxe Fabric Upholstered Stacking Chairs, Squared Back"/>
    <n v="683.14399999999989"/>
    <n v="4"/>
    <n v="0.3"/>
    <n v="0"/>
  </r>
  <r>
    <n v="4782"/>
    <x v="2371"/>
    <x v="2"/>
    <x v="845"/>
    <d v="2011-11-12T00:00:00"/>
    <s v="Standard Class"/>
    <s v="SC-20725"/>
    <s v="Steven Cartwright"/>
    <x v="0"/>
    <s v="United States"/>
    <s v="Houston"/>
    <x v="5"/>
    <n v="77070"/>
    <x v="2"/>
    <s v="OFF-BI-10000201"/>
    <x v="1"/>
    <x v="8"/>
    <s v="Avery Triangle Shaped Sheet Lifters, Black, 2/Pack"/>
    <n v="1.4759999999999995"/>
    <n v="3"/>
    <n v="0.8"/>
    <n v="-2.214"/>
  </r>
  <r>
    <n v="4783"/>
    <x v="2371"/>
    <x v="2"/>
    <x v="845"/>
    <d v="2011-11-12T00:00:00"/>
    <s v="Standard Class"/>
    <s v="SC-20725"/>
    <s v="Steven Cartwright"/>
    <x v="0"/>
    <s v="United States"/>
    <s v="Houston"/>
    <x v="5"/>
    <n v="77070"/>
    <x v="2"/>
    <s v="OFF-SU-10004115"/>
    <x v="1"/>
    <x v="14"/>
    <s v="Acme Stainless Steel Office Snips"/>
    <n v="40.711999999999996"/>
    <n v="7"/>
    <n v="0.2"/>
    <n v="3.5623000000000022"/>
  </r>
  <r>
    <n v="4784"/>
    <x v="2372"/>
    <x v="3"/>
    <x v="480"/>
    <d v="2014-02-02T00:00:00"/>
    <s v="Standard Class"/>
    <s v="GB-14575"/>
    <s v="Giulietta Baptist"/>
    <x v="0"/>
    <s v="United States"/>
    <s v="Wichita"/>
    <x v="41"/>
    <n v="67212"/>
    <x v="2"/>
    <s v="OFF-PA-10000806"/>
    <x v="1"/>
    <x v="10"/>
    <s v="Xerox 1934"/>
    <n v="279.89999999999998"/>
    <n v="5"/>
    <n v="0"/>
    <n v="137.15100000000001"/>
  </r>
  <r>
    <n v="4785"/>
    <x v="2373"/>
    <x v="1"/>
    <x v="555"/>
    <d v="2012-12-16T00:00:00"/>
    <s v="Standard Class"/>
    <s v="IM-15070"/>
    <s v="Irene Maddox"/>
    <x v="0"/>
    <s v="United States"/>
    <s v="Colorado Springs"/>
    <x v="22"/>
    <n v="80906"/>
    <x v="1"/>
    <s v="OFF-AR-10001473"/>
    <x v="1"/>
    <x v="6"/>
    <s v="Newell 313"/>
    <n v="13.120000000000001"/>
    <n v="5"/>
    <n v="0.2"/>
    <n v="1.1480000000000006"/>
  </r>
  <r>
    <n v="4786"/>
    <x v="2373"/>
    <x v="1"/>
    <x v="555"/>
    <d v="2012-12-16T00:00:00"/>
    <s v="Standard Class"/>
    <s v="IM-15070"/>
    <s v="Irene Maddox"/>
    <x v="0"/>
    <s v="United States"/>
    <s v="Colorado Springs"/>
    <x v="22"/>
    <n v="80906"/>
    <x v="1"/>
    <s v="FUR-BO-10003450"/>
    <x v="0"/>
    <x v="0"/>
    <s v="Bush Westfield Collection Bookcases, Dark Cherry Finish"/>
    <n v="69.576000000000008"/>
    <n v="4"/>
    <n v="0.7"/>
    <n v="-143.79040000000001"/>
  </r>
  <r>
    <n v="4787"/>
    <x v="2373"/>
    <x v="1"/>
    <x v="555"/>
    <d v="2012-12-16T00:00:00"/>
    <s v="Standard Class"/>
    <s v="IM-15070"/>
    <s v="Irene Maddox"/>
    <x v="0"/>
    <s v="United States"/>
    <s v="Colorado Springs"/>
    <x v="22"/>
    <n v="80906"/>
    <x v="1"/>
    <s v="OFF-AR-10001545"/>
    <x v="1"/>
    <x v="6"/>
    <s v="Newell 326"/>
    <n v="4.2240000000000002"/>
    <n v="3"/>
    <n v="0.2"/>
    <n v="0.47519999999999984"/>
  </r>
  <r>
    <n v="4788"/>
    <x v="2373"/>
    <x v="1"/>
    <x v="555"/>
    <d v="2012-12-16T00:00:00"/>
    <s v="Standard Class"/>
    <s v="IM-15070"/>
    <s v="Irene Maddox"/>
    <x v="0"/>
    <s v="United States"/>
    <s v="Colorado Springs"/>
    <x v="22"/>
    <n v="80906"/>
    <x v="1"/>
    <s v="TEC-AC-10004396"/>
    <x v="2"/>
    <x v="11"/>
    <s v="Logitech Keyboard K120"/>
    <n v="58.08"/>
    <n v="4"/>
    <n v="0.2"/>
    <n v="-6.5339999999999954"/>
  </r>
  <r>
    <n v="4789"/>
    <x v="2373"/>
    <x v="1"/>
    <x v="555"/>
    <d v="2012-12-16T00:00:00"/>
    <s v="Standard Class"/>
    <s v="IM-15070"/>
    <s v="Irene Maddox"/>
    <x v="0"/>
    <s v="United States"/>
    <s v="Colorado Springs"/>
    <x v="22"/>
    <n v="80906"/>
    <x v="1"/>
    <s v="FUR-FU-10002456"/>
    <x v="0"/>
    <x v="5"/>
    <s v="Master Caster Door Stop, Large Neon Orange"/>
    <n v="52.416000000000004"/>
    <n v="9"/>
    <n v="0.2"/>
    <n v="15.069600000000007"/>
  </r>
  <r>
    <n v="4790"/>
    <x v="2373"/>
    <x v="1"/>
    <x v="555"/>
    <d v="2012-12-16T00:00:00"/>
    <s v="Standard Class"/>
    <s v="IM-15070"/>
    <s v="Irene Maddox"/>
    <x v="0"/>
    <s v="United States"/>
    <s v="Colorado Springs"/>
    <x v="22"/>
    <n v="80906"/>
    <x v="1"/>
    <s v="FUR-FU-10001473"/>
    <x v="0"/>
    <x v="5"/>
    <s v="DAX Wood Document Frame"/>
    <n v="54.920000000000009"/>
    <n v="5"/>
    <n v="0.2"/>
    <n v="10.983999999999996"/>
  </r>
  <r>
    <n v="4791"/>
    <x v="2373"/>
    <x v="1"/>
    <x v="555"/>
    <d v="2012-12-16T00:00:00"/>
    <s v="Standard Class"/>
    <s v="IM-15070"/>
    <s v="Irene Maddox"/>
    <x v="0"/>
    <s v="United States"/>
    <s v="Colorado Springs"/>
    <x v="22"/>
    <n v="80906"/>
    <x v="1"/>
    <s v="FUR-TA-10000849"/>
    <x v="0"/>
    <x v="3"/>
    <s v="Bevis Rectangular Conference Tables"/>
    <n v="364.95"/>
    <n v="5"/>
    <n v="0.5"/>
    <n v="-248.16599999999994"/>
  </r>
  <r>
    <n v="4792"/>
    <x v="2373"/>
    <x v="1"/>
    <x v="555"/>
    <d v="2012-12-16T00:00:00"/>
    <s v="Standard Class"/>
    <s v="IM-15070"/>
    <s v="Irene Maddox"/>
    <x v="0"/>
    <s v="United States"/>
    <s v="Colorado Springs"/>
    <x v="22"/>
    <n v="80906"/>
    <x v="1"/>
    <s v="OFF-PA-10001166"/>
    <x v="1"/>
    <x v="10"/>
    <s v="Xerox 1932"/>
    <n v="85.055999999999997"/>
    <n v="3"/>
    <n v="0.2"/>
    <n v="28.706399999999991"/>
  </r>
  <r>
    <n v="4793"/>
    <x v="2373"/>
    <x v="1"/>
    <x v="555"/>
    <d v="2012-12-16T00:00:00"/>
    <s v="Standard Class"/>
    <s v="IM-15070"/>
    <s v="Irene Maddox"/>
    <x v="0"/>
    <s v="United States"/>
    <s v="Colorado Springs"/>
    <x v="22"/>
    <n v="80906"/>
    <x v="1"/>
    <s v="OFF-PA-10003256"/>
    <x v="1"/>
    <x v="10"/>
    <s v="Avery Personal Creations Heavyweight Cards"/>
    <n v="27.695999999999998"/>
    <n v="3"/>
    <n v="0.2"/>
    <n v="9.6935999999999964"/>
  </r>
  <r>
    <n v="4794"/>
    <x v="2374"/>
    <x v="1"/>
    <x v="685"/>
    <d v="2012-07-04T00:00:00"/>
    <s v="Standard Class"/>
    <s v="MM-18055"/>
    <s v="Michelle Moray"/>
    <x v="0"/>
    <s v="United States"/>
    <s v="New York City"/>
    <x v="15"/>
    <n v="10011"/>
    <x v="3"/>
    <s v="OFF-PA-10002870"/>
    <x v="1"/>
    <x v="10"/>
    <s v="Ampad Phone Message Book, Recycled, 400 Message Capacity, 5 ¾” x 11”"/>
    <n v="24.96"/>
    <n v="4"/>
    <n v="0"/>
    <n v="11.231999999999999"/>
  </r>
  <r>
    <n v="4795"/>
    <x v="2375"/>
    <x v="1"/>
    <x v="199"/>
    <d v="2012-03-23T00:00:00"/>
    <s v="Standard Class"/>
    <s v="MF-18250"/>
    <s v="Monica Federle"/>
    <x v="1"/>
    <s v="United States"/>
    <s v="Los Angeles"/>
    <x v="1"/>
    <n v="90036"/>
    <x v="1"/>
    <s v="FUR-FU-10001215"/>
    <x v="0"/>
    <x v="5"/>
    <s v="Howard Miller 11-1/2&quot; Diameter Brentwood Wall Clock"/>
    <n v="43.13"/>
    <n v="1"/>
    <n v="0"/>
    <n v="18.114600000000003"/>
  </r>
  <r>
    <n v="4796"/>
    <x v="2376"/>
    <x v="1"/>
    <x v="863"/>
    <d v="2012-08-17T00:00:00"/>
    <s v="Standard Class"/>
    <s v="CK-12595"/>
    <s v="Clytie Kelty"/>
    <x v="0"/>
    <s v="United States"/>
    <s v="Marietta"/>
    <x v="32"/>
    <n v="30062"/>
    <x v="0"/>
    <s v="OFF-BI-10004187"/>
    <x v="1"/>
    <x v="8"/>
    <s v="Staples"/>
    <n v="5.64"/>
    <n v="3"/>
    <n v="0"/>
    <n v="2.7071999999999994"/>
  </r>
  <r>
    <n v="4797"/>
    <x v="2377"/>
    <x v="0"/>
    <x v="675"/>
    <d v="2013-05-20T00:00:00"/>
    <s v="Standard Class"/>
    <s v="MK-17905"/>
    <s v="Michael Kennedy"/>
    <x v="1"/>
    <s v="United States"/>
    <s v="Jacksonville"/>
    <x v="2"/>
    <n v="32216"/>
    <x v="0"/>
    <s v="OFF-BI-10001718"/>
    <x v="1"/>
    <x v="8"/>
    <s v="GBC DocuBind P50 Personal Binding Machine"/>
    <n v="57.582000000000008"/>
    <n v="3"/>
    <n v="0.7"/>
    <n v="-44.146199999999979"/>
  </r>
  <r>
    <n v="4798"/>
    <x v="2377"/>
    <x v="0"/>
    <x v="675"/>
    <d v="2013-05-20T00:00:00"/>
    <s v="Standard Class"/>
    <s v="MK-17905"/>
    <s v="Michael Kennedy"/>
    <x v="1"/>
    <s v="United States"/>
    <s v="Jacksonville"/>
    <x v="2"/>
    <n v="32216"/>
    <x v="0"/>
    <s v="OFF-PA-10004983"/>
    <x v="1"/>
    <x v="10"/>
    <s v="Xerox 23"/>
    <n v="31.104000000000006"/>
    <n v="6"/>
    <n v="0.2"/>
    <n v="10.8864"/>
  </r>
  <r>
    <n v="4799"/>
    <x v="2377"/>
    <x v="0"/>
    <x v="675"/>
    <d v="2013-05-20T00:00:00"/>
    <s v="Standard Class"/>
    <s v="MK-17905"/>
    <s v="Michael Kennedy"/>
    <x v="1"/>
    <s v="United States"/>
    <s v="Jacksonville"/>
    <x v="2"/>
    <n v="32216"/>
    <x v="0"/>
    <s v="FUR-FU-10002396"/>
    <x v="0"/>
    <x v="5"/>
    <s v="DAX Copper Panel Document Frame, 5 x 7 Size"/>
    <n v="30.192"/>
    <n v="3"/>
    <n v="0.2"/>
    <n v="8.3028000000000031"/>
  </r>
  <r>
    <n v="4800"/>
    <x v="2377"/>
    <x v="0"/>
    <x v="675"/>
    <d v="2013-05-20T00:00:00"/>
    <s v="Standard Class"/>
    <s v="MK-17905"/>
    <s v="Michael Kennedy"/>
    <x v="1"/>
    <s v="United States"/>
    <s v="Jacksonville"/>
    <x v="2"/>
    <n v="32216"/>
    <x v="0"/>
    <s v="TEC-PH-10003988"/>
    <x v="2"/>
    <x v="7"/>
    <s v="LF Elite 3D Dazzle Designer Hard Case Cover, Lf Stylus Pen and Wiper For Apple Iphone 5c Mini Lite"/>
    <n v="43.6"/>
    <n v="5"/>
    <n v="0.2"/>
    <n v="4.3600000000000012"/>
  </r>
  <r>
    <n v="4801"/>
    <x v="2377"/>
    <x v="0"/>
    <x v="675"/>
    <d v="2013-05-20T00:00:00"/>
    <s v="Standard Class"/>
    <s v="MK-17905"/>
    <s v="Michael Kennedy"/>
    <x v="1"/>
    <s v="United States"/>
    <s v="Jacksonville"/>
    <x v="2"/>
    <n v="32216"/>
    <x v="0"/>
    <s v="OFF-AR-10002467"/>
    <x v="1"/>
    <x v="6"/>
    <s v="Dixon Ticonderoga Pencils"/>
    <n v="4.7679999999999998"/>
    <n v="2"/>
    <n v="0.2"/>
    <n v="0.41720000000000046"/>
  </r>
  <r>
    <n v="4802"/>
    <x v="2377"/>
    <x v="0"/>
    <x v="675"/>
    <d v="2013-05-20T00:00:00"/>
    <s v="Standard Class"/>
    <s v="MK-17905"/>
    <s v="Michael Kennedy"/>
    <x v="1"/>
    <s v="United States"/>
    <s v="Jacksonville"/>
    <x v="2"/>
    <n v="32216"/>
    <x v="0"/>
    <s v="OFF-BI-10004002"/>
    <x v="1"/>
    <x v="8"/>
    <s v="Wilson Jones International Size A4 Ring Binders"/>
    <n v="10.380000000000003"/>
    <n v="2"/>
    <n v="0.7"/>
    <n v="-7.6119999999999983"/>
  </r>
  <r>
    <n v="4803"/>
    <x v="2377"/>
    <x v="0"/>
    <x v="675"/>
    <d v="2013-05-20T00:00:00"/>
    <s v="Standard Class"/>
    <s v="MK-17905"/>
    <s v="Michael Kennedy"/>
    <x v="1"/>
    <s v="United States"/>
    <s v="Jacksonville"/>
    <x v="2"/>
    <n v="32216"/>
    <x v="0"/>
    <s v="OFF-BI-10002309"/>
    <x v="1"/>
    <x v="8"/>
    <s v="Avery Heavy-Duty EZD  Binder With Locking Rings"/>
    <n v="13.392000000000003"/>
    <n v="8"/>
    <n v="0.7"/>
    <n v="-9.8207999999999984"/>
  </r>
  <r>
    <n v="4804"/>
    <x v="2378"/>
    <x v="3"/>
    <x v="1002"/>
    <d v="2014-07-18T00:00:00"/>
    <s v="Second Class"/>
    <s v="MH-17455"/>
    <s v="Mark Hamilton"/>
    <x v="0"/>
    <s v="United States"/>
    <s v="Philadelphia"/>
    <x v="9"/>
    <n v="19140"/>
    <x v="3"/>
    <s v="TEC-PH-10003885"/>
    <x v="2"/>
    <x v="7"/>
    <s v="Cisco SPA508G"/>
    <n v="39.593999999999994"/>
    <n v="1"/>
    <n v="0.4"/>
    <n v="-7.2589000000000041"/>
  </r>
  <r>
    <n v="4805"/>
    <x v="2378"/>
    <x v="3"/>
    <x v="1002"/>
    <d v="2014-07-18T00:00:00"/>
    <s v="Second Class"/>
    <s v="MH-17455"/>
    <s v="Mark Hamilton"/>
    <x v="0"/>
    <s v="United States"/>
    <s v="Philadelphia"/>
    <x v="9"/>
    <n v="19140"/>
    <x v="3"/>
    <s v="FUR-FU-10002501"/>
    <x v="0"/>
    <x v="5"/>
    <s v="Nu-Dell Executive Frame"/>
    <n v="91.00800000000001"/>
    <n v="9"/>
    <n v="0.2"/>
    <n v="19.339199999999998"/>
  </r>
  <r>
    <n v="4806"/>
    <x v="2379"/>
    <x v="1"/>
    <x v="6"/>
    <d v="2012-11-25T00:00:00"/>
    <s v="Second Class"/>
    <s v="NG-18430"/>
    <s v="Nathan Gelder"/>
    <x v="0"/>
    <s v="United States"/>
    <s v="Los Angeles"/>
    <x v="1"/>
    <n v="90008"/>
    <x v="1"/>
    <s v="OFF-PA-10000176"/>
    <x v="1"/>
    <x v="10"/>
    <s v="Xerox 1887"/>
    <n v="37.94"/>
    <n v="2"/>
    <n v="0"/>
    <n v="18.211199999999998"/>
  </r>
  <r>
    <n v="4807"/>
    <x v="2379"/>
    <x v="1"/>
    <x v="6"/>
    <d v="2012-11-25T00:00:00"/>
    <s v="Second Class"/>
    <s v="NG-18430"/>
    <s v="Nathan Gelder"/>
    <x v="0"/>
    <s v="United States"/>
    <s v="Los Angeles"/>
    <x v="1"/>
    <n v="90008"/>
    <x v="1"/>
    <s v="OFF-PA-10000327"/>
    <x v="1"/>
    <x v="10"/>
    <s v="Xerox 1971"/>
    <n v="42.800000000000004"/>
    <n v="10"/>
    <n v="0"/>
    <n v="19.259999999999998"/>
  </r>
  <r>
    <n v="4808"/>
    <x v="2379"/>
    <x v="1"/>
    <x v="6"/>
    <d v="2012-11-25T00:00:00"/>
    <s v="Second Class"/>
    <s v="NG-18430"/>
    <s v="Nathan Gelder"/>
    <x v="0"/>
    <s v="United States"/>
    <s v="Los Angeles"/>
    <x v="1"/>
    <n v="90008"/>
    <x v="1"/>
    <s v="OFF-ST-10004634"/>
    <x v="1"/>
    <x v="4"/>
    <s v="Personal Folder Holder, Ebony"/>
    <n v="33.630000000000003"/>
    <n v="3"/>
    <n v="0"/>
    <n v="10.088999999999999"/>
  </r>
  <r>
    <n v="4809"/>
    <x v="2380"/>
    <x v="2"/>
    <x v="533"/>
    <d v="2011-11-28T00:00:00"/>
    <s v="Standard Class"/>
    <s v="PB-19210"/>
    <s v="Phillip Breyer"/>
    <x v="1"/>
    <s v="United States"/>
    <s v="Philadelphia"/>
    <x v="9"/>
    <n v="19134"/>
    <x v="3"/>
    <s v="OFF-EN-10003040"/>
    <x v="1"/>
    <x v="12"/>
    <s v="Quality Park Security Envelopes"/>
    <n v="62.808000000000007"/>
    <n v="3"/>
    <n v="0.2"/>
    <n v="21.197700000000001"/>
  </r>
  <r>
    <n v="4810"/>
    <x v="2381"/>
    <x v="1"/>
    <x v="17"/>
    <d v="2012-12-30T00:00:00"/>
    <s v="First Class"/>
    <s v="RE-19450"/>
    <s v="Richard Eichhorn"/>
    <x v="0"/>
    <s v="United States"/>
    <s v="Eau Claire"/>
    <x v="6"/>
    <n v="54703"/>
    <x v="2"/>
    <s v="OFF-PA-10003228"/>
    <x v="1"/>
    <x v="10"/>
    <s v="Xerox 1917"/>
    <n v="195.64"/>
    <n v="4"/>
    <n v="0"/>
    <n v="91.950799999999987"/>
  </r>
  <r>
    <n v="4811"/>
    <x v="2381"/>
    <x v="1"/>
    <x v="17"/>
    <d v="2012-12-30T00:00:00"/>
    <s v="First Class"/>
    <s v="RE-19450"/>
    <s v="Richard Eichhorn"/>
    <x v="0"/>
    <s v="United States"/>
    <s v="Eau Claire"/>
    <x v="6"/>
    <n v="54703"/>
    <x v="2"/>
    <s v="TEC-PH-10004345"/>
    <x v="2"/>
    <x v="7"/>
    <s v="Cisco SPA 502G IP Phone"/>
    <n v="239.9"/>
    <n v="2"/>
    <n v="0"/>
    <n v="71.97"/>
  </r>
  <r>
    <n v="4812"/>
    <x v="2382"/>
    <x v="0"/>
    <x v="696"/>
    <d v="2013-11-20T00:00:00"/>
    <s v="Second Class"/>
    <s v="EB-14110"/>
    <s v="Eugene Barchas"/>
    <x v="0"/>
    <s v="United States"/>
    <s v="Philadelphia"/>
    <x v="9"/>
    <n v="19134"/>
    <x v="3"/>
    <s v="FUR-CH-10000785"/>
    <x v="0"/>
    <x v="1"/>
    <s v="Global Ergonomic Managers Chair"/>
    <n v="380.05799999999994"/>
    <n v="3"/>
    <n v="0.3"/>
    <n v="-21.717600000000004"/>
  </r>
  <r>
    <n v="4813"/>
    <x v="2382"/>
    <x v="0"/>
    <x v="696"/>
    <d v="2013-11-20T00:00:00"/>
    <s v="Second Class"/>
    <s v="EB-14110"/>
    <s v="Eugene Barchas"/>
    <x v="0"/>
    <s v="United States"/>
    <s v="Philadelphia"/>
    <x v="9"/>
    <n v="19134"/>
    <x v="3"/>
    <s v="TEC-CO-10004115"/>
    <x v="2"/>
    <x v="16"/>
    <s v="Sharp AL-1530CS Digital Copier"/>
    <n v="1199.9759999999999"/>
    <n v="4"/>
    <n v="0.4"/>
    <n v="179.99639999999999"/>
  </r>
  <r>
    <n v="4814"/>
    <x v="2382"/>
    <x v="0"/>
    <x v="696"/>
    <d v="2013-11-20T00:00:00"/>
    <s v="Second Class"/>
    <s v="EB-14110"/>
    <s v="Eugene Barchas"/>
    <x v="0"/>
    <s v="United States"/>
    <s v="Philadelphia"/>
    <x v="9"/>
    <n v="19134"/>
    <x v="3"/>
    <s v="FUR-FU-10002813"/>
    <x v="0"/>
    <x v="5"/>
    <s v="DAX Contemporary Wood Frame with Silver Metal Mat, Desktop, 11 x 14 Size"/>
    <n v="48.576000000000001"/>
    <n v="3"/>
    <n v="0.2"/>
    <n v="9.7151999999999941"/>
  </r>
  <r>
    <n v="4815"/>
    <x v="2383"/>
    <x v="0"/>
    <x v="541"/>
    <d v="2013-05-11T00:00:00"/>
    <s v="First Class"/>
    <s v="TB-21625"/>
    <s v="Trudy Brown"/>
    <x v="0"/>
    <s v="United States"/>
    <s v="Los Angeles"/>
    <x v="1"/>
    <n v="90004"/>
    <x v="1"/>
    <s v="OFF-PA-10002751"/>
    <x v="1"/>
    <x v="10"/>
    <s v="Xerox 1920"/>
    <n v="17.940000000000001"/>
    <n v="3"/>
    <n v="0"/>
    <n v="8.0730000000000004"/>
  </r>
  <r>
    <n v="4816"/>
    <x v="2384"/>
    <x v="2"/>
    <x v="58"/>
    <d v="2011-12-31T00:00:00"/>
    <s v="Standard Class"/>
    <s v="MG-17695"/>
    <s v="Maureen Gnade"/>
    <x v="0"/>
    <s v="United States"/>
    <s v="Philadelphia"/>
    <x v="9"/>
    <n v="19134"/>
    <x v="3"/>
    <s v="OFF-PA-10004569"/>
    <x v="1"/>
    <x v="10"/>
    <s v="Wirebound Message Books, Two 4 1/4&quot; x 5&quot; Forms per Page"/>
    <n v="18.264000000000003"/>
    <n v="3"/>
    <n v="0.2"/>
    <n v="6.1640999999999995"/>
  </r>
  <r>
    <n v="4817"/>
    <x v="2384"/>
    <x v="2"/>
    <x v="58"/>
    <d v="2011-12-31T00:00:00"/>
    <s v="Standard Class"/>
    <s v="MG-17695"/>
    <s v="Maureen Gnade"/>
    <x v="0"/>
    <s v="United States"/>
    <s v="Philadelphia"/>
    <x v="9"/>
    <n v="19134"/>
    <x v="3"/>
    <s v="OFF-AP-10002998"/>
    <x v="1"/>
    <x v="9"/>
    <s v="Holmes 99% HEPA Air Purifier"/>
    <n v="34.655999999999999"/>
    <n v="2"/>
    <n v="0.2"/>
    <n v="5.6315999999999971"/>
  </r>
  <r>
    <n v="4818"/>
    <x v="2384"/>
    <x v="2"/>
    <x v="58"/>
    <d v="2011-12-31T00:00:00"/>
    <s v="Standard Class"/>
    <s v="MG-17695"/>
    <s v="Maureen Gnade"/>
    <x v="0"/>
    <s v="United States"/>
    <s v="Philadelphia"/>
    <x v="9"/>
    <n v="19134"/>
    <x v="3"/>
    <s v="OFF-AP-10003287"/>
    <x v="1"/>
    <x v="9"/>
    <s v="Tripp Lite TLP810NET Broadband Surge for Modem/Fax"/>
    <n v="81.552000000000007"/>
    <n v="2"/>
    <n v="0.2"/>
    <n v="8.1551999999999971"/>
  </r>
  <r>
    <n v="4819"/>
    <x v="2384"/>
    <x v="2"/>
    <x v="58"/>
    <d v="2011-12-31T00:00:00"/>
    <s v="Standard Class"/>
    <s v="MG-17695"/>
    <s v="Maureen Gnade"/>
    <x v="0"/>
    <s v="United States"/>
    <s v="Philadelphia"/>
    <x v="9"/>
    <n v="19134"/>
    <x v="3"/>
    <s v="OFF-ST-10001370"/>
    <x v="1"/>
    <x v="4"/>
    <s v="Sensible Storage WireTech Storage Systems"/>
    <n v="227.13600000000002"/>
    <n v="4"/>
    <n v="0.2"/>
    <n v="-42.588000000000036"/>
  </r>
  <r>
    <n v="4820"/>
    <x v="2385"/>
    <x v="3"/>
    <x v="110"/>
    <d v="2014-06-15T00:00:00"/>
    <s v="Standard Class"/>
    <s v="LW-17125"/>
    <s v="Liz Willingham"/>
    <x v="0"/>
    <s v="United States"/>
    <s v="Norwich"/>
    <x v="29"/>
    <n v="6360"/>
    <x v="3"/>
    <s v="OFF-BI-10004040"/>
    <x v="1"/>
    <x v="8"/>
    <s v="Wilson Jones Impact Binders"/>
    <n v="10.36"/>
    <n v="2"/>
    <n v="0"/>
    <n v="5.0763999999999996"/>
  </r>
  <r>
    <n v="4821"/>
    <x v="2386"/>
    <x v="1"/>
    <x v="1003"/>
    <d v="2012-04-11T00:00:00"/>
    <s v="Standard Class"/>
    <s v="PF-19120"/>
    <s v="Peter Fuller"/>
    <x v="0"/>
    <s v="United States"/>
    <s v="San Antonio"/>
    <x v="5"/>
    <n v="78207"/>
    <x v="2"/>
    <s v="OFF-AP-10002651"/>
    <x v="1"/>
    <x v="9"/>
    <s v="Hoover Upright Vacuum With Dirt Cup"/>
    <n v="463.24799999999988"/>
    <n v="8"/>
    <n v="0.8"/>
    <n v="-1181.2824000000003"/>
  </r>
  <r>
    <n v="4822"/>
    <x v="2386"/>
    <x v="1"/>
    <x v="1003"/>
    <d v="2012-04-11T00:00:00"/>
    <s v="Standard Class"/>
    <s v="PF-19120"/>
    <s v="Peter Fuller"/>
    <x v="0"/>
    <s v="United States"/>
    <s v="San Antonio"/>
    <x v="5"/>
    <n v="78207"/>
    <x v="2"/>
    <s v="TEC-AC-10002402"/>
    <x v="2"/>
    <x v="11"/>
    <s v="Razer Kraken PRO Over Ear PC and Music Headset"/>
    <n v="383.952"/>
    <n v="6"/>
    <n v="0.2"/>
    <n v="47.993999999999971"/>
  </r>
  <r>
    <n v="4823"/>
    <x v="2387"/>
    <x v="0"/>
    <x v="212"/>
    <d v="2013-07-12T00:00:00"/>
    <s v="Same Day"/>
    <s v="NZ-18565"/>
    <s v="Nick Zandusky"/>
    <x v="2"/>
    <s v="United States"/>
    <s v="Yuma"/>
    <x v="16"/>
    <n v="85364"/>
    <x v="1"/>
    <s v="OFF-BI-10001658"/>
    <x v="1"/>
    <x v="8"/>
    <s v="GBC Standard Therm-A-Bind Covers"/>
    <n v="44.856000000000009"/>
    <n v="6"/>
    <n v="0.7"/>
    <n v="-35.884799999999984"/>
  </r>
  <r>
    <n v="4824"/>
    <x v="2388"/>
    <x v="0"/>
    <x v="831"/>
    <d v="2013-11-27T00:00:00"/>
    <s v="Standard Class"/>
    <s v="CK-12205"/>
    <s v="Chloris Kastensmidt"/>
    <x v="0"/>
    <s v="United States"/>
    <s v="Columbus"/>
    <x v="24"/>
    <n v="43229"/>
    <x v="3"/>
    <s v="TEC-MA-10000752"/>
    <x v="2"/>
    <x v="15"/>
    <s v="Texas Instrument TI-15 Fraction Calculator"/>
    <n v="30.345000000000006"/>
    <n v="7"/>
    <n v="0.7"/>
    <n v="-24.275999999999996"/>
  </r>
  <r>
    <n v="4825"/>
    <x v="2388"/>
    <x v="0"/>
    <x v="831"/>
    <d v="2013-11-27T00:00:00"/>
    <s v="Standard Class"/>
    <s v="CK-12205"/>
    <s v="Chloris Kastensmidt"/>
    <x v="0"/>
    <s v="United States"/>
    <s v="Columbus"/>
    <x v="24"/>
    <n v="43229"/>
    <x v="3"/>
    <s v="FUR-CH-10003817"/>
    <x v="0"/>
    <x v="1"/>
    <s v="Global Value Steno Chair, Gray"/>
    <n v="127.554"/>
    <n v="3"/>
    <n v="0.3"/>
    <n v="-9.1109999999999971"/>
  </r>
  <r>
    <n v="4826"/>
    <x v="2388"/>
    <x v="0"/>
    <x v="831"/>
    <d v="2013-11-27T00:00:00"/>
    <s v="Standard Class"/>
    <s v="CK-12205"/>
    <s v="Chloris Kastensmidt"/>
    <x v="0"/>
    <s v="United States"/>
    <s v="Columbus"/>
    <x v="24"/>
    <n v="43229"/>
    <x v="3"/>
    <s v="FUR-FU-10001876"/>
    <x v="0"/>
    <x v="5"/>
    <s v="Computer Room Manger, 14&quot;"/>
    <n v="77.951999999999998"/>
    <n v="3"/>
    <n v="0.2"/>
    <n v="15.590399999999995"/>
  </r>
  <r>
    <n v="4827"/>
    <x v="2389"/>
    <x v="3"/>
    <x v="105"/>
    <d v="2014-11-16T00:00:00"/>
    <s v="First Class"/>
    <s v="JE-15610"/>
    <s v="Jim Epp"/>
    <x v="1"/>
    <s v="United States"/>
    <s v="Los Angeles"/>
    <x v="1"/>
    <n v="90036"/>
    <x v="1"/>
    <s v="OFF-BI-10003460"/>
    <x v="1"/>
    <x v="8"/>
    <s v="Acco 3-Hole Punch"/>
    <n v="14.016"/>
    <n v="4"/>
    <n v="0.2"/>
    <n v="4.9055999999999997"/>
  </r>
  <r>
    <n v="4828"/>
    <x v="2390"/>
    <x v="2"/>
    <x v="301"/>
    <d v="2011-11-08T00:00:00"/>
    <s v="Standard Class"/>
    <s v="JO-15145"/>
    <s v="Jack O'Briant"/>
    <x v="1"/>
    <s v="United States"/>
    <s v="Richmond"/>
    <x v="0"/>
    <n v="40475"/>
    <x v="0"/>
    <s v="OFF-ST-10000464"/>
    <x v="1"/>
    <x v="4"/>
    <s v="Multi-Use Personal File Cart and Caster Set, Three Stacking Bins"/>
    <n v="69.52"/>
    <n v="2"/>
    <n v="0"/>
    <n v="19.465600000000002"/>
  </r>
  <r>
    <n v="4829"/>
    <x v="2390"/>
    <x v="2"/>
    <x v="301"/>
    <d v="2011-11-08T00:00:00"/>
    <s v="Standard Class"/>
    <s v="JO-15145"/>
    <s v="Jack O'Briant"/>
    <x v="1"/>
    <s v="United States"/>
    <s v="Richmond"/>
    <x v="0"/>
    <n v="40475"/>
    <x v="0"/>
    <s v="OFF-AR-10001919"/>
    <x v="1"/>
    <x v="6"/>
    <s v="OIC #2 Pencils, Medium Soft"/>
    <n v="5.64"/>
    <n v="3"/>
    <n v="0"/>
    <n v="1.6355999999999997"/>
  </r>
  <r>
    <n v="4830"/>
    <x v="2391"/>
    <x v="0"/>
    <x v="666"/>
    <d v="2013-05-22T00:00:00"/>
    <s v="Standard Class"/>
    <s v="TT-21220"/>
    <s v="Thomas Thornton"/>
    <x v="0"/>
    <s v="United States"/>
    <s v="New York City"/>
    <x v="15"/>
    <n v="10035"/>
    <x v="3"/>
    <s v="OFF-BI-10002393"/>
    <x v="1"/>
    <x v="8"/>
    <s v="Binder Posts"/>
    <n v="13.776000000000002"/>
    <n v="3"/>
    <n v="0.2"/>
    <n v="4.4771999999999998"/>
  </r>
  <r>
    <n v="4831"/>
    <x v="2392"/>
    <x v="2"/>
    <x v="845"/>
    <d v="2011-11-12T00:00:00"/>
    <s v="Standard Class"/>
    <s v="MS-17365"/>
    <s v="Maribeth Schnelling"/>
    <x v="0"/>
    <s v="United States"/>
    <s v="Wausau"/>
    <x v="6"/>
    <n v="54401"/>
    <x v="2"/>
    <s v="OFF-AP-10001293"/>
    <x v="1"/>
    <x v="9"/>
    <s v="Belkin 8 Outlet Surge Protector"/>
    <n v="245.88"/>
    <n v="6"/>
    <n v="0"/>
    <n v="68.846399999999988"/>
  </r>
  <r>
    <n v="4832"/>
    <x v="2392"/>
    <x v="2"/>
    <x v="845"/>
    <d v="2011-11-12T00:00:00"/>
    <s v="Standard Class"/>
    <s v="MS-17365"/>
    <s v="Maribeth Schnelling"/>
    <x v="0"/>
    <s v="United States"/>
    <s v="Wausau"/>
    <x v="6"/>
    <n v="54401"/>
    <x v="2"/>
    <s v="OFF-ST-10004258"/>
    <x v="1"/>
    <x v="4"/>
    <s v="Portable Personal File Box"/>
    <n v="36.630000000000003"/>
    <n v="3"/>
    <n v="0"/>
    <n v="9.8901000000000039"/>
  </r>
  <r>
    <n v="4833"/>
    <x v="2392"/>
    <x v="2"/>
    <x v="845"/>
    <d v="2011-11-12T00:00:00"/>
    <s v="Standard Class"/>
    <s v="MS-17365"/>
    <s v="Maribeth Schnelling"/>
    <x v="0"/>
    <s v="United States"/>
    <s v="Wausau"/>
    <x v="6"/>
    <n v="54401"/>
    <x v="2"/>
    <s v="OFF-ST-10002214"/>
    <x v="1"/>
    <x v="4"/>
    <s v="X-Rack File for Hanging Folders"/>
    <n v="22.58"/>
    <n v="2"/>
    <n v="0"/>
    <n v="5.8707999999999991"/>
  </r>
  <r>
    <n v="4834"/>
    <x v="2392"/>
    <x v="2"/>
    <x v="845"/>
    <d v="2011-11-12T00:00:00"/>
    <s v="Standard Class"/>
    <s v="MS-17365"/>
    <s v="Maribeth Schnelling"/>
    <x v="0"/>
    <s v="United States"/>
    <s v="Wausau"/>
    <x v="6"/>
    <n v="54401"/>
    <x v="2"/>
    <s v="OFF-BI-10004970"/>
    <x v="1"/>
    <x v="8"/>
    <s v="ACCOHIDE 3-Ring Binder, Blue, 1&quot;"/>
    <n v="12.39"/>
    <n v="3"/>
    <n v="0"/>
    <n v="5.8232999999999997"/>
  </r>
  <r>
    <n v="4835"/>
    <x v="2393"/>
    <x v="3"/>
    <x v="361"/>
    <d v="2014-10-11T00:00:00"/>
    <s v="Standard Class"/>
    <s v="MP-18175"/>
    <s v="Mike Pelletier"/>
    <x v="2"/>
    <s v="United States"/>
    <s v="San Francisco"/>
    <x v="1"/>
    <n v="94110"/>
    <x v="1"/>
    <s v="OFF-BI-10002571"/>
    <x v="1"/>
    <x v="8"/>
    <s v="Avery Framed View Binder, EZD Ring (Locking), Navy, 1 1/2&quot;"/>
    <n v="39.92"/>
    <n v="5"/>
    <n v="0.2"/>
    <n v="13.472999999999999"/>
  </r>
  <r>
    <n v="4836"/>
    <x v="2393"/>
    <x v="3"/>
    <x v="361"/>
    <d v="2014-10-11T00:00:00"/>
    <s v="Standard Class"/>
    <s v="MP-18175"/>
    <s v="Mike Pelletier"/>
    <x v="2"/>
    <s v="United States"/>
    <s v="San Francisco"/>
    <x v="1"/>
    <n v="94110"/>
    <x v="1"/>
    <s v="OFF-PA-10002581"/>
    <x v="1"/>
    <x v="10"/>
    <s v="Xerox 1951"/>
    <n v="61.96"/>
    <n v="2"/>
    <n v="0"/>
    <n v="27.881999999999998"/>
  </r>
  <r>
    <n v="4837"/>
    <x v="2393"/>
    <x v="3"/>
    <x v="361"/>
    <d v="2014-10-11T00:00:00"/>
    <s v="Standard Class"/>
    <s v="MP-18175"/>
    <s v="Mike Pelletier"/>
    <x v="2"/>
    <s v="United States"/>
    <s v="San Francisco"/>
    <x v="1"/>
    <n v="94110"/>
    <x v="1"/>
    <s v="OFF-BI-10001097"/>
    <x v="1"/>
    <x v="8"/>
    <s v="Avery Hole Reinforcements"/>
    <n v="19.936000000000003"/>
    <n v="4"/>
    <n v="0.2"/>
    <n v="7.2267999999999999"/>
  </r>
  <r>
    <n v="4838"/>
    <x v="2394"/>
    <x v="3"/>
    <x v="702"/>
    <d v="2014-06-04T00:00:00"/>
    <s v="First Class"/>
    <s v="FH-14350"/>
    <s v="Fred Harton"/>
    <x v="0"/>
    <s v="United States"/>
    <s v="Dublin"/>
    <x v="24"/>
    <n v="43017"/>
    <x v="3"/>
    <s v="OFF-BI-10003429"/>
    <x v="1"/>
    <x v="8"/>
    <s v="Cardinal HOLDit! Binder Insert Strips,Extra Strips"/>
    <n v="3.7980000000000005"/>
    <n v="2"/>
    <n v="0.7"/>
    <n v="-2.6585999999999999"/>
  </r>
  <r>
    <n v="4839"/>
    <x v="2394"/>
    <x v="3"/>
    <x v="702"/>
    <d v="2014-06-04T00:00:00"/>
    <s v="First Class"/>
    <s v="FH-14350"/>
    <s v="Fred Harton"/>
    <x v="0"/>
    <s v="United States"/>
    <s v="Dublin"/>
    <x v="24"/>
    <n v="43017"/>
    <x v="3"/>
    <s v="OFF-PA-10000682"/>
    <x v="1"/>
    <x v="10"/>
    <s v="Xerox 1924"/>
    <n v="27.744000000000003"/>
    <n v="6"/>
    <n v="0.2"/>
    <n v="10.057200000000002"/>
  </r>
  <r>
    <n v="4840"/>
    <x v="2394"/>
    <x v="3"/>
    <x v="702"/>
    <d v="2014-06-04T00:00:00"/>
    <s v="First Class"/>
    <s v="FH-14350"/>
    <s v="Fred Harton"/>
    <x v="0"/>
    <s v="United States"/>
    <s v="Dublin"/>
    <x v="24"/>
    <n v="43017"/>
    <x v="3"/>
    <s v="TEC-PH-10001700"/>
    <x v="2"/>
    <x v="7"/>
    <s v="Panasonic KX-TG6844B Expandable Digital Cordless Telephone"/>
    <n v="158.37599999999998"/>
    <n v="4"/>
    <n v="0.4"/>
    <n v="-34.314799999999991"/>
  </r>
  <r>
    <n v="4841"/>
    <x v="2395"/>
    <x v="3"/>
    <x v="225"/>
    <d v="2014-11-26T00:00:00"/>
    <s v="Standard Class"/>
    <s v="SC-20050"/>
    <s v="Sample Company A"/>
    <x v="2"/>
    <s v="United States"/>
    <s v="Henderson"/>
    <x v="0"/>
    <n v="42420"/>
    <x v="0"/>
    <s v="FUR-FU-10000629"/>
    <x v="0"/>
    <x v="5"/>
    <s v="9-3/4 Diameter Round Wall Clock"/>
    <n v="27.58"/>
    <n v="2"/>
    <n v="0"/>
    <n v="11.583600000000001"/>
  </r>
  <r>
    <n v="4842"/>
    <x v="2396"/>
    <x v="0"/>
    <x v="443"/>
    <d v="2013-12-29T00:00:00"/>
    <s v="Standard Class"/>
    <s v="NM-18520"/>
    <s v="Neoma Murray"/>
    <x v="0"/>
    <s v="United States"/>
    <s v="Bowling Green"/>
    <x v="24"/>
    <n v="43402"/>
    <x v="3"/>
    <s v="OFF-BI-10001267"/>
    <x v="1"/>
    <x v="8"/>
    <s v="Universal Recycled Hanging Pressboard Report Binders, Letter Size"/>
    <n v="5.5530000000000008"/>
    <n v="3"/>
    <n v="0.7"/>
    <n v="-4.0722000000000023"/>
  </r>
  <r>
    <n v="4843"/>
    <x v="2397"/>
    <x v="3"/>
    <x v="365"/>
    <d v="2014-10-05T00:00:00"/>
    <s v="Standard Class"/>
    <s v="JO-15280"/>
    <s v="Jas O'Carroll"/>
    <x v="0"/>
    <s v="United States"/>
    <s v="Memphis"/>
    <x v="18"/>
    <n v="38109"/>
    <x v="0"/>
    <s v="OFF-ST-10001418"/>
    <x v="1"/>
    <x v="4"/>
    <s v="Carina Media Storage Towers in Natural &amp; Black"/>
    <n v="243.92"/>
    <n v="5"/>
    <n v="0.2"/>
    <n v="-54.881999999999998"/>
  </r>
  <r>
    <n v="4844"/>
    <x v="2398"/>
    <x v="0"/>
    <x v="77"/>
    <d v="2013-11-10T00:00:00"/>
    <s v="First Class"/>
    <s v="CC-12475"/>
    <s v="Cindy Chapman"/>
    <x v="0"/>
    <s v="United States"/>
    <s v="Lakewood"/>
    <x v="30"/>
    <n v="8701"/>
    <x v="3"/>
    <s v="OFF-FA-10004968"/>
    <x v="1"/>
    <x v="13"/>
    <s v="Rubber Band Ball"/>
    <n v="14.96"/>
    <n v="4"/>
    <n v="0"/>
    <n v="0.2992000000000008"/>
  </r>
  <r>
    <n v="4845"/>
    <x v="2399"/>
    <x v="2"/>
    <x v="527"/>
    <d v="2011-04-05T00:00:00"/>
    <s v="First Class"/>
    <s v="MZ-17515"/>
    <s v="Mary Zewe"/>
    <x v="1"/>
    <s v="United States"/>
    <s v="Los Angeles"/>
    <x v="1"/>
    <n v="90008"/>
    <x v="1"/>
    <s v="OFF-BI-10004140"/>
    <x v="1"/>
    <x v="8"/>
    <s v="Avery Non-Stick Binders"/>
    <n v="7.1840000000000011"/>
    <n v="2"/>
    <n v="0.2"/>
    <n v="2.2449999999999992"/>
  </r>
  <r>
    <n v="4846"/>
    <x v="2400"/>
    <x v="1"/>
    <x v="862"/>
    <d v="2012-07-26T00:00:00"/>
    <s v="Second Class"/>
    <s v="MS-17830"/>
    <s v="Melanie Seite"/>
    <x v="0"/>
    <s v="United States"/>
    <s v="Rochester"/>
    <x v="15"/>
    <n v="14609"/>
    <x v="3"/>
    <s v="OFF-BI-10003460"/>
    <x v="1"/>
    <x v="8"/>
    <s v="Acco 3-Hole Punch"/>
    <n v="10.512"/>
    <n v="3"/>
    <n v="0.2"/>
    <n v="3.6791999999999998"/>
  </r>
  <r>
    <n v="4847"/>
    <x v="2401"/>
    <x v="2"/>
    <x v="402"/>
    <d v="2011-06-27T00:00:00"/>
    <s v="Second Class"/>
    <s v="GK-14620"/>
    <s v="Grace Kelly"/>
    <x v="1"/>
    <s v="United States"/>
    <s v="Salem"/>
    <x v="21"/>
    <n v="97301"/>
    <x v="1"/>
    <s v="TEC-PH-10002115"/>
    <x v="2"/>
    <x v="7"/>
    <s v="Plantronics 81402"/>
    <n v="263.96000000000004"/>
    <n v="5"/>
    <n v="0.2"/>
    <n v="19.796999999999997"/>
  </r>
  <r>
    <n v="4848"/>
    <x v="2401"/>
    <x v="2"/>
    <x v="402"/>
    <d v="2011-06-27T00:00:00"/>
    <s v="Second Class"/>
    <s v="GK-14620"/>
    <s v="Grace Kelly"/>
    <x v="1"/>
    <s v="United States"/>
    <s v="Salem"/>
    <x v="21"/>
    <n v="97301"/>
    <x v="1"/>
    <s v="OFF-AR-10003478"/>
    <x v="1"/>
    <x v="6"/>
    <s v="Avery Hi-Liter EverBold Pen Style Fluorescent Highlighters, 4/Pack"/>
    <n v="71.632000000000005"/>
    <n v="11"/>
    <n v="0.2"/>
    <n v="17.908000000000001"/>
  </r>
  <r>
    <n v="4849"/>
    <x v="2401"/>
    <x v="2"/>
    <x v="402"/>
    <d v="2011-06-27T00:00:00"/>
    <s v="Second Class"/>
    <s v="GK-14620"/>
    <s v="Grace Kelly"/>
    <x v="1"/>
    <s v="United States"/>
    <s v="Salem"/>
    <x v="21"/>
    <n v="97301"/>
    <x v="1"/>
    <s v="OFF-AR-10000475"/>
    <x v="1"/>
    <x v="6"/>
    <s v="Hunt BOSTON Vista Battery-Operated Pencil Sharpener, Black"/>
    <n v="9.3280000000000012"/>
    <n v="1"/>
    <n v="0.2"/>
    <n v="0.8162000000000007"/>
  </r>
  <r>
    <n v="4850"/>
    <x v="2402"/>
    <x v="2"/>
    <x v="78"/>
    <d v="2011-09-14T00:00:00"/>
    <s v="Standard Class"/>
    <s v="MC-17275"/>
    <s v="Marc Crier"/>
    <x v="0"/>
    <s v="United States"/>
    <s v="Pasco"/>
    <x v="4"/>
    <n v="99301"/>
    <x v="1"/>
    <s v="OFF-AR-10003045"/>
    <x v="1"/>
    <x v="6"/>
    <s v="Prang Colored Pencils"/>
    <n v="5.88"/>
    <n v="2"/>
    <n v="0"/>
    <n v="2.6459999999999999"/>
  </r>
  <r>
    <n v="4851"/>
    <x v="2402"/>
    <x v="2"/>
    <x v="78"/>
    <d v="2011-09-14T00:00:00"/>
    <s v="Standard Class"/>
    <s v="MC-17275"/>
    <s v="Marc Crier"/>
    <x v="0"/>
    <s v="United States"/>
    <s v="Pasco"/>
    <x v="4"/>
    <n v="99301"/>
    <x v="1"/>
    <s v="FUR-CH-10000454"/>
    <x v="0"/>
    <x v="1"/>
    <s v="Hon Deluxe Fabric Upholstered Stacking Chairs, Rounded Back"/>
    <n v="975.92"/>
    <n v="5"/>
    <n v="0.2"/>
    <n v="121.98999999999992"/>
  </r>
  <r>
    <n v="4852"/>
    <x v="2402"/>
    <x v="2"/>
    <x v="78"/>
    <d v="2011-09-14T00:00:00"/>
    <s v="Standard Class"/>
    <s v="MC-17275"/>
    <s v="Marc Crier"/>
    <x v="0"/>
    <s v="United States"/>
    <s v="Pasco"/>
    <x v="4"/>
    <n v="99301"/>
    <x v="1"/>
    <s v="OFF-AR-10000380"/>
    <x v="1"/>
    <x v="6"/>
    <s v="Hunt PowerHouse Electric Pencil Sharpener, Blue"/>
    <n v="303.83999999999997"/>
    <n v="8"/>
    <n v="0"/>
    <n v="91.151999999999958"/>
  </r>
  <r>
    <n v="4853"/>
    <x v="2402"/>
    <x v="2"/>
    <x v="78"/>
    <d v="2011-09-14T00:00:00"/>
    <s v="Standard Class"/>
    <s v="MC-17275"/>
    <s v="Marc Crier"/>
    <x v="0"/>
    <s v="United States"/>
    <s v="Pasco"/>
    <x v="4"/>
    <n v="99301"/>
    <x v="1"/>
    <s v="OFF-ST-10000736"/>
    <x v="1"/>
    <x v="4"/>
    <s v="Carina Double Wide Media Storage Towers in Natural &amp; Black"/>
    <n v="485.88"/>
    <n v="6"/>
    <n v="0"/>
    <n v="19.43519999999998"/>
  </r>
  <r>
    <n v="4854"/>
    <x v="2403"/>
    <x v="2"/>
    <x v="432"/>
    <d v="2011-12-15T00:00:00"/>
    <s v="Second Class"/>
    <s v="LH-17155"/>
    <s v="Logan Haushalter"/>
    <x v="0"/>
    <s v="United States"/>
    <s v="Oakland"/>
    <x v="1"/>
    <n v="94601"/>
    <x v="1"/>
    <s v="FUR-FU-10004270"/>
    <x v="0"/>
    <x v="5"/>
    <s v="Eldon Image Series Desk Accessories, Burgundy"/>
    <n v="12.54"/>
    <n v="3"/>
    <n v="0"/>
    <n v="4.5144000000000002"/>
  </r>
  <r>
    <n v="4855"/>
    <x v="2403"/>
    <x v="2"/>
    <x v="432"/>
    <d v="2011-12-15T00:00:00"/>
    <s v="Second Class"/>
    <s v="LH-17155"/>
    <s v="Logan Haushalter"/>
    <x v="0"/>
    <s v="United States"/>
    <s v="Oakland"/>
    <x v="1"/>
    <n v="94601"/>
    <x v="1"/>
    <s v="OFF-ST-10000617"/>
    <x v="1"/>
    <x v="4"/>
    <s v="Woodgrain Magazine Files by Perma"/>
    <n v="8.94"/>
    <n v="3"/>
    <n v="0"/>
    <n v="0.62579999999999902"/>
  </r>
  <r>
    <n v="4856"/>
    <x v="2403"/>
    <x v="2"/>
    <x v="432"/>
    <d v="2011-12-15T00:00:00"/>
    <s v="Second Class"/>
    <s v="LH-17155"/>
    <s v="Logan Haushalter"/>
    <x v="0"/>
    <s v="United States"/>
    <s v="Oakland"/>
    <x v="1"/>
    <n v="94601"/>
    <x v="1"/>
    <s v="FUR-FU-10001706"/>
    <x v="0"/>
    <x v="5"/>
    <s v="Longer-Life Soft White Bulbs"/>
    <n v="9.24"/>
    <n v="3"/>
    <n v="0"/>
    <n v="4.4352"/>
  </r>
  <r>
    <n v="4857"/>
    <x v="2404"/>
    <x v="1"/>
    <x v="1004"/>
    <d v="2012-01-17T00:00:00"/>
    <s v="Standard Class"/>
    <s v="PB-19150"/>
    <s v="Philip Brown"/>
    <x v="0"/>
    <s v="United States"/>
    <s v="Los Angeles"/>
    <x v="1"/>
    <n v="90004"/>
    <x v="1"/>
    <s v="OFF-BI-10003364"/>
    <x v="1"/>
    <x v="8"/>
    <s v="Binding Machine Supplies"/>
    <n v="70.00800000000001"/>
    <n v="3"/>
    <n v="0.2"/>
    <n v="24.502800000000001"/>
  </r>
  <r>
    <n v="4858"/>
    <x v="2404"/>
    <x v="1"/>
    <x v="1004"/>
    <d v="2012-01-17T00:00:00"/>
    <s v="Standard Class"/>
    <s v="PB-19150"/>
    <s v="Philip Brown"/>
    <x v="0"/>
    <s v="United States"/>
    <s v="Los Angeles"/>
    <x v="1"/>
    <n v="90004"/>
    <x v="1"/>
    <s v="FUR-FU-10001861"/>
    <x v="0"/>
    <x v="5"/>
    <s v="Floodlight Indoor Halogen Bulbs, 1 Bulb per Pack, 60 Watts"/>
    <n v="77.599999999999994"/>
    <n v="4"/>
    <n v="0"/>
    <n v="38.023999999999994"/>
  </r>
  <r>
    <n v="4859"/>
    <x v="2404"/>
    <x v="1"/>
    <x v="1004"/>
    <d v="2012-01-17T00:00:00"/>
    <s v="Standard Class"/>
    <s v="PB-19150"/>
    <s v="Philip Brown"/>
    <x v="0"/>
    <s v="United States"/>
    <s v="Los Angeles"/>
    <x v="1"/>
    <n v="90004"/>
    <x v="1"/>
    <s v="FUR-FU-10004845"/>
    <x v="0"/>
    <x v="5"/>
    <s v="Deflect-o EconoMat Nonstudded, No Bevel Mat"/>
    <n v="464.84999999999997"/>
    <n v="9"/>
    <n v="0"/>
    <n v="92.969999999999985"/>
  </r>
  <r>
    <n v="4860"/>
    <x v="2405"/>
    <x v="3"/>
    <x v="934"/>
    <d v="2014-12-20T00:00:00"/>
    <s v="Standard Class"/>
    <s v="SS-20140"/>
    <s v="Saphhira Shifley"/>
    <x v="1"/>
    <s v="United States"/>
    <s v="Oak Park"/>
    <x v="10"/>
    <n v="60302"/>
    <x v="2"/>
    <s v="OFF-AR-10000823"/>
    <x v="1"/>
    <x v="6"/>
    <s v="Newell 307"/>
    <n v="10.192000000000002"/>
    <n v="7"/>
    <n v="0.2"/>
    <n v="1.0192000000000001"/>
  </r>
  <r>
    <n v="4861"/>
    <x v="2406"/>
    <x v="0"/>
    <x v="122"/>
    <d v="2013-12-25T00:00:00"/>
    <s v="Standard Class"/>
    <s v="GK-14620"/>
    <s v="Grace Kelly"/>
    <x v="1"/>
    <s v="United States"/>
    <s v="Morristown"/>
    <x v="30"/>
    <n v="7960"/>
    <x v="3"/>
    <s v="OFF-BI-10001359"/>
    <x v="1"/>
    <x v="8"/>
    <s v="GBC DocuBind TL300 Electric Binding System"/>
    <n v="1793.98"/>
    <n v="2"/>
    <n v="0"/>
    <n v="843.17059999999992"/>
  </r>
  <r>
    <n v="4862"/>
    <x v="2407"/>
    <x v="2"/>
    <x v="909"/>
    <d v="2011-04-16T00:00:00"/>
    <s v="Second Class"/>
    <s v="GM-14455"/>
    <s v="Gary Mitchum"/>
    <x v="2"/>
    <s v="United States"/>
    <s v="Austin"/>
    <x v="5"/>
    <n v="78745"/>
    <x v="2"/>
    <s v="TEC-PH-10001835"/>
    <x v="2"/>
    <x v="7"/>
    <s v="Jawbone JAMBOX Wireless Bluetooth Speaker"/>
    <n v="758.35200000000009"/>
    <n v="6"/>
    <n v="0.2"/>
    <n v="265.42320000000001"/>
  </r>
  <r>
    <n v="4863"/>
    <x v="2408"/>
    <x v="0"/>
    <x v="338"/>
    <d v="2013-11-15T00:00:00"/>
    <s v="Standard Class"/>
    <s v="SH-19975"/>
    <s v="Sally Hughsby"/>
    <x v="1"/>
    <s v="United States"/>
    <s v="New York City"/>
    <x v="15"/>
    <n v="10011"/>
    <x v="3"/>
    <s v="OFF-BI-10001191"/>
    <x v="1"/>
    <x v="8"/>
    <s v="Canvas Sectional Post Binders"/>
    <n v="20.368000000000002"/>
    <n v="1"/>
    <n v="0.2"/>
    <n v="7.3834"/>
  </r>
  <r>
    <n v="4864"/>
    <x v="2408"/>
    <x v="0"/>
    <x v="338"/>
    <d v="2013-11-15T00:00:00"/>
    <s v="Standard Class"/>
    <s v="SH-19975"/>
    <s v="Sally Hughsby"/>
    <x v="1"/>
    <s v="United States"/>
    <s v="New York City"/>
    <x v="15"/>
    <n v="10011"/>
    <x v="3"/>
    <s v="OFF-BI-10003982"/>
    <x v="1"/>
    <x v="8"/>
    <s v="Wilson Jones Century Plastic Molded Ring Binders"/>
    <n v="49.847999999999999"/>
    <n v="3"/>
    <n v="0.2"/>
    <n v="16.823699999999999"/>
  </r>
  <r>
    <n v="4865"/>
    <x v="2409"/>
    <x v="3"/>
    <x v="335"/>
    <d v="2014-07-01T00:00:00"/>
    <s v="Standard Class"/>
    <s v="SC-20725"/>
    <s v="Steven Cartwright"/>
    <x v="0"/>
    <s v="United States"/>
    <s v="New York City"/>
    <x v="15"/>
    <n v="10024"/>
    <x v="3"/>
    <s v="TEC-PH-10001425"/>
    <x v="2"/>
    <x v="7"/>
    <s v="Mophie Juice Pack Helium for iPhone"/>
    <n v="239.96999999999997"/>
    <n v="3"/>
    <n v="0"/>
    <n v="67.191599999999994"/>
  </r>
  <r>
    <n v="4866"/>
    <x v="2410"/>
    <x v="3"/>
    <x v="38"/>
    <d v="2014-11-19T00:00:00"/>
    <s v="Standard Class"/>
    <s v="TT-21070"/>
    <s v="Ted Trevino"/>
    <x v="0"/>
    <s v="United States"/>
    <s v="Seattle"/>
    <x v="4"/>
    <n v="98103"/>
    <x v="1"/>
    <s v="FUR-CH-10001215"/>
    <x v="0"/>
    <x v="1"/>
    <s v="Global Troy Executive Leather Low-Back Tilter"/>
    <n v="2404.7040000000002"/>
    <n v="6"/>
    <n v="0.2"/>
    <n v="150.29399999999998"/>
  </r>
  <r>
    <n v="4867"/>
    <x v="2410"/>
    <x v="3"/>
    <x v="38"/>
    <d v="2014-11-19T00:00:00"/>
    <s v="Standard Class"/>
    <s v="TT-21070"/>
    <s v="Ted Trevino"/>
    <x v="0"/>
    <s v="United States"/>
    <s v="Seattle"/>
    <x v="4"/>
    <n v="98103"/>
    <x v="1"/>
    <s v="OFF-BI-10001718"/>
    <x v="1"/>
    <x v="8"/>
    <s v="GBC DocuBind P50 Personal Binding Machine"/>
    <n v="563.024"/>
    <n v="11"/>
    <n v="0.2"/>
    <n v="190.02059999999997"/>
  </r>
  <r>
    <n v="4868"/>
    <x v="2410"/>
    <x v="3"/>
    <x v="38"/>
    <d v="2014-11-19T00:00:00"/>
    <s v="Standard Class"/>
    <s v="TT-21070"/>
    <s v="Ted Trevino"/>
    <x v="0"/>
    <s v="United States"/>
    <s v="Seattle"/>
    <x v="4"/>
    <n v="98103"/>
    <x v="1"/>
    <s v="OFF-ST-10000991"/>
    <x v="1"/>
    <x v="4"/>
    <s v="Space Solutions HD Industrial Steel Shelving."/>
    <n v="344.90999999999997"/>
    <n v="3"/>
    <n v="0"/>
    <n v="10.347300000000004"/>
  </r>
  <r>
    <n v="4869"/>
    <x v="2410"/>
    <x v="3"/>
    <x v="38"/>
    <d v="2014-11-19T00:00:00"/>
    <s v="Standard Class"/>
    <s v="TT-21070"/>
    <s v="Ted Trevino"/>
    <x v="0"/>
    <s v="United States"/>
    <s v="Seattle"/>
    <x v="4"/>
    <n v="98103"/>
    <x v="1"/>
    <s v="OFF-LA-10001613"/>
    <x v="1"/>
    <x v="2"/>
    <s v="Avery File Folder Labels"/>
    <n v="8.64"/>
    <n v="3"/>
    <n v="0"/>
    <n v="4.2336"/>
  </r>
  <r>
    <n v="4870"/>
    <x v="2411"/>
    <x v="3"/>
    <x v="221"/>
    <d v="2014-11-30T00:00:00"/>
    <s v="Standard Class"/>
    <s v="SC-20440"/>
    <s v="Shaun Chance"/>
    <x v="1"/>
    <s v="United States"/>
    <s v="Lancaster"/>
    <x v="9"/>
    <n v="17602"/>
    <x v="3"/>
    <s v="TEC-PH-10003437"/>
    <x v="2"/>
    <x v="7"/>
    <s v="Blue Parrot B250XT Professional Grade Wireless Bluetooth Headset with"/>
    <n v="89.987999999999985"/>
    <n v="2"/>
    <n v="0.4"/>
    <n v="-14.998000000000012"/>
  </r>
  <r>
    <n v="4871"/>
    <x v="2411"/>
    <x v="3"/>
    <x v="221"/>
    <d v="2014-11-30T00:00:00"/>
    <s v="Standard Class"/>
    <s v="SC-20440"/>
    <s v="Shaun Chance"/>
    <x v="1"/>
    <s v="United States"/>
    <s v="Lancaster"/>
    <x v="9"/>
    <n v="17602"/>
    <x v="3"/>
    <s v="OFF-PA-10000675"/>
    <x v="1"/>
    <x v="10"/>
    <s v="Xerox 1919"/>
    <n v="229.54400000000001"/>
    <n v="7"/>
    <n v="0.2"/>
    <n v="83.209699999999998"/>
  </r>
  <r>
    <n v="4872"/>
    <x v="2412"/>
    <x v="3"/>
    <x v="979"/>
    <d v="2014-05-28T00:00:00"/>
    <s v="Standard Class"/>
    <s v="KL-16645"/>
    <s v="Ken Lonsdale"/>
    <x v="0"/>
    <s v="United States"/>
    <s v="Houston"/>
    <x v="5"/>
    <n v="77095"/>
    <x v="2"/>
    <s v="OFF-FA-10000840"/>
    <x v="1"/>
    <x v="13"/>
    <s v="OIC Thumb-Tacks"/>
    <n v="1.8239999999999998"/>
    <n v="2"/>
    <n v="0.2"/>
    <n v="0.61559999999999993"/>
  </r>
  <r>
    <n v="4873"/>
    <x v="2412"/>
    <x v="3"/>
    <x v="979"/>
    <d v="2014-05-28T00:00:00"/>
    <s v="Standard Class"/>
    <s v="KL-16645"/>
    <s v="Ken Lonsdale"/>
    <x v="0"/>
    <s v="United States"/>
    <s v="Houston"/>
    <x v="5"/>
    <n v="77095"/>
    <x v="2"/>
    <s v="OFF-AP-10001947"/>
    <x v="1"/>
    <x v="9"/>
    <s v="Acco 6 Outlet Guardian Premium Plus Surge Suppressor"/>
    <n v="18.319999999999997"/>
    <n v="5"/>
    <n v="0.8"/>
    <n v="-46.716000000000008"/>
  </r>
  <r>
    <n v="4874"/>
    <x v="2412"/>
    <x v="3"/>
    <x v="979"/>
    <d v="2014-05-28T00:00:00"/>
    <s v="Standard Class"/>
    <s v="KL-16645"/>
    <s v="Ken Lonsdale"/>
    <x v="0"/>
    <s v="United States"/>
    <s v="Houston"/>
    <x v="5"/>
    <n v="77095"/>
    <x v="2"/>
    <s v="OFF-ST-10002301"/>
    <x v="1"/>
    <x v="4"/>
    <s v="Tennsco Commercial Shelving"/>
    <n v="48.816000000000003"/>
    <n v="3"/>
    <n v="0.2"/>
    <n v="-11.593800000000005"/>
  </r>
  <r>
    <n v="4875"/>
    <x v="2412"/>
    <x v="3"/>
    <x v="979"/>
    <d v="2014-05-28T00:00:00"/>
    <s v="Standard Class"/>
    <s v="KL-16645"/>
    <s v="Ken Lonsdale"/>
    <x v="0"/>
    <s v="United States"/>
    <s v="Houston"/>
    <x v="5"/>
    <n v="77095"/>
    <x v="2"/>
    <s v="OFF-BI-10001922"/>
    <x v="1"/>
    <x v="8"/>
    <s v="Storex Dura Pro Binders"/>
    <n v="1.1879999999999997"/>
    <n v="1"/>
    <n v="0.8"/>
    <n v="-1.9602000000000008"/>
  </r>
  <r>
    <n v="4876"/>
    <x v="2413"/>
    <x v="2"/>
    <x v="266"/>
    <d v="2011-12-07T00:00:00"/>
    <s v="Standard Class"/>
    <s v="KN-16390"/>
    <s v="Katherine Nockton"/>
    <x v="1"/>
    <s v="United States"/>
    <s v="Columbus"/>
    <x v="24"/>
    <n v="43229"/>
    <x v="3"/>
    <s v="TEC-AC-10001267"/>
    <x v="2"/>
    <x v="11"/>
    <s v="Imation 32GB Pocket Pro USB 3.0 Flash Drive - 32 GB - Black - 1 P ..."/>
    <n v="119.80000000000001"/>
    <n v="5"/>
    <n v="0.2"/>
    <n v="29.950000000000003"/>
  </r>
  <r>
    <n v="4877"/>
    <x v="2414"/>
    <x v="2"/>
    <x v="462"/>
    <d v="2011-10-09T00:00:00"/>
    <s v="Standard Class"/>
    <s v="SL-20155"/>
    <s v="Sara Luxemburg"/>
    <x v="2"/>
    <s v="United States"/>
    <s v="Durham"/>
    <x v="3"/>
    <n v="27707"/>
    <x v="0"/>
    <s v="OFF-ST-10000532"/>
    <x v="1"/>
    <x v="4"/>
    <s v="Advantus Rolling Drawer Organizers"/>
    <n v="61.567999999999998"/>
    <n v="2"/>
    <n v="0.2"/>
    <n v="4.6175999999999995"/>
  </r>
  <r>
    <n v="4878"/>
    <x v="2414"/>
    <x v="2"/>
    <x v="462"/>
    <d v="2011-10-09T00:00:00"/>
    <s v="Standard Class"/>
    <s v="SL-20155"/>
    <s v="Sara Luxemburg"/>
    <x v="2"/>
    <s v="United States"/>
    <s v="Durham"/>
    <x v="3"/>
    <n v="27707"/>
    <x v="0"/>
    <s v="OFF-AR-10002335"/>
    <x v="1"/>
    <x v="6"/>
    <s v="DIXON Oriole Pencils"/>
    <n v="6.1920000000000002"/>
    <n v="3"/>
    <n v="0.2"/>
    <n v="0.46440000000000037"/>
  </r>
  <r>
    <n v="4879"/>
    <x v="2415"/>
    <x v="0"/>
    <x v="875"/>
    <d v="2013-08-01T00:00:00"/>
    <s v="First Class"/>
    <s v="PW-19240"/>
    <s v="Pierre Wener"/>
    <x v="0"/>
    <s v="United States"/>
    <s v="Pensacola"/>
    <x v="2"/>
    <n v="32503"/>
    <x v="0"/>
    <s v="OFF-BI-10000201"/>
    <x v="1"/>
    <x v="8"/>
    <s v="Avery Triangle Shaped Sheet Lifters, Black, 2/Pack"/>
    <n v="2.2140000000000004"/>
    <n v="3"/>
    <n v="0.7"/>
    <n v="-1.4760000000000004"/>
  </r>
  <r>
    <n v="4880"/>
    <x v="2416"/>
    <x v="3"/>
    <x v="808"/>
    <d v="2014-11-06T00:00:00"/>
    <s v="Second Class"/>
    <s v="TB-21175"/>
    <s v="Thomas Boland"/>
    <x v="1"/>
    <s v="United States"/>
    <s v="Henderson"/>
    <x v="0"/>
    <n v="42420"/>
    <x v="0"/>
    <s v="OFF-EN-10004846"/>
    <x v="1"/>
    <x v="12"/>
    <s v="Letter or Legal Size Expandable Poly String Tie Envelopes"/>
    <n v="5.32"/>
    <n v="2"/>
    <n v="0"/>
    <n v="2.6068000000000002"/>
  </r>
  <r>
    <n v="4881"/>
    <x v="2416"/>
    <x v="3"/>
    <x v="808"/>
    <d v="2014-11-06T00:00:00"/>
    <s v="Second Class"/>
    <s v="TB-21175"/>
    <s v="Thomas Boland"/>
    <x v="1"/>
    <s v="United States"/>
    <s v="Henderson"/>
    <x v="0"/>
    <n v="42420"/>
    <x v="0"/>
    <s v="FUR-CH-10000454"/>
    <x v="0"/>
    <x v="1"/>
    <s v="Hon Deluxe Fabric Upholstered Stacking Chairs, Rounded Back"/>
    <n v="975.92"/>
    <n v="4"/>
    <n v="0"/>
    <n v="292.77599999999995"/>
  </r>
  <r>
    <n v="4882"/>
    <x v="2416"/>
    <x v="3"/>
    <x v="808"/>
    <d v="2014-11-06T00:00:00"/>
    <s v="Second Class"/>
    <s v="TB-21175"/>
    <s v="Thomas Boland"/>
    <x v="1"/>
    <s v="United States"/>
    <s v="Henderson"/>
    <x v="0"/>
    <n v="42420"/>
    <x v="0"/>
    <s v="TEC-AC-10004145"/>
    <x v="2"/>
    <x v="11"/>
    <s v="Logitech diNovo Edge Keyboard"/>
    <n v="2249.91"/>
    <n v="9"/>
    <n v="0"/>
    <n v="517.47930000000008"/>
  </r>
  <r>
    <n v="4883"/>
    <x v="2416"/>
    <x v="3"/>
    <x v="808"/>
    <d v="2014-11-06T00:00:00"/>
    <s v="Second Class"/>
    <s v="TB-21175"/>
    <s v="Thomas Boland"/>
    <x v="1"/>
    <s v="United States"/>
    <s v="Henderson"/>
    <x v="0"/>
    <n v="42420"/>
    <x v="0"/>
    <s v="OFF-ST-10001580"/>
    <x v="1"/>
    <x v="4"/>
    <s v="Super Decoflex Portable Personal File"/>
    <n v="59.92"/>
    <n v="4"/>
    <n v="0"/>
    <n v="16.7776"/>
  </r>
  <r>
    <n v="4884"/>
    <x v="2417"/>
    <x v="3"/>
    <x v="144"/>
    <d v="2014-03-16T00:00:00"/>
    <s v="Standard Class"/>
    <s v="AH-10210"/>
    <s v="Alan Hwang"/>
    <x v="0"/>
    <s v="United States"/>
    <s v="Anaheim"/>
    <x v="1"/>
    <n v="92804"/>
    <x v="1"/>
    <s v="OFF-BI-10003876"/>
    <x v="1"/>
    <x v="8"/>
    <s v="Green Canvas Binder for 8-1/2&quot; x 14&quot; Sheets"/>
    <n v="171.20000000000002"/>
    <n v="5"/>
    <n v="0.2"/>
    <n v="64.199999999999989"/>
  </r>
  <r>
    <n v="4885"/>
    <x v="2417"/>
    <x v="3"/>
    <x v="144"/>
    <d v="2014-03-16T00:00:00"/>
    <s v="Standard Class"/>
    <s v="AH-10210"/>
    <s v="Alan Hwang"/>
    <x v="0"/>
    <s v="United States"/>
    <s v="Anaheim"/>
    <x v="1"/>
    <n v="92804"/>
    <x v="1"/>
    <s v="OFF-AR-10001972"/>
    <x v="1"/>
    <x v="6"/>
    <s v="Newell 323"/>
    <n v="3.36"/>
    <n v="2"/>
    <n v="0"/>
    <n v="0.87360000000000015"/>
  </r>
  <r>
    <n v="4886"/>
    <x v="2418"/>
    <x v="2"/>
    <x v="757"/>
    <d v="2011-12-20T00:00:00"/>
    <s v="Standard Class"/>
    <s v="SC-20695"/>
    <s v="Steve Chapman"/>
    <x v="1"/>
    <s v="United States"/>
    <s v="Detroit"/>
    <x v="12"/>
    <n v="48227"/>
    <x v="2"/>
    <s v="OFF-PA-10000595"/>
    <x v="1"/>
    <x v="10"/>
    <s v="Xerox 1929"/>
    <n v="114.2"/>
    <n v="5"/>
    <n v="0"/>
    <n v="52.531999999999996"/>
  </r>
  <r>
    <n v="4887"/>
    <x v="2419"/>
    <x v="0"/>
    <x v="85"/>
    <d v="2013-12-02T00:00:00"/>
    <s v="Second Class"/>
    <s v="RF-19345"/>
    <s v="Randy Ferguson"/>
    <x v="1"/>
    <s v="United States"/>
    <s v="Marietta"/>
    <x v="32"/>
    <n v="30062"/>
    <x v="0"/>
    <s v="FUR-CH-10004477"/>
    <x v="0"/>
    <x v="1"/>
    <s v="Global Push Button Manager's Chair, Indigo"/>
    <n v="182.67000000000002"/>
    <n v="3"/>
    <n v="0"/>
    <n v="52.974299999999992"/>
  </r>
  <r>
    <n v="4888"/>
    <x v="2419"/>
    <x v="0"/>
    <x v="85"/>
    <d v="2013-12-02T00:00:00"/>
    <s v="Second Class"/>
    <s v="RF-19345"/>
    <s v="Randy Ferguson"/>
    <x v="1"/>
    <s v="United States"/>
    <s v="Marietta"/>
    <x v="32"/>
    <n v="30062"/>
    <x v="0"/>
    <s v="TEC-AC-10003441"/>
    <x v="2"/>
    <x v="11"/>
    <s v="Kingston Digital DataTraveler 32GB USB 2.0"/>
    <n v="101.69999999999999"/>
    <n v="6"/>
    <n v="0"/>
    <n v="6.1019999999999968"/>
  </r>
  <r>
    <n v="4889"/>
    <x v="2419"/>
    <x v="0"/>
    <x v="85"/>
    <d v="2013-12-02T00:00:00"/>
    <s v="Second Class"/>
    <s v="RF-19345"/>
    <s v="Randy Ferguson"/>
    <x v="1"/>
    <s v="United States"/>
    <s v="Marietta"/>
    <x v="32"/>
    <n v="30062"/>
    <x v="0"/>
    <s v="OFF-ST-10004459"/>
    <x v="1"/>
    <x v="4"/>
    <s v="Tennsco Single-Tier Lockers"/>
    <n v="1126.02"/>
    <n v="3"/>
    <n v="0"/>
    <n v="56.300999999999988"/>
  </r>
  <r>
    <n v="4890"/>
    <x v="2419"/>
    <x v="0"/>
    <x v="85"/>
    <d v="2013-12-02T00:00:00"/>
    <s v="Second Class"/>
    <s v="RF-19345"/>
    <s v="Randy Ferguson"/>
    <x v="1"/>
    <s v="United States"/>
    <s v="Marietta"/>
    <x v="32"/>
    <n v="30062"/>
    <x v="0"/>
    <s v="OFF-ST-10003805"/>
    <x v="1"/>
    <x v="4"/>
    <s v="24 Capacity Maxi Data Binder Racks, Pearl"/>
    <n v="1263.3000000000002"/>
    <n v="6"/>
    <n v="0"/>
    <n v="315.82499999999993"/>
  </r>
  <r>
    <n v="4891"/>
    <x v="2420"/>
    <x v="0"/>
    <x v="443"/>
    <d v="2013-12-31T00:00:00"/>
    <s v="Standard Class"/>
    <s v="EH-13765"/>
    <s v="Edward Hooks"/>
    <x v="1"/>
    <s v="United States"/>
    <s v="Seattle"/>
    <x v="4"/>
    <n v="98103"/>
    <x v="1"/>
    <s v="OFF-AR-10001246"/>
    <x v="1"/>
    <x v="6"/>
    <s v="Newell 317"/>
    <n v="8.82"/>
    <n v="3"/>
    <n v="0"/>
    <n v="2.5577999999999994"/>
  </r>
  <r>
    <n v="4892"/>
    <x v="2420"/>
    <x v="0"/>
    <x v="443"/>
    <d v="2013-12-31T00:00:00"/>
    <s v="Standard Class"/>
    <s v="EH-13765"/>
    <s v="Edward Hooks"/>
    <x v="1"/>
    <s v="United States"/>
    <s v="Seattle"/>
    <x v="4"/>
    <n v="98103"/>
    <x v="1"/>
    <s v="OFF-PA-10001295"/>
    <x v="1"/>
    <x v="10"/>
    <s v="Computer Printout Paper with Letter-Trim Perforations"/>
    <n v="37.94"/>
    <n v="2"/>
    <n v="0"/>
    <n v="18.211199999999998"/>
  </r>
  <r>
    <n v="4893"/>
    <x v="2420"/>
    <x v="0"/>
    <x v="443"/>
    <d v="2013-12-31T00:00:00"/>
    <s v="Standard Class"/>
    <s v="EH-13765"/>
    <s v="Edward Hooks"/>
    <x v="1"/>
    <s v="United States"/>
    <s v="Seattle"/>
    <x v="4"/>
    <n v="98103"/>
    <x v="1"/>
    <s v="OFF-AR-10001231"/>
    <x v="1"/>
    <x v="6"/>
    <s v="Sanford EarthWrite Recycled Pencils, Medium Soft, #2"/>
    <n v="4.2"/>
    <n v="2"/>
    <n v="0"/>
    <n v="1.1760000000000002"/>
  </r>
  <r>
    <n v="4894"/>
    <x v="2420"/>
    <x v="0"/>
    <x v="443"/>
    <d v="2013-12-31T00:00:00"/>
    <s v="Standard Class"/>
    <s v="EH-13765"/>
    <s v="Edward Hooks"/>
    <x v="1"/>
    <s v="United States"/>
    <s v="Seattle"/>
    <x v="4"/>
    <n v="98103"/>
    <x v="1"/>
    <s v="OFF-ST-10002743"/>
    <x v="1"/>
    <x v="4"/>
    <s v="SAFCO Boltless Steel Shelving"/>
    <n v="227.28"/>
    <n v="2"/>
    <n v="0"/>
    <n v="2.2727999999999895"/>
  </r>
  <r>
    <n v="4895"/>
    <x v="2420"/>
    <x v="0"/>
    <x v="443"/>
    <d v="2013-12-31T00:00:00"/>
    <s v="Standard Class"/>
    <s v="EH-13765"/>
    <s v="Edward Hooks"/>
    <x v="1"/>
    <s v="United States"/>
    <s v="Seattle"/>
    <x v="4"/>
    <n v="98103"/>
    <x v="1"/>
    <s v="OFF-PA-10004327"/>
    <x v="1"/>
    <x v="10"/>
    <s v="Xerox 1911"/>
    <n v="47.9"/>
    <n v="1"/>
    <n v="0"/>
    <n v="22.991999999999997"/>
  </r>
  <r>
    <n v="4896"/>
    <x v="2420"/>
    <x v="0"/>
    <x v="443"/>
    <d v="2013-12-31T00:00:00"/>
    <s v="Standard Class"/>
    <s v="EH-13765"/>
    <s v="Edward Hooks"/>
    <x v="1"/>
    <s v="United States"/>
    <s v="Seattle"/>
    <x v="4"/>
    <n v="98103"/>
    <x v="1"/>
    <s v="OFF-EN-10004773"/>
    <x v="1"/>
    <x v="12"/>
    <s v="Staples"/>
    <n v="61.96"/>
    <n v="2"/>
    <n v="0"/>
    <n v="30.360399999999998"/>
  </r>
  <r>
    <n v="4897"/>
    <x v="2420"/>
    <x v="0"/>
    <x v="443"/>
    <d v="2013-12-31T00:00:00"/>
    <s v="Standard Class"/>
    <s v="EH-13765"/>
    <s v="Edward Hooks"/>
    <x v="1"/>
    <s v="United States"/>
    <s v="Seattle"/>
    <x v="4"/>
    <n v="98103"/>
    <x v="1"/>
    <s v="OFF-ST-10003470"/>
    <x v="1"/>
    <x v="4"/>
    <s v="Tennsco Snap-Together Open Shelving Units, Starter Sets and Add-On Units"/>
    <n v="1117.92"/>
    <n v="4"/>
    <n v="0"/>
    <n v="55.895999999999958"/>
  </r>
  <r>
    <n v="4898"/>
    <x v="2421"/>
    <x v="2"/>
    <x v="771"/>
    <d v="2011-10-17T00:00:00"/>
    <s v="First Class"/>
    <s v="AC-10660"/>
    <s v="Anna Chung"/>
    <x v="0"/>
    <s v="United States"/>
    <s v="Parma"/>
    <x v="24"/>
    <n v="44134"/>
    <x v="3"/>
    <s v="FUR-CH-10003761"/>
    <x v="0"/>
    <x v="1"/>
    <s v="Global Italian Leather Office Chair"/>
    <n v="183.37199999999999"/>
    <n v="2"/>
    <n v="0.3"/>
    <n v="-7.8588000000000022"/>
  </r>
  <r>
    <n v="4899"/>
    <x v="2421"/>
    <x v="2"/>
    <x v="771"/>
    <d v="2011-10-17T00:00:00"/>
    <s v="First Class"/>
    <s v="AC-10660"/>
    <s v="Anna Chung"/>
    <x v="0"/>
    <s v="United States"/>
    <s v="Parma"/>
    <x v="24"/>
    <n v="44134"/>
    <x v="3"/>
    <s v="OFF-PA-10002230"/>
    <x v="1"/>
    <x v="10"/>
    <s v="Xerox 1897"/>
    <n v="7.9680000000000009"/>
    <n v="2"/>
    <n v="0.2"/>
    <n v="2.8884000000000007"/>
  </r>
  <r>
    <n v="4900"/>
    <x v="2422"/>
    <x v="0"/>
    <x v="250"/>
    <d v="2013-08-28T00:00:00"/>
    <s v="Standard Class"/>
    <s v="SG-20470"/>
    <s v="Sheri Gordon"/>
    <x v="0"/>
    <s v="United States"/>
    <s v="Gresham"/>
    <x v="21"/>
    <n v="97030"/>
    <x v="1"/>
    <s v="OFF-BI-10000088"/>
    <x v="1"/>
    <x v="8"/>
    <s v="GBC Imprintable Covers"/>
    <n v="26.352000000000004"/>
    <n v="8"/>
    <n v="0.7"/>
    <n v="-18.446399999999997"/>
  </r>
  <r>
    <n v="4901"/>
    <x v="2423"/>
    <x v="3"/>
    <x v="94"/>
    <d v="2014-12-22T00:00:00"/>
    <s v="Standard Class"/>
    <s v="CA-12310"/>
    <s v="Christine Abelman"/>
    <x v="1"/>
    <s v="United States"/>
    <s v="Anaheim"/>
    <x v="1"/>
    <n v="92804"/>
    <x v="1"/>
    <s v="OFF-ST-10001526"/>
    <x v="1"/>
    <x v="4"/>
    <s v="Iceberg Mobile Mega Data/Printer Cart "/>
    <n v="481.32"/>
    <n v="4"/>
    <n v="0"/>
    <n v="125.14319999999998"/>
  </r>
  <r>
    <n v="4902"/>
    <x v="2423"/>
    <x v="3"/>
    <x v="94"/>
    <d v="2014-12-22T00:00:00"/>
    <s v="Standard Class"/>
    <s v="CA-12310"/>
    <s v="Christine Abelman"/>
    <x v="1"/>
    <s v="United States"/>
    <s v="Anaheim"/>
    <x v="1"/>
    <n v="92804"/>
    <x v="1"/>
    <s v="OFF-SU-10002557"/>
    <x v="1"/>
    <x v="14"/>
    <s v="Fiskars Spring-Action Scissors"/>
    <n v="13.98"/>
    <n v="1"/>
    <n v="0"/>
    <n v="3.6348000000000003"/>
  </r>
  <r>
    <n v="4903"/>
    <x v="2424"/>
    <x v="3"/>
    <x v="469"/>
    <d v="2014-03-13T00:00:00"/>
    <s v="Standard Class"/>
    <s v="SH-20395"/>
    <s v="Shahid Hopkins"/>
    <x v="0"/>
    <s v="United States"/>
    <s v="New York City"/>
    <x v="15"/>
    <n v="10035"/>
    <x v="3"/>
    <s v="OFF-BI-10003669"/>
    <x v="1"/>
    <x v="8"/>
    <s v="3M Organizer Strips"/>
    <n v="25.92"/>
    <n v="6"/>
    <n v="0.2"/>
    <n v="9.0719999999999992"/>
  </r>
  <r>
    <n v="4904"/>
    <x v="2424"/>
    <x v="3"/>
    <x v="469"/>
    <d v="2014-03-13T00:00:00"/>
    <s v="Standard Class"/>
    <s v="SH-20395"/>
    <s v="Shahid Hopkins"/>
    <x v="0"/>
    <s v="United States"/>
    <s v="New York City"/>
    <x v="15"/>
    <n v="10035"/>
    <x v="3"/>
    <s v="OFF-LA-10003510"/>
    <x v="1"/>
    <x v="2"/>
    <s v="Avery 4027 File Folder Labels for Dot Matrix Printers, 5000 Labels per Box, White"/>
    <n v="91.59"/>
    <n v="3"/>
    <n v="0"/>
    <n v="42.131399999999999"/>
  </r>
  <r>
    <n v="4905"/>
    <x v="2425"/>
    <x v="2"/>
    <x v="588"/>
    <d v="2011-12-03T00:00:00"/>
    <s v="Second Class"/>
    <s v="MC-17605"/>
    <s v="Matt Connell"/>
    <x v="1"/>
    <s v="United States"/>
    <s v="Houston"/>
    <x v="5"/>
    <n v="77070"/>
    <x v="2"/>
    <s v="FUR-CH-10003746"/>
    <x v="0"/>
    <x v="1"/>
    <s v="Hon 4070 Series Pagoda Round Back Stacking Chairs"/>
    <n v="674.05799999999999"/>
    <n v="3"/>
    <n v="0.3"/>
    <n v="-19.258800000000008"/>
  </r>
  <r>
    <n v="4906"/>
    <x v="2426"/>
    <x v="2"/>
    <x v="1005"/>
    <d v="2011-10-16T00:00:00"/>
    <s v="Second Class"/>
    <s v="JE-15610"/>
    <s v="Jim Epp"/>
    <x v="1"/>
    <s v="United States"/>
    <s v="Concord"/>
    <x v="38"/>
    <n v="3301"/>
    <x v="3"/>
    <s v="OFF-BI-10003476"/>
    <x v="1"/>
    <x v="8"/>
    <s v="Avery Metallic Poly Binders"/>
    <n v="22.92"/>
    <n v="4"/>
    <n v="0"/>
    <n v="11.0016"/>
  </r>
  <r>
    <n v="4907"/>
    <x v="2426"/>
    <x v="2"/>
    <x v="1005"/>
    <d v="2011-10-16T00:00:00"/>
    <s v="Second Class"/>
    <s v="JE-15610"/>
    <s v="Jim Epp"/>
    <x v="1"/>
    <s v="United States"/>
    <s v="Concord"/>
    <x v="38"/>
    <n v="3301"/>
    <x v="3"/>
    <s v="OFF-ST-10001469"/>
    <x v="1"/>
    <x v="4"/>
    <s v="Fellowes Bankers Box Recycled Super Stor/Drawer"/>
    <n v="269.89999999999998"/>
    <n v="5"/>
    <n v="0"/>
    <n v="16.193999999999988"/>
  </r>
  <r>
    <n v="4908"/>
    <x v="2427"/>
    <x v="2"/>
    <x v="728"/>
    <d v="2011-11-23T00:00:00"/>
    <s v="Second Class"/>
    <s v="MS-17530"/>
    <s v="MaryBeth Skach"/>
    <x v="0"/>
    <s v="United States"/>
    <s v="Fairfield"/>
    <x v="24"/>
    <n v="45014"/>
    <x v="3"/>
    <s v="OFF-BI-10001757"/>
    <x v="1"/>
    <x v="8"/>
    <s v="Pressboard Hanging Data Binders for Unburst Sheets"/>
    <n v="11.808000000000002"/>
    <n v="8"/>
    <n v="0.7"/>
    <n v="-8.659200000000002"/>
  </r>
  <r>
    <n v="4909"/>
    <x v="2427"/>
    <x v="2"/>
    <x v="728"/>
    <d v="2011-11-23T00:00:00"/>
    <s v="Second Class"/>
    <s v="MS-17530"/>
    <s v="MaryBeth Skach"/>
    <x v="0"/>
    <s v="United States"/>
    <s v="Fairfield"/>
    <x v="24"/>
    <n v="45014"/>
    <x v="3"/>
    <s v="TEC-PH-10004875"/>
    <x v="2"/>
    <x v="7"/>
    <s v="PNY Rapid USB Car Charger - Black"/>
    <n v="9.5879999999999992"/>
    <n v="2"/>
    <n v="0.4"/>
    <n v="-2.0773999999999999"/>
  </r>
  <r>
    <n v="4910"/>
    <x v="2428"/>
    <x v="3"/>
    <x v="424"/>
    <d v="2014-01-19T00:00:00"/>
    <s v="Standard Class"/>
    <s v="BH-11710"/>
    <s v="Brosina Hoffman"/>
    <x v="0"/>
    <s v="United States"/>
    <s v="Johnson City"/>
    <x v="18"/>
    <n v="37604"/>
    <x v="0"/>
    <s v="OFF-EN-10001219"/>
    <x v="1"/>
    <x v="12"/>
    <s v="#10- 4 1/8&quot; x 9 1/2&quot; Security-Tint Envelopes"/>
    <n v="18.335999999999999"/>
    <n v="3"/>
    <n v="0.2"/>
    <n v="6.6467999999999989"/>
  </r>
  <r>
    <n v="4911"/>
    <x v="2428"/>
    <x v="3"/>
    <x v="424"/>
    <d v="2014-01-19T00:00:00"/>
    <s v="Standard Class"/>
    <s v="BH-11710"/>
    <s v="Brosina Hoffman"/>
    <x v="0"/>
    <s v="United States"/>
    <s v="Johnson City"/>
    <x v="18"/>
    <n v="37604"/>
    <x v="0"/>
    <s v="OFF-PA-10000019"/>
    <x v="1"/>
    <x v="10"/>
    <s v="Xerox 1931"/>
    <n v="36.288000000000011"/>
    <n v="7"/>
    <n v="0.2"/>
    <n v="12.700800000000001"/>
  </r>
  <r>
    <n v="4912"/>
    <x v="2428"/>
    <x v="3"/>
    <x v="424"/>
    <d v="2014-01-19T00:00:00"/>
    <s v="Standard Class"/>
    <s v="BH-11710"/>
    <s v="Brosina Hoffman"/>
    <x v="0"/>
    <s v="United States"/>
    <s v="Johnson City"/>
    <x v="18"/>
    <n v="37604"/>
    <x v="0"/>
    <s v="TEC-PH-10001924"/>
    <x v="2"/>
    <x v="7"/>
    <s v="iHome FM Clock Radio with Lightning Dock"/>
    <n v="111.98399999999999"/>
    <n v="2"/>
    <n v="0.2"/>
    <n v="6.9990000000000059"/>
  </r>
  <r>
    <n v="4913"/>
    <x v="2428"/>
    <x v="3"/>
    <x v="424"/>
    <d v="2014-01-19T00:00:00"/>
    <s v="Standard Class"/>
    <s v="BH-11710"/>
    <s v="Brosina Hoffman"/>
    <x v="0"/>
    <s v="United States"/>
    <s v="Johnson City"/>
    <x v="18"/>
    <n v="37604"/>
    <x v="0"/>
    <s v="OFF-BI-10002003"/>
    <x v="1"/>
    <x v="8"/>
    <s v="Ibico Presentation Index for Binding Systems"/>
    <n v="5.9700000000000006"/>
    <n v="5"/>
    <n v="0.7"/>
    <n v="-4.577"/>
  </r>
  <r>
    <n v="4914"/>
    <x v="2428"/>
    <x v="3"/>
    <x v="424"/>
    <d v="2014-01-19T00:00:00"/>
    <s v="Standard Class"/>
    <s v="BH-11710"/>
    <s v="Brosina Hoffman"/>
    <x v="0"/>
    <s v="United States"/>
    <s v="Johnson City"/>
    <x v="18"/>
    <n v="37604"/>
    <x v="0"/>
    <s v="OFF-BI-10003727"/>
    <x v="1"/>
    <x v="8"/>
    <s v="Avery Durable Slant Ring Binders With Label Holder"/>
    <n v="2.508"/>
    <n v="2"/>
    <n v="0.7"/>
    <n v="-1.8391999999999999"/>
  </r>
  <r>
    <n v="4915"/>
    <x v="2429"/>
    <x v="1"/>
    <x v="496"/>
    <d v="2012-09-26T00:00:00"/>
    <s v="Second Class"/>
    <s v="ME-17725"/>
    <s v="Max Engle"/>
    <x v="0"/>
    <s v="United States"/>
    <s v="Seattle"/>
    <x v="4"/>
    <n v="98105"/>
    <x v="1"/>
    <s v="OFF-AR-10004042"/>
    <x v="1"/>
    <x v="6"/>
    <s v="BOSTON Model 1800 Electric Pencil Sharpeners, Putty/Woodgrain"/>
    <n v="35.96"/>
    <n v="2"/>
    <n v="0"/>
    <n v="10.428399999999996"/>
  </r>
  <r>
    <n v="4916"/>
    <x v="2429"/>
    <x v="1"/>
    <x v="496"/>
    <d v="2012-09-26T00:00:00"/>
    <s v="Second Class"/>
    <s v="ME-17725"/>
    <s v="Max Engle"/>
    <x v="0"/>
    <s v="United States"/>
    <s v="Seattle"/>
    <x v="4"/>
    <n v="98105"/>
    <x v="1"/>
    <s v="OFF-BI-10001097"/>
    <x v="1"/>
    <x v="8"/>
    <s v="Avery Hole Reinforcements"/>
    <n v="14.952000000000002"/>
    <n v="3"/>
    <n v="0.2"/>
    <n v="5.4201000000000006"/>
  </r>
  <r>
    <n v="4917"/>
    <x v="2430"/>
    <x v="3"/>
    <x v="449"/>
    <d v="2014-10-12T00:00:00"/>
    <s v="Second Class"/>
    <s v="MB-17305"/>
    <s v="Maria Bertelson"/>
    <x v="0"/>
    <s v="United States"/>
    <s v="League City"/>
    <x v="5"/>
    <n v="77573"/>
    <x v="2"/>
    <s v="OFF-AR-10004344"/>
    <x v="1"/>
    <x v="6"/>
    <s v="Bulldog Vacuum Base Pencil Sharpener"/>
    <n v="67.144000000000005"/>
    <n v="7"/>
    <n v="0.2"/>
    <n v="5.8750999999999962"/>
  </r>
  <r>
    <n v="4918"/>
    <x v="2430"/>
    <x v="3"/>
    <x v="449"/>
    <d v="2014-10-12T00:00:00"/>
    <s v="Second Class"/>
    <s v="MB-17305"/>
    <s v="Maria Bertelson"/>
    <x v="0"/>
    <s v="United States"/>
    <s v="League City"/>
    <x v="5"/>
    <n v="77573"/>
    <x v="2"/>
    <s v="FUR-CH-10001802"/>
    <x v="0"/>
    <x v="1"/>
    <s v="Hon Every-Day Chair Series Swivel Task Chairs"/>
    <n v="254.05799999999999"/>
    <n v="3"/>
    <n v="0.3"/>
    <n v="-32.664599999999993"/>
  </r>
  <r>
    <n v="4919"/>
    <x v="2431"/>
    <x v="0"/>
    <x v="1006"/>
    <d v="2013-01-07T00:00:00"/>
    <s v="Standard Class"/>
    <s v="BM-11575"/>
    <s v="Brendan Murry"/>
    <x v="1"/>
    <s v="United States"/>
    <s v="Gaithersburg"/>
    <x v="39"/>
    <n v="20877"/>
    <x v="3"/>
    <s v="FUR-BO-10004709"/>
    <x v="0"/>
    <x v="0"/>
    <s v="Bush Westfield Collection Bookcases, Medium Cherry Finish"/>
    <n v="173.94"/>
    <n v="3"/>
    <n v="0"/>
    <n v="38.266800000000003"/>
  </r>
  <r>
    <n v="4920"/>
    <x v="2431"/>
    <x v="0"/>
    <x v="1006"/>
    <d v="2013-01-07T00:00:00"/>
    <s v="Standard Class"/>
    <s v="BM-11575"/>
    <s v="Brendan Murry"/>
    <x v="1"/>
    <s v="United States"/>
    <s v="Gaithersburg"/>
    <x v="39"/>
    <n v="20877"/>
    <x v="3"/>
    <s v="TEC-PH-10000455"/>
    <x v="2"/>
    <x v="7"/>
    <s v="GE 30522EE2"/>
    <n v="231.98"/>
    <n v="2"/>
    <n v="0"/>
    <n v="67.274199999999979"/>
  </r>
  <r>
    <n v="4921"/>
    <x v="2432"/>
    <x v="3"/>
    <x v="971"/>
    <d v="2014-08-24T00:00:00"/>
    <s v="Standard Class"/>
    <s v="SC-20575"/>
    <s v="Sonia Cooley"/>
    <x v="0"/>
    <s v="United States"/>
    <s v="Chicago"/>
    <x v="10"/>
    <n v="60653"/>
    <x v="2"/>
    <s v="OFF-BI-10002393"/>
    <x v="1"/>
    <x v="8"/>
    <s v="Binder Posts"/>
    <n v="2.2959999999999994"/>
    <n v="2"/>
    <n v="0.8"/>
    <n v="-3.9032000000000009"/>
  </r>
  <r>
    <n v="4922"/>
    <x v="2433"/>
    <x v="3"/>
    <x v="53"/>
    <d v="2014-12-30T00:00:00"/>
    <s v="Second Class"/>
    <s v="MH-18115"/>
    <s v="Mick Hernandez"/>
    <x v="2"/>
    <s v="United States"/>
    <s v="Huntsville"/>
    <x v="19"/>
    <n v="35810"/>
    <x v="0"/>
    <s v="OFF-PA-10004381"/>
    <x v="1"/>
    <x v="10"/>
    <s v="14-7/8 x 11 Blue Bar Computer Printout Paper"/>
    <n v="96.08"/>
    <n v="2"/>
    <n v="0"/>
    <n v="46.118399999999994"/>
  </r>
  <r>
    <n v="4923"/>
    <x v="2433"/>
    <x v="3"/>
    <x v="53"/>
    <d v="2014-12-30T00:00:00"/>
    <s v="Second Class"/>
    <s v="MH-18115"/>
    <s v="Mick Hernandez"/>
    <x v="2"/>
    <s v="United States"/>
    <s v="Huntsville"/>
    <x v="19"/>
    <n v="35810"/>
    <x v="0"/>
    <s v="OFF-FA-10003059"/>
    <x v="1"/>
    <x v="13"/>
    <s v="Assorted Color Push Pins"/>
    <n v="3.62"/>
    <n v="2"/>
    <n v="0"/>
    <n v="1.1945999999999999"/>
  </r>
  <r>
    <n v="4924"/>
    <x v="2433"/>
    <x v="3"/>
    <x v="53"/>
    <d v="2014-12-30T00:00:00"/>
    <s v="Second Class"/>
    <s v="MH-18115"/>
    <s v="Mick Hernandez"/>
    <x v="2"/>
    <s v="United States"/>
    <s v="Huntsville"/>
    <x v="19"/>
    <n v="35810"/>
    <x v="0"/>
    <s v="OFF-PA-10000994"/>
    <x v="1"/>
    <x v="10"/>
    <s v="Xerox 1915"/>
    <n v="629.09999999999991"/>
    <n v="6"/>
    <n v="0"/>
    <n v="301.96799999999996"/>
  </r>
  <r>
    <n v="4925"/>
    <x v="2433"/>
    <x v="3"/>
    <x v="53"/>
    <d v="2014-12-30T00:00:00"/>
    <s v="Second Class"/>
    <s v="MH-18115"/>
    <s v="Mick Hernandez"/>
    <x v="2"/>
    <s v="United States"/>
    <s v="Huntsville"/>
    <x v="19"/>
    <n v="35810"/>
    <x v="0"/>
    <s v="TEC-PH-10002890"/>
    <x v="2"/>
    <x v="7"/>
    <s v="AT&amp;T 17929 Lendline Telephone"/>
    <n v="90.48"/>
    <n v="2"/>
    <n v="0"/>
    <n v="23.524799999999999"/>
  </r>
  <r>
    <n v="4926"/>
    <x v="2434"/>
    <x v="3"/>
    <x v="18"/>
    <d v="2014-09-14T00:00:00"/>
    <s v="First Class"/>
    <s v="AR-10345"/>
    <s v="Alex Russell"/>
    <x v="1"/>
    <s v="United States"/>
    <s v="Lawrence"/>
    <x v="31"/>
    <n v="1841"/>
    <x v="3"/>
    <s v="OFF-AR-10003338"/>
    <x v="1"/>
    <x v="6"/>
    <s v="Eberhard Faber 3 1/2&quot; Golf Pencils"/>
    <n v="14.88"/>
    <n v="2"/>
    <n v="0"/>
    <n v="3.7200000000000006"/>
  </r>
  <r>
    <n v="4927"/>
    <x v="2435"/>
    <x v="3"/>
    <x v="15"/>
    <d v="2014-10-24T00:00:00"/>
    <s v="Standard Class"/>
    <s v="MO-17500"/>
    <s v="Mary O'Rourke"/>
    <x v="0"/>
    <s v="United States"/>
    <s v="Chicago"/>
    <x v="10"/>
    <n v="60623"/>
    <x v="2"/>
    <s v="FUR-TA-10003008"/>
    <x v="0"/>
    <x v="3"/>
    <s v="Lesro Round Back Collection Coffee Table, End Table"/>
    <n v="91.275000000000006"/>
    <n v="1"/>
    <n v="0.5"/>
    <n v="-67.543499999999995"/>
  </r>
  <r>
    <n v="4928"/>
    <x v="2436"/>
    <x v="3"/>
    <x v="96"/>
    <d v="2014-12-07T00:00:00"/>
    <s v="Standard Class"/>
    <s v="AD-10180"/>
    <s v="Alan Dominguez"/>
    <x v="2"/>
    <s v="United States"/>
    <s v="Fairfield"/>
    <x v="29"/>
    <n v="6824"/>
    <x v="3"/>
    <s v="OFF-PA-10001972"/>
    <x v="1"/>
    <x v="10"/>
    <s v="Xerox 214"/>
    <n v="19.440000000000001"/>
    <n v="3"/>
    <n v="0"/>
    <n v="9.3312000000000008"/>
  </r>
  <r>
    <n v="4929"/>
    <x v="2436"/>
    <x v="3"/>
    <x v="96"/>
    <d v="2014-12-07T00:00:00"/>
    <s v="Standard Class"/>
    <s v="AD-10180"/>
    <s v="Alan Dominguez"/>
    <x v="2"/>
    <s v="United States"/>
    <s v="Fairfield"/>
    <x v="29"/>
    <n v="6824"/>
    <x v="3"/>
    <s v="FUR-CH-10000155"/>
    <x v="0"/>
    <x v="1"/>
    <s v="Global Comet Stacking Armless Chair"/>
    <n v="897.15000000000009"/>
    <n v="3"/>
    <n v="0"/>
    <n v="251.20200000000003"/>
  </r>
  <r>
    <n v="4930"/>
    <x v="2437"/>
    <x v="2"/>
    <x v="814"/>
    <d v="2011-09-03T00:00:00"/>
    <s v="First Class"/>
    <s v="KD-16345"/>
    <s v="Katherine Ducich"/>
    <x v="0"/>
    <s v="United States"/>
    <s v="New York City"/>
    <x v="15"/>
    <n v="10009"/>
    <x v="3"/>
    <s v="OFF-AR-10000658"/>
    <x v="1"/>
    <x v="6"/>
    <s v="Newell 324"/>
    <n v="57.75"/>
    <n v="5"/>
    <n v="0"/>
    <n v="16.170000000000002"/>
  </r>
  <r>
    <n v="4931"/>
    <x v="2437"/>
    <x v="2"/>
    <x v="814"/>
    <d v="2011-09-03T00:00:00"/>
    <s v="First Class"/>
    <s v="KD-16345"/>
    <s v="Katherine Ducich"/>
    <x v="0"/>
    <s v="United States"/>
    <s v="New York City"/>
    <x v="15"/>
    <n v="10009"/>
    <x v="3"/>
    <s v="OFF-PA-10000349"/>
    <x v="1"/>
    <x v="10"/>
    <s v="Staples"/>
    <n v="14.940000000000001"/>
    <n v="3"/>
    <n v="0"/>
    <n v="7.0218000000000007"/>
  </r>
  <r>
    <n v="4932"/>
    <x v="2438"/>
    <x v="3"/>
    <x v="613"/>
    <d v="2014-03-31T00:00:00"/>
    <s v="Standard Class"/>
    <s v="FM-14215"/>
    <s v="Filia McAdams"/>
    <x v="1"/>
    <s v="United States"/>
    <s v="Seattle"/>
    <x v="4"/>
    <n v="98103"/>
    <x v="1"/>
    <s v="OFF-AR-10001446"/>
    <x v="1"/>
    <x v="6"/>
    <s v="Newell 309"/>
    <n v="23.1"/>
    <n v="2"/>
    <n v="0"/>
    <n v="6.93"/>
  </r>
  <r>
    <n v="4933"/>
    <x v="2439"/>
    <x v="1"/>
    <x v="694"/>
    <d v="2012-10-04T00:00:00"/>
    <s v="Standard Class"/>
    <s v="ZC-21910"/>
    <s v="Zuschuss Carroll"/>
    <x v="0"/>
    <s v="United States"/>
    <s v="Aurora"/>
    <x v="22"/>
    <n v="80013"/>
    <x v="1"/>
    <s v="OFF-EN-10004483"/>
    <x v="1"/>
    <x v="12"/>
    <s v="#10 White Business Envelopes,4 1/8 x 9 1/2"/>
    <n v="12.536000000000001"/>
    <n v="1"/>
    <n v="0.2"/>
    <n v="4.2308999999999983"/>
  </r>
  <r>
    <n v="4934"/>
    <x v="2439"/>
    <x v="1"/>
    <x v="694"/>
    <d v="2012-10-04T00:00:00"/>
    <s v="Standard Class"/>
    <s v="ZC-21910"/>
    <s v="Zuschuss Carroll"/>
    <x v="0"/>
    <s v="United States"/>
    <s v="Aurora"/>
    <x v="22"/>
    <n v="80013"/>
    <x v="1"/>
    <s v="OFF-BI-10002012"/>
    <x v="1"/>
    <x v="8"/>
    <s v="Wilson Jones Easy Flow II Sheet Lifters"/>
    <n v="1.0800000000000003"/>
    <n v="2"/>
    <n v="0.7"/>
    <n v="-0.79200000000000004"/>
  </r>
  <r>
    <n v="4935"/>
    <x v="2439"/>
    <x v="1"/>
    <x v="694"/>
    <d v="2012-10-04T00:00:00"/>
    <s v="Standard Class"/>
    <s v="ZC-21910"/>
    <s v="Zuschuss Carroll"/>
    <x v="0"/>
    <s v="United States"/>
    <s v="Aurora"/>
    <x v="22"/>
    <n v="80013"/>
    <x v="1"/>
    <s v="OFF-FA-10003021"/>
    <x v="1"/>
    <x v="13"/>
    <s v="Staples"/>
    <n v="4.5120000000000005"/>
    <n v="3"/>
    <n v="0.2"/>
    <n v="0.84599999999999964"/>
  </r>
  <r>
    <n v="4936"/>
    <x v="2440"/>
    <x v="1"/>
    <x v="1007"/>
    <d v="2012-03-21T00:00:00"/>
    <s v="Standard Class"/>
    <s v="KS-16300"/>
    <s v="Karen Seio"/>
    <x v="1"/>
    <s v="United States"/>
    <s v="Lehi"/>
    <x v="7"/>
    <n v="84043"/>
    <x v="1"/>
    <s v="TEC-PH-10003356"/>
    <x v="2"/>
    <x v="7"/>
    <s v="SmartStand Mobile Device Holder, Assorted Colors"/>
    <n v="16.776000000000003"/>
    <n v="3"/>
    <n v="0.2"/>
    <n v="1.6776"/>
  </r>
  <r>
    <n v="4937"/>
    <x v="2441"/>
    <x v="3"/>
    <x v="1008"/>
    <d v="2014-01-14T00:00:00"/>
    <s v="Standard Class"/>
    <s v="DP-13390"/>
    <s v="Dennis Pardue"/>
    <x v="2"/>
    <s v="United States"/>
    <s v="Tuscaloosa"/>
    <x v="19"/>
    <n v="35401"/>
    <x v="0"/>
    <s v="OFF-BI-10004728"/>
    <x v="1"/>
    <x v="8"/>
    <s v="Wilson Jones Turn Tabs Binder Tool for Ring Binders"/>
    <n v="33.74"/>
    <n v="7"/>
    <n v="0"/>
    <n v="15.5204"/>
  </r>
  <r>
    <n v="4938"/>
    <x v="2442"/>
    <x v="2"/>
    <x v="286"/>
    <d v="2011-01-19T00:00:00"/>
    <s v="Standard Class"/>
    <s v="BD-11605"/>
    <s v="Brian Dahlen"/>
    <x v="0"/>
    <s v="United States"/>
    <s v="San Francisco"/>
    <x v="1"/>
    <n v="94109"/>
    <x v="1"/>
    <s v="OFF-ST-10000078"/>
    <x v="1"/>
    <x v="4"/>
    <s v="Tennsco 6- and 18-Compartment Lockers"/>
    <n v="1325.8500000000001"/>
    <n v="5"/>
    <n v="0"/>
    <n v="238.65299999999991"/>
  </r>
  <r>
    <n v="4939"/>
    <x v="2442"/>
    <x v="2"/>
    <x v="286"/>
    <d v="2011-01-19T00:00:00"/>
    <s v="Standard Class"/>
    <s v="BD-11605"/>
    <s v="Brian Dahlen"/>
    <x v="0"/>
    <s v="United States"/>
    <s v="San Francisco"/>
    <x v="1"/>
    <n v="94109"/>
    <x v="1"/>
    <s v="FUR-BO-10003034"/>
    <x v="0"/>
    <x v="0"/>
    <s v="O'Sullivan Elevations Bookcase, Cherry Finish"/>
    <n v="333.99899999999997"/>
    <n v="3"/>
    <n v="0.15"/>
    <n v="3.9294000000000082"/>
  </r>
  <r>
    <n v="4940"/>
    <x v="2442"/>
    <x v="2"/>
    <x v="286"/>
    <d v="2011-01-19T00:00:00"/>
    <s v="Standard Class"/>
    <s v="BD-11605"/>
    <s v="Brian Dahlen"/>
    <x v="0"/>
    <s v="United States"/>
    <s v="San Francisco"/>
    <x v="1"/>
    <n v="94109"/>
    <x v="1"/>
    <s v="OFF-AR-10003514"/>
    <x v="1"/>
    <x v="6"/>
    <s v="4009 Highlighters by Sanford"/>
    <n v="19.899999999999999"/>
    <n v="5"/>
    <n v="0"/>
    <n v="6.5669999999999984"/>
  </r>
  <r>
    <n v="4941"/>
    <x v="2443"/>
    <x v="1"/>
    <x v="525"/>
    <d v="2012-02-13T00:00:00"/>
    <s v="Standard Class"/>
    <s v="IL-15100"/>
    <s v="Ivan Liston"/>
    <x v="0"/>
    <s v="United States"/>
    <s v="Wilmington"/>
    <x v="13"/>
    <n v="19805"/>
    <x v="3"/>
    <s v="FUR-CH-10001708"/>
    <x v="0"/>
    <x v="1"/>
    <s v="Office Star - Contemporary Swivel Chair with Padded Adjustable Arms and Flex Back"/>
    <n v="1268.82"/>
    <n v="9"/>
    <n v="0"/>
    <n v="266.45219999999989"/>
  </r>
  <r>
    <n v="4942"/>
    <x v="2443"/>
    <x v="1"/>
    <x v="525"/>
    <d v="2012-02-13T00:00:00"/>
    <s v="Standard Class"/>
    <s v="IL-15100"/>
    <s v="Ivan Liston"/>
    <x v="0"/>
    <s v="United States"/>
    <s v="Wilmington"/>
    <x v="13"/>
    <n v="19805"/>
    <x v="3"/>
    <s v="FUR-BO-10002598"/>
    <x v="0"/>
    <x v="0"/>
    <s v="Hon Metal Bookcases, Putty"/>
    <n v="283.92"/>
    <n v="4"/>
    <n v="0"/>
    <n v="82.336799999999982"/>
  </r>
  <r>
    <n v="4943"/>
    <x v="2443"/>
    <x v="1"/>
    <x v="525"/>
    <d v="2012-02-13T00:00:00"/>
    <s v="Standard Class"/>
    <s v="IL-15100"/>
    <s v="Ivan Liston"/>
    <x v="0"/>
    <s v="United States"/>
    <s v="Wilmington"/>
    <x v="13"/>
    <n v="19805"/>
    <x v="3"/>
    <s v="OFF-AR-10001022"/>
    <x v="1"/>
    <x v="6"/>
    <s v="SANFORD Liquid Accent Tank-Style Highlighters"/>
    <n v="5.68"/>
    <n v="2"/>
    <n v="0"/>
    <n v="1.7607999999999997"/>
  </r>
  <r>
    <n v="4944"/>
    <x v="2444"/>
    <x v="3"/>
    <x v="202"/>
    <d v="2014-12-28T00:00:00"/>
    <s v="Standard Class"/>
    <s v="LP-17095"/>
    <s v="Liz Preis"/>
    <x v="0"/>
    <s v="United States"/>
    <s v="Lafayette"/>
    <x v="14"/>
    <n v="47905"/>
    <x v="2"/>
    <s v="OFF-ST-10004459"/>
    <x v="1"/>
    <x v="4"/>
    <s v="Tennsco Single-Tier Lockers"/>
    <n v="375.34"/>
    <n v="1"/>
    <n v="0"/>
    <n v="18.766999999999996"/>
  </r>
  <r>
    <n v="4945"/>
    <x v="2445"/>
    <x v="0"/>
    <x v="64"/>
    <d v="2013-09-07T00:00:00"/>
    <s v="First Class"/>
    <s v="JH-15985"/>
    <s v="Joseph Holt"/>
    <x v="0"/>
    <s v="United States"/>
    <s v="Redondo Beach"/>
    <x v="1"/>
    <n v="90278"/>
    <x v="1"/>
    <s v="OFF-PA-10004381"/>
    <x v="1"/>
    <x v="10"/>
    <s v="14-7/8 x 11 Blue Bar Computer Printout Paper"/>
    <n v="96.08"/>
    <n v="2"/>
    <n v="0"/>
    <n v="46.118399999999994"/>
  </r>
  <r>
    <n v="4946"/>
    <x v="2445"/>
    <x v="0"/>
    <x v="64"/>
    <d v="2013-09-07T00:00:00"/>
    <s v="First Class"/>
    <s v="JH-15985"/>
    <s v="Joseph Holt"/>
    <x v="0"/>
    <s v="United States"/>
    <s v="Redondo Beach"/>
    <x v="1"/>
    <n v="90278"/>
    <x v="1"/>
    <s v="OFF-BI-10000050"/>
    <x v="1"/>
    <x v="8"/>
    <s v="Angle-D Binders with Locking Rings, Label Holders"/>
    <n v="11.68"/>
    <n v="2"/>
    <n v="0.2"/>
    <n v="3.9419999999999993"/>
  </r>
  <r>
    <n v="4947"/>
    <x v="2445"/>
    <x v="0"/>
    <x v="64"/>
    <d v="2013-09-07T00:00:00"/>
    <s v="First Class"/>
    <s v="JH-15985"/>
    <s v="Joseph Holt"/>
    <x v="0"/>
    <s v="United States"/>
    <s v="Redondo Beach"/>
    <x v="1"/>
    <n v="90278"/>
    <x v="1"/>
    <s v="OFF-FA-10000304"/>
    <x v="1"/>
    <x v="13"/>
    <s v="Advantus Push Pins"/>
    <n v="4.3600000000000003"/>
    <n v="2"/>
    <n v="0"/>
    <n v="1.7876000000000003"/>
  </r>
  <r>
    <n v="4948"/>
    <x v="2446"/>
    <x v="2"/>
    <x v="777"/>
    <d v="2011-10-09T00:00:00"/>
    <s v="Standard Class"/>
    <s v="JD-16015"/>
    <s v="Joy Daniels"/>
    <x v="0"/>
    <s v="United States"/>
    <s v="Seattle"/>
    <x v="4"/>
    <n v="98115"/>
    <x v="1"/>
    <s v="OFF-LA-10002475"/>
    <x v="1"/>
    <x v="2"/>
    <s v="Avery 519"/>
    <n v="29.24"/>
    <n v="4"/>
    <n v="0"/>
    <n v="13.742799999999999"/>
  </r>
  <r>
    <n v="4949"/>
    <x v="2447"/>
    <x v="3"/>
    <x v="344"/>
    <d v="2014-12-03T00:00:00"/>
    <s v="Standard Class"/>
    <s v="BD-11320"/>
    <s v="Bill Donatelli"/>
    <x v="0"/>
    <s v="United States"/>
    <s v="Los Angeles"/>
    <x v="1"/>
    <n v="90045"/>
    <x v="1"/>
    <s v="OFF-BI-10001989"/>
    <x v="1"/>
    <x v="8"/>
    <s v="Premium Transparent Presentation Covers by GBC"/>
    <n v="117.48800000000001"/>
    <n v="7"/>
    <n v="0.2"/>
    <n v="41.120799999999988"/>
  </r>
  <r>
    <n v="4950"/>
    <x v="2447"/>
    <x v="3"/>
    <x v="344"/>
    <d v="2014-12-03T00:00:00"/>
    <s v="Standard Class"/>
    <s v="BD-11320"/>
    <s v="Bill Donatelli"/>
    <x v="0"/>
    <s v="United States"/>
    <s v="Los Angeles"/>
    <x v="1"/>
    <n v="90045"/>
    <x v="1"/>
    <s v="FUR-FU-10000732"/>
    <x v="0"/>
    <x v="5"/>
    <s v="Eldon 200 Class Desk Accessories"/>
    <n v="18.84"/>
    <n v="3"/>
    <n v="0"/>
    <n v="6.0287999999999995"/>
  </r>
  <r>
    <n v="4951"/>
    <x v="2448"/>
    <x v="0"/>
    <x v="99"/>
    <d v="2013-11-02T00:00:00"/>
    <s v="Second Class"/>
    <s v="DL-13330"/>
    <s v="Denise Leinenbach"/>
    <x v="0"/>
    <s v="United States"/>
    <s v="New York City"/>
    <x v="15"/>
    <n v="10009"/>
    <x v="3"/>
    <s v="OFF-AR-10004441"/>
    <x v="1"/>
    <x v="6"/>
    <s v="BIC Brite Liner Highlighters"/>
    <n v="12.419999999999998"/>
    <n v="3"/>
    <n v="0"/>
    <n v="5.2164000000000001"/>
  </r>
  <r>
    <n v="4952"/>
    <x v="2449"/>
    <x v="1"/>
    <x v="988"/>
    <d v="2012-06-13T00:00:00"/>
    <s v="Standard Class"/>
    <s v="NC-18415"/>
    <s v="Nathan Cano"/>
    <x v="0"/>
    <s v="United States"/>
    <s v="Royal Oak"/>
    <x v="12"/>
    <n v="48073"/>
    <x v="2"/>
    <s v="OFF-PA-10000304"/>
    <x v="1"/>
    <x v="10"/>
    <s v="Xerox 1995"/>
    <n v="12.96"/>
    <n v="2"/>
    <n v="0"/>
    <n v="6.2208000000000006"/>
  </r>
  <r>
    <n v="4953"/>
    <x v="2450"/>
    <x v="3"/>
    <x v="166"/>
    <d v="2014-12-13T00:00:00"/>
    <s v="Second Class"/>
    <s v="AS-10225"/>
    <s v="Alan Schoenberger"/>
    <x v="1"/>
    <s v="United States"/>
    <s v="San Francisco"/>
    <x v="1"/>
    <n v="94109"/>
    <x v="1"/>
    <s v="OFF-AP-10002670"/>
    <x v="1"/>
    <x v="9"/>
    <s v="Belkin 8-Outlet Premiere SurgeMaster II Surge Protectors"/>
    <n v="69.48"/>
    <n v="1"/>
    <n v="0"/>
    <n v="20.843999999999994"/>
  </r>
  <r>
    <n v="4954"/>
    <x v="2451"/>
    <x v="1"/>
    <x v="199"/>
    <d v="2012-03-20T00:00:00"/>
    <s v="Standard Class"/>
    <s v="MS-17980"/>
    <s v="Michael Stewart"/>
    <x v="1"/>
    <s v="United States"/>
    <s v="New York City"/>
    <x v="15"/>
    <n v="10009"/>
    <x v="3"/>
    <s v="TEC-PH-10001527"/>
    <x v="2"/>
    <x v="7"/>
    <s v="Plantronics MX500i Earset"/>
    <n v="85.9"/>
    <n v="2"/>
    <n v="0"/>
    <n v="2.5769999999999982"/>
  </r>
  <r>
    <n v="4955"/>
    <x v="2452"/>
    <x v="2"/>
    <x v="3"/>
    <d v="2011-06-13T00:00:00"/>
    <s v="Second Class"/>
    <s v="TS-21205"/>
    <s v="Thomas Seio"/>
    <x v="1"/>
    <s v="United States"/>
    <s v="North Las Vegas"/>
    <x v="33"/>
    <n v="89031"/>
    <x v="1"/>
    <s v="OFF-AR-10002335"/>
    <x v="1"/>
    <x v="6"/>
    <s v="DIXON Oriole Pencils"/>
    <n v="18.060000000000002"/>
    <n v="7"/>
    <n v="0"/>
    <n v="4.6956000000000007"/>
  </r>
  <r>
    <n v="4956"/>
    <x v="2452"/>
    <x v="2"/>
    <x v="3"/>
    <d v="2011-06-13T00:00:00"/>
    <s v="Second Class"/>
    <s v="TS-21205"/>
    <s v="Thomas Seio"/>
    <x v="1"/>
    <s v="United States"/>
    <s v="North Las Vegas"/>
    <x v="33"/>
    <n v="89031"/>
    <x v="1"/>
    <s v="OFF-PA-10003641"/>
    <x v="1"/>
    <x v="10"/>
    <s v="Xerox 1909"/>
    <n v="79.14"/>
    <n v="3"/>
    <n v="0"/>
    <n v="36.404399999999995"/>
  </r>
  <r>
    <n v="4957"/>
    <x v="2452"/>
    <x v="2"/>
    <x v="3"/>
    <d v="2011-06-13T00:00:00"/>
    <s v="Second Class"/>
    <s v="TS-21205"/>
    <s v="Thomas Seio"/>
    <x v="1"/>
    <s v="United States"/>
    <s v="North Las Vegas"/>
    <x v="33"/>
    <n v="89031"/>
    <x v="1"/>
    <s v="FUR-FU-10002685"/>
    <x v="0"/>
    <x v="5"/>
    <s v="Executive Impressions 13-1/2&quot; Indoor/Outdoor Wall Clock"/>
    <n v="37.4"/>
    <n v="2"/>
    <n v="0"/>
    <n v="14.212"/>
  </r>
  <r>
    <n v="4958"/>
    <x v="2453"/>
    <x v="1"/>
    <x v="305"/>
    <d v="2012-03-26T00:00:00"/>
    <s v="Standard Class"/>
    <s v="JK-15730"/>
    <s v="Joe Kamberova"/>
    <x v="0"/>
    <s v="United States"/>
    <s v="Carrollton"/>
    <x v="5"/>
    <n v="75007"/>
    <x v="2"/>
    <s v="OFF-BI-10001308"/>
    <x v="1"/>
    <x v="8"/>
    <s v="GBC Standard Plastic Binding Systems' Combs"/>
    <n v="2.5119999999999996"/>
    <n v="2"/>
    <n v="0.8"/>
    <n v="-4.3960000000000026"/>
  </r>
  <r>
    <n v="4959"/>
    <x v="2453"/>
    <x v="1"/>
    <x v="305"/>
    <d v="2012-03-26T00:00:00"/>
    <s v="Standard Class"/>
    <s v="JK-15730"/>
    <s v="Joe Kamberova"/>
    <x v="0"/>
    <s v="United States"/>
    <s v="Carrollton"/>
    <x v="5"/>
    <n v="75007"/>
    <x v="2"/>
    <s v="OFF-FA-10003485"/>
    <x v="1"/>
    <x v="13"/>
    <s v="Staples"/>
    <n v="18.864000000000001"/>
    <n v="9"/>
    <n v="0.2"/>
    <n v="6.1307999999999998"/>
  </r>
  <r>
    <n v="4960"/>
    <x v="2454"/>
    <x v="0"/>
    <x v="741"/>
    <d v="2013-11-23T00:00:00"/>
    <s v="Standard Class"/>
    <s v="TC-21535"/>
    <s v="Tracy Collins"/>
    <x v="2"/>
    <s v="United States"/>
    <s v="Los Angeles"/>
    <x v="1"/>
    <n v="90008"/>
    <x v="1"/>
    <s v="TEC-PH-10003357"/>
    <x v="2"/>
    <x v="7"/>
    <s v="Grandstream GXP2100 Mainstream Business Phone"/>
    <n v="61.192"/>
    <n v="1"/>
    <n v="0.2"/>
    <n v="6.1192000000000011"/>
  </r>
  <r>
    <n v="4961"/>
    <x v="2454"/>
    <x v="0"/>
    <x v="741"/>
    <d v="2013-11-23T00:00:00"/>
    <s v="Standard Class"/>
    <s v="TC-21535"/>
    <s v="Tracy Collins"/>
    <x v="2"/>
    <s v="United States"/>
    <s v="Los Angeles"/>
    <x v="1"/>
    <n v="90008"/>
    <x v="1"/>
    <s v="OFF-AP-10002867"/>
    <x v="1"/>
    <x v="9"/>
    <s v="Fellowes Command Center 5-outlet power strip"/>
    <n v="67.84"/>
    <n v="1"/>
    <n v="0"/>
    <n v="18.316800000000001"/>
  </r>
  <r>
    <n v="4962"/>
    <x v="2455"/>
    <x v="2"/>
    <x v="1009"/>
    <d v="2011-03-08T00:00:00"/>
    <s v="First Class"/>
    <s v="AB-10015"/>
    <s v="Aaron Bergman"/>
    <x v="0"/>
    <s v="United States"/>
    <s v="Seattle"/>
    <x v="4"/>
    <n v="98103"/>
    <x v="1"/>
    <s v="FUR-CH-10004477"/>
    <x v="0"/>
    <x v="1"/>
    <s v="Global Push Button Manager's Chair, Indigo"/>
    <n v="48.712000000000003"/>
    <n v="1"/>
    <n v="0.2"/>
    <n v="5.4800999999999966"/>
  </r>
  <r>
    <n v="4963"/>
    <x v="2455"/>
    <x v="2"/>
    <x v="1009"/>
    <d v="2011-03-08T00:00:00"/>
    <s v="First Class"/>
    <s v="AB-10015"/>
    <s v="Aaron Bergman"/>
    <x v="0"/>
    <s v="United States"/>
    <s v="Seattle"/>
    <x v="4"/>
    <n v="98103"/>
    <x v="1"/>
    <s v="OFF-AR-10001427"/>
    <x v="1"/>
    <x v="6"/>
    <s v="Newell 330"/>
    <n v="17.940000000000001"/>
    <n v="3"/>
    <n v="0"/>
    <n v="4.6644000000000005"/>
  </r>
  <r>
    <n v="4964"/>
    <x v="2455"/>
    <x v="2"/>
    <x v="1009"/>
    <d v="2011-03-08T00:00:00"/>
    <s v="First Class"/>
    <s v="AB-10015"/>
    <s v="Aaron Bergman"/>
    <x v="0"/>
    <s v="United States"/>
    <s v="Seattle"/>
    <x v="4"/>
    <n v="98103"/>
    <x v="1"/>
    <s v="OFF-ST-10002344"/>
    <x v="1"/>
    <x v="4"/>
    <s v="Carina 42&quot;Hx23 3/4&quot;W Media Storage Unit"/>
    <n v="242.94"/>
    <n v="3"/>
    <n v="0"/>
    <n v="4.8588000000000164"/>
  </r>
  <r>
    <n v="4965"/>
    <x v="2456"/>
    <x v="0"/>
    <x v="666"/>
    <d v="2013-05-20T00:00:00"/>
    <s v="Second Class"/>
    <s v="DP-13000"/>
    <s v="Darren Powers"/>
    <x v="0"/>
    <s v="United States"/>
    <s v="Fort Lauderdale"/>
    <x v="2"/>
    <n v="33311"/>
    <x v="0"/>
    <s v="OFF-BI-10000301"/>
    <x v="1"/>
    <x v="8"/>
    <s v="GBC Instant Report Kit"/>
    <n v="7.7640000000000011"/>
    <n v="4"/>
    <n v="0.7"/>
    <n v="-5.1760000000000002"/>
  </r>
  <r>
    <n v="4966"/>
    <x v="2457"/>
    <x v="1"/>
    <x v="442"/>
    <d v="2012-05-28T00:00:00"/>
    <s v="Second Class"/>
    <s v="CY-12745"/>
    <s v="Craig Yedwab"/>
    <x v="1"/>
    <s v="United States"/>
    <s v="Columbia"/>
    <x v="18"/>
    <n v="38401"/>
    <x v="0"/>
    <s v="TEC-PH-10001944"/>
    <x v="2"/>
    <x v="7"/>
    <s v="Wi-Ex zBoost YX540 Cellular Phone Signal Booster"/>
    <n v="467.03999999999996"/>
    <n v="4"/>
    <n v="0.2"/>
    <n v="58.379999999999939"/>
  </r>
  <r>
    <n v="4967"/>
    <x v="2458"/>
    <x v="1"/>
    <x v="991"/>
    <d v="2012-08-05T00:00:00"/>
    <s v="Second Class"/>
    <s v="BE-11455"/>
    <s v="Brad Eason"/>
    <x v="2"/>
    <s v="United States"/>
    <s v="Providence"/>
    <x v="34"/>
    <n v="2908"/>
    <x v="3"/>
    <s v="TEC-PH-10001527"/>
    <x v="2"/>
    <x v="7"/>
    <s v="Plantronics MX500i Earset"/>
    <n v="128.85000000000002"/>
    <n v="3"/>
    <n v="0"/>
    <n v="3.8654999999999973"/>
  </r>
  <r>
    <n v="4968"/>
    <x v="2458"/>
    <x v="1"/>
    <x v="991"/>
    <d v="2012-08-05T00:00:00"/>
    <s v="Second Class"/>
    <s v="BE-11455"/>
    <s v="Brad Eason"/>
    <x v="2"/>
    <s v="United States"/>
    <s v="Providence"/>
    <x v="34"/>
    <n v="2908"/>
    <x v="3"/>
    <s v="OFF-PA-10001307"/>
    <x v="1"/>
    <x v="10"/>
    <s v="Important Message Pads, 50 4-1/4 x 5-1/2 Forms per Pad"/>
    <n v="8.4"/>
    <n v="2"/>
    <n v="0"/>
    <n v="4.1159999999999997"/>
  </r>
  <r>
    <n v="4969"/>
    <x v="2458"/>
    <x v="1"/>
    <x v="991"/>
    <d v="2012-08-05T00:00:00"/>
    <s v="Second Class"/>
    <s v="BE-11455"/>
    <s v="Brad Eason"/>
    <x v="2"/>
    <s v="United States"/>
    <s v="Providence"/>
    <x v="34"/>
    <n v="2908"/>
    <x v="3"/>
    <s v="TEC-AC-10004571"/>
    <x v="2"/>
    <x v="11"/>
    <s v="Logitech G700s Rechargeable Gaming Mouse"/>
    <n v="199.98"/>
    <n v="2"/>
    <n v="0"/>
    <n v="83.991600000000005"/>
  </r>
  <r>
    <n v="4970"/>
    <x v="2458"/>
    <x v="1"/>
    <x v="991"/>
    <d v="2012-08-05T00:00:00"/>
    <s v="Second Class"/>
    <s v="BE-11455"/>
    <s v="Brad Eason"/>
    <x v="2"/>
    <s v="United States"/>
    <s v="Providence"/>
    <x v="34"/>
    <n v="2908"/>
    <x v="3"/>
    <s v="FUR-CH-10001973"/>
    <x v="0"/>
    <x v="1"/>
    <s v="Office Star Flex Back Scooter Chair with White Frame"/>
    <n v="110.98"/>
    <n v="1"/>
    <n v="0"/>
    <n v="15.537199999999999"/>
  </r>
  <r>
    <n v="4971"/>
    <x v="2459"/>
    <x v="0"/>
    <x v="61"/>
    <d v="2013-11-10T00:00:00"/>
    <s v="First Class"/>
    <s v="KL-16555"/>
    <s v="Kelly Lampkin"/>
    <x v="1"/>
    <s v="United States"/>
    <s v="Jacksonville"/>
    <x v="2"/>
    <n v="32216"/>
    <x v="0"/>
    <s v="FUR-CH-10000513"/>
    <x v="0"/>
    <x v="1"/>
    <s v="High-Back Leather Manager's Chair"/>
    <n v="207.98400000000004"/>
    <n v="2"/>
    <n v="0.2"/>
    <n v="-28.597800000000007"/>
  </r>
  <r>
    <n v="4972"/>
    <x v="2459"/>
    <x v="0"/>
    <x v="61"/>
    <d v="2013-11-10T00:00:00"/>
    <s v="First Class"/>
    <s v="KL-16555"/>
    <s v="Kelly Lampkin"/>
    <x v="1"/>
    <s v="United States"/>
    <s v="Jacksonville"/>
    <x v="2"/>
    <n v="32216"/>
    <x v="0"/>
    <s v="OFF-PA-10002421"/>
    <x v="1"/>
    <x v="10"/>
    <s v="Embossed Ink Jet Note Cards"/>
    <n v="36.112000000000002"/>
    <n v="2"/>
    <n v="0.2"/>
    <n v="12.639200000000001"/>
  </r>
  <r>
    <n v="4973"/>
    <x v="2459"/>
    <x v="0"/>
    <x v="61"/>
    <d v="2013-11-10T00:00:00"/>
    <s v="First Class"/>
    <s v="KL-16555"/>
    <s v="Kelly Lampkin"/>
    <x v="1"/>
    <s v="United States"/>
    <s v="Jacksonville"/>
    <x v="2"/>
    <n v="32216"/>
    <x v="0"/>
    <s v="FUR-FU-10004090"/>
    <x v="0"/>
    <x v="5"/>
    <s v="Executive Impressions 14&quot; Contract Wall Clock"/>
    <n v="35.568000000000005"/>
    <n v="2"/>
    <n v="0.2"/>
    <n v="5.7797999999999963"/>
  </r>
  <r>
    <n v="4974"/>
    <x v="2459"/>
    <x v="0"/>
    <x v="61"/>
    <d v="2013-11-10T00:00:00"/>
    <s v="First Class"/>
    <s v="KL-16555"/>
    <s v="Kelly Lampkin"/>
    <x v="1"/>
    <s v="United States"/>
    <s v="Jacksonville"/>
    <x v="2"/>
    <n v="32216"/>
    <x v="0"/>
    <s v="OFF-PA-10004071"/>
    <x v="1"/>
    <x v="10"/>
    <s v="Eaton Premium Continuous-Feed Paper, 25% Cotton, Letter Size, White, 1000 Shts/Box"/>
    <n v="88.768000000000001"/>
    <n v="2"/>
    <n v="0.2"/>
    <n v="31.068799999999996"/>
  </r>
  <r>
    <n v="4975"/>
    <x v="2460"/>
    <x v="0"/>
    <x v="77"/>
    <d v="2013-11-13T00:00:00"/>
    <s v="Standard Class"/>
    <s v="PS-19045"/>
    <s v="Penelope Sewall"/>
    <x v="2"/>
    <s v="United States"/>
    <s v="Oceanside"/>
    <x v="1"/>
    <n v="92054"/>
    <x v="1"/>
    <s v="OFF-PA-10002246"/>
    <x v="1"/>
    <x v="10"/>
    <s v="Wirebound Four 2-3/4 x 5 Forms per Page, 400 Sets per Book"/>
    <n v="12.9"/>
    <n v="2"/>
    <n v="0"/>
    <n v="6.3209999999999997"/>
  </r>
  <r>
    <n v="4976"/>
    <x v="2461"/>
    <x v="1"/>
    <x v="227"/>
    <d v="2012-09-23T00:00:00"/>
    <s v="Second Class"/>
    <s v="JR-16210"/>
    <s v="Justin Ritter"/>
    <x v="1"/>
    <s v="United States"/>
    <s v="Jacksonville"/>
    <x v="2"/>
    <n v="32216"/>
    <x v="0"/>
    <s v="TEC-AC-10003198"/>
    <x v="2"/>
    <x v="11"/>
    <s v="Enermax Acrylux Wireless Keyboard"/>
    <n v="717.12000000000012"/>
    <n v="9"/>
    <n v="0.2"/>
    <n v="152.38799999999992"/>
  </r>
  <r>
    <n v="4977"/>
    <x v="2462"/>
    <x v="1"/>
    <x v="214"/>
    <d v="2012-12-09T00:00:00"/>
    <s v="First Class"/>
    <s v="AH-10210"/>
    <s v="Alan Hwang"/>
    <x v="0"/>
    <s v="United States"/>
    <s v="New York City"/>
    <x v="15"/>
    <n v="10024"/>
    <x v="3"/>
    <s v="OFF-BI-10001031"/>
    <x v="1"/>
    <x v="8"/>
    <s v="Pressboard Data Binders by Wilson Jones"/>
    <n v="21.36"/>
    <n v="5"/>
    <n v="0.2"/>
    <n v="7.2089999999999996"/>
  </r>
  <r>
    <n v="4978"/>
    <x v="2462"/>
    <x v="1"/>
    <x v="214"/>
    <d v="2012-12-09T00:00:00"/>
    <s v="First Class"/>
    <s v="AH-10210"/>
    <s v="Alan Hwang"/>
    <x v="0"/>
    <s v="United States"/>
    <s v="New York City"/>
    <x v="15"/>
    <n v="10024"/>
    <x v="3"/>
    <s v="OFF-BI-10003727"/>
    <x v="1"/>
    <x v="8"/>
    <s v="Avery Durable Slant Ring Binders With Label Holder"/>
    <n v="6.6879999999999997"/>
    <n v="2"/>
    <n v="0.2"/>
    <n v="2.3407999999999998"/>
  </r>
  <r>
    <n v="4979"/>
    <x v="2462"/>
    <x v="1"/>
    <x v="214"/>
    <d v="2012-12-09T00:00:00"/>
    <s v="First Class"/>
    <s v="AH-10210"/>
    <s v="Alan Hwang"/>
    <x v="0"/>
    <s v="United States"/>
    <s v="New York City"/>
    <x v="15"/>
    <n v="10024"/>
    <x v="3"/>
    <s v="TEC-PH-10001336"/>
    <x v="2"/>
    <x v="7"/>
    <s v="Digium D40 VoIP phone"/>
    <n v="773.94"/>
    <n v="6"/>
    <n v="0"/>
    <n v="224.4426"/>
  </r>
  <r>
    <n v="4980"/>
    <x v="2463"/>
    <x v="0"/>
    <x v="10"/>
    <d v="2013-12-14T00:00:00"/>
    <s v="Second Class"/>
    <s v="RW-19630"/>
    <s v="Rob Williams"/>
    <x v="1"/>
    <s v="United States"/>
    <s v="Chicago"/>
    <x v="10"/>
    <n v="60610"/>
    <x v="2"/>
    <s v="OFF-SU-10001664"/>
    <x v="1"/>
    <x v="14"/>
    <s v="Acme Office Executive Series Stainless Steel Trimmers"/>
    <n v="20.568000000000001"/>
    <n v="3"/>
    <n v="0.2"/>
    <n v="1.5426000000000002"/>
  </r>
  <r>
    <n v="4981"/>
    <x v="2463"/>
    <x v="0"/>
    <x v="10"/>
    <d v="2013-12-14T00:00:00"/>
    <s v="Second Class"/>
    <s v="RW-19630"/>
    <s v="Rob Williams"/>
    <x v="1"/>
    <s v="United States"/>
    <s v="Chicago"/>
    <x v="10"/>
    <n v="60610"/>
    <x v="2"/>
    <s v="OFF-AP-10003971"/>
    <x v="1"/>
    <x v="9"/>
    <s v="Belkin 6 Outlet Metallic Surge Strip"/>
    <n v="4.355999999999999"/>
    <n v="2"/>
    <n v="0.8"/>
    <n v="-11.761200000000002"/>
  </r>
  <r>
    <n v="4982"/>
    <x v="2463"/>
    <x v="0"/>
    <x v="10"/>
    <d v="2013-12-14T00:00:00"/>
    <s v="Second Class"/>
    <s v="RW-19630"/>
    <s v="Rob Williams"/>
    <x v="1"/>
    <s v="United States"/>
    <s v="Chicago"/>
    <x v="10"/>
    <n v="60610"/>
    <x v="2"/>
    <s v="TEC-AC-10000199"/>
    <x v="2"/>
    <x v="11"/>
    <s v="Kingston Digital DataTraveler 8GB USB 2.0"/>
    <n v="19.040000000000003"/>
    <n v="4"/>
    <n v="0.2"/>
    <n v="-1.4279999999999999"/>
  </r>
  <r>
    <n v="4983"/>
    <x v="2464"/>
    <x v="2"/>
    <x v="912"/>
    <d v="2011-11-22T00:00:00"/>
    <s v="Standard Class"/>
    <s v="AH-10075"/>
    <s v="Adam Hart"/>
    <x v="1"/>
    <s v="United States"/>
    <s v="Huntington Beach"/>
    <x v="1"/>
    <n v="92646"/>
    <x v="1"/>
    <s v="OFF-LA-10001045"/>
    <x v="1"/>
    <x v="2"/>
    <s v="Permanent Self-Adhesive File Folder Labels for Typewriters by Universal"/>
    <n v="5.22"/>
    <n v="2"/>
    <n v="0"/>
    <n v="2.4011999999999998"/>
  </r>
  <r>
    <n v="4984"/>
    <x v="2465"/>
    <x v="0"/>
    <x v="61"/>
    <d v="2013-11-11T00:00:00"/>
    <s v="Second Class"/>
    <s v="IM-15070"/>
    <s v="Irene Maddox"/>
    <x v="0"/>
    <s v="United States"/>
    <s v="San Diego"/>
    <x v="1"/>
    <n v="92105"/>
    <x v="1"/>
    <s v="OFF-ST-10003442"/>
    <x v="1"/>
    <x v="4"/>
    <s v="Eldon Portable Mobile Manager"/>
    <n v="84.84"/>
    <n v="3"/>
    <n v="0"/>
    <n v="22.9068"/>
  </r>
  <r>
    <n v="4985"/>
    <x v="2466"/>
    <x v="1"/>
    <x v="684"/>
    <d v="2012-09-10T00:00:00"/>
    <s v="Standard Class"/>
    <s v="CK-12760"/>
    <s v="Cyma Kinney"/>
    <x v="1"/>
    <s v="United States"/>
    <s v="Nashville"/>
    <x v="18"/>
    <n v="37211"/>
    <x v="0"/>
    <s v="OFF-FA-10003059"/>
    <x v="1"/>
    <x v="13"/>
    <s v="Assorted Color Push Pins"/>
    <n v="7.2400000000000011"/>
    <n v="5"/>
    <n v="0.2"/>
    <n v="1.1764999999999992"/>
  </r>
  <r>
    <n v="4986"/>
    <x v="2467"/>
    <x v="2"/>
    <x v="1010"/>
    <d v="2011-09-03T00:00:00"/>
    <s v="Same Day"/>
    <s v="AG-10390"/>
    <s v="Allen Goldenen"/>
    <x v="0"/>
    <s v="United States"/>
    <s v="New York City"/>
    <x v="15"/>
    <n v="10009"/>
    <x v="3"/>
    <s v="OFF-LA-10001175"/>
    <x v="1"/>
    <x v="2"/>
    <s v="Avery 514"/>
    <n v="14.399999999999999"/>
    <n v="5"/>
    <n v="0"/>
    <n v="7.056"/>
  </r>
  <r>
    <n v="4987"/>
    <x v="2468"/>
    <x v="0"/>
    <x v="423"/>
    <d v="2013-04-29T00:00:00"/>
    <s v="Standard Class"/>
    <s v="CL-12700"/>
    <s v="Craig Leslie"/>
    <x v="2"/>
    <s v="United States"/>
    <s v="Colorado Springs"/>
    <x v="22"/>
    <n v="80906"/>
    <x v="1"/>
    <s v="OFF-PA-10003441"/>
    <x v="1"/>
    <x v="10"/>
    <s v="Xerox 226"/>
    <n v="15.552000000000003"/>
    <n v="3"/>
    <n v="0.2"/>
    <n v="5.4432"/>
  </r>
  <r>
    <n v="4988"/>
    <x v="2468"/>
    <x v="0"/>
    <x v="423"/>
    <d v="2013-04-29T00:00:00"/>
    <s v="Standard Class"/>
    <s v="CL-12700"/>
    <s v="Craig Leslie"/>
    <x v="2"/>
    <s v="United States"/>
    <s v="Colorado Springs"/>
    <x v="22"/>
    <n v="80906"/>
    <x v="1"/>
    <s v="FUR-CH-10004287"/>
    <x v="0"/>
    <x v="1"/>
    <s v="SAFCO Arco Folding Chair"/>
    <n v="1325.76"/>
    <n v="6"/>
    <n v="0.2"/>
    <n v="149.14799999999991"/>
  </r>
  <r>
    <n v="4989"/>
    <x v="2468"/>
    <x v="0"/>
    <x v="423"/>
    <d v="2013-04-29T00:00:00"/>
    <s v="Standard Class"/>
    <s v="CL-12700"/>
    <s v="Craig Leslie"/>
    <x v="2"/>
    <s v="United States"/>
    <s v="Colorado Springs"/>
    <x v="22"/>
    <n v="80906"/>
    <x v="1"/>
    <s v="OFF-BI-10004040"/>
    <x v="1"/>
    <x v="8"/>
    <s v="Wilson Jones Impact Binders"/>
    <n v="3.1080000000000001"/>
    <n v="2"/>
    <n v="0.7"/>
    <n v="-2.1755999999999993"/>
  </r>
  <r>
    <n v="4990"/>
    <x v="2469"/>
    <x v="3"/>
    <x v="515"/>
    <d v="2014-09-05T00:00:00"/>
    <s v="Standard Class"/>
    <s v="AW-10930"/>
    <s v="Arthur Wiediger"/>
    <x v="2"/>
    <s v="United States"/>
    <s v="San Francisco"/>
    <x v="1"/>
    <n v="94110"/>
    <x v="1"/>
    <s v="OFF-BI-10004022"/>
    <x v="1"/>
    <x v="8"/>
    <s v="Acco Suede Grain Vinyl Round Ring Binder"/>
    <n v="6.6719999999999988"/>
    <n v="3"/>
    <n v="0.2"/>
    <n v="2.1683999999999997"/>
  </r>
  <r>
    <n v="4991"/>
    <x v="2469"/>
    <x v="3"/>
    <x v="515"/>
    <d v="2014-09-05T00:00:00"/>
    <s v="Standard Class"/>
    <s v="AW-10930"/>
    <s v="Arthur Wiediger"/>
    <x v="2"/>
    <s v="United States"/>
    <s v="San Francisco"/>
    <x v="1"/>
    <n v="94110"/>
    <x v="1"/>
    <s v="TEC-PH-10002200"/>
    <x v="2"/>
    <x v="7"/>
    <s v="Aastra 6757i CT Wireless VoIP phone"/>
    <n v="689.40800000000002"/>
    <n v="4"/>
    <n v="0.2"/>
    <n v="77.558399999999978"/>
  </r>
  <r>
    <n v="4992"/>
    <x v="2470"/>
    <x v="3"/>
    <x v="226"/>
    <d v="2014-12-14T00:00:00"/>
    <s v="Standard Class"/>
    <s v="HG-14965"/>
    <s v="Henry Goldwyn"/>
    <x v="1"/>
    <s v="United States"/>
    <s v="Chicago"/>
    <x v="10"/>
    <n v="60653"/>
    <x v="2"/>
    <s v="OFF-BI-10001120"/>
    <x v="1"/>
    <x v="8"/>
    <s v="Ibico EPK-21 Electric Binding System"/>
    <n v="1889.9899999999998"/>
    <n v="5"/>
    <n v="0.8"/>
    <n v="-2929.4845000000005"/>
  </r>
  <r>
    <n v="4993"/>
    <x v="2471"/>
    <x v="1"/>
    <x v="217"/>
    <d v="2012-12-25T00:00:00"/>
    <s v="Standard Class"/>
    <s v="RB-19645"/>
    <s v="Robert Barroso"/>
    <x v="1"/>
    <s v="United States"/>
    <s v="Memphis"/>
    <x v="18"/>
    <n v="38109"/>
    <x v="0"/>
    <s v="OFF-EN-10000461"/>
    <x v="1"/>
    <x v="12"/>
    <s v="#10- 4 1/8&quot; x 9 1/2&quot; Recycled Envelopes"/>
    <n v="55.936000000000007"/>
    <n v="8"/>
    <n v="0.2"/>
    <n v="18.878399999999999"/>
  </r>
  <r>
    <n v="4994"/>
    <x v="2471"/>
    <x v="1"/>
    <x v="217"/>
    <d v="2012-12-25T00:00:00"/>
    <s v="Standard Class"/>
    <s v="RB-19645"/>
    <s v="Robert Barroso"/>
    <x v="1"/>
    <s v="United States"/>
    <s v="Memphis"/>
    <x v="18"/>
    <n v="38109"/>
    <x v="0"/>
    <s v="OFF-LA-10004008"/>
    <x v="1"/>
    <x v="2"/>
    <s v="Avery 507"/>
    <n v="18.431999999999999"/>
    <n v="8"/>
    <n v="0.2"/>
    <n v="5.9903999999999984"/>
  </r>
  <r>
    <n v="4995"/>
    <x v="2471"/>
    <x v="1"/>
    <x v="217"/>
    <d v="2012-12-25T00:00:00"/>
    <s v="Standard Class"/>
    <s v="RB-19645"/>
    <s v="Robert Barroso"/>
    <x v="1"/>
    <s v="United States"/>
    <s v="Memphis"/>
    <x v="18"/>
    <n v="38109"/>
    <x v="0"/>
    <s v="FUR-FU-10000221"/>
    <x v="0"/>
    <x v="5"/>
    <s v="Master Caster Door Stop, Brown"/>
    <n v="20.32"/>
    <n v="5"/>
    <n v="0.2"/>
    <n v="3.5559999999999992"/>
  </r>
  <r>
    <n v="4996"/>
    <x v="2472"/>
    <x v="2"/>
    <x v="130"/>
    <d v="2011-11-10T00:00:00"/>
    <s v="Standard Class"/>
    <s v="SZ-20035"/>
    <s v="Sam Zeldin"/>
    <x v="2"/>
    <s v="United States"/>
    <s v="New York City"/>
    <x v="15"/>
    <n v="10011"/>
    <x v="3"/>
    <s v="OFF-BI-10000962"/>
    <x v="1"/>
    <x v="8"/>
    <s v="Acco Flexible ACCOHIDE Square Ring Data Binder, Dark Blue, 11 1/2&quot; X 14&quot; 7/8&quot;"/>
    <n v="52.064"/>
    <n v="4"/>
    <n v="0.2"/>
    <n v="18.873199999999997"/>
  </r>
  <r>
    <n v="4997"/>
    <x v="2473"/>
    <x v="3"/>
    <x v="434"/>
    <d v="2014-03-16T00:00:00"/>
    <s v="Standard Class"/>
    <s v="KS-16300"/>
    <s v="Karen Seio"/>
    <x v="1"/>
    <s v="United States"/>
    <s v="Raleigh"/>
    <x v="3"/>
    <n v="27604"/>
    <x v="0"/>
    <s v="OFF-AP-10000390"/>
    <x v="1"/>
    <x v="9"/>
    <s v="Euro Pro Shark Stick Mini Vacuum"/>
    <n v="48.783999999999999"/>
    <n v="1"/>
    <n v="0.2"/>
    <n v="3.6587999999999976"/>
  </r>
  <r>
    <n v="4998"/>
    <x v="2473"/>
    <x v="3"/>
    <x v="434"/>
    <d v="2014-03-16T00:00:00"/>
    <s v="Standard Class"/>
    <s v="KS-16300"/>
    <s v="Karen Seio"/>
    <x v="1"/>
    <s v="United States"/>
    <s v="Raleigh"/>
    <x v="3"/>
    <n v="27604"/>
    <x v="0"/>
    <s v="OFF-BI-10000014"/>
    <x v="1"/>
    <x v="8"/>
    <s v="Heavy-Duty E-Z-D Binders"/>
    <n v="13.092000000000002"/>
    <n v="4"/>
    <n v="0.7"/>
    <n v="-10.037199999999999"/>
  </r>
  <r>
    <n v="4999"/>
    <x v="2474"/>
    <x v="0"/>
    <x v="1011"/>
    <d v="2013-02-04T00:00:00"/>
    <s v="Standard Class"/>
    <s v="SC-20050"/>
    <s v="Sample Company A"/>
    <x v="2"/>
    <s v="United States"/>
    <s v="Los Angeles"/>
    <x v="1"/>
    <n v="90045"/>
    <x v="1"/>
    <s v="TEC-PH-10004120"/>
    <x v="2"/>
    <x v="7"/>
    <s v="AT&amp;T 1080 Phone"/>
    <n v="109.59200000000001"/>
    <n v="1"/>
    <n v="0.2"/>
    <n v="8.2194000000000003"/>
  </r>
  <r>
    <n v="5000"/>
    <x v="2474"/>
    <x v="0"/>
    <x v="1011"/>
    <d v="2013-02-04T00:00:00"/>
    <s v="Standard Class"/>
    <s v="SC-20050"/>
    <s v="Sample Company A"/>
    <x v="2"/>
    <s v="United States"/>
    <s v="Los Angeles"/>
    <x v="1"/>
    <n v="90045"/>
    <x v="1"/>
    <s v="OFF-PA-10002764"/>
    <x v="1"/>
    <x v="10"/>
    <s v="Staples"/>
    <n v="56.7"/>
    <n v="5"/>
    <n v="0"/>
    <n v="27.782999999999998"/>
  </r>
  <r>
    <n v="5001"/>
    <x v="2475"/>
    <x v="3"/>
    <x v="917"/>
    <d v="2014-05-13T00:00:00"/>
    <s v="Standard Class"/>
    <s v="AB-10060"/>
    <s v="Adam Bellavance"/>
    <x v="2"/>
    <s v="United States"/>
    <s v="Los Angeles"/>
    <x v="1"/>
    <n v="90004"/>
    <x v="1"/>
    <s v="TEC-AC-10000736"/>
    <x v="2"/>
    <x v="11"/>
    <s v="Logitech G600 MMO Gaming Mouse"/>
    <n v="79.989999999999995"/>
    <n v="1"/>
    <n v="0"/>
    <n v="28.796399999999998"/>
  </r>
  <r>
    <n v="5002"/>
    <x v="2476"/>
    <x v="0"/>
    <x v="1012"/>
    <d v="2013-05-25T00:00:00"/>
    <s v="Same Day"/>
    <s v="EH-14125"/>
    <s v="Eugene Hildebrand"/>
    <x v="2"/>
    <s v="United States"/>
    <s v="Newport News"/>
    <x v="17"/>
    <n v="23602"/>
    <x v="0"/>
    <s v="OFF-SU-10000898"/>
    <x v="1"/>
    <x v="14"/>
    <s v="Acme Hot Forged Carbon Steel Scissors with Nickel-Plated Handles, 3 7/8&quot; Cut, 8&quot;L"/>
    <n v="69.5"/>
    <n v="5"/>
    <n v="0"/>
    <n v="20.154999999999994"/>
  </r>
  <r>
    <n v="5003"/>
    <x v="2476"/>
    <x v="0"/>
    <x v="1012"/>
    <d v="2013-05-25T00:00:00"/>
    <s v="Same Day"/>
    <s v="EH-14125"/>
    <s v="Eugene Hildebrand"/>
    <x v="2"/>
    <s v="United States"/>
    <s v="Newport News"/>
    <x v="17"/>
    <n v="23602"/>
    <x v="0"/>
    <s v="OFF-PA-10004327"/>
    <x v="1"/>
    <x v="10"/>
    <s v="Xerox 1911"/>
    <n v="191.6"/>
    <n v="4"/>
    <n v="0"/>
    <n v="91.967999999999989"/>
  </r>
  <r>
    <n v="5004"/>
    <x v="2477"/>
    <x v="0"/>
    <x v="877"/>
    <d v="2013-10-13T00:00:00"/>
    <s v="Standard Class"/>
    <s v="CC-12475"/>
    <s v="Cindy Chapman"/>
    <x v="0"/>
    <s v="United States"/>
    <s v="Los Angeles"/>
    <x v="1"/>
    <n v="90032"/>
    <x v="1"/>
    <s v="OFF-PA-10000143"/>
    <x v="1"/>
    <x v="10"/>
    <s v="Astroparche Fine Business Paper"/>
    <n v="10.56"/>
    <n v="2"/>
    <n v="0"/>
    <n v="5.0688000000000004"/>
  </r>
  <r>
    <n v="5005"/>
    <x v="2478"/>
    <x v="2"/>
    <x v="1013"/>
    <d v="2011-05-02T00:00:00"/>
    <s v="Second Class"/>
    <s v="TM-21010"/>
    <s v="Tamara Manning"/>
    <x v="0"/>
    <s v="United States"/>
    <s v="Jackson"/>
    <x v="35"/>
    <n v="39212"/>
    <x v="0"/>
    <s v="TEC-AC-10002550"/>
    <x v="2"/>
    <x v="11"/>
    <s v="Maxell 4.7GB DVD-RW 3/Pack"/>
    <n v="47.79"/>
    <n v="3"/>
    <n v="0"/>
    <n v="16.2486"/>
  </r>
  <r>
    <n v="5006"/>
    <x v="2479"/>
    <x v="1"/>
    <x v="113"/>
    <d v="2012-11-14T00:00:00"/>
    <s v="Second Class"/>
    <s v="SC-20695"/>
    <s v="Steve Chapman"/>
    <x v="1"/>
    <s v="United States"/>
    <s v="Richmond"/>
    <x v="14"/>
    <n v="47374"/>
    <x v="2"/>
    <s v="OFF-ST-10003306"/>
    <x v="1"/>
    <x v="4"/>
    <s v="Letter Size Cart"/>
    <n v="714.30000000000007"/>
    <n v="5"/>
    <n v="0"/>
    <n v="207.14699999999993"/>
  </r>
  <r>
    <n v="5007"/>
    <x v="2480"/>
    <x v="1"/>
    <x v="529"/>
    <d v="2012-11-14T00:00:00"/>
    <s v="Standard Class"/>
    <s v="Dp-13240"/>
    <s v="Dean percer"/>
    <x v="2"/>
    <s v="United States"/>
    <s v="New York City"/>
    <x v="15"/>
    <n v="10035"/>
    <x v="3"/>
    <s v="TEC-MA-10000045"/>
    <x v="2"/>
    <x v="15"/>
    <s v="Zebra ZM400 Thermal Label Printer"/>
    <n v="2321.9"/>
    <n v="2"/>
    <n v="0"/>
    <n v="1114.5119999999999"/>
  </r>
  <r>
    <n v="5008"/>
    <x v="2480"/>
    <x v="1"/>
    <x v="529"/>
    <d v="2012-11-14T00:00:00"/>
    <s v="Standard Class"/>
    <s v="Dp-13240"/>
    <s v="Dean percer"/>
    <x v="2"/>
    <s v="United States"/>
    <s v="New York City"/>
    <x v="15"/>
    <n v="10035"/>
    <x v="3"/>
    <s v="OFF-ST-10001505"/>
    <x v="1"/>
    <x v="4"/>
    <s v="Perma STOR-ALL Hanging File Box, 13 1/8&quot;W x 12 1/4&quot;D x 10 1/2&quot;H"/>
    <n v="17.940000000000001"/>
    <n v="3"/>
    <n v="0"/>
    <n v="3.0497999999999985"/>
  </r>
  <r>
    <n v="5009"/>
    <x v="2481"/>
    <x v="1"/>
    <x v="67"/>
    <d v="2012-09-14T00:00:00"/>
    <s v="Standard Class"/>
    <s v="LR-17035"/>
    <s v="Lisa Ryan"/>
    <x v="1"/>
    <s v="United States"/>
    <s v="Philadelphia"/>
    <x v="9"/>
    <n v="19134"/>
    <x v="3"/>
    <s v="OFF-BI-10004781"/>
    <x v="1"/>
    <x v="8"/>
    <s v="GBC Wire Binding Strips"/>
    <n v="9.5220000000000002"/>
    <n v="1"/>
    <n v="0.7"/>
    <n v="-6.9827999999999975"/>
  </r>
  <r>
    <n v="5010"/>
    <x v="2481"/>
    <x v="1"/>
    <x v="67"/>
    <d v="2012-09-14T00:00:00"/>
    <s v="Standard Class"/>
    <s v="LR-17035"/>
    <s v="Lisa Ryan"/>
    <x v="1"/>
    <s v="United States"/>
    <s v="Philadelphia"/>
    <x v="9"/>
    <n v="19134"/>
    <x v="3"/>
    <s v="TEC-PH-10002680"/>
    <x v="2"/>
    <x v="7"/>
    <s v="Samsung Galaxy Note 3"/>
    <n v="791.96399999999994"/>
    <n v="6"/>
    <n v="0.4"/>
    <n v="-131.9940000000002"/>
  </r>
  <r>
    <n v="5011"/>
    <x v="2481"/>
    <x v="1"/>
    <x v="67"/>
    <d v="2012-09-14T00:00:00"/>
    <s v="Standard Class"/>
    <s v="LR-17035"/>
    <s v="Lisa Ryan"/>
    <x v="1"/>
    <s v="United States"/>
    <s v="Philadelphia"/>
    <x v="9"/>
    <n v="19134"/>
    <x v="3"/>
    <s v="OFF-BI-10000848"/>
    <x v="1"/>
    <x v="8"/>
    <s v="Angle-D Ring Binders"/>
    <n v="4.9230000000000009"/>
    <n v="3"/>
    <n v="0.7"/>
    <n v="-3.9383999999999997"/>
  </r>
  <r>
    <n v="5012"/>
    <x v="2482"/>
    <x v="3"/>
    <x v="943"/>
    <d v="2014-05-14T00:00:00"/>
    <s v="First Class"/>
    <s v="TS-21370"/>
    <s v="Todd Sumrall"/>
    <x v="1"/>
    <s v="United States"/>
    <s v="Phoenix"/>
    <x v="16"/>
    <n v="85023"/>
    <x v="1"/>
    <s v="FUR-BO-10004467"/>
    <x v="0"/>
    <x v="0"/>
    <s v="Bestar Classic Bookcase"/>
    <n v="209.97900000000001"/>
    <n v="7"/>
    <n v="0.7"/>
    <n v="-356.96429999999998"/>
  </r>
  <r>
    <n v="5013"/>
    <x v="2483"/>
    <x v="3"/>
    <x v="246"/>
    <d v="2014-07-27T00:00:00"/>
    <s v="Standard Class"/>
    <s v="SW-20350"/>
    <s v="Sean Wendt"/>
    <x v="2"/>
    <s v="United States"/>
    <s v="Cleveland"/>
    <x v="24"/>
    <n v="44105"/>
    <x v="3"/>
    <s v="OFF-BI-10001670"/>
    <x v="1"/>
    <x v="8"/>
    <s v="Vinyl Sectional Post Binders"/>
    <n v="33.930000000000007"/>
    <n v="3"/>
    <n v="0.7"/>
    <n v="-22.619999999999997"/>
  </r>
  <r>
    <n v="5014"/>
    <x v="2483"/>
    <x v="3"/>
    <x v="246"/>
    <d v="2014-07-27T00:00:00"/>
    <s v="Standard Class"/>
    <s v="SW-20350"/>
    <s v="Sean Wendt"/>
    <x v="2"/>
    <s v="United States"/>
    <s v="Cleveland"/>
    <x v="24"/>
    <n v="44105"/>
    <x v="3"/>
    <s v="OFF-ST-10000136"/>
    <x v="1"/>
    <x v="4"/>
    <s v="Letter Size File"/>
    <n v="222.32000000000005"/>
    <n v="7"/>
    <n v="0.2"/>
    <n v="25.010999999999967"/>
  </r>
  <r>
    <n v="5015"/>
    <x v="2483"/>
    <x v="3"/>
    <x v="246"/>
    <d v="2014-07-27T00:00:00"/>
    <s v="Standard Class"/>
    <s v="SW-20350"/>
    <s v="Sean Wendt"/>
    <x v="2"/>
    <s v="United States"/>
    <s v="Cleveland"/>
    <x v="24"/>
    <n v="44105"/>
    <x v="3"/>
    <s v="TEC-PH-10004522"/>
    <x v="2"/>
    <x v="7"/>
    <s v="Dexim XPower Skin Super-Thin Power Case for iPhone 5 - Black"/>
    <n v="210.56400000000002"/>
    <n v="6"/>
    <n v="0.4"/>
    <n v="-52.640999999999991"/>
  </r>
  <r>
    <n v="5016"/>
    <x v="2484"/>
    <x v="2"/>
    <x v="156"/>
    <d v="2011-11-29T00:00:00"/>
    <s v="Standard Class"/>
    <s v="TH-21100"/>
    <s v="Thea Hendricks"/>
    <x v="0"/>
    <s v="United States"/>
    <s v="Toledo"/>
    <x v="24"/>
    <n v="43615"/>
    <x v="3"/>
    <s v="FUR-FU-10002960"/>
    <x v="0"/>
    <x v="5"/>
    <s v="Eldon 200 Class Desk Accessories, Burgundy"/>
    <n v="35.168000000000006"/>
    <n v="7"/>
    <n v="0.2"/>
    <n v="9.6712000000000025"/>
  </r>
  <r>
    <n v="5017"/>
    <x v="2484"/>
    <x v="2"/>
    <x v="156"/>
    <d v="2011-11-29T00:00:00"/>
    <s v="Standard Class"/>
    <s v="TH-21100"/>
    <s v="Thea Hendricks"/>
    <x v="0"/>
    <s v="United States"/>
    <s v="Toledo"/>
    <x v="24"/>
    <n v="43615"/>
    <x v="3"/>
    <s v="TEC-PH-10002584"/>
    <x v="2"/>
    <x v="7"/>
    <s v="Samsung Galaxy S4"/>
    <n v="1502.376"/>
    <n v="4"/>
    <n v="0.4"/>
    <n v="-250.39600000000019"/>
  </r>
  <r>
    <n v="5018"/>
    <x v="2485"/>
    <x v="2"/>
    <x v="647"/>
    <d v="2011-11-18T00:00:00"/>
    <s v="First Class"/>
    <s v="SS-20410"/>
    <s v="Shahid Shariari"/>
    <x v="0"/>
    <s v="United States"/>
    <s v="Los Angeles"/>
    <x v="1"/>
    <n v="90008"/>
    <x v="1"/>
    <s v="FUR-FU-10002505"/>
    <x v="0"/>
    <x v="5"/>
    <s v="Eldon 100 Class Desk Accessories"/>
    <n v="10.11"/>
    <n v="3"/>
    <n v="0"/>
    <n v="3.2351999999999994"/>
  </r>
  <r>
    <n v="5019"/>
    <x v="2485"/>
    <x v="2"/>
    <x v="647"/>
    <d v="2011-11-18T00:00:00"/>
    <s v="First Class"/>
    <s v="SS-20410"/>
    <s v="Shahid Shariari"/>
    <x v="0"/>
    <s v="United States"/>
    <s v="Los Angeles"/>
    <x v="1"/>
    <n v="90008"/>
    <x v="1"/>
    <s v="TEC-AC-10003832"/>
    <x v="2"/>
    <x v="11"/>
    <s v="Logitech P710e Mobile Speakerphone"/>
    <n v="772.47"/>
    <n v="3"/>
    <n v="0"/>
    <n v="146.76929999999993"/>
  </r>
  <r>
    <n v="5020"/>
    <x v="2485"/>
    <x v="2"/>
    <x v="647"/>
    <d v="2011-11-18T00:00:00"/>
    <s v="First Class"/>
    <s v="SS-20410"/>
    <s v="Shahid Shariari"/>
    <x v="0"/>
    <s v="United States"/>
    <s v="Los Angeles"/>
    <x v="1"/>
    <n v="90008"/>
    <x v="1"/>
    <s v="OFF-SU-10002537"/>
    <x v="1"/>
    <x v="14"/>
    <s v="Acme Box Cutter Scissors"/>
    <n v="20.46"/>
    <n v="2"/>
    <n v="0"/>
    <n v="5.3196000000000012"/>
  </r>
  <r>
    <n v="5021"/>
    <x v="2486"/>
    <x v="3"/>
    <x v="721"/>
    <d v="2014-03-26T00:00:00"/>
    <s v="Second Class"/>
    <s v="MZ-17515"/>
    <s v="Mary Zewe"/>
    <x v="1"/>
    <s v="United States"/>
    <s v="New York City"/>
    <x v="15"/>
    <n v="10011"/>
    <x v="3"/>
    <s v="OFF-SU-10003505"/>
    <x v="1"/>
    <x v="14"/>
    <s v="Premier Electric Letter Opener"/>
    <n v="347.58"/>
    <n v="3"/>
    <n v="0"/>
    <n v="17.378999999999976"/>
  </r>
  <r>
    <n v="5022"/>
    <x v="2487"/>
    <x v="0"/>
    <x v="122"/>
    <d v="2013-12-25T00:00:00"/>
    <s v="Standard Class"/>
    <s v="JE-15475"/>
    <s v="Jeremy Ellison"/>
    <x v="0"/>
    <s v="United States"/>
    <s v="San Diego"/>
    <x v="1"/>
    <n v="92037"/>
    <x v="1"/>
    <s v="TEC-AC-10001465"/>
    <x v="2"/>
    <x v="11"/>
    <s v="SanDisk Cruzer 64 GB USB Flash Drive"/>
    <n v="72.64"/>
    <n v="2"/>
    <n v="0"/>
    <n v="21.791999999999994"/>
  </r>
  <r>
    <n v="5023"/>
    <x v="2487"/>
    <x v="0"/>
    <x v="122"/>
    <d v="2013-12-25T00:00:00"/>
    <s v="Standard Class"/>
    <s v="JE-15475"/>
    <s v="Jeremy Ellison"/>
    <x v="0"/>
    <s v="United States"/>
    <s v="San Diego"/>
    <x v="1"/>
    <n v="92037"/>
    <x v="1"/>
    <s v="TEC-AC-10003832"/>
    <x v="2"/>
    <x v="11"/>
    <s v="Logitech P710e Mobile Speakerphone"/>
    <n v="772.47"/>
    <n v="3"/>
    <n v="0"/>
    <n v="146.76929999999993"/>
  </r>
  <r>
    <n v="5024"/>
    <x v="2487"/>
    <x v="0"/>
    <x v="122"/>
    <d v="2013-12-25T00:00:00"/>
    <s v="Standard Class"/>
    <s v="JE-15475"/>
    <s v="Jeremy Ellison"/>
    <x v="0"/>
    <s v="United States"/>
    <s v="San Diego"/>
    <x v="1"/>
    <n v="92037"/>
    <x v="1"/>
    <s v="FUR-FU-10003731"/>
    <x v="0"/>
    <x v="5"/>
    <s v="Eldon Expressions Wood and Plastic Desk Accessories, Oak"/>
    <n v="39.92"/>
    <n v="4"/>
    <n v="0"/>
    <n v="11.177600000000002"/>
  </r>
  <r>
    <n v="5025"/>
    <x v="2488"/>
    <x v="3"/>
    <x v="570"/>
    <d v="2014-08-04T00:00:00"/>
    <s v="Standard Class"/>
    <s v="RF-19735"/>
    <s v="Roland Fjeld"/>
    <x v="0"/>
    <s v="United States"/>
    <s v="Oklahoma City"/>
    <x v="26"/>
    <n v="73120"/>
    <x v="2"/>
    <s v="OFF-BI-10004828"/>
    <x v="1"/>
    <x v="8"/>
    <s v="GBC Poly Designer Binding Covers"/>
    <n v="33.479999999999997"/>
    <n v="2"/>
    <n v="0"/>
    <n v="16.405199999999997"/>
  </r>
  <r>
    <n v="5026"/>
    <x v="2488"/>
    <x v="3"/>
    <x v="570"/>
    <d v="2014-08-04T00:00:00"/>
    <s v="Standard Class"/>
    <s v="RF-19735"/>
    <s v="Roland Fjeld"/>
    <x v="0"/>
    <s v="United States"/>
    <s v="Oklahoma City"/>
    <x v="26"/>
    <n v="73120"/>
    <x v="2"/>
    <s v="TEC-PH-10003012"/>
    <x v="2"/>
    <x v="7"/>
    <s v="Nortel Meridian M3904 Professional Digital phone"/>
    <n v="461.97"/>
    <n v="3"/>
    <n v="0"/>
    <n v="133.97129999999996"/>
  </r>
  <r>
    <n v="5027"/>
    <x v="2488"/>
    <x v="3"/>
    <x v="570"/>
    <d v="2014-08-04T00:00:00"/>
    <s v="Standard Class"/>
    <s v="RF-19735"/>
    <s v="Roland Fjeld"/>
    <x v="0"/>
    <s v="United States"/>
    <s v="Oklahoma City"/>
    <x v="26"/>
    <n v="73120"/>
    <x v="2"/>
    <s v="OFF-AP-10002311"/>
    <x v="1"/>
    <x v="9"/>
    <s v="Holmes Replacement Filter for HEPA Air Cleaner, Very Large Room, HEPA Filter"/>
    <n v="137.62"/>
    <n v="2"/>
    <n v="0"/>
    <n v="60.552800000000005"/>
  </r>
  <r>
    <n v="5028"/>
    <x v="2488"/>
    <x v="3"/>
    <x v="570"/>
    <d v="2014-08-04T00:00:00"/>
    <s v="Standard Class"/>
    <s v="RF-19735"/>
    <s v="Roland Fjeld"/>
    <x v="0"/>
    <s v="United States"/>
    <s v="Oklahoma City"/>
    <x v="26"/>
    <n v="73120"/>
    <x v="2"/>
    <s v="FUR-CH-10004626"/>
    <x v="0"/>
    <x v="1"/>
    <s v="Office Star Flex Back Scooter Chair with Aluminum Finish Frame"/>
    <n v="302.67"/>
    <n v="3"/>
    <n v="0"/>
    <n v="72.640799999999999"/>
  </r>
  <r>
    <n v="5029"/>
    <x v="2489"/>
    <x v="2"/>
    <x v="814"/>
    <d v="2011-09-07T00:00:00"/>
    <s v="Second Class"/>
    <s v="CV-12295"/>
    <s v="Christina VanderZanden"/>
    <x v="0"/>
    <s v="United States"/>
    <s v="Chicago"/>
    <x v="10"/>
    <n v="60653"/>
    <x v="2"/>
    <s v="TEC-AC-10001606"/>
    <x v="2"/>
    <x v="11"/>
    <s v="Logitech Wireless Performance Mouse MX for PC and Mac"/>
    <n v="239.976"/>
    <n v="3"/>
    <n v="0.2"/>
    <n v="53.994600000000005"/>
  </r>
  <r>
    <n v="5030"/>
    <x v="2490"/>
    <x v="3"/>
    <x v="926"/>
    <d v="2014-02-03T00:00:00"/>
    <s v="Standard Class"/>
    <s v="VG-21790"/>
    <s v="Vivek Gonzalez"/>
    <x v="0"/>
    <s v="United States"/>
    <s v="San Francisco"/>
    <x v="1"/>
    <n v="94109"/>
    <x v="1"/>
    <s v="OFF-AR-10001216"/>
    <x v="1"/>
    <x v="6"/>
    <s v="Newell 339"/>
    <n v="8.34"/>
    <n v="3"/>
    <n v="0"/>
    <n v="2.1683999999999997"/>
  </r>
  <r>
    <n v="5031"/>
    <x v="2490"/>
    <x v="3"/>
    <x v="926"/>
    <d v="2014-02-03T00:00:00"/>
    <s v="Standard Class"/>
    <s v="VG-21790"/>
    <s v="Vivek Gonzalez"/>
    <x v="0"/>
    <s v="United States"/>
    <s v="San Francisco"/>
    <x v="1"/>
    <n v="94109"/>
    <x v="1"/>
    <s v="OFF-SU-10001664"/>
    <x v="1"/>
    <x v="14"/>
    <s v="Acme Office Executive Series Stainless Steel Trimmers"/>
    <n v="8.57"/>
    <n v="1"/>
    <n v="0"/>
    <n v="2.2282000000000002"/>
  </r>
  <r>
    <n v="5032"/>
    <x v="2490"/>
    <x v="3"/>
    <x v="926"/>
    <d v="2014-02-03T00:00:00"/>
    <s v="Standard Class"/>
    <s v="VG-21790"/>
    <s v="Vivek Gonzalez"/>
    <x v="0"/>
    <s v="United States"/>
    <s v="San Francisco"/>
    <x v="1"/>
    <n v="94109"/>
    <x v="1"/>
    <s v="OFF-BI-10002498"/>
    <x v="1"/>
    <x v="8"/>
    <s v="Clear Mylar Reinforcing Strips"/>
    <n v="119.61600000000001"/>
    <n v="8"/>
    <n v="0.2"/>
    <n v="40.370399999999997"/>
  </r>
  <r>
    <n v="5033"/>
    <x v="2491"/>
    <x v="0"/>
    <x v="482"/>
    <d v="2014-01-03T00:00:00"/>
    <s v="Standard Class"/>
    <s v="BB-11545"/>
    <s v="Brenda Bowman"/>
    <x v="1"/>
    <s v="United States"/>
    <s v="Vineland"/>
    <x v="30"/>
    <n v="8360"/>
    <x v="3"/>
    <s v="FUR-CH-10003968"/>
    <x v="0"/>
    <x v="1"/>
    <s v="Novimex Turbo Task Chair"/>
    <n v="212.94"/>
    <n v="3"/>
    <n v="0"/>
    <n v="25.552800000000005"/>
  </r>
  <r>
    <n v="5034"/>
    <x v="2491"/>
    <x v="0"/>
    <x v="482"/>
    <d v="2014-01-03T00:00:00"/>
    <s v="Standard Class"/>
    <s v="BB-11545"/>
    <s v="Brenda Bowman"/>
    <x v="1"/>
    <s v="United States"/>
    <s v="Vineland"/>
    <x v="30"/>
    <n v="8360"/>
    <x v="3"/>
    <s v="OFF-AP-10002765"/>
    <x v="1"/>
    <x v="9"/>
    <s v="Fellowes Advanced Computer Series Surge Protectors"/>
    <n v="26.49"/>
    <n v="1"/>
    <n v="0"/>
    <n v="7.4172000000000011"/>
  </r>
  <r>
    <n v="5035"/>
    <x v="2492"/>
    <x v="1"/>
    <x v="101"/>
    <d v="2012-08-13T00:00:00"/>
    <s v="Second Class"/>
    <s v="HR-14770"/>
    <s v="Hallie Redmond"/>
    <x v="2"/>
    <s v="United States"/>
    <s v="Milwaukee"/>
    <x v="6"/>
    <n v="53209"/>
    <x v="2"/>
    <s v="FUR-BO-10004690"/>
    <x v="0"/>
    <x v="0"/>
    <s v="O'Sullivan Cherrywood Estates Traditional Barrister Bookcase"/>
    <n v="687.4"/>
    <n v="5"/>
    <n v="0"/>
    <n v="48.117999999999981"/>
  </r>
  <r>
    <n v="5036"/>
    <x v="2493"/>
    <x v="2"/>
    <x v="322"/>
    <d v="2011-04-12T00:00:00"/>
    <s v="Standard Class"/>
    <s v="SC-20260"/>
    <s v="Scott Cohen"/>
    <x v="1"/>
    <s v="United States"/>
    <s v="Seattle"/>
    <x v="4"/>
    <n v="98115"/>
    <x v="1"/>
    <s v="FUR-TA-10000688"/>
    <x v="0"/>
    <x v="3"/>
    <s v="Chromcraft Bull-Nose Wood Round Conference Table Top, Wood Base"/>
    <n v="653.54999999999995"/>
    <n v="3"/>
    <n v="0"/>
    <n v="111.10349999999994"/>
  </r>
  <r>
    <n v="5037"/>
    <x v="2493"/>
    <x v="2"/>
    <x v="322"/>
    <d v="2011-04-12T00:00:00"/>
    <s v="Standard Class"/>
    <s v="SC-20260"/>
    <s v="Scott Cohen"/>
    <x v="1"/>
    <s v="United States"/>
    <s v="Seattle"/>
    <x v="4"/>
    <n v="98115"/>
    <x v="1"/>
    <s v="TEC-AC-10003441"/>
    <x v="2"/>
    <x v="11"/>
    <s v="Kingston Digital DataTraveler 32GB USB 2.0"/>
    <n v="33.9"/>
    <n v="2"/>
    <n v="0"/>
    <n v="2.0339999999999989"/>
  </r>
  <r>
    <n v="5038"/>
    <x v="2494"/>
    <x v="3"/>
    <x v="701"/>
    <d v="2014-11-22T00:00:00"/>
    <s v="Second Class"/>
    <s v="EG-13900"/>
    <s v="Emily Grady"/>
    <x v="0"/>
    <s v="United States"/>
    <s v="Naperville"/>
    <x v="10"/>
    <n v="60540"/>
    <x v="2"/>
    <s v="TEC-AC-10003610"/>
    <x v="2"/>
    <x v="11"/>
    <s v="Logitech Illuminated - Keyboard"/>
    <n v="239.96000000000004"/>
    <n v="5"/>
    <n v="0.2"/>
    <n v="83.98599999999999"/>
  </r>
  <r>
    <n v="5039"/>
    <x v="2495"/>
    <x v="1"/>
    <x v="655"/>
    <d v="2012-07-12T00:00:00"/>
    <s v="First Class"/>
    <s v="TS-21370"/>
    <s v="Todd Sumrall"/>
    <x v="1"/>
    <s v="United States"/>
    <s v="Wilmington"/>
    <x v="13"/>
    <n v="19805"/>
    <x v="3"/>
    <s v="FUR-TA-10001520"/>
    <x v="0"/>
    <x v="3"/>
    <s v="Lesro Sheffield Collection Coffee Table, End Table, Center Table, Corner Table"/>
    <n v="199.83600000000001"/>
    <n v="4"/>
    <n v="0.3"/>
    <n v="-37.112400000000036"/>
  </r>
  <r>
    <n v="5040"/>
    <x v="2495"/>
    <x v="1"/>
    <x v="655"/>
    <d v="2012-07-12T00:00:00"/>
    <s v="First Class"/>
    <s v="TS-21370"/>
    <s v="Todd Sumrall"/>
    <x v="1"/>
    <s v="United States"/>
    <s v="Wilmington"/>
    <x v="13"/>
    <n v="19805"/>
    <x v="3"/>
    <s v="TEC-PH-10001817"/>
    <x v="2"/>
    <x v="7"/>
    <s v="Wilson Electronics DB Pro Signal Booster"/>
    <n v="716"/>
    <n v="2"/>
    <n v="0"/>
    <n v="193.32000000000005"/>
  </r>
  <r>
    <n v="5041"/>
    <x v="2495"/>
    <x v="1"/>
    <x v="655"/>
    <d v="2012-07-12T00:00:00"/>
    <s v="First Class"/>
    <s v="TS-21370"/>
    <s v="Todd Sumrall"/>
    <x v="1"/>
    <s v="United States"/>
    <s v="Wilmington"/>
    <x v="13"/>
    <n v="19805"/>
    <x v="3"/>
    <s v="OFF-BI-10004492"/>
    <x v="1"/>
    <x v="8"/>
    <s v="Tuf-Vin Binders"/>
    <n v="221.06"/>
    <n v="7"/>
    <n v="0"/>
    <n v="103.89819999999997"/>
  </r>
  <r>
    <n v="5042"/>
    <x v="2496"/>
    <x v="0"/>
    <x v="338"/>
    <d v="2013-11-14T00:00:00"/>
    <s v="Second Class"/>
    <s v="AI-10855"/>
    <s v="Arianne Irving"/>
    <x v="0"/>
    <s v="United States"/>
    <s v="Los Angeles"/>
    <x v="1"/>
    <n v="90036"/>
    <x v="1"/>
    <s v="OFF-PA-10002421"/>
    <x v="1"/>
    <x v="10"/>
    <s v="Embossed Ink Jet Note Cards"/>
    <n v="67.710000000000008"/>
    <n v="3"/>
    <n v="0"/>
    <n v="32.500799999999998"/>
  </r>
  <r>
    <n v="5043"/>
    <x v="2496"/>
    <x v="0"/>
    <x v="338"/>
    <d v="2013-11-14T00:00:00"/>
    <s v="Second Class"/>
    <s v="AI-10855"/>
    <s v="Arianne Irving"/>
    <x v="0"/>
    <s v="United States"/>
    <s v="Los Angeles"/>
    <x v="1"/>
    <n v="90036"/>
    <x v="1"/>
    <s v="OFF-AP-10000055"/>
    <x v="1"/>
    <x v="9"/>
    <s v="Belkin F9S820V06 8 Outlet Surge"/>
    <n v="129.91999999999999"/>
    <n v="4"/>
    <n v="0"/>
    <n v="38.975999999999985"/>
  </r>
  <r>
    <n v="5044"/>
    <x v="2496"/>
    <x v="0"/>
    <x v="338"/>
    <d v="2013-11-14T00:00:00"/>
    <s v="Second Class"/>
    <s v="AI-10855"/>
    <s v="Arianne Irving"/>
    <x v="0"/>
    <s v="United States"/>
    <s v="Los Angeles"/>
    <x v="1"/>
    <n v="90036"/>
    <x v="1"/>
    <s v="FUR-FU-10000965"/>
    <x v="0"/>
    <x v="5"/>
    <s v="Howard Miller 11-1/2&quot; Diameter Ridgewood Wall Clock"/>
    <n v="467.46"/>
    <n v="9"/>
    <n v="0"/>
    <n v="191.65860000000001"/>
  </r>
  <r>
    <n v="5045"/>
    <x v="2496"/>
    <x v="0"/>
    <x v="338"/>
    <d v="2013-11-14T00:00:00"/>
    <s v="Second Class"/>
    <s v="AI-10855"/>
    <s v="Arianne Irving"/>
    <x v="0"/>
    <s v="United States"/>
    <s v="Los Angeles"/>
    <x v="1"/>
    <n v="90036"/>
    <x v="1"/>
    <s v="OFF-PA-10001363"/>
    <x v="1"/>
    <x v="10"/>
    <s v="Xerox 1933"/>
    <n v="61.4"/>
    <n v="5"/>
    <n v="0"/>
    <n v="28.857999999999997"/>
  </r>
  <r>
    <n v="5046"/>
    <x v="2496"/>
    <x v="0"/>
    <x v="338"/>
    <d v="2013-11-14T00:00:00"/>
    <s v="Second Class"/>
    <s v="AI-10855"/>
    <s v="Arianne Irving"/>
    <x v="0"/>
    <s v="United States"/>
    <s v="Los Angeles"/>
    <x v="1"/>
    <n v="90036"/>
    <x v="1"/>
    <s v="OFF-ST-10001496"/>
    <x v="1"/>
    <x v="4"/>
    <s v="Standard Rollaway File with Lock"/>
    <n v="720.76"/>
    <n v="4"/>
    <n v="0"/>
    <n v="187.39760000000001"/>
  </r>
  <r>
    <n v="5047"/>
    <x v="2496"/>
    <x v="0"/>
    <x v="338"/>
    <d v="2013-11-14T00:00:00"/>
    <s v="Second Class"/>
    <s v="AI-10855"/>
    <s v="Arianne Irving"/>
    <x v="0"/>
    <s v="United States"/>
    <s v="Los Angeles"/>
    <x v="1"/>
    <n v="90036"/>
    <x v="1"/>
    <s v="OFF-BI-10004656"/>
    <x v="1"/>
    <x v="8"/>
    <s v="Peel &amp; Stick Add-On Corner Pockets"/>
    <n v="5.1840000000000011"/>
    <n v="3"/>
    <n v="0.2"/>
    <n v="1.8143999999999996"/>
  </r>
  <r>
    <n v="5048"/>
    <x v="2496"/>
    <x v="0"/>
    <x v="338"/>
    <d v="2013-11-14T00:00:00"/>
    <s v="Second Class"/>
    <s v="AI-10855"/>
    <s v="Arianne Irving"/>
    <x v="0"/>
    <s v="United States"/>
    <s v="Los Angeles"/>
    <x v="1"/>
    <n v="90036"/>
    <x v="1"/>
    <s v="OFF-AR-10001227"/>
    <x v="1"/>
    <x v="6"/>
    <s v="Newell 338"/>
    <n v="14.7"/>
    <n v="5"/>
    <n v="0"/>
    <n v="3.9690000000000003"/>
  </r>
  <r>
    <n v="5049"/>
    <x v="2497"/>
    <x v="2"/>
    <x v="691"/>
    <d v="2011-04-04T00:00:00"/>
    <s v="Standard Class"/>
    <s v="DD-13570"/>
    <s v="Dorothy Dickinson"/>
    <x v="0"/>
    <s v="United States"/>
    <s v="Chicago"/>
    <x v="10"/>
    <n v="60610"/>
    <x v="2"/>
    <s v="OFF-BI-10002071"/>
    <x v="1"/>
    <x v="8"/>
    <s v="Fellowes Black Plastic Comb Bindings"/>
    <n v="8.1339999999999986"/>
    <n v="7"/>
    <n v="0.8"/>
    <n v="-13.827800000000003"/>
  </r>
  <r>
    <n v="5050"/>
    <x v="2497"/>
    <x v="2"/>
    <x v="691"/>
    <d v="2011-04-04T00:00:00"/>
    <s v="Standard Class"/>
    <s v="DD-13570"/>
    <s v="Dorothy Dickinson"/>
    <x v="0"/>
    <s v="United States"/>
    <s v="Chicago"/>
    <x v="10"/>
    <n v="60610"/>
    <x v="2"/>
    <s v="TEC-AC-10004901"/>
    <x v="2"/>
    <x v="11"/>
    <s v="Kensington SlimBlade Notebook Wireless Mouse with Nano Receiver "/>
    <n v="79.984000000000009"/>
    <n v="2"/>
    <n v="0.2"/>
    <n v="13.997199999999999"/>
  </r>
  <r>
    <n v="5051"/>
    <x v="2498"/>
    <x v="1"/>
    <x v="227"/>
    <d v="2012-09-24T00:00:00"/>
    <s v="Standard Class"/>
    <s v="AB-10060"/>
    <s v="Adam Bellavance"/>
    <x v="2"/>
    <s v="United States"/>
    <s v="Des Moines"/>
    <x v="4"/>
    <n v="98198"/>
    <x v="1"/>
    <s v="OFF-PA-10001776"/>
    <x v="1"/>
    <x v="10"/>
    <s v="Wirebound Message Books, Four 2 3/4&quot; x 5&quot; Forms per Page, 600 Sets per Book"/>
    <n v="18.54"/>
    <n v="2"/>
    <n v="0"/>
    <n v="8.7137999999999991"/>
  </r>
  <r>
    <n v="5052"/>
    <x v="2499"/>
    <x v="1"/>
    <x v="209"/>
    <d v="2012-11-11T00:00:00"/>
    <s v="Standard Class"/>
    <s v="KB-16240"/>
    <s v="Karen Bern"/>
    <x v="1"/>
    <s v="United States"/>
    <s v="Philadelphia"/>
    <x v="9"/>
    <n v="19140"/>
    <x v="3"/>
    <s v="OFF-EN-10000483"/>
    <x v="1"/>
    <x v="12"/>
    <s v="White Envelopes, White Envelopes with Clear Poly Window"/>
    <n v="24.400000000000002"/>
    <n v="2"/>
    <n v="0.2"/>
    <n v="7.9299999999999971"/>
  </r>
  <r>
    <n v="5053"/>
    <x v="2500"/>
    <x v="3"/>
    <x v="240"/>
    <d v="2014-05-20T00:00:00"/>
    <s v="Same Day"/>
    <s v="JC-15775"/>
    <s v="John Castell"/>
    <x v="0"/>
    <s v="United States"/>
    <s v="Atlanta"/>
    <x v="32"/>
    <n v="30318"/>
    <x v="0"/>
    <s v="OFF-PA-10003129"/>
    <x v="1"/>
    <x v="10"/>
    <s v="Tops White Computer Printout Paper"/>
    <n v="195.64"/>
    <n v="4"/>
    <n v="0"/>
    <n v="91.950799999999987"/>
  </r>
  <r>
    <n v="5054"/>
    <x v="2501"/>
    <x v="1"/>
    <x v="928"/>
    <d v="2012-01-08T00:00:00"/>
    <s v="Second Class"/>
    <s v="AH-10465"/>
    <s v="Amy Hunt"/>
    <x v="0"/>
    <s v="United States"/>
    <s v="Dallas"/>
    <x v="5"/>
    <n v="75217"/>
    <x v="2"/>
    <s v="TEC-AC-10003198"/>
    <x v="2"/>
    <x v="11"/>
    <s v="Enermax Acrylux Wireless Keyboard"/>
    <n v="398.40000000000003"/>
    <n v="5"/>
    <n v="0.2"/>
    <n v="84.659999999999982"/>
  </r>
  <r>
    <n v="5055"/>
    <x v="2501"/>
    <x v="1"/>
    <x v="928"/>
    <d v="2012-01-08T00:00:00"/>
    <s v="Second Class"/>
    <s v="AH-10465"/>
    <s v="Amy Hunt"/>
    <x v="0"/>
    <s v="United States"/>
    <s v="Dallas"/>
    <x v="5"/>
    <n v="75217"/>
    <x v="2"/>
    <s v="OFF-AR-10001246"/>
    <x v="1"/>
    <x v="6"/>
    <s v="Newell 317"/>
    <n v="7.0559999999999992"/>
    <n v="3"/>
    <n v="0.2"/>
    <n v="0.79379999999999962"/>
  </r>
  <r>
    <n v="5056"/>
    <x v="2501"/>
    <x v="1"/>
    <x v="928"/>
    <d v="2012-01-08T00:00:00"/>
    <s v="Second Class"/>
    <s v="AH-10465"/>
    <s v="Amy Hunt"/>
    <x v="0"/>
    <s v="United States"/>
    <s v="Dallas"/>
    <x v="5"/>
    <n v="75217"/>
    <x v="2"/>
    <s v="FUR-BO-10003272"/>
    <x v="0"/>
    <x v="0"/>
    <s v="O'Sullivan Living Dimensions 5-Shelf Bookcases"/>
    <n v="1352.3975999999998"/>
    <n v="9"/>
    <n v="0.32"/>
    <n v="-437.5404000000002"/>
  </r>
  <r>
    <n v="5057"/>
    <x v="2502"/>
    <x v="1"/>
    <x v="1014"/>
    <d v="2012-09-11T00:00:00"/>
    <s v="First Class"/>
    <s v="NM-18520"/>
    <s v="Neoma Murray"/>
    <x v="0"/>
    <s v="United States"/>
    <s v="Moreno Valley"/>
    <x v="1"/>
    <n v="92553"/>
    <x v="1"/>
    <s v="OFF-PA-10002606"/>
    <x v="1"/>
    <x v="10"/>
    <s v="Xerox 1928"/>
    <n v="26.400000000000002"/>
    <n v="5"/>
    <n v="0"/>
    <n v="11.879999999999999"/>
  </r>
  <r>
    <n v="5058"/>
    <x v="2502"/>
    <x v="1"/>
    <x v="1014"/>
    <d v="2012-09-11T00:00:00"/>
    <s v="First Class"/>
    <s v="NM-18520"/>
    <s v="Neoma Murray"/>
    <x v="0"/>
    <s v="United States"/>
    <s v="Moreno Valley"/>
    <x v="1"/>
    <n v="92553"/>
    <x v="1"/>
    <s v="OFF-ST-10002486"/>
    <x v="1"/>
    <x v="4"/>
    <s v="Eldon Shelf Savers Cubes and Bins"/>
    <n v="41.88"/>
    <n v="6"/>
    <n v="0"/>
    <n v="0.83759999999999835"/>
  </r>
  <r>
    <n v="5059"/>
    <x v="2503"/>
    <x v="0"/>
    <x v="1015"/>
    <d v="2013-04-08T00:00:00"/>
    <s v="Standard Class"/>
    <s v="CS-11950"/>
    <s v="Carlos Soltero"/>
    <x v="0"/>
    <s v="United States"/>
    <s v="Philadelphia"/>
    <x v="9"/>
    <n v="19140"/>
    <x v="3"/>
    <s v="OFF-BI-10004330"/>
    <x v="1"/>
    <x v="8"/>
    <s v="GBC Velobind Prepunched Cover Sets, Regency Series"/>
    <n v="99.846000000000004"/>
    <n v="9"/>
    <n v="0.7"/>
    <n v="-83.204999999999984"/>
  </r>
  <r>
    <n v="5060"/>
    <x v="2504"/>
    <x v="0"/>
    <x v="5"/>
    <d v="2013-12-08T00:00:00"/>
    <s v="Second Class"/>
    <s v="TP-21130"/>
    <s v="Theone Pippenger"/>
    <x v="0"/>
    <s v="United States"/>
    <s v="Georgetown"/>
    <x v="0"/>
    <n v="40324"/>
    <x v="0"/>
    <s v="TEC-PH-10000560"/>
    <x v="2"/>
    <x v="7"/>
    <s v="Samsung Galaxy S III - 16GB - pebble blue (T-Mobile)"/>
    <n v="699.98"/>
    <n v="2"/>
    <n v="0"/>
    <n v="195.99440000000004"/>
  </r>
  <r>
    <n v="5061"/>
    <x v="2504"/>
    <x v="0"/>
    <x v="5"/>
    <d v="2013-12-08T00:00:00"/>
    <s v="Second Class"/>
    <s v="TP-21130"/>
    <s v="Theone Pippenger"/>
    <x v="0"/>
    <s v="United States"/>
    <s v="Georgetown"/>
    <x v="0"/>
    <n v="40324"/>
    <x v="0"/>
    <s v="OFF-ST-10000060"/>
    <x v="1"/>
    <x v="4"/>
    <s v="Fellowes Bankers Box Staxonsteel Drawer File/Stacking System"/>
    <n v="584.82000000000005"/>
    <n v="9"/>
    <n v="0"/>
    <n v="70.178400000000025"/>
  </r>
  <r>
    <n v="5062"/>
    <x v="2505"/>
    <x v="1"/>
    <x v="412"/>
    <d v="2012-05-12T00:00:00"/>
    <s v="Standard Class"/>
    <s v="DL-12925"/>
    <s v="Daniel Lacy"/>
    <x v="0"/>
    <s v="United States"/>
    <s v="Minneapolis"/>
    <x v="11"/>
    <n v="55407"/>
    <x v="2"/>
    <s v="OFF-BI-10003684"/>
    <x v="1"/>
    <x v="8"/>
    <s v="Wilson Jones Legal Size Ring Binders"/>
    <n v="43.98"/>
    <n v="2"/>
    <n v="0"/>
    <n v="21.99"/>
  </r>
  <r>
    <n v="5063"/>
    <x v="2505"/>
    <x v="1"/>
    <x v="412"/>
    <d v="2012-05-12T00:00:00"/>
    <s v="Standard Class"/>
    <s v="DL-12925"/>
    <s v="Daniel Lacy"/>
    <x v="0"/>
    <s v="United States"/>
    <s v="Minneapolis"/>
    <x v="11"/>
    <n v="55407"/>
    <x v="2"/>
    <s v="TEC-PH-10000441"/>
    <x v="2"/>
    <x v="7"/>
    <s v="VTech DS6151"/>
    <n v="377.96999999999997"/>
    <n v="3"/>
    <n v="0"/>
    <n v="105.83160000000002"/>
  </r>
  <r>
    <n v="5064"/>
    <x v="2505"/>
    <x v="1"/>
    <x v="412"/>
    <d v="2012-05-12T00:00:00"/>
    <s v="Standard Class"/>
    <s v="DL-12925"/>
    <s v="Daniel Lacy"/>
    <x v="0"/>
    <s v="United States"/>
    <s v="Minneapolis"/>
    <x v="11"/>
    <n v="55407"/>
    <x v="2"/>
    <s v="FUR-FU-10000723"/>
    <x v="0"/>
    <x v="5"/>
    <s v="Deflect-o EconoMat Studded, No Bevel Mat for Low Pile Carpeting"/>
    <n v="123.96000000000001"/>
    <n v="3"/>
    <n v="0"/>
    <n v="11.156400000000005"/>
  </r>
  <r>
    <n v="5065"/>
    <x v="2506"/>
    <x v="3"/>
    <x v="585"/>
    <d v="2014-09-25T00:00:00"/>
    <s v="First Class"/>
    <s v="CA-12265"/>
    <s v="Christina Anderson"/>
    <x v="0"/>
    <s v="United States"/>
    <s v="Wilmington"/>
    <x v="13"/>
    <n v="19805"/>
    <x v="3"/>
    <s v="TEC-PH-10004977"/>
    <x v="2"/>
    <x v="7"/>
    <s v="GE 30524EE4"/>
    <n v="391.98"/>
    <n v="2"/>
    <n v="0"/>
    <n v="113.67419999999998"/>
  </r>
  <r>
    <n v="5066"/>
    <x v="2507"/>
    <x v="3"/>
    <x v="329"/>
    <d v="2014-12-08T00:00:00"/>
    <s v="Standard Class"/>
    <s v="SC-20380"/>
    <s v="Shahid Collister"/>
    <x v="0"/>
    <s v="United States"/>
    <s v="Burlington"/>
    <x v="3"/>
    <n v="27217"/>
    <x v="0"/>
    <s v="TEC-AC-10002001"/>
    <x v="2"/>
    <x v="11"/>
    <s v="Logitech Wireless Gaming Headset G930"/>
    <n v="383.97600000000006"/>
    <n v="3"/>
    <n v="0.2"/>
    <n v="81.59490000000001"/>
  </r>
  <r>
    <n v="5067"/>
    <x v="2507"/>
    <x v="3"/>
    <x v="329"/>
    <d v="2014-12-08T00:00:00"/>
    <s v="Standard Class"/>
    <s v="SC-20380"/>
    <s v="Shahid Collister"/>
    <x v="0"/>
    <s v="United States"/>
    <s v="Burlington"/>
    <x v="3"/>
    <n v="27217"/>
    <x v="0"/>
    <s v="FUR-TA-10001889"/>
    <x v="0"/>
    <x v="3"/>
    <s v="Bush Advantage Collection Racetrack Conference Table"/>
    <n v="1781.6819999999998"/>
    <n v="7"/>
    <n v="0.4"/>
    <n v="-653.28340000000003"/>
  </r>
  <r>
    <n v="5068"/>
    <x v="2508"/>
    <x v="3"/>
    <x v="787"/>
    <d v="2014-01-20T00:00:00"/>
    <s v="Standard Class"/>
    <s v="TT-21460"/>
    <s v="Tonja Turnell"/>
    <x v="2"/>
    <s v="United States"/>
    <s v="Los Angeles"/>
    <x v="1"/>
    <n v="90008"/>
    <x v="1"/>
    <s v="OFF-AR-10003504"/>
    <x v="1"/>
    <x v="6"/>
    <s v="Newell 347"/>
    <n v="21.400000000000002"/>
    <n v="5"/>
    <n v="0"/>
    <n v="6.2059999999999977"/>
  </r>
  <r>
    <n v="5069"/>
    <x v="2509"/>
    <x v="2"/>
    <x v="233"/>
    <d v="2011-08-12T00:00:00"/>
    <s v="Standard Class"/>
    <s v="MA-17560"/>
    <s v="Matt Abelman"/>
    <x v="2"/>
    <s v="United States"/>
    <s v="Trenton"/>
    <x v="12"/>
    <n v="48183"/>
    <x v="2"/>
    <s v="TEC-CO-10001571"/>
    <x v="2"/>
    <x v="16"/>
    <s v="Sharp 1540cs Digital Laser Copier"/>
    <n v="549.99"/>
    <n v="1"/>
    <n v="0"/>
    <n v="274.995"/>
  </r>
  <r>
    <n v="5070"/>
    <x v="2509"/>
    <x v="2"/>
    <x v="233"/>
    <d v="2011-08-12T00:00:00"/>
    <s v="Standard Class"/>
    <s v="MA-17560"/>
    <s v="Matt Abelman"/>
    <x v="2"/>
    <s v="United States"/>
    <s v="Trenton"/>
    <x v="12"/>
    <n v="48183"/>
    <x v="2"/>
    <s v="OFF-AP-10002495"/>
    <x v="1"/>
    <x v="9"/>
    <s v="Acco Smartsocket Table Surge Protector, 6 Color-Coded Adapter Outlets"/>
    <n v="167.535"/>
    <n v="3"/>
    <n v="0.1"/>
    <n v="37.229999999999983"/>
  </r>
  <r>
    <n v="5071"/>
    <x v="2509"/>
    <x v="2"/>
    <x v="233"/>
    <d v="2011-08-12T00:00:00"/>
    <s v="Standard Class"/>
    <s v="MA-17560"/>
    <s v="Matt Abelman"/>
    <x v="2"/>
    <s v="United States"/>
    <s v="Trenton"/>
    <x v="12"/>
    <n v="48183"/>
    <x v="2"/>
    <s v="OFF-EN-10002500"/>
    <x v="1"/>
    <x v="12"/>
    <s v="Globe Weis Peel &amp; Seel First Class Envelopes"/>
    <n v="38.339999999999996"/>
    <n v="3"/>
    <n v="0"/>
    <n v="17.253"/>
  </r>
  <r>
    <n v="5072"/>
    <x v="2509"/>
    <x v="2"/>
    <x v="233"/>
    <d v="2011-08-12T00:00:00"/>
    <s v="Standard Class"/>
    <s v="MA-17560"/>
    <s v="Matt Abelman"/>
    <x v="2"/>
    <s v="United States"/>
    <s v="Trenton"/>
    <x v="12"/>
    <n v="48183"/>
    <x v="2"/>
    <s v="FUR-FU-10002088"/>
    <x v="0"/>
    <x v="5"/>
    <s v="Nu-Dell Float Frame 11 x 14 1/2"/>
    <n v="53.88"/>
    <n v="6"/>
    <n v="0"/>
    <n v="22.629600000000003"/>
  </r>
  <r>
    <n v="5073"/>
    <x v="2509"/>
    <x v="2"/>
    <x v="233"/>
    <d v="2011-08-12T00:00:00"/>
    <s v="Standard Class"/>
    <s v="MA-17560"/>
    <s v="Matt Abelman"/>
    <x v="2"/>
    <s v="United States"/>
    <s v="Trenton"/>
    <x v="12"/>
    <n v="48183"/>
    <x v="2"/>
    <s v="TEC-PH-10001128"/>
    <x v="2"/>
    <x v="7"/>
    <s v="Motorola Droid Maxx"/>
    <n v="299.98"/>
    <n v="2"/>
    <n v="0"/>
    <n v="83.994400000000013"/>
  </r>
  <r>
    <n v="5074"/>
    <x v="2510"/>
    <x v="1"/>
    <x v="599"/>
    <d v="2012-11-05T00:00:00"/>
    <s v="Same Day"/>
    <s v="JM-16195"/>
    <s v="Justin MacKendrick"/>
    <x v="0"/>
    <s v="United States"/>
    <s v="San Francisco"/>
    <x v="1"/>
    <n v="94109"/>
    <x v="1"/>
    <s v="OFF-ST-10000649"/>
    <x v="1"/>
    <x v="4"/>
    <s v="Hanging Personal Folder File"/>
    <n v="62.8"/>
    <n v="4"/>
    <n v="0"/>
    <n v="15.700000000000003"/>
  </r>
  <r>
    <n v="5075"/>
    <x v="2511"/>
    <x v="3"/>
    <x v="1016"/>
    <d v="2014-04-30T00:00:00"/>
    <s v="Second Class"/>
    <s v="MB-18085"/>
    <s v="Mick Brown"/>
    <x v="0"/>
    <s v="United States"/>
    <s v="Los Angeles"/>
    <x v="1"/>
    <n v="90049"/>
    <x v="1"/>
    <s v="OFF-BI-10002103"/>
    <x v="1"/>
    <x v="8"/>
    <s v="Cardinal Slant-D Ring Binder, Heavy Gauge Vinyl"/>
    <n v="13.904"/>
    <n v="2"/>
    <n v="0.2"/>
    <n v="4.5187999999999997"/>
  </r>
  <r>
    <n v="5076"/>
    <x v="2512"/>
    <x v="2"/>
    <x v="1017"/>
    <d v="2011-04-22T00:00:00"/>
    <s v="Second Class"/>
    <s v="SV-20365"/>
    <s v="Seth Vernon"/>
    <x v="0"/>
    <s v="United States"/>
    <s v="Houston"/>
    <x v="5"/>
    <n v="77070"/>
    <x v="2"/>
    <s v="FUR-TA-10001705"/>
    <x v="0"/>
    <x v="3"/>
    <s v="Bush Advantage Collection Round Conference Table"/>
    <n v="744.09999999999991"/>
    <n v="5"/>
    <n v="0.3"/>
    <n v="-95.670000000000044"/>
  </r>
  <r>
    <n v="5077"/>
    <x v="2512"/>
    <x v="2"/>
    <x v="1017"/>
    <d v="2011-04-22T00:00:00"/>
    <s v="Second Class"/>
    <s v="SV-20365"/>
    <s v="Seth Vernon"/>
    <x v="0"/>
    <s v="United States"/>
    <s v="Houston"/>
    <x v="5"/>
    <n v="77070"/>
    <x v="2"/>
    <s v="OFF-ST-10004634"/>
    <x v="1"/>
    <x v="4"/>
    <s v="Personal Folder Holder, Ebony"/>
    <n v="44.840000000000011"/>
    <n v="5"/>
    <n v="0.2"/>
    <n v="5.6049999999999951"/>
  </r>
  <r>
    <n v="5078"/>
    <x v="2512"/>
    <x v="2"/>
    <x v="1017"/>
    <d v="2011-04-22T00:00:00"/>
    <s v="Second Class"/>
    <s v="SV-20365"/>
    <s v="Seth Vernon"/>
    <x v="0"/>
    <s v="United States"/>
    <s v="Houston"/>
    <x v="5"/>
    <n v="77070"/>
    <x v="2"/>
    <s v="FUR-TA-10004442"/>
    <x v="0"/>
    <x v="3"/>
    <s v="Riverside Furniture Stanwyck Manor Table Series"/>
    <n v="401.59000000000003"/>
    <n v="2"/>
    <n v="0.3"/>
    <n v="-131.95100000000002"/>
  </r>
  <r>
    <n v="5079"/>
    <x v="2513"/>
    <x v="3"/>
    <x v="343"/>
    <d v="2014-11-18T00:00:00"/>
    <s v="Standard Class"/>
    <s v="CG-12040"/>
    <s v="Catherine Glotzbach"/>
    <x v="2"/>
    <s v="United States"/>
    <s v="Milwaukee"/>
    <x v="6"/>
    <n v="53209"/>
    <x v="2"/>
    <s v="OFF-BI-10002949"/>
    <x v="1"/>
    <x v="8"/>
    <s v="Prestige Round Ring Binders"/>
    <n v="18.240000000000002"/>
    <n v="3"/>
    <n v="0"/>
    <n v="8.5727999999999991"/>
  </r>
  <r>
    <n v="5080"/>
    <x v="2514"/>
    <x v="3"/>
    <x v="920"/>
    <d v="2014-11-30T00:00:00"/>
    <s v="Standard Class"/>
    <s v="BD-11500"/>
    <s v="Bradley Drucker"/>
    <x v="0"/>
    <s v="United States"/>
    <s v="San Francisco"/>
    <x v="1"/>
    <n v="94122"/>
    <x v="1"/>
    <s v="FUR-BO-10002213"/>
    <x v="0"/>
    <x v="0"/>
    <s v="Sauder Forest Hills Library, Woodland Oak Finish"/>
    <n v="359.49899999999997"/>
    <n v="3"/>
    <n v="0.15"/>
    <n v="-29.605799999999981"/>
  </r>
  <r>
    <n v="5081"/>
    <x v="2514"/>
    <x v="3"/>
    <x v="920"/>
    <d v="2014-11-30T00:00:00"/>
    <s v="Standard Class"/>
    <s v="BD-11500"/>
    <s v="Bradley Drucker"/>
    <x v="0"/>
    <s v="United States"/>
    <s v="San Francisco"/>
    <x v="1"/>
    <n v="94122"/>
    <x v="1"/>
    <s v="OFF-ST-10001325"/>
    <x v="1"/>
    <x v="4"/>
    <s v="Sterilite Officeware Hinged File Box"/>
    <n v="10.48"/>
    <n v="1"/>
    <n v="0"/>
    <n v="2.8296000000000001"/>
  </r>
  <r>
    <n v="5082"/>
    <x v="2515"/>
    <x v="1"/>
    <x v="217"/>
    <d v="2012-12-18T00:00:00"/>
    <s v="Same Day"/>
    <s v="JK-15640"/>
    <s v="Jim Kriz"/>
    <x v="2"/>
    <s v="United States"/>
    <s v="Cleveland"/>
    <x v="24"/>
    <n v="44105"/>
    <x v="3"/>
    <s v="OFF-PA-10003441"/>
    <x v="1"/>
    <x v="10"/>
    <s v="Xerox 226"/>
    <n v="20.736000000000004"/>
    <n v="4"/>
    <n v="0.2"/>
    <n v="7.2576000000000001"/>
  </r>
  <r>
    <n v="5083"/>
    <x v="2516"/>
    <x v="0"/>
    <x v="162"/>
    <d v="2013-09-13T00:00:00"/>
    <s v="Standard Class"/>
    <s v="JM-15580"/>
    <s v="Jill Matthias"/>
    <x v="0"/>
    <s v="United States"/>
    <s v="Monroe"/>
    <x v="3"/>
    <n v="28110"/>
    <x v="0"/>
    <s v="TEC-AC-10004209"/>
    <x v="2"/>
    <x v="11"/>
    <s v="Memorex Froggy Flash Drive 4 GB"/>
    <n v="35.167999999999999"/>
    <n v="4"/>
    <n v="0.2"/>
    <n v="8.3524000000000012"/>
  </r>
  <r>
    <n v="5084"/>
    <x v="2516"/>
    <x v="0"/>
    <x v="162"/>
    <d v="2013-09-13T00:00:00"/>
    <s v="Standard Class"/>
    <s v="JM-15580"/>
    <s v="Jill Matthias"/>
    <x v="0"/>
    <s v="United States"/>
    <s v="Monroe"/>
    <x v="3"/>
    <n v="28110"/>
    <x v="0"/>
    <s v="OFF-PA-10000501"/>
    <x v="1"/>
    <x v="10"/>
    <s v="Petty Cash Envelope"/>
    <n v="64.704000000000008"/>
    <n v="3"/>
    <n v="0.2"/>
    <n v="23.455199999999998"/>
  </r>
  <r>
    <n v="5085"/>
    <x v="2517"/>
    <x v="0"/>
    <x v="112"/>
    <d v="2013-06-10T00:00:00"/>
    <s v="Second Class"/>
    <s v="SC-20230"/>
    <s v="Scot Coram"/>
    <x v="1"/>
    <s v="United States"/>
    <s v="Lowell"/>
    <x v="31"/>
    <n v="1852"/>
    <x v="3"/>
    <s v="OFF-PA-10003656"/>
    <x v="1"/>
    <x v="10"/>
    <s v="Xerox 1935"/>
    <n v="105.52"/>
    <n v="4"/>
    <n v="0"/>
    <n v="48.539199999999994"/>
  </r>
  <r>
    <n v="5086"/>
    <x v="2518"/>
    <x v="1"/>
    <x v="974"/>
    <d v="2012-06-23T00:00:00"/>
    <s v="Standard Class"/>
    <s v="ME-17320"/>
    <s v="Maria Etezadi"/>
    <x v="2"/>
    <s v="United States"/>
    <s v="Dallas"/>
    <x v="5"/>
    <n v="75081"/>
    <x v="2"/>
    <s v="OFF-BI-10001107"/>
    <x v="1"/>
    <x v="8"/>
    <s v="GBC White Gloss Covers, Plain Front"/>
    <n v="5.7919999999999989"/>
    <n v="2"/>
    <n v="0.8"/>
    <n v="-9.5568000000000026"/>
  </r>
  <r>
    <n v="5087"/>
    <x v="2519"/>
    <x v="1"/>
    <x v="616"/>
    <d v="2012-03-09T00:00:00"/>
    <s v="Standard Class"/>
    <s v="KN-16390"/>
    <s v="Katherine Nockton"/>
    <x v="1"/>
    <s v="United States"/>
    <s v="Philadelphia"/>
    <x v="9"/>
    <n v="19120"/>
    <x v="3"/>
    <s v="TEC-PH-10000562"/>
    <x v="2"/>
    <x v="7"/>
    <s v="Samsung Convoy 3"/>
    <n v="466.15799999999996"/>
    <n v="7"/>
    <n v="0.4"/>
    <n v="-93.231599999999958"/>
  </r>
  <r>
    <n v="5088"/>
    <x v="2519"/>
    <x v="1"/>
    <x v="616"/>
    <d v="2012-03-09T00:00:00"/>
    <s v="Standard Class"/>
    <s v="KN-16390"/>
    <s v="Katherine Nockton"/>
    <x v="1"/>
    <s v="United States"/>
    <s v="Philadelphia"/>
    <x v="9"/>
    <n v="19120"/>
    <x v="3"/>
    <s v="TEC-AC-10001101"/>
    <x v="2"/>
    <x v="11"/>
    <s v="Sony 16GB Class 10 Micro SDHC R40 Memory Card"/>
    <n v="10.312000000000001"/>
    <n v="1"/>
    <n v="0.2"/>
    <n v="-1.2890000000000006"/>
  </r>
  <r>
    <n v="5089"/>
    <x v="2519"/>
    <x v="1"/>
    <x v="616"/>
    <d v="2012-03-09T00:00:00"/>
    <s v="Standard Class"/>
    <s v="KN-16390"/>
    <s v="Katherine Nockton"/>
    <x v="1"/>
    <s v="United States"/>
    <s v="Philadelphia"/>
    <x v="9"/>
    <n v="19120"/>
    <x v="3"/>
    <s v="OFF-BI-10003529"/>
    <x v="1"/>
    <x v="8"/>
    <s v="Avery Round Ring Poly Binders"/>
    <n v="2.556"/>
    <n v="3"/>
    <n v="0.7"/>
    <n v="-1.7892000000000001"/>
  </r>
  <r>
    <n v="5090"/>
    <x v="2520"/>
    <x v="3"/>
    <x v="1018"/>
    <d v="2014-08-08T00:00:00"/>
    <s v="First Class"/>
    <s v="HM-14860"/>
    <s v="Harry Marie"/>
    <x v="1"/>
    <s v="United States"/>
    <s v="Loveland"/>
    <x v="22"/>
    <n v="80538"/>
    <x v="1"/>
    <s v="OFF-PA-10001752"/>
    <x v="1"/>
    <x v="10"/>
    <s v="Hammermill CopyPlus Copy Paper (20Lb. and 84 Bright)"/>
    <n v="7.9680000000000009"/>
    <n v="2"/>
    <n v="0.2"/>
    <n v="2.8884000000000007"/>
  </r>
  <r>
    <n v="5091"/>
    <x v="2520"/>
    <x v="3"/>
    <x v="1018"/>
    <d v="2014-08-08T00:00:00"/>
    <s v="First Class"/>
    <s v="HM-14860"/>
    <s v="Harry Marie"/>
    <x v="1"/>
    <s v="United States"/>
    <s v="Loveland"/>
    <x v="22"/>
    <n v="80538"/>
    <x v="1"/>
    <s v="OFF-EN-10001141"/>
    <x v="1"/>
    <x v="12"/>
    <s v="Manila Recycled Extra-Heavyweight Clasp Envelopes, 6&quot; x 9&quot;"/>
    <n v="8.7840000000000007"/>
    <n v="1"/>
    <n v="0.2"/>
    <n v="3.1842000000000001"/>
  </r>
  <r>
    <n v="5092"/>
    <x v="2521"/>
    <x v="3"/>
    <x v="247"/>
    <d v="2015-01-04T00:00:00"/>
    <s v="Standard Class"/>
    <s v="JM-15580"/>
    <s v="Jill Matthias"/>
    <x v="0"/>
    <s v="United States"/>
    <s v="Loveland"/>
    <x v="22"/>
    <n v="80538"/>
    <x v="1"/>
    <s v="OFF-FA-10003472"/>
    <x v="1"/>
    <x v="13"/>
    <s v="Bagged Rubber Bands"/>
    <n v="3.024"/>
    <n v="3"/>
    <n v="0.2"/>
    <n v="-0.6048"/>
  </r>
  <r>
    <n v="5093"/>
    <x v="2522"/>
    <x v="1"/>
    <x v="293"/>
    <d v="2012-05-27T00:00:00"/>
    <s v="Standard Class"/>
    <s v="KH-16690"/>
    <s v="Kristen Hastings"/>
    <x v="1"/>
    <s v="United States"/>
    <s v="Woonsocket"/>
    <x v="34"/>
    <n v="2895"/>
    <x v="3"/>
    <s v="OFF-ST-10004507"/>
    <x v="1"/>
    <x v="4"/>
    <s v="Advantus Rolling Storage Box"/>
    <n v="51.449999999999996"/>
    <n v="3"/>
    <n v="0"/>
    <n v="13.891499999999999"/>
  </r>
  <r>
    <n v="5094"/>
    <x v="2523"/>
    <x v="2"/>
    <x v="776"/>
    <d v="2011-12-10T00:00:00"/>
    <s v="Standard Class"/>
    <s v="BK-11260"/>
    <s v="Berenike Kampe"/>
    <x v="0"/>
    <s v="United States"/>
    <s v="Chicago"/>
    <x v="10"/>
    <n v="60610"/>
    <x v="2"/>
    <s v="OFF-AP-10004036"/>
    <x v="1"/>
    <x v="9"/>
    <s v="Bionaire 99.97% HEPA Air Cleaner"/>
    <n v="14.015999999999996"/>
    <n v="4"/>
    <n v="0.8"/>
    <n v="-31.536000000000001"/>
  </r>
  <r>
    <n v="5095"/>
    <x v="2523"/>
    <x v="2"/>
    <x v="776"/>
    <d v="2011-12-10T00:00:00"/>
    <s v="Standard Class"/>
    <s v="BK-11260"/>
    <s v="Berenike Kampe"/>
    <x v="0"/>
    <s v="United States"/>
    <s v="Chicago"/>
    <x v="10"/>
    <n v="60610"/>
    <x v="2"/>
    <s v="FUR-TA-10004086"/>
    <x v="0"/>
    <x v="3"/>
    <s v="KI Adjustable-Height Table"/>
    <n v="214.95000000000002"/>
    <n v="5"/>
    <n v="0.5"/>
    <n v="-120.37200000000003"/>
  </r>
  <r>
    <n v="5096"/>
    <x v="2523"/>
    <x v="2"/>
    <x v="776"/>
    <d v="2011-12-10T00:00:00"/>
    <s v="Standard Class"/>
    <s v="BK-11260"/>
    <s v="Berenike Kampe"/>
    <x v="0"/>
    <s v="United States"/>
    <s v="Chicago"/>
    <x v="10"/>
    <n v="60610"/>
    <x v="2"/>
    <s v="TEC-PH-10000307"/>
    <x v="2"/>
    <x v="7"/>
    <s v="Shocksock Galaxy S4 Armband"/>
    <n v="35.04"/>
    <n v="4"/>
    <n v="0.2"/>
    <n v="-7.0080000000000044"/>
  </r>
  <r>
    <n v="5097"/>
    <x v="2523"/>
    <x v="2"/>
    <x v="776"/>
    <d v="2011-12-10T00:00:00"/>
    <s v="Standard Class"/>
    <s v="BK-11260"/>
    <s v="Berenike Kampe"/>
    <x v="0"/>
    <s v="United States"/>
    <s v="Chicago"/>
    <x v="10"/>
    <n v="60610"/>
    <x v="2"/>
    <s v="FUR-FU-10002088"/>
    <x v="0"/>
    <x v="5"/>
    <s v="Nu-Dell Float Frame 11 x 14 1/2"/>
    <n v="10.776000000000002"/>
    <n v="3"/>
    <n v="0.6"/>
    <n v="-4.8491999999999997"/>
  </r>
  <r>
    <n v="5098"/>
    <x v="2523"/>
    <x v="2"/>
    <x v="776"/>
    <d v="2011-12-10T00:00:00"/>
    <s v="Standard Class"/>
    <s v="BK-11260"/>
    <s v="Berenike Kampe"/>
    <x v="0"/>
    <s v="United States"/>
    <s v="Chicago"/>
    <x v="10"/>
    <n v="60610"/>
    <x v="2"/>
    <s v="OFF-BI-10004965"/>
    <x v="1"/>
    <x v="8"/>
    <s v="Ibico Covers for Plastic or Wire Binding Elements"/>
    <n v="4.5999999999999988"/>
    <n v="2"/>
    <n v="0.8"/>
    <n v="-8.0500000000000025"/>
  </r>
  <r>
    <n v="5099"/>
    <x v="2523"/>
    <x v="2"/>
    <x v="776"/>
    <d v="2011-12-10T00:00:00"/>
    <s v="Standard Class"/>
    <s v="BK-11260"/>
    <s v="Berenike Kampe"/>
    <x v="0"/>
    <s v="United States"/>
    <s v="Chicago"/>
    <x v="10"/>
    <n v="60610"/>
    <x v="2"/>
    <s v="OFF-ST-10002485"/>
    <x v="1"/>
    <x v="4"/>
    <s v="Rogers Deluxe File Chest"/>
    <n v="35.167999999999999"/>
    <n v="2"/>
    <n v="0.2"/>
    <n v="-8.3524000000000012"/>
  </r>
  <r>
    <n v="5100"/>
    <x v="2524"/>
    <x v="1"/>
    <x v="976"/>
    <d v="2012-08-12T00:00:00"/>
    <s v="Standard Class"/>
    <s v="PN-18775"/>
    <s v="Parhena Norris"/>
    <x v="2"/>
    <s v="United States"/>
    <s v="Bakersfield"/>
    <x v="1"/>
    <n v="93309"/>
    <x v="1"/>
    <s v="OFF-BI-10002194"/>
    <x v="1"/>
    <x v="8"/>
    <s v="Cardinal Hold-It CD Pocket"/>
    <n v="19.152000000000001"/>
    <n v="3"/>
    <n v="0.2"/>
    <n v="6.4638000000000009"/>
  </r>
  <r>
    <n v="5101"/>
    <x v="2525"/>
    <x v="2"/>
    <x v="461"/>
    <d v="2011-03-17T00:00:00"/>
    <s v="Same Day"/>
    <s v="AZ-10750"/>
    <s v="Annie Zypern"/>
    <x v="0"/>
    <s v="United States"/>
    <s v="Dallas"/>
    <x v="5"/>
    <n v="75217"/>
    <x v="2"/>
    <s v="OFF-AR-10003732"/>
    <x v="1"/>
    <x v="6"/>
    <s v="Newell 333"/>
    <n v="4.4479999999999995"/>
    <n v="2"/>
    <n v="0.2"/>
    <n v="0.3335999999999999"/>
  </r>
  <r>
    <n v="5102"/>
    <x v="2525"/>
    <x v="2"/>
    <x v="461"/>
    <d v="2011-03-17T00:00:00"/>
    <s v="Same Day"/>
    <s v="AZ-10750"/>
    <s v="Annie Zypern"/>
    <x v="0"/>
    <s v="United States"/>
    <s v="Dallas"/>
    <x v="5"/>
    <n v="75217"/>
    <x v="2"/>
    <s v="OFF-PA-10002195"/>
    <x v="1"/>
    <x v="10"/>
    <s v="Xerox 1966"/>
    <n v="5.1840000000000011"/>
    <n v="1"/>
    <n v="0.2"/>
    <n v="1.8792"/>
  </r>
  <r>
    <n v="5103"/>
    <x v="2525"/>
    <x v="2"/>
    <x v="461"/>
    <d v="2011-03-17T00:00:00"/>
    <s v="Same Day"/>
    <s v="AZ-10750"/>
    <s v="Annie Zypern"/>
    <x v="0"/>
    <s v="United States"/>
    <s v="Dallas"/>
    <x v="5"/>
    <n v="75217"/>
    <x v="2"/>
    <s v="OFF-PA-10002365"/>
    <x v="1"/>
    <x v="10"/>
    <s v="Xerox 1967"/>
    <n v="15.552000000000003"/>
    <n v="3"/>
    <n v="0.2"/>
    <n v="5.4432"/>
  </r>
  <r>
    <n v="5104"/>
    <x v="2526"/>
    <x v="1"/>
    <x v="514"/>
    <d v="2012-03-30T00:00:00"/>
    <s v="Second Class"/>
    <s v="GM-14500"/>
    <s v="Gene McClure"/>
    <x v="0"/>
    <s v="United States"/>
    <s v="Philadelphia"/>
    <x v="9"/>
    <n v="19140"/>
    <x v="3"/>
    <s v="OFF-PA-10001950"/>
    <x v="1"/>
    <x v="10"/>
    <s v="Southworth 25% Cotton Antique Laid Paper &amp; Envelopes"/>
    <n v="40.032000000000004"/>
    <n v="6"/>
    <n v="0.2"/>
    <n v="12.509999999999993"/>
  </r>
  <r>
    <n v="5105"/>
    <x v="2526"/>
    <x v="1"/>
    <x v="514"/>
    <d v="2012-03-30T00:00:00"/>
    <s v="Second Class"/>
    <s v="GM-14500"/>
    <s v="Gene McClure"/>
    <x v="0"/>
    <s v="United States"/>
    <s v="Philadelphia"/>
    <x v="9"/>
    <n v="19140"/>
    <x v="3"/>
    <s v="TEC-AC-10004633"/>
    <x v="2"/>
    <x v="11"/>
    <s v="Verbatim 25 GB 6x Blu-ray Single Layer Recordable Disc, 3/Pack"/>
    <n v="16.776000000000003"/>
    <n v="3"/>
    <n v="0.2"/>
    <n v="5.0327999999999999"/>
  </r>
  <r>
    <n v="5106"/>
    <x v="2527"/>
    <x v="2"/>
    <x v="637"/>
    <d v="2011-12-20T00:00:00"/>
    <s v="Standard Class"/>
    <s v="BM-11785"/>
    <s v="Bryan Mills"/>
    <x v="0"/>
    <s v="United States"/>
    <s v="Deltona"/>
    <x v="2"/>
    <n v="32725"/>
    <x v="0"/>
    <s v="FUR-CH-10002439"/>
    <x v="0"/>
    <x v="1"/>
    <s v="Iceberg Nesting Folding Chair, 19w x 6d x 43h"/>
    <n v="186.304"/>
    <n v="4"/>
    <n v="0.2"/>
    <n v="13.972799999999999"/>
  </r>
  <r>
    <n v="5107"/>
    <x v="2528"/>
    <x v="1"/>
    <x v="444"/>
    <d v="2012-09-26T00:00:00"/>
    <s v="Standard Class"/>
    <s v="NH-18610"/>
    <s v="Nicole Hansen"/>
    <x v="1"/>
    <s v="United States"/>
    <s v="Columbus"/>
    <x v="32"/>
    <n v="31907"/>
    <x v="0"/>
    <s v="TEC-AC-10000682"/>
    <x v="2"/>
    <x v="11"/>
    <s v="Kensington K72356US Mouse-in-a-Box USB Desktop Mouse"/>
    <n v="66.36"/>
    <n v="4"/>
    <n v="0"/>
    <n v="23.225999999999999"/>
  </r>
  <r>
    <n v="5108"/>
    <x v="2529"/>
    <x v="3"/>
    <x v="1016"/>
    <d v="2014-04-27T00:00:00"/>
    <s v="First Class"/>
    <s v="PN-18775"/>
    <s v="Parhena Norris"/>
    <x v="2"/>
    <s v="United States"/>
    <s v="Nashville"/>
    <x v="18"/>
    <n v="37211"/>
    <x v="0"/>
    <s v="OFF-AR-10004078"/>
    <x v="1"/>
    <x v="6"/>
    <s v="Newell 312"/>
    <n v="42.047999999999995"/>
    <n v="9"/>
    <n v="0.2"/>
    <n v="5.2559999999999985"/>
  </r>
  <r>
    <n v="5109"/>
    <x v="2529"/>
    <x v="3"/>
    <x v="1016"/>
    <d v="2014-04-27T00:00:00"/>
    <s v="First Class"/>
    <s v="PN-18775"/>
    <s v="Parhena Norris"/>
    <x v="2"/>
    <s v="United States"/>
    <s v="Nashville"/>
    <x v="18"/>
    <n v="37211"/>
    <x v="0"/>
    <s v="OFF-AR-10001958"/>
    <x v="1"/>
    <x v="6"/>
    <s v="Stanley Bostitch Contemporary Electric Pencil Sharpeners"/>
    <n v="67.92"/>
    <n v="5"/>
    <n v="0.2"/>
    <n v="6.7920000000000016"/>
  </r>
  <r>
    <n v="5110"/>
    <x v="2530"/>
    <x v="2"/>
    <x v="638"/>
    <d v="2011-10-22T00:00:00"/>
    <s v="Standard Class"/>
    <s v="EH-13765"/>
    <s v="Edward Hooks"/>
    <x v="1"/>
    <s v="United States"/>
    <s v="Philadelphia"/>
    <x v="9"/>
    <n v="19134"/>
    <x v="3"/>
    <s v="OFF-EN-10001335"/>
    <x v="1"/>
    <x v="12"/>
    <s v="White Business Envelopes with Contemporary Seam, Recycled White Business Envelopes"/>
    <n v="52.512"/>
    <n v="6"/>
    <n v="0.2"/>
    <n v="19.692"/>
  </r>
  <r>
    <n v="5111"/>
    <x v="2530"/>
    <x v="2"/>
    <x v="638"/>
    <d v="2011-10-22T00:00:00"/>
    <s v="Standard Class"/>
    <s v="EH-13765"/>
    <s v="Edward Hooks"/>
    <x v="1"/>
    <s v="United States"/>
    <s v="Philadelphia"/>
    <x v="9"/>
    <n v="19134"/>
    <x v="3"/>
    <s v="OFF-ST-10003479"/>
    <x v="1"/>
    <x v="4"/>
    <s v="Eldon Base for stackable storage shelf, platinum"/>
    <n v="186.91200000000001"/>
    <n v="6"/>
    <n v="0.2"/>
    <n v="-35.046000000000028"/>
  </r>
  <r>
    <n v="5112"/>
    <x v="2530"/>
    <x v="2"/>
    <x v="638"/>
    <d v="2011-10-22T00:00:00"/>
    <s v="Standard Class"/>
    <s v="EH-13765"/>
    <s v="Edward Hooks"/>
    <x v="1"/>
    <s v="United States"/>
    <s v="Philadelphia"/>
    <x v="9"/>
    <n v="19134"/>
    <x v="3"/>
    <s v="OFF-PA-10003016"/>
    <x v="1"/>
    <x v="10"/>
    <s v="Adams &quot;While You Were Out&quot; Message Pads"/>
    <n v="10.048000000000002"/>
    <n v="4"/>
    <n v="0.2"/>
    <n v="3.1399999999999988"/>
  </r>
  <r>
    <n v="5113"/>
    <x v="2531"/>
    <x v="1"/>
    <x v="50"/>
    <d v="2012-11-13T00:00:00"/>
    <s v="Same Day"/>
    <s v="HA-14905"/>
    <s v="Helen Abelman"/>
    <x v="0"/>
    <s v="United States"/>
    <s v="Chicago"/>
    <x v="10"/>
    <n v="60610"/>
    <x v="2"/>
    <s v="FUR-FU-10001025"/>
    <x v="0"/>
    <x v="5"/>
    <s v="Eldon Imàge Series Desk Accessories, Clear"/>
    <n v="17.496000000000002"/>
    <n v="9"/>
    <n v="0.6"/>
    <n v="-7.4357999999999969"/>
  </r>
  <r>
    <n v="5114"/>
    <x v="2532"/>
    <x v="0"/>
    <x v="1011"/>
    <d v="2013-02-02T00:00:00"/>
    <s v="Second Class"/>
    <s v="AB-10150"/>
    <s v="Aimee Bixby"/>
    <x v="0"/>
    <s v="United States"/>
    <s v="Dallas"/>
    <x v="5"/>
    <n v="75220"/>
    <x v="2"/>
    <s v="OFF-PA-10003936"/>
    <x v="1"/>
    <x v="10"/>
    <s v="Xerox 1994"/>
    <n v="15.552000000000003"/>
    <n v="3"/>
    <n v="0.2"/>
    <n v="5.4432"/>
  </r>
  <r>
    <n v="5115"/>
    <x v="2533"/>
    <x v="0"/>
    <x v="1019"/>
    <d v="2013-11-23T00:00:00"/>
    <s v="Standard Class"/>
    <s v="MS-17365"/>
    <s v="Maribeth Schnelling"/>
    <x v="0"/>
    <s v="United States"/>
    <s v="Carlsbad"/>
    <x v="27"/>
    <n v="88220"/>
    <x v="1"/>
    <s v="OFF-BI-10004140"/>
    <x v="1"/>
    <x v="8"/>
    <s v="Avery Non-Stick Binders"/>
    <n v="10.776000000000002"/>
    <n v="3"/>
    <n v="0.2"/>
    <n v="3.3674999999999984"/>
  </r>
  <r>
    <n v="5116"/>
    <x v="2534"/>
    <x v="3"/>
    <x v="800"/>
    <d v="2014-07-30T00:00:00"/>
    <s v="Standard Class"/>
    <s v="DD-13570"/>
    <s v="Dorothy Dickinson"/>
    <x v="0"/>
    <s v="United States"/>
    <s v="Philadelphia"/>
    <x v="9"/>
    <n v="19134"/>
    <x v="3"/>
    <s v="OFF-LA-10004178"/>
    <x v="1"/>
    <x v="2"/>
    <s v="Avery 491"/>
    <n v="3.3040000000000003"/>
    <n v="1"/>
    <n v="0.2"/>
    <n v="1.0737999999999999"/>
  </r>
  <r>
    <n v="5117"/>
    <x v="2535"/>
    <x v="3"/>
    <x v="343"/>
    <d v="2014-11-18T00:00:00"/>
    <s v="Standard Class"/>
    <s v="MT-17815"/>
    <s v="Meg Tillman"/>
    <x v="0"/>
    <s v="United States"/>
    <s v="New York City"/>
    <x v="15"/>
    <n v="10009"/>
    <x v="3"/>
    <s v="OFF-ST-10003324"/>
    <x v="1"/>
    <x v="4"/>
    <s v="Belkin OmniView SE Rackmount Kit"/>
    <n v="35.479999999999997"/>
    <n v="1"/>
    <n v="0"/>
    <n v="0"/>
  </r>
  <r>
    <n v="5118"/>
    <x v="2536"/>
    <x v="1"/>
    <x v="120"/>
    <d v="2012-10-03T00:00:00"/>
    <s v="Standard Class"/>
    <s v="GM-14500"/>
    <s v="Gene McClure"/>
    <x v="0"/>
    <s v="United States"/>
    <s v="Oceanside"/>
    <x v="15"/>
    <n v="11572"/>
    <x v="3"/>
    <s v="OFF-FA-10004854"/>
    <x v="1"/>
    <x v="13"/>
    <s v="Vinyl Coated Wire Paper Clips in Organizer Box, 800/Box"/>
    <n v="34.44"/>
    <n v="3"/>
    <n v="0"/>
    <n v="16.186799999999998"/>
  </r>
  <r>
    <n v="5119"/>
    <x v="2536"/>
    <x v="1"/>
    <x v="120"/>
    <d v="2012-10-03T00:00:00"/>
    <s v="Standard Class"/>
    <s v="GM-14500"/>
    <s v="Gene McClure"/>
    <x v="0"/>
    <s v="United States"/>
    <s v="Oceanside"/>
    <x v="15"/>
    <n v="11572"/>
    <x v="3"/>
    <s v="TEC-MA-10002859"/>
    <x v="2"/>
    <x v="15"/>
    <s v="Ativa MDM8000 8-Sheet Micro-Cut Shredder"/>
    <n v="629.92999999999995"/>
    <n v="7"/>
    <n v="0"/>
    <n v="296.06709999999998"/>
  </r>
  <r>
    <n v="5120"/>
    <x v="2536"/>
    <x v="1"/>
    <x v="120"/>
    <d v="2012-10-03T00:00:00"/>
    <s v="Standard Class"/>
    <s v="GM-14500"/>
    <s v="Gene McClure"/>
    <x v="0"/>
    <s v="United States"/>
    <s v="Oceanside"/>
    <x v="15"/>
    <n v="11572"/>
    <x v="3"/>
    <s v="OFF-BI-10000088"/>
    <x v="1"/>
    <x v="8"/>
    <s v="GBC Imprintable Covers"/>
    <n v="79.056000000000012"/>
    <n v="9"/>
    <n v="0.2"/>
    <n v="28.657800000000002"/>
  </r>
  <r>
    <n v="5121"/>
    <x v="2537"/>
    <x v="2"/>
    <x v="527"/>
    <d v="2011-04-08T00:00:00"/>
    <s v="Standard Class"/>
    <s v="KB-16585"/>
    <s v="Ken Black"/>
    <x v="1"/>
    <s v="United States"/>
    <s v="Lafayette"/>
    <x v="28"/>
    <n v="70506"/>
    <x v="0"/>
    <s v="OFF-ST-10004180"/>
    <x v="1"/>
    <x v="4"/>
    <s v="Safco Commercial Shelving"/>
    <n v="232.54999999999998"/>
    <n v="5"/>
    <n v="0"/>
    <n v="9.3019999999999925"/>
  </r>
  <r>
    <n v="5122"/>
    <x v="2537"/>
    <x v="2"/>
    <x v="527"/>
    <d v="2011-04-08T00:00:00"/>
    <s v="Standard Class"/>
    <s v="KB-16585"/>
    <s v="Ken Black"/>
    <x v="1"/>
    <s v="United States"/>
    <s v="Lafayette"/>
    <x v="28"/>
    <n v="70506"/>
    <x v="0"/>
    <s v="TEC-AC-10002926"/>
    <x v="2"/>
    <x v="11"/>
    <s v="Logitech Wireless Marathon Mouse M705"/>
    <n v="99.98"/>
    <n v="2"/>
    <n v="0"/>
    <n v="42.991400000000006"/>
  </r>
  <r>
    <n v="5123"/>
    <x v="2537"/>
    <x v="2"/>
    <x v="527"/>
    <d v="2011-04-08T00:00:00"/>
    <s v="Standard Class"/>
    <s v="KB-16585"/>
    <s v="Ken Black"/>
    <x v="1"/>
    <s v="United States"/>
    <s v="Lafayette"/>
    <x v="28"/>
    <n v="70506"/>
    <x v="0"/>
    <s v="OFF-PA-10003797"/>
    <x v="1"/>
    <x v="10"/>
    <s v="Xerox 209"/>
    <n v="19.440000000000001"/>
    <n v="3"/>
    <n v="0"/>
    <n v="9.3312000000000008"/>
  </r>
  <r>
    <n v="5124"/>
    <x v="2537"/>
    <x v="2"/>
    <x v="527"/>
    <d v="2011-04-08T00:00:00"/>
    <s v="Standard Class"/>
    <s v="KB-16585"/>
    <s v="Ken Black"/>
    <x v="1"/>
    <s v="United States"/>
    <s v="Lafayette"/>
    <x v="28"/>
    <n v="70506"/>
    <x v="0"/>
    <s v="OFF-PA-10002195"/>
    <x v="1"/>
    <x v="10"/>
    <s v="Xerox 1966"/>
    <n v="12.96"/>
    <n v="2"/>
    <n v="0"/>
    <n v="6.3504000000000005"/>
  </r>
  <r>
    <n v="5125"/>
    <x v="2538"/>
    <x v="2"/>
    <x v="80"/>
    <d v="2011-09-14T00:00:00"/>
    <s v="Same Day"/>
    <s v="DM-13015"/>
    <s v="Darrin Martin"/>
    <x v="0"/>
    <s v="United States"/>
    <s v="New York City"/>
    <x v="15"/>
    <n v="10009"/>
    <x v="3"/>
    <s v="FUR-TA-10001039"/>
    <x v="0"/>
    <x v="3"/>
    <s v="KI Adjustable-Height Table"/>
    <n v="464.29200000000003"/>
    <n v="9"/>
    <n v="0.4"/>
    <n v="-108.33479999999997"/>
  </r>
  <r>
    <n v="5126"/>
    <x v="2538"/>
    <x v="2"/>
    <x v="80"/>
    <d v="2011-09-14T00:00:00"/>
    <s v="Same Day"/>
    <s v="DM-13015"/>
    <s v="Darrin Martin"/>
    <x v="0"/>
    <s v="United States"/>
    <s v="New York City"/>
    <x v="15"/>
    <n v="10009"/>
    <x v="3"/>
    <s v="OFF-EN-10001099"/>
    <x v="1"/>
    <x v="12"/>
    <s v="Staples"/>
    <n v="68.459999999999994"/>
    <n v="7"/>
    <n v="0"/>
    <n v="31.491599999999995"/>
  </r>
  <r>
    <n v="5127"/>
    <x v="2538"/>
    <x v="2"/>
    <x v="80"/>
    <d v="2011-09-14T00:00:00"/>
    <s v="Same Day"/>
    <s v="DM-13015"/>
    <s v="Darrin Martin"/>
    <x v="0"/>
    <s v="United States"/>
    <s v="New York City"/>
    <x v="15"/>
    <n v="10009"/>
    <x v="3"/>
    <s v="TEC-MA-10003979"/>
    <x v="2"/>
    <x v="15"/>
    <s v="Ativa V4110MDD Micro-Cut Shredder"/>
    <n v="2799.96"/>
    <n v="4"/>
    <n v="0"/>
    <n v="1371.9803999999999"/>
  </r>
  <r>
    <n v="5128"/>
    <x v="2538"/>
    <x v="2"/>
    <x v="80"/>
    <d v="2011-09-14T00:00:00"/>
    <s v="Same Day"/>
    <s v="DM-13015"/>
    <s v="Darrin Martin"/>
    <x v="0"/>
    <s v="United States"/>
    <s v="New York City"/>
    <x v="15"/>
    <n v="10009"/>
    <x v="3"/>
    <s v="OFF-AP-10002945"/>
    <x v="1"/>
    <x v="9"/>
    <s v="Honeywell Enviracaire Portable HEPA Air Cleaner for 17' x 22' Room"/>
    <n v="601.29999999999995"/>
    <n v="2"/>
    <n v="0"/>
    <n v="198.42899999999997"/>
  </r>
  <r>
    <n v="5129"/>
    <x v="2538"/>
    <x v="2"/>
    <x v="80"/>
    <d v="2011-09-14T00:00:00"/>
    <s v="Same Day"/>
    <s v="DM-13015"/>
    <s v="Darrin Martin"/>
    <x v="0"/>
    <s v="United States"/>
    <s v="New York City"/>
    <x v="15"/>
    <n v="10009"/>
    <x v="3"/>
    <s v="TEC-PH-10001536"/>
    <x v="2"/>
    <x v="7"/>
    <s v="Spigen Samsung Galaxy S5 Case Wallet"/>
    <n v="16.989999999999998"/>
    <n v="1"/>
    <n v="0"/>
    <n v="4.4173999999999989"/>
  </r>
  <r>
    <n v="5130"/>
    <x v="2538"/>
    <x v="2"/>
    <x v="80"/>
    <d v="2011-09-14T00:00:00"/>
    <s v="Same Day"/>
    <s v="DM-13015"/>
    <s v="Darrin Martin"/>
    <x v="0"/>
    <s v="United States"/>
    <s v="New York City"/>
    <x v="15"/>
    <n v="10009"/>
    <x v="3"/>
    <s v="TEC-PH-10000526"/>
    <x v="2"/>
    <x v="7"/>
    <s v="Vtech CS6719"/>
    <n v="287.96999999999997"/>
    <n v="3"/>
    <n v="0"/>
    <n v="80.631600000000006"/>
  </r>
  <r>
    <n v="5131"/>
    <x v="2538"/>
    <x v="2"/>
    <x v="80"/>
    <d v="2011-09-14T00:00:00"/>
    <s v="Same Day"/>
    <s v="DM-13015"/>
    <s v="Darrin Martin"/>
    <x v="0"/>
    <s v="United States"/>
    <s v="New York City"/>
    <x v="15"/>
    <n v="10009"/>
    <x v="3"/>
    <s v="OFF-PA-10000213"/>
    <x v="1"/>
    <x v="10"/>
    <s v="Xerox 198"/>
    <n v="44.820000000000007"/>
    <n v="9"/>
    <n v="0"/>
    <n v="21.065400000000004"/>
  </r>
  <r>
    <n v="5132"/>
    <x v="2539"/>
    <x v="3"/>
    <x v="614"/>
    <d v="2015-01-06T00:00:00"/>
    <s v="Standard Class"/>
    <s v="BP-11185"/>
    <s v="Ben Peterman"/>
    <x v="1"/>
    <s v="United States"/>
    <s v="Anaheim"/>
    <x v="1"/>
    <n v="92804"/>
    <x v="1"/>
    <s v="FUR-FU-10002501"/>
    <x v="0"/>
    <x v="5"/>
    <s v="Nu-Dell Executive Frame"/>
    <n v="101.12"/>
    <n v="8"/>
    <n v="0"/>
    <n v="37.414400000000001"/>
  </r>
  <r>
    <n v="5133"/>
    <x v="2540"/>
    <x v="1"/>
    <x v="1020"/>
    <d v="2012-06-27T00:00:00"/>
    <s v="Standard Class"/>
    <s v="EP-13915"/>
    <s v="Emily Phan"/>
    <x v="0"/>
    <s v="United States"/>
    <s v="Deltona"/>
    <x v="2"/>
    <n v="32725"/>
    <x v="0"/>
    <s v="TEC-PH-10001819"/>
    <x v="2"/>
    <x v="7"/>
    <s v="Innergie mMini Combo Duo USB Travel Charging Kit"/>
    <n v="107.97600000000001"/>
    <n v="3"/>
    <n v="0.2"/>
    <n v="37.791599999999988"/>
  </r>
  <r>
    <n v="5134"/>
    <x v="2541"/>
    <x v="3"/>
    <x v="200"/>
    <d v="2014-12-01T00:00:00"/>
    <s v="Standard Class"/>
    <s v="FG-14260"/>
    <s v="Frank Gastineau"/>
    <x v="2"/>
    <s v="United States"/>
    <s v="New York City"/>
    <x v="15"/>
    <n v="10009"/>
    <x v="3"/>
    <s v="OFF-AP-10001962"/>
    <x v="1"/>
    <x v="9"/>
    <s v="Black &amp; Decker Filter for Double Action Dustbuster Cordless Vac BLDV7210"/>
    <n v="58.730000000000004"/>
    <n v="7"/>
    <n v="0"/>
    <n v="14.682500000000001"/>
  </r>
  <r>
    <n v="5135"/>
    <x v="2541"/>
    <x v="3"/>
    <x v="200"/>
    <d v="2014-12-01T00:00:00"/>
    <s v="Standard Class"/>
    <s v="FG-14260"/>
    <s v="Frank Gastineau"/>
    <x v="2"/>
    <s v="United States"/>
    <s v="New York City"/>
    <x v="15"/>
    <n v="10009"/>
    <x v="3"/>
    <s v="OFF-BI-10003364"/>
    <x v="1"/>
    <x v="8"/>
    <s v="Binding Machine Supplies"/>
    <n v="93.344000000000008"/>
    <n v="4"/>
    <n v="0.2"/>
    <n v="32.670400000000001"/>
  </r>
  <r>
    <n v="5136"/>
    <x v="2542"/>
    <x v="0"/>
    <x v="248"/>
    <d v="2013-10-29T00:00:00"/>
    <s v="Standard Class"/>
    <s v="AB-10255"/>
    <s v="Alejandro Ballentine"/>
    <x v="2"/>
    <s v="United States"/>
    <s v="Seattle"/>
    <x v="4"/>
    <n v="98103"/>
    <x v="1"/>
    <s v="OFF-FA-10002983"/>
    <x v="1"/>
    <x v="13"/>
    <s v="Advantus SlideClip Paper Clips"/>
    <n v="17.05"/>
    <n v="5"/>
    <n v="0"/>
    <n v="8.1840000000000011"/>
  </r>
  <r>
    <n v="5137"/>
    <x v="2543"/>
    <x v="1"/>
    <x v="639"/>
    <d v="2012-12-19T00:00:00"/>
    <s v="Standard Class"/>
    <s v="RD-19480"/>
    <s v="Rick Duston"/>
    <x v="0"/>
    <s v="United States"/>
    <s v="San Diego"/>
    <x v="1"/>
    <n v="92105"/>
    <x v="1"/>
    <s v="OFF-BI-10002432"/>
    <x v="1"/>
    <x v="8"/>
    <s v="Wilson Jones Standard D-Ring Binders"/>
    <n v="8.0960000000000001"/>
    <n v="2"/>
    <n v="0.2"/>
    <n v="2.7323999999999993"/>
  </r>
  <r>
    <n v="5138"/>
    <x v="2544"/>
    <x v="0"/>
    <x v="373"/>
    <d v="2013-11-18T00:00:00"/>
    <s v="Standard Class"/>
    <s v="TS-21430"/>
    <s v="Tom Stivers"/>
    <x v="1"/>
    <s v="United States"/>
    <s v="Oklahoma City"/>
    <x v="26"/>
    <n v="73120"/>
    <x v="2"/>
    <s v="FUR-FU-10003096"/>
    <x v="0"/>
    <x v="5"/>
    <s v="Master Giant Foot Doorstop, Safety Yellow"/>
    <n v="30.36"/>
    <n v="4"/>
    <n v="0"/>
    <n v="13.0548"/>
  </r>
  <r>
    <n v="5139"/>
    <x v="2545"/>
    <x v="3"/>
    <x v="365"/>
    <d v="2014-10-06T00:00:00"/>
    <s v="Standard Class"/>
    <s v="JA-15970"/>
    <s v="Joseph Airdo"/>
    <x v="0"/>
    <s v="United States"/>
    <s v="Mount Vernon"/>
    <x v="15"/>
    <n v="10550"/>
    <x v="3"/>
    <s v="OFF-EN-10001539"/>
    <x v="1"/>
    <x v="12"/>
    <s v="Staples"/>
    <n v="23.34"/>
    <n v="3"/>
    <n v="0"/>
    <n v="10.969799999999999"/>
  </r>
  <r>
    <n v="5140"/>
    <x v="2545"/>
    <x v="3"/>
    <x v="365"/>
    <d v="2014-10-06T00:00:00"/>
    <s v="Standard Class"/>
    <s v="JA-15970"/>
    <s v="Joseph Airdo"/>
    <x v="0"/>
    <s v="United States"/>
    <s v="Mount Vernon"/>
    <x v="15"/>
    <n v="10550"/>
    <x v="3"/>
    <s v="OFF-PA-10004996"/>
    <x v="1"/>
    <x v="10"/>
    <s v="Speediset Carbonless Redi-Letter 7&quot; x 8 1/2&quot;"/>
    <n v="51.550000000000004"/>
    <n v="5"/>
    <n v="0"/>
    <n v="24.2285"/>
  </r>
  <r>
    <n v="5141"/>
    <x v="2546"/>
    <x v="1"/>
    <x v="627"/>
    <d v="2012-11-12T00:00:00"/>
    <s v="Standard Class"/>
    <s v="SW-20455"/>
    <s v="Shaun Weien"/>
    <x v="0"/>
    <s v="United States"/>
    <s v="San Francisco"/>
    <x v="1"/>
    <n v="94109"/>
    <x v="1"/>
    <s v="TEC-AC-10001956"/>
    <x v="2"/>
    <x v="11"/>
    <s v="Microsoft Arc Touch Mouse"/>
    <n v="119.9"/>
    <n v="2"/>
    <n v="0"/>
    <n v="43.164000000000001"/>
  </r>
  <r>
    <n v="5142"/>
    <x v="2547"/>
    <x v="0"/>
    <x v="178"/>
    <d v="2013-04-06T00:00:00"/>
    <s v="Standard Class"/>
    <s v="FP-14320"/>
    <s v="Frank Preis"/>
    <x v="0"/>
    <s v="United States"/>
    <s v="New York City"/>
    <x v="15"/>
    <n v="10009"/>
    <x v="3"/>
    <s v="FUR-CH-10000454"/>
    <x v="0"/>
    <x v="1"/>
    <s v="Hon Deluxe Fabric Upholstered Stacking Chairs, Rounded Back"/>
    <n v="1317.492"/>
    <n v="6"/>
    <n v="0.1"/>
    <n v="292.77599999999995"/>
  </r>
  <r>
    <n v="5143"/>
    <x v="2547"/>
    <x v="0"/>
    <x v="178"/>
    <d v="2013-04-06T00:00:00"/>
    <s v="Standard Class"/>
    <s v="FP-14320"/>
    <s v="Frank Preis"/>
    <x v="0"/>
    <s v="United States"/>
    <s v="New York City"/>
    <x v="15"/>
    <n v="10009"/>
    <x v="3"/>
    <s v="OFF-SU-10000946"/>
    <x v="1"/>
    <x v="14"/>
    <s v="Staples"/>
    <n v="63.84"/>
    <n v="8"/>
    <n v="0"/>
    <n v="18.513599999999997"/>
  </r>
  <r>
    <n v="5144"/>
    <x v="2547"/>
    <x v="0"/>
    <x v="178"/>
    <d v="2013-04-06T00:00:00"/>
    <s v="Standard Class"/>
    <s v="FP-14320"/>
    <s v="Frank Preis"/>
    <x v="0"/>
    <s v="United States"/>
    <s v="New York City"/>
    <x v="15"/>
    <n v="10009"/>
    <x v="3"/>
    <s v="OFF-BI-10004140"/>
    <x v="1"/>
    <x v="8"/>
    <s v="Avery Non-Stick Binders"/>
    <n v="3.5920000000000005"/>
    <n v="1"/>
    <n v="0.2"/>
    <n v="1.1224999999999996"/>
  </r>
  <r>
    <n v="5145"/>
    <x v="2548"/>
    <x v="3"/>
    <x v="62"/>
    <d v="2014-02-08T00:00:00"/>
    <s v="Standard Class"/>
    <s v="JL-15835"/>
    <s v="John Lee"/>
    <x v="0"/>
    <s v="United States"/>
    <s v="Los Angeles"/>
    <x v="1"/>
    <n v="90045"/>
    <x v="1"/>
    <s v="FUR-FU-10003039"/>
    <x v="0"/>
    <x v="5"/>
    <s v="Howard Miller 11-1/2&quot; Diameter Grantwood Wall Clock"/>
    <n v="86.26"/>
    <n v="2"/>
    <n v="0"/>
    <n v="29.328400000000002"/>
  </r>
  <r>
    <n v="5146"/>
    <x v="2548"/>
    <x v="3"/>
    <x v="62"/>
    <d v="2014-02-08T00:00:00"/>
    <s v="Standard Class"/>
    <s v="JL-15835"/>
    <s v="John Lee"/>
    <x v="0"/>
    <s v="United States"/>
    <s v="Los Angeles"/>
    <x v="1"/>
    <n v="90045"/>
    <x v="1"/>
    <s v="OFF-ST-10000464"/>
    <x v="1"/>
    <x v="4"/>
    <s v="Multi-Use Personal File Cart and Caster Set, Three Stacking Bins"/>
    <n v="139.04"/>
    <n v="4"/>
    <n v="0"/>
    <n v="38.931200000000004"/>
  </r>
  <r>
    <n v="5147"/>
    <x v="2548"/>
    <x v="3"/>
    <x v="62"/>
    <d v="2014-02-08T00:00:00"/>
    <s v="Standard Class"/>
    <s v="JL-15835"/>
    <s v="John Lee"/>
    <x v="0"/>
    <s v="United States"/>
    <s v="Los Angeles"/>
    <x v="1"/>
    <n v="90045"/>
    <x v="1"/>
    <s v="OFF-AP-10000252"/>
    <x v="1"/>
    <x v="9"/>
    <s v="Harmony HEPA Quiet Air Purifiers"/>
    <n v="46.8"/>
    <n v="4"/>
    <n v="0"/>
    <n v="16.38"/>
  </r>
  <r>
    <n v="5148"/>
    <x v="2549"/>
    <x v="3"/>
    <x v="165"/>
    <d v="2015-01-01T00:00:00"/>
    <s v="Standard Class"/>
    <s v="JL-15175"/>
    <s v="James Lanier"/>
    <x v="2"/>
    <s v="United States"/>
    <s v="Chandler"/>
    <x v="16"/>
    <n v="85224"/>
    <x v="1"/>
    <s v="FUR-FU-10001731"/>
    <x v="0"/>
    <x v="5"/>
    <s v="Acrylic Self-Standing Desk Frames"/>
    <n v="8.5440000000000005"/>
    <n v="4"/>
    <n v="0.2"/>
    <n v="1.9223999999999997"/>
  </r>
  <r>
    <n v="5149"/>
    <x v="2549"/>
    <x v="3"/>
    <x v="165"/>
    <d v="2015-01-01T00:00:00"/>
    <s v="Standard Class"/>
    <s v="JL-15175"/>
    <s v="James Lanier"/>
    <x v="2"/>
    <s v="United States"/>
    <s v="Chandler"/>
    <x v="16"/>
    <n v="85224"/>
    <x v="1"/>
    <s v="FUR-CH-10001394"/>
    <x v="0"/>
    <x v="1"/>
    <s v="Global Leather Executive Chair"/>
    <n v="842.37600000000009"/>
    <n v="3"/>
    <n v="0.2"/>
    <n v="105.29699999999988"/>
  </r>
  <r>
    <n v="5150"/>
    <x v="2550"/>
    <x v="2"/>
    <x v="261"/>
    <d v="2011-06-21T00:00:00"/>
    <s v="Same Day"/>
    <s v="JG-15160"/>
    <s v="James Galang"/>
    <x v="0"/>
    <s v="United States"/>
    <s v="Long Beach"/>
    <x v="15"/>
    <n v="11561"/>
    <x v="3"/>
    <s v="TEC-PH-10001578"/>
    <x v="2"/>
    <x v="7"/>
    <s v="Polycom SoundStation2 EX Conference phone"/>
    <n v="1214.8499999999999"/>
    <n v="3"/>
    <n v="0"/>
    <n v="352.30649999999997"/>
  </r>
  <r>
    <n v="5151"/>
    <x v="2551"/>
    <x v="3"/>
    <x v="904"/>
    <d v="2014-03-11T00:00:00"/>
    <s v="Second Class"/>
    <s v="SH-19975"/>
    <s v="Sally Hughsby"/>
    <x v="1"/>
    <s v="United States"/>
    <s v="San Francisco"/>
    <x v="1"/>
    <n v="94109"/>
    <x v="1"/>
    <s v="OFF-ST-10000675"/>
    <x v="1"/>
    <x v="4"/>
    <s v="File Shuttle II and Handi-File, Black"/>
    <n v="67.78"/>
    <n v="2"/>
    <n v="0"/>
    <n v="16.945"/>
  </r>
  <r>
    <n v="5152"/>
    <x v="2552"/>
    <x v="3"/>
    <x v="145"/>
    <d v="2014-09-29T00:00:00"/>
    <s v="First Class"/>
    <s v="LS-17200"/>
    <s v="Luke Schmidt"/>
    <x v="1"/>
    <s v="United States"/>
    <s v="Helena"/>
    <x v="37"/>
    <n v="59601"/>
    <x v="1"/>
    <s v="OFF-ST-10002352"/>
    <x v="1"/>
    <x v="4"/>
    <s v="Iris Project Case"/>
    <n v="39.900000000000006"/>
    <n v="5"/>
    <n v="0"/>
    <n v="10.373999999999999"/>
  </r>
  <r>
    <n v="5153"/>
    <x v="2553"/>
    <x v="2"/>
    <x v="479"/>
    <d v="2011-07-06T00:00:00"/>
    <s v="Standard Class"/>
    <s v="CS-11860"/>
    <s v="Cari Schnelling"/>
    <x v="0"/>
    <s v="United States"/>
    <s v="New York City"/>
    <x v="15"/>
    <n v="10011"/>
    <x v="3"/>
    <s v="OFF-BI-10004528"/>
    <x v="1"/>
    <x v="8"/>
    <s v="Cardinal Poly Pocket Divider Pockets for Ring Binders"/>
    <n v="2.6880000000000002"/>
    <n v="1"/>
    <n v="0.2"/>
    <n v="0.83999999999999975"/>
  </r>
  <r>
    <n v="5154"/>
    <x v="2553"/>
    <x v="2"/>
    <x v="479"/>
    <d v="2011-07-06T00:00:00"/>
    <s v="Standard Class"/>
    <s v="CS-11860"/>
    <s v="Cari Schnelling"/>
    <x v="0"/>
    <s v="United States"/>
    <s v="New York City"/>
    <x v="15"/>
    <n v="10011"/>
    <x v="3"/>
    <s v="OFF-AR-10001026"/>
    <x v="1"/>
    <x v="6"/>
    <s v="Sanford Uni-Blazer View Highlighters, Chisel Tip, Yellow"/>
    <n v="6.6000000000000005"/>
    <n v="3"/>
    <n v="0"/>
    <n v="2.9040000000000008"/>
  </r>
  <r>
    <n v="5155"/>
    <x v="2554"/>
    <x v="1"/>
    <x v="976"/>
    <d v="2012-08-08T00:00:00"/>
    <s v="First Class"/>
    <s v="KW-16570"/>
    <s v="Kelly Williams"/>
    <x v="0"/>
    <s v="United States"/>
    <s v="Kirkwood"/>
    <x v="25"/>
    <n v="63122"/>
    <x v="2"/>
    <s v="OFF-BI-10002215"/>
    <x v="1"/>
    <x v="8"/>
    <s v="Wilson Jones Hanging View Binder, White, 1&quot;"/>
    <n v="28.4"/>
    <n v="4"/>
    <n v="0"/>
    <n v="13.063999999999998"/>
  </r>
  <r>
    <n v="5156"/>
    <x v="2554"/>
    <x v="1"/>
    <x v="976"/>
    <d v="2012-08-08T00:00:00"/>
    <s v="First Class"/>
    <s v="KW-16570"/>
    <s v="Kelly Williams"/>
    <x v="0"/>
    <s v="United States"/>
    <s v="Kirkwood"/>
    <x v="25"/>
    <n v="63122"/>
    <x v="2"/>
    <s v="FUR-FU-10000305"/>
    <x v="0"/>
    <x v="5"/>
    <s v="Tenex V2T-RE Standard Weight Series Chair Mat, 45&quot; x 53&quot;, Lip 25&quot; x 12&quot;"/>
    <n v="212.94"/>
    <n v="3"/>
    <n v="0"/>
    <n v="34.070399999999999"/>
  </r>
  <r>
    <n v="5157"/>
    <x v="2555"/>
    <x v="3"/>
    <x v="160"/>
    <d v="2014-07-05T00:00:00"/>
    <s v="Second Class"/>
    <s v="GH-14410"/>
    <s v="Gary Hansen"/>
    <x v="2"/>
    <s v="United States"/>
    <s v="Chicago"/>
    <x v="10"/>
    <n v="60653"/>
    <x v="2"/>
    <s v="TEC-PH-10002584"/>
    <x v="2"/>
    <x v="7"/>
    <s v="Samsung Galaxy S4"/>
    <n v="1001.5840000000001"/>
    <n v="2"/>
    <n v="0.2"/>
    <n v="125.19799999999992"/>
  </r>
  <r>
    <n v="5158"/>
    <x v="2555"/>
    <x v="3"/>
    <x v="160"/>
    <d v="2014-07-05T00:00:00"/>
    <s v="Second Class"/>
    <s v="GH-14410"/>
    <s v="Gary Hansen"/>
    <x v="2"/>
    <s v="United States"/>
    <s v="Chicago"/>
    <x v="10"/>
    <n v="60653"/>
    <x v="2"/>
    <s v="FUR-CH-10000229"/>
    <x v="0"/>
    <x v="1"/>
    <s v="Global Enterprise Series Seating High-Back Swivel/Tilt Chairs"/>
    <n v="569.05799999999999"/>
    <n v="3"/>
    <n v="0.3"/>
    <n v="-178.84680000000006"/>
  </r>
  <r>
    <n v="5159"/>
    <x v="2555"/>
    <x v="3"/>
    <x v="160"/>
    <d v="2014-07-05T00:00:00"/>
    <s v="Second Class"/>
    <s v="GH-14410"/>
    <s v="Gary Hansen"/>
    <x v="2"/>
    <s v="United States"/>
    <s v="Chicago"/>
    <x v="10"/>
    <n v="60653"/>
    <x v="2"/>
    <s v="FUR-FU-10003799"/>
    <x v="0"/>
    <x v="5"/>
    <s v="Seth Thomas 13 1/2&quot; Wall Clock"/>
    <n v="14.224000000000002"/>
    <n v="2"/>
    <n v="0.6"/>
    <n v="-10.312400000000004"/>
  </r>
  <r>
    <n v="5160"/>
    <x v="2556"/>
    <x v="1"/>
    <x v="662"/>
    <d v="2012-10-30T00:00:00"/>
    <s v="Second Class"/>
    <s v="AG-10495"/>
    <s v="Andrew Gjertsen"/>
    <x v="1"/>
    <s v="United States"/>
    <s v="Peoria"/>
    <x v="16"/>
    <n v="85345"/>
    <x v="1"/>
    <s v="TEC-PH-10001700"/>
    <x v="2"/>
    <x v="7"/>
    <s v="Panasonic KX-TG6844B Expandable Digital Cordless Telephone"/>
    <n v="105.584"/>
    <n v="2"/>
    <n v="0.2"/>
    <n v="9.2386000000000053"/>
  </r>
  <r>
    <n v="5161"/>
    <x v="2556"/>
    <x v="1"/>
    <x v="662"/>
    <d v="2012-10-30T00:00:00"/>
    <s v="Second Class"/>
    <s v="AG-10495"/>
    <s v="Andrew Gjertsen"/>
    <x v="1"/>
    <s v="United States"/>
    <s v="Peoria"/>
    <x v="16"/>
    <n v="85345"/>
    <x v="1"/>
    <s v="TEC-PH-10001527"/>
    <x v="2"/>
    <x v="7"/>
    <s v="Plantronics MX500i Earset"/>
    <n v="68.720000000000013"/>
    <n v="2"/>
    <n v="0.2"/>
    <n v="-14.603000000000005"/>
  </r>
  <r>
    <n v="5162"/>
    <x v="2557"/>
    <x v="2"/>
    <x v="1021"/>
    <d v="2011-08-05T00:00:00"/>
    <s v="Standard Class"/>
    <s v="TS-21430"/>
    <s v="Tom Stivers"/>
    <x v="1"/>
    <s v="United States"/>
    <s v="Seattle"/>
    <x v="4"/>
    <n v="98103"/>
    <x v="1"/>
    <s v="FUR-BO-10002916"/>
    <x v="0"/>
    <x v="0"/>
    <s v="Rush Hierlooms Collection 1&quot; Thick Stackable Bookcases"/>
    <n v="1367.84"/>
    <n v="8"/>
    <n v="0"/>
    <n v="259.88959999999997"/>
  </r>
  <r>
    <n v="5163"/>
    <x v="2558"/>
    <x v="0"/>
    <x v="741"/>
    <d v="2013-11-24T00:00:00"/>
    <s v="Second Class"/>
    <s v="AJ-10945"/>
    <s v="Ashley Jarboe"/>
    <x v="0"/>
    <s v="United States"/>
    <s v="Taylor"/>
    <x v="12"/>
    <n v="48180"/>
    <x v="2"/>
    <s v="FUR-CH-10000863"/>
    <x v="0"/>
    <x v="1"/>
    <s v="Novimex Swivel Fabric Task Chair"/>
    <n v="301.95999999999998"/>
    <n v="2"/>
    <n v="0"/>
    <n v="33.215599999999995"/>
  </r>
  <r>
    <n v="5164"/>
    <x v="2559"/>
    <x v="1"/>
    <x v="380"/>
    <d v="2012-07-11T00:00:00"/>
    <s v="Standard Class"/>
    <s v="SJ-20215"/>
    <s v="Sarah Jordon"/>
    <x v="0"/>
    <s v="United States"/>
    <s v="Pasadena"/>
    <x v="1"/>
    <n v="91104"/>
    <x v="1"/>
    <s v="FUR-CH-10003968"/>
    <x v="0"/>
    <x v="1"/>
    <s v="Novimex Turbo Task Chair"/>
    <n v="170.35200000000003"/>
    <n v="3"/>
    <n v="0.2"/>
    <n v="-17.035200000000003"/>
  </r>
  <r>
    <n v="5165"/>
    <x v="2560"/>
    <x v="2"/>
    <x v="849"/>
    <d v="2011-11-16T00:00:00"/>
    <s v="Standard Class"/>
    <s v="SC-20020"/>
    <s v="Sam Craven"/>
    <x v="0"/>
    <s v="United States"/>
    <s v="Midland"/>
    <x v="12"/>
    <n v="48640"/>
    <x v="2"/>
    <s v="OFF-AR-10001149"/>
    <x v="1"/>
    <x v="6"/>
    <s v="Avery Hi-Liter Comfort Grip Fluorescent Highlighter, Yellow Ink"/>
    <n v="3.9"/>
    <n v="2"/>
    <n v="0"/>
    <n v="1.5209999999999999"/>
  </r>
  <r>
    <n v="5166"/>
    <x v="2560"/>
    <x v="2"/>
    <x v="849"/>
    <d v="2011-11-16T00:00:00"/>
    <s v="Standard Class"/>
    <s v="SC-20020"/>
    <s v="Sam Craven"/>
    <x v="0"/>
    <s v="United States"/>
    <s v="Midland"/>
    <x v="12"/>
    <n v="48640"/>
    <x v="2"/>
    <s v="OFF-PA-10000130"/>
    <x v="1"/>
    <x v="10"/>
    <s v="Xerox 199"/>
    <n v="12.84"/>
    <n v="3"/>
    <n v="0"/>
    <n v="5.7779999999999987"/>
  </r>
  <r>
    <n v="5167"/>
    <x v="2560"/>
    <x v="2"/>
    <x v="849"/>
    <d v="2011-11-16T00:00:00"/>
    <s v="Standard Class"/>
    <s v="SC-20020"/>
    <s v="Sam Craven"/>
    <x v="0"/>
    <s v="United States"/>
    <s v="Midland"/>
    <x v="12"/>
    <n v="48640"/>
    <x v="2"/>
    <s v="OFF-PA-10002479"/>
    <x v="1"/>
    <x v="10"/>
    <s v="Xerox 4200 Series MultiUse Premium Copy Paper (20Lb. and 84 Bright)"/>
    <n v="15.84"/>
    <n v="3"/>
    <n v="0"/>
    <n v="7.1280000000000001"/>
  </r>
  <r>
    <n v="5168"/>
    <x v="2560"/>
    <x v="2"/>
    <x v="849"/>
    <d v="2011-11-16T00:00:00"/>
    <s v="Standard Class"/>
    <s v="SC-20020"/>
    <s v="Sam Craven"/>
    <x v="0"/>
    <s v="United States"/>
    <s v="Midland"/>
    <x v="12"/>
    <n v="48640"/>
    <x v="2"/>
    <s v="FUR-CH-10004997"/>
    <x v="0"/>
    <x v="1"/>
    <s v="Hon Every-Day Series Multi-Task Chairs"/>
    <n v="563.93999999999994"/>
    <n v="3"/>
    <n v="0"/>
    <n v="112.78800000000001"/>
  </r>
  <r>
    <n v="5169"/>
    <x v="2560"/>
    <x v="2"/>
    <x v="849"/>
    <d v="2011-11-16T00:00:00"/>
    <s v="Standard Class"/>
    <s v="SC-20020"/>
    <s v="Sam Craven"/>
    <x v="0"/>
    <s v="United States"/>
    <s v="Midland"/>
    <x v="12"/>
    <n v="48640"/>
    <x v="2"/>
    <s v="OFF-ST-10004950"/>
    <x v="1"/>
    <x v="4"/>
    <s v="Acco Perma 3000 Stacking Storage Drawers"/>
    <n v="62.94"/>
    <n v="3"/>
    <n v="0"/>
    <n v="11.958600000000001"/>
  </r>
  <r>
    <n v="5170"/>
    <x v="2560"/>
    <x v="2"/>
    <x v="849"/>
    <d v="2011-11-16T00:00:00"/>
    <s v="Standard Class"/>
    <s v="SC-20020"/>
    <s v="Sam Craven"/>
    <x v="0"/>
    <s v="United States"/>
    <s v="Midland"/>
    <x v="12"/>
    <n v="48640"/>
    <x v="2"/>
    <s v="OFF-ST-10001490"/>
    <x v="1"/>
    <x v="4"/>
    <s v="Hot File 7-Pocket, Floor Stand"/>
    <n v="535.41"/>
    <n v="3"/>
    <n v="0"/>
    <n v="160.62299999999993"/>
  </r>
  <r>
    <n v="5171"/>
    <x v="2561"/>
    <x v="0"/>
    <x v="1022"/>
    <d v="2013-05-30T00:00:00"/>
    <s v="Second Class"/>
    <s v="LA-16780"/>
    <s v="Laura Armstrong"/>
    <x v="1"/>
    <s v="United States"/>
    <s v="Detroit"/>
    <x v="12"/>
    <n v="48205"/>
    <x v="2"/>
    <s v="FUR-CH-10002024"/>
    <x v="0"/>
    <x v="1"/>
    <s v="HON 5400 Series Task Chairs for Big and Tall"/>
    <n v="3504.9"/>
    <n v="5"/>
    <n v="0"/>
    <n v="700.98000000000013"/>
  </r>
  <r>
    <n v="5172"/>
    <x v="2561"/>
    <x v="0"/>
    <x v="1022"/>
    <d v="2013-05-30T00:00:00"/>
    <s v="Second Class"/>
    <s v="LA-16780"/>
    <s v="Laura Armstrong"/>
    <x v="1"/>
    <s v="United States"/>
    <s v="Detroit"/>
    <x v="12"/>
    <n v="48205"/>
    <x v="2"/>
    <s v="OFF-PA-10001790"/>
    <x v="1"/>
    <x v="10"/>
    <s v="Xerox 1910"/>
    <n v="144.12"/>
    <n v="3"/>
    <n v="0"/>
    <n v="69.177599999999984"/>
  </r>
  <r>
    <n v="5173"/>
    <x v="2561"/>
    <x v="0"/>
    <x v="1022"/>
    <d v="2013-05-30T00:00:00"/>
    <s v="Second Class"/>
    <s v="LA-16780"/>
    <s v="Laura Armstrong"/>
    <x v="1"/>
    <s v="United States"/>
    <s v="Detroit"/>
    <x v="12"/>
    <n v="48205"/>
    <x v="2"/>
    <s v="OFF-PA-10000994"/>
    <x v="1"/>
    <x v="10"/>
    <s v="Xerox 1915"/>
    <n v="314.54999999999995"/>
    <n v="3"/>
    <n v="0"/>
    <n v="150.98399999999998"/>
  </r>
  <r>
    <n v="5174"/>
    <x v="2562"/>
    <x v="1"/>
    <x v="936"/>
    <d v="2012-03-10T00:00:00"/>
    <s v="First Class"/>
    <s v="FC-14335"/>
    <s v="Fred Chung"/>
    <x v="1"/>
    <s v="United States"/>
    <s v="Pueblo"/>
    <x v="22"/>
    <n v="81001"/>
    <x v="1"/>
    <s v="OFF-AR-10002399"/>
    <x v="1"/>
    <x v="6"/>
    <s v="Dixon Prang Watercolor Pencils, 10-Color Set with Brush"/>
    <n v="3.4079999999999999"/>
    <n v="1"/>
    <n v="0.2"/>
    <n v="0.89459999999999995"/>
  </r>
  <r>
    <n v="5175"/>
    <x v="2563"/>
    <x v="3"/>
    <x v="15"/>
    <d v="2014-10-25T00:00:00"/>
    <s v="Standard Class"/>
    <s v="CA-12265"/>
    <s v="Christina Anderson"/>
    <x v="0"/>
    <s v="United States"/>
    <s v="Waco"/>
    <x v="5"/>
    <n v="76706"/>
    <x v="2"/>
    <s v="OFF-BI-10002799"/>
    <x v="1"/>
    <x v="8"/>
    <s v="SlimView Poly Binder, 3/8&quot;"/>
    <n v="2.0719999999999996"/>
    <n v="2"/>
    <n v="0.8"/>
    <n v="-3.5224000000000011"/>
  </r>
  <r>
    <n v="5176"/>
    <x v="2563"/>
    <x v="3"/>
    <x v="15"/>
    <d v="2014-10-25T00:00:00"/>
    <s v="Standard Class"/>
    <s v="CA-12265"/>
    <s v="Christina Anderson"/>
    <x v="0"/>
    <s v="United States"/>
    <s v="Waco"/>
    <x v="5"/>
    <n v="76706"/>
    <x v="2"/>
    <s v="FUR-BO-10004360"/>
    <x v="0"/>
    <x v="0"/>
    <s v="Rush Hierlooms Collection Rich Wood Bookcases"/>
    <n v="328.39919999999995"/>
    <n v="3"/>
    <n v="0.32"/>
    <n v="-91.758599999999973"/>
  </r>
  <r>
    <n v="5177"/>
    <x v="2564"/>
    <x v="0"/>
    <x v="732"/>
    <d v="2013-11-09T00:00:00"/>
    <s v="First Class"/>
    <s v="JH-15985"/>
    <s v="Joseph Holt"/>
    <x v="0"/>
    <s v="United States"/>
    <s v="San Francisco"/>
    <x v="1"/>
    <n v="94109"/>
    <x v="1"/>
    <s v="OFF-BI-10002082"/>
    <x v="1"/>
    <x v="8"/>
    <s v="GBC Twin Loop Wire Binding Elements"/>
    <n v="53.248000000000005"/>
    <n v="2"/>
    <n v="0.2"/>
    <n v="19.968"/>
  </r>
  <r>
    <n v="5178"/>
    <x v="2565"/>
    <x v="0"/>
    <x v="482"/>
    <d v="2013-12-31T00:00:00"/>
    <s v="Standard Class"/>
    <s v="AJ-10795"/>
    <s v="Anthony Johnson"/>
    <x v="1"/>
    <s v="United States"/>
    <s v="New York City"/>
    <x v="15"/>
    <n v="10024"/>
    <x v="3"/>
    <s v="OFF-BI-10004967"/>
    <x v="1"/>
    <x v="8"/>
    <s v="Round Ring Binders"/>
    <n v="4.9920000000000009"/>
    <n v="3"/>
    <n v="0.2"/>
    <n v="1.6848000000000001"/>
  </r>
  <r>
    <n v="5179"/>
    <x v="2566"/>
    <x v="1"/>
    <x v="657"/>
    <d v="2012-04-19T00:00:00"/>
    <s v="Standard Class"/>
    <s v="BT-11395"/>
    <s v="Bill Tyler"/>
    <x v="1"/>
    <s v="United States"/>
    <s v="Los Angeles"/>
    <x v="1"/>
    <n v="90036"/>
    <x v="1"/>
    <s v="FUR-FU-10004973"/>
    <x v="0"/>
    <x v="5"/>
    <s v="Flat Face Poster Frame"/>
    <n v="37.68"/>
    <n v="2"/>
    <n v="0"/>
    <n v="15.825600000000001"/>
  </r>
  <r>
    <n v="5180"/>
    <x v="2566"/>
    <x v="1"/>
    <x v="657"/>
    <d v="2012-04-19T00:00:00"/>
    <s v="Standard Class"/>
    <s v="BT-11395"/>
    <s v="Bill Tyler"/>
    <x v="1"/>
    <s v="United States"/>
    <s v="Los Angeles"/>
    <x v="1"/>
    <n v="90036"/>
    <x v="1"/>
    <s v="TEC-PH-10003645"/>
    <x v="2"/>
    <x v="7"/>
    <s v="Aastra 57i VoIP phone"/>
    <n v="258.57600000000002"/>
    <n v="2"/>
    <n v="0.2"/>
    <n v="19.393200000000007"/>
  </r>
  <r>
    <n v="5181"/>
    <x v="2566"/>
    <x v="1"/>
    <x v="657"/>
    <d v="2012-04-19T00:00:00"/>
    <s v="Standard Class"/>
    <s v="BT-11395"/>
    <s v="Bill Tyler"/>
    <x v="1"/>
    <s v="United States"/>
    <s v="Los Angeles"/>
    <x v="1"/>
    <n v="90036"/>
    <x v="1"/>
    <s v="OFF-AP-10004980"/>
    <x v="1"/>
    <x v="9"/>
    <s v="3M Replacement Filter for Office Air Cleaner for 20' x 33' Room"/>
    <n v="75.84"/>
    <n v="2"/>
    <n v="0"/>
    <n v="29.577600000000004"/>
  </r>
  <r>
    <n v="5182"/>
    <x v="2567"/>
    <x v="3"/>
    <x v="510"/>
    <d v="2014-09-16T00:00:00"/>
    <s v="First Class"/>
    <s v="DJ-13510"/>
    <s v="Don Jones"/>
    <x v="1"/>
    <s v="United States"/>
    <s v="Woonsocket"/>
    <x v="34"/>
    <n v="2895"/>
    <x v="3"/>
    <s v="OFF-PA-10003797"/>
    <x v="1"/>
    <x v="10"/>
    <s v="Xerox 209"/>
    <n v="45.36"/>
    <n v="7"/>
    <n v="0"/>
    <n v="21.772800000000004"/>
  </r>
  <r>
    <n v="5183"/>
    <x v="2567"/>
    <x v="3"/>
    <x v="510"/>
    <d v="2014-09-16T00:00:00"/>
    <s v="First Class"/>
    <s v="DJ-13510"/>
    <s v="Don Jones"/>
    <x v="1"/>
    <s v="United States"/>
    <s v="Woonsocket"/>
    <x v="34"/>
    <n v="2895"/>
    <x v="3"/>
    <s v="OFF-BI-10003707"/>
    <x v="1"/>
    <x v="8"/>
    <s v="Aluminum Screw Posts"/>
    <n v="45.78"/>
    <n v="3"/>
    <n v="0"/>
    <n v="22.89"/>
  </r>
  <r>
    <n v="5184"/>
    <x v="2568"/>
    <x v="3"/>
    <x v="241"/>
    <d v="2014-09-28T00:00:00"/>
    <s v="First Class"/>
    <s v="AG-10675"/>
    <s v="Anna Gayman"/>
    <x v="0"/>
    <s v="United States"/>
    <s v="Columbus"/>
    <x v="32"/>
    <n v="31907"/>
    <x v="0"/>
    <s v="OFF-ST-10000885"/>
    <x v="1"/>
    <x v="4"/>
    <s v="Fellowes Desktop Hanging File Manager"/>
    <n v="40.29"/>
    <n v="3"/>
    <n v="0"/>
    <n v="10.0725"/>
  </r>
  <r>
    <n v="5185"/>
    <x v="2568"/>
    <x v="3"/>
    <x v="241"/>
    <d v="2014-09-28T00:00:00"/>
    <s v="First Class"/>
    <s v="AG-10675"/>
    <s v="Anna Gayman"/>
    <x v="0"/>
    <s v="United States"/>
    <s v="Columbus"/>
    <x v="32"/>
    <n v="31907"/>
    <x v="0"/>
    <s v="OFF-BI-10002827"/>
    <x v="1"/>
    <x v="8"/>
    <s v="Avery Durable Poly Binders"/>
    <n v="38.71"/>
    <n v="7"/>
    <n v="0"/>
    <n v="17.8066"/>
  </r>
  <r>
    <n v="5186"/>
    <x v="2569"/>
    <x v="1"/>
    <x v="998"/>
    <d v="2012-10-15T00:00:00"/>
    <s v="Standard Class"/>
    <s v="JD-15790"/>
    <s v="John Dryer"/>
    <x v="0"/>
    <s v="United States"/>
    <s v="Jacksonville"/>
    <x v="2"/>
    <n v="32216"/>
    <x v="0"/>
    <s v="OFF-ST-10004459"/>
    <x v="1"/>
    <x v="4"/>
    <s v="Tennsco Single-Tier Lockers"/>
    <n v="1801.6320000000001"/>
    <n v="6"/>
    <n v="0.2"/>
    <n v="-337.80600000000004"/>
  </r>
  <r>
    <n v="5187"/>
    <x v="2570"/>
    <x v="1"/>
    <x v="154"/>
    <d v="2012-12-03T00:00:00"/>
    <s v="Standard Class"/>
    <s v="EH-14125"/>
    <s v="Eugene Hildebrand"/>
    <x v="2"/>
    <s v="United States"/>
    <s v="Philadelphia"/>
    <x v="9"/>
    <n v="19140"/>
    <x v="3"/>
    <s v="TEC-PH-10002789"/>
    <x v="2"/>
    <x v="7"/>
    <s v="LG Exalt"/>
    <n v="748.75200000000007"/>
    <n v="8"/>
    <n v="0.4"/>
    <n v="-162.22960000000006"/>
  </r>
  <r>
    <n v="5188"/>
    <x v="2571"/>
    <x v="1"/>
    <x v="1023"/>
    <d v="2012-09-18T00:00:00"/>
    <s v="Standard Class"/>
    <s v="ZC-21910"/>
    <s v="Zuschuss Carroll"/>
    <x v="0"/>
    <s v="United States"/>
    <s v="Columbus"/>
    <x v="14"/>
    <n v="47201"/>
    <x v="2"/>
    <s v="TEC-AC-10001314"/>
    <x v="2"/>
    <x v="11"/>
    <s v="Case Logic 2.4GHz Wireless Keyboard"/>
    <n v="199.96"/>
    <n v="4"/>
    <n v="0"/>
    <n v="15.996799999999979"/>
  </r>
  <r>
    <n v="5189"/>
    <x v="2571"/>
    <x v="1"/>
    <x v="1023"/>
    <d v="2012-09-18T00:00:00"/>
    <s v="Standard Class"/>
    <s v="ZC-21910"/>
    <s v="Zuschuss Carroll"/>
    <x v="0"/>
    <s v="United States"/>
    <s v="Columbus"/>
    <x v="14"/>
    <n v="47201"/>
    <x v="2"/>
    <s v="FUR-CH-10000015"/>
    <x v="0"/>
    <x v="1"/>
    <s v="Hon Multipurpose Stacking Arm Chairs"/>
    <n v="1516.2"/>
    <n v="7"/>
    <n v="0"/>
    <n v="394.21199999999999"/>
  </r>
  <r>
    <n v="5190"/>
    <x v="2572"/>
    <x v="3"/>
    <x v="237"/>
    <d v="2014-11-19T00:00:00"/>
    <s v="Standard Class"/>
    <s v="XP-21865"/>
    <s v="Xylona Preis"/>
    <x v="0"/>
    <s v="United States"/>
    <s v="Pasadena"/>
    <x v="5"/>
    <n v="77506"/>
    <x v="2"/>
    <s v="TEC-AC-10004855"/>
    <x v="2"/>
    <x v="11"/>
    <s v="V7 USB Numeric Keypad"/>
    <n v="167.95200000000003"/>
    <n v="6"/>
    <n v="0.2"/>
    <n v="-27.292200000000001"/>
  </r>
  <r>
    <n v="5191"/>
    <x v="2572"/>
    <x v="3"/>
    <x v="237"/>
    <d v="2014-11-19T00:00:00"/>
    <s v="Standard Class"/>
    <s v="XP-21865"/>
    <s v="Xylona Preis"/>
    <x v="0"/>
    <s v="United States"/>
    <s v="Pasadena"/>
    <x v="5"/>
    <n v="77506"/>
    <x v="2"/>
    <s v="OFF-AR-10003582"/>
    <x v="1"/>
    <x v="6"/>
    <s v="Boston Electric Pencil Sharpener, Model 1818, Charcoal Black"/>
    <n v="45.04"/>
    <n v="2"/>
    <n v="0.2"/>
    <n v="4.5040000000000031"/>
  </r>
  <r>
    <n v="5192"/>
    <x v="2573"/>
    <x v="3"/>
    <x v="1024"/>
    <d v="2014-05-10T00:00:00"/>
    <s v="Standard Class"/>
    <s v="DK-12985"/>
    <s v="Darren Koutras"/>
    <x v="0"/>
    <s v="United States"/>
    <s v="San Francisco"/>
    <x v="1"/>
    <n v="94122"/>
    <x v="1"/>
    <s v="OFF-EN-10003448"/>
    <x v="1"/>
    <x v="12"/>
    <s v="Peel &amp; Seel Recycled Catalog Envelopes, Brown"/>
    <n v="23.16"/>
    <n v="2"/>
    <n v="0"/>
    <n v="11.58"/>
  </r>
  <r>
    <n v="5193"/>
    <x v="2574"/>
    <x v="2"/>
    <x v="683"/>
    <d v="2011-12-01T00:00:00"/>
    <s v="Second Class"/>
    <s v="CS-12250"/>
    <s v="Chris Selesnick"/>
    <x v="1"/>
    <s v="United States"/>
    <s v="Columbia"/>
    <x v="20"/>
    <n v="29203"/>
    <x v="0"/>
    <s v="FUR-FU-10003773"/>
    <x v="0"/>
    <x v="5"/>
    <s v="Eldon Cleatmat Plus Chair Mats for High Pile Carpets"/>
    <n v="397.59999999999997"/>
    <n v="5"/>
    <n v="0"/>
    <n v="43.735999999999962"/>
  </r>
  <r>
    <n v="5194"/>
    <x v="2574"/>
    <x v="2"/>
    <x v="683"/>
    <d v="2011-12-01T00:00:00"/>
    <s v="Second Class"/>
    <s v="CS-12250"/>
    <s v="Chris Selesnick"/>
    <x v="1"/>
    <s v="United States"/>
    <s v="Columbia"/>
    <x v="20"/>
    <n v="29203"/>
    <x v="0"/>
    <s v="OFF-PA-10001363"/>
    <x v="1"/>
    <x v="10"/>
    <s v="Xerox 1933"/>
    <n v="85.96"/>
    <n v="7"/>
    <n v="0"/>
    <n v="40.401199999999996"/>
  </r>
  <r>
    <n v="5195"/>
    <x v="2574"/>
    <x v="2"/>
    <x v="683"/>
    <d v="2011-12-01T00:00:00"/>
    <s v="Second Class"/>
    <s v="CS-12250"/>
    <s v="Chris Selesnick"/>
    <x v="1"/>
    <s v="United States"/>
    <s v="Columbia"/>
    <x v="20"/>
    <n v="29203"/>
    <x v="0"/>
    <s v="OFF-AR-10004757"/>
    <x v="1"/>
    <x v="6"/>
    <s v="Crayola Colored Pencils"/>
    <n v="13.12"/>
    <n v="4"/>
    <n v="0"/>
    <n v="4.3295999999999992"/>
  </r>
  <r>
    <n v="5196"/>
    <x v="2574"/>
    <x v="2"/>
    <x v="683"/>
    <d v="2011-12-01T00:00:00"/>
    <s v="Second Class"/>
    <s v="CS-12250"/>
    <s v="Chris Selesnick"/>
    <x v="1"/>
    <s v="United States"/>
    <s v="Columbia"/>
    <x v="20"/>
    <n v="29203"/>
    <x v="0"/>
    <s v="OFF-BI-10000309"/>
    <x v="1"/>
    <x v="8"/>
    <s v="GBC Twin Loop Wire Binding Elements, 9/16&quot; Spine, Black"/>
    <n v="45.660000000000004"/>
    <n v="3"/>
    <n v="0"/>
    <n v="22.3734"/>
  </r>
  <r>
    <n v="5197"/>
    <x v="2575"/>
    <x v="2"/>
    <x v="1025"/>
    <d v="2011-05-15T00:00:00"/>
    <s v="Standard Class"/>
    <s v="AI-10855"/>
    <s v="Arianne Irving"/>
    <x v="0"/>
    <s v="United States"/>
    <s v="Kent"/>
    <x v="4"/>
    <n v="98031"/>
    <x v="1"/>
    <s v="OFF-EN-10001434"/>
    <x v="1"/>
    <x v="12"/>
    <s v="Strathmore #10 Envelopes, Ultimate White"/>
    <n v="158.13"/>
    <n v="3"/>
    <n v="0"/>
    <n v="77.483699999999999"/>
  </r>
  <r>
    <n v="5198"/>
    <x v="2575"/>
    <x v="2"/>
    <x v="1025"/>
    <d v="2011-05-15T00:00:00"/>
    <s v="Standard Class"/>
    <s v="AI-10855"/>
    <s v="Arianne Irving"/>
    <x v="0"/>
    <s v="United States"/>
    <s v="Kent"/>
    <x v="4"/>
    <n v="98031"/>
    <x v="1"/>
    <s v="TEC-PH-10003988"/>
    <x v="2"/>
    <x v="7"/>
    <s v="LF Elite 3D Dazzle Designer Hard Case Cover, Lf Stylus Pen and Wiper For Apple Iphone 5c Mini Lite"/>
    <n v="43.6"/>
    <n v="5"/>
    <n v="0.2"/>
    <n v="4.3600000000000012"/>
  </r>
  <r>
    <n v="5199"/>
    <x v="2576"/>
    <x v="0"/>
    <x v="840"/>
    <d v="2013-03-09T00:00:00"/>
    <s v="Standard Class"/>
    <s v="AA-10315"/>
    <s v="Alex Avila"/>
    <x v="0"/>
    <s v="United States"/>
    <s v="Round Rock"/>
    <x v="5"/>
    <n v="78664"/>
    <x v="2"/>
    <s v="OFF-SU-10000151"/>
    <x v="1"/>
    <x v="14"/>
    <s v="High Speed Automatic Electric Letter Opener"/>
    <n v="3930.0720000000001"/>
    <n v="3"/>
    <n v="0.2"/>
    <n v="-786.01440000000025"/>
  </r>
  <r>
    <n v="5200"/>
    <x v="2576"/>
    <x v="0"/>
    <x v="840"/>
    <d v="2013-03-09T00:00:00"/>
    <s v="Standard Class"/>
    <s v="AA-10315"/>
    <s v="Alex Avila"/>
    <x v="0"/>
    <s v="United States"/>
    <s v="Round Rock"/>
    <x v="5"/>
    <n v="78664"/>
    <x v="2"/>
    <s v="OFF-FA-10001332"/>
    <x v="1"/>
    <x v="13"/>
    <s v="Acco Banker's Clasps, 5 3/4&quot;-Long"/>
    <n v="2.3039999999999998"/>
    <n v="1"/>
    <n v="0.2"/>
    <n v="0.77759999999999996"/>
  </r>
  <r>
    <n v="5201"/>
    <x v="2576"/>
    <x v="0"/>
    <x v="840"/>
    <d v="2013-03-09T00:00:00"/>
    <s v="Standard Class"/>
    <s v="AA-10315"/>
    <s v="Alex Avila"/>
    <x v="0"/>
    <s v="United States"/>
    <s v="Round Rock"/>
    <x v="5"/>
    <n v="78664"/>
    <x v="2"/>
    <s v="TEC-PH-10000895"/>
    <x v="2"/>
    <x v="7"/>
    <s v="Polycom VVX 310 VoIP phone"/>
    <n v="431.97600000000006"/>
    <n v="3"/>
    <n v="0.2"/>
    <n v="32.398200000000017"/>
  </r>
  <r>
    <n v="5202"/>
    <x v="2576"/>
    <x v="0"/>
    <x v="840"/>
    <d v="2013-03-09T00:00:00"/>
    <s v="Standard Class"/>
    <s v="AA-10315"/>
    <s v="Alex Avila"/>
    <x v="0"/>
    <s v="United States"/>
    <s v="Round Rock"/>
    <x v="5"/>
    <n v="78664"/>
    <x v="2"/>
    <s v="TEC-AC-10002857"/>
    <x v="2"/>
    <x v="11"/>
    <s v="Verbatim 25 GB 6x Blu-ray Single Layer Recordable Disc, 1/Pack"/>
    <n v="41.720000000000006"/>
    <n v="7"/>
    <n v="0.2"/>
    <n v="5.7364999999999977"/>
  </r>
  <r>
    <n v="5203"/>
    <x v="2577"/>
    <x v="1"/>
    <x v="762"/>
    <d v="2012-08-19T00:00:00"/>
    <s v="Standard Class"/>
    <s v="RE-19450"/>
    <s v="Richard Eichhorn"/>
    <x v="0"/>
    <s v="United States"/>
    <s v="Oakland"/>
    <x v="1"/>
    <n v="94601"/>
    <x v="1"/>
    <s v="FUR-FU-10004018"/>
    <x v="0"/>
    <x v="5"/>
    <s v="Tensor Computer Mounted Lamp"/>
    <n v="104.23"/>
    <n v="7"/>
    <n v="0"/>
    <n v="28.142100000000006"/>
  </r>
  <r>
    <n v="5204"/>
    <x v="2577"/>
    <x v="1"/>
    <x v="762"/>
    <d v="2012-08-19T00:00:00"/>
    <s v="Standard Class"/>
    <s v="RE-19450"/>
    <s v="Richard Eichhorn"/>
    <x v="0"/>
    <s v="United States"/>
    <s v="Oakland"/>
    <x v="1"/>
    <n v="94601"/>
    <x v="1"/>
    <s v="OFF-ST-10003638"/>
    <x v="1"/>
    <x v="4"/>
    <s v="Mobile Personal File Cube"/>
    <n v="70.260000000000005"/>
    <n v="3"/>
    <n v="0"/>
    <n v="18.970199999999998"/>
  </r>
  <r>
    <n v="5205"/>
    <x v="2578"/>
    <x v="1"/>
    <x v="811"/>
    <d v="2012-09-18T00:00:00"/>
    <s v="Standard Class"/>
    <s v="TM-21010"/>
    <s v="Tamara Manning"/>
    <x v="0"/>
    <s v="United States"/>
    <s v="Auburn"/>
    <x v="15"/>
    <n v="13021"/>
    <x v="3"/>
    <s v="OFF-AR-10004685"/>
    <x v="1"/>
    <x v="6"/>
    <s v="Binney &amp; Smith Crayola Metallic Colored Pencils, 8-Color Set"/>
    <n v="9.26"/>
    <n v="2"/>
    <n v="0"/>
    <n v="3.0557999999999996"/>
  </r>
  <r>
    <n v="5206"/>
    <x v="2578"/>
    <x v="1"/>
    <x v="811"/>
    <d v="2012-09-18T00:00:00"/>
    <s v="Standard Class"/>
    <s v="TM-21010"/>
    <s v="Tamara Manning"/>
    <x v="0"/>
    <s v="United States"/>
    <s v="Auburn"/>
    <x v="15"/>
    <n v="13021"/>
    <x v="3"/>
    <s v="OFF-ST-10001713"/>
    <x v="1"/>
    <x v="4"/>
    <s v="Gould Plastics 9-Pocket Panel Bin, 18-3/8w x 5-1/4d x 20-1/2h, Black"/>
    <n v="105.98"/>
    <n v="2"/>
    <n v="0"/>
    <n v="4.2391999999999967"/>
  </r>
  <r>
    <n v="5207"/>
    <x v="2578"/>
    <x v="1"/>
    <x v="811"/>
    <d v="2012-09-18T00:00:00"/>
    <s v="Standard Class"/>
    <s v="TM-21010"/>
    <s v="Tamara Manning"/>
    <x v="0"/>
    <s v="United States"/>
    <s v="Auburn"/>
    <x v="15"/>
    <n v="13021"/>
    <x v="3"/>
    <s v="OFF-FA-10000490"/>
    <x v="1"/>
    <x v="13"/>
    <s v="OIC Binder Clips, Mini, 1/4&quot; Capacity, Black"/>
    <n v="1.24"/>
    <n v="1"/>
    <n v="0"/>
    <n v="0.58279999999999998"/>
  </r>
  <r>
    <n v="5208"/>
    <x v="2578"/>
    <x v="1"/>
    <x v="811"/>
    <d v="2012-09-18T00:00:00"/>
    <s v="Standard Class"/>
    <s v="TM-21010"/>
    <s v="Tamara Manning"/>
    <x v="0"/>
    <s v="United States"/>
    <s v="Auburn"/>
    <x v="15"/>
    <n v="13021"/>
    <x v="3"/>
    <s v="OFF-LA-10002043"/>
    <x v="1"/>
    <x v="2"/>
    <s v="Avery 489"/>
    <n v="20.7"/>
    <n v="2"/>
    <n v="0"/>
    <n v="9.9359999999999999"/>
  </r>
  <r>
    <n v="5209"/>
    <x v="2578"/>
    <x v="1"/>
    <x v="811"/>
    <d v="2012-09-18T00:00:00"/>
    <s v="Standard Class"/>
    <s v="TM-21010"/>
    <s v="Tamara Manning"/>
    <x v="0"/>
    <s v="United States"/>
    <s v="Auburn"/>
    <x v="15"/>
    <n v="13021"/>
    <x v="3"/>
    <s v="OFF-PA-10002464"/>
    <x v="1"/>
    <x v="10"/>
    <s v="HP Office Recycled Paper (20Lb. and 87 Bright)"/>
    <n v="28.900000000000002"/>
    <n v="5"/>
    <n v="0"/>
    <n v="14.161000000000001"/>
  </r>
  <r>
    <n v="5210"/>
    <x v="2578"/>
    <x v="1"/>
    <x v="811"/>
    <d v="2012-09-18T00:00:00"/>
    <s v="Standard Class"/>
    <s v="TM-21010"/>
    <s v="Tamara Manning"/>
    <x v="0"/>
    <s v="United States"/>
    <s v="Auburn"/>
    <x v="15"/>
    <n v="13021"/>
    <x v="3"/>
    <s v="OFF-EN-10002504"/>
    <x v="1"/>
    <x v="12"/>
    <s v="Tyvek  Top-Opening Peel &amp; Seel Envelopes, Plain White"/>
    <n v="27.18"/>
    <n v="1"/>
    <n v="0"/>
    <n v="12.7746"/>
  </r>
  <r>
    <n v="5211"/>
    <x v="2579"/>
    <x v="1"/>
    <x v="1026"/>
    <d v="2012-01-18T00:00:00"/>
    <s v="Standard Class"/>
    <s v="YS-21880"/>
    <s v="Yana Sorensen"/>
    <x v="1"/>
    <s v="United States"/>
    <s v="Newark"/>
    <x v="13"/>
    <n v="19711"/>
    <x v="3"/>
    <s v="OFF-ST-10002615"/>
    <x v="1"/>
    <x v="4"/>
    <s v="Dual Level, Single-Width Filing Carts"/>
    <n v="465.18"/>
    <n v="3"/>
    <n v="0"/>
    <n v="120.94680000000001"/>
  </r>
  <r>
    <n v="5212"/>
    <x v="2580"/>
    <x v="1"/>
    <x v="793"/>
    <d v="2012-05-16T00:00:00"/>
    <s v="Second Class"/>
    <s v="AZ-10750"/>
    <s v="Annie Zypern"/>
    <x v="0"/>
    <s v="United States"/>
    <s v="New York City"/>
    <x v="15"/>
    <n v="10024"/>
    <x v="3"/>
    <s v="OFF-ST-10004258"/>
    <x v="1"/>
    <x v="4"/>
    <s v="Portable Personal File Box"/>
    <n v="36.630000000000003"/>
    <n v="3"/>
    <n v="0"/>
    <n v="9.8901000000000039"/>
  </r>
  <r>
    <n v="5213"/>
    <x v="2581"/>
    <x v="0"/>
    <x v="182"/>
    <d v="2013-09-27T00:00:00"/>
    <s v="Same Day"/>
    <s v="CM-12445"/>
    <s v="Chuck Magee"/>
    <x v="0"/>
    <s v="United States"/>
    <s v="Redlands"/>
    <x v="1"/>
    <n v="92374"/>
    <x v="1"/>
    <s v="OFF-ST-10004507"/>
    <x v="1"/>
    <x v="4"/>
    <s v="Advantus Rolling Storage Box"/>
    <n v="51.449999999999996"/>
    <n v="3"/>
    <n v="0"/>
    <n v="13.891499999999999"/>
  </r>
  <r>
    <n v="5214"/>
    <x v="2581"/>
    <x v="0"/>
    <x v="182"/>
    <d v="2013-09-27T00:00:00"/>
    <s v="Same Day"/>
    <s v="CM-12445"/>
    <s v="Chuck Magee"/>
    <x v="0"/>
    <s v="United States"/>
    <s v="Redlands"/>
    <x v="1"/>
    <n v="92374"/>
    <x v="1"/>
    <s v="OFF-LA-10000262"/>
    <x v="1"/>
    <x v="2"/>
    <s v="Avery 494"/>
    <n v="7.83"/>
    <n v="3"/>
    <n v="0"/>
    <n v="3.6017999999999999"/>
  </r>
  <r>
    <n v="5215"/>
    <x v="2581"/>
    <x v="0"/>
    <x v="182"/>
    <d v="2013-09-27T00:00:00"/>
    <s v="Same Day"/>
    <s v="CM-12445"/>
    <s v="Chuck Magee"/>
    <x v="0"/>
    <s v="United States"/>
    <s v="Redlands"/>
    <x v="1"/>
    <n v="92374"/>
    <x v="1"/>
    <s v="OFF-AR-10002445"/>
    <x v="1"/>
    <x v="6"/>
    <s v="SANFORD Major Accent Highlighters"/>
    <n v="35.4"/>
    <n v="5"/>
    <n v="0"/>
    <n v="13.452000000000002"/>
  </r>
  <r>
    <n v="5216"/>
    <x v="2581"/>
    <x v="0"/>
    <x v="182"/>
    <d v="2013-09-27T00:00:00"/>
    <s v="Same Day"/>
    <s v="CM-12445"/>
    <s v="Chuck Magee"/>
    <x v="0"/>
    <s v="United States"/>
    <s v="Redlands"/>
    <x v="1"/>
    <n v="92374"/>
    <x v="1"/>
    <s v="OFF-PA-10001667"/>
    <x v="1"/>
    <x v="10"/>
    <s v="Great White Multi-Use Recycled Paper (20Lb. and 84 Bright)"/>
    <n v="29.900000000000002"/>
    <n v="5"/>
    <n v="0"/>
    <n v="13.454999999999998"/>
  </r>
  <r>
    <n v="5217"/>
    <x v="2582"/>
    <x v="3"/>
    <x v="428"/>
    <d v="2014-09-16T00:00:00"/>
    <s v="Standard Class"/>
    <s v="JB-16000"/>
    <s v="Joy Bell-"/>
    <x v="0"/>
    <s v="United States"/>
    <s v="Roseville"/>
    <x v="12"/>
    <n v="48066"/>
    <x v="2"/>
    <s v="OFF-EN-10000461"/>
    <x v="1"/>
    <x v="12"/>
    <s v="#10- 4 1/8&quot; x 9 1/2&quot; Recycled Envelopes"/>
    <n v="17.48"/>
    <n v="2"/>
    <n v="0"/>
    <n v="8.2156000000000002"/>
  </r>
  <r>
    <n v="5218"/>
    <x v="2583"/>
    <x v="3"/>
    <x v="4"/>
    <d v="2014-04-18T00:00:00"/>
    <s v="Second Class"/>
    <s v="NS-18640"/>
    <s v="Noel Staavos"/>
    <x v="1"/>
    <s v="United States"/>
    <s v="Los Angeles"/>
    <x v="1"/>
    <n v="90049"/>
    <x v="1"/>
    <s v="OFF-PA-10002254"/>
    <x v="1"/>
    <x v="10"/>
    <s v="Xerox 1883"/>
    <n v="79.14"/>
    <n v="3"/>
    <n v="0"/>
    <n v="36.404399999999995"/>
  </r>
  <r>
    <n v="5219"/>
    <x v="2584"/>
    <x v="3"/>
    <x v="193"/>
    <d v="2014-06-15T00:00:00"/>
    <s v="Standard Class"/>
    <s v="LC-16930"/>
    <s v="Linda Cazamias"/>
    <x v="1"/>
    <s v="United States"/>
    <s v="New York City"/>
    <x v="15"/>
    <n v="10011"/>
    <x v="3"/>
    <s v="OFF-AR-10001868"/>
    <x v="1"/>
    <x v="6"/>
    <s v="Prang Dustless Chalk Sticks"/>
    <n v="8.4"/>
    <n v="5"/>
    <n v="0"/>
    <n v="4.2"/>
  </r>
  <r>
    <n v="5220"/>
    <x v="2585"/>
    <x v="3"/>
    <x v="853"/>
    <d v="2014-09-02T00:00:00"/>
    <s v="Same Day"/>
    <s v="CA-12775"/>
    <s v="Cynthia Arntzen"/>
    <x v="0"/>
    <s v="United States"/>
    <s v="Detroit"/>
    <x v="12"/>
    <n v="48205"/>
    <x v="2"/>
    <s v="FUR-CH-10004875"/>
    <x v="0"/>
    <x v="1"/>
    <s v="Harbour Creations 67200 Series Stacking Chairs"/>
    <n v="498.26000000000005"/>
    <n v="7"/>
    <n v="0"/>
    <n v="134.53020000000001"/>
  </r>
  <r>
    <n v="5221"/>
    <x v="2586"/>
    <x v="2"/>
    <x v="1027"/>
    <d v="2011-06-20T00:00:00"/>
    <s v="Standard Class"/>
    <s v="SR-20425"/>
    <s v="Sharelle Roach"/>
    <x v="2"/>
    <s v="United States"/>
    <s v="Detroit"/>
    <x v="12"/>
    <n v="48234"/>
    <x v="2"/>
    <s v="FUR-BO-10000711"/>
    <x v="0"/>
    <x v="0"/>
    <s v="Hon Metal Bookcases, Gray"/>
    <n v="212.94"/>
    <n v="3"/>
    <n v="0"/>
    <n v="57.4938"/>
  </r>
  <r>
    <n v="5222"/>
    <x v="2587"/>
    <x v="3"/>
    <x v="796"/>
    <d v="2014-05-23T00:00:00"/>
    <s v="Second Class"/>
    <s v="PP-18955"/>
    <s v="Paul Prost"/>
    <x v="2"/>
    <s v="United States"/>
    <s v="Springfield"/>
    <x v="25"/>
    <n v="65807"/>
    <x v="2"/>
    <s v="OFF-AP-10000938"/>
    <x v="1"/>
    <x v="9"/>
    <s v="Avanti 1.7 Cu. Ft. Refrigerator"/>
    <n v="706.86"/>
    <n v="7"/>
    <n v="0"/>
    <n v="197.92079999999999"/>
  </r>
  <r>
    <n v="5223"/>
    <x v="2587"/>
    <x v="3"/>
    <x v="796"/>
    <d v="2014-05-23T00:00:00"/>
    <s v="Second Class"/>
    <s v="PP-18955"/>
    <s v="Paul Prost"/>
    <x v="2"/>
    <s v="United States"/>
    <s v="Springfield"/>
    <x v="25"/>
    <n v="65807"/>
    <x v="2"/>
    <s v="TEC-PH-10003555"/>
    <x v="2"/>
    <x v="7"/>
    <s v="Motorola HK250 Universal Bluetooth Headset"/>
    <n v="114.94999999999999"/>
    <n v="5"/>
    <n v="0"/>
    <n v="2.2990000000000066"/>
  </r>
  <r>
    <n v="5224"/>
    <x v="2587"/>
    <x v="3"/>
    <x v="796"/>
    <d v="2014-05-23T00:00:00"/>
    <s v="Second Class"/>
    <s v="PP-18955"/>
    <s v="Paul Prost"/>
    <x v="2"/>
    <s v="United States"/>
    <s v="Springfield"/>
    <x v="25"/>
    <n v="65807"/>
    <x v="2"/>
    <s v="OFF-BI-10001267"/>
    <x v="1"/>
    <x v="8"/>
    <s v="Universal Recycled Hanging Pressboard Report Binders, Letter Size"/>
    <n v="43.19"/>
    <n v="7"/>
    <n v="0"/>
    <n v="20.731199999999998"/>
  </r>
  <r>
    <n v="5225"/>
    <x v="2588"/>
    <x v="3"/>
    <x v="510"/>
    <d v="2014-09-18T00:00:00"/>
    <s v="Second Class"/>
    <s v="JM-15865"/>
    <s v="John Murray"/>
    <x v="0"/>
    <s v="United States"/>
    <s v="Los Angeles"/>
    <x v="1"/>
    <n v="90036"/>
    <x v="1"/>
    <s v="OFF-PA-10004071"/>
    <x v="1"/>
    <x v="10"/>
    <s v="Eaton Premium Continuous-Feed Paper, 25% Cotton, Letter Size, White, 1000 Shts/Box"/>
    <n v="166.44"/>
    <n v="3"/>
    <n v="0"/>
    <n v="79.891199999999998"/>
  </r>
  <r>
    <n v="5226"/>
    <x v="2589"/>
    <x v="0"/>
    <x v="1028"/>
    <d v="2013-06-27T00:00:00"/>
    <s v="Standard Class"/>
    <s v="AS-10090"/>
    <s v="Adam Shillingsburg"/>
    <x v="0"/>
    <s v="United States"/>
    <s v="New York City"/>
    <x v="15"/>
    <n v="10011"/>
    <x v="3"/>
    <s v="OFF-BI-10001553"/>
    <x v="1"/>
    <x v="8"/>
    <s v="SpineVue Locking Slant-D Ring Binders by Cardinal"/>
    <n v="36.56"/>
    <n v="5"/>
    <n v="0.2"/>
    <n v="12.795999999999999"/>
  </r>
  <r>
    <n v="5227"/>
    <x v="2589"/>
    <x v="0"/>
    <x v="1028"/>
    <d v="2013-06-27T00:00:00"/>
    <s v="Standard Class"/>
    <s v="AS-10090"/>
    <s v="Adam Shillingsburg"/>
    <x v="0"/>
    <s v="United States"/>
    <s v="New York City"/>
    <x v="15"/>
    <n v="10011"/>
    <x v="3"/>
    <s v="OFF-BI-10003007"/>
    <x v="1"/>
    <x v="8"/>
    <s v="Premium Transparent Presentation Covers, No Pattern/Clear, 8 1/2&quot; x 11&quot;"/>
    <n v="186.14400000000001"/>
    <n v="6"/>
    <n v="0.2"/>
    <n v="60.496799999999993"/>
  </r>
  <r>
    <n v="5228"/>
    <x v="2589"/>
    <x v="0"/>
    <x v="1028"/>
    <d v="2013-06-27T00:00:00"/>
    <s v="Standard Class"/>
    <s v="AS-10090"/>
    <s v="Adam Shillingsburg"/>
    <x v="0"/>
    <s v="United States"/>
    <s v="New York City"/>
    <x v="15"/>
    <n v="10011"/>
    <x v="3"/>
    <s v="FUR-BO-10003272"/>
    <x v="0"/>
    <x v="0"/>
    <s v="O'Sullivan Living Dimensions 5-Shelf Bookcases"/>
    <n v="353.56799999999998"/>
    <n v="2"/>
    <n v="0.2"/>
    <n v="-44.196000000000026"/>
  </r>
  <r>
    <n v="5229"/>
    <x v="2590"/>
    <x v="2"/>
    <x v="35"/>
    <d v="2011-12-01T00:00:00"/>
    <s v="Standard Class"/>
    <s v="LS-16975"/>
    <s v="Lindsay Shagiari"/>
    <x v="2"/>
    <s v="United States"/>
    <s v="San Francisco"/>
    <x v="1"/>
    <n v="94109"/>
    <x v="1"/>
    <s v="OFF-PA-10001033"/>
    <x v="1"/>
    <x v="10"/>
    <s v="Xerox 1893"/>
    <n v="81.98"/>
    <n v="2"/>
    <n v="0"/>
    <n v="40.170200000000001"/>
  </r>
  <r>
    <n v="5230"/>
    <x v="2591"/>
    <x v="3"/>
    <x v="498"/>
    <d v="2014-03-23T00:00:00"/>
    <s v="Second Class"/>
    <s v="SA-20830"/>
    <s v="Sue Ann Reed"/>
    <x v="0"/>
    <s v="United States"/>
    <s v="Fresno"/>
    <x v="1"/>
    <n v="93727"/>
    <x v="1"/>
    <s v="OFF-BI-10001553"/>
    <x v="1"/>
    <x v="8"/>
    <s v="SpineVue Locking Slant-D Ring Binders by Cardinal"/>
    <n v="14.624000000000002"/>
    <n v="2"/>
    <n v="0.2"/>
    <n v="5.1183999999999994"/>
  </r>
  <r>
    <n v="5231"/>
    <x v="2591"/>
    <x v="3"/>
    <x v="498"/>
    <d v="2014-03-23T00:00:00"/>
    <s v="Second Class"/>
    <s v="SA-20830"/>
    <s v="Sue Ann Reed"/>
    <x v="0"/>
    <s v="United States"/>
    <s v="Fresno"/>
    <x v="1"/>
    <n v="93727"/>
    <x v="1"/>
    <s v="FUR-TA-10001095"/>
    <x v="0"/>
    <x v="3"/>
    <s v="Chromcraft Round Conference Tables"/>
    <n v="697.16"/>
    <n v="5"/>
    <n v="0.2"/>
    <n v="8.7144999999999868"/>
  </r>
  <r>
    <n v="5232"/>
    <x v="2591"/>
    <x v="3"/>
    <x v="498"/>
    <d v="2014-03-23T00:00:00"/>
    <s v="Second Class"/>
    <s v="SA-20830"/>
    <s v="Sue Ann Reed"/>
    <x v="0"/>
    <s v="United States"/>
    <s v="Fresno"/>
    <x v="1"/>
    <n v="93727"/>
    <x v="1"/>
    <s v="FUR-FU-10001185"/>
    <x v="0"/>
    <x v="5"/>
    <s v="Advantus Employee of the Month Certificate Frame, 11 x 13-1/2"/>
    <n v="30.93"/>
    <n v="1"/>
    <n v="0"/>
    <n v="12.6813"/>
  </r>
  <r>
    <n v="5233"/>
    <x v="2591"/>
    <x v="3"/>
    <x v="498"/>
    <d v="2014-03-23T00:00:00"/>
    <s v="Second Class"/>
    <s v="SA-20830"/>
    <s v="Sue Ann Reed"/>
    <x v="0"/>
    <s v="United States"/>
    <s v="Fresno"/>
    <x v="1"/>
    <n v="93727"/>
    <x v="1"/>
    <s v="OFF-BI-10000343"/>
    <x v="1"/>
    <x v="8"/>
    <s v="Pressboard Covers with Storage Hooks, 9 1/2&quot; x 11&quot;, Light Blue"/>
    <n v="27.496000000000002"/>
    <n v="7"/>
    <n v="0.2"/>
    <n v="9.2798999999999996"/>
  </r>
  <r>
    <n v="5234"/>
    <x v="2592"/>
    <x v="2"/>
    <x v="638"/>
    <d v="2011-10-22T00:00:00"/>
    <s v="Standard Class"/>
    <s v="LS-17200"/>
    <s v="Luke Schmidt"/>
    <x v="1"/>
    <s v="United States"/>
    <s v="Texarkana"/>
    <x v="36"/>
    <n v="71854"/>
    <x v="0"/>
    <s v="FUR-CH-10004626"/>
    <x v="0"/>
    <x v="1"/>
    <s v="Office Star Flex Back Scooter Chair with Aluminum Finish Frame"/>
    <n v="605.34"/>
    <n v="6"/>
    <n v="0"/>
    <n v="145.2816"/>
  </r>
  <r>
    <n v="5235"/>
    <x v="2593"/>
    <x v="3"/>
    <x v="1029"/>
    <d v="2014-08-24T00:00:00"/>
    <s v="First Class"/>
    <s v="TM-21490"/>
    <s v="Tony Molinari"/>
    <x v="0"/>
    <s v="United States"/>
    <s v="San Francisco"/>
    <x v="1"/>
    <n v="94110"/>
    <x v="1"/>
    <s v="FUR-TA-10001768"/>
    <x v="0"/>
    <x v="3"/>
    <s v="Hon Racetrack Conference Tables"/>
    <n v="210.00800000000001"/>
    <n v="1"/>
    <n v="0.2"/>
    <n v="2.625099999999982"/>
  </r>
  <r>
    <n v="5236"/>
    <x v="2594"/>
    <x v="0"/>
    <x v="258"/>
    <d v="2013-11-23T00:00:00"/>
    <s v="First Class"/>
    <s v="TT-21265"/>
    <s v="Tim Taslimi"/>
    <x v="1"/>
    <s v="United States"/>
    <s v="Indianapolis"/>
    <x v="14"/>
    <n v="46203"/>
    <x v="2"/>
    <s v="OFF-AP-10001947"/>
    <x v="1"/>
    <x v="9"/>
    <s v="Acco 6 Outlet Guardian Premium Plus Surge Suppressor"/>
    <n v="54.96"/>
    <n v="3"/>
    <n v="0"/>
    <n v="15.938399999999998"/>
  </r>
  <r>
    <n v="5237"/>
    <x v="2595"/>
    <x v="2"/>
    <x v="59"/>
    <d v="2011-09-24T00:00:00"/>
    <s v="Standard Class"/>
    <s v="DN-13690"/>
    <s v="Duane Noonan"/>
    <x v="0"/>
    <s v="United States"/>
    <s v="Columbia"/>
    <x v="39"/>
    <n v="21044"/>
    <x v="3"/>
    <s v="FUR-FU-10004952"/>
    <x v="0"/>
    <x v="5"/>
    <s v="C-Line Cubicle Keepers Polyproplyene Holder w/Velcro Back, 8-1/2x11, 25/Bx"/>
    <n v="164.22"/>
    <n v="3"/>
    <n v="0"/>
    <n v="50.908200000000001"/>
  </r>
  <r>
    <n v="5238"/>
    <x v="2595"/>
    <x v="2"/>
    <x v="59"/>
    <d v="2011-09-24T00:00:00"/>
    <s v="Standard Class"/>
    <s v="DN-13690"/>
    <s v="Duane Noonan"/>
    <x v="0"/>
    <s v="United States"/>
    <s v="Columbia"/>
    <x v="39"/>
    <n v="21044"/>
    <x v="3"/>
    <s v="FUR-BO-10001337"/>
    <x v="0"/>
    <x v="0"/>
    <s v="O'Sullivan Living Dimensions 2-Shelf Bookcases"/>
    <n v="362.94"/>
    <n v="3"/>
    <n v="0"/>
    <n v="36.293999999999997"/>
  </r>
  <r>
    <n v="5239"/>
    <x v="2595"/>
    <x v="2"/>
    <x v="59"/>
    <d v="2011-09-24T00:00:00"/>
    <s v="Standard Class"/>
    <s v="DN-13690"/>
    <s v="Duane Noonan"/>
    <x v="0"/>
    <s v="United States"/>
    <s v="Columbia"/>
    <x v="39"/>
    <n v="21044"/>
    <x v="3"/>
    <s v="TEC-AC-10003628"/>
    <x v="2"/>
    <x v="11"/>
    <s v="Logitech 910-002974 M325 Wireless Mouse for Web Scrolling"/>
    <n v="59.98"/>
    <n v="2"/>
    <n v="0"/>
    <n v="26.391200000000005"/>
  </r>
  <r>
    <n v="5240"/>
    <x v="2596"/>
    <x v="0"/>
    <x v="108"/>
    <d v="2013-09-18T00:00:00"/>
    <s v="Standard Class"/>
    <s v="EB-14110"/>
    <s v="Eugene Barchas"/>
    <x v="0"/>
    <s v="United States"/>
    <s v="San Jose"/>
    <x v="1"/>
    <n v="95123"/>
    <x v="1"/>
    <s v="OFF-ST-10004186"/>
    <x v="1"/>
    <x v="4"/>
    <s v="Stur-D-Stor Shelving, Vertical 5-Shelf: 72&quot;H x 36&quot;W x 18 1/2&quot;D"/>
    <n v="332.94"/>
    <n v="3"/>
    <n v="0"/>
    <n v="6.6587999999999994"/>
  </r>
  <r>
    <n v="5241"/>
    <x v="2596"/>
    <x v="0"/>
    <x v="108"/>
    <d v="2013-09-18T00:00:00"/>
    <s v="Standard Class"/>
    <s v="EB-14110"/>
    <s v="Eugene Barchas"/>
    <x v="0"/>
    <s v="United States"/>
    <s v="San Jose"/>
    <x v="1"/>
    <n v="95123"/>
    <x v="1"/>
    <s v="OFF-BI-10001658"/>
    <x v="1"/>
    <x v="8"/>
    <s v="GBC Standard Therm-A-Bind Covers"/>
    <n v="39.872000000000007"/>
    <n v="2"/>
    <n v="0.2"/>
    <n v="12.958399999999999"/>
  </r>
  <r>
    <n v="5242"/>
    <x v="2597"/>
    <x v="0"/>
    <x v="713"/>
    <d v="2013-09-27T00:00:00"/>
    <s v="Second Class"/>
    <s v="CM-11815"/>
    <s v="Candace McMahon"/>
    <x v="1"/>
    <s v="United States"/>
    <s v="Seattle"/>
    <x v="4"/>
    <n v="98115"/>
    <x v="1"/>
    <s v="OFF-SU-10004737"/>
    <x v="1"/>
    <x v="14"/>
    <s v="Acme Design Stainless Steel Bent Scissors"/>
    <n v="13.68"/>
    <n v="2"/>
    <n v="0"/>
    <n v="3.6936"/>
  </r>
  <r>
    <n v="5243"/>
    <x v="2598"/>
    <x v="3"/>
    <x v="1018"/>
    <d v="2014-08-09T00:00:00"/>
    <s v="Standard Class"/>
    <s v="HM-14860"/>
    <s v="Harry Marie"/>
    <x v="1"/>
    <s v="United States"/>
    <s v="Carrollton"/>
    <x v="5"/>
    <n v="75007"/>
    <x v="2"/>
    <s v="OFF-BI-10002827"/>
    <x v="1"/>
    <x v="8"/>
    <s v="Avery Durable Poly Binders"/>
    <n v="3.3179999999999996"/>
    <n v="3"/>
    <n v="0.8"/>
    <n v="-5.6406000000000018"/>
  </r>
  <r>
    <n v="5244"/>
    <x v="2599"/>
    <x v="0"/>
    <x v="197"/>
    <d v="2013-07-27T00:00:00"/>
    <s v="First Class"/>
    <s v="KM-16375"/>
    <s v="Katherine Murray"/>
    <x v="2"/>
    <s v="United States"/>
    <s v="Arlington"/>
    <x v="17"/>
    <n v="22204"/>
    <x v="0"/>
    <s v="OFF-BI-10003694"/>
    <x v="1"/>
    <x v="8"/>
    <s v="Avery 3 1/2&quot; Diskette Storage Pages, 10/Pack"/>
    <n v="10.44"/>
    <n v="1"/>
    <n v="0"/>
    <n v="4.8023999999999996"/>
  </r>
  <r>
    <n v="5245"/>
    <x v="2600"/>
    <x v="0"/>
    <x v="1030"/>
    <d v="2013-08-05T00:00:00"/>
    <s v="Second Class"/>
    <s v="BF-11020"/>
    <s v="Barry Französisch"/>
    <x v="1"/>
    <s v="United States"/>
    <s v="Los Angeles"/>
    <x v="1"/>
    <n v="90032"/>
    <x v="1"/>
    <s v="FUR-TA-10001691"/>
    <x v="0"/>
    <x v="3"/>
    <s v="Barricks Non-Folding Utility Table with Steel Legs, Laminate Tops"/>
    <n v="136.46400000000003"/>
    <n v="2"/>
    <n v="0.2"/>
    <n v="15.352199999999989"/>
  </r>
  <r>
    <n v="5246"/>
    <x v="2600"/>
    <x v="0"/>
    <x v="1030"/>
    <d v="2013-08-05T00:00:00"/>
    <s v="Second Class"/>
    <s v="BF-11020"/>
    <s v="Barry Französisch"/>
    <x v="1"/>
    <s v="United States"/>
    <s v="Los Angeles"/>
    <x v="1"/>
    <n v="90032"/>
    <x v="1"/>
    <s v="TEC-PH-10001918"/>
    <x v="2"/>
    <x v="7"/>
    <s v="Nortel Business Series Terminal T7208 Digital phone"/>
    <n v="333.57600000000002"/>
    <n v="3"/>
    <n v="0.2"/>
    <n v="33.357600000000019"/>
  </r>
  <r>
    <n v="5247"/>
    <x v="2600"/>
    <x v="0"/>
    <x v="1030"/>
    <d v="2013-08-05T00:00:00"/>
    <s v="Second Class"/>
    <s v="BF-11020"/>
    <s v="Barry Französisch"/>
    <x v="1"/>
    <s v="United States"/>
    <s v="Los Angeles"/>
    <x v="1"/>
    <n v="90032"/>
    <x v="1"/>
    <s v="OFF-BI-10000285"/>
    <x v="1"/>
    <x v="8"/>
    <s v="XtraLife ClearVue Slant-D Ring Binders by Cardinal"/>
    <n v="12.544"/>
    <n v="2"/>
    <n v="0.2"/>
    <n v="4.7039999999999997"/>
  </r>
  <r>
    <n v="5248"/>
    <x v="2601"/>
    <x v="1"/>
    <x v="1031"/>
    <d v="2012-05-27T00:00:00"/>
    <s v="Standard Class"/>
    <s v="JE-15745"/>
    <s v="Joel Eaton"/>
    <x v="0"/>
    <s v="United States"/>
    <s v="Frankfort"/>
    <x v="10"/>
    <n v="60423"/>
    <x v="2"/>
    <s v="OFF-AP-10000358"/>
    <x v="1"/>
    <x v="9"/>
    <s v="Fellowes Basic Home/Office Series Surge Protectors"/>
    <n v="20.767999999999997"/>
    <n v="8"/>
    <n v="0.8"/>
    <n v="-52.958400000000012"/>
  </r>
  <r>
    <n v="5249"/>
    <x v="2602"/>
    <x v="3"/>
    <x v="132"/>
    <d v="2014-11-06T00:00:00"/>
    <s v="Second Class"/>
    <s v="EJ-14155"/>
    <s v="Eva Jacobs"/>
    <x v="0"/>
    <s v="United States"/>
    <s v="Seattle"/>
    <x v="4"/>
    <n v="98105"/>
    <x v="1"/>
    <s v="TEC-AC-10002345"/>
    <x v="2"/>
    <x v="11"/>
    <s v="HP Standard 104 key PS/2 Keyboard"/>
    <n v="43.5"/>
    <n v="3"/>
    <n v="0"/>
    <n v="10.875"/>
  </r>
  <r>
    <n v="5250"/>
    <x v="2603"/>
    <x v="1"/>
    <x v="392"/>
    <d v="2012-04-21T00:00:00"/>
    <s v="Standard Class"/>
    <s v="BN-11470"/>
    <s v="Brad Norvell"/>
    <x v="1"/>
    <s v="United States"/>
    <s v="Philadelphia"/>
    <x v="9"/>
    <n v="19143"/>
    <x v="3"/>
    <s v="OFF-FA-10001229"/>
    <x v="1"/>
    <x v="13"/>
    <s v="Staples"/>
    <n v="12.576000000000001"/>
    <n v="4"/>
    <n v="0.2"/>
    <n v="4.0871999999999993"/>
  </r>
  <r>
    <n v="5251"/>
    <x v="2604"/>
    <x v="0"/>
    <x v="939"/>
    <d v="2013-12-19T00:00:00"/>
    <s v="Standard Class"/>
    <s v="EC-14050"/>
    <s v="Erin Creighton"/>
    <x v="0"/>
    <s v="United States"/>
    <s v="Columbus"/>
    <x v="32"/>
    <n v="31907"/>
    <x v="0"/>
    <s v="TEC-AC-10001314"/>
    <x v="2"/>
    <x v="11"/>
    <s v="Case Logic 2.4GHz Wireless Keyboard"/>
    <n v="249.95000000000002"/>
    <n v="5"/>
    <n v="0"/>
    <n v="19.995999999999974"/>
  </r>
  <r>
    <n v="5252"/>
    <x v="2604"/>
    <x v="0"/>
    <x v="939"/>
    <d v="2013-12-19T00:00:00"/>
    <s v="Standard Class"/>
    <s v="EC-14050"/>
    <s v="Erin Creighton"/>
    <x v="0"/>
    <s v="United States"/>
    <s v="Columbus"/>
    <x v="32"/>
    <n v="31907"/>
    <x v="0"/>
    <s v="OFF-PA-10004438"/>
    <x v="1"/>
    <x v="10"/>
    <s v="Xerox 1907"/>
    <n v="49.12"/>
    <n v="4"/>
    <n v="0"/>
    <n v="23.086399999999998"/>
  </r>
  <r>
    <n v="5253"/>
    <x v="2605"/>
    <x v="1"/>
    <x v="628"/>
    <d v="2012-11-02T00:00:00"/>
    <s v="First Class"/>
    <s v="TT-21220"/>
    <s v="Thomas Thornton"/>
    <x v="0"/>
    <s v="United States"/>
    <s v="Virginia Beach"/>
    <x v="17"/>
    <n v="23464"/>
    <x v="0"/>
    <s v="OFF-AP-10000026"/>
    <x v="1"/>
    <x v="9"/>
    <s v="Tripp Lite Isotel 6 Outlet Surge Protector with Fax/Modem Protection"/>
    <n v="182.91"/>
    <n v="3"/>
    <n v="0"/>
    <n v="53.043899999999979"/>
  </r>
  <r>
    <n v="5254"/>
    <x v="2606"/>
    <x v="2"/>
    <x v="1009"/>
    <d v="2011-03-11T00:00:00"/>
    <s v="Second Class"/>
    <s v="NP-18685"/>
    <s v="Nora Pelletier"/>
    <x v="2"/>
    <s v="United States"/>
    <s v="Des Moines"/>
    <x v="4"/>
    <n v="98198"/>
    <x v="1"/>
    <s v="OFF-BI-10004224"/>
    <x v="1"/>
    <x v="8"/>
    <s v="Catalog Binders with Expanding Posts"/>
    <n v="107.64800000000001"/>
    <n v="2"/>
    <n v="0.2"/>
    <n v="33.639999999999986"/>
  </r>
  <r>
    <n v="5255"/>
    <x v="2607"/>
    <x v="1"/>
    <x v="616"/>
    <d v="2012-03-07T00:00:00"/>
    <s v="Second Class"/>
    <s v="AH-10195"/>
    <s v="Alan Haines"/>
    <x v="1"/>
    <s v="United States"/>
    <s v="Bethlehem"/>
    <x v="9"/>
    <n v="18018"/>
    <x v="3"/>
    <s v="FUR-CH-10002647"/>
    <x v="0"/>
    <x v="1"/>
    <s v="Situations Contoured Folding Chairs, 4/Set"/>
    <n v="99.372"/>
    <n v="2"/>
    <n v="0.3"/>
    <n v="-7.0979999999999919"/>
  </r>
  <r>
    <n v="5256"/>
    <x v="2607"/>
    <x v="1"/>
    <x v="616"/>
    <d v="2012-03-07T00:00:00"/>
    <s v="Second Class"/>
    <s v="AH-10195"/>
    <s v="Alan Haines"/>
    <x v="1"/>
    <s v="United States"/>
    <s v="Bethlehem"/>
    <x v="9"/>
    <n v="18018"/>
    <x v="3"/>
    <s v="FUR-FU-10003247"/>
    <x v="0"/>
    <x v="5"/>
    <s v="36X48 HARDFLOOR CHAIRMAT"/>
    <n v="33.568000000000005"/>
    <n v="2"/>
    <n v="0.2"/>
    <n v="-5.4548000000000041"/>
  </r>
  <r>
    <n v="5257"/>
    <x v="2608"/>
    <x v="0"/>
    <x v="590"/>
    <d v="2013-08-15T00:00:00"/>
    <s v="Standard Class"/>
    <s v="CC-12145"/>
    <s v="Charles Crestani"/>
    <x v="0"/>
    <s v="United States"/>
    <s v="Oklahoma City"/>
    <x v="26"/>
    <n v="73120"/>
    <x v="2"/>
    <s v="OFF-PA-10003270"/>
    <x v="1"/>
    <x v="10"/>
    <s v="Xerox 1954"/>
    <n v="10.56"/>
    <n v="2"/>
    <n v="0"/>
    <n v="4.7519999999999998"/>
  </r>
  <r>
    <n v="5258"/>
    <x v="2609"/>
    <x v="3"/>
    <x v="1032"/>
    <d v="2014-01-09T00:00:00"/>
    <s v="Standard Class"/>
    <s v="DL-13315"/>
    <s v="Delfina Latchford"/>
    <x v="0"/>
    <s v="United States"/>
    <s v="Rancho Cucamonga"/>
    <x v="1"/>
    <n v="91730"/>
    <x v="1"/>
    <s v="OFF-PA-10004735"/>
    <x v="1"/>
    <x v="10"/>
    <s v="Xerox 1905"/>
    <n v="38.880000000000003"/>
    <n v="6"/>
    <n v="0"/>
    <n v="18.662400000000002"/>
  </r>
  <r>
    <n v="5259"/>
    <x v="2610"/>
    <x v="3"/>
    <x v="449"/>
    <d v="2014-10-12T00:00:00"/>
    <s v="First Class"/>
    <s v="XP-21865"/>
    <s v="Xylona Preis"/>
    <x v="0"/>
    <s v="United States"/>
    <s v="Los Angeles"/>
    <x v="1"/>
    <n v="90032"/>
    <x v="1"/>
    <s v="OFF-PA-10001745"/>
    <x v="1"/>
    <x v="10"/>
    <s v="Wirebound Message Books, 2 7/8&quot; x 5&quot;, 3 Forms per Page"/>
    <n v="35.200000000000003"/>
    <n v="5"/>
    <n v="0"/>
    <n v="16.543999999999997"/>
  </r>
  <r>
    <n v="5260"/>
    <x v="2611"/>
    <x v="3"/>
    <x v="179"/>
    <d v="2014-10-27T00:00:00"/>
    <s v="Standard Class"/>
    <s v="MA-17560"/>
    <s v="Matt Abelman"/>
    <x v="2"/>
    <s v="United States"/>
    <s v="Philadelphia"/>
    <x v="9"/>
    <n v="19120"/>
    <x v="3"/>
    <s v="OFF-PA-10000176"/>
    <x v="1"/>
    <x v="10"/>
    <s v="Xerox 1887"/>
    <n v="45.527999999999999"/>
    <n v="3"/>
    <n v="0.2"/>
    <n v="15.934799999999997"/>
  </r>
  <r>
    <n v="5261"/>
    <x v="2612"/>
    <x v="2"/>
    <x v="557"/>
    <d v="2011-09-10T00:00:00"/>
    <s v="First Class"/>
    <s v="SZ-20035"/>
    <s v="Sam Zeldin"/>
    <x v="2"/>
    <s v="United States"/>
    <s v="Houston"/>
    <x v="5"/>
    <n v="77036"/>
    <x v="2"/>
    <s v="TEC-PH-10000675"/>
    <x v="2"/>
    <x v="7"/>
    <s v="Panasonic KX TS3282B Corded phone"/>
    <n v="196.77600000000001"/>
    <n v="3"/>
    <n v="0.2"/>
    <n v="14.758199999999995"/>
  </r>
  <r>
    <n v="5262"/>
    <x v="2612"/>
    <x v="2"/>
    <x v="557"/>
    <d v="2011-09-10T00:00:00"/>
    <s v="First Class"/>
    <s v="SZ-20035"/>
    <s v="Sam Zeldin"/>
    <x v="2"/>
    <s v="United States"/>
    <s v="Houston"/>
    <x v="5"/>
    <n v="77036"/>
    <x v="2"/>
    <s v="OFF-BI-10000050"/>
    <x v="1"/>
    <x v="8"/>
    <s v="Angle-D Binders with Locking Rings, Label Holders"/>
    <n v="2.9199999999999995"/>
    <n v="2"/>
    <n v="0.8"/>
    <n v="-4.8180000000000005"/>
  </r>
  <r>
    <n v="5263"/>
    <x v="2612"/>
    <x v="2"/>
    <x v="557"/>
    <d v="2011-09-10T00:00:00"/>
    <s v="First Class"/>
    <s v="SZ-20035"/>
    <s v="Sam Zeldin"/>
    <x v="2"/>
    <s v="United States"/>
    <s v="Houston"/>
    <x v="5"/>
    <n v="77036"/>
    <x v="2"/>
    <s v="FUR-TA-10004154"/>
    <x v="0"/>
    <x v="3"/>
    <s v="Riverside Furniture Oval Coffee Table, Oval End Table, End Table with Drawer"/>
    <n v="200.79500000000002"/>
    <n v="1"/>
    <n v="0.3"/>
    <n v="-22.948000000000008"/>
  </r>
  <r>
    <n v="5264"/>
    <x v="2612"/>
    <x v="2"/>
    <x v="557"/>
    <d v="2011-09-10T00:00:00"/>
    <s v="First Class"/>
    <s v="SZ-20035"/>
    <s v="Sam Zeldin"/>
    <x v="2"/>
    <s v="United States"/>
    <s v="Houston"/>
    <x v="5"/>
    <n v="77036"/>
    <x v="2"/>
    <s v="TEC-AC-10002718"/>
    <x v="2"/>
    <x v="11"/>
    <s v="Belkin Standard 104 key USB Keyboard"/>
    <n v="46.688000000000002"/>
    <n v="4"/>
    <n v="0.2"/>
    <n v="-2.9180000000000028"/>
  </r>
  <r>
    <n v="5265"/>
    <x v="2612"/>
    <x v="2"/>
    <x v="557"/>
    <d v="2011-09-10T00:00:00"/>
    <s v="First Class"/>
    <s v="SZ-20035"/>
    <s v="Sam Zeldin"/>
    <x v="2"/>
    <s v="United States"/>
    <s v="Houston"/>
    <x v="5"/>
    <n v="77036"/>
    <x v="2"/>
    <s v="OFF-AR-10003179"/>
    <x v="1"/>
    <x v="6"/>
    <s v="Dixon Ticonderoga Core-Lock Colored Pencils"/>
    <n v="21.864000000000001"/>
    <n v="3"/>
    <n v="0.2"/>
    <n v="3.5528999999999984"/>
  </r>
  <r>
    <n v="5266"/>
    <x v="2613"/>
    <x v="3"/>
    <x v="1033"/>
    <d v="2014-10-04T00:00:00"/>
    <s v="First Class"/>
    <s v="CS-11845"/>
    <s v="Cari Sayre"/>
    <x v="1"/>
    <s v="United States"/>
    <s v="Seattle"/>
    <x v="4"/>
    <n v="98103"/>
    <x v="1"/>
    <s v="OFF-PA-10001838"/>
    <x v="1"/>
    <x v="10"/>
    <s v="Adams Telephone Message Book W/Dividers/Space For Phone Numbers, 5 1/4&quot;X8 1/2&quot;, 300/Messages"/>
    <n v="11.76"/>
    <n v="2"/>
    <n v="0"/>
    <n v="5.7623999999999995"/>
  </r>
  <r>
    <n v="5267"/>
    <x v="2613"/>
    <x v="3"/>
    <x v="1033"/>
    <d v="2014-10-04T00:00:00"/>
    <s v="First Class"/>
    <s v="CS-11845"/>
    <s v="Cari Sayre"/>
    <x v="1"/>
    <s v="United States"/>
    <s v="Seattle"/>
    <x v="4"/>
    <n v="98103"/>
    <x v="1"/>
    <s v="OFF-PA-10004039"/>
    <x v="1"/>
    <x v="10"/>
    <s v="Xerox 1882"/>
    <n v="167.94"/>
    <n v="3"/>
    <n v="0"/>
    <n v="82.290599999999998"/>
  </r>
  <r>
    <n v="5268"/>
    <x v="2613"/>
    <x v="3"/>
    <x v="1033"/>
    <d v="2014-10-04T00:00:00"/>
    <s v="First Class"/>
    <s v="CS-11845"/>
    <s v="Cari Sayre"/>
    <x v="1"/>
    <s v="United States"/>
    <s v="Seattle"/>
    <x v="4"/>
    <n v="98103"/>
    <x v="1"/>
    <s v="OFF-AP-10001626"/>
    <x v="1"/>
    <x v="9"/>
    <s v="Commercial WindTunnel Clean Air Upright Vacuum, Replacement Belts, Filtration Bags"/>
    <n v="3.89"/>
    <n v="1"/>
    <n v="0"/>
    <n v="1.0114000000000001"/>
  </r>
  <r>
    <n v="5269"/>
    <x v="2614"/>
    <x v="3"/>
    <x v="673"/>
    <d v="2014-11-22T00:00:00"/>
    <s v="Standard Class"/>
    <s v="MH-18115"/>
    <s v="Mick Hernandez"/>
    <x v="2"/>
    <s v="United States"/>
    <s v="Yonkers"/>
    <x v="15"/>
    <n v="10701"/>
    <x v="3"/>
    <s v="TEC-MA-10003173"/>
    <x v="2"/>
    <x v="15"/>
    <s v="Hewlett-Packard 300S Scientific Calculator"/>
    <n v="52.44"/>
    <n v="4"/>
    <n v="0"/>
    <n v="24.122399999999995"/>
  </r>
  <r>
    <n v="5270"/>
    <x v="2615"/>
    <x v="3"/>
    <x v="220"/>
    <d v="2014-09-12T00:00:00"/>
    <s v="Same Day"/>
    <s v="CB-12025"/>
    <s v="Cassandra Brandow"/>
    <x v="0"/>
    <s v="United States"/>
    <s v="San Francisco"/>
    <x v="1"/>
    <n v="94110"/>
    <x v="1"/>
    <s v="FUR-FU-10000260"/>
    <x v="0"/>
    <x v="5"/>
    <s v="6&quot; Cubicle Wall Clock, Black"/>
    <n v="32.36"/>
    <n v="4"/>
    <n v="0"/>
    <n v="11.6496"/>
  </r>
  <r>
    <n v="5271"/>
    <x v="2615"/>
    <x v="3"/>
    <x v="220"/>
    <d v="2014-09-12T00:00:00"/>
    <s v="Same Day"/>
    <s v="CB-12025"/>
    <s v="Cassandra Brandow"/>
    <x v="0"/>
    <s v="United States"/>
    <s v="San Francisco"/>
    <x v="1"/>
    <n v="94110"/>
    <x v="1"/>
    <s v="OFF-AP-10004487"/>
    <x v="1"/>
    <x v="9"/>
    <s v="Kensington 4 Outlet MasterPiece Compact Power Control Center"/>
    <n v="406.59999999999997"/>
    <n v="5"/>
    <n v="0"/>
    <n v="113.84799999999998"/>
  </r>
  <r>
    <n v="5272"/>
    <x v="2616"/>
    <x v="3"/>
    <x v="1034"/>
    <d v="2014-01-17T00:00:00"/>
    <s v="Same Day"/>
    <s v="JO-15145"/>
    <s v="Jack O'Briant"/>
    <x v="1"/>
    <s v="United States"/>
    <s v="Los Angeles"/>
    <x v="1"/>
    <n v="90008"/>
    <x v="1"/>
    <s v="FUR-FU-10001487"/>
    <x v="0"/>
    <x v="5"/>
    <s v="Eldon Expressions Wood and Plastic Desk Accessories, Cherry Wood"/>
    <n v="27.92"/>
    <n v="4"/>
    <n v="0"/>
    <n v="8.0967999999999982"/>
  </r>
  <r>
    <n v="5273"/>
    <x v="2616"/>
    <x v="3"/>
    <x v="1034"/>
    <d v="2014-01-17T00:00:00"/>
    <s v="Same Day"/>
    <s v="JO-15145"/>
    <s v="Jack O'Briant"/>
    <x v="1"/>
    <s v="United States"/>
    <s v="Los Angeles"/>
    <x v="1"/>
    <n v="90008"/>
    <x v="1"/>
    <s v="FUR-TA-10001520"/>
    <x v="0"/>
    <x v="3"/>
    <s v="Lesro Sheffield Collection Coffee Table, End Table, Center Table, Corner Table"/>
    <n v="399.67200000000003"/>
    <n v="7"/>
    <n v="0.2"/>
    <n v="-14.987700000000061"/>
  </r>
  <r>
    <n v="5274"/>
    <x v="2617"/>
    <x v="0"/>
    <x v="491"/>
    <d v="2013-11-30T00:00:00"/>
    <s v="First Class"/>
    <s v="PA-19060"/>
    <s v="Pete Armstrong"/>
    <x v="2"/>
    <s v="United States"/>
    <s v="Miami"/>
    <x v="2"/>
    <n v="33142"/>
    <x v="0"/>
    <s v="OFF-BI-10000145"/>
    <x v="1"/>
    <x v="8"/>
    <s v="Zipper Ring Binder Pockets"/>
    <n v="3.7440000000000007"/>
    <n v="4"/>
    <n v="0.7"/>
    <n v="-2.6207999999999991"/>
  </r>
  <r>
    <n v="5275"/>
    <x v="2618"/>
    <x v="1"/>
    <x v="209"/>
    <d v="2012-11-09T00:00:00"/>
    <s v="Second Class"/>
    <s v="SV-20785"/>
    <s v="Stewart Visinsky"/>
    <x v="0"/>
    <s v="United States"/>
    <s v="Burlington"/>
    <x v="42"/>
    <s v="05408"/>
    <x v="3"/>
    <s v="FUR-CH-10000595"/>
    <x v="0"/>
    <x v="1"/>
    <s v="Safco Contoured Stacking Chairs"/>
    <n v="715.2"/>
    <n v="3"/>
    <n v="0"/>
    <n v="178.79999999999998"/>
  </r>
  <r>
    <n v="5276"/>
    <x v="2619"/>
    <x v="3"/>
    <x v="817"/>
    <d v="2014-12-21T00:00:00"/>
    <s v="Standard Class"/>
    <s v="KL-16555"/>
    <s v="Kelly Lampkin"/>
    <x v="1"/>
    <s v="United States"/>
    <s v="Fayetteville"/>
    <x v="36"/>
    <n v="72701"/>
    <x v="0"/>
    <s v="TEC-AC-10004469"/>
    <x v="2"/>
    <x v="11"/>
    <s v="Microsoft Sculpt Comfort Mouse"/>
    <n v="159.80000000000001"/>
    <n v="4"/>
    <n v="0"/>
    <n v="70.312000000000012"/>
  </r>
  <r>
    <n v="5277"/>
    <x v="2619"/>
    <x v="3"/>
    <x v="817"/>
    <d v="2014-12-21T00:00:00"/>
    <s v="Standard Class"/>
    <s v="KL-16555"/>
    <s v="Kelly Lampkin"/>
    <x v="1"/>
    <s v="United States"/>
    <s v="Fayetteville"/>
    <x v="36"/>
    <n v="72701"/>
    <x v="0"/>
    <s v="TEC-AC-10003038"/>
    <x v="2"/>
    <x v="11"/>
    <s v="Kingston Digital DataTraveler 16GB USB 2.0"/>
    <n v="44.75"/>
    <n v="5"/>
    <n v="0"/>
    <n v="8.5024999999999942"/>
  </r>
  <r>
    <n v="5278"/>
    <x v="2620"/>
    <x v="2"/>
    <x v="103"/>
    <d v="2011-09-17T00:00:00"/>
    <s v="Standard Class"/>
    <s v="BC-11125"/>
    <s v="Becky Castell"/>
    <x v="2"/>
    <s v="United States"/>
    <s v="Odessa"/>
    <x v="5"/>
    <n v="79762"/>
    <x v="2"/>
    <s v="FUR-CH-10004698"/>
    <x v="0"/>
    <x v="1"/>
    <s v="Padded Folding Chairs, Black, 4/Carton"/>
    <n v="340.11599999999999"/>
    <n v="6"/>
    <n v="0.3"/>
    <n v="-9.717599999999976"/>
  </r>
  <r>
    <n v="5279"/>
    <x v="2621"/>
    <x v="2"/>
    <x v="1035"/>
    <d v="2011-12-13T00:00:00"/>
    <s v="Standard Class"/>
    <s v="PO-18850"/>
    <s v="Patrick O'Brill"/>
    <x v="0"/>
    <s v="United States"/>
    <s v="Virginia Beach"/>
    <x v="17"/>
    <n v="23464"/>
    <x v="0"/>
    <s v="OFF-PA-10003641"/>
    <x v="1"/>
    <x v="10"/>
    <s v="Xerox 1909"/>
    <n v="105.52"/>
    <n v="4"/>
    <n v="0"/>
    <n v="48.539199999999994"/>
  </r>
  <r>
    <n v="5280"/>
    <x v="2622"/>
    <x v="3"/>
    <x v="210"/>
    <d v="2014-09-12T00:00:00"/>
    <s v="Standard Class"/>
    <s v="AG-10675"/>
    <s v="Anna Gayman"/>
    <x v="0"/>
    <s v="United States"/>
    <s v="Milwaukee"/>
    <x v="6"/>
    <n v="53209"/>
    <x v="2"/>
    <s v="TEC-AC-10002134"/>
    <x v="2"/>
    <x v="11"/>
    <s v="Rosewill 107 Normal Keys USB Wired Standard Keyboard"/>
    <n v="13.48"/>
    <n v="1"/>
    <n v="0"/>
    <n v="1.8872"/>
  </r>
  <r>
    <n v="5281"/>
    <x v="2623"/>
    <x v="3"/>
    <x v="566"/>
    <d v="2014-10-13T00:00:00"/>
    <s v="Standard Class"/>
    <s v="DB-13210"/>
    <s v="Dean Braden"/>
    <x v="0"/>
    <s v="United States"/>
    <s v="Detroit"/>
    <x v="12"/>
    <n v="48234"/>
    <x v="2"/>
    <s v="OFF-ST-10001837"/>
    <x v="1"/>
    <x v="4"/>
    <s v="SAFCO Mobile Desk Side File, Wire Frame"/>
    <n v="85.52"/>
    <n v="2"/>
    <n v="0"/>
    <n v="22.235199999999999"/>
  </r>
  <r>
    <n v="5282"/>
    <x v="2624"/>
    <x v="1"/>
    <x v="577"/>
    <d v="2012-09-10T00:00:00"/>
    <s v="Standard Class"/>
    <s v="SP-20860"/>
    <s v="Sung Pak"/>
    <x v="1"/>
    <s v="United States"/>
    <s v="Rochester"/>
    <x v="11"/>
    <n v="55901"/>
    <x v="2"/>
    <s v="FUR-FU-10001706"/>
    <x v="0"/>
    <x v="5"/>
    <s v="Longer-Life Soft White Bulbs"/>
    <n v="6.16"/>
    <n v="2"/>
    <n v="0"/>
    <n v="2.9567999999999999"/>
  </r>
  <r>
    <n v="5283"/>
    <x v="2624"/>
    <x v="1"/>
    <x v="577"/>
    <d v="2012-09-10T00:00:00"/>
    <s v="Standard Class"/>
    <s v="SP-20860"/>
    <s v="Sung Pak"/>
    <x v="1"/>
    <s v="United States"/>
    <s v="Rochester"/>
    <x v="11"/>
    <n v="55901"/>
    <x v="2"/>
    <s v="OFF-PA-10001970"/>
    <x v="1"/>
    <x v="10"/>
    <s v="Xerox 1881"/>
    <n v="36.839999999999996"/>
    <n v="3"/>
    <n v="0"/>
    <n v="17.314799999999998"/>
  </r>
  <r>
    <n v="5284"/>
    <x v="2625"/>
    <x v="2"/>
    <x v="809"/>
    <d v="2011-04-04T00:00:00"/>
    <s v="Standard Class"/>
    <s v="Dl-13600"/>
    <s v="Dorris liebe"/>
    <x v="1"/>
    <s v="United States"/>
    <s v="Seattle"/>
    <x v="4"/>
    <n v="98105"/>
    <x v="1"/>
    <s v="OFF-ST-10002957"/>
    <x v="1"/>
    <x v="4"/>
    <s v="Sterilite Show Offs Storage Containers"/>
    <n v="15.84"/>
    <n v="3"/>
    <n v="0"/>
    <n v="0"/>
  </r>
  <r>
    <n v="5285"/>
    <x v="2625"/>
    <x v="2"/>
    <x v="809"/>
    <d v="2011-04-04T00:00:00"/>
    <s v="Standard Class"/>
    <s v="Dl-13600"/>
    <s v="Dorris liebe"/>
    <x v="1"/>
    <s v="United States"/>
    <s v="Seattle"/>
    <x v="4"/>
    <n v="98105"/>
    <x v="1"/>
    <s v="OFF-LA-10002312"/>
    <x v="1"/>
    <x v="2"/>
    <s v="Avery 490"/>
    <n v="44.400000000000006"/>
    <n v="3"/>
    <n v="0"/>
    <n v="22.200000000000003"/>
  </r>
  <r>
    <n v="5286"/>
    <x v="2626"/>
    <x v="3"/>
    <x v="1024"/>
    <d v="2014-05-07T00:00:00"/>
    <s v="First Class"/>
    <s v="LH-17020"/>
    <s v="Lisa Hazard"/>
    <x v="0"/>
    <s v="United States"/>
    <s v="Louisville"/>
    <x v="22"/>
    <n v="80027"/>
    <x v="1"/>
    <s v="OFF-EN-10002600"/>
    <x v="1"/>
    <x v="12"/>
    <s v="Redi-Strip #10 Envelopes, 4 1/8 x 9 1/2"/>
    <n v="21.240000000000002"/>
    <n v="9"/>
    <n v="0.2"/>
    <n v="7.4339999999999993"/>
  </r>
  <r>
    <n v="5287"/>
    <x v="2626"/>
    <x v="3"/>
    <x v="1024"/>
    <d v="2014-05-07T00:00:00"/>
    <s v="First Class"/>
    <s v="LH-17020"/>
    <s v="Lisa Hazard"/>
    <x v="0"/>
    <s v="United States"/>
    <s v="Louisville"/>
    <x v="22"/>
    <n v="80027"/>
    <x v="1"/>
    <s v="OFF-BI-10003274"/>
    <x v="1"/>
    <x v="8"/>
    <s v="Avery Durable Slant Ring Binders, No Labels"/>
    <n v="9.5520000000000014"/>
    <n v="8"/>
    <n v="0.7"/>
    <n v="-7.3231999999999999"/>
  </r>
  <r>
    <n v="5288"/>
    <x v="2626"/>
    <x v="3"/>
    <x v="1024"/>
    <d v="2014-05-07T00:00:00"/>
    <s v="First Class"/>
    <s v="LH-17020"/>
    <s v="Lisa Hazard"/>
    <x v="0"/>
    <s v="United States"/>
    <s v="Louisville"/>
    <x v="22"/>
    <n v="80027"/>
    <x v="1"/>
    <s v="FUR-BO-10004467"/>
    <x v="0"/>
    <x v="0"/>
    <s v="Bestar Classic Bookcase"/>
    <n v="89.991000000000014"/>
    <n v="3"/>
    <n v="0.7"/>
    <n v="-152.9847"/>
  </r>
  <r>
    <n v="5289"/>
    <x v="2627"/>
    <x v="3"/>
    <x v="504"/>
    <d v="2014-05-06T00:00:00"/>
    <s v="Standard Class"/>
    <s v="AD-10180"/>
    <s v="Alan Dominguez"/>
    <x v="2"/>
    <s v="United States"/>
    <s v="San Francisco"/>
    <x v="1"/>
    <n v="94122"/>
    <x v="1"/>
    <s v="OFF-PA-10000675"/>
    <x v="1"/>
    <x v="10"/>
    <s v="Xerox 1919"/>
    <n v="163.96"/>
    <n v="4"/>
    <n v="0"/>
    <n v="80.340400000000002"/>
  </r>
  <r>
    <n v="5290"/>
    <x v="2628"/>
    <x v="2"/>
    <x v="78"/>
    <d v="2011-09-15T00:00:00"/>
    <s v="Standard Class"/>
    <s v="KT-16465"/>
    <s v="Kean Takahito"/>
    <x v="0"/>
    <s v="United States"/>
    <s v="Houston"/>
    <x v="5"/>
    <n v="77036"/>
    <x v="2"/>
    <s v="OFF-PA-10002259"/>
    <x v="1"/>
    <x v="10"/>
    <s v="Geographics Note Cards, Blank, White, 8 1/2&quot; x 11&quot;"/>
    <n v="17.904"/>
    <n v="2"/>
    <n v="0.2"/>
    <n v="6.2664"/>
  </r>
  <r>
    <n v="5291"/>
    <x v="2628"/>
    <x v="2"/>
    <x v="78"/>
    <d v="2011-09-15T00:00:00"/>
    <s v="Standard Class"/>
    <s v="KT-16465"/>
    <s v="Kean Takahito"/>
    <x v="0"/>
    <s v="United States"/>
    <s v="Houston"/>
    <x v="5"/>
    <n v="77036"/>
    <x v="2"/>
    <s v="FUR-CH-10004287"/>
    <x v="0"/>
    <x v="1"/>
    <s v="SAFCO Arco Folding Chair"/>
    <n v="966.69999999999982"/>
    <n v="5"/>
    <n v="0.3"/>
    <n v="-13.810000000000116"/>
  </r>
  <r>
    <n v="5292"/>
    <x v="2628"/>
    <x v="2"/>
    <x v="78"/>
    <d v="2011-09-15T00:00:00"/>
    <s v="Standard Class"/>
    <s v="KT-16465"/>
    <s v="Kean Takahito"/>
    <x v="0"/>
    <s v="United States"/>
    <s v="Houston"/>
    <x v="5"/>
    <n v="77036"/>
    <x v="2"/>
    <s v="OFF-PA-10000482"/>
    <x v="1"/>
    <x v="10"/>
    <s v="Snap-A-Way Black Print Carbonless Ruled Speed Letter, Triplicate"/>
    <n v="182.11199999999999"/>
    <n v="6"/>
    <n v="0.2"/>
    <n v="61.46279999999998"/>
  </r>
  <r>
    <n v="5293"/>
    <x v="2629"/>
    <x v="3"/>
    <x v="308"/>
    <d v="2014-06-24T00:00:00"/>
    <s v="First Class"/>
    <s v="PJ-19015"/>
    <s v="Pauline Johnson"/>
    <x v="0"/>
    <s v="United States"/>
    <s v="Miami"/>
    <x v="2"/>
    <n v="33180"/>
    <x v="0"/>
    <s v="OFF-ST-10004835"/>
    <x v="1"/>
    <x v="4"/>
    <s v="Plastic Stacking Crates &amp; Casters"/>
    <n v="4.4640000000000004"/>
    <n v="1"/>
    <n v="0.2"/>
    <n v="0.33479999999999999"/>
  </r>
  <r>
    <n v="5294"/>
    <x v="2630"/>
    <x v="1"/>
    <x v="207"/>
    <d v="2012-12-30T00:00:00"/>
    <s v="Standard Class"/>
    <s v="MC-18100"/>
    <s v="Mick Crebagga"/>
    <x v="0"/>
    <s v="United States"/>
    <s v="Medina"/>
    <x v="24"/>
    <n v="44256"/>
    <x v="3"/>
    <s v="FUR-TA-10004086"/>
    <x v="0"/>
    <x v="3"/>
    <s v="KI Adjustable-Height Table"/>
    <n v="51.588000000000001"/>
    <n v="1"/>
    <n v="0.4"/>
    <n v="-15.476400000000005"/>
  </r>
  <r>
    <n v="5295"/>
    <x v="2631"/>
    <x v="3"/>
    <x v="733"/>
    <d v="2014-08-20T00:00:00"/>
    <s v="Standard Class"/>
    <s v="BO-11350"/>
    <s v="Bill Overfelt"/>
    <x v="1"/>
    <s v="United States"/>
    <s v="Roseville"/>
    <x v="11"/>
    <n v="55113"/>
    <x v="2"/>
    <s v="OFF-LA-10000305"/>
    <x v="1"/>
    <x v="2"/>
    <s v="Avery 495"/>
    <n v="50.4"/>
    <n v="8"/>
    <n v="0"/>
    <n v="23.183999999999997"/>
  </r>
  <r>
    <n v="5296"/>
    <x v="2632"/>
    <x v="3"/>
    <x v="168"/>
    <d v="2014-03-10T00:00:00"/>
    <s v="Standard Class"/>
    <s v="DP-13000"/>
    <s v="Darren Powers"/>
    <x v="0"/>
    <s v="United States"/>
    <s v="Houston"/>
    <x v="5"/>
    <n v="77041"/>
    <x v="2"/>
    <s v="OFF-PA-10000806"/>
    <x v="1"/>
    <x v="10"/>
    <s v="Xerox 1934"/>
    <n v="89.567999999999998"/>
    <n v="2"/>
    <n v="0.2"/>
    <n v="32.468400000000003"/>
  </r>
  <r>
    <n v="5297"/>
    <x v="2633"/>
    <x v="3"/>
    <x v="944"/>
    <d v="2014-08-01T00:00:00"/>
    <s v="Standard Class"/>
    <s v="TM-21490"/>
    <s v="Tony Molinari"/>
    <x v="0"/>
    <s v="United States"/>
    <s v="Yonkers"/>
    <x v="15"/>
    <n v="10701"/>
    <x v="3"/>
    <s v="FUR-FU-10004018"/>
    <x v="0"/>
    <x v="5"/>
    <s v="Tensor Computer Mounted Lamp"/>
    <n v="14.89"/>
    <n v="1"/>
    <n v="0"/>
    <n v="4.0203000000000007"/>
  </r>
  <r>
    <n v="5298"/>
    <x v="2633"/>
    <x v="3"/>
    <x v="944"/>
    <d v="2014-08-01T00:00:00"/>
    <s v="Standard Class"/>
    <s v="TM-21490"/>
    <s v="Tony Molinari"/>
    <x v="0"/>
    <s v="United States"/>
    <s v="Yonkers"/>
    <x v="15"/>
    <n v="10701"/>
    <x v="3"/>
    <s v="TEC-PH-10002660"/>
    <x v="2"/>
    <x v="7"/>
    <s v="Nortel Networks T7316 E Nt8 B27"/>
    <n v="543.91999999999996"/>
    <n v="8"/>
    <n v="0"/>
    <n v="135.98000000000002"/>
  </r>
  <r>
    <n v="5299"/>
    <x v="2634"/>
    <x v="0"/>
    <x v="713"/>
    <d v="2013-09-27T00:00:00"/>
    <s v="First Class"/>
    <s v="DV-13045"/>
    <s v="Darrin Van Huff"/>
    <x v="1"/>
    <s v="United States"/>
    <s v="San Diego"/>
    <x v="1"/>
    <n v="92037"/>
    <x v="1"/>
    <s v="OFF-EN-10001509"/>
    <x v="1"/>
    <x v="12"/>
    <s v="Poly String Tie Envelopes"/>
    <n v="4.08"/>
    <n v="2"/>
    <n v="0"/>
    <n v="1.9175999999999997"/>
  </r>
  <r>
    <n v="5300"/>
    <x v="2634"/>
    <x v="0"/>
    <x v="713"/>
    <d v="2013-09-27T00:00:00"/>
    <s v="First Class"/>
    <s v="DV-13045"/>
    <s v="Darrin Van Huff"/>
    <x v="1"/>
    <s v="United States"/>
    <s v="San Diego"/>
    <x v="1"/>
    <n v="92037"/>
    <x v="1"/>
    <s v="OFF-LA-10003148"/>
    <x v="1"/>
    <x v="2"/>
    <s v="Avery 51"/>
    <n v="18.899999999999999"/>
    <n v="3"/>
    <n v="0"/>
    <n v="8.6939999999999991"/>
  </r>
  <r>
    <n v="5301"/>
    <x v="2635"/>
    <x v="0"/>
    <x v="198"/>
    <d v="2013-06-04T00:00:00"/>
    <s v="Standard Class"/>
    <s v="AH-10690"/>
    <s v="Anna Häberlin"/>
    <x v="1"/>
    <s v="United States"/>
    <s v="Springfield"/>
    <x v="17"/>
    <n v="22153"/>
    <x v="0"/>
    <s v="FUR-TA-10002645"/>
    <x v="0"/>
    <x v="3"/>
    <s v="Hon Rectangular Conference Tables"/>
    <n v="2275.5"/>
    <n v="10"/>
    <n v="0"/>
    <n v="386.83499999999981"/>
  </r>
  <r>
    <n v="5302"/>
    <x v="2635"/>
    <x v="0"/>
    <x v="198"/>
    <d v="2013-06-04T00:00:00"/>
    <s v="Standard Class"/>
    <s v="AH-10690"/>
    <s v="Anna Häberlin"/>
    <x v="1"/>
    <s v="United States"/>
    <s v="Springfield"/>
    <x v="17"/>
    <n v="22153"/>
    <x v="0"/>
    <s v="TEC-AC-10003033"/>
    <x v="2"/>
    <x v="11"/>
    <s v="Plantronics CS510 - Over-the-Head monaural Wireless Headset System"/>
    <n v="1979.6999999999998"/>
    <n v="6"/>
    <n v="0"/>
    <n v="653.30099999999982"/>
  </r>
  <r>
    <n v="5303"/>
    <x v="2635"/>
    <x v="0"/>
    <x v="198"/>
    <d v="2013-06-04T00:00:00"/>
    <s v="Standard Class"/>
    <s v="AH-10690"/>
    <s v="Anna Häberlin"/>
    <x v="1"/>
    <s v="United States"/>
    <s v="Springfield"/>
    <x v="17"/>
    <n v="22153"/>
    <x v="0"/>
    <s v="OFF-LA-10001297"/>
    <x v="1"/>
    <x v="2"/>
    <s v="Avery 473"/>
    <n v="62.099999999999994"/>
    <n v="6"/>
    <n v="0"/>
    <n v="29.808"/>
  </r>
  <r>
    <n v="5304"/>
    <x v="2636"/>
    <x v="2"/>
    <x v="912"/>
    <d v="2011-11-20T00:00:00"/>
    <s v="Standard Class"/>
    <s v="AB-10165"/>
    <s v="Alan Barnes"/>
    <x v="0"/>
    <s v="United States"/>
    <s v="Decatur"/>
    <x v="10"/>
    <n v="62521"/>
    <x v="2"/>
    <s v="FUR-CH-10002017"/>
    <x v="0"/>
    <x v="1"/>
    <s v="SAFCO Optional Arm Kit for Workspace Cribbage Stacking Chair"/>
    <n v="37.295999999999999"/>
    <n v="2"/>
    <n v="0.3"/>
    <n v="-1.0656000000000017"/>
  </r>
  <r>
    <n v="5305"/>
    <x v="2637"/>
    <x v="2"/>
    <x v="158"/>
    <d v="2011-09-23T00:00:00"/>
    <s v="First Class"/>
    <s v="JS-15940"/>
    <s v="Joni Sundaresam"/>
    <x v="2"/>
    <s v="United States"/>
    <s v="Garland"/>
    <x v="5"/>
    <n v="75043"/>
    <x v="2"/>
    <s v="FUR-FU-10001546"/>
    <x v="0"/>
    <x v="5"/>
    <s v="Dana Swing-Arm Lamps"/>
    <n v="8.5440000000000005"/>
    <n v="2"/>
    <n v="0.6"/>
    <n v="-7.4759999999999991"/>
  </r>
  <r>
    <n v="5306"/>
    <x v="2638"/>
    <x v="0"/>
    <x v="823"/>
    <d v="2013-02-26T00:00:00"/>
    <s v="Standard Class"/>
    <s v="BV-11245"/>
    <s v="Benjamin Venier"/>
    <x v="1"/>
    <s v="United States"/>
    <s v="Oceanside"/>
    <x v="15"/>
    <n v="11572"/>
    <x v="3"/>
    <s v="FUR-FU-10000629"/>
    <x v="0"/>
    <x v="5"/>
    <s v="9-3/4 Diameter Round Wall Clock"/>
    <n v="68.949999999999989"/>
    <n v="5"/>
    <n v="0"/>
    <n v="28.959000000000003"/>
  </r>
  <r>
    <n v="5307"/>
    <x v="2638"/>
    <x v="0"/>
    <x v="823"/>
    <d v="2013-02-26T00:00:00"/>
    <s v="Standard Class"/>
    <s v="BV-11245"/>
    <s v="Benjamin Venier"/>
    <x v="1"/>
    <s v="United States"/>
    <s v="Oceanside"/>
    <x v="15"/>
    <n v="11572"/>
    <x v="3"/>
    <s v="OFF-ST-10000036"/>
    <x v="1"/>
    <x v="4"/>
    <s v="Recycled Data-Pak for Archival Bound Computer Printouts, 12-1/2 x 12-1/2 x 16"/>
    <n v="296.37"/>
    <n v="3"/>
    <n v="0"/>
    <n v="80.019899999999993"/>
  </r>
  <r>
    <n v="5308"/>
    <x v="2638"/>
    <x v="0"/>
    <x v="823"/>
    <d v="2013-02-26T00:00:00"/>
    <s v="Standard Class"/>
    <s v="BV-11245"/>
    <s v="Benjamin Venier"/>
    <x v="1"/>
    <s v="United States"/>
    <s v="Oceanside"/>
    <x v="15"/>
    <n v="11572"/>
    <x v="3"/>
    <s v="TEC-PH-10002583"/>
    <x v="2"/>
    <x v="7"/>
    <s v="iOttie HLCRIO102 Car Mount"/>
    <n v="39.979999999999997"/>
    <n v="2"/>
    <n v="0"/>
    <n v="1.9989999999999952"/>
  </r>
  <r>
    <n v="5309"/>
    <x v="2639"/>
    <x v="3"/>
    <x v="123"/>
    <d v="2014-11-22T00:00:00"/>
    <s v="First Class"/>
    <s v="NC-18415"/>
    <s v="Nathan Cano"/>
    <x v="0"/>
    <s v="United States"/>
    <s v="Houston"/>
    <x v="5"/>
    <n v="77095"/>
    <x v="2"/>
    <s v="FUR-CH-10003774"/>
    <x v="0"/>
    <x v="1"/>
    <s v="Global Wood Trimmed Manager's Task Chair, Khaki"/>
    <n v="191.05799999999999"/>
    <n v="3"/>
    <n v="0.3"/>
    <n v="-46.399800000000013"/>
  </r>
  <r>
    <n v="5310"/>
    <x v="2639"/>
    <x v="3"/>
    <x v="123"/>
    <d v="2014-11-22T00:00:00"/>
    <s v="First Class"/>
    <s v="NC-18415"/>
    <s v="Nathan Cano"/>
    <x v="0"/>
    <s v="United States"/>
    <s v="Houston"/>
    <x v="5"/>
    <n v="77095"/>
    <x v="2"/>
    <s v="OFF-AR-10003876"/>
    <x v="1"/>
    <x v="6"/>
    <s v="Avery Hi-Liter GlideStik Fluorescent Highlighter, Yellow Ink"/>
    <n v="13.040000000000001"/>
    <n v="5"/>
    <n v="0.2"/>
    <n v="3.9120000000000004"/>
  </r>
  <r>
    <n v="5311"/>
    <x v="2639"/>
    <x v="3"/>
    <x v="123"/>
    <d v="2014-11-22T00:00:00"/>
    <s v="First Class"/>
    <s v="NC-18415"/>
    <s v="Nathan Cano"/>
    <x v="0"/>
    <s v="United States"/>
    <s v="Houston"/>
    <x v="5"/>
    <n v="77095"/>
    <x v="2"/>
    <s v="OFF-BI-10003527"/>
    <x v="1"/>
    <x v="8"/>
    <s v="Fellowes PB500 Electric Punch Plastic Comb Binding Machine with Manual Bind"/>
    <n v="1525.1879999999996"/>
    <n v="6"/>
    <n v="0.8"/>
    <n v="-2287.7820000000002"/>
  </r>
  <r>
    <n v="5312"/>
    <x v="2640"/>
    <x v="0"/>
    <x v="1036"/>
    <d v="2013-08-28T00:00:00"/>
    <s v="Standard Class"/>
    <s v="SU-20665"/>
    <s v="Stephanie Ulpright"/>
    <x v="2"/>
    <s v="United States"/>
    <s v="Greenville"/>
    <x v="3"/>
    <n v="27834"/>
    <x v="0"/>
    <s v="OFF-LA-10004559"/>
    <x v="1"/>
    <x v="2"/>
    <s v="Avery 49"/>
    <n v="9.2159999999999993"/>
    <n v="4"/>
    <n v="0.2"/>
    <n v="3.3408000000000002"/>
  </r>
  <r>
    <n v="5313"/>
    <x v="2640"/>
    <x v="0"/>
    <x v="1036"/>
    <d v="2013-08-28T00:00:00"/>
    <s v="Standard Class"/>
    <s v="SU-20665"/>
    <s v="Stephanie Ulpright"/>
    <x v="2"/>
    <s v="United States"/>
    <s v="Greenville"/>
    <x v="3"/>
    <n v="27834"/>
    <x v="0"/>
    <s v="OFF-SU-10002573"/>
    <x v="1"/>
    <x v="14"/>
    <s v="Acme 10&quot; Easy Grip Assistive Scissors"/>
    <n v="28.048000000000002"/>
    <n v="2"/>
    <n v="0.2"/>
    <n v="3.5059999999999967"/>
  </r>
  <r>
    <n v="5314"/>
    <x v="2641"/>
    <x v="3"/>
    <x v="504"/>
    <d v="2014-05-06T00:00:00"/>
    <s v="Standard Class"/>
    <s v="DJ-13510"/>
    <s v="Don Jones"/>
    <x v="1"/>
    <s v="United States"/>
    <s v="San Francisco"/>
    <x v="1"/>
    <n v="94110"/>
    <x v="1"/>
    <s v="FUR-FU-10000222"/>
    <x v="0"/>
    <x v="5"/>
    <s v="Seth Thomas 16&quot; Steel Case Clock"/>
    <n v="64.959999999999994"/>
    <n v="2"/>
    <n v="0"/>
    <n v="21.436799999999998"/>
  </r>
  <r>
    <n v="5315"/>
    <x v="2641"/>
    <x v="3"/>
    <x v="504"/>
    <d v="2014-05-06T00:00:00"/>
    <s v="Standard Class"/>
    <s v="DJ-13510"/>
    <s v="Don Jones"/>
    <x v="1"/>
    <s v="United States"/>
    <s v="San Francisco"/>
    <x v="1"/>
    <n v="94110"/>
    <x v="1"/>
    <s v="OFF-EN-10001219"/>
    <x v="1"/>
    <x v="12"/>
    <s v="#10- 4 1/8&quot; x 9 1/2&quot; Security-Tint Envelopes"/>
    <n v="30.56"/>
    <n v="4"/>
    <n v="0"/>
    <n v="14.974399999999999"/>
  </r>
  <r>
    <n v="5316"/>
    <x v="2642"/>
    <x v="0"/>
    <x v="440"/>
    <d v="2013-05-09T00:00:00"/>
    <s v="Standard Class"/>
    <s v="DL-12865"/>
    <s v="Dan Lawera"/>
    <x v="0"/>
    <s v="United States"/>
    <s v="Greensboro"/>
    <x v="3"/>
    <n v="27405"/>
    <x v="0"/>
    <s v="FUR-CH-10002304"/>
    <x v="0"/>
    <x v="1"/>
    <s v="Global Stack Chair without Arms, Black"/>
    <n v="187.05600000000001"/>
    <n v="9"/>
    <n v="0.2"/>
    <n v="11.69100000000001"/>
  </r>
  <r>
    <n v="5317"/>
    <x v="2643"/>
    <x v="3"/>
    <x v="280"/>
    <d v="2014-10-06T00:00:00"/>
    <s v="First Class"/>
    <s v="Dp-13240"/>
    <s v="Dean percer"/>
    <x v="2"/>
    <s v="United States"/>
    <s v="Knoxville"/>
    <x v="18"/>
    <n v="37918"/>
    <x v="0"/>
    <s v="FUR-FU-10002364"/>
    <x v="0"/>
    <x v="5"/>
    <s v="Eldon Expressions Wood Desk Accessories, Oak"/>
    <n v="11.808"/>
    <n v="2"/>
    <n v="0.2"/>
    <n v="1.3283999999999985"/>
  </r>
  <r>
    <n v="5318"/>
    <x v="2643"/>
    <x v="3"/>
    <x v="280"/>
    <d v="2014-10-06T00:00:00"/>
    <s v="First Class"/>
    <s v="Dp-13240"/>
    <s v="Dean percer"/>
    <x v="2"/>
    <s v="United States"/>
    <s v="Knoxville"/>
    <x v="18"/>
    <n v="37918"/>
    <x v="0"/>
    <s v="FUR-FU-10004864"/>
    <x v="0"/>
    <x v="5"/>
    <s v="Eldon 500 Class Desk Accessories"/>
    <n v="9.6560000000000006"/>
    <n v="1"/>
    <n v="0.2"/>
    <n v="1.5691000000000002"/>
  </r>
  <r>
    <n v="5319"/>
    <x v="2643"/>
    <x v="3"/>
    <x v="280"/>
    <d v="2014-10-06T00:00:00"/>
    <s v="First Class"/>
    <s v="Dp-13240"/>
    <s v="Dean percer"/>
    <x v="2"/>
    <s v="United States"/>
    <s v="Knoxville"/>
    <x v="18"/>
    <n v="37918"/>
    <x v="0"/>
    <s v="OFF-PA-10003172"/>
    <x v="1"/>
    <x v="10"/>
    <s v="Xerox 1996"/>
    <n v="20.736000000000004"/>
    <n v="4"/>
    <n v="0.2"/>
    <n v="7.2576000000000001"/>
  </r>
  <r>
    <n v="5320"/>
    <x v="2643"/>
    <x v="3"/>
    <x v="280"/>
    <d v="2014-10-06T00:00:00"/>
    <s v="First Class"/>
    <s v="Dp-13240"/>
    <s v="Dean percer"/>
    <x v="2"/>
    <s v="United States"/>
    <s v="Knoxville"/>
    <x v="18"/>
    <n v="37918"/>
    <x v="0"/>
    <s v="OFF-BI-10000977"/>
    <x v="1"/>
    <x v="8"/>
    <s v="Ibico Plastic Spiral Binding Combs"/>
    <n v="27.360000000000003"/>
    <n v="3"/>
    <n v="0.7"/>
    <n v="-21.887999999999991"/>
  </r>
  <r>
    <n v="5321"/>
    <x v="2643"/>
    <x v="3"/>
    <x v="280"/>
    <d v="2014-10-06T00:00:00"/>
    <s v="First Class"/>
    <s v="Dp-13240"/>
    <s v="Dean percer"/>
    <x v="2"/>
    <s v="United States"/>
    <s v="Knoxville"/>
    <x v="18"/>
    <n v="37918"/>
    <x v="0"/>
    <s v="FUR-TA-10000198"/>
    <x v="0"/>
    <x v="3"/>
    <s v="Chromcraft Bull-Nose Wood Oval Conference Tables &amp; Bases"/>
    <n v="2314.116"/>
    <n v="7"/>
    <n v="0.4"/>
    <n v="-1002.7836000000001"/>
  </r>
  <r>
    <n v="5322"/>
    <x v="2643"/>
    <x v="3"/>
    <x v="280"/>
    <d v="2014-10-06T00:00:00"/>
    <s v="First Class"/>
    <s v="Dp-13240"/>
    <s v="Dean percer"/>
    <x v="2"/>
    <s v="United States"/>
    <s v="Knoxville"/>
    <x v="18"/>
    <n v="37918"/>
    <x v="0"/>
    <s v="OFF-BI-10003984"/>
    <x v="1"/>
    <x v="8"/>
    <s v="Lock-Up Easel 'Spel-Binder'"/>
    <n v="34.236000000000004"/>
    <n v="4"/>
    <n v="0.7"/>
    <n v="-26.247599999999998"/>
  </r>
  <r>
    <n v="5323"/>
    <x v="2643"/>
    <x v="3"/>
    <x v="280"/>
    <d v="2014-10-06T00:00:00"/>
    <s v="First Class"/>
    <s v="Dp-13240"/>
    <s v="Dean percer"/>
    <x v="2"/>
    <s v="United States"/>
    <s v="Knoxville"/>
    <x v="18"/>
    <n v="37918"/>
    <x v="0"/>
    <s v="FUR-FU-10003691"/>
    <x v="0"/>
    <x v="5"/>
    <s v="Eldon Image Series Desk Accessories, Ebony"/>
    <n v="19.760000000000002"/>
    <n v="2"/>
    <n v="0.2"/>
    <n v="5.9279999999999999"/>
  </r>
  <r>
    <n v="5324"/>
    <x v="2644"/>
    <x v="3"/>
    <x v="65"/>
    <d v="2014-09-24T00:00:00"/>
    <s v="Second Class"/>
    <s v="TM-21010"/>
    <s v="Tamara Manning"/>
    <x v="0"/>
    <s v="United States"/>
    <s v="Grand Island"/>
    <x v="8"/>
    <n v="68801"/>
    <x v="2"/>
    <s v="OFF-PA-10004082"/>
    <x v="1"/>
    <x v="10"/>
    <s v="Adams Telephone Message Book w/Frequently-Called Numbers Space, 400 Messages per Book"/>
    <n v="15.96"/>
    <n v="2"/>
    <n v="0"/>
    <n v="7.98"/>
  </r>
  <r>
    <n v="5325"/>
    <x v="2645"/>
    <x v="1"/>
    <x v="784"/>
    <d v="2012-12-09T00:00:00"/>
    <s v="Standard Class"/>
    <s v="TZ-21580"/>
    <s v="Tracy Zic"/>
    <x v="0"/>
    <s v="United States"/>
    <s v="Lakewood"/>
    <x v="1"/>
    <n v="90712"/>
    <x v="1"/>
    <s v="OFF-AR-10003723"/>
    <x v="1"/>
    <x v="6"/>
    <s v="Avery Hi-Liter Fluorescent Desk Style Markers"/>
    <n v="16.899999999999999"/>
    <n v="5"/>
    <n v="0"/>
    <n v="6.2530000000000001"/>
  </r>
  <r>
    <n v="5326"/>
    <x v="2645"/>
    <x v="1"/>
    <x v="784"/>
    <d v="2012-12-09T00:00:00"/>
    <s v="Standard Class"/>
    <s v="TZ-21580"/>
    <s v="Tracy Zic"/>
    <x v="0"/>
    <s v="United States"/>
    <s v="Lakewood"/>
    <x v="1"/>
    <n v="90712"/>
    <x v="1"/>
    <s v="FUR-FU-10004270"/>
    <x v="0"/>
    <x v="5"/>
    <s v="Eldon Image Series Desk Accessories, Burgundy"/>
    <n v="25.08"/>
    <n v="6"/>
    <n v="0"/>
    <n v="9.0288000000000004"/>
  </r>
  <r>
    <n v="5327"/>
    <x v="2646"/>
    <x v="1"/>
    <x v="184"/>
    <d v="2012-01-22T00:00:00"/>
    <s v="Standard Class"/>
    <s v="SC-20260"/>
    <s v="Scott Cohen"/>
    <x v="1"/>
    <s v="United States"/>
    <s v="Lawrence"/>
    <x v="31"/>
    <n v="1841"/>
    <x v="3"/>
    <s v="OFF-AR-10003183"/>
    <x v="1"/>
    <x v="6"/>
    <s v="Avery Fluorescent Highlighter Four-Color Set"/>
    <n v="6.68"/>
    <n v="2"/>
    <n v="0"/>
    <n v="2.0039999999999996"/>
  </r>
  <r>
    <n v="5328"/>
    <x v="2647"/>
    <x v="2"/>
    <x v="1037"/>
    <d v="2011-01-09T00:00:00"/>
    <s v="Second Class"/>
    <s v="LS-17230"/>
    <s v="Lycoris Saunders"/>
    <x v="0"/>
    <s v="United States"/>
    <s v="Los Angeles"/>
    <x v="1"/>
    <n v="90049"/>
    <x v="1"/>
    <s v="OFF-PA-10002005"/>
    <x v="1"/>
    <x v="10"/>
    <s v="Xerox 225"/>
    <n v="19.440000000000001"/>
    <n v="3"/>
    <n v="0"/>
    <n v="9.3312000000000008"/>
  </r>
  <r>
    <n v="5329"/>
    <x v="2648"/>
    <x v="1"/>
    <x v="616"/>
    <d v="2012-03-09T00:00:00"/>
    <s v="Standard Class"/>
    <s v="MV-18190"/>
    <s v="Mike Vittorini"/>
    <x v="0"/>
    <s v="United States"/>
    <s v="Houston"/>
    <x v="5"/>
    <n v="77036"/>
    <x v="2"/>
    <s v="TEC-PH-10000149"/>
    <x v="2"/>
    <x v="7"/>
    <s v="Cisco SPA525G2 IP Phone - Wireless"/>
    <n v="31.92"/>
    <n v="2"/>
    <n v="0.2"/>
    <n v="2.3939999999999984"/>
  </r>
  <r>
    <n v="5330"/>
    <x v="2649"/>
    <x v="0"/>
    <x v="591"/>
    <d v="2013-12-29T00:00:00"/>
    <s v="Second Class"/>
    <s v="BD-11620"/>
    <s v="Brian DeCherney"/>
    <x v="0"/>
    <s v="United States"/>
    <s v="New York City"/>
    <x v="15"/>
    <n v="10035"/>
    <x v="3"/>
    <s v="OFF-BI-10001524"/>
    <x v="1"/>
    <x v="8"/>
    <s v="GBC Premium Transparent Covers with Diagonal Lined Pattern"/>
    <n v="33.568000000000005"/>
    <n v="2"/>
    <n v="0.2"/>
    <n v="11.748799999999997"/>
  </r>
  <r>
    <n v="5331"/>
    <x v="2650"/>
    <x v="0"/>
    <x v="913"/>
    <d v="2013-09-09T00:00:00"/>
    <s v="Standard Class"/>
    <s v="CV-12295"/>
    <s v="Christina VanderZanden"/>
    <x v="0"/>
    <s v="United States"/>
    <s v="New York City"/>
    <x v="15"/>
    <n v="10011"/>
    <x v="3"/>
    <s v="FUR-FU-10004748"/>
    <x v="0"/>
    <x v="5"/>
    <s v="Howard Miller 16&quot; Diameter Gallery Wall Clock"/>
    <n v="63.94"/>
    <n v="1"/>
    <n v="0"/>
    <n v="24.936599999999999"/>
  </r>
  <r>
    <n v="5332"/>
    <x v="2650"/>
    <x v="0"/>
    <x v="913"/>
    <d v="2013-09-09T00:00:00"/>
    <s v="Standard Class"/>
    <s v="CV-12295"/>
    <s v="Christina VanderZanden"/>
    <x v="0"/>
    <s v="United States"/>
    <s v="New York City"/>
    <x v="15"/>
    <n v="10011"/>
    <x v="3"/>
    <s v="OFF-BI-10001460"/>
    <x v="1"/>
    <x v="8"/>
    <s v="Plastic Binding Combs"/>
    <n v="60.600000000000009"/>
    <n v="5"/>
    <n v="0.2"/>
    <n v="20.452499999999997"/>
  </r>
  <r>
    <n v="5333"/>
    <x v="2650"/>
    <x v="0"/>
    <x v="913"/>
    <d v="2013-09-09T00:00:00"/>
    <s v="Standard Class"/>
    <s v="CV-12295"/>
    <s v="Christina VanderZanden"/>
    <x v="0"/>
    <s v="United States"/>
    <s v="New York City"/>
    <x v="15"/>
    <n v="10011"/>
    <x v="3"/>
    <s v="OFF-SU-10002503"/>
    <x v="1"/>
    <x v="14"/>
    <s v="Acme Preferred Stainless Steel Scissors"/>
    <n v="22.72"/>
    <n v="4"/>
    <n v="0"/>
    <n v="6.5887999999999991"/>
  </r>
  <r>
    <n v="5334"/>
    <x v="2651"/>
    <x v="2"/>
    <x v="86"/>
    <d v="2011-09-01T00:00:00"/>
    <s v="Standard Class"/>
    <s v="KB-16315"/>
    <s v="Karl Braun"/>
    <x v="0"/>
    <s v="United States"/>
    <s v="Newark"/>
    <x v="13"/>
    <n v="19711"/>
    <x v="3"/>
    <s v="FUR-FU-10001731"/>
    <x v="0"/>
    <x v="5"/>
    <s v="Acrylic Self-Standing Desk Frames"/>
    <n v="10.68"/>
    <n v="4"/>
    <n v="0"/>
    <n v="4.0583999999999998"/>
  </r>
  <r>
    <n v="5335"/>
    <x v="2651"/>
    <x v="2"/>
    <x v="86"/>
    <d v="2011-09-01T00:00:00"/>
    <s v="Standard Class"/>
    <s v="KB-16315"/>
    <s v="Karl Braun"/>
    <x v="0"/>
    <s v="United States"/>
    <s v="Newark"/>
    <x v="13"/>
    <n v="19711"/>
    <x v="3"/>
    <s v="OFF-PA-10002160"/>
    <x v="1"/>
    <x v="10"/>
    <s v="Xerox 1978"/>
    <n v="17.34"/>
    <n v="3"/>
    <n v="0"/>
    <n v="8.4966000000000008"/>
  </r>
  <r>
    <n v="5336"/>
    <x v="2651"/>
    <x v="2"/>
    <x v="86"/>
    <d v="2011-09-01T00:00:00"/>
    <s v="Standard Class"/>
    <s v="KB-16315"/>
    <s v="Karl Braun"/>
    <x v="0"/>
    <s v="United States"/>
    <s v="Newark"/>
    <x v="13"/>
    <n v="19711"/>
    <x v="3"/>
    <s v="OFF-PA-10002659"/>
    <x v="1"/>
    <x v="10"/>
    <s v="Avoid Verbal Orders Carbonless Minifold Book"/>
    <n v="3.38"/>
    <n v="1"/>
    <n v="0"/>
    <n v="1.5547999999999997"/>
  </r>
  <r>
    <n v="5337"/>
    <x v="2652"/>
    <x v="1"/>
    <x v="1031"/>
    <d v="2012-05-25T00:00:00"/>
    <s v="Standard Class"/>
    <s v="ME-18010"/>
    <s v="Michelle Ellison"/>
    <x v="1"/>
    <s v="United States"/>
    <s v="Seattle"/>
    <x v="4"/>
    <n v="98105"/>
    <x v="1"/>
    <s v="OFF-BI-10001636"/>
    <x v="1"/>
    <x v="8"/>
    <s v="Ibico Plastic and Wire Spiral Binding Combs"/>
    <n v="26.975999999999999"/>
    <n v="4"/>
    <n v="0.2"/>
    <n v="8.767199999999999"/>
  </r>
  <r>
    <n v="5338"/>
    <x v="2653"/>
    <x v="3"/>
    <x v="524"/>
    <d v="2014-10-22T00:00:00"/>
    <s v="Standard Class"/>
    <s v="AJ-10780"/>
    <s v="Anthony Jacobs"/>
    <x v="1"/>
    <s v="United States"/>
    <s v="Scottsdale"/>
    <x v="16"/>
    <n v="85254"/>
    <x v="1"/>
    <s v="OFF-PA-10000062"/>
    <x v="1"/>
    <x v="10"/>
    <s v="Green Bar Computer Printout Paper"/>
    <n v="307.77600000000001"/>
    <n v="7"/>
    <n v="0.2"/>
    <n v="111.5688"/>
  </r>
  <r>
    <n v="5339"/>
    <x v="2654"/>
    <x v="1"/>
    <x v="529"/>
    <d v="2012-11-14T00:00:00"/>
    <s v="Second Class"/>
    <s v="DV-13465"/>
    <s v="Dianna Vittorini"/>
    <x v="0"/>
    <s v="United States"/>
    <s v="Oceanside"/>
    <x v="15"/>
    <n v="11572"/>
    <x v="3"/>
    <s v="OFF-ST-10002554"/>
    <x v="1"/>
    <x v="4"/>
    <s v="Tennsco Industrial Shelving"/>
    <n v="244.54999999999998"/>
    <n v="5"/>
    <n v="0"/>
    <n v="4.8910000000000053"/>
  </r>
  <r>
    <n v="5340"/>
    <x v="2654"/>
    <x v="1"/>
    <x v="529"/>
    <d v="2012-11-14T00:00:00"/>
    <s v="Second Class"/>
    <s v="DV-13465"/>
    <s v="Dianna Vittorini"/>
    <x v="0"/>
    <s v="United States"/>
    <s v="Oceanside"/>
    <x v="15"/>
    <n v="11572"/>
    <x v="3"/>
    <s v="OFF-EN-10001509"/>
    <x v="1"/>
    <x v="12"/>
    <s v="Poly String Tie Envelopes"/>
    <n v="12.24"/>
    <n v="6"/>
    <n v="0"/>
    <n v="5.7527999999999988"/>
  </r>
  <r>
    <n v="5341"/>
    <x v="2654"/>
    <x v="1"/>
    <x v="529"/>
    <d v="2012-11-14T00:00:00"/>
    <s v="Second Class"/>
    <s v="DV-13465"/>
    <s v="Dianna Vittorini"/>
    <x v="0"/>
    <s v="United States"/>
    <s v="Oceanside"/>
    <x v="15"/>
    <n v="11572"/>
    <x v="3"/>
    <s v="TEC-AC-10002018"/>
    <x v="2"/>
    <x v="11"/>
    <s v="AmazonBasics 3-Button USB Wired Mouse"/>
    <n v="13.98"/>
    <n v="2"/>
    <n v="0"/>
    <n v="6.011400000000001"/>
  </r>
  <r>
    <n v="5342"/>
    <x v="2654"/>
    <x v="1"/>
    <x v="529"/>
    <d v="2012-11-14T00:00:00"/>
    <s v="Second Class"/>
    <s v="DV-13465"/>
    <s v="Dianna Vittorini"/>
    <x v="0"/>
    <s v="United States"/>
    <s v="Oceanside"/>
    <x v="15"/>
    <n v="11572"/>
    <x v="3"/>
    <s v="TEC-AC-10002637"/>
    <x v="2"/>
    <x v="11"/>
    <s v="Logitech VX Revolution Cordless Laser Mouse for Notebooks (Black)"/>
    <n v="899.95"/>
    <n v="5"/>
    <n v="0"/>
    <n v="53.996999999999957"/>
  </r>
  <r>
    <n v="5343"/>
    <x v="2655"/>
    <x v="2"/>
    <x v="871"/>
    <d v="2011-11-27T00:00:00"/>
    <s v="Standard Class"/>
    <s v="JK-15325"/>
    <s v="Jason Klamczynski"/>
    <x v="1"/>
    <s v="United States"/>
    <s v="Dallas"/>
    <x v="5"/>
    <n v="75220"/>
    <x v="2"/>
    <s v="OFF-EN-10001509"/>
    <x v="1"/>
    <x v="12"/>
    <s v="Poly String Tie Envelopes"/>
    <n v="1.6320000000000001"/>
    <n v="1"/>
    <n v="0.2"/>
    <n v="0.55079999999999985"/>
  </r>
  <r>
    <n v="5344"/>
    <x v="2655"/>
    <x v="2"/>
    <x v="871"/>
    <d v="2011-11-27T00:00:00"/>
    <s v="Standard Class"/>
    <s v="JK-15325"/>
    <s v="Jason Klamczynski"/>
    <x v="1"/>
    <s v="United States"/>
    <s v="Dallas"/>
    <x v="5"/>
    <n v="75220"/>
    <x v="2"/>
    <s v="TEC-PH-10004922"/>
    <x v="2"/>
    <x v="7"/>
    <s v="RCA Visys Integrated PBX 8-Line Router"/>
    <n v="267.95999999999998"/>
    <n v="5"/>
    <n v="0.2"/>
    <n v="16.747500000000016"/>
  </r>
  <r>
    <n v="5345"/>
    <x v="2656"/>
    <x v="1"/>
    <x v="2"/>
    <d v="2012-10-13T00:00:00"/>
    <s v="Second Class"/>
    <s v="SH-20395"/>
    <s v="Shahid Hopkins"/>
    <x v="0"/>
    <s v="United States"/>
    <s v="Rochester"/>
    <x v="15"/>
    <n v="14609"/>
    <x v="3"/>
    <s v="TEC-AC-10002550"/>
    <x v="2"/>
    <x v="11"/>
    <s v="Memorex 25GB 6X Branded Blu-Ray Recordable Disc, 30/Pack"/>
    <n v="31.95"/>
    <n v="1"/>
    <n v="0"/>
    <n v="2.2364999999999995"/>
  </r>
  <r>
    <n v="5346"/>
    <x v="2657"/>
    <x v="3"/>
    <x v="708"/>
    <d v="2014-03-24T00:00:00"/>
    <s v="Second Class"/>
    <s v="SC-20725"/>
    <s v="Steven Cartwright"/>
    <x v="0"/>
    <s v="United States"/>
    <s v="Los Angeles"/>
    <x v="1"/>
    <n v="90045"/>
    <x v="1"/>
    <s v="OFF-ST-10003208"/>
    <x v="1"/>
    <x v="4"/>
    <s v="Adjustable Depth Letter/Legal Cart"/>
    <n v="725.84"/>
    <n v="4"/>
    <n v="0"/>
    <n v="210.4935999999999"/>
  </r>
  <r>
    <n v="5347"/>
    <x v="2657"/>
    <x v="3"/>
    <x v="708"/>
    <d v="2014-03-24T00:00:00"/>
    <s v="Second Class"/>
    <s v="SC-20725"/>
    <s v="Steven Cartwright"/>
    <x v="0"/>
    <s v="United States"/>
    <s v="Los Angeles"/>
    <x v="1"/>
    <n v="90045"/>
    <x v="1"/>
    <s v="OFF-BI-10003981"/>
    <x v="1"/>
    <x v="8"/>
    <s v="Avery Durable Plastic 1&quot; Binders"/>
    <n v="10.896000000000001"/>
    <n v="3"/>
    <n v="0.2"/>
    <n v="3.9497999999999998"/>
  </r>
  <r>
    <n v="5348"/>
    <x v="2657"/>
    <x v="3"/>
    <x v="708"/>
    <d v="2014-03-24T00:00:00"/>
    <s v="Second Class"/>
    <s v="SC-20725"/>
    <s v="Steven Cartwright"/>
    <x v="0"/>
    <s v="United States"/>
    <s v="Los Angeles"/>
    <x v="1"/>
    <n v="90045"/>
    <x v="1"/>
    <s v="OFF-BI-10001031"/>
    <x v="1"/>
    <x v="8"/>
    <s v="Pressboard Data Binders by Wilson Jones"/>
    <n v="8.5440000000000005"/>
    <n v="2"/>
    <n v="0.2"/>
    <n v="2.8835999999999995"/>
  </r>
  <r>
    <n v="5349"/>
    <x v="2658"/>
    <x v="1"/>
    <x v="1038"/>
    <d v="2012-01-10T00:00:00"/>
    <s v="Standard Class"/>
    <s v="CS-12250"/>
    <s v="Chris Selesnick"/>
    <x v="1"/>
    <s v="United States"/>
    <s v="Woodbury"/>
    <x v="11"/>
    <n v="55125"/>
    <x v="2"/>
    <s v="OFF-BI-10003676"/>
    <x v="1"/>
    <x v="8"/>
    <s v="GBC Standard Recycled Report Covers, Clear Plastic Sheets"/>
    <n v="32.339999999999996"/>
    <n v="3"/>
    <n v="0"/>
    <n v="15.523199999999999"/>
  </r>
  <r>
    <n v="5350"/>
    <x v="2658"/>
    <x v="1"/>
    <x v="1038"/>
    <d v="2012-01-10T00:00:00"/>
    <s v="Standard Class"/>
    <s v="CS-12250"/>
    <s v="Chris Selesnick"/>
    <x v="1"/>
    <s v="United States"/>
    <s v="Woodbury"/>
    <x v="11"/>
    <n v="55125"/>
    <x v="2"/>
    <s v="OFF-PA-10004082"/>
    <x v="1"/>
    <x v="10"/>
    <s v="Adams Telephone Message Book w/Frequently-Called Numbers Space, 400 Messages per Book"/>
    <n v="39.900000000000006"/>
    <n v="5"/>
    <n v="0"/>
    <n v="19.950000000000003"/>
  </r>
  <r>
    <n v="5351"/>
    <x v="2659"/>
    <x v="3"/>
    <x v="34"/>
    <d v="2014-12-17T00:00:00"/>
    <s v="Standard Class"/>
    <s v="LH-16900"/>
    <s v="Lena Hernandez"/>
    <x v="0"/>
    <s v="United States"/>
    <s v="Park Ridge"/>
    <x v="10"/>
    <n v="60068"/>
    <x v="2"/>
    <s v="OFF-PA-10001019"/>
    <x v="1"/>
    <x v="10"/>
    <s v="Xerox 1884"/>
    <n v="143.85600000000002"/>
    <n v="9"/>
    <n v="0.2"/>
    <n v="48.551399999999994"/>
  </r>
  <r>
    <n v="5352"/>
    <x v="2660"/>
    <x v="0"/>
    <x v="47"/>
    <d v="2013-09-13T00:00:00"/>
    <s v="Standard Class"/>
    <s v="YC-21895"/>
    <s v="Yoseph Carroll"/>
    <x v="1"/>
    <s v="United States"/>
    <s v="Dallas"/>
    <x v="5"/>
    <n v="75217"/>
    <x v="2"/>
    <s v="OFF-PA-10004665"/>
    <x v="1"/>
    <x v="10"/>
    <s v="Advantus Motivational Note Cards"/>
    <n v="41.92"/>
    <n v="4"/>
    <n v="0.2"/>
    <n v="15.195999999999998"/>
  </r>
  <r>
    <n v="5353"/>
    <x v="2660"/>
    <x v="0"/>
    <x v="47"/>
    <d v="2013-09-13T00:00:00"/>
    <s v="Standard Class"/>
    <s v="YC-21895"/>
    <s v="Yoseph Carroll"/>
    <x v="1"/>
    <s v="United States"/>
    <s v="Dallas"/>
    <x v="5"/>
    <n v="75217"/>
    <x v="2"/>
    <s v="TEC-PH-10002447"/>
    <x v="2"/>
    <x v="7"/>
    <s v="AT&amp;T CL83451 4-Handset Telephone"/>
    <n v="329.58400000000006"/>
    <n v="2"/>
    <n v="0.2"/>
    <n v="37.078199999999981"/>
  </r>
  <r>
    <n v="5354"/>
    <x v="2661"/>
    <x v="0"/>
    <x v="323"/>
    <d v="2013-09-07T00:00:00"/>
    <s v="First Class"/>
    <s v="CY-12745"/>
    <s v="Craig Yedwab"/>
    <x v="1"/>
    <s v="United States"/>
    <s v="Monroe"/>
    <x v="28"/>
    <n v="71203"/>
    <x v="0"/>
    <s v="OFF-BI-10000014"/>
    <x v="1"/>
    <x v="8"/>
    <s v="Heavy-Duty E-Z-D Binders"/>
    <n v="87.28"/>
    <n v="8"/>
    <n v="0"/>
    <n v="41.021599999999999"/>
  </r>
  <r>
    <n v="5355"/>
    <x v="2662"/>
    <x v="2"/>
    <x v="8"/>
    <d v="2011-05-19T00:00:00"/>
    <s v="Standard Class"/>
    <s v="AH-10030"/>
    <s v="Aaron Hawkins"/>
    <x v="1"/>
    <s v="United States"/>
    <s v="Los Angeles"/>
    <x v="1"/>
    <n v="90004"/>
    <x v="1"/>
    <s v="FUR-CH-10002439"/>
    <x v="0"/>
    <x v="1"/>
    <s v="Iceberg Nesting Folding Chair, 19w x 6d x 43h"/>
    <n v="279.45600000000002"/>
    <n v="6"/>
    <n v="0.2"/>
    <n v="20.959199999999996"/>
  </r>
  <r>
    <n v="5356"/>
    <x v="2662"/>
    <x v="2"/>
    <x v="8"/>
    <d v="2011-05-19T00:00:00"/>
    <s v="Standard Class"/>
    <s v="AH-10030"/>
    <s v="Aaron Hawkins"/>
    <x v="1"/>
    <s v="United States"/>
    <s v="Los Angeles"/>
    <x v="1"/>
    <n v="90004"/>
    <x v="1"/>
    <s v="OFF-PA-10003063"/>
    <x v="1"/>
    <x v="10"/>
    <s v="EcoTones Memo Sheets"/>
    <n v="8"/>
    <n v="2"/>
    <n v="0"/>
    <n v="3.84"/>
  </r>
  <r>
    <n v="5357"/>
    <x v="2663"/>
    <x v="0"/>
    <x v="321"/>
    <d v="2013-10-04T00:00:00"/>
    <s v="Standard Class"/>
    <s v="AR-10540"/>
    <s v="Andy Reiter"/>
    <x v="0"/>
    <s v="United States"/>
    <s v="San Francisco"/>
    <x v="1"/>
    <n v="94109"/>
    <x v="1"/>
    <s v="OFF-BI-10002982"/>
    <x v="1"/>
    <x v="8"/>
    <s v="Avery Self-Adhesive Photo Pockets for Polaroid Photos"/>
    <n v="27.240000000000002"/>
    <n v="5"/>
    <n v="0.2"/>
    <n v="9.5339999999999971"/>
  </r>
  <r>
    <n v="5358"/>
    <x v="2664"/>
    <x v="2"/>
    <x v="79"/>
    <d v="2011-08-11T00:00:00"/>
    <s v="Standard Class"/>
    <s v="SS-20590"/>
    <s v="Sonia Sunley"/>
    <x v="0"/>
    <s v="United States"/>
    <s v="San Francisco"/>
    <x v="1"/>
    <n v="94122"/>
    <x v="1"/>
    <s v="TEC-AC-10004510"/>
    <x v="2"/>
    <x v="11"/>
    <s v="Logitech Desktop MK120 Mouse and keyboard Combo"/>
    <n v="16.36"/>
    <n v="1"/>
    <n v="0"/>
    <n v="1.6359999999999992"/>
  </r>
  <r>
    <n v="5359"/>
    <x v="2664"/>
    <x v="2"/>
    <x v="79"/>
    <d v="2011-08-11T00:00:00"/>
    <s v="Standard Class"/>
    <s v="SS-20590"/>
    <s v="Sonia Sunley"/>
    <x v="0"/>
    <s v="United States"/>
    <s v="San Francisco"/>
    <x v="1"/>
    <n v="94122"/>
    <x v="1"/>
    <s v="OFF-ST-10000321"/>
    <x v="1"/>
    <x v="4"/>
    <s v="Akro Stacking Bins"/>
    <n v="15.78"/>
    <n v="2"/>
    <n v="0"/>
    <n v="0.63119999999999798"/>
  </r>
  <r>
    <n v="5360"/>
    <x v="2664"/>
    <x v="2"/>
    <x v="79"/>
    <d v="2011-08-11T00:00:00"/>
    <s v="Standard Class"/>
    <s v="SS-20590"/>
    <s v="Sonia Sunley"/>
    <x v="0"/>
    <s v="United States"/>
    <s v="San Francisco"/>
    <x v="1"/>
    <n v="94122"/>
    <x v="1"/>
    <s v="OFF-AR-10004602"/>
    <x v="1"/>
    <x v="6"/>
    <s v="Boston KS Multi-Size Manual Pencil Sharpener"/>
    <n v="45.98"/>
    <n v="2"/>
    <n v="0"/>
    <n v="12.874400000000001"/>
  </r>
  <r>
    <n v="5361"/>
    <x v="2665"/>
    <x v="3"/>
    <x v="349"/>
    <d v="2014-04-19T00:00:00"/>
    <s v="Standard Class"/>
    <s v="DW-13585"/>
    <s v="Dorothy Wardle"/>
    <x v="1"/>
    <s v="United States"/>
    <s v="Fayetteville"/>
    <x v="3"/>
    <n v="28314"/>
    <x v="0"/>
    <s v="FUR-BO-10003433"/>
    <x v="0"/>
    <x v="0"/>
    <s v="Sauder Cornerstone Collection Library"/>
    <n v="198.27200000000002"/>
    <n v="8"/>
    <n v="0.2"/>
    <n v="-32.219200000000022"/>
  </r>
  <r>
    <n v="5362"/>
    <x v="2666"/>
    <x v="3"/>
    <x v="255"/>
    <d v="2014-06-11T00:00:00"/>
    <s v="First Class"/>
    <s v="NC-18625"/>
    <s v="Noah Childs"/>
    <x v="1"/>
    <s v="United States"/>
    <s v="Dallas"/>
    <x v="5"/>
    <n v="75217"/>
    <x v="2"/>
    <s v="OFF-ST-10001496"/>
    <x v="1"/>
    <x v="4"/>
    <s v="Standard Rollaway File with Lock"/>
    <n v="720.7600000000001"/>
    <n v="5"/>
    <n v="0.2"/>
    <n v="54.056999999999988"/>
  </r>
  <r>
    <n v="5363"/>
    <x v="2667"/>
    <x v="0"/>
    <x v="723"/>
    <d v="2014-01-03T00:00:00"/>
    <s v="Standard Class"/>
    <s v="CD-11920"/>
    <s v="Carlos Daly"/>
    <x v="0"/>
    <s v="United States"/>
    <s v="Wichita"/>
    <x v="41"/>
    <n v="67212"/>
    <x v="2"/>
    <s v="FUR-FU-10000672"/>
    <x v="0"/>
    <x v="5"/>
    <s v="Executive Impressions 10&quot; Spectator Wall Clock"/>
    <n v="70.56"/>
    <n v="6"/>
    <n v="0"/>
    <n v="23.990399999999994"/>
  </r>
  <r>
    <n v="5364"/>
    <x v="2667"/>
    <x v="0"/>
    <x v="723"/>
    <d v="2014-01-03T00:00:00"/>
    <s v="Standard Class"/>
    <s v="CD-11920"/>
    <s v="Carlos Daly"/>
    <x v="0"/>
    <s v="United States"/>
    <s v="Wichita"/>
    <x v="41"/>
    <n v="67212"/>
    <x v="2"/>
    <s v="OFF-AP-10001293"/>
    <x v="1"/>
    <x v="9"/>
    <s v="Belkin 8 Outlet Surge Protector"/>
    <n v="81.96"/>
    <n v="2"/>
    <n v="0"/>
    <n v="22.948799999999999"/>
  </r>
  <r>
    <n v="5365"/>
    <x v="2668"/>
    <x v="2"/>
    <x v="1039"/>
    <d v="2011-01-22T00:00:00"/>
    <s v="Second Class"/>
    <s v="DW-13195"/>
    <s v="David Wiener"/>
    <x v="1"/>
    <s v="United States"/>
    <s v="Springfield"/>
    <x v="21"/>
    <n v="97477"/>
    <x v="1"/>
    <s v="OFF-AP-10000692"/>
    <x v="1"/>
    <x v="9"/>
    <s v="Fellowes Mighty 8 Compact Surge Protector"/>
    <n v="64.864000000000004"/>
    <n v="4"/>
    <n v="0.2"/>
    <n v="6.4864000000000033"/>
  </r>
  <r>
    <n v="5366"/>
    <x v="2669"/>
    <x v="0"/>
    <x v="73"/>
    <d v="2013-11-25T00:00:00"/>
    <s v="Standard Class"/>
    <s v="EH-13990"/>
    <s v="Erica Hackney"/>
    <x v="0"/>
    <s v="United States"/>
    <s v="Houston"/>
    <x v="5"/>
    <n v="77041"/>
    <x v="2"/>
    <s v="TEC-PH-10004539"/>
    <x v="2"/>
    <x v="7"/>
    <s v="Wireless Extenders zBoost YX545 SOHO Signal Booster"/>
    <n v="151.19200000000001"/>
    <n v="1"/>
    <n v="0.2"/>
    <n v="13.229299999999995"/>
  </r>
  <r>
    <n v="5367"/>
    <x v="2670"/>
    <x v="3"/>
    <x v="193"/>
    <d v="2014-06-16T00:00:00"/>
    <s v="Standard Class"/>
    <s v="BD-11320"/>
    <s v="Bill Donatelli"/>
    <x v="0"/>
    <s v="United States"/>
    <s v="Seattle"/>
    <x v="4"/>
    <n v="98103"/>
    <x v="1"/>
    <s v="TEC-PH-10002923"/>
    <x v="2"/>
    <x v="7"/>
    <s v="Logitech B530 USB Headset - headset - Full size, Binaural"/>
    <n v="88.77600000000001"/>
    <n v="3"/>
    <n v="0.2"/>
    <n v="7.7679000000000009"/>
  </r>
  <r>
    <n v="5368"/>
    <x v="2670"/>
    <x v="3"/>
    <x v="193"/>
    <d v="2014-06-16T00:00:00"/>
    <s v="Standard Class"/>
    <s v="BD-11320"/>
    <s v="Bill Donatelli"/>
    <x v="0"/>
    <s v="United States"/>
    <s v="Seattle"/>
    <x v="4"/>
    <n v="98103"/>
    <x v="1"/>
    <s v="OFF-LA-10004689"/>
    <x v="1"/>
    <x v="2"/>
    <s v="Avery 512"/>
    <n v="11.56"/>
    <n v="4"/>
    <n v="0"/>
    <n v="5.4332000000000003"/>
  </r>
  <r>
    <n v="5369"/>
    <x v="2670"/>
    <x v="3"/>
    <x v="193"/>
    <d v="2014-06-16T00:00:00"/>
    <s v="Standard Class"/>
    <s v="BD-11320"/>
    <s v="Bill Donatelli"/>
    <x v="0"/>
    <s v="United States"/>
    <s v="Seattle"/>
    <x v="4"/>
    <n v="98103"/>
    <x v="1"/>
    <s v="OFF-ST-10001228"/>
    <x v="1"/>
    <x v="4"/>
    <s v="Personal File Boxes with Fold-Down Carry Handle"/>
    <n v="15.58"/>
    <n v="1"/>
    <n v="0"/>
    <n v="3.8949999999999996"/>
  </r>
  <r>
    <n v="5370"/>
    <x v="2671"/>
    <x v="3"/>
    <x v="18"/>
    <d v="2014-09-14T00:00:00"/>
    <s v="First Class"/>
    <s v="KH-16630"/>
    <s v="Ken Heidel"/>
    <x v="1"/>
    <s v="United States"/>
    <s v="Akron"/>
    <x v="24"/>
    <n v="44312"/>
    <x v="3"/>
    <s v="OFF-PA-10003302"/>
    <x v="1"/>
    <x v="10"/>
    <s v="Xerox 1906"/>
    <n v="85.055999999999997"/>
    <n v="3"/>
    <n v="0.2"/>
    <n v="28.706399999999991"/>
  </r>
  <r>
    <n v="5371"/>
    <x v="2672"/>
    <x v="3"/>
    <x v="798"/>
    <d v="2014-04-13T00:00:00"/>
    <s v="Standard Class"/>
    <s v="NH-18610"/>
    <s v="Nicole Hansen"/>
    <x v="1"/>
    <s v="United States"/>
    <s v="Oak Park"/>
    <x v="12"/>
    <n v="48237"/>
    <x v="2"/>
    <s v="FUR-FU-10004665"/>
    <x v="0"/>
    <x v="5"/>
    <s v="3M Polarizing Task Lamp with Clamp Arm, Light Gray"/>
    <n v="273.95999999999998"/>
    <n v="2"/>
    <n v="0"/>
    <n v="71.229600000000005"/>
  </r>
  <r>
    <n v="5372"/>
    <x v="2672"/>
    <x v="3"/>
    <x v="798"/>
    <d v="2014-04-13T00:00:00"/>
    <s v="Standard Class"/>
    <s v="NH-18610"/>
    <s v="Nicole Hansen"/>
    <x v="1"/>
    <s v="United States"/>
    <s v="Oak Park"/>
    <x v="12"/>
    <n v="48237"/>
    <x v="2"/>
    <s v="FUR-FU-10004188"/>
    <x v="0"/>
    <x v="5"/>
    <s v="Luxo Professional Combination Clamp-On Lamps"/>
    <n v="306.89999999999998"/>
    <n v="3"/>
    <n v="0"/>
    <n v="79.793999999999997"/>
  </r>
  <r>
    <n v="5373"/>
    <x v="2673"/>
    <x v="1"/>
    <x v="1040"/>
    <d v="2012-10-30T00:00:00"/>
    <s v="Standard Class"/>
    <s v="AG-10495"/>
    <s v="Andrew Gjertsen"/>
    <x v="1"/>
    <s v="United States"/>
    <s v="Houston"/>
    <x v="5"/>
    <n v="77041"/>
    <x v="2"/>
    <s v="OFF-PA-10003177"/>
    <x v="1"/>
    <x v="10"/>
    <s v="Xerox 1999"/>
    <n v="15.552000000000003"/>
    <n v="3"/>
    <n v="0.2"/>
    <n v="5.4432"/>
  </r>
  <r>
    <n v="5374"/>
    <x v="2673"/>
    <x v="1"/>
    <x v="1040"/>
    <d v="2012-10-30T00:00:00"/>
    <s v="Standard Class"/>
    <s v="AG-10495"/>
    <s v="Andrew Gjertsen"/>
    <x v="1"/>
    <s v="United States"/>
    <s v="Houston"/>
    <x v="5"/>
    <n v="77041"/>
    <x v="2"/>
    <s v="FUR-TA-10002607"/>
    <x v="0"/>
    <x v="3"/>
    <s v="KI Conference Tables"/>
    <n v="347.36099999999999"/>
    <n v="7"/>
    <n v="0.3"/>
    <n v="-69.472199999999958"/>
  </r>
  <r>
    <n v="5375"/>
    <x v="2673"/>
    <x v="1"/>
    <x v="1040"/>
    <d v="2012-10-30T00:00:00"/>
    <s v="Standard Class"/>
    <s v="AG-10495"/>
    <s v="Andrew Gjertsen"/>
    <x v="1"/>
    <s v="United States"/>
    <s v="Houston"/>
    <x v="5"/>
    <n v="77041"/>
    <x v="2"/>
    <s v="OFF-PA-10001166"/>
    <x v="1"/>
    <x v="10"/>
    <s v="Xerox 2"/>
    <n v="10.368000000000002"/>
    <n v="2"/>
    <n v="0.2"/>
    <n v="3.6288"/>
  </r>
  <r>
    <n v="5376"/>
    <x v="2674"/>
    <x v="3"/>
    <x v="837"/>
    <d v="2014-06-01T00:00:00"/>
    <s v="Standard Class"/>
    <s v="RP-19855"/>
    <s v="Roy Phan"/>
    <x v="1"/>
    <s v="United States"/>
    <s v="Seattle"/>
    <x v="4"/>
    <n v="98103"/>
    <x v="1"/>
    <s v="TEC-AC-10004510"/>
    <x v="2"/>
    <x v="11"/>
    <s v="Logitech Desktop MK120 Mouse and keyboard Combo"/>
    <n v="98.16"/>
    <n v="6"/>
    <n v="0"/>
    <n v="9.8159999999999954"/>
  </r>
  <r>
    <n v="5377"/>
    <x v="2674"/>
    <x v="3"/>
    <x v="837"/>
    <d v="2014-06-01T00:00:00"/>
    <s v="Standard Class"/>
    <s v="RP-19855"/>
    <s v="Roy Phan"/>
    <x v="1"/>
    <s v="United States"/>
    <s v="Seattle"/>
    <x v="4"/>
    <n v="98103"/>
    <x v="1"/>
    <s v="OFF-AR-10004062"/>
    <x v="1"/>
    <x v="6"/>
    <s v="Staples"/>
    <n v="31.44"/>
    <n v="3"/>
    <n v="0"/>
    <n v="7.86"/>
  </r>
  <r>
    <n v="5378"/>
    <x v="2675"/>
    <x v="2"/>
    <x v="29"/>
    <d v="2011-12-07T00:00:00"/>
    <s v="First Class"/>
    <s v="NB-18655"/>
    <s v="Nona Balk"/>
    <x v="1"/>
    <s v="United States"/>
    <s v="Philadelphia"/>
    <x v="9"/>
    <n v="19134"/>
    <x v="3"/>
    <s v="OFF-EN-10000056"/>
    <x v="1"/>
    <x v="12"/>
    <s v="Cameo Buff Policy Envelopes"/>
    <n v="348.488"/>
    <n v="7"/>
    <n v="0.2"/>
    <n v="117.61469999999996"/>
  </r>
  <r>
    <n v="5379"/>
    <x v="2675"/>
    <x v="2"/>
    <x v="29"/>
    <d v="2011-12-07T00:00:00"/>
    <s v="First Class"/>
    <s v="NB-18655"/>
    <s v="Nona Balk"/>
    <x v="1"/>
    <s v="United States"/>
    <s v="Philadelphia"/>
    <x v="9"/>
    <n v="19134"/>
    <x v="3"/>
    <s v="OFF-ST-10001469"/>
    <x v="1"/>
    <x v="4"/>
    <s v="Fellowes Bankers Box Recycled Super Stor/Drawer"/>
    <n v="172.73599999999999"/>
    <n v="4"/>
    <n v="0.2"/>
    <n v="-30.228800000000007"/>
  </r>
  <r>
    <n v="5380"/>
    <x v="2676"/>
    <x v="0"/>
    <x v="1041"/>
    <d v="2013-08-19T00:00:00"/>
    <s v="Standard Class"/>
    <s v="JM-15580"/>
    <s v="Jill Matthias"/>
    <x v="0"/>
    <s v="United States"/>
    <s v="Los Angeles"/>
    <x v="1"/>
    <n v="90045"/>
    <x v="1"/>
    <s v="OFF-PA-10000551"/>
    <x v="1"/>
    <x v="10"/>
    <s v="Array Memo Cubes"/>
    <n v="15.54"/>
    <n v="3"/>
    <n v="0"/>
    <n v="7.6145999999999994"/>
  </r>
  <r>
    <n v="5381"/>
    <x v="2676"/>
    <x v="0"/>
    <x v="1041"/>
    <d v="2013-08-19T00:00:00"/>
    <s v="Standard Class"/>
    <s v="JM-15580"/>
    <s v="Jill Matthias"/>
    <x v="0"/>
    <s v="United States"/>
    <s v="Los Angeles"/>
    <x v="1"/>
    <n v="90045"/>
    <x v="1"/>
    <s v="TEC-MA-10000423"/>
    <x v="2"/>
    <x v="15"/>
    <s v="Texas Instruments TI-34 Scientific Calculator"/>
    <n v="105.55199999999999"/>
    <n v="6"/>
    <n v="0.2"/>
    <n v="35.623799999999996"/>
  </r>
  <r>
    <n v="5382"/>
    <x v="2677"/>
    <x v="0"/>
    <x v="64"/>
    <d v="2013-09-08T00:00:00"/>
    <s v="Second Class"/>
    <s v="DM-13525"/>
    <s v="Don Miller"/>
    <x v="1"/>
    <s v="United States"/>
    <s v="Houston"/>
    <x v="5"/>
    <n v="77070"/>
    <x v="2"/>
    <s v="OFF-PA-10001870"/>
    <x v="1"/>
    <x v="10"/>
    <s v="Xerox 202"/>
    <n v="25.920000000000005"/>
    <n v="5"/>
    <n v="0.2"/>
    <n v="9.0719999999999992"/>
  </r>
  <r>
    <n v="5383"/>
    <x v="2677"/>
    <x v="0"/>
    <x v="64"/>
    <d v="2013-09-08T00:00:00"/>
    <s v="Second Class"/>
    <s v="DM-13525"/>
    <s v="Don Miller"/>
    <x v="1"/>
    <s v="United States"/>
    <s v="Houston"/>
    <x v="5"/>
    <n v="77070"/>
    <x v="2"/>
    <s v="OFF-FA-10001843"/>
    <x v="1"/>
    <x v="13"/>
    <s v="Staples"/>
    <n v="15.808000000000002"/>
    <n v="8"/>
    <n v="0.2"/>
    <n v="5.3352000000000004"/>
  </r>
  <r>
    <n v="5384"/>
    <x v="2677"/>
    <x v="0"/>
    <x v="64"/>
    <d v="2013-09-08T00:00:00"/>
    <s v="Second Class"/>
    <s v="DM-13525"/>
    <s v="Don Miller"/>
    <x v="1"/>
    <s v="United States"/>
    <s v="Houston"/>
    <x v="5"/>
    <n v="77070"/>
    <x v="2"/>
    <s v="OFF-PA-10002036"/>
    <x v="1"/>
    <x v="10"/>
    <s v="Xerox 1930"/>
    <n v="10.368000000000002"/>
    <n v="2"/>
    <n v="0.2"/>
    <n v="3.7584"/>
  </r>
  <r>
    <n v="5385"/>
    <x v="2678"/>
    <x v="3"/>
    <x v="335"/>
    <d v="2014-07-04T00:00:00"/>
    <s v="Standard Class"/>
    <s v="CC-12220"/>
    <s v="Chris Cortes"/>
    <x v="0"/>
    <s v="United States"/>
    <s v="Philadelphia"/>
    <x v="9"/>
    <n v="19143"/>
    <x v="3"/>
    <s v="TEC-PH-10001760"/>
    <x v="2"/>
    <x v="7"/>
    <s v="Bose SoundLink Bluetooth Speaker"/>
    <n v="358.2"/>
    <n v="3"/>
    <n v="0.4"/>
    <n v="41.79000000000002"/>
  </r>
  <r>
    <n v="5386"/>
    <x v="2678"/>
    <x v="3"/>
    <x v="335"/>
    <d v="2014-07-04T00:00:00"/>
    <s v="Standard Class"/>
    <s v="CC-12220"/>
    <s v="Chris Cortes"/>
    <x v="0"/>
    <s v="United States"/>
    <s v="Philadelphia"/>
    <x v="9"/>
    <n v="19143"/>
    <x v="3"/>
    <s v="TEC-PH-10000673"/>
    <x v="2"/>
    <x v="7"/>
    <s v="Plantronics Voyager Pro HD - Bluetooth Headset"/>
    <n v="545.91599999999994"/>
    <n v="14"/>
    <n v="0.4"/>
    <n v="72.788800000000037"/>
  </r>
  <r>
    <n v="5387"/>
    <x v="2679"/>
    <x v="3"/>
    <x v="846"/>
    <d v="2014-03-18T00:00:00"/>
    <s v="Standard Class"/>
    <s v="GA-14725"/>
    <s v="Guy Armstrong"/>
    <x v="0"/>
    <s v="United States"/>
    <s v="Rogers"/>
    <x v="36"/>
    <n v="72756"/>
    <x v="0"/>
    <s v="OFF-BI-10000829"/>
    <x v="1"/>
    <x v="8"/>
    <s v="Avery Non-Stick Binders"/>
    <n v="40.410000000000004"/>
    <n v="9"/>
    <n v="0"/>
    <n v="18.5886"/>
  </r>
  <r>
    <n v="5388"/>
    <x v="2680"/>
    <x v="3"/>
    <x v="1042"/>
    <d v="2014-02-22T00:00:00"/>
    <s v="Second Class"/>
    <s v="CV-12805"/>
    <s v="Cynthia Voltz"/>
    <x v="1"/>
    <s v="United States"/>
    <s v="Los Angeles"/>
    <x v="1"/>
    <n v="90045"/>
    <x v="1"/>
    <s v="TEC-PH-10001924"/>
    <x v="2"/>
    <x v="7"/>
    <s v="iHome FM Clock Radio with Lightning Dock"/>
    <n v="167.976"/>
    <n v="3"/>
    <n v="0.2"/>
    <n v="10.498500000000007"/>
  </r>
  <r>
    <n v="5389"/>
    <x v="2680"/>
    <x v="3"/>
    <x v="1042"/>
    <d v="2014-02-22T00:00:00"/>
    <s v="Second Class"/>
    <s v="CV-12805"/>
    <s v="Cynthia Voltz"/>
    <x v="1"/>
    <s v="United States"/>
    <s v="Los Angeles"/>
    <x v="1"/>
    <n v="90045"/>
    <x v="1"/>
    <s v="TEC-AC-10004864"/>
    <x v="2"/>
    <x v="11"/>
    <s v="Memorex Micro Travel Drive 32 GB"/>
    <n v="109.53"/>
    <n v="3"/>
    <n v="0"/>
    <n v="47.097900000000003"/>
  </r>
  <r>
    <n v="5390"/>
    <x v="2680"/>
    <x v="3"/>
    <x v="1042"/>
    <d v="2014-02-22T00:00:00"/>
    <s v="Second Class"/>
    <s v="CV-12805"/>
    <s v="Cynthia Voltz"/>
    <x v="1"/>
    <s v="United States"/>
    <s v="Los Angeles"/>
    <x v="1"/>
    <n v="90045"/>
    <x v="1"/>
    <s v="OFF-LA-10004345"/>
    <x v="1"/>
    <x v="2"/>
    <s v="Avery 493"/>
    <n v="9.82"/>
    <n v="2"/>
    <n v="0"/>
    <n v="4.8117999999999999"/>
  </r>
  <r>
    <n v="5391"/>
    <x v="2681"/>
    <x v="3"/>
    <x v="468"/>
    <d v="2014-11-13T00:00:00"/>
    <s v="Second Class"/>
    <s v="NC-18535"/>
    <s v="Nick Crebassa"/>
    <x v="1"/>
    <s v="United States"/>
    <s v="Seattle"/>
    <x v="4"/>
    <n v="98105"/>
    <x v="1"/>
    <s v="OFF-BI-10000088"/>
    <x v="1"/>
    <x v="8"/>
    <s v="GBC Imprintable Covers"/>
    <n v="26.352000000000004"/>
    <n v="3"/>
    <n v="0.2"/>
    <n v="9.5525999999999982"/>
  </r>
  <r>
    <n v="5392"/>
    <x v="2682"/>
    <x v="2"/>
    <x v="84"/>
    <d v="2011-11-25T00:00:00"/>
    <s v="Standard Class"/>
    <s v="GR-14560"/>
    <s v="Georgia Rosenberg"/>
    <x v="1"/>
    <s v="United States"/>
    <s v="Wilmington"/>
    <x v="13"/>
    <n v="19805"/>
    <x v="3"/>
    <s v="OFF-LA-10002787"/>
    <x v="1"/>
    <x v="2"/>
    <s v="Avery 480"/>
    <n v="22.5"/>
    <n v="6"/>
    <n v="0"/>
    <n v="10.799999999999999"/>
  </r>
  <r>
    <n v="5393"/>
    <x v="2682"/>
    <x v="2"/>
    <x v="84"/>
    <d v="2011-11-25T00:00:00"/>
    <s v="Standard Class"/>
    <s v="GR-14560"/>
    <s v="Georgia Rosenberg"/>
    <x v="1"/>
    <s v="United States"/>
    <s v="Wilmington"/>
    <x v="13"/>
    <n v="19805"/>
    <x v="3"/>
    <s v="OFF-LA-10001569"/>
    <x v="1"/>
    <x v="2"/>
    <s v="Avery 499"/>
    <n v="9.9600000000000009"/>
    <n v="2"/>
    <n v="0"/>
    <n v="4.5815999999999999"/>
  </r>
  <r>
    <n v="5394"/>
    <x v="2682"/>
    <x v="2"/>
    <x v="84"/>
    <d v="2011-11-25T00:00:00"/>
    <s v="Standard Class"/>
    <s v="GR-14560"/>
    <s v="Georgia Rosenberg"/>
    <x v="1"/>
    <s v="United States"/>
    <s v="Wilmington"/>
    <x v="13"/>
    <n v="19805"/>
    <x v="3"/>
    <s v="OFF-BI-10002429"/>
    <x v="1"/>
    <x v="8"/>
    <s v="Premier Elliptical Ring Binder, Black"/>
    <n v="213.08"/>
    <n v="7"/>
    <n v="0"/>
    <n v="102.2784"/>
  </r>
  <r>
    <n v="5395"/>
    <x v="2682"/>
    <x v="2"/>
    <x v="84"/>
    <d v="2011-11-25T00:00:00"/>
    <s v="Standard Class"/>
    <s v="GR-14560"/>
    <s v="Georgia Rosenberg"/>
    <x v="1"/>
    <s v="United States"/>
    <s v="Wilmington"/>
    <x v="13"/>
    <n v="19805"/>
    <x v="3"/>
    <s v="FUR-BO-10000362"/>
    <x v="0"/>
    <x v="0"/>
    <s v="Sauder Inglewood Library Bookcases"/>
    <n v="1025.8799999999999"/>
    <n v="6"/>
    <n v="0"/>
    <n v="235.95240000000001"/>
  </r>
  <r>
    <n v="5396"/>
    <x v="2683"/>
    <x v="2"/>
    <x v="728"/>
    <d v="2011-11-21T00:00:00"/>
    <s v="Second Class"/>
    <s v="JG-15805"/>
    <s v="John Grady"/>
    <x v="1"/>
    <s v="United States"/>
    <s v="Provo"/>
    <x v="7"/>
    <n v="84604"/>
    <x v="1"/>
    <s v="OFF-PA-10003016"/>
    <x v="1"/>
    <x v="10"/>
    <s v="Adams &quot;While You Were Out&quot; Message Pads"/>
    <n v="21.98"/>
    <n v="7"/>
    <n v="0"/>
    <n v="9.8909999999999982"/>
  </r>
  <r>
    <n v="5397"/>
    <x v="2684"/>
    <x v="0"/>
    <x v="446"/>
    <d v="2013-09-25T00:00:00"/>
    <s v="Same Day"/>
    <s v="EB-13750"/>
    <s v="Edward Becker"/>
    <x v="1"/>
    <s v="United States"/>
    <s v="San Francisco"/>
    <x v="1"/>
    <n v="94110"/>
    <x v="1"/>
    <s v="FUR-FU-10002501"/>
    <x v="0"/>
    <x v="5"/>
    <s v="Nu-Dell Executive Frame"/>
    <n v="63.2"/>
    <n v="5"/>
    <n v="0"/>
    <n v="23.384"/>
  </r>
  <r>
    <n v="5398"/>
    <x v="2685"/>
    <x v="0"/>
    <x v="73"/>
    <d v="2013-11-28T00:00:00"/>
    <s v="Standard Class"/>
    <s v="MC-17605"/>
    <s v="Matt Connell"/>
    <x v="1"/>
    <s v="United States"/>
    <s v="Los Angeles"/>
    <x v="1"/>
    <n v="90004"/>
    <x v="1"/>
    <s v="OFF-AP-10003622"/>
    <x v="1"/>
    <x v="9"/>
    <s v="Bravo II Megaboss 12-Amp Hard Body Upright, Replacement Belts, 2 Belts per Pack"/>
    <n v="39"/>
    <n v="12"/>
    <n v="0"/>
    <n v="11.309999999999999"/>
  </r>
  <r>
    <n v="5399"/>
    <x v="2686"/>
    <x v="0"/>
    <x v="720"/>
    <d v="2013-10-03T00:00:00"/>
    <s v="Standard Class"/>
    <s v="BM-11650"/>
    <s v="Brian Moss"/>
    <x v="1"/>
    <s v="United States"/>
    <s v="Lancaster"/>
    <x v="24"/>
    <n v="43130"/>
    <x v="3"/>
    <s v="OFF-BI-10002764"/>
    <x v="1"/>
    <x v="8"/>
    <s v="Recycled Pressboard Report Cover with Reinforced Top Hinge"/>
    <n v="2.907"/>
    <n v="3"/>
    <n v="0.7"/>
    <n v="-2.0348999999999995"/>
  </r>
  <r>
    <n v="5400"/>
    <x v="2687"/>
    <x v="0"/>
    <x v="526"/>
    <d v="2013-04-15T00:00:00"/>
    <s v="Standard Class"/>
    <s v="HF-14995"/>
    <s v="Herbert Flentye"/>
    <x v="0"/>
    <s v="United States"/>
    <s v="Los Angeles"/>
    <x v="1"/>
    <n v="90004"/>
    <x v="1"/>
    <s v="FUR-BO-10001798"/>
    <x v="0"/>
    <x v="0"/>
    <s v="Bush Somerset Collection Bookcase"/>
    <n v="556.66499999999996"/>
    <n v="5"/>
    <n v="0.15"/>
    <n v="6.5490000000000208"/>
  </r>
  <r>
    <n v="5401"/>
    <x v="2688"/>
    <x v="3"/>
    <x v="296"/>
    <d v="2014-09-24T00:00:00"/>
    <s v="First Class"/>
    <s v="ML-18265"/>
    <s v="Muhammed Lee"/>
    <x v="0"/>
    <s v="United States"/>
    <s v="Seattle"/>
    <x v="4"/>
    <n v="98103"/>
    <x v="1"/>
    <s v="TEC-AC-10000158"/>
    <x v="2"/>
    <x v="11"/>
    <s v="Sony 64GB Class 10 Micro SDHC R40 Memory Card"/>
    <n v="71.98"/>
    <n v="2"/>
    <n v="0"/>
    <n v="15.1158"/>
  </r>
  <r>
    <n v="5402"/>
    <x v="2688"/>
    <x v="3"/>
    <x v="296"/>
    <d v="2014-09-24T00:00:00"/>
    <s v="First Class"/>
    <s v="ML-18265"/>
    <s v="Muhammed Lee"/>
    <x v="0"/>
    <s v="United States"/>
    <s v="Seattle"/>
    <x v="4"/>
    <n v="98103"/>
    <x v="1"/>
    <s v="TEC-AC-10000303"/>
    <x v="2"/>
    <x v="11"/>
    <s v="Logitech M510 Wireless Mouse"/>
    <n v="79.98"/>
    <n v="2"/>
    <n v="0"/>
    <n v="26.3934"/>
  </r>
  <r>
    <n v="5403"/>
    <x v="2689"/>
    <x v="3"/>
    <x v="1043"/>
    <d v="2014-08-30T00:00:00"/>
    <s v="Standard Class"/>
    <s v="AH-10195"/>
    <s v="Alan Haines"/>
    <x v="1"/>
    <s v="United States"/>
    <s v="New York City"/>
    <x v="15"/>
    <n v="10024"/>
    <x v="3"/>
    <s v="OFF-BI-10003910"/>
    <x v="1"/>
    <x v="8"/>
    <s v="DXL Angle-View Binders with Locking Rings by Samsill"/>
    <n v="24.672000000000001"/>
    <n v="4"/>
    <n v="0.2"/>
    <n v="7.71"/>
  </r>
  <r>
    <n v="5404"/>
    <x v="2689"/>
    <x v="3"/>
    <x v="1043"/>
    <d v="2014-08-30T00:00:00"/>
    <s v="Standard Class"/>
    <s v="AH-10195"/>
    <s v="Alan Haines"/>
    <x v="1"/>
    <s v="United States"/>
    <s v="New York City"/>
    <x v="15"/>
    <n v="10024"/>
    <x v="3"/>
    <s v="OFF-BI-10000138"/>
    <x v="1"/>
    <x v="8"/>
    <s v="Acco Translucent Poly Ring Binders"/>
    <n v="3.7439999999999998"/>
    <n v="1"/>
    <n v="0.2"/>
    <n v="1.3104"/>
  </r>
  <r>
    <n v="5405"/>
    <x v="2690"/>
    <x v="0"/>
    <x v="712"/>
    <d v="2013-02-26T00:00:00"/>
    <s v="Standard Class"/>
    <s v="TZ-21580"/>
    <s v="Tracy Zic"/>
    <x v="0"/>
    <s v="United States"/>
    <s v="Los Angeles"/>
    <x v="1"/>
    <n v="90045"/>
    <x v="1"/>
    <s v="TEC-PH-10002398"/>
    <x v="2"/>
    <x v="7"/>
    <s v="AT&amp;T 1070 Corded Phone"/>
    <n v="445.96000000000004"/>
    <n v="5"/>
    <n v="0.2"/>
    <n v="55.744999999999948"/>
  </r>
  <r>
    <n v="5406"/>
    <x v="2690"/>
    <x v="0"/>
    <x v="712"/>
    <d v="2013-02-26T00:00:00"/>
    <s v="Standard Class"/>
    <s v="TZ-21580"/>
    <s v="Tracy Zic"/>
    <x v="0"/>
    <s v="United States"/>
    <s v="Los Angeles"/>
    <x v="1"/>
    <n v="90045"/>
    <x v="1"/>
    <s v="TEC-AC-10003399"/>
    <x v="2"/>
    <x v="11"/>
    <s v="Memorex Mini Travel Drive 64 GB USB 2.0 Flash Drive"/>
    <n v="36.24"/>
    <n v="1"/>
    <n v="0"/>
    <n v="15.220800000000001"/>
  </r>
  <r>
    <n v="5407"/>
    <x v="2690"/>
    <x v="0"/>
    <x v="712"/>
    <d v="2013-02-26T00:00:00"/>
    <s v="Standard Class"/>
    <s v="TZ-21580"/>
    <s v="Tracy Zic"/>
    <x v="0"/>
    <s v="United States"/>
    <s v="Los Angeles"/>
    <x v="1"/>
    <n v="90045"/>
    <x v="1"/>
    <s v="OFF-FA-10000992"/>
    <x v="1"/>
    <x v="13"/>
    <s v="Acco Clips to Go Binder Clips, 24 Clips in Two Sizes"/>
    <n v="10.649999999999999"/>
    <n v="3"/>
    <n v="0"/>
    <n v="5.0054999999999996"/>
  </r>
  <r>
    <n v="5408"/>
    <x v="2691"/>
    <x v="3"/>
    <x v="166"/>
    <d v="2014-12-15T00:00:00"/>
    <s v="Standard Class"/>
    <s v="DM-13345"/>
    <s v="Denise Monton"/>
    <x v="1"/>
    <s v="United States"/>
    <s v="San Francisco"/>
    <x v="1"/>
    <n v="94109"/>
    <x v="1"/>
    <s v="OFF-PA-10003022"/>
    <x v="1"/>
    <x v="10"/>
    <s v="Standard Line “While You Were Out” Hardbound Telephone Message Book"/>
    <n v="87.92"/>
    <n v="4"/>
    <n v="0"/>
    <n v="40.443199999999997"/>
  </r>
  <r>
    <n v="5409"/>
    <x v="2691"/>
    <x v="3"/>
    <x v="166"/>
    <d v="2014-12-15T00:00:00"/>
    <s v="Standard Class"/>
    <s v="DM-13345"/>
    <s v="Denise Monton"/>
    <x v="1"/>
    <s v="United States"/>
    <s v="San Francisco"/>
    <x v="1"/>
    <n v="94109"/>
    <x v="1"/>
    <s v="OFF-BI-10002854"/>
    <x v="1"/>
    <x v="8"/>
    <s v="Performers Binder/Pad Holder, Black"/>
    <n v="22.424000000000003"/>
    <n v="1"/>
    <n v="0.2"/>
    <n v="8.4089999999999989"/>
  </r>
  <r>
    <n v="5410"/>
    <x v="2691"/>
    <x v="3"/>
    <x v="166"/>
    <d v="2014-12-15T00:00:00"/>
    <s v="Standard Class"/>
    <s v="DM-13345"/>
    <s v="Denise Monton"/>
    <x v="1"/>
    <s v="United States"/>
    <s v="San Francisco"/>
    <x v="1"/>
    <n v="94109"/>
    <x v="1"/>
    <s v="OFF-BI-10001670"/>
    <x v="1"/>
    <x v="8"/>
    <s v="Vinyl Sectional Post Binders"/>
    <n v="90.480000000000018"/>
    <n v="3"/>
    <n v="0.2"/>
    <n v="33.93"/>
  </r>
  <r>
    <n v="5411"/>
    <x v="2691"/>
    <x v="3"/>
    <x v="166"/>
    <d v="2014-12-15T00:00:00"/>
    <s v="Standard Class"/>
    <s v="DM-13345"/>
    <s v="Denise Monton"/>
    <x v="1"/>
    <s v="United States"/>
    <s v="San Francisco"/>
    <x v="1"/>
    <n v="94109"/>
    <x v="1"/>
    <s v="OFF-ST-10001837"/>
    <x v="1"/>
    <x v="4"/>
    <s v="SAFCO Mobile Desk Side File, Wire Frame"/>
    <n v="42.76"/>
    <n v="1"/>
    <n v="0"/>
    <n v="11.117599999999999"/>
  </r>
  <r>
    <n v="5412"/>
    <x v="2692"/>
    <x v="3"/>
    <x v="65"/>
    <d v="2014-09-23T00:00:00"/>
    <s v="Standard Class"/>
    <s v="TS-21505"/>
    <s v="Tony Sayre"/>
    <x v="0"/>
    <s v="United States"/>
    <s v="Clovis"/>
    <x v="27"/>
    <n v="88101"/>
    <x v="1"/>
    <s v="OFF-BI-10002012"/>
    <x v="1"/>
    <x v="8"/>
    <s v="Wilson Jones Easy Flow II Sheet Lifters"/>
    <n v="10.080000000000002"/>
    <n v="7"/>
    <n v="0.2"/>
    <n v="3.5279999999999996"/>
  </r>
  <r>
    <n v="5413"/>
    <x v="2692"/>
    <x v="3"/>
    <x v="65"/>
    <d v="2014-09-23T00:00:00"/>
    <s v="Standard Class"/>
    <s v="TS-21505"/>
    <s v="Tony Sayre"/>
    <x v="0"/>
    <s v="United States"/>
    <s v="Clovis"/>
    <x v="27"/>
    <n v="88101"/>
    <x v="1"/>
    <s v="TEC-AC-10004992"/>
    <x v="2"/>
    <x v="11"/>
    <s v="Kingston Digital DataTraveler 64GB USB 2.0"/>
    <n v="101.34"/>
    <n v="3"/>
    <n v="0"/>
    <n v="8.1071999999999917"/>
  </r>
  <r>
    <n v="5414"/>
    <x v="2693"/>
    <x v="0"/>
    <x v="108"/>
    <d v="2013-09-15T00:00:00"/>
    <s v="First Class"/>
    <s v="TB-21625"/>
    <s v="Trudy Brown"/>
    <x v="0"/>
    <s v="United States"/>
    <s v="Wichita"/>
    <x v="41"/>
    <n v="67212"/>
    <x v="2"/>
    <s v="TEC-PH-10003171"/>
    <x v="2"/>
    <x v="7"/>
    <s v="Plantronics Encore H101 Dual Earpieces Headset"/>
    <n v="224.75"/>
    <n v="5"/>
    <n v="0"/>
    <n v="62.929999999999993"/>
  </r>
  <r>
    <n v="5415"/>
    <x v="2694"/>
    <x v="3"/>
    <x v="397"/>
    <d v="2014-09-29T00:00:00"/>
    <s v="Standard Class"/>
    <s v="LC-16870"/>
    <s v="Lena Cacioppo"/>
    <x v="0"/>
    <s v="United States"/>
    <s v="Chicago"/>
    <x v="10"/>
    <n v="60653"/>
    <x v="2"/>
    <s v="OFF-AP-10000390"/>
    <x v="1"/>
    <x v="9"/>
    <s v="Euro Pro Shark Stick Mini Vacuum"/>
    <n v="73.175999999999974"/>
    <n v="6"/>
    <n v="0.8"/>
    <n v="-197.57520000000002"/>
  </r>
  <r>
    <n v="5416"/>
    <x v="2694"/>
    <x v="3"/>
    <x v="397"/>
    <d v="2014-09-29T00:00:00"/>
    <s v="Standard Class"/>
    <s v="LC-16870"/>
    <s v="Lena Cacioppo"/>
    <x v="0"/>
    <s v="United States"/>
    <s v="Chicago"/>
    <x v="10"/>
    <n v="60653"/>
    <x v="2"/>
    <s v="OFF-PA-10004888"/>
    <x v="1"/>
    <x v="10"/>
    <s v="Xerox 217"/>
    <n v="20.736000000000004"/>
    <n v="4"/>
    <n v="0.2"/>
    <n v="7.2576000000000001"/>
  </r>
  <r>
    <n v="5417"/>
    <x v="2694"/>
    <x v="3"/>
    <x v="397"/>
    <d v="2014-09-29T00:00:00"/>
    <s v="Standard Class"/>
    <s v="LC-16870"/>
    <s v="Lena Cacioppo"/>
    <x v="0"/>
    <s v="United States"/>
    <s v="Chicago"/>
    <x v="10"/>
    <n v="60653"/>
    <x v="2"/>
    <s v="TEC-PH-10004188"/>
    <x v="2"/>
    <x v="7"/>
    <s v="OtterBox Commuter Series Case - Samsung Galaxy S4"/>
    <n v="39.984000000000002"/>
    <n v="2"/>
    <n v="0.2"/>
    <n v="-8.9963999999999995"/>
  </r>
  <r>
    <n v="5418"/>
    <x v="2695"/>
    <x v="2"/>
    <x v="191"/>
    <d v="2011-10-08T00:00:00"/>
    <s v="Second Class"/>
    <s v="AM-10360"/>
    <s v="Alice McCarthy"/>
    <x v="1"/>
    <s v="United States"/>
    <s v="Omaha"/>
    <x v="8"/>
    <n v="68104"/>
    <x v="2"/>
    <s v="OFF-BI-10004099"/>
    <x v="1"/>
    <x v="8"/>
    <s v="GBC VeloBinder Strips"/>
    <n v="15.36"/>
    <n v="2"/>
    <n v="0"/>
    <n v="7.68"/>
  </r>
  <r>
    <n v="5419"/>
    <x v="2696"/>
    <x v="1"/>
    <x v="924"/>
    <d v="2012-10-26T00:00:00"/>
    <s v="First Class"/>
    <s v="JE-15715"/>
    <s v="Joe Elijah"/>
    <x v="0"/>
    <s v="United States"/>
    <s v="Houston"/>
    <x v="5"/>
    <n v="77041"/>
    <x v="2"/>
    <s v="OFF-PA-10004621"/>
    <x v="1"/>
    <x v="10"/>
    <s v="Xerox 212"/>
    <n v="36.288000000000011"/>
    <n v="7"/>
    <n v="0.2"/>
    <n v="12.700800000000001"/>
  </r>
  <r>
    <n v="5420"/>
    <x v="2696"/>
    <x v="1"/>
    <x v="924"/>
    <d v="2012-10-26T00:00:00"/>
    <s v="First Class"/>
    <s v="JE-15715"/>
    <s v="Joe Elijah"/>
    <x v="0"/>
    <s v="United States"/>
    <s v="Houston"/>
    <x v="5"/>
    <n v="77041"/>
    <x v="2"/>
    <s v="TEC-PH-10002103"/>
    <x v="2"/>
    <x v="7"/>
    <s v="Jabra SPEAK 410"/>
    <n v="150.38399999999999"/>
    <n v="2"/>
    <n v="0.2"/>
    <n v="15.038400000000003"/>
  </r>
  <r>
    <n v="5421"/>
    <x v="2697"/>
    <x v="0"/>
    <x v="1044"/>
    <d v="2013-04-03T00:00:00"/>
    <s v="Second Class"/>
    <s v="CS-11950"/>
    <s v="Carlos Soltero"/>
    <x v="0"/>
    <s v="United States"/>
    <s v="Philadelphia"/>
    <x v="9"/>
    <n v="19134"/>
    <x v="3"/>
    <s v="TEC-PH-10002789"/>
    <x v="2"/>
    <x v="7"/>
    <s v="LG Exalt"/>
    <n v="280.78200000000004"/>
    <n v="3"/>
    <n v="0.4"/>
    <n v="-60.836100000000016"/>
  </r>
  <r>
    <n v="5422"/>
    <x v="2697"/>
    <x v="0"/>
    <x v="1044"/>
    <d v="2013-04-03T00:00:00"/>
    <s v="Second Class"/>
    <s v="CS-11950"/>
    <s v="Carlos Soltero"/>
    <x v="0"/>
    <s v="United States"/>
    <s v="Philadelphia"/>
    <x v="9"/>
    <n v="19134"/>
    <x v="3"/>
    <s v="TEC-AC-10003289"/>
    <x v="2"/>
    <x v="11"/>
    <s v="Anker Ultra-Slim Mini Bluetooth 3.0 Wireless Keyboard"/>
    <n v="31.983999999999998"/>
    <n v="2"/>
    <n v="0.2"/>
    <n v="1.1993999999999998"/>
  </r>
  <r>
    <n v="5423"/>
    <x v="2698"/>
    <x v="0"/>
    <x v="723"/>
    <d v="2014-01-03T00:00:00"/>
    <s v="Standard Class"/>
    <s v="PF-19225"/>
    <s v="Phillip Flathmann"/>
    <x v="0"/>
    <s v="United States"/>
    <s v="Los Angeles"/>
    <x v="1"/>
    <n v="90045"/>
    <x v="1"/>
    <s v="OFF-BI-10000138"/>
    <x v="1"/>
    <x v="8"/>
    <s v="Acco Translucent Poly Ring Binders"/>
    <n v="11.231999999999999"/>
    <n v="3"/>
    <n v="0.2"/>
    <n v="3.9312000000000005"/>
  </r>
  <r>
    <n v="5424"/>
    <x v="2699"/>
    <x v="3"/>
    <x v="132"/>
    <d v="2014-11-06T00:00:00"/>
    <s v="Second Class"/>
    <s v="PJ-18835"/>
    <s v="Patrick Jones"/>
    <x v="1"/>
    <s v="United States"/>
    <s v="Richmond"/>
    <x v="0"/>
    <n v="40475"/>
    <x v="0"/>
    <s v="OFF-PA-10001215"/>
    <x v="1"/>
    <x v="10"/>
    <s v="Xerox 1963"/>
    <n v="26.400000000000002"/>
    <n v="5"/>
    <n v="0"/>
    <n v="11.879999999999999"/>
  </r>
  <r>
    <n v="5425"/>
    <x v="2700"/>
    <x v="3"/>
    <x v="176"/>
    <d v="2014-01-27T00:00:00"/>
    <s v="Standard Class"/>
    <s v="JF-15490"/>
    <s v="Jeremy Farry"/>
    <x v="0"/>
    <s v="United States"/>
    <s v="Waterbury"/>
    <x v="29"/>
    <n v="6708"/>
    <x v="3"/>
    <s v="OFF-AR-10001545"/>
    <x v="1"/>
    <x v="6"/>
    <s v="Newell 326"/>
    <n v="3.52"/>
    <n v="2"/>
    <n v="0"/>
    <n v="1.0207999999999999"/>
  </r>
  <r>
    <n v="5426"/>
    <x v="2701"/>
    <x v="0"/>
    <x v="275"/>
    <d v="2013-12-07T00:00:00"/>
    <s v="First Class"/>
    <s v="NM-18520"/>
    <s v="Neoma Murray"/>
    <x v="0"/>
    <s v="United States"/>
    <s v="Los Angeles"/>
    <x v="1"/>
    <n v="90045"/>
    <x v="1"/>
    <s v="TEC-AC-10003870"/>
    <x v="2"/>
    <x v="11"/>
    <s v="Logitech Z-906 Speaker sys - home theater - 5.1-CH"/>
    <n v="1649.95"/>
    <n v="5"/>
    <n v="0"/>
    <n v="659.98"/>
  </r>
  <r>
    <n v="5427"/>
    <x v="2701"/>
    <x v="0"/>
    <x v="275"/>
    <d v="2013-12-07T00:00:00"/>
    <s v="First Class"/>
    <s v="NM-18520"/>
    <s v="Neoma Murray"/>
    <x v="0"/>
    <s v="United States"/>
    <s v="Los Angeles"/>
    <x v="1"/>
    <n v="90045"/>
    <x v="1"/>
    <s v="FUR-FU-10001085"/>
    <x v="0"/>
    <x v="5"/>
    <s v="3M Polarizing Light Filter Sleeves"/>
    <n v="111.89999999999999"/>
    <n v="6"/>
    <n v="0"/>
    <n v="51.47399999999999"/>
  </r>
  <r>
    <n v="5428"/>
    <x v="2702"/>
    <x v="0"/>
    <x v="403"/>
    <d v="2013-06-15T00:00:00"/>
    <s v="Same Day"/>
    <s v="MH-17290"/>
    <s v="Marc Harrigan"/>
    <x v="2"/>
    <s v="United States"/>
    <s v="Los Angeles"/>
    <x v="1"/>
    <n v="90036"/>
    <x v="1"/>
    <s v="FUR-BO-10004218"/>
    <x v="0"/>
    <x v="0"/>
    <s v="Bush Heritage Pine Collection 5-Shelf Bookcase, Albany Pine Finish, *Special Order"/>
    <n v="599.16499999999996"/>
    <n v="5"/>
    <n v="0.15"/>
    <n v="35.245000000000005"/>
  </r>
  <r>
    <n v="5429"/>
    <x v="2703"/>
    <x v="0"/>
    <x v="476"/>
    <d v="2013-09-05T00:00:00"/>
    <s v="First Class"/>
    <s v="SZ-20035"/>
    <s v="Sam Zeldin"/>
    <x v="2"/>
    <s v="United States"/>
    <s v="San Francisco"/>
    <x v="1"/>
    <n v="94122"/>
    <x v="1"/>
    <s v="OFF-ST-10003455"/>
    <x v="1"/>
    <x v="4"/>
    <s v="Tenex File Box, Personal Filing Tote with Lid, Black"/>
    <n v="46.53"/>
    <n v="3"/>
    <n v="0"/>
    <n v="12.097800000000001"/>
  </r>
  <r>
    <n v="5430"/>
    <x v="2704"/>
    <x v="2"/>
    <x v="742"/>
    <d v="2011-09-07T00:00:00"/>
    <s v="First Class"/>
    <s v="PR-18880"/>
    <s v="Patrick Ryan"/>
    <x v="0"/>
    <s v="United States"/>
    <s v="Saint Petersburg"/>
    <x v="2"/>
    <n v="33710"/>
    <x v="0"/>
    <s v="FUR-FU-10001967"/>
    <x v="0"/>
    <x v="5"/>
    <s v="Telescoping Adjustable Floor Lamp"/>
    <n v="31.983999999999998"/>
    <n v="2"/>
    <n v="0.2"/>
    <n v="1.9989999999999979"/>
  </r>
  <r>
    <n v="5431"/>
    <x v="2705"/>
    <x v="3"/>
    <x v="208"/>
    <d v="2014-10-26T00:00:00"/>
    <s v="Standard Class"/>
    <s v="FC-14245"/>
    <s v="Frank Carlisle"/>
    <x v="2"/>
    <s v="United States"/>
    <s v="Lakewood"/>
    <x v="24"/>
    <n v="44107"/>
    <x v="3"/>
    <s v="OFF-AP-10000938"/>
    <x v="1"/>
    <x v="9"/>
    <s v="Avanti 1.7 Cu. Ft. Refrigerator"/>
    <n v="161.56800000000001"/>
    <n v="2"/>
    <n v="0.2"/>
    <n v="16.156799999999997"/>
  </r>
  <r>
    <n v="5432"/>
    <x v="2705"/>
    <x v="3"/>
    <x v="208"/>
    <d v="2014-10-26T00:00:00"/>
    <s v="Standard Class"/>
    <s v="FC-14245"/>
    <s v="Frank Carlisle"/>
    <x v="2"/>
    <s v="United States"/>
    <s v="Lakewood"/>
    <x v="24"/>
    <n v="44107"/>
    <x v="3"/>
    <s v="OFF-PA-10002195"/>
    <x v="1"/>
    <x v="10"/>
    <s v="RSVP Cards &amp; Envelopes, Blank White, 8-1/2&quot; X 11&quot;, 24 Cards/25 Envelopes/Set"/>
    <n v="4.0640000000000001"/>
    <n v="1"/>
    <n v="0.2"/>
    <n v="1.3715999999999999"/>
  </r>
  <r>
    <n v="5433"/>
    <x v="2705"/>
    <x v="3"/>
    <x v="208"/>
    <d v="2014-10-26T00:00:00"/>
    <s v="Standard Class"/>
    <s v="FC-14245"/>
    <s v="Frank Carlisle"/>
    <x v="2"/>
    <s v="United States"/>
    <s v="Lakewood"/>
    <x v="24"/>
    <n v="44107"/>
    <x v="3"/>
    <s v="OFF-BI-10002799"/>
    <x v="1"/>
    <x v="8"/>
    <s v="SlimView Poly Binder, 3/8&quot;"/>
    <n v="6.2160000000000002"/>
    <n v="4"/>
    <n v="0.7"/>
    <n v="-4.9727999999999994"/>
  </r>
  <r>
    <n v="5434"/>
    <x v="2706"/>
    <x v="3"/>
    <x v="1016"/>
    <d v="2014-04-30T00:00:00"/>
    <s v="Standard Class"/>
    <s v="LH-16750"/>
    <s v="Larry Hughes"/>
    <x v="0"/>
    <s v="United States"/>
    <s v="Chandler"/>
    <x v="16"/>
    <n v="85224"/>
    <x v="1"/>
    <s v="OFF-AR-10000246"/>
    <x v="1"/>
    <x v="6"/>
    <s v="Newell 318"/>
    <n v="8.895999999999999"/>
    <n v="4"/>
    <n v="0.2"/>
    <n v="0.66719999999999979"/>
  </r>
  <r>
    <n v="5435"/>
    <x v="2707"/>
    <x v="1"/>
    <x v="324"/>
    <d v="2012-10-24T00:00:00"/>
    <s v="Standard Class"/>
    <s v="RM-19675"/>
    <s v="Robert Marley"/>
    <x v="2"/>
    <s v="United States"/>
    <s v="Los Angeles"/>
    <x v="1"/>
    <n v="90008"/>
    <x v="1"/>
    <s v="OFF-AP-10000275"/>
    <x v="1"/>
    <x v="9"/>
    <s v="Sanyo Counter Height Refrigerator with Crisper, 3.6 Cubic Foot, Stainless Steel/Black"/>
    <n v="1640.6999999999998"/>
    <n v="5"/>
    <n v="0"/>
    <n v="459.39599999999996"/>
  </r>
  <r>
    <n v="5436"/>
    <x v="2707"/>
    <x v="1"/>
    <x v="324"/>
    <d v="2012-10-24T00:00:00"/>
    <s v="Standard Class"/>
    <s v="RM-19675"/>
    <s v="Robert Marley"/>
    <x v="2"/>
    <s v="United States"/>
    <s v="Los Angeles"/>
    <x v="1"/>
    <n v="90008"/>
    <x v="1"/>
    <s v="TEC-AC-10000892"/>
    <x v="2"/>
    <x v="11"/>
    <s v="NETGEAR N750 Dual Band Wi-Fi Gigabit Router"/>
    <n v="270"/>
    <n v="3"/>
    <n v="0"/>
    <n v="97.199999999999989"/>
  </r>
  <r>
    <n v="5437"/>
    <x v="2708"/>
    <x v="2"/>
    <x v="260"/>
    <d v="2011-07-08T00:00:00"/>
    <s v="First Class"/>
    <s v="DM-13525"/>
    <s v="Don Miller"/>
    <x v="1"/>
    <s v="United States"/>
    <s v="Palm Coast"/>
    <x v="2"/>
    <n v="32137"/>
    <x v="0"/>
    <s v="FUR-FU-10001591"/>
    <x v="0"/>
    <x v="5"/>
    <s v="Advantus Panel Wall Certificate Holder - 8.5x11"/>
    <n v="19.52"/>
    <n v="2"/>
    <n v="0.2"/>
    <n v="5.3680000000000012"/>
  </r>
  <r>
    <n v="5438"/>
    <x v="2708"/>
    <x v="2"/>
    <x v="260"/>
    <d v="2011-07-08T00:00:00"/>
    <s v="First Class"/>
    <s v="DM-13525"/>
    <s v="Don Miller"/>
    <x v="1"/>
    <s v="United States"/>
    <s v="Palm Coast"/>
    <x v="2"/>
    <n v="32137"/>
    <x v="0"/>
    <s v="OFF-BI-10001787"/>
    <x v="1"/>
    <x v="8"/>
    <s v="Wilson Jones Four-Pocket Poly Binders"/>
    <n v="9.8100000000000023"/>
    <n v="5"/>
    <n v="0.7"/>
    <n v="-6.8669999999999973"/>
  </r>
  <r>
    <n v="5439"/>
    <x v="2708"/>
    <x v="2"/>
    <x v="260"/>
    <d v="2011-07-08T00:00:00"/>
    <s v="First Class"/>
    <s v="DM-13525"/>
    <s v="Don Miller"/>
    <x v="1"/>
    <s v="United States"/>
    <s v="Palm Coast"/>
    <x v="2"/>
    <n v="32137"/>
    <x v="0"/>
    <s v="FUR-FU-10003192"/>
    <x v="0"/>
    <x v="5"/>
    <s v="Luxo Adjustable Task Clamp Lamp"/>
    <n v="213.21600000000001"/>
    <n v="3"/>
    <n v="0.2"/>
    <n v="15.991199999999992"/>
  </r>
  <r>
    <n v="5440"/>
    <x v="2709"/>
    <x v="0"/>
    <x v="958"/>
    <d v="2013-04-10T00:00:00"/>
    <s v="Standard Class"/>
    <s v="EH-14185"/>
    <s v="Evan Henry"/>
    <x v="0"/>
    <s v="United States"/>
    <s v="New York City"/>
    <x v="15"/>
    <n v="10035"/>
    <x v="3"/>
    <s v="OFF-BI-10004600"/>
    <x v="1"/>
    <x v="8"/>
    <s v="Ibico Ibimaster 300 Manual Binding System"/>
    <n v="588.78399999999999"/>
    <n v="2"/>
    <n v="0.2"/>
    <n v="183.99499999999998"/>
  </r>
  <r>
    <n v="5441"/>
    <x v="2710"/>
    <x v="3"/>
    <x v="38"/>
    <d v="2014-11-19T00:00:00"/>
    <s v="Second Class"/>
    <s v="TC-21295"/>
    <s v="Toby Carlisle"/>
    <x v="0"/>
    <s v="United States"/>
    <s v="Jupiter"/>
    <x v="2"/>
    <n v="33458"/>
    <x v="0"/>
    <s v="OFF-AR-10002335"/>
    <x v="1"/>
    <x v="6"/>
    <s v="DIXON Oriole Pencils"/>
    <n v="2.0640000000000001"/>
    <n v="1"/>
    <n v="0.2"/>
    <n v="0.15480000000000005"/>
  </r>
  <r>
    <n v="5442"/>
    <x v="2711"/>
    <x v="3"/>
    <x v="428"/>
    <d v="2014-09-14T00:00:00"/>
    <s v="Standard Class"/>
    <s v="AI-10855"/>
    <s v="Arianne Irving"/>
    <x v="0"/>
    <s v="United States"/>
    <s v="Glendale"/>
    <x v="16"/>
    <n v="85301"/>
    <x v="1"/>
    <s v="OFF-PA-10000859"/>
    <x v="1"/>
    <x v="10"/>
    <s v="Unpadded Memo Slips"/>
    <n v="6.3680000000000003"/>
    <n v="2"/>
    <n v="0.2"/>
    <n v="2.3879999999999999"/>
  </r>
  <r>
    <n v="5443"/>
    <x v="2712"/>
    <x v="1"/>
    <x v="786"/>
    <d v="2012-04-23T00:00:00"/>
    <s v="Standard Class"/>
    <s v="JM-15535"/>
    <s v="Jessica Myrick"/>
    <x v="0"/>
    <s v="United States"/>
    <s v="New York City"/>
    <x v="15"/>
    <n v="10035"/>
    <x v="3"/>
    <s v="TEC-AC-10003198"/>
    <x v="2"/>
    <x v="11"/>
    <s v="Enermax Acrylux Wireless Keyboard"/>
    <n v="99.6"/>
    <n v="1"/>
    <n v="0"/>
    <n v="36.851999999999997"/>
  </r>
  <r>
    <n v="5444"/>
    <x v="2712"/>
    <x v="1"/>
    <x v="786"/>
    <d v="2012-04-23T00:00:00"/>
    <s v="Standard Class"/>
    <s v="JM-15535"/>
    <s v="Jessica Myrick"/>
    <x v="0"/>
    <s v="United States"/>
    <s v="New York City"/>
    <x v="15"/>
    <n v="10035"/>
    <x v="3"/>
    <s v="OFF-BI-10001900"/>
    <x v="1"/>
    <x v="8"/>
    <s v="DXL Angle-View Binders with Locking Rings, Black"/>
    <n v="62.296000000000006"/>
    <n v="13"/>
    <n v="0.2"/>
    <n v="21.024899999999999"/>
  </r>
  <r>
    <n v="5445"/>
    <x v="2712"/>
    <x v="1"/>
    <x v="786"/>
    <d v="2012-04-23T00:00:00"/>
    <s v="Standard Class"/>
    <s v="JM-15535"/>
    <s v="Jessica Myrick"/>
    <x v="0"/>
    <s v="United States"/>
    <s v="New York City"/>
    <x v="15"/>
    <n v="10035"/>
    <x v="3"/>
    <s v="OFF-AR-10000614"/>
    <x v="1"/>
    <x v="6"/>
    <s v="Barrel Sharpener"/>
    <n v="10.709999999999999"/>
    <n v="3"/>
    <n v="0"/>
    <n v="2.7845999999999997"/>
  </r>
  <r>
    <n v="5446"/>
    <x v="2713"/>
    <x v="0"/>
    <x v="197"/>
    <d v="2013-07-30T00:00:00"/>
    <s v="Standard Class"/>
    <s v="BE-11335"/>
    <s v="Bill Eplett"/>
    <x v="2"/>
    <s v="United States"/>
    <s v="Houston"/>
    <x v="5"/>
    <n v="77041"/>
    <x v="2"/>
    <s v="OFF-EN-10003040"/>
    <x v="1"/>
    <x v="12"/>
    <s v="Quality Park Security Envelopes"/>
    <n v="20.936000000000003"/>
    <n v="1"/>
    <n v="0.2"/>
    <n v="7.0659000000000001"/>
  </r>
  <r>
    <n v="5447"/>
    <x v="2714"/>
    <x v="0"/>
    <x v="370"/>
    <d v="2013-09-01T00:00:00"/>
    <s v="Standard Class"/>
    <s v="DR-12880"/>
    <s v="Dan Reichenbach"/>
    <x v="1"/>
    <s v="United States"/>
    <s v="New York City"/>
    <x v="15"/>
    <n v="10035"/>
    <x v="3"/>
    <s v="TEC-PH-10003442"/>
    <x v="2"/>
    <x v="7"/>
    <s v="Samsung Replacement EH64AVFWE Premium Headset"/>
    <n v="33"/>
    <n v="6"/>
    <n v="0"/>
    <n v="8.25"/>
  </r>
  <r>
    <n v="5448"/>
    <x v="2714"/>
    <x v="0"/>
    <x v="370"/>
    <d v="2013-09-01T00:00:00"/>
    <s v="Standard Class"/>
    <s v="DR-12880"/>
    <s v="Dan Reichenbach"/>
    <x v="1"/>
    <s v="United States"/>
    <s v="New York City"/>
    <x v="15"/>
    <n v="10035"/>
    <x v="3"/>
    <s v="TEC-AC-10002800"/>
    <x v="2"/>
    <x v="11"/>
    <s v="Plantronics Audio 478 Stereo USB Headset"/>
    <n v="249.95000000000002"/>
    <n v="5"/>
    <n v="0"/>
    <n v="87.482499999999987"/>
  </r>
  <r>
    <n v="5449"/>
    <x v="2715"/>
    <x v="2"/>
    <x v="171"/>
    <d v="2011-09-19T00:00:00"/>
    <s v="Standard Class"/>
    <s v="TA-21385"/>
    <s v="Tom Ashbrook"/>
    <x v="2"/>
    <s v="United States"/>
    <s v="Olathe"/>
    <x v="41"/>
    <n v="66062"/>
    <x v="2"/>
    <s v="OFF-SU-10000157"/>
    <x v="1"/>
    <x v="14"/>
    <s v="Compact Automatic Electric Letter Opener"/>
    <n v="357.93"/>
    <n v="3"/>
    <n v="0"/>
    <n v="7.158600000000007"/>
  </r>
  <r>
    <n v="5450"/>
    <x v="2715"/>
    <x v="2"/>
    <x v="171"/>
    <d v="2011-09-19T00:00:00"/>
    <s v="Standard Class"/>
    <s v="TA-21385"/>
    <s v="Tom Ashbrook"/>
    <x v="2"/>
    <s v="United States"/>
    <s v="Olathe"/>
    <x v="41"/>
    <n v="66062"/>
    <x v="2"/>
    <s v="TEC-AC-10001542"/>
    <x v="2"/>
    <x v="11"/>
    <s v="SanDisk Cruzer 16 GB USB Flash Drive"/>
    <n v="57.400000000000006"/>
    <n v="5"/>
    <n v="0"/>
    <n v="10.905999999999993"/>
  </r>
  <r>
    <n v="5451"/>
    <x v="2715"/>
    <x v="2"/>
    <x v="171"/>
    <d v="2011-09-19T00:00:00"/>
    <s v="Standard Class"/>
    <s v="TA-21385"/>
    <s v="Tom Ashbrook"/>
    <x v="2"/>
    <s v="United States"/>
    <s v="Olathe"/>
    <x v="41"/>
    <n v="66062"/>
    <x v="2"/>
    <s v="OFF-BI-10004519"/>
    <x v="1"/>
    <x v="8"/>
    <s v="GBC DocuBind P100 Manual Binding Machine"/>
    <n v="331.96"/>
    <n v="2"/>
    <n v="0"/>
    <n v="149.38199999999998"/>
  </r>
  <r>
    <n v="5452"/>
    <x v="2715"/>
    <x v="2"/>
    <x v="171"/>
    <d v="2011-09-19T00:00:00"/>
    <s v="Standard Class"/>
    <s v="TA-21385"/>
    <s v="Tom Ashbrook"/>
    <x v="2"/>
    <s v="United States"/>
    <s v="Olathe"/>
    <x v="41"/>
    <n v="66062"/>
    <x v="2"/>
    <s v="FUR-FU-10003464"/>
    <x v="0"/>
    <x v="5"/>
    <s v="Seth Thomas 8 1/2&quot; Cubicle Clock"/>
    <n v="40.56"/>
    <n v="2"/>
    <n v="0"/>
    <n v="12.979199999999999"/>
  </r>
  <r>
    <n v="5453"/>
    <x v="2716"/>
    <x v="0"/>
    <x v="405"/>
    <d v="2013-07-30T00:00:00"/>
    <s v="Standard Class"/>
    <s v="KN-16705"/>
    <s v="Kristina Nunn"/>
    <x v="2"/>
    <s v="United States"/>
    <s v="Sparks"/>
    <x v="33"/>
    <n v="89431"/>
    <x v="1"/>
    <s v="OFF-SU-10004261"/>
    <x v="1"/>
    <x v="14"/>
    <s v="Fiskars 8&quot; Scissors, 2/Pack"/>
    <n v="86.199999999999989"/>
    <n v="5"/>
    <n v="0"/>
    <n v="24.997999999999987"/>
  </r>
  <r>
    <n v="5454"/>
    <x v="2717"/>
    <x v="3"/>
    <x v="240"/>
    <d v="2014-05-24T00:00:00"/>
    <s v="Standard Class"/>
    <s v="PJ-18835"/>
    <s v="Patrick Jones"/>
    <x v="1"/>
    <s v="United States"/>
    <s v="Rockford"/>
    <x v="10"/>
    <n v="61107"/>
    <x v="2"/>
    <s v="OFF-PA-10004733"/>
    <x v="1"/>
    <x v="10"/>
    <s v="Things To Do Today Spiral Book"/>
    <n v="38.016000000000005"/>
    <n v="6"/>
    <n v="0.2"/>
    <n v="13.780799999999996"/>
  </r>
  <r>
    <n v="5455"/>
    <x v="2718"/>
    <x v="3"/>
    <x v="1045"/>
    <d v="2014-05-03T00:00:00"/>
    <s v="Standard Class"/>
    <s v="MC-17605"/>
    <s v="Matt Connell"/>
    <x v="1"/>
    <s v="United States"/>
    <s v="Philadelphia"/>
    <x v="9"/>
    <n v="19143"/>
    <x v="3"/>
    <s v="OFF-ST-10001325"/>
    <x v="1"/>
    <x v="4"/>
    <s v="Sterilite Officeware Hinged File Box"/>
    <n v="8.3840000000000003"/>
    <n v="1"/>
    <n v="0.2"/>
    <n v="0.73360000000000003"/>
  </r>
  <r>
    <n v="5456"/>
    <x v="2718"/>
    <x v="3"/>
    <x v="1045"/>
    <d v="2014-05-03T00:00:00"/>
    <s v="Standard Class"/>
    <s v="MC-17605"/>
    <s v="Matt Connell"/>
    <x v="1"/>
    <s v="United States"/>
    <s v="Philadelphia"/>
    <x v="9"/>
    <n v="19143"/>
    <x v="3"/>
    <s v="OFF-AR-10003056"/>
    <x v="1"/>
    <x v="6"/>
    <s v="Newell 341"/>
    <n v="6.8480000000000008"/>
    <n v="2"/>
    <n v="0.2"/>
    <n v="0.77039999999999909"/>
  </r>
  <r>
    <n v="5457"/>
    <x v="2719"/>
    <x v="3"/>
    <x v="614"/>
    <d v="2015-01-03T00:00:00"/>
    <s v="Standard Class"/>
    <s v="BS-11755"/>
    <s v="Bruce Stewart"/>
    <x v="0"/>
    <s v="United States"/>
    <s v="Edmonds"/>
    <x v="4"/>
    <n v="98026"/>
    <x v="1"/>
    <s v="OFF-FA-10000089"/>
    <x v="1"/>
    <x v="13"/>
    <s v="Acco Glide Clips"/>
    <n v="19.600000000000001"/>
    <n v="5"/>
    <n v="0"/>
    <n v="9.6039999999999992"/>
  </r>
  <r>
    <n v="5458"/>
    <x v="2719"/>
    <x v="3"/>
    <x v="614"/>
    <d v="2015-01-03T00:00:00"/>
    <s v="Standard Class"/>
    <s v="BS-11755"/>
    <s v="Bruce Stewart"/>
    <x v="0"/>
    <s v="United States"/>
    <s v="Edmonds"/>
    <x v="4"/>
    <n v="98026"/>
    <x v="1"/>
    <s v="FUR-FU-10004093"/>
    <x v="0"/>
    <x v="5"/>
    <s v="Hand-Finished Solid Wood Document Frame"/>
    <n v="68.459999999999994"/>
    <n v="2"/>
    <n v="0"/>
    <n v="20.537999999999997"/>
  </r>
  <r>
    <n v="5459"/>
    <x v="2720"/>
    <x v="3"/>
    <x v="507"/>
    <d v="2014-09-07T00:00:00"/>
    <s v="Second Class"/>
    <s v="PK-19075"/>
    <s v="Pete Kriz"/>
    <x v="0"/>
    <s v="United States"/>
    <s v="San Francisco"/>
    <x v="1"/>
    <n v="94122"/>
    <x v="1"/>
    <s v="OFF-BI-10004022"/>
    <x v="1"/>
    <x v="8"/>
    <s v="Acco Suede Grain Vinyl Round Ring Binder"/>
    <n v="13.343999999999998"/>
    <n v="6"/>
    <n v="0.2"/>
    <n v="4.3367999999999993"/>
  </r>
  <r>
    <n v="5460"/>
    <x v="2720"/>
    <x v="3"/>
    <x v="507"/>
    <d v="2014-09-07T00:00:00"/>
    <s v="Second Class"/>
    <s v="PK-19075"/>
    <s v="Pete Kriz"/>
    <x v="0"/>
    <s v="United States"/>
    <s v="San Francisco"/>
    <x v="1"/>
    <n v="94122"/>
    <x v="1"/>
    <s v="FUR-TA-10001771"/>
    <x v="0"/>
    <x v="3"/>
    <s v="Bush Cubix Conference Tables, Fully Assembled"/>
    <n v="1478.2719999999999"/>
    <n v="8"/>
    <n v="0.2"/>
    <n v="92.392000000000053"/>
  </r>
  <r>
    <n v="5461"/>
    <x v="2721"/>
    <x v="2"/>
    <x v="90"/>
    <d v="2011-03-25T00:00:00"/>
    <s v="Standard Class"/>
    <s v="TS-21205"/>
    <s v="Thomas Seio"/>
    <x v="1"/>
    <s v="United States"/>
    <s v="Asheville"/>
    <x v="3"/>
    <n v="28806"/>
    <x v="0"/>
    <s v="OFF-ST-10002301"/>
    <x v="1"/>
    <x v="4"/>
    <s v="Tennsco Commercial Shelving"/>
    <n v="16.272000000000002"/>
    <n v="1"/>
    <n v="0.2"/>
    <n v="-3.864600000000002"/>
  </r>
  <r>
    <n v="5462"/>
    <x v="2722"/>
    <x v="3"/>
    <x v="394"/>
    <d v="2014-10-05T00:00:00"/>
    <s v="Standard Class"/>
    <s v="BD-11725"/>
    <s v="Bruce Degenhardt"/>
    <x v="0"/>
    <s v="United States"/>
    <s v="Los Angeles"/>
    <x v="1"/>
    <n v="90032"/>
    <x v="1"/>
    <s v="FUR-FU-10001706"/>
    <x v="0"/>
    <x v="5"/>
    <s v="Longer-Life Soft White Bulbs"/>
    <n v="9.24"/>
    <n v="3"/>
    <n v="0"/>
    <n v="4.4352"/>
  </r>
  <r>
    <n v="5463"/>
    <x v="2723"/>
    <x v="2"/>
    <x v="1046"/>
    <d v="2011-01-21T00:00:00"/>
    <s v="First Class"/>
    <s v="TS-21340"/>
    <s v="Toby Swindell"/>
    <x v="0"/>
    <s v="United States"/>
    <s v="Scottsdale"/>
    <x v="16"/>
    <n v="85254"/>
    <x v="1"/>
    <s v="OFF-BI-10003676"/>
    <x v="1"/>
    <x v="8"/>
    <s v="GBC Standard Recycled Report Covers, Clear Plastic Sheets"/>
    <n v="32.340000000000003"/>
    <n v="10"/>
    <n v="0.7"/>
    <n v="-23.716000000000001"/>
  </r>
  <r>
    <n v="5464"/>
    <x v="2723"/>
    <x v="2"/>
    <x v="1046"/>
    <d v="2011-01-21T00:00:00"/>
    <s v="First Class"/>
    <s v="TS-21340"/>
    <s v="Toby Swindell"/>
    <x v="0"/>
    <s v="United States"/>
    <s v="Scottsdale"/>
    <x v="16"/>
    <n v="85254"/>
    <x v="1"/>
    <s v="OFF-PA-10000659"/>
    <x v="1"/>
    <x v="10"/>
    <s v="TOPS Carbonless Receipt Book, Four 2-3/4 x 7-1/4 Money Receipts per Page"/>
    <n v="56.064"/>
    <n v="4"/>
    <n v="0.2"/>
    <n v="19.622399999999999"/>
  </r>
  <r>
    <n v="5465"/>
    <x v="2723"/>
    <x v="2"/>
    <x v="1046"/>
    <d v="2011-01-21T00:00:00"/>
    <s v="First Class"/>
    <s v="TS-21340"/>
    <s v="Toby Swindell"/>
    <x v="0"/>
    <s v="United States"/>
    <s v="Scottsdale"/>
    <x v="16"/>
    <n v="85254"/>
    <x v="1"/>
    <s v="OFF-EN-10002504"/>
    <x v="1"/>
    <x v="12"/>
    <s v="Tyvek  Top-Opening Peel &amp; Seel Envelopes, Plain White"/>
    <n v="108.72"/>
    <n v="5"/>
    <n v="0.2"/>
    <n v="36.692999999999998"/>
  </r>
  <r>
    <n v="5466"/>
    <x v="2723"/>
    <x v="2"/>
    <x v="1046"/>
    <d v="2011-01-21T00:00:00"/>
    <s v="First Class"/>
    <s v="TS-21340"/>
    <s v="Toby Swindell"/>
    <x v="0"/>
    <s v="United States"/>
    <s v="Scottsdale"/>
    <x v="16"/>
    <n v="85254"/>
    <x v="1"/>
    <s v="FUR-BO-10001972"/>
    <x v="0"/>
    <x v="0"/>
    <s v="O'Sullivan 4-Shelf Bookcase in Odessa Pine"/>
    <n v="181.47000000000003"/>
    <n v="5"/>
    <n v="0.7"/>
    <n v="-320.59699999999998"/>
  </r>
  <r>
    <n v="5467"/>
    <x v="2724"/>
    <x v="2"/>
    <x v="1047"/>
    <d v="2011-02-20T00:00:00"/>
    <s v="Second Class"/>
    <s v="ST-20530"/>
    <s v="Shui Tom"/>
    <x v="0"/>
    <s v="United States"/>
    <s v="Houston"/>
    <x v="5"/>
    <n v="77095"/>
    <x v="2"/>
    <s v="OFF-PA-10000466"/>
    <x v="1"/>
    <x v="10"/>
    <s v="Memo Book, 100 Message Capacity, 5 3/8” x 11”"/>
    <n v="16.176000000000002"/>
    <n v="3"/>
    <n v="0.2"/>
    <n v="6.0659999999999989"/>
  </r>
  <r>
    <n v="5468"/>
    <x v="2725"/>
    <x v="0"/>
    <x v="632"/>
    <d v="2013-06-15T00:00:00"/>
    <s v="Standard Class"/>
    <s v="DB-13210"/>
    <s v="Dean Braden"/>
    <x v="0"/>
    <s v="United States"/>
    <s v="San Francisco"/>
    <x v="1"/>
    <n v="94109"/>
    <x v="1"/>
    <s v="FUR-CH-10002774"/>
    <x v="0"/>
    <x v="1"/>
    <s v="Global Deluxe Stacking Chair, Gray"/>
    <n v="122.352"/>
    <n v="3"/>
    <n v="0.2"/>
    <n v="13.764599999999994"/>
  </r>
  <r>
    <n v="5469"/>
    <x v="2726"/>
    <x v="2"/>
    <x v="467"/>
    <d v="2011-09-27T00:00:00"/>
    <s v="First Class"/>
    <s v="KF-16285"/>
    <s v="Karen Ferguson"/>
    <x v="2"/>
    <s v="United States"/>
    <s v="San Diego"/>
    <x v="1"/>
    <n v="92105"/>
    <x v="1"/>
    <s v="FUR-CH-10000454"/>
    <x v="0"/>
    <x v="1"/>
    <s v="Hon Deluxe Fabric Upholstered Stacking Chairs, Rounded Back"/>
    <n v="585.55200000000002"/>
    <n v="3"/>
    <n v="0.2"/>
    <n v="73.19399999999996"/>
  </r>
  <r>
    <n v="5470"/>
    <x v="2726"/>
    <x v="2"/>
    <x v="467"/>
    <d v="2011-09-27T00:00:00"/>
    <s v="First Class"/>
    <s v="KF-16285"/>
    <s v="Karen Ferguson"/>
    <x v="2"/>
    <s v="United States"/>
    <s v="San Diego"/>
    <x v="1"/>
    <n v="92105"/>
    <x v="1"/>
    <s v="OFF-PA-10004888"/>
    <x v="1"/>
    <x v="10"/>
    <s v="Xerox 217"/>
    <n v="19.440000000000001"/>
    <n v="3"/>
    <n v="0"/>
    <n v="9.3312000000000008"/>
  </r>
  <r>
    <n v="5471"/>
    <x v="2727"/>
    <x v="0"/>
    <x v="198"/>
    <d v="2013-06-05T00:00:00"/>
    <s v="Standard Class"/>
    <s v="JM-16195"/>
    <s v="Justin MacKendrick"/>
    <x v="0"/>
    <s v="United States"/>
    <s v="Hamilton"/>
    <x v="24"/>
    <n v="45011"/>
    <x v="3"/>
    <s v="OFF-AP-10003842"/>
    <x v="1"/>
    <x v="9"/>
    <s v="Euro-Pro Shark Turbo Vacuum"/>
    <n v="123.92000000000002"/>
    <n v="5"/>
    <n v="0.2"/>
    <n v="9.2939999999999969"/>
  </r>
  <r>
    <n v="5472"/>
    <x v="2728"/>
    <x v="3"/>
    <x v="484"/>
    <d v="2014-12-24T00:00:00"/>
    <s v="Standard Class"/>
    <s v="TS-21505"/>
    <s v="Tony Sayre"/>
    <x v="0"/>
    <s v="United States"/>
    <s v="Parker"/>
    <x v="22"/>
    <n v="80134"/>
    <x v="1"/>
    <s v="FUR-FU-10000320"/>
    <x v="0"/>
    <x v="5"/>
    <s v="OIC Stacking Trays"/>
    <n v="13.360000000000001"/>
    <n v="5"/>
    <n v="0.2"/>
    <n v="4.0080000000000009"/>
  </r>
  <r>
    <n v="5473"/>
    <x v="2728"/>
    <x v="3"/>
    <x v="484"/>
    <d v="2014-12-24T00:00:00"/>
    <s v="Standard Class"/>
    <s v="TS-21505"/>
    <s v="Tony Sayre"/>
    <x v="0"/>
    <s v="United States"/>
    <s v="Parker"/>
    <x v="22"/>
    <n v="80134"/>
    <x v="1"/>
    <s v="OFF-ST-10002554"/>
    <x v="1"/>
    <x v="4"/>
    <s v="Tennsco Industrial Shelving"/>
    <n v="78.256"/>
    <n v="2"/>
    <n v="0.2"/>
    <n v="-17.607599999999998"/>
  </r>
  <r>
    <n v="5474"/>
    <x v="2728"/>
    <x v="3"/>
    <x v="484"/>
    <d v="2014-12-24T00:00:00"/>
    <s v="Standard Class"/>
    <s v="TS-21505"/>
    <s v="Tony Sayre"/>
    <x v="0"/>
    <s v="United States"/>
    <s v="Parker"/>
    <x v="22"/>
    <n v="80134"/>
    <x v="1"/>
    <s v="FUR-BO-10000468"/>
    <x v="0"/>
    <x v="0"/>
    <s v="O'Sullivan 2-Shelf Heavy-Duty Bookcases"/>
    <n v="102.01800000000001"/>
    <n v="7"/>
    <n v="0.7"/>
    <n v="-183.6323999999999"/>
  </r>
  <r>
    <n v="5475"/>
    <x v="2729"/>
    <x v="3"/>
    <x v="377"/>
    <d v="2014-12-27T00:00:00"/>
    <s v="Same Day"/>
    <s v="YC-21895"/>
    <s v="Yoseph Carroll"/>
    <x v="1"/>
    <s v="United States"/>
    <s v="Fremont"/>
    <x v="8"/>
    <n v="68025"/>
    <x v="2"/>
    <s v="OFF-ST-10004459"/>
    <x v="1"/>
    <x v="4"/>
    <s v="Tennsco Single-Tier Lockers"/>
    <n v="750.68"/>
    <n v="2"/>
    <n v="0"/>
    <n v="37.533999999999992"/>
  </r>
  <r>
    <n v="5476"/>
    <x v="2730"/>
    <x v="3"/>
    <x v="140"/>
    <d v="2014-06-19T00:00:00"/>
    <s v="First Class"/>
    <s v="Dp-13240"/>
    <s v="Dean percer"/>
    <x v="2"/>
    <s v="United States"/>
    <s v="Maple Grove"/>
    <x v="11"/>
    <n v="55369"/>
    <x v="2"/>
    <s v="OFF-LA-10002312"/>
    <x v="1"/>
    <x v="2"/>
    <s v="Avery 490"/>
    <n v="44.400000000000006"/>
    <n v="3"/>
    <n v="0"/>
    <n v="22.200000000000003"/>
  </r>
  <r>
    <n v="5477"/>
    <x v="2730"/>
    <x v="3"/>
    <x v="140"/>
    <d v="2014-06-19T00:00:00"/>
    <s v="First Class"/>
    <s v="Dp-13240"/>
    <s v="Dean percer"/>
    <x v="2"/>
    <s v="United States"/>
    <s v="Maple Grove"/>
    <x v="11"/>
    <n v="55369"/>
    <x v="2"/>
    <s v="OFF-ST-10001291"/>
    <x v="1"/>
    <x v="4"/>
    <s v="Tenex Personal Self-Stacking Standard File Box, Black/Gray"/>
    <n v="84.55"/>
    <n v="5"/>
    <n v="0"/>
    <n v="22.828499999999998"/>
  </r>
  <r>
    <n v="5478"/>
    <x v="2730"/>
    <x v="3"/>
    <x v="140"/>
    <d v="2014-06-19T00:00:00"/>
    <s v="First Class"/>
    <s v="Dp-13240"/>
    <s v="Dean percer"/>
    <x v="2"/>
    <s v="United States"/>
    <s v="Maple Grove"/>
    <x v="11"/>
    <n v="55369"/>
    <x v="2"/>
    <s v="OFF-PA-10003022"/>
    <x v="1"/>
    <x v="10"/>
    <s v="Xerox 1992"/>
    <n v="17.940000000000001"/>
    <n v="3"/>
    <n v="0"/>
    <n v="8.7906000000000013"/>
  </r>
  <r>
    <n v="5479"/>
    <x v="2731"/>
    <x v="0"/>
    <x v="73"/>
    <d v="2013-11-25T00:00:00"/>
    <s v="Standard Class"/>
    <s v="SJ-20500"/>
    <s v="Shirley Jackson"/>
    <x v="0"/>
    <s v="United States"/>
    <s v="Newark"/>
    <x v="13"/>
    <n v="19711"/>
    <x v="3"/>
    <s v="OFF-BI-10002133"/>
    <x v="1"/>
    <x v="8"/>
    <s v="Wilson Jones Elliptical Ring 3 1/2&quot; Capacity Binders, 800 sheets"/>
    <n v="128.39999999999998"/>
    <n v="3"/>
    <n v="0"/>
    <n v="62.915999999999997"/>
  </r>
  <r>
    <n v="5480"/>
    <x v="2732"/>
    <x v="2"/>
    <x v="691"/>
    <d v="2011-04-04T00:00:00"/>
    <s v="Standard Class"/>
    <s v="KB-16240"/>
    <s v="Karen Bern"/>
    <x v="1"/>
    <s v="United States"/>
    <s v="Miami"/>
    <x v="2"/>
    <n v="33180"/>
    <x v="0"/>
    <s v="OFF-BI-10001097"/>
    <x v="1"/>
    <x v="8"/>
    <s v="Avery Hole Reinforcements"/>
    <n v="1.8690000000000004"/>
    <n v="1"/>
    <n v="0.7"/>
    <n v="-1.3082999999999996"/>
  </r>
  <r>
    <n v="5481"/>
    <x v="2733"/>
    <x v="3"/>
    <x v="1048"/>
    <d v="2014-10-15T00:00:00"/>
    <s v="Standard Class"/>
    <s v="CS-12250"/>
    <s v="Chris Selesnick"/>
    <x v="1"/>
    <s v="United States"/>
    <s v="San Diego"/>
    <x v="1"/>
    <n v="92105"/>
    <x v="1"/>
    <s v="TEC-PH-10001336"/>
    <x v="2"/>
    <x v="7"/>
    <s v="Digium D40 VoIP phone"/>
    <n v="103.19200000000001"/>
    <n v="1"/>
    <n v="0.2"/>
    <n v="11.609099999999998"/>
  </r>
  <r>
    <n v="5482"/>
    <x v="2733"/>
    <x v="3"/>
    <x v="1048"/>
    <d v="2014-10-15T00:00:00"/>
    <s v="Standard Class"/>
    <s v="CS-12250"/>
    <s v="Chris Selesnick"/>
    <x v="1"/>
    <s v="United States"/>
    <s v="San Diego"/>
    <x v="1"/>
    <n v="92105"/>
    <x v="1"/>
    <s v="TEC-AC-10002305"/>
    <x v="2"/>
    <x v="11"/>
    <s v="KeyTronic E03601U1 - Keyboard - Beige"/>
    <n v="36"/>
    <n v="2"/>
    <n v="0"/>
    <n v="6.4799999999999969"/>
  </r>
  <r>
    <n v="5483"/>
    <x v="2733"/>
    <x v="3"/>
    <x v="1048"/>
    <d v="2014-10-15T00:00:00"/>
    <s v="Standard Class"/>
    <s v="CS-12250"/>
    <s v="Chris Selesnick"/>
    <x v="1"/>
    <s v="United States"/>
    <s v="San Diego"/>
    <x v="1"/>
    <n v="92105"/>
    <x v="1"/>
    <s v="TEC-AC-10003610"/>
    <x v="2"/>
    <x v="11"/>
    <s v="Logitech Illuminated - Keyboard"/>
    <n v="239.96"/>
    <n v="4"/>
    <n v="0"/>
    <n v="115.1808"/>
  </r>
  <r>
    <n v="5484"/>
    <x v="2733"/>
    <x v="3"/>
    <x v="1048"/>
    <d v="2014-10-15T00:00:00"/>
    <s v="Standard Class"/>
    <s v="CS-12250"/>
    <s v="Chris Selesnick"/>
    <x v="1"/>
    <s v="United States"/>
    <s v="San Diego"/>
    <x v="1"/>
    <n v="92105"/>
    <x v="1"/>
    <s v="OFF-ST-10002301"/>
    <x v="1"/>
    <x v="4"/>
    <s v="Tennsco Commercial Shelving"/>
    <n v="40.68"/>
    <n v="2"/>
    <n v="0"/>
    <n v="0.40679999999999694"/>
  </r>
  <r>
    <n v="5485"/>
    <x v="2734"/>
    <x v="3"/>
    <x v="289"/>
    <d v="2014-02-05T00:00:00"/>
    <s v="Standard Class"/>
    <s v="EB-13870"/>
    <s v="Emily Burns"/>
    <x v="0"/>
    <s v="United States"/>
    <s v="Miami"/>
    <x v="2"/>
    <n v="33142"/>
    <x v="0"/>
    <s v="FUR-CH-10002044"/>
    <x v="0"/>
    <x v="1"/>
    <s v="Office Star - Contemporary Task Swivel chair with 2-way adjustable arms, Plum"/>
    <n v="419.13599999999997"/>
    <n v="4"/>
    <n v="0.2"/>
    <n v="-68.1096"/>
  </r>
  <r>
    <n v="5486"/>
    <x v="2735"/>
    <x v="2"/>
    <x v="432"/>
    <d v="2011-12-17T00:00:00"/>
    <s v="Standard Class"/>
    <s v="PB-19150"/>
    <s v="Philip Brown"/>
    <x v="0"/>
    <s v="United States"/>
    <s v="Miami"/>
    <x v="2"/>
    <n v="33178"/>
    <x v="0"/>
    <s v="OFF-EN-10001099"/>
    <x v="1"/>
    <x v="12"/>
    <s v="Staples"/>
    <n v="23.472000000000001"/>
    <n v="3"/>
    <n v="0.2"/>
    <n v="7.6283999999999974"/>
  </r>
  <r>
    <n v="5487"/>
    <x v="2736"/>
    <x v="1"/>
    <x v="1040"/>
    <d v="2012-10-29T00:00:00"/>
    <s v="Standard Class"/>
    <s v="MT-18070"/>
    <s v="Michelle Tran"/>
    <x v="2"/>
    <s v="United States"/>
    <s v="San Antonio"/>
    <x v="5"/>
    <n v="78207"/>
    <x v="2"/>
    <s v="OFF-BI-10004140"/>
    <x v="1"/>
    <x v="8"/>
    <s v="Avery Non-Stick Binders"/>
    <n v="3.5919999999999992"/>
    <n v="4"/>
    <n v="0.8"/>
    <n v="-6.2860000000000031"/>
  </r>
  <r>
    <n v="5488"/>
    <x v="2737"/>
    <x v="3"/>
    <x v="719"/>
    <d v="2014-04-05T00:00:00"/>
    <s v="Second Class"/>
    <s v="BF-11020"/>
    <s v="Barry Französisch"/>
    <x v="1"/>
    <s v="United States"/>
    <s v="Jacksonville"/>
    <x v="2"/>
    <n v="32216"/>
    <x v="0"/>
    <s v="TEC-PH-10004897"/>
    <x v="2"/>
    <x v="7"/>
    <s v="Mediabridge Sport Armband iPhone 5s"/>
    <n v="23.976000000000003"/>
    <n v="3"/>
    <n v="0.2"/>
    <n v="-5.694300000000001"/>
  </r>
  <r>
    <n v="5489"/>
    <x v="2737"/>
    <x v="3"/>
    <x v="719"/>
    <d v="2014-04-05T00:00:00"/>
    <s v="Second Class"/>
    <s v="BF-11020"/>
    <s v="Barry Französisch"/>
    <x v="1"/>
    <s v="United States"/>
    <s v="Jacksonville"/>
    <x v="2"/>
    <n v="32216"/>
    <x v="0"/>
    <s v="OFF-LA-10000262"/>
    <x v="1"/>
    <x v="2"/>
    <s v="Avery 494"/>
    <n v="6.2640000000000002"/>
    <n v="3"/>
    <n v="0.2"/>
    <n v="2.0358000000000001"/>
  </r>
  <r>
    <n v="5490"/>
    <x v="2737"/>
    <x v="3"/>
    <x v="719"/>
    <d v="2014-04-05T00:00:00"/>
    <s v="Second Class"/>
    <s v="BF-11020"/>
    <s v="Barry Französisch"/>
    <x v="1"/>
    <s v="United States"/>
    <s v="Jacksonville"/>
    <x v="2"/>
    <n v="32216"/>
    <x v="0"/>
    <s v="OFF-AP-10002222"/>
    <x v="1"/>
    <x v="9"/>
    <s v="Staples"/>
    <n v="20.808"/>
    <n v="3"/>
    <n v="0.2"/>
    <n v="1.8207000000000013"/>
  </r>
  <r>
    <n v="5491"/>
    <x v="2737"/>
    <x v="3"/>
    <x v="719"/>
    <d v="2014-04-05T00:00:00"/>
    <s v="Second Class"/>
    <s v="BF-11020"/>
    <s v="Barry Französisch"/>
    <x v="1"/>
    <s v="United States"/>
    <s v="Jacksonville"/>
    <x v="2"/>
    <n v="32216"/>
    <x v="0"/>
    <s v="FUR-CH-10003774"/>
    <x v="0"/>
    <x v="1"/>
    <s v="Global Wood Trimmed Manager's Task Chair, Khaki"/>
    <n v="218.35200000000003"/>
    <n v="3"/>
    <n v="0.2"/>
    <n v="-19.105800000000016"/>
  </r>
  <r>
    <n v="5492"/>
    <x v="2738"/>
    <x v="3"/>
    <x v="795"/>
    <d v="2014-01-28T00:00:00"/>
    <s v="First Class"/>
    <s v="CG-12520"/>
    <s v="Claire Gute"/>
    <x v="0"/>
    <s v="United States"/>
    <s v="Houston"/>
    <x v="5"/>
    <n v="77070"/>
    <x v="2"/>
    <s v="OFF-ST-10000615"/>
    <x v="1"/>
    <x v="4"/>
    <s v="SimpliFile Personal File, Black Granite, 15w x 6-15/16d x 11-1/4h"/>
    <n v="18.16"/>
    <n v="2"/>
    <n v="0.2"/>
    <n v="1.8160000000000016"/>
  </r>
  <r>
    <n v="5493"/>
    <x v="2739"/>
    <x v="2"/>
    <x v="683"/>
    <d v="2011-11-28T00:00:00"/>
    <s v="Same Day"/>
    <s v="DH-13675"/>
    <s v="Duane Huffman"/>
    <x v="2"/>
    <s v="United States"/>
    <s v="San Francisco"/>
    <x v="1"/>
    <n v="94122"/>
    <x v="1"/>
    <s v="OFF-SU-10001225"/>
    <x v="1"/>
    <x v="14"/>
    <s v="Staples"/>
    <n v="7.36"/>
    <n v="2"/>
    <n v="0"/>
    <n v="0.14719999999999978"/>
  </r>
  <r>
    <n v="5494"/>
    <x v="2739"/>
    <x v="2"/>
    <x v="683"/>
    <d v="2011-11-28T00:00:00"/>
    <s v="Same Day"/>
    <s v="DH-13675"/>
    <s v="Duane Huffman"/>
    <x v="2"/>
    <s v="United States"/>
    <s v="San Francisco"/>
    <x v="1"/>
    <n v="94122"/>
    <x v="1"/>
    <s v="OFF-LA-10002043"/>
    <x v="1"/>
    <x v="2"/>
    <s v="Avery 489"/>
    <n v="41.4"/>
    <n v="4"/>
    <n v="0"/>
    <n v="19.872"/>
  </r>
  <r>
    <n v="5495"/>
    <x v="2739"/>
    <x v="2"/>
    <x v="683"/>
    <d v="2011-11-28T00:00:00"/>
    <s v="Same Day"/>
    <s v="DH-13675"/>
    <s v="Duane Huffman"/>
    <x v="2"/>
    <s v="United States"/>
    <s v="San Francisco"/>
    <x v="1"/>
    <n v="94122"/>
    <x v="1"/>
    <s v="FUR-BO-10000330"/>
    <x v="0"/>
    <x v="0"/>
    <s v="Sauder Camden County Barrister Bookcase, Planked Cherry Finish"/>
    <n v="411.33199999999999"/>
    <n v="4"/>
    <n v="0.15"/>
    <n v="-4.8391999999999769"/>
  </r>
  <r>
    <n v="5496"/>
    <x v="2740"/>
    <x v="1"/>
    <x v="406"/>
    <d v="2012-09-08T00:00:00"/>
    <s v="Standard Class"/>
    <s v="SC-20440"/>
    <s v="Shaun Chance"/>
    <x v="1"/>
    <s v="United States"/>
    <s v="Philadelphia"/>
    <x v="9"/>
    <n v="19140"/>
    <x v="3"/>
    <s v="OFF-BI-10001249"/>
    <x v="1"/>
    <x v="8"/>
    <s v="Avery Heavy-Duty EZD View Binder with Locking Rings"/>
    <n v="7.6560000000000006"/>
    <n v="4"/>
    <n v="0.7"/>
    <n v="-6.1247999999999987"/>
  </r>
  <r>
    <n v="5497"/>
    <x v="2741"/>
    <x v="3"/>
    <x v="492"/>
    <d v="2014-06-17T00:00:00"/>
    <s v="Standard Class"/>
    <s v="HG-15025"/>
    <s v="Hunter Glantz"/>
    <x v="0"/>
    <s v="United States"/>
    <s v="Marion"/>
    <x v="24"/>
    <n v="43302"/>
    <x v="3"/>
    <s v="TEC-AC-10004469"/>
    <x v="2"/>
    <x v="11"/>
    <s v="Microsoft Sculpt Comfort Mouse"/>
    <n v="63.920000000000009"/>
    <n v="2"/>
    <n v="0.2"/>
    <n v="19.176000000000002"/>
  </r>
  <r>
    <n v="5498"/>
    <x v="2742"/>
    <x v="3"/>
    <x v="663"/>
    <d v="2014-07-19T00:00:00"/>
    <s v="Second Class"/>
    <s v="MM-18055"/>
    <s v="Michelle Moray"/>
    <x v="0"/>
    <s v="United States"/>
    <s v="New York City"/>
    <x v="15"/>
    <n v="10024"/>
    <x v="3"/>
    <s v="OFF-AR-10001177"/>
    <x v="1"/>
    <x v="6"/>
    <s v="Newell 349"/>
    <n v="6.56"/>
    <n v="2"/>
    <n v="0"/>
    <n v="1.9023999999999992"/>
  </r>
  <r>
    <n v="5499"/>
    <x v="2742"/>
    <x v="3"/>
    <x v="663"/>
    <d v="2014-07-19T00:00:00"/>
    <s v="Second Class"/>
    <s v="MM-18055"/>
    <s v="Michelle Moray"/>
    <x v="0"/>
    <s v="United States"/>
    <s v="New York City"/>
    <x v="15"/>
    <n v="10024"/>
    <x v="3"/>
    <s v="OFF-LA-10000634"/>
    <x v="1"/>
    <x v="2"/>
    <s v="Avery 509"/>
    <n v="7.83"/>
    <n v="3"/>
    <n v="0"/>
    <n v="3.6017999999999999"/>
  </r>
  <r>
    <n v="5500"/>
    <x v="2742"/>
    <x v="3"/>
    <x v="663"/>
    <d v="2014-07-19T00:00:00"/>
    <s v="Second Class"/>
    <s v="MM-18055"/>
    <s v="Michelle Moray"/>
    <x v="0"/>
    <s v="United States"/>
    <s v="New York City"/>
    <x v="15"/>
    <n v="10024"/>
    <x v="3"/>
    <s v="TEC-AC-10004708"/>
    <x v="2"/>
    <x v="11"/>
    <s v="Sony 32GB Class 10 Micro SDHC R40 Memory Card"/>
    <n v="41.9"/>
    <n v="2"/>
    <n v="0"/>
    <n v="8.7989999999999995"/>
  </r>
  <r>
    <n v="5501"/>
    <x v="2742"/>
    <x v="3"/>
    <x v="663"/>
    <d v="2014-07-19T00:00:00"/>
    <s v="Second Class"/>
    <s v="MM-18055"/>
    <s v="Michelle Moray"/>
    <x v="0"/>
    <s v="United States"/>
    <s v="New York City"/>
    <x v="15"/>
    <n v="10024"/>
    <x v="3"/>
    <s v="FUR-CH-10002084"/>
    <x v="0"/>
    <x v="1"/>
    <s v="Hon Mobius Operator's Chair"/>
    <n v="664.14599999999996"/>
    <n v="6"/>
    <n v="0.1"/>
    <n v="88.552800000000005"/>
  </r>
  <r>
    <n v="5502"/>
    <x v="2742"/>
    <x v="3"/>
    <x v="663"/>
    <d v="2014-07-19T00:00:00"/>
    <s v="Second Class"/>
    <s v="MM-18055"/>
    <s v="Michelle Moray"/>
    <x v="0"/>
    <s v="United States"/>
    <s v="New York City"/>
    <x v="15"/>
    <n v="10024"/>
    <x v="3"/>
    <s v="OFF-PA-10004519"/>
    <x v="1"/>
    <x v="10"/>
    <s v="Spiral Phone Message Books with Labels by Adams"/>
    <n v="8.9600000000000009"/>
    <n v="2"/>
    <n v="0"/>
    <n v="4.3904000000000005"/>
  </r>
  <r>
    <n v="5503"/>
    <x v="2743"/>
    <x v="3"/>
    <x v="808"/>
    <d v="2014-11-07T00:00:00"/>
    <s v="Standard Class"/>
    <s v="TH-21115"/>
    <s v="Thea Hudgings"/>
    <x v="1"/>
    <s v="United States"/>
    <s v="Philadelphia"/>
    <x v="9"/>
    <n v="19140"/>
    <x v="3"/>
    <s v="FUR-FU-10001847"/>
    <x v="0"/>
    <x v="5"/>
    <s v="Eldon Image Series Black Desk Accessories"/>
    <n v="3.3119999999999998"/>
    <n v="1"/>
    <n v="0.2"/>
    <n v="0.66239999999999977"/>
  </r>
  <r>
    <n v="5504"/>
    <x v="2743"/>
    <x v="3"/>
    <x v="808"/>
    <d v="2014-11-07T00:00:00"/>
    <s v="Standard Class"/>
    <s v="TH-21115"/>
    <s v="Thea Hudgings"/>
    <x v="1"/>
    <s v="United States"/>
    <s v="Philadelphia"/>
    <x v="9"/>
    <n v="19140"/>
    <x v="3"/>
    <s v="OFF-AP-10001962"/>
    <x v="1"/>
    <x v="9"/>
    <s v="Black &amp; Decker Filter for Double Action Dustbuster Cordless Vac BLDV7210"/>
    <n v="20.136000000000003"/>
    <n v="3"/>
    <n v="0.2"/>
    <n v="1.2584999999999997"/>
  </r>
  <r>
    <n v="5505"/>
    <x v="2743"/>
    <x v="3"/>
    <x v="808"/>
    <d v="2014-11-07T00:00:00"/>
    <s v="Standard Class"/>
    <s v="TH-21115"/>
    <s v="Thea Hudgings"/>
    <x v="1"/>
    <s v="United States"/>
    <s v="Philadelphia"/>
    <x v="9"/>
    <n v="19140"/>
    <x v="3"/>
    <s v="OFF-EN-10003845"/>
    <x v="1"/>
    <x v="12"/>
    <s v="Colored Envelopes"/>
    <n v="8.8559999999999999"/>
    <n v="3"/>
    <n v="0.2"/>
    <n v="2.8781999999999992"/>
  </r>
  <r>
    <n v="5506"/>
    <x v="2743"/>
    <x v="3"/>
    <x v="808"/>
    <d v="2014-11-07T00:00:00"/>
    <s v="Standard Class"/>
    <s v="TH-21115"/>
    <s v="Thea Hudgings"/>
    <x v="1"/>
    <s v="United States"/>
    <s v="Philadelphia"/>
    <x v="9"/>
    <n v="19140"/>
    <x v="3"/>
    <s v="TEC-PH-10001817"/>
    <x v="2"/>
    <x v="7"/>
    <s v="Wilson Electronics DB Pro Signal Booster"/>
    <n v="859.19999999999993"/>
    <n v="4"/>
    <n v="0.4"/>
    <n v="-186.15999999999997"/>
  </r>
  <r>
    <n v="5507"/>
    <x v="2744"/>
    <x v="0"/>
    <x v="750"/>
    <d v="2013-10-09T00:00:00"/>
    <s v="Same Day"/>
    <s v="JE-15745"/>
    <s v="Joel Eaton"/>
    <x v="0"/>
    <s v="United States"/>
    <s v="Los Angeles"/>
    <x v="1"/>
    <n v="90036"/>
    <x v="1"/>
    <s v="OFF-PA-10000167"/>
    <x v="1"/>
    <x v="10"/>
    <s v="Xerox 1925"/>
    <n v="61.96"/>
    <n v="2"/>
    <n v="0"/>
    <n v="27.881999999999998"/>
  </r>
  <r>
    <n v="5508"/>
    <x v="2745"/>
    <x v="0"/>
    <x v="143"/>
    <d v="2013-04-15T00:00:00"/>
    <s v="Standard Class"/>
    <s v="PG-18820"/>
    <s v="Patrick Gardner"/>
    <x v="0"/>
    <s v="United States"/>
    <s v="Smyrna"/>
    <x v="32"/>
    <n v="30080"/>
    <x v="0"/>
    <s v="OFF-EN-10002973"/>
    <x v="1"/>
    <x v="12"/>
    <s v="Ampad #10 Peel &amp; Seel Holiday Envelopes"/>
    <n v="17.920000000000002"/>
    <n v="4"/>
    <n v="0"/>
    <n v="8.6016000000000012"/>
  </r>
  <r>
    <n v="5509"/>
    <x v="2746"/>
    <x v="1"/>
    <x v="1049"/>
    <d v="2012-10-12T00:00:00"/>
    <s v="Standard Class"/>
    <s v="MB-17305"/>
    <s v="Maria Bertelson"/>
    <x v="0"/>
    <s v="United States"/>
    <s v="San Francisco"/>
    <x v="1"/>
    <n v="94122"/>
    <x v="1"/>
    <s v="FUR-FU-10001588"/>
    <x v="0"/>
    <x v="5"/>
    <s v="Deflect-o SuperTray Unbreakable Stackable Tray, Letter, Black"/>
    <n v="145.9"/>
    <n v="5"/>
    <n v="0"/>
    <n v="62.736999999999995"/>
  </r>
  <r>
    <n v="5510"/>
    <x v="2747"/>
    <x v="3"/>
    <x v="356"/>
    <d v="2014-05-21T00:00:00"/>
    <s v="Standard Class"/>
    <s v="JD-16015"/>
    <s v="Joy Daniels"/>
    <x v="0"/>
    <s v="United States"/>
    <s v="Chicago"/>
    <x v="10"/>
    <n v="60653"/>
    <x v="2"/>
    <s v="OFF-PA-10001736"/>
    <x v="1"/>
    <x v="10"/>
    <s v="Xerox 1880"/>
    <n v="56.704000000000001"/>
    <n v="2"/>
    <n v="0.2"/>
    <n v="19.137599999999992"/>
  </r>
  <r>
    <n v="5511"/>
    <x v="2747"/>
    <x v="3"/>
    <x v="356"/>
    <d v="2014-05-21T00:00:00"/>
    <s v="Standard Class"/>
    <s v="JD-16015"/>
    <s v="Joy Daniels"/>
    <x v="0"/>
    <s v="United States"/>
    <s v="Chicago"/>
    <x v="10"/>
    <n v="60653"/>
    <x v="2"/>
    <s v="TEC-PH-10002185"/>
    <x v="2"/>
    <x v="7"/>
    <s v="QVS USB Car Charger 2-Port 2.1Amp for iPod/iPhone/iPad/iPad 2/iPad 3"/>
    <n v="11.120000000000001"/>
    <n v="2"/>
    <n v="0.2"/>
    <n v="3.4749999999999996"/>
  </r>
  <r>
    <n v="5512"/>
    <x v="2748"/>
    <x v="2"/>
    <x v="1050"/>
    <d v="2011-03-02T00:00:00"/>
    <s v="Standard Class"/>
    <s v="JH-15430"/>
    <s v="Jennifer Halladay"/>
    <x v="0"/>
    <s v="United States"/>
    <s v="Medford"/>
    <x v="21"/>
    <n v="97504"/>
    <x v="1"/>
    <s v="OFF-PA-10000174"/>
    <x v="1"/>
    <x v="10"/>
    <s v="Message Book, Wirebound, Four 5 1/2&quot; X 4&quot; Forms/Pg., 200 Dupl. Sets/Book"/>
    <n v="32.896000000000001"/>
    <n v="4"/>
    <n v="0.2"/>
    <n v="11.102399999999996"/>
  </r>
  <r>
    <n v="5513"/>
    <x v="2748"/>
    <x v="2"/>
    <x v="1050"/>
    <d v="2011-03-02T00:00:00"/>
    <s v="Standard Class"/>
    <s v="JH-15430"/>
    <s v="Jennifer Halladay"/>
    <x v="0"/>
    <s v="United States"/>
    <s v="Medford"/>
    <x v="21"/>
    <n v="97504"/>
    <x v="1"/>
    <s v="OFF-PA-10000069"/>
    <x v="1"/>
    <x v="10"/>
    <s v="TOPS 4 x 6 Fluorescent Color Memo Sheets, 500 Sheets per Pack"/>
    <n v="22.776000000000003"/>
    <n v="3"/>
    <n v="0.2"/>
    <n v="7.6868999999999996"/>
  </r>
  <r>
    <n v="5514"/>
    <x v="2749"/>
    <x v="1"/>
    <x v="1051"/>
    <d v="2012-06-01T00:00:00"/>
    <s v="First Class"/>
    <s v="EN-13780"/>
    <s v="Edward Nazzal"/>
    <x v="0"/>
    <s v="United States"/>
    <s v="New York City"/>
    <x v="15"/>
    <n v="10009"/>
    <x v="3"/>
    <s v="TEC-PH-10001795"/>
    <x v="2"/>
    <x v="7"/>
    <s v="RCA H5401RE1 DECT 6.0 4-Line Cordless Handset With Caller ID/Call Waiting"/>
    <n v="239.96999999999997"/>
    <n v="3"/>
    <n v="0"/>
    <n v="2.3996999999999815"/>
  </r>
  <r>
    <n v="5515"/>
    <x v="2749"/>
    <x v="1"/>
    <x v="1051"/>
    <d v="2012-06-01T00:00:00"/>
    <s v="First Class"/>
    <s v="EN-13780"/>
    <s v="Edward Nazzal"/>
    <x v="0"/>
    <s v="United States"/>
    <s v="New York City"/>
    <x v="15"/>
    <n v="10009"/>
    <x v="3"/>
    <s v="OFF-AP-10004540"/>
    <x v="1"/>
    <x v="9"/>
    <s v="Eureka The Boss Lite 10-Amp Upright Vacuum, Blue"/>
    <n v="160.32"/>
    <n v="2"/>
    <n v="0"/>
    <n v="44.889600000000002"/>
  </r>
  <r>
    <n v="5516"/>
    <x v="2749"/>
    <x v="1"/>
    <x v="1051"/>
    <d v="2012-06-01T00:00:00"/>
    <s v="First Class"/>
    <s v="EN-13780"/>
    <s v="Edward Nazzal"/>
    <x v="0"/>
    <s v="United States"/>
    <s v="New York City"/>
    <x v="15"/>
    <n v="10009"/>
    <x v="3"/>
    <s v="TEC-PH-10001527"/>
    <x v="2"/>
    <x v="7"/>
    <s v="Plantronics MX500i Earset"/>
    <n v="128.85000000000002"/>
    <n v="3"/>
    <n v="0"/>
    <n v="3.8654999999999973"/>
  </r>
  <r>
    <n v="5517"/>
    <x v="2750"/>
    <x v="0"/>
    <x v="741"/>
    <d v="2013-11-22T00:00:00"/>
    <s v="Second Class"/>
    <s v="KC-16255"/>
    <s v="Karen Carlisle"/>
    <x v="1"/>
    <s v="United States"/>
    <s v="Huntsville"/>
    <x v="19"/>
    <n v="35810"/>
    <x v="0"/>
    <s v="TEC-AC-10003870"/>
    <x v="2"/>
    <x v="11"/>
    <s v="Logitech Z-906 Speaker sys - home theater - 5.1-CH"/>
    <n v="1319.96"/>
    <n v="4"/>
    <n v="0"/>
    <n v="527.98400000000004"/>
  </r>
  <r>
    <n v="5518"/>
    <x v="2751"/>
    <x v="3"/>
    <x v="769"/>
    <d v="2014-12-10T00:00:00"/>
    <s v="Standard Class"/>
    <s v="MS-17980"/>
    <s v="Michael Stewart"/>
    <x v="1"/>
    <s v="United States"/>
    <s v="Philadelphia"/>
    <x v="9"/>
    <n v="19134"/>
    <x v="3"/>
    <s v="FUR-CH-10004540"/>
    <x v="0"/>
    <x v="1"/>
    <s v="Global Chrome Stack Chair"/>
    <n v="239.95999999999998"/>
    <n v="10"/>
    <n v="0.3"/>
    <n v="-10.283999999999992"/>
  </r>
  <r>
    <n v="5519"/>
    <x v="2751"/>
    <x v="3"/>
    <x v="769"/>
    <d v="2014-12-10T00:00:00"/>
    <s v="Standard Class"/>
    <s v="MS-17980"/>
    <s v="Michael Stewart"/>
    <x v="1"/>
    <s v="United States"/>
    <s v="Philadelphia"/>
    <x v="9"/>
    <n v="19134"/>
    <x v="3"/>
    <s v="FUR-FU-10004093"/>
    <x v="0"/>
    <x v="5"/>
    <s v="Hand-Finished Solid Wood Document Frame"/>
    <n v="54.768000000000001"/>
    <n v="2"/>
    <n v="0.2"/>
    <n v="6.8459999999999965"/>
  </r>
  <r>
    <n v="5520"/>
    <x v="2751"/>
    <x v="3"/>
    <x v="769"/>
    <d v="2014-12-10T00:00:00"/>
    <s v="Standard Class"/>
    <s v="MS-17980"/>
    <s v="Michael Stewart"/>
    <x v="1"/>
    <s v="United States"/>
    <s v="Philadelphia"/>
    <x v="9"/>
    <n v="19134"/>
    <x v="3"/>
    <s v="OFF-AR-10000716"/>
    <x v="1"/>
    <x v="6"/>
    <s v="DIXON Ticonderoga Erasable Checking Pencils"/>
    <n v="13.392000000000001"/>
    <n v="3"/>
    <n v="0.2"/>
    <n v="3.1806000000000005"/>
  </r>
  <r>
    <n v="5521"/>
    <x v="2751"/>
    <x v="3"/>
    <x v="769"/>
    <d v="2014-12-10T00:00:00"/>
    <s v="Standard Class"/>
    <s v="MS-17980"/>
    <s v="Michael Stewart"/>
    <x v="1"/>
    <s v="United States"/>
    <s v="Philadelphia"/>
    <x v="9"/>
    <n v="19134"/>
    <x v="3"/>
    <s v="OFF-PA-10002709"/>
    <x v="1"/>
    <x v="10"/>
    <s v="Xerox 1956"/>
    <n v="23.92"/>
    <n v="5"/>
    <n v="0.2"/>
    <n v="8.6709999999999994"/>
  </r>
  <r>
    <n v="5522"/>
    <x v="2751"/>
    <x v="3"/>
    <x v="769"/>
    <d v="2014-12-10T00:00:00"/>
    <s v="Standard Class"/>
    <s v="MS-17980"/>
    <s v="Michael Stewart"/>
    <x v="1"/>
    <s v="United States"/>
    <s v="Philadelphia"/>
    <x v="9"/>
    <n v="19134"/>
    <x v="3"/>
    <s v="TEC-AC-10000580"/>
    <x v="2"/>
    <x v="11"/>
    <s v="Logitech G13 Programmable Gameboard with LCD Display"/>
    <n v="255.96799999999999"/>
    <n v="4"/>
    <n v="0.2"/>
    <n v="-28.796399999999984"/>
  </r>
  <r>
    <n v="5523"/>
    <x v="2752"/>
    <x v="0"/>
    <x v="410"/>
    <d v="2013-06-08T00:00:00"/>
    <s v="First Class"/>
    <s v="CK-12205"/>
    <s v="Chloris Kastensmidt"/>
    <x v="0"/>
    <s v="United States"/>
    <s v="Santa Clara"/>
    <x v="1"/>
    <n v="95051"/>
    <x v="1"/>
    <s v="OFF-BI-10000829"/>
    <x v="1"/>
    <x v="8"/>
    <s v="Avery Non-Stick Binders"/>
    <n v="21.552000000000003"/>
    <n v="6"/>
    <n v="0.2"/>
    <n v="7.0043999999999977"/>
  </r>
  <r>
    <n v="5524"/>
    <x v="2752"/>
    <x v="0"/>
    <x v="410"/>
    <d v="2013-06-08T00:00:00"/>
    <s v="First Class"/>
    <s v="CK-12205"/>
    <s v="Chloris Kastensmidt"/>
    <x v="0"/>
    <s v="United States"/>
    <s v="Santa Clara"/>
    <x v="1"/>
    <n v="95051"/>
    <x v="1"/>
    <s v="OFF-AP-10004859"/>
    <x v="1"/>
    <x v="9"/>
    <s v="Acco 6 Outlet Guardian Premium Surge Suppressor"/>
    <n v="58.24"/>
    <n v="4"/>
    <n v="0"/>
    <n v="15.724800000000002"/>
  </r>
  <r>
    <n v="5525"/>
    <x v="2753"/>
    <x v="0"/>
    <x v="107"/>
    <d v="2013-12-13T00:00:00"/>
    <s v="First Class"/>
    <s v="SJ-20125"/>
    <s v="Sanjit Jacobs"/>
    <x v="2"/>
    <s v="United States"/>
    <s v="Long Beach"/>
    <x v="1"/>
    <n v="90805"/>
    <x v="1"/>
    <s v="OFF-PA-10000575"/>
    <x v="1"/>
    <x v="10"/>
    <s v="Wirebound Message Books, Four 2 3/4 x 5 White Forms per Page"/>
    <n v="80.28"/>
    <n v="12"/>
    <n v="0"/>
    <n v="36.928799999999995"/>
  </r>
  <r>
    <n v="5526"/>
    <x v="2754"/>
    <x v="3"/>
    <x v="504"/>
    <d v="2014-05-06T00:00:00"/>
    <s v="Standard Class"/>
    <s v="EA-14035"/>
    <s v="Erin Ashbrook"/>
    <x v="1"/>
    <s v="United States"/>
    <s v="Los Angeles"/>
    <x v="1"/>
    <n v="90008"/>
    <x v="1"/>
    <s v="OFF-AR-10002804"/>
    <x v="1"/>
    <x v="6"/>
    <s v="Faber Castell Col-Erase Pencils"/>
    <n v="9.7799999999999994"/>
    <n v="2"/>
    <n v="0"/>
    <n v="4.0098000000000003"/>
  </r>
  <r>
    <n v="5527"/>
    <x v="2755"/>
    <x v="3"/>
    <x v="558"/>
    <d v="2014-04-29T00:00:00"/>
    <s v="Standard Class"/>
    <s v="MG-17890"/>
    <s v="Michael Granlund"/>
    <x v="2"/>
    <s v="United States"/>
    <s v="Santa Barbara"/>
    <x v="1"/>
    <n v="93101"/>
    <x v="1"/>
    <s v="OFF-FA-10002676"/>
    <x v="1"/>
    <x v="13"/>
    <s v="Colored Push Pins"/>
    <n v="1.81"/>
    <n v="1"/>
    <n v="0"/>
    <n v="0.65159999999999996"/>
  </r>
  <r>
    <n v="5528"/>
    <x v="2756"/>
    <x v="1"/>
    <x v="412"/>
    <d v="2012-05-10T00:00:00"/>
    <s v="First Class"/>
    <s v="AB-10255"/>
    <s v="Alejandro Ballentine"/>
    <x v="2"/>
    <s v="United States"/>
    <s v="New York City"/>
    <x v="15"/>
    <n v="10009"/>
    <x v="3"/>
    <s v="OFF-PA-10003465"/>
    <x v="1"/>
    <x v="10"/>
    <s v="Xerox 1912"/>
    <n v="37.94"/>
    <n v="2"/>
    <n v="0"/>
    <n v="18.211199999999998"/>
  </r>
  <r>
    <n v="5529"/>
    <x v="2757"/>
    <x v="1"/>
    <x v="1052"/>
    <d v="2012-04-04T00:00:00"/>
    <s v="Standard Class"/>
    <s v="SC-20260"/>
    <s v="Scott Cohen"/>
    <x v="1"/>
    <s v="United States"/>
    <s v="Jacksonville"/>
    <x v="2"/>
    <n v="32216"/>
    <x v="0"/>
    <s v="TEC-PH-10000011"/>
    <x v="2"/>
    <x v="7"/>
    <s v="PureGear Roll-On Screen Protector"/>
    <n v="79.959999999999994"/>
    <n v="5"/>
    <n v="0.2"/>
    <n v="27.985999999999994"/>
  </r>
  <r>
    <n v="5530"/>
    <x v="2758"/>
    <x v="3"/>
    <x v="634"/>
    <d v="2014-08-12T00:00:00"/>
    <s v="Standard Class"/>
    <s v="TB-21355"/>
    <s v="Todd Boyes"/>
    <x v="1"/>
    <s v="United States"/>
    <s v="Cedar Hill"/>
    <x v="5"/>
    <n v="75104"/>
    <x v="2"/>
    <s v="OFF-PA-10004381"/>
    <x v="1"/>
    <x v="10"/>
    <s v="14-7/8 x 11 Blue Bar Computer Printout Paper"/>
    <n v="115.29600000000001"/>
    <n v="3"/>
    <n v="0.2"/>
    <n v="40.353599999999986"/>
  </r>
  <r>
    <n v="5531"/>
    <x v="2759"/>
    <x v="3"/>
    <x v="574"/>
    <d v="2014-12-07T00:00:00"/>
    <s v="Standard Class"/>
    <s v="JK-16090"/>
    <s v="Juliana Krohn"/>
    <x v="0"/>
    <s v="United States"/>
    <s v="Omaha"/>
    <x v="8"/>
    <n v="68104"/>
    <x v="2"/>
    <s v="TEC-PH-10001795"/>
    <x v="2"/>
    <x v="7"/>
    <s v="ClearOne CHATAttach 160 - speaker phone"/>
    <n v="2479.96"/>
    <n v="4"/>
    <n v="0"/>
    <n v="743.98799999999983"/>
  </r>
  <r>
    <n v="5532"/>
    <x v="2760"/>
    <x v="0"/>
    <x v="112"/>
    <d v="2013-06-08T00:00:00"/>
    <s v="First Class"/>
    <s v="CK-12595"/>
    <s v="Clytie Kelty"/>
    <x v="0"/>
    <s v="United States"/>
    <s v="Little Rock"/>
    <x v="36"/>
    <n v="72209"/>
    <x v="0"/>
    <s v="TEC-AC-10001109"/>
    <x v="2"/>
    <x v="11"/>
    <s v="Logitech Trackman Marble Mouse"/>
    <n v="179.94"/>
    <n v="6"/>
    <n v="0"/>
    <n v="75.57480000000001"/>
  </r>
  <r>
    <n v="5533"/>
    <x v="2760"/>
    <x v="0"/>
    <x v="112"/>
    <d v="2013-06-08T00:00:00"/>
    <s v="First Class"/>
    <s v="CK-12595"/>
    <s v="Clytie Kelty"/>
    <x v="0"/>
    <s v="United States"/>
    <s v="Little Rock"/>
    <x v="36"/>
    <n v="72209"/>
    <x v="0"/>
    <s v="TEC-AC-10003038"/>
    <x v="2"/>
    <x v="11"/>
    <s v="Kingston Digital DataTraveler 16GB USB 2.0"/>
    <n v="26.849999999999998"/>
    <n v="3"/>
    <n v="0"/>
    <n v="5.101499999999997"/>
  </r>
  <r>
    <n v="5534"/>
    <x v="2760"/>
    <x v="0"/>
    <x v="112"/>
    <d v="2013-06-08T00:00:00"/>
    <s v="First Class"/>
    <s v="CK-12595"/>
    <s v="Clytie Kelty"/>
    <x v="0"/>
    <s v="United States"/>
    <s v="Little Rock"/>
    <x v="36"/>
    <n v="72209"/>
    <x v="0"/>
    <s v="TEC-AC-10003174"/>
    <x v="2"/>
    <x v="11"/>
    <s v="Plantronics S12 Corded Telephone Headset System"/>
    <n v="323.37"/>
    <n v="3"/>
    <n v="0"/>
    <n v="129.34800000000001"/>
  </r>
  <r>
    <n v="5535"/>
    <x v="2760"/>
    <x v="0"/>
    <x v="112"/>
    <d v="2013-06-08T00:00:00"/>
    <s v="First Class"/>
    <s v="CK-12595"/>
    <s v="Clytie Kelty"/>
    <x v="0"/>
    <s v="United States"/>
    <s v="Little Rock"/>
    <x v="36"/>
    <n v="72209"/>
    <x v="0"/>
    <s v="OFF-PA-10000157"/>
    <x v="1"/>
    <x v="10"/>
    <s v="Xerox 191"/>
    <n v="59.94"/>
    <n v="3"/>
    <n v="0"/>
    <n v="28.171799999999998"/>
  </r>
  <r>
    <n v="5536"/>
    <x v="2760"/>
    <x v="0"/>
    <x v="112"/>
    <d v="2013-06-08T00:00:00"/>
    <s v="First Class"/>
    <s v="CK-12595"/>
    <s v="Clytie Kelty"/>
    <x v="0"/>
    <s v="United States"/>
    <s v="Little Rock"/>
    <x v="36"/>
    <n v="72209"/>
    <x v="0"/>
    <s v="OFF-BI-10001721"/>
    <x v="1"/>
    <x v="8"/>
    <s v="Trimflex Flexible Post Binders"/>
    <n v="64.14"/>
    <n v="3"/>
    <n v="0"/>
    <n v="30.787199999999999"/>
  </r>
  <r>
    <n v="5537"/>
    <x v="2760"/>
    <x v="0"/>
    <x v="112"/>
    <d v="2013-06-08T00:00:00"/>
    <s v="First Class"/>
    <s v="CK-12595"/>
    <s v="Clytie Kelty"/>
    <x v="0"/>
    <s v="United States"/>
    <s v="Little Rock"/>
    <x v="36"/>
    <n v="72209"/>
    <x v="0"/>
    <s v="OFF-BI-10000591"/>
    <x v="1"/>
    <x v="8"/>
    <s v="Avery Binder Labels"/>
    <n v="11.67"/>
    <n v="3"/>
    <n v="0"/>
    <n v="5.6015999999999995"/>
  </r>
  <r>
    <n v="5538"/>
    <x v="2760"/>
    <x v="0"/>
    <x v="112"/>
    <d v="2013-06-08T00:00:00"/>
    <s v="First Class"/>
    <s v="CK-12595"/>
    <s v="Clytie Kelty"/>
    <x v="0"/>
    <s v="United States"/>
    <s v="Little Rock"/>
    <x v="36"/>
    <n v="72209"/>
    <x v="0"/>
    <s v="OFF-PA-10001534"/>
    <x v="1"/>
    <x v="10"/>
    <s v="Xerox 230"/>
    <n v="12.96"/>
    <n v="2"/>
    <n v="0"/>
    <n v="6.2208000000000006"/>
  </r>
  <r>
    <n v="5539"/>
    <x v="2761"/>
    <x v="1"/>
    <x v="657"/>
    <d v="2012-04-20T00:00:00"/>
    <s v="Standard Class"/>
    <s v="SS-20590"/>
    <s v="Sonia Sunley"/>
    <x v="0"/>
    <s v="United States"/>
    <s v="Norfolk"/>
    <x v="8"/>
    <n v="68701"/>
    <x v="2"/>
    <s v="OFF-BI-10002071"/>
    <x v="1"/>
    <x v="8"/>
    <s v="Fellowes Black Plastic Comb Bindings"/>
    <n v="17.43"/>
    <n v="3"/>
    <n v="0"/>
    <n v="8.0177999999999994"/>
  </r>
  <r>
    <n v="5540"/>
    <x v="2762"/>
    <x v="3"/>
    <x v="1053"/>
    <d v="2014-05-27T00:00:00"/>
    <s v="Standard Class"/>
    <s v="LE-16810"/>
    <s v="Laurel Elliston"/>
    <x v="0"/>
    <s v="United States"/>
    <s v="Chicago"/>
    <x v="10"/>
    <n v="60653"/>
    <x v="2"/>
    <s v="FUR-CH-10000513"/>
    <x v="0"/>
    <x v="1"/>
    <s v="High-Back Leather Manager's Chair"/>
    <n v="181.98599999999999"/>
    <n v="2"/>
    <n v="0.3"/>
    <n v="-54.595799999999997"/>
  </r>
  <r>
    <n v="5541"/>
    <x v="2762"/>
    <x v="3"/>
    <x v="1053"/>
    <d v="2014-05-27T00:00:00"/>
    <s v="Standard Class"/>
    <s v="LE-16810"/>
    <s v="Laurel Elliston"/>
    <x v="0"/>
    <s v="United States"/>
    <s v="Chicago"/>
    <x v="10"/>
    <n v="60653"/>
    <x v="2"/>
    <s v="OFF-BI-10003274"/>
    <x v="1"/>
    <x v="8"/>
    <s v="Avery Durable Slant Ring Binders, No Labels"/>
    <n v="1.5919999999999996"/>
    <n v="2"/>
    <n v="0.8"/>
    <n v="-2.6268000000000002"/>
  </r>
  <r>
    <n v="5542"/>
    <x v="2762"/>
    <x v="3"/>
    <x v="1053"/>
    <d v="2014-05-27T00:00:00"/>
    <s v="Standard Class"/>
    <s v="LE-16810"/>
    <s v="Laurel Elliston"/>
    <x v="0"/>
    <s v="United States"/>
    <s v="Chicago"/>
    <x v="10"/>
    <n v="60653"/>
    <x v="2"/>
    <s v="OFF-SU-10000381"/>
    <x v="1"/>
    <x v="14"/>
    <s v="Acme Forged Steel Scissors with Black Enamel Handles"/>
    <n v="22.344000000000001"/>
    <n v="3"/>
    <n v="0.2"/>
    <n v="2.5136999999999983"/>
  </r>
  <r>
    <n v="5543"/>
    <x v="2763"/>
    <x v="0"/>
    <x v="1054"/>
    <d v="2013-12-26T00:00:00"/>
    <s v="Standard Class"/>
    <s v="ES-14080"/>
    <s v="Erin Smith"/>
    <x v="1"/>
    <s v="United States"/>
    <s v="Tucson"/>
    <x v="16"/>
    <n v="85705"/>
    <x v="1"/>
    <s v="FUR-TA-10001086"/>
    <x v="0"/>
    <x v="3"/>
    <s v="SAFCO PlanMaster Boards, 60w x 37-1/2d, White Melamine"/>
    <n v="455.97"/>
    <n v="6"/>
    <n v="0.5"/>
    <n v="-218.86559999999997"/>
  </r>
  <r>
    <n v="5544"/>
    <x v="2763"/>
    <x v="0"/>
    <x v="1054"/>
    <d v="2013-12-26T00:00:00"/>
    <s v="Standard Class"/>
    <s v="ES-14080"/>
    <s v="Erin Smith"/>
    <x v="1"/>
    <s v="United States"/>
    <s v="Tucson"/>
    <x v="16"/>
    <n v="85705"/>
    <x v="1"/>
    <s v="OFF-BI-10000174"/>
    <x v="1"/>
    <x v="8"/>
    <s v="Wilson Jones Clip &amp; Carry Folder Binder Tool for Ring Binders, Clear"/>
    <n v="10.440000000000001"/>
    <n v="6"/>
    <n v="0.7"/>
    <n v="-7.6559999999999988"/>
  </r>
  <r>
    <n v="5545"/>
    <x v="2763"/>
    <x v="0"/>
    <x v="1054"/>
    <d v="2013-12-26T00:00:00"/>
    <s v="Standard Class"/>
    <s v="ES-14080"/>
    <s v="Erin Smith"/>
    <x v="1"/>
    <s v="United States"/>
    <s v="Tucson"/>
    <x v="16"/>
    <n v="85705"/>
    <x v="1"/>
    <s v="OFF-BI-10002103"/>
    <x v="1"/>
    <x v="8"/>
    <s v="Cardinal Slant-D Ring Binder, Heavy Gauge Vinyl"/>
    <n v="5.2140000000000004"/>
    <n v="2"/>
    <n v="0.7"/>
    <n v="-4.1711999999999989"/>
  </r>
  <r>
    <n v="5546"/>
    <x v="2764"/>
    <x v="3"/>
    <x v="585"/>
    <d v="2014-09-27T00:00:00"/>
    <s v="Standard Class"/>
    <s v="MG-17890"/>
    <s v="Michael Granlund"/>
    <x v="2"/>
    <s v="United States"/>
    <s v="Concord"/>
    <x v="38"/>
    <n v="3301"/>
    <x v="3"/>
    <s v="OFF-ST-10001590"/>
    <x v="1"/>
    <x v="4"/>
    <s v="Tenex Personal Project File with Scoop Front Design, Black"/>
    <n v="67.400000000000006"/>
    <n v="5"/>
    <n v="0"/>
    <n v="17.523999999999997"/>
  </r>
  <r>
    <n v="5547"/>
    <x v="2765"/>
    <x v="3"/>
    <x v="210"/>
    <d v="2014-09-09T00:00:00"/>
    <s v="First Class"/>
    <s v="JM-16195"/>
    <s v="Justin MacKendrick"/>
    <x v="0"/>
    <s v="United States"/>
    <s v="Draper"/>
    <x v="7"/>
    <n v="84020"/>
    <x v="1"/>
    <s v="FUR-FU-10002396"/>
    <x v="0"/>
    <x v="5"/>
    <s v="DAX Copper Panel Document Frame, 5 x 7 Size"/>
    <n v="25.16"/>
    <n v="2"/>
    <n v="0"/>
    <n v="10.567200000000001"/>
  </r>
  <r>
    <n v="5548"/>
    <x v="2765"/>
    <x v="3"/>
    <x v="210"/>
    <d v="2014-09-09T00:00:00"/>
    <s v="First Class"/>
    <s v="JM-16195"/>
    <s v="Justin MacKendrick"/>
    <x v="0"/>
    <s v="United States"/>
    <s v="Draper"/>
    <x v="7"/>
    <n v="84020"/>
    <x v="1"/>
    <s v="TEC-PH-10002807"/>
    <x v="2"/>
    <x v="7"/>
    <s v="Motorla HX550 Universal Bluetooth Headset"/>
    <n v="126.56"/>
    <n v="4"/>
    <n v="0.2"/>
    <n v="47.459999999999994"/>
  </r>
  <r>
    <n v="5549"/>
    <x v="2766"/>
    <x v="2"/>
    <x v="683"/>
    <d v="2011-12-01T00:00:00"/>
    <s v="First Class"/>
    <s v="SG-20470"/>
    <s v="Sheri Gordon"/>
    <x v="0"/>
    <s v="United States"/>
    <s v="San Francisco"/>
    <x v="1"/>
    <n v="94109"/>
    <x v="1"/>
    <s v="OFF-AP-10004859"/>
    <x v="1"/>
    <x v="9"/>
    <s v="Acco 6 Outlet Guardian Premium Surge Suppressor"/>
    <n v="43.68"/>
    <n v="3"/>
    <n v="0"/>
    <n v="11.793600000000001"/>
  </r>
  <r>
    <n v="5550"/>
    <x v="2766"/>
    <x v="2"/>
    <x v="683"/>
    <d v="2011-12-01T00:00:00"/>
    <s v="First Class"/>
    <s v="SG-20470"/>
    <s v="Sheri Gordon"/>
    <x v="0"/>
    <s v="United States"/>
    <s v="San Francisco"/>
    <x v="1"/>
    <n v="94109"/>
    <x v="1"/>
    <s v="TEC-AC-10003447"/>
    <x v="2"/>
    <x v="11"/>
    <s v="Micropad Numeric Keypads"/>
    <n v="139.92999999999998"/>
    <n v="7"/>
    <n v="0"/>
    <n v="34.982499999999987"/>
  </r>
  <r>
    <n v="5551"/>
    <x v="2767"/>
    <x v="2"/>
    <x v="607"/>
    <d v="2011-11-16T00:00:00"/>
    <s v="Standard Class"/>
    <s v="DB-12970"/>
    <s v="Darren Budd"/>
    <x v="1"/>
    <s v="United States"/>
    <s v="Houston"/>
    <x v="5"/>
    <n v="77036"/>
    <x v="2"/>
    <s v="OFF-AR-10003183"/>
    <x v="1"/>
    <x v="6"/>
    <s v="Avery Fluorescent Highlighter Four-Color Set"/>
    <n v="2.6720000000000002"/>
    <n v="1"/>
    <n v="0.2"/>
    <n v="0.33399999999999974"/>
  </r>
  <r>
    <n v="5552"/>
    <x v="2767"/>
    <x v="2"/>
    <x v="607"/>
    <d v="2011-11-16T00:00:00"/>
    <s v="Standard Class"/>
    <s v="DB-12970"/>
    <s v="Darren Budd"/>
    <x v="1"/>
    <s v="United States"/>
    <s v="Houston"/>
    <x v="5"/>
    <n v="77036"/>
    <x v="2"/>
    <s v="OFF-SU-10000432"/>
    <x v="1"/>
    <x v="14"/>
    <s v="Acco Side-Punched Conventional Columnar Pads"/>
    <n v="16.656000000000002"/>
    <n v="6"/>
    <n v="0.2"/>
    <n v="-3.123000000000002"/>
  </r>
  <r>
    <n v="5553"/>
    <x v="2767"/>
    <x v="2"/>
    <x v="607"/>
    <d v="2011-11-16T00:00:00"/>
    <s v="Standard Class"/>
    <s v="DB-12970"/>
    <s v="Darren Budd"/>
    <x v="1"/>
    <s v="United States"/>
    <s v="Houston"/>
    <x v="5"/>
    <n v="77036"/>
    <x v="2"/>
    <s v="TEC-AC-10003832"/>
    <x v="2"/>
    <x v="11"/>
    <s v="Imation 16GB Mini TravelDrive USB 2.0 Flash Drive"/>
    <n v="79.512000000000015"/>
    <n v="3"/>
    <n v="0.2"/>
    <n v="20.8719"/>
  </r>
  <r>
    <n v="5554"/>
    <x v="2767"/>
    <x v="2"/>
    <x v="607"/>
    <d v="2011-11-16T00:00:00"/>
    <s v="Standard Class"/>
    <s v="DB-12970"/>
    <s v="Darren Budd"/>
    <x v="1"/>
    <s v="United States"/>
    <s v="Houston"/>
    <x v="5"/>
    <n v="77036"/>
    <x v="2"/>
    <s v="OFF-PA-10004100"/>
    <x v="1"/>
    <x v="10"/>
    <s v="Xerox 216"/>
    <n v="36.288000000000011"/>
    <n v="7"/>
    <n v="0.2"/>
    <n v="12.700800000000001"/>
  </r>
  <r>
    <n v="5555"/>
    <x v="2767"/>
    <x v="2"/>
    <x v="607"/>
    <d v="2011-11-16T00:00:00"/>
    <s v="Standard Class"/>
    <s v="DB-12970"/>
    <s v="Darren Budd"/>
    <x v="1"/>
    <s v="United States"/>
    <s v="Houston"/>
    <x v="5"/>
    <n v="77036"/>
    <x v="2"/>
    <s v="FUR-BO-10004467"/>
    <x v="0"/>
    <x v="0"/>
    <s v="Bestar Classic Bookcase"/>
    <n v="67.993199999999987"/>
    <n v="1"/>
    <n v="0.32"/>
    <n v="-12.998700000000007"/>
  </r>
  <r>
    <n v="5556"/>
    <x v="2768"/>
    <x v="3"/>
    <x v="280"/>
    <d v="2014-10-07T00:00:00"/>
    <s v="Second Class"/>
    <s v="JW-15220"/>
    <s v="Jane Waco"/>
    <x v="1"/>
    <s v="United States"/>
    <s v="Montgomery"/>
    <x v="19"/>
    <n v="36116"/>
    <x v="0"/>
    <s v="FUR-FU-10002963"/>
    <x v="0"/>
    <x v="5"/>
    <s v="Master Caster Door Stop, Gray"/>
    <n v="10.16"/>
    <n v="2"/>
    <n v="0"/>
    <n v="3.4543999999999997"/>
  </r>
  <r>
    <n v="5557"/>
    <x v="2769"/>
    <x v="1"/>
    <x v="639"/>
    <d v="2012-12-18T00:00:00"/>
    <s v="Standard Class"/>
    <s v="KD-16495"/>
    <s v="Keith Dawkins"/>
    <x v="1"/>
    <s v="United States"/>
    <s v="Jackson"/>
    <x v="35"/>
    <n v="39212"/>
    <x v="0"/>
    <s v="FUR-FU-10003829"/>
    <x v="0"/>
    <x v="5"/>
    <s v="Stackable Trays"/>
    <n v="6.16"/>
    <n v="2"/>
    <n v="0"/>
    <n v="1.9711999999999996"/>
  </r>
  <r>
    <n v="5558"/>
    <x v="2769"/>
    <x v="1"/>
    <x v="639"/>
    <d v="2012-12-18T00:00:00"/>
    <s v="Standard Class"/>
    <s v="KD-16495"/>
    <s v="Keith Dawkins"/>
    <x v="1"/>
    <s v="United States"/>
    <s v="Jackson"/>
    <x v="35"/>
    <n v="39212"/>
    <x v="0"/>
    <s v="OFF-AR-10003582"/>
    <x v="1"/>
    <x v="6"/>
    <s v="Boston Electric Pencil Sharpener, Model 1818, Charcoal Black"/>
    <n v="56.3"/>
    <n v="2"/>
    <n v="0"/>
    <n v="15.764000000000003"/>
  </r>
  <r>
    <n v="5559"/>
    <x v="2770"/>
    <x v="1"/>
    <x v="401"/>
    <d v="2012-12-10T00:00:00"/>
    <s v="Standard Class"/>
    <s v="IL-15100"/>
    <s v="Ivan Liston"/>
    <x v="0"/>
    <s v="United States"/>
    <s v="North Las Vegas"/>
    <x v="33"/>
    <n v="89031"/>
    <x v="1"/>
    <s v="OFF-PA-10000048"/>
    <x v="1"/>
    <x v="10"/>
    <s v="Xerox 20"/>
    <n v="6.48"/>
    <n v="1"/>
    <n v="0"/>
    <n v="3.1104000000000003"/>
  </r>
  <r>
    <n v="5560"/>
    <x v="2770"/>
    <x v="1"/>
    <x v="401"/>
    <d v="2012-12-10T00:00:00"/>
    <s v="Standard Class"/>
    <s v="IL-15100"/>
    <s v="Ivan Liston"/>
    <x v="0"/>
    <s v="United States"/>
    <s v="North Las Vegas"/>
    <x v="33"/>
    <n v="89031"/>
    <x v="1"/>
    <s v="OFF-ST-10000078"/>
    <x v="1"/>
    <x v="4"/>
    <s v="Tennsco 6- and 18-Compartment Lockers"/>
    <n v="1325.8500000000001"/>
    <n v="5"/>
    <n v="0"/>
    <n v="238.65299999999991"/>
  </r>
  <r>
    <n v="5561"/>
    <x v="2770"/>
    <x v="1"/>
    <x v="401"/>
    <d v="2012-12-10T00:00:00"/>
    <s v="Standard Class"/>
    <s v="IL-15100"/>
    <s v="Ivan Liston"/>
    <x v="0"/>
    <s v="United States"/>
    <s v="North Las Vegas"/>
    <x v="33"/>
    <n v="89031"/>
    <x v="1"/>
    <s v="OFF-LA-10004853"/>
    <x v="1"/>
    <x v="2"/>
    <s v="Avery 483"/>
    <n v="14.940000000000001"/>
    <n v="3"/>
    <n v="0"/>
    <n v="6.8723999999999998"/>
  </r>
  <r>
    <n v="5562"/>
    <x v="2771"/>
    <x v="3"/>
    <x v="185"/>
    <d v="2014-04-03T00:00:00"/>
    <s v="Second Class"/>
    <s v="JE-15610"/>
    <s v="Jim Epp"/>
    <x v="1"/>
    <s v="United States"/>
    <s v="Atlanta"/>
    <x v="32"/>
    <n v="30318"/>
    <x v="0"/>
    <s v="OFF-BI-10001153"/>
    <x v="1"/>
    <x v="8"/>
    <s v="Ibico Recycled Grain-Textured Covers"/>
    <n v="34.54"/>
    <n v="1"/>
    <n v="0"/>
    <n v="17.27"/>
  </r>
  <r>
    <n v="5563"/>
    <x v="2771"/>
    <x v="3"/>
    <x v="185"/>
    <d v="2014-04-03T00:00:00"/>
    <s v="Second Class"/>
    <s v="JE-15610"/>
    <s v="Jim Epp"/>
    <x v="1"/>
    <s v="United States"/>
    <s v="Atlanta"/>
    <x v="32"/>
    <n v="30318"/>
    <x v="0"/>
    <s v="TEC-CO-10001449"/>
    <x v="2"/>
    <x v="16"/>
    <s v="Hewlett Packard LaserJet 3310 Copier"/>
    <n v="2999.95"/>
    <n v="5"/>
    <n v="0"/>
    <n v="1439.9760000000001"/>
  </r>
  <r>
    <n v="5564"/>
    <x v="2771"/>
    <x v="3"/>
    <x v="185"/>
    <d v="2014-04-03T00:00:00"/>
    <s v="Second Class"/>
    <s v="JE-15610"/>
    <s v="Jim Epp"/>
    <x v="1"/>
    <s v="United States"/>
    <s v="Atlanta"/>
    <x v="32"/>
    <n v="30318"/>
    <x v="0"/>
    <s v="OFF-BI-10000474"/>
    <x v="1"/>
    <x v="8"/>
    <s v="Avery Recycled Flexi-View Covers for Binding Systems"/>
    <n v="64.12"/>
    <n v="4"/>
    <n v="0"/>
    <n v="30.7776"/>
  </r>
  <r>
    <n v="5565"/>
    <x v="2772"/>
    <x v="3"/>
    <x v="677"/>
    <d v="2014-03-14T00:00:00"/>
    <s v="Same Day"/>
    <s v="SU-20665"/>
    <s v="Stephanie Ulpright"/>
    <x v="2"/>
    <s v="United States"/>
    <s v="Chicago"/>
    <x v="10"/>
    <n v="60610"/>
    <x v="2"/>
    <s v="OFF-AR-10000799"/>
    <x v="1"/>
    <x v="6"/>
    <s v="Col-Erase Pencils with Erasers"/>
    <n v="19.456000000000003"/>
    <n v="4"/>
    <n v="0.2"/>
    <n v="2.188799999999997"/>
  </r>
  <r>
    <n v="5566"/>
    <x v="2772"/>
    <x v="3"/>
    <x v="677"/>
    <d v="2014-03-14T00:00:00"/>
    <s v="Same Day"/>
    <s v="SU-20665"/>
    <s v="Stephanie Ulpright"/>
    <x v="2"/>
    <s v="United States"/>
    <s v="Chicago"/>
    <x v="10"/>
    <n v="60610"/>
    <x v="2"/>
    <s v="TEC-MA-10002109"/>
    <x v="2"/>
    <x v="15"/>
    <s v="HP Officejet Pro 8600 e-All-In-One Printer, Copier, Scanner, Fax"/>
    <n v="209.98599999999999"/>
    <n v="2"/>
    <n v="0.3"/>
    <n v="8.9993999999999801"/>
  </r>
  <r>
    <n v="5567"/>
    <x v="2772"/>
    <x v="3"/>
    <x v="677"/>
    <d v="2014-03-14T00:00:00"/>
    <s v="Same Day"/>
    <s v="SU-20665"/>
    <s v="Stephanie Ulpright"/>
    <x v="2"/>
    <s v="United States"/>
    <s v="Chicago"/>
    <x v="10"/>
    <n v="60610"/>
    <x v="2"/>
    <s v="OFF-AR-10003338"/>
    <x v="1"/>
    <x v="6"/>
    <s v="Eberhard Faber 3 1/2&quot; Golf Pencils"/>
    <n v="29.760000000000005"/>
    <n v="5"/>
    <n v="0.2"/>
    <n v="1.8599999999999994"/>
  </r>
  <r>
    <n v="5568"/>
    <x v="2772"/>
    <x v="3"/>
    <x v="677"/>
    <d v="2014-03-14T00:00:00"/>
    <s v="Same Day"/>
    <s v="SU-20665"/>
    <s v="Stephanie Ulpright"/>
    <x v="2"/>
    <s v="United States"/>
    <s v="Chicago"/>
    <x v="10"/>
    <n v="60610"/>
    <x v="2"/>
    <s v="FUR-CH-10003606"/>
    <x v="0"/>
    <x v="1"/>
    <s v="SAFCO Folding Chair Trolley"/>
    <n v="89.768000000000001"/>
    <n v="1"/>
    <n v="0.3"/>
    <n v="-2.5647999999999982"/>
  </r>
  <r>
    <n v="5569"/>
    <x v="2772"/>
    <x v="3"/>
    <x v="677"/>
    <d v="2014-03-14T00:00:00"/>
    <s v="Same Day"/>
    <s v="SU-20665"/>
    <s v="Stephanie Ulpright"/>
    <x v="2"/>
    <s v="United States"/>
    <s v="Chicago"/>
    <x v="10"/>
    <n v="60610"/>
    <x v="2"/>
    <s v="TEC-CO-10001449"/>
    <x v="2"/>
    <x v="16"/>
    <s v="Hewlett Packard LaserJet 3310 Copier"/>
    <n v="959.98400000000004"/>
    <n v="2"/>
    <n v="0.2"/>
    <n v="335.99440000000004"/>
  </r>
  <r>
    <n v="5570"/>
    <x v="2772"/>
    <x v="3"/>
    <x v="677"/>
    <d v="2014-03-14T00:00:00"/>
    <s v="Same Day"/>
    <s v="SU-20665"/>
    <s v="Stephanie Ulpright"/>
    <x v="2"/>
    <s v="United States"/>
    <s v="Chicago"/>
    <x v="10"/>
    <n v="60610"/>
    <x v="2"/>
    <s v="OFF-PA-10001934"/>
    <x v="1"/>
    <x v="10"/>
    <s v="Xerox 1993"/>
    <n v="15.552000000000003"/>
    <n v="3"/>
    <n v="0.2"/>
    <n v="5.6375999999999999"/>
  </r>
  <r>
    <n v="5571"/>
    <x v="2772"/>
    <x v="3"/>
    <x v="677"/>
    <d v="2014-03-14T00:00:00"/>
    <s v="Same Day"/>
    <s v="SU-20665"/>
    <s v="Stephanie Ulpright"/>
    <x v="2"/>
    <s v="United States"/>
    <s v="Chicago"/>
    <x v="10"/>
    <n v="60610"/>
    <x v="2"/>
    <s v="TEC-PH-10001527"/>
    <x v="2"/>
    <x v="7"/>
    <s v="Plantronics MX500i Earset"/>
    <n v="34.360000000000007"/>
    <n v="1"/>
    <n v="0.2"/>
    <n v="-7.3015000000000025"/>
  </r>
  <r>
    <n v="5572"/>
    <x v="2773"/>
    <x v="2"/>
    <x v="29"/>
    <d v="2011-12-09T00:00:00"/>
    <s v="Standard Class"/>
    <s v="EA-14035"/>
    <s v="Erin Ashbrook"/>
    <x v="1"/>
    <s v="United States"/>
    <s v="Columbus"/>
    <x v="24"/>
    <n v="43229"/>
    <x v="3"/>
    <s v="OFF-PA-10001033"/>
    <x v="1"/>
    <x v="10"/>
    <s v="Xerox 1893"/>
    <n v="98.376000000000005"/>
    <n v="3"/>
    <n v="0.2"/>
    <n v="35.661300000000004"/>
  </r>
  <r>
    <n v="5573"/>
    <x v="2773"/>
    <x v="2"/>
    <x v="29"/>
    <d v="2011-12-09T00:00:00"/>
    <s v="Standard Class"/>
    <s v="EA-14035"/>
    <s v="Erin Ashbrook"/>
    <x v="1"/>
    <s v="United States"/>
    <s v="Columbus"/>
    <x v="24"/>
    <n v="43229"/>
    <x v="3"/>
    <s v="OFF-BI-10003719"/>
    <x v="1"/>
    <x v="8"/>
    <s v="Large Capacity Hanging Post Binders"/>
    <n v="29.940000000000005"/>
    <n v="4"/>
    <n v="0.7"/>
    <n v="-23.952000000000005"/>
  </r>
  <r>
    <n v="5574"/>
    <x v="2773"/>
    <x v="2"/>
    <x v="29"/>
    <d v="2011-12-09T00:00:00"/>
    <s v="Standard Class"/>
    <s v="EA-14035"/>
    <s v="Erin Ashbrook"/>
    <x v="1"/>
    <s v="United States"/>
    <s v="Columbus"/>
    <x v="24"/>
    <n v="43229"/>
    <x v="3"/>
    <s v="OFF-PA-10003036"/>
    <x v="1"/>
    <x v="10"/>
    <s v="Black Print Carbonless 8 1/2&quot; x 8 1/4&quot; Rapid Memo Book"/>
    <n v="17.472000000000001"/>
    <n v="3"/>
    <n v="0.2"/>
    <n v="5.6783999999999981"/>
  </r>
  <r>
    <n v="5575"/>
    <x v="2773"/>
    <x v="2"/>
    <x v="29"/>
    <d v="2011-12-09T00:00:00"/>
    <s v="Standard Class"/>
    <s v="EA-14035"/>
    <s v="Erin Ashbrook"/>
    <x v="1"/>
    <s v="United States"/>
    <s v="Columbus"/>
    <x v="24"/>
    <n v="43229"/>
    <x v="3"/>
    <s v="TEC-PH-10001870"/>
    <x v="2"/>
    <x v="7"/>
    <s v="Lunatik TT5L-002 Taktik Strike Impact Protection System for iPhone 5"/>
    <n v="36.738"/>
    <n v="1"/>
    <n v="0.4"/>
    <n v="-9.1845000000000034"/>
  </r>
  <r>
    <n v="5576"/>
    <x v="2773"/>
    <x v="2"/>
    <x v="29"/>
    <d v="2011-12-09T00:00:00"/>
    <s v="Standard Class"/>
    <s v="EA-14035"/>
    <s v="Erin Ashbrook"/>
    <x v="1"/>
    <s v="United States"/>
    <s v="Columbus"/>
    <x v="24"/>
    <n v="43229"/>
    <x v="3"/>
    <s v="TEC-PH-10001809"/>
    <x v="2"/>
    <x v="7"/>
    <s v="Panasonic KX T7736-B Digital phone"/>
    <n v="179.93999999999997"/>
    <n v="2"/>
    <n v="0.4"/>
    <n v="-44.984999999999999"/>
  </r>
  <r>
    <n v="5577"/>
    <x v="2774"/>
    <x v="0"/>
    <x v="939"/>
    <d v="2013-12-17T00:00:00"/>
    <s v="Standard Class"/>
    <s v="RF-19840"/>
    <s v="Roy Französisch"/>
    <x v="0"/>
    <s v="United States"/>
    <s v="Pasadena"/>
    <x v="1"/>
    <n v="91104"/>
    <x v="1"/>
    <s v="FUR-FU-10004864"/>
    <x v="0"/>
    <x v="5"/>
    <s v="Howard Miller 14-1/2&quot; Diameter Chrome Round Wall Clock"/>
    <n v="383.64"/>
    <n v="6"/>
    <n v="0"/>
    <n v="122.76479999999999"/>
  </r>
  <r>
    <n v="5578"/>
    <x v="2774"/>
    <x v="0"/>
    <x v="939"/>
    <d v="2013-12-17T00:00:00"/>
    <s v="Standard Class"/>
    <s v="RF-19840"/>
    <s v="Roy Französisch"/>
    <x v="0"/>
    <s v="United States"/>
    <s v="Pasadena"/>
    <x v="1"/>
    <n v="91104"/>
    <x v="1"/>
    <s v="OFF-AP-10002350"/>
    <x v="1"/>
    <x v="9"/>
    <s v="Belkin F9H710-06 7 Outlet SurgeMaster Surge Protector"/>
    <n v="56.519999999999996"/>
    <n v="3"/>
    <n v="0"/>
    <n v="15.8256"/>
  </r>
  <r>
    <n v="5579"/>
    <x v="2775"/>
    <x v="3"/>
    <x v="428"/>
    <d v="2014-09-15T00:00:00"/>
    <s v="Second Class"/>
    <s v="LC-17050"/>
    <s v="Liz Carlisle"/>
    <x v="0"/>
    <s v="United States"/>
    <s v="Los Angeles"/>
    <x v="1"/>
    <n v="90004"/>
    <x v="1"/>
    <s v="OFF-AR-10003829"/>
    <x v="1"/>
    <x v="6"/>
    <s v="Newell 35"/>
    <n v="6.56"/>
    <n v="2"/>
    <n v="0"/>
    <n v="1.9023999999999992"/>
  </r>
  <r>
    <n v="5580"/>
    <x v="2775"/>
    <x v="3"/>
    <x v="428"/>
    <d v="2014-09-15T00:00:00"/>
    <s v="Second Class"/>
    <s v="LC-17050"/>
    <s v="Liz Carlisle"/>
    <x v="0"/>
    <s v="United States"/>
    <s v="Los Angeles"/>
    <x v="1"/>
    <n v="90004"/>
    <x v="1"/>
    <s v="FUR-CH-10003833"/>
    <x v="0"/>
    <x v="1"/>
    <s v="Novimex Fabric Task Chair"/>
    <n v="243.92"/>
    <n v="5"/>
    <n v="0.2"/>
    <n v="-15.245000000000005"/>
  </r>
  <r>
    <n v="5581"/>
    <x v="2775"/>
    <x v="3"/>
    <x v="428"/>
    <d v="2014-09-15T00:00:00"/>
    <s v="Second Class"/>
    <s v="LC-17050"/>
    <s v="Liz Carlisle"/>
    <x v="0"/>
    <s v="United States"/>
    <s v="Los Angeles"/>
    <x v="1"/>
    <n v="90004"/>
    <x v="1"/>
    <s v="OFF-PA-10000143"/>
    <x v="1"/>
    <x v="10"/>
    <s v="Astroparche Fine Business Paper"/>
    <n v="47.52"/>
    <n v="9"/>
    <n v="0"/>
    <n v="22.809600000000003"/>
  </r>
  <r>
    <n v="5582"/>
    <x v="2776"/>
    <x v="3"/>
    <x v="1055"/>
    <d v="2014-10-09T00:00:00"/>
    <s v="Standard Class"/>
    <s v="PS-18970"/>
    <s v="Paul Stevenson"/>
    <x v="2"/>
    <s v="United States"/>
    <s v="Clinton"/>
    <x v="39"/>
    <n v="20735"/>
    <x v="3"/>
    <s v="FUR-FU-10000076"/>
    <x v="0"/>
    <x v="5"/>
    <s v="24-Hour Round Wall Clock"/>
    <n v="19.98"/>
    <n v="1"/>
    <n v="0"/>
    <n v="8.5914000000000019"/>
  </r>
  <r>
    <n v="5583"/>
    <x v="2777"/>
    <x v="0"/>
    <x v="195"/>
    <d v="2013-05-14T00:00:00"/>
    <s v="Standard Class"/>
    <s v="PS-18970"/>
    <s v="Paul Stevenson"/>
    <x v="2"/>
    <s v="United States"/>
    <s v="New York City"/>
    <x v="15"/>
    <n v="10024"/>
    <x v="3"/>
    <s v="OFF-AR-10000462"/>
    <x v="1"/>
    <x v="6"/>
    <s v="Sanford Pocket Accent Highlighters"/>
    <n v="8"/>
    <n v="5"/>
    <n v="0"/>
    <n v="3.4400000000000008"/>
  </r>
  <r>
    <n v="5584"/>
    <x v="2778"/>
    <x v="2"/>
    <x v="534"/>
    <d v="2011-12-19T00:00:00"/>
    <s v="Second Class"/>
    <s v="JO-15280"/>
    <s v="Jas O'Carroll"/>
    <x v="0"/>
    <s v="United States"/>
    <s v="San Diego"/>
    <x v="1"/>
    <n v="92037"/>
    <x v="1"/>
    <s v="FUR-FU-10003829"/>
    <x v="0"/>
    <x v="5"/>
    <s v="Stackable Trays"/>
    <n v="6.16"/>
    <n v="2"/>
    <n v="0"/>
    <n v="1.9711999999999996"/>
  </r>
  <r>
    <n v="5585"/>
    <x v="2779"/>
    <x v="3"/>
    <x v="329"/>
    <d v="2014-12-05T00:00:00"/>
    <s v="Standard Class"/>
    <s v="VP-21730"/>
    <s v="Victor Preis"/>
    <x v="2"/>
    <s v="United States"/>
    <s v="New York City"/>
    <x v="15"/>
    <n v="10011"/>
    <x v="3"/>
    <s v="OFF-ST-10002182"/>
    <x v="1"/>
    <x v="4"/>
    <s v="Iris 3-Drawer Stacking Bin, Black"/>
    <n v="83.56"/>
    <n v="4"/>
    <n v="0"/>
    <n v="1.6711999999999989"/>
  </r>
  <r>
    <n v="5586"/>
    <x v="2779"/>
    <x v="3"/>
    <x v="329"/>
    <d v="2014-12-05T00:00:00"/>
    <s v="Standard Class"/>
    <s v="VP-21730"/>
    <s v="Victor Preis"/>
    <x v="2"/>
    <s v="United States"/>
    <s v="New York City"/>
    <x v="15"/>
    <n v="10011"/>
    <x v="3"/>
    <s v="TEC-PH-10001468"/>
    <x v="2"/>
    <x v="7"/>
    <s v="Panasonic Business Telephones KX-T7736"/>
    <n v="546.06000000000006"/>
    <n v="3"/>
    <n v="0"/>
    <n v="163.81799999999998"/>
  </r>
  <r>
    <n v="5587"/>
    <x v="2779"/>
    <x v="3"/>
    <x v="329"/>
    <d v="2014-12-05T00:00:00"/>
    <s v="Standard Class"/>
    <s v="VP-21730"/>
    <s v="Victor Preis"/>
    <x v="2"/>
    <s v="United States"/>
    <s v="New York City"/>
    <x v="15"/>
    <n v="10011"/>
    <x v="3"/>
    <s v="OFF-ST-10001809"/>
    <x v="1"/>
    <x v="4"/>
    <s v="Fellowes Officeware Wire Shelving"/>
    <n v="269.49"/>
    <n v="3"/>
    <n v="0"/>
    <n v="5.3897999999999939"/>
  </r>
  <r>
    <n v="5588"/>
    <x v="2780"/>
    <x v="1"/>
    <x v="531"/>
    <d v="2012-03-20T00:00:00"/>
    <s v="First Class"/>
    <s v="GA-14725"/>
    <s v="Guy Armstrong"/>
    <x v="0"/>
    <s v="United States"/>
    <s v="Lancaster"/>
    <x v="1"/>
    <n v="93534"/>
    <x v="1"/>
    <s v="OFF-FA-10001561"/>
    <x v="1"/>
    <x v="13"/>
    <s v="Stockwell Push Pins"/>
    <n v="10.9"/>
    <n v="5"/>
    <n v="0"/>
    <n v="3.5970000000000004"/>
  </r>
  <r>
    <n v="5589"/>
    <x v="2781"/>
    <x v="2"/>
    <x v="866"/>
    <d v="2011-07-24T00:00:00"/>
    <s v="Standard Class"/>
    <s v="EM-14140"/>
    <s v="Eugene Moren"/>
    <x v="2"/>
    <s v="United States"/>
    <s v="Great Falls"/>
    <x v="37"/>
    <n v="59405"/>
    <x v="1"/>
    <s v="OFF-BI-10001759"/>
    <x v="1"/>
    <x v="8"/>
    <s v="Acco Pressboard Covers with Storage Hooks, 14 7/8&quot; x 11&quot;, Dark Blue"/>
    <n v="6.0960000000000001"/>
    <n v="2"/>
    <n v="0.2"/>
    <n v="2.2098"/>
  </r>
  <r>
    <n v="5590"/>
    <x v="2782"/>
    <x v="0"/>
    <x v="16"/>
    <d v="2013-12-12T00:00:00"/>
    <s v="Second Class"/>
    <s v="DB-13615"/>
    <s v="Doug Bickford"/>
    <x v="0"/>
    <s v="United States"/>
    <s v="San Francisco"/>
    <x v="1"/>
    <n v="94110"/>
    <x v="1"/>
    <s v="OFF-ST-10000615"/>
    <x v="1"/>
    <x v="4"/>
    <s v="SimpliFile Personal File, Black Granite, 15w x 6-15/16d x 11-1/4h"/>
    <n v="34.049999999999997"/>
    <n v="3"/>
    <n v="0"/>
    <n v="9.5340000000000025"/>
  </r>
  <r>
    <n v="5591"/>
    <x v="2782"/>
    <x v="0"/>
    <x v="16"/>
    <d v="2013-12-12T00:00:00"/>
    <s v="Second Class"/>
    <s v="DB-13615"/>
    <s v="Doug Bickford"/>
    <x v="0"/>
    <s v="United States"/>
    <s v="San Francisco"/>
    <x v="1"/>
    <n v="94110"/>
    <x v="1"/>
    <s v="OFF-ST-10003816"/>
    <x v="1"/>
    <x v="4"/>
    <s v="Fellowes High-Stak Drawer Files"/>
    <n v="352.38"/>
    <n v="2"/>
    <n v="0"/>
    <n v="81.047399999999982"/>
  </r>
  <r>
    <n v="5592"/>
    <x v="2783"/>
    <x v="2"/>
    <x v="303"/>
    <d v="2011-10-18T00:00:00"/>
    <s v="Second Class"/>
    <s v="ML-17395"/>
    <s v="Marina Lichtenstein"/>
    <x v="1"/>
    <s v="United States"/>
    <s v="Lakewood"/>
    <x v="30"/>
    <n v="8701"/>
    <x v="3"/>
    <s v="FUR-CH-10002880"/>
    <x v="0"/>
    <x v="1"/>
    <s v="Global High-Back Leather Tilter, Burgundy"/>
    <n v="245.98"/>
    <n v="2"/>
    <n v="0"/>
    <n v="27.057799999999986"/>
  </r>
  <r>
    <n v="5593"/>
    <x v="2783"/>
    <x v="2"/>
    <x v="303"/>
    <d v="2011-10-18T00:00:00"/>
    <s v="Second Class"/>
    <s v="ML-17395"/>
    <s v="Marina Lichtenstein"/>
    <x v="1"/>
    <s v="United States"/>
    <s v="Lakewood"/>
    <x v="30"/>
    <n v="8701"/>
    <x v="3"/>
    <s v="OFF-BI-10004738"/>
    <x v="1"/>
    <x v="8"/>
    <s v="Flexible Leather- Look Classic Collection Ring Binder"/>
    <n v="18.940000000000001"/>
    <n v="1"/>
    <n v="0"/>
    <n v="9.4700000000000006"/>
  </r>
  <r>
    <n v="5594"/>
    <x v="2784"/>
    <x v="3"/>
    <x v="123"/>
    <d v="2014-11-26T00:00:00"/>
    <s v="Standard Class"/>
    <s v="JH-15430"/>
    <s v="Jennifer Halladay"/>
    <x v="0"/>
    <s v="United States"/>
    <s v="Cleveland"/>
    <x v="24"/>
    <n v="44105"/>
    <x v="3"/>
    <s v="OFF-BI-10003984"/>
    <x v="1"/>
    <x v="8"/>
    <s v="Lock-Up Easel 'Spel-Binder'"/>
    <n v="59.913000000000011"/>
    <n v="7"/>
    <n v="0.7"/>
    <n v="-45.933299999999988"/>
  </r>
  <r>
    <n v="5595"/>
    <x v="2785"/>
    <x v="3"/>
    <x v="241"/>
    <d v="2014-09-25T00:00:00"/>
    <s v="Same Day"/>
    <s v="BP-11095"/>
    <s v="Bart Pistole"/>
    <x v="1"/>
    <s v="United States"/>
    <s v="Lawrence"/>
    <x v="31"/>
    <n v="1841"/>
    <x v="3"/>
    <s v="TEC-PH-10000984"/>
    <x v="2"/>
    <x v="7"/>
    <s v="Panasonic KX-TG9471B"/>
    <n v="391.98"/>
    <n v="2"/>
    <n v="0"/>
    <n v="109.75440000000003"/>
  </r>
  <r>
    <n v="5596"/>
    <x v="2785"/>
    <x v="3"/>
    <x v="241"/>
    <d v="2014-09-25T00:00:00"/>
    <s v="Same Day"/>
    <s v="BP-11095"/>
    <s v="Bart Pistole"/>
    <x v="1"/>
    <s v="United States"/>
    <s v="Lawrence"/>
    <x v="31"/>
    <n v="1841"/>
    <x v="3"/>
    <s v="TEC-PH-10001944"/>
    <x v="2"/>
    <x v="7"/>
    <s v="Wi-Ex zBoost YX540 Cellular Phone Signal Booster"/>
    <n v="437.84999999999997"/>
    <n v="3"/>
    <n v="0"/>
    <n v="131.35499999999996"/>
  </r>
  <r>
    <n v="5597"/>
    <x v="2786"/>
    <x v="1"/>
    <x v="12"/>
    <d v="2012-09-29T00:00:00"/>
    <s v="Standard Class"/>
    <s v="SB-20185"/>
    <s v="Sarah Brown"/>
    <x v="0"/>
    <s v="United States"/>
    <s v="Concord"/>
    <x v="38"/>
    <n v="3301"/>
    <x v="3"/>
    <s v="OFF-BI-10002735"/>
    <x v="1"/>
    <x v="8"/>
    <s v="GBC Prestige Therm-A-Bind Covers"/>
    <n v="68.62"/>
    <n v="2"/>
    <n v="0"/>
    <n v="32.251400000000004"/>
  </r>
  <r>
    <n v="5598"/>
    <x v="2787"/>
    <x v="3"/>
    <x v="778"/>
    <d v="2014-02-21T00:00:00"/>
    <s v="Standard Class"/>
    <s v="SV-20785"/>
    <s v="Stewart Visinsky"/>
    <x v="0"/>
    <s v="United States"/>
    <s v="Baltimore"/>
    <x v="39"/>
    <n v="21215"/>
    <x v="3"/>
    <s v="OFF-SU-10001165"/>
    <x v="1"/>
    <x v="14"/>
    <s v="Acme Elite Stainless Steel Scissors"/>
    <n v="25.02"/>
    <n v="3"/>
    <n v="0"/>
    <n v="6.5052000000000003"/>
  </r>
  <r>
    <n v="5599"/>
    <x v="2787"/>
    <x v="3"/>
    <x v="778"/>
    <d v="2014-02-21T00:00:00"/>
    <s v="Standard Class"/>
    <s v="SV-20785"/>
    <s v="Stewart Visinsky"/>
    <x v="0"/>
    <s v="United States"/>
    <s v="Baltimore"/>
    <x v="39"/>
    <n v="21215"/>
    <x v="3"/>
    <s v="OFF-AR-10000614"/>
    <x v="1"/>
    <x v="6"/>
    <s v="Barrel Sharpener"/>
    <n v="10.709999999999999"/>
    <n v="3"/>
    <n v="0"/>
    <n v="2.7845999999999997"/>
  </r>
  <r>
    <n v="5600"/>
    <x v="2788"/>
    <x v="2"/>
    <x v="462"/>
    <d v="2011-10-03T00:00:00"/>
    <s v="Same Day"/>
    <s v="DO-13435"/>
    <s v="Denny Ordway"/>
    <x v="0"/>
    <s v="United States"/>
    <s v="Columbus"/>
    <x v="24"/>
    <n v="43229"/>
    <x v="3"/>
    <s v="OFF-AR-10004010"/>
    <x v="1"/>
    <x v="6"/>
    <s v="Hunt Boston Vacuum Mount KS Pencil Sharpener"/>
    <n v="55.984000000000009"/>
    <n v="2"/>
    <n v="0.2"/>
    <n v="4.1987999999999985"/>
  </r>
  <r>
    <n v="5601"/>
    <x v="2788"/>
    <x v="2"/>
    <x v="462"/>
    <d v="2011-10-03T00:00:00"/>
    <s v="Same Day"/>
    <s v="DO-13435"/>
    <s v="Denny Ordway"/>
    <x v="0"/>
    <s v="United States"/>
    <s v="Columbus"/>
    <x v="24"/>
    <n v="43229"/>
    <x v="3"/>
    <s v="OFF-EN-10004030"/>
    <x v="1"/>
    <x v="12"/>
    <s v="Convenience Packs of Business Envelopes"/>
    <n v="14.480000000000002"/>
    <n v="5"/>
    <n v="0.2"/>
    <n v="4.8869999999999987"/>
  </r>
  <r>
    <n v="5602"/>
    <x v="2788"/>
    <x v="2"/>
    <x v="462"/>
    <d v="2011-10-03T00:00:00"/>
    <s v="Same Day"/>
    <s v="DO-13435"/>
    <s v="Denny Ordway"/>
    <x v="0"/>
    <s v="United States"/>
    <s v="Columbus"/>
    <x v="24"/>
    <n v="43229"/>
    <x v="3"/>
    <s v="TEC-AC-10003023"/>
    <x v="2"/>
    <x v="11"/>
    <s v="Logitech G105 Gaming Keyboard"/>
    <n v="142.488"/>
    <n v="3"/>
    <n v="0.2"/>
    <n v="-3.5622000000000043"/>
  </r>
  <r>
    <n v="5603"/>
    <x v="2789"/>
    <x v="0"/>
    <x v="278"/>
    <d v="2013-08-30T00:00:00"/>
    <s v="Second Class"/>
    <s v="TB-21355"/>
    <s v="Todd Boyes"/>
    <x v="1"/>
    <s v="United States"/>
    <s v="Houston"/>
    <x v="5"/>
    <n v="77041"/>
    <x v="2"/>
    <s v="OFF-ST-10003572"/>
    <x v="1"/>
    <x v="4"/>
    <s v="Portfile Personal File Boxes"/>
    <n v="14.16"/>
    <n v="1"/>
    <n v="0.2"/>
    <n v="1.0620000000000003"/>
  </r>
  <r>
    <n v="5604"/>
    <x v="2789"/>
    <x v="0"/>
    <x v="278"/>
    <d v="2013-08-30T00:00:00"/>
    <s v="Second Class"/>
    <s v="TB-21355"/>
    <s v="Todd Boyes"/>
    <x v="1"/>
    <s v="United States"/>
    <s v="Houston"/>
    <x v="5"/>
    <n v="77041"/>
    <x v="2"/>
    <s v="OFF-PA-10004353"/>
    <x v="1"/>
    <x v="10"/>
    <s v="Southworth 25% Cotton Premium Laser Paper and Envelopes"/>
    <n v="79.920000000000016"/>
    <n v="5"/>
    <n v="0.2"/>
    <n v="27.972000000000001"/>
  </r>
  <r>
    <n v="5605"/>
    <x v="2790"/>
    <x v="1"/>
    <x v="155"/>
    <d v="2012-12-07T00:00:00"/>
    <s v="Standard Class"/>
    <s v="BS-11380"/>
    <s v="Bill Stewart"/>
    <x v="1"/>
    <s v="United States"/>
    <s v="New York City"/>
    <x v="15"/>
    <n v="10011"/>
    <x v="3"/>
    <s v="OFF-BI-10003718"/>
    <x v="1"/>
    <x v="8"/>
    <s v="GBC Therma-A-Bind 250T Electric Binding System"/>
    <n v="590.35199999999998"/>
    <n v="6"/>
    <n v="0.2"/>
    <n v="206.62319999999997"/>
  </r>
  <r>
    <n v="5606"/>
    <x v="2791"/>
    <x v="0"/>
    <x v="873"/>
    <d v="2013-09-26T00:00:00"/>
    <s v="Standard Class"/>
    <s v="FM-14215"/>
    <s v="Filia McAdams"/>
    <x v="1"/>
    <s v="United States"/>
    <s v="Greensboro"/>
    <x v="3"/>
    <n v="27405"/>
    <x v="0"/>
    <s v="FUR-FU-10001546"/>
    <x v="0"/>
    <x v="5"/>
    <s v="Dana Swing-Arm Lamps"/>
    <n v="17.088000000000001"/>
    <n v="2"/>
    <n v="0.2"/>
    <n v="1.0679999999999996"/>
  </r>
  <r>
    <n v="5607"/>
    <x v="2791"/>
    <x v="0"/>
    <x v="873"/>
    <d v="2013-09-26T00:00:00"/>
    <s v="Standard Class"/>
    <s v="FM-14215"/>
    <s v="Filia McAdams"/>
    <x v="1"/>
    <s v="United States"/>
    <s v="Greensboro"/>
    <x v="3"/>
    <n v="27405"/>
    <x v="0"/>
    <s v="FUR-CH-10002880"/>
    <x v="0"/>
    <x v="1"/>
    <s v="Global High-Back Leather Tilter, Burgundy"/>
    <n v="98.391999999999996"/>
    <n v="1"/>
    <n v="0.2"/>
    <n v="-11.069100000000006"/>
  </r>
  <r>
    <n v="5608"/>
    <x v="2792"/>
    <x v="3"/>
    <x v="613"/>
    <d v="2014-04-01T00:00:00"/>
    <s v="Standard Class"/>
    <s v="JL-15835"/>
    <s v="John Lee"/>
    <x v="0"/>
    <s v="United States"/>
    <s v="New York City"/>
    <x v="15"/>
    <n v="10024"/>
    <x v="3"/>
    <s v="OFF-AR-10001547"/>
    <x v="1"/>
    <x v="6"/>
    <s v="Newell 311"/>
    <n v="11.05"/>
    <n v="5"/>
    <n v="0"/>
    <n v="2.9835000000000003"/>
  </r>
  <r>
    <n v="5609"/>
    <x v="2793"/>
    <x v="1"/>
    <x v="401"/>
    <d v="2012-12-11T00:00:00"/>
    <s v="Standard Class"/>
    <s v="AF-10870"/>
    <s v="Art Ferguson"/>
    <x v="0"/>
    <s v="United States"/>
    <s v="San Francisco"/>
    <x v="1"/>
    <n v="94109"/>
    <x v="1"/>
    <s v="OFF-AP-10001626"/>
    <x v="1"/>
    <x v="9"/>
    <s v="Commercial WindTunnel Clean Air Upright Vacuum, Replacement Belts, Filtration Bags"/>
    <n v="7.78"/>
    <n v="2"/>
    <n v="0"/>
    <n v="2.0228000000000002"/>
  </r>
  <r>
    <n v="5610"/>
    <x v="2794"/>
    <x v="3"/>
    <x v="515"/>
    <d v="2014-09-06T00:00:00"/>
    <s v="Standard Class"/>
    <s v="BG-11035"/>
    <s v="Barry Gonzalez"/>
    <x v="0"/>
    <s v="United States"/>
    <s v="Monroe"/>
    <x v="28"/>
    <n v="71203"/>
    <x v="0"/>
    <s v="TEC-AC-10003033"/>
    <x v="2"/>
    <x v="11"/>
    <s v="Plantronics CS510 - Over-the-Head monaural Wireless Headset System"/>
    <n v="659.9"/>
    <n v="2"/>
    <n v="0"/>
    <n v="217.76699999999994"/>
  </r>
  <r>
    <n v="5611"/>
    <x v="2795"/>
    <x v="1"/>
    <x v="348"/>
    <d v="2012-10-07T00:00:00"/>
    <s v="First Class"/>
    <s v="MB-17305"/>
    <s v="Maria Bertelson"/>
    <x v="0"/>
    <s v="United States"/>
    <s v="Cincinnati"/>
    <x v="24"/>
    <n v="45231"/>
    <x v="3"/>
    <s v="TEC-AC-10002323"/>
    <x v="2"/>
    <x v="11"/>
    <s v="SanDisk Ultra 32 GB MicroSDHC Class 10 Memory Card"/>
    <n v="53.040000000000006"/>
    <n v="3"/>
    <n v="0.2"/>
    <n v="-4.6409999999999982"/>
  </r>
  <r>
    <n v="5612"/>
    <x v="2796"/>
    <x v="3"/>
    <x v="238"/>
    <d v="2014-08-23T00:00:00"/>
    <s v="Standard Class"/>
    <s v="HW-14935"/>
    <s v="Helen Wasserman"/>
    <x v="1"/>
    <s v="United States"/>
    <s v="Seattle"/>
    <x v="4"/>
    <n v="98105"/>
    <x v="1"/>
    <s v="TEC-AC-10002049"/>
    <x v="2"/>
    <x v="11"/>
    <s v="Plantronics Savi W720 Multi-Device Wireless Headset System"/>
    <n v="843.9"/>
    <n v="2"/>
    <n v="0"/>
    <n v="371.31600000000003"/>
  </r>
  <r>
    <n v="5613"/>
    <x v="2796"/>
    <x v="3"/>
    <x v="238"/>
    <d v="2014-08-23T00:00:00"/>
    <s v="Standard Class"/>
    <s v="HW-14935"/>
    <s v="Helen Wasserman"/>
    <x v="1"/>
    <s v="United States"/>
    <s v="Seattle"/>
    <x v="4"/>
    <n v="98105"/>
    <x v="1"/>
    <s v="TEC-AC-10002253"/>
    <x v="2"/>
    <x v="11"/>
    <s v="Imation Bio 8GB USB Flash Drive Imation Corp"/>
    <n v="1496.16"/>
    <n v="9"/>
    <n v="0"/>
    <n v="224.42400000000006"/>
  </r>
  <r>
    <n v="5614"/>
    <x v="2797"/>
    <x v="0"/>
    <x v="1056"/>
    <d v="2013-02-07T00:00:00"/>
    <s v="Standard Class"/>
    <s v="AB-10105"/>
    <s v="Adrian Barton"/>
    <x v="0"/>
    <s v="United States"/>
    <s v="New York City"/>
    <x v="15"/>
    <n v="10011"/>
    <x v="3"/>
    <s v="OFF-ST-10003994"/>
    <x v="1"/>
    <x v="4"/>
    <s v="Belkin 19&quot; Center-Weighted Shelf, Gray"/>
    <n v="117.96"/>
    <n v="2"/>
    <n v="0"/>
    <n v="5.8979999999999961"/>
  </r>
  <r>
    <n v="5615"/>
    <x v="2798"/>
    <x v="0"/>
    <x v="828"/>
    <d v="2013-08-28T00:00:00"/>
    <s v="Standard Class"/>
    <s v="JP-15460"/>
    <s v="Jennifer Patt"/>
    <x v="1"/>
    <s v="United States"/>
    <s v="New York City"/>
    <x v="15"/>
    <n v="10035"/>
    <x v="3"/>
    <s v="OFF-AR-10002399"/>
    <x v="1"/>
    <x v="6"/>
    <s v="Dixon Prang Watercolor Pencils, 10-Color Set with Brush"/>
    <n v="21.299999999999997"/>
    <n v="5"/>
    <n v="0"/>
    <n v="8.7330000000000005"/>
  </r>
  <r>
    <n v="5616"/>
    <x v="2798"/>
    <x v="0"/>
    <x v="828"/>
    <d v="2013-08-28T00:00:00"/>
    <s v="Standard Class"/>
    <s v="JP-15460"/>
    <s v="Jennifer Patt"/>
    <x v="1"/>
    <s v="United States"/>
    <s v="New York City"/>
    <x v="15"/>
    <n v="10035"/>
    <x v="3"/>
    <s v="OFF-AP-10002118"/>
    <x v="1"/>
    <x v="9"/>
    <s v="1.7 Cubic Foot Compact &quot;Cube&quot; Office Refrigerators"/>
    <n v="1040.8"/>
    <n v="5"/>
    <n v="0"/>
    <n v="281.01600000000008"/>
  </r>
  <r>
    <n v="5617"/>
    <x v="2798"/>
    <x v="0"/>
    <x v="828"/>
    <d v="2013-08-28T00:00:00"/>
    <s v="Standard Class"/>
    <s v="JP-15460"/>
    <s v="Jennifer Patt"/>
    <x v="1"/>
    <s v="United States"/>
    <s v="New York City"/>
    <x v="15"/>
    <n v="10035"/>
    <x v="3"/>
    <s v="OFF-AR-10001954"/>
    <x v="1"/>
    <x v="6"/>
    <s v="Newell 331"/>
    <n v="29.339999999999996"/>
    <n v="6"/>
    <n v="0"/>
    <n v="7.9218000000000002"/>
  </r>
  <r>
    <n v="5618"/>
    <x v="2799"/>
    <x v="3"/>
    <x v="160"/>
    <d v="2014-07-05T00:00:00"/>
    <s v="Standard Class"/>
    <s v="DV-13045"/>
    <s v="Darrin Van Huff"/>
    <x v="1"/>
    <s v="United States"/>
    <s v="Memphis"/>
    <x v="18"/>
    <n v="38109"/>
    <x v="0"/>
    <s v="FUR-FU-10001591"/>
    <x v="0"/>
    <x v="5"/>
    <s v="Advantus Panel Wall Certificate Holder - 8.5x11"/>
    <n v="19.52"/>
    <n v="2"/>
    <n v="0.2"/>
    <n v="5.3680000000000012"/>
  </r>
  <r>
    <n v="5619"/>
    <x v="2800"/>
    <x v="1"/>
    <x v="227"/>
    <d v="2012-09-21T00:00:00"/>
    <s v="First Class"/>
    <s v="CM-12190"/>
    <s v="Charlotte Melton"/>
    <x v="0"/>
    <s v="United States"/>
    <s v="San Diego"/>
    <x v="1"/>
    <n v="92105"/>
    <x v="1"/>
    <s v="OFF-ST-10004186"/>
    <x v="1"/>
    <x v="4"/>
    <s v="Stur-D-Stor Shelving, Vertical 5-Shelf: 72&quot;H x 36&quot;W x 18 1/2&quot;D"/>
    <n v="443.92"/>
    <n v="4"/>
    <n v="0"/>
    <n v="8.8783999999999992"/>
  </r>
  <r>
    <n v="5620"/>
    <x v="2801"/>
    <x v="0"/>
    <x v="477"/>
    <d v="2013-10-01T00:00:00"/>
    <s v="Standard Class"/>
    <s v="SC-20695"/>
    <s v="Steve Chapman"/>
    <x v="1"/>
    <s v="United States"/>
    <s v="La Crosse"/>
    <x v="6"/>
    <n v="54601"/>
    <x v="2"/>
    <s v="TEC-AC-10001908"/>
    <x v="2"/>
    <x v="11"/>
    <s v="Logitech Wireless Headset h800"/>
    <n v="499.95"/>
    <n v="5"/>
    <n v="0"/>
    <n v="174.98249999999999"/>
  </r>
  <r>
    <n v="5621"/>
    <x v="2801"/>
    <x v="0"/>
    <x v="477"/>
    <d v="2013-10-01T00:00:00"/>
    <s v="Standard Class"/>
    <s v="SC-20695"/>
    <s v="Steve Chapman"/>
    <x v="1"/>
    <s v="United States"/>
    <s v="La Crosse"/>
    <x v="6"/>
    <n v="54601"/>
    <x v="2"/>
    <s v="OFF-AR-10000817"/>
    <x v="1"/>
    <x v="6"/>
    <s v="Manco Dry-Lighter Erasable Highlighter"/>
    <n v="3.04"/>
    <n v="1"/>
    <n v="0"/>
    <n v="1.0335999999999999"/>
  </r>
  <r>
    <n v="5622"/>
    <x v="2801"/>
    <x v="0"/>
    <x v="477"/>
    <d v="2013-10-01T00:00:00"/>
    <s v="Standard Class"/>
    <s v="SC-20695"/>
    <s v="Steve Chapman"/>
    <x v="1"/>
    <s v="United States"/>
    <s v="La Crosse"/>
    <x v="6"/>
    <n v="54601"/>
    <x v="2"/>
    <s v="FUR-CH-10004218"/>
    <x v="0"/>
    <x v="1"/>
    <s v="Global Fabric Manager's Chair, Dark Gray"/>
    <n v="201.96"/>
    <n v="2"/>
    <n v="0"/>
    <n v="50.490000000000009"/>
  </r>
  <r>
    <n v="5623"/>
    <x v="2801"/>
    <x v="0"/>
    <x v="477"/>
    <d v="2013-10-01T00:00:00"/>
    <s v="Standard Class"/>
    <s v="SC-20695"/>
    <s v="Steve Chapman"/>
    <x v="1"/>
    <s v="United States"/>
    <s v="La Crosse"/>
    <x v="6"/>
    <n v="54601"/>
    <x v="2"/>
    <s v="FUR-FU-10000755"/>
    <x v="0"/>
    <x v="5"/>
    <s v="Eldon Expressions Mahogany Wood Desk Collection"/>
    <n v="68.64"/>
    <n v="11"/>
    <n v="0"/>
    <n v="17.160000000000004"/>
  </r>
  <r>
    <n v="5624"/>
    <x v="2802"/>
    <x v="0"/>
    <x v="1057"/>
    <d v="2013-10-29T00:00:00"/>
    <s v="Second Class"/>
    <s v="VW-21775"/>
    <s v="Victoria Wilson"/>
    <x v="1"/>
    <s v="United States"/>
    <s v="Los Angeles"/>
    <x v="1"/>
    <n v="90032"/>
    <x v="1"/>
    <s v="TEC-AC-10003063"/>
    <x v="2"/>
    <x v="11"/>
    <s v="Micro Innovations USB RF Wireless Keyboard with Mouse"/>
    <n v="100"/>
    <n v="4"/>
    <n v="0"/>
    <n v="21"/>
  </r>
  <r>
    <n v="5625"/>
    <x v="2802"/>
    <x v="0"/>
    <x v="1057"/>
    <d v="2013-10-29T00:00:00"/>
    <s v="Second Class"/>
    <s v="VW-21775"/>
    <s v="Victoria Wilson"/>
    <x v="1"/>
    <s v="United States"/>
    <s v="Los Angeles"/>
    <x v="1"/>
    <n v="90032"/>
    <x v="1"/>
    <s v="TEC-AC-10002637"/>
    <x v="2"/>
    <x v="11"/>
    <s v="Logitech VX Revolution Cordless Laser Mouse for Notebooks (Black)"/>
    <n v="359.98"/>
    <n v="2"/>
    <n v="0"/>
    <n v="21.598799999999983"/>
  </r>
  <r>
    <n v="5626"/>
    <x v="2803"/>
    <x v="2"/>
    <x v="411"/>
    <d v="2011-10-01T00:00:00"/>
    <s v="Second Class"/>
    <s v="PP-18955"/>
    <s v="Paul Prost"/>
    <x v="2"/>
    <s v="United States"/>
    <s v="Seattle"/>
    <x v="4"/>
    <n v="98115"/>
    <x v="1"/>
    <s v="FUR-FU-10001706"/>
    <x v="0"/>
    <x v="5"/>
    <s v="Longer-Life Soft White Bulbs"/>
    <n v="6.16"/>
    <n v="2"/>
    <n v="0"/>
    <n v="2.9567999999999999"/>
  </r>
  <r>
    <n v="5627"/>
    <x v="2803"/>
    <x v="2"/>
    <x v="411"/>
    <d v="2011-10-01T00:00:00"/>
    <s v="Second Class"/>
    <s v="PP-18955"/>
    <s v="Paul Prost"/>
    <x v="2"/>
    <s v="United States"/>
    <s v="Seattle"/>
    <x v="4"/>
    <n v="98115"/>
    <x v="1"/>
    <s v="FUR-TA-10002958"/>
    <x v="0"/>
    <x v="3"/>
    <s v="Bevis Oval Conference Table, Walnut"/>
    <n v="2348.8200000000002"/>
    <n v="9"/>
    <n v="0"/>
    <n v="399.29939999999976"/>
  </r>
  <r>
    <n v="5628"/>
    <x v="2804"/>
    <x v="3"/>
    <x v="335"/>
    <d v="2014-07-02T00:00:00"/>
    <s v="Standard Class"/>
    <s v="DR-12880"/>
    <s v="Dan Reichenbach"/>
    <x v="1"/>
    <s v="United States"/>
    <s v="Miami"/>
    <x v="2"/>
    <n v="33180"/>
    <x v="0"/>
    <s v="OFF-LA-10004689"/>
    <x v="1"/>
    <x v="2"/>
    <s v="Avery 512"/>
    <n v="13.872000000000002"/>
    <n v="6"/>
    <n v="0.2"/>
    <n v="4.6818000000000008"/>
  </r>
  <r>
    <n v="5629"/>
    <x v="2804"/>
    <x v="3"/>
    <x v="335"/>
    <d v="2014-07-02T00:00:00"/>
    <s v="Standard Class"/>
    <s v="DR-12880"/>
    <s v="Dan Reichenbach"/>
    <x v="1"/>
    <s v="United States"/>
    <s v="Miami"/>
    <x v="2"/>
    <n v="33180"/>
    <x v="0"/>
    <s v="FUR-CH-10001545"/>
    <x v="0"/>
    <x v="1"/>
    <s v="Hon Comfortask Task/Swivel Chairs"/>
    <n v="273.55200000000002"/>
    <n v="3"/>
    <n v="0.2"/>
    <n v="-13.677599999999998"/>
  </r>
  <r>
    <n v="5630"/>
    <x v="2805"/>
    <x v="0"/>
    <x v="1036"/>
    <d v="2013-08-24T00:00:00"/>
    <s v="Second Class"/>
    <s v="RB-19465"/>
    <s v="Rick Bensley"/>
    <x v="2"/>
    <s v="United States"/>
    <s v="Philadelphia"/>
    <x v="9"/>
    <n v="19143"/>
    <x v="3"/>
    <s v="FUR-TA-10002530"/>
    <x v="0"/>
    <x v="3"/>
    <s v="Iceberg OfficeWorks 42&quot; Round Tables"/>
    <n v="815.29199999999992"/>
    <n v="9"/>
    <n v="0.4"/>
    <n v="-339.7050000000001"/>
  </r>
  <r>
    <n v="5631"/>
    <x v="2806"/>
    <x v="2"/>
    <x v="1058"/>
    <d v="2011-02-16T00:00:00"/>
    <s v="Standard Class"/>
    <s v="NF-18385"/>
    <s v="Natalie Fritzler"/>
    <x v="0"/>
    <s v="United States"/>
    <s v="Chesapeake"/>
    <x v="17"/>
    <n v="23320"/>
    <x v="0"/>
    <s v="TEC-AC-10001432"/>
    <x v="2"/>
    <x v="11"/>
    <s v="Enermax Aurora Lite Keyboard"/>
    <n v="234.45000000000002"/>
    <n v="3"/>
    <n v="0"/>
    <n v="103.15800000000003"/>
  </r>
  <r>
    <n v="5632"/>
    <x v="2806"/>
    <x v="2"/>
    <x v="1058"/>
    <d v="2011-02-16T00:00:00"/>
    <s v="Standard Class"/>
    <s v="NF-18385"/>
    <s v="Natalie Fritzler"/>
    <x v="0"/>
    <s v="United States"/>
    <s v="Chesapeake"/>
    <x v="17"/>
    <n v="23320"/>
    <x v="0"/>
    <s v="FUR-TA-10003715"/>
    <x v="0"/>
    <x v="3"/>
    <s v="Hon 2111 Invitation Series Corner Table"/>
    <n v="1256.22"/>
    <n v="6"/>
    <n v="0"/>
    <n v="75.37319999999994"/>
  </r>
  <r>
    <n v="5633"/>
    <x v="2806"/>
    <x v="2"/>
    <x v="1058"/>
    <d v="2011-02-16T00:00:00"/>
    <s v="Standard Class"/>
    <s v="NF-18385"/>
    <s v="Natalie Fritzler"/>
    <x v="0"/>
    <s v="United States"/>
    <s v="Chesapeake"/>
    <x v="17"/>
    <n v="23320"/>
    <x v="0"/>
    <s v="OFF-BI-10003291"/>
    <x v="1"/>
    <x v="8"/>
    <s v="Wilson Jones Leather-Like Binders with DublLock Round Rings"/>
    <n v="17.46"/>
    <n v="2"/>
    <n v="0"/>
    <n v="8.2061999999999991"/>
  </r>
  <r>
    <n v="5634"/>
    <x v="2807"/>
    <x v="0"/>
    <x v="713"/>
    <d v="2013-09-29T00:00:00"/>
    <s v="Second Class"/>
    <s v="CR-12580"/>
    <s v="Clay Rozendal"/>
    <x v="2"/>
    <s v="United States"/>
    <s v="New York City"/>
    <x v="15"/>
    <n v="10009"/>
    <x v="3"/>
    <s v="OFF-BI-10004187"/>
    <x v="1"/>
    <x v="8"/>
    <s v="Staples"/>
    <n v="10.528"/>
    <n v="7"/>
    <n v="0.2"/>
    <n v="3.6847999999999987"/>
  </r>
  <r>
    <n v="5635"/>
    <x v="2808"/>
    <x v="1"/>
    <x v="901"/>
    <d v="2012-12-06T00:00:00"/>
    <s v="First Class"/>
    <s v="SU-20665"/>
    <s v="Stephanie Ulpright"/>
    <x v="2"/>
    <s v="United States"/>
    <s v="Ann Arbor"/>
    <x v="12"/>
    <n v="48104"/>
    <x v="2"/>
    <s v="OFF-BI-10000666"/>
    <x v="1"/>
    <x v="8"/>
    <s v="Surelock Post Binders"/>
    <n v="152.79999999999998"/>
    <n v="5"/>
    <n v="0"/>
    <n v="76.399999999999991"/>
  </r>
  <r>
    <n v="5636"/>
    <x v="2809"/>
    <x v="3"/>
    <x v="213"/>
    <d v="2014-09-09T00:00:00"/>
    <s v="Standard Class"/>
    <s v="SC-20050"/>
    <s v="Sample Company A"/>
    <x v="2"/>
    <s v="United States"/>
    <s v="La Mesa"/>
    <x v="1"/>
    <n v="91941"/>
    <x v="1"/>
    <s v="OFF-BI-10002225"/>
    <x v="1"/>
    <x v="8"/>
    <s v="Square Ring Data Binders, Rigid 75 Pt. Covers, 11&quot; x 14-7/8&quot;"/>
    <n v="82.56"/>
    <n v="5"/>
    <n v="0.2"/>
    <n v="28.896000000000001"/>
  </r>
  <r>
    <n v="5637"/>
    <x v="2809"/>
    <x v="3"/>
    <x v="213"/>
    <d v="2014-09-09T00:00:00"/>
    <s v="Standard Class"/>
    <s v="SC-20050"/>
    <s v="Sample Company A"/>
    <x v="2"/>
    <s v="United States"/>
    <s v="La Mesa"/>
    <x v="1"/>
    <n v="91941"/>
    <x v="1"/>
    <s v="TEC-AC-10000474"/>
    <x v="2"/>
    <x v="11"/>
    <s v="Kensington Expert Mouse Optical USB Trackball for PC or Mac"/>
    <n v="284.96999999999997"/>
    <n v="3"/>
    <n v="0"/>
    <n v="85.490999999999957"/>
  </r>
  <r>
    <n v="5638"/>
    <x v="2810"/>
    <x v="3"/>
    <x v="606"/>
    <d v="2014-04-03T00:00:00"/>
    <s v="Standard Class"/>
    <s v="ML-18040"/>
    <s v="Michelle Lonsdale"/>
    <x v="1"/>
    <s v="United States"/>
    <s v="Dearborn"/>
    <x v="12"/>
    <n v="48126"/>
    <x v="2"/>
    <s v="FUR-FU-10004245"/>
    <x v="0"/>
    <x v="5"/>
    <s v="Career Cubicle Clock, 8 1/4&quot;, Black"/>
    <n v="60.84"/>
    <n v="3"/>
    <n v="0"/>
    <n v="23.119199999999999"/>
  </r>
  <r>
    <n v="5639"/>
    <x v="2811"/>
    <x v="2"/>
    <x v="1059"/>
    <d v="2011-12-27T00:00:00"/>
    <s v="Standard Class"/>
    <s v="GM-14440"/>
    <s v="Gary McGarr"/>
    <x v="0"/>
    <s v="United States"/>
    <s v="San Diego"/>
    <x v="1"/>
    <n v="92024"/>
    <x v="1"/>
    <s v="FUR-CH-10004287"/>
    <x v="0"/>
    <x v="1"/>
    <s v="SAFCO Arco Folding Chair"/>
    <n v="1325.76"/>
    <n v="6"/>
    <n v="0.2"/>
    <n v="149.14799999999991"/>
  </r>
  <r>
    <n v="5640"/>
    <x v="2811"/>
    <x v="2"/>
    <x v="1059"/>
    <d v="2011-12-27T00:00:00"/>
    <s v="Standard Class"/>
    <s v="GM-14440"/>
    <s v="Gary McGarr"/>
    <x v="0"/>
    <s v="United States"/>
    <s v="San Diego"/>
    <x v="1"/>
    <n v="92024"/>
    <x v="1"/>
    <s v="FUR-CH-10000595"/>
    <x v="0"/>
    <x v="1"/>
    <s v="Safco Contoured Stacking Chairs"/>
    <n v="572.16000000000008"/>
    <n v="3"/>
    <n v="0.2"/>
    <n v="35.759999999999962"/>
  </r>
  <r>
    <n v="5641"/>
    <x v="2812"/>
    <x v="2"/>
    <x v="865"/>
    <d v="2011-09-28T00:00:00"/>
    <s v="Standard Class"/>
    <s v="JK-15640"/>
    <s v="Jim Kriz"/>
    <x v="2"/>
    <s v="United States"/>
    <s v="Lakewood"/>
    <x v="24"/>
    <n v="44107"/>
    <x v="3"/>
    <s v="OFF-PA-10003063"/>
    <x v="1"/>
    <x v="10"/>
    <s v="EcoTones Memo Sheets"/>
    <n v="28.8"/>
    <n v="9"/>
    <n v="0.2"/>
    <n v="10.080000000000002"/>
  </r>
  <r>
    <n v="5642"/>
    <x v="2813"/>
    <x v="3"/>
    <x v="459"/>
    <d v="2014-04-06T00:00:00"/>
    <s v="First Class"/>
    <s v="AT-10435"/>
    <s v="Alyssa Tate"/>
    <x v="2"/>
    <s v="United States"/>
    <s v="Meriden"/>
    <x v="29"/>
    <n v="6450"/>
    <x v="3"/>
    <s v="OFF-AR-10000246"/>
    <x v="1"/>
    <x v="6"/>
    <s v="Newell 318"/>
    <n v="11.12"/>
    <n v="4"/>
    <n v="0"/>
    <n v="2.8911999999999995"/>
  </r>
  <r>
    <n v="5643"/>
    <x v="2814"/>
    <x v="0"/>
    <x v="178"/>
    <d v="2013-04-06T00:00:00"/>
    <s v="Second Class"/>
    <s v="DB-12910"/>
    <s v="Daniel Byrd"/>
    <x v="2"/>
    <s v="United States"/>
    <s v="Columbus"/>
    <x v="32"/>
    <n v="31907"/>
    <x v="0"/>
    <s v="FUR-FU-10003274"/>
    <x v="0"/>
    <x v="5"/>
    <s v="Regeneration Desk Collection"/>
    <n v="7.04"/>
    <n v="4"/>
    <n v="0"/>
    <n v="3.0976000000000004"/>
  </r>
  <r>
    <n v="5644"/>
    <x v="2815"/>
    <x v="1"/>
    <x v="1060"/>
    <d v="2012-05-20T00:00:00"/>
    <s v="Second Class"/>
    <s v="AH-10690"/>
    <s v="Anna Häberlin"/>
    <x v="1"/>
    <s v="United States"/>
    <s v="Roswell"/>
    <x v="32"/>
    <n v="30076"/>
    <x v="0"/>
    <s v="OFF-EN-10004147"/>
    <x v="1"/>
    <x v="12"/>
    <s v="Wausau Papers Astrobrights Colored Envelopes"/>
    <n v="17.940000000000001"/>
    <n v="3"/>
    <n v="0"/>
    <n v="8.7906000000000013"/>
  </r>
  <r>
    <n v="5645"/>
    <x v="2816"/>
    <x v="3"/>
    <x v="721"/>
    <d v="2014-03-27T00:00:00"/>
    <s v="First Class"/>
    <s v="SJ-20125"/>
    <s v="Sanjit Jacobs"/>
    <x v="2"/>
    <s v="United States"/>
    <s v="Seattle"/>
    <x v="4"/>
    <n v="98105"/>
    <x v="1"/>
    <s v="OFF-BI-10002103"/>
    <x v="1"/>
    <x v="8"/>
    <s v="Cardinal Slant-D Ring Binder, Heavy Gauge Vinyl"/>
    <n v="34.76"/>
    <n v="5"/>
    <n v="0.2"/>
    <n v="11.296999999999999"/>
  </r>
  <r>
    <n v="5646"/>
    <x v="2817"/>
    <x v="3"/>
    <x v="349"/>
    <d v="2014-04-20T00:00:00"/>
    <s v="Standard Class"/>
    <s v="HM-14860"/>
    <s v="Harry Marie"/>
    <x v="1"/>
    <s v="United States"/>
    <s v="Morristown"/>
    <x v="30"/>
    <n v="7960"/>
    <x v="3"/>
    <s v="FUR-FU-10004018"/>
    <x v="0"/>
    <x v="5"/>
    <s v="Tensor Computer Mounted Lamp"/>
    <n v="74.45"/>
    <n v="5"/>
    <n v="0"/>
    <n v="20.101500000000001"/>
  </r>
  <r>
    <n v="5647"/>
    <x v="2818"/>
    <x v="1"/>
    <x v="1038"/>
    <d v="2012-01-09T00:00:00"/>
    <s v="Standard Class"/>
    <s v="AG-10495"/>
    <s v="Andrew Gjertsen"/>
    <x v="1"/>
    <s v="United States"/>
    <s v="Alexandria"/>
    <x v="17"/>
    <n v="22304"/>
    <x v="0"/>
    <s v="FUR-FU-10001473"/>
    <x v="0"/>
    <x v="5"/>
    <s v="DAX Wood Document Frame"/>
    <n v="192.22"/>
    <n v="14"/>
    <n v="0"/>
    <n v="69.199200000000005"/>
  </r>
  <r>
    <n v="5648"/>
    <x v="2819"/>
    <x v="3"/>
    <x v="808"/>
    <d v="2014-11-08T00:00:00"/>
    <s v="Standard Class"/>
    <s v="JB-16000"/>
    <s v="Joy Bell-"/>
    <x v="0"/>
    <s v="United States"/>
    <s v="Salt Lake City"/>
    <x v="7"/>
    <n v="84106"/>
    <x v="1"/>
    <s v="OFF-PA-10001800"/>
    <x v="1"/>
    <x v="10"/>
    <s v="Xerox 220"/>
    <n v="19.440000000000001"/>
    <n v="3"/>
    <n v="0"/>
    <n v="9.3312000000000008"/>
  </r>
  <r>
    <n v="5649"/>
    <x v="2820"/>
    <x v="3"/>
    <x v="729"/>
    <d v="2014-07-20T00:00:00"/>
    <s v="Second Class"/>
    <s v="AJ-10795"/>
    <s v="Anthony Johnson"/>
    <x v="1"/>
    <s v="United States"/>
    <s v="Apple Valley"/>
    <x v="1"/>
    <n v="92307"/>
    <x v="1"/>
    <s v="OFF-PA-10004609"/>
    <x v="1"/>
    <x v="10"/>
    <s v="Xerox 221"/>
    <n v="32.400000000000006"/>
    <n v="5"/>
    <n v="0"/>
    <n v="15.552000000000001"/>
  </r>
  <r>
    <n v="5650"/>
    <x v="2820"/>
    <x v="3"/>
    <x v="729"/>
    <d v="2014-07-20T00:00:00"/>
    <s v="Second Class"/>
    <s v="AJ-10795"/>
    <s v="Anthony Johnson"/>
    <x v="1"/>
    <s v="United States"/>
    <s v="Apple Valley"/>
    <x v="1"/>
    <n v="92307"/>
    <x v="1"/>
    <s v="OFF-EN-10002592"/>
    <x v="1"/>
    <x v="12"/>
    <s v="Peel &amp; Seel Recycled Catalog Envelopes, Brown"/>
    <n v="57.9"/>
    <n v="5"/>
    <n v="0"/>
    <n v="28.95"/>
  </r>
  <r>
    <n v="5651"/>
    <x v="2820"/>
    <x v="3"/>
    <x v="729"/>
    <d v="2014-07-20T00:00:00"/>
    <s v="Second Class"/>
    <s v="AJ-10795"/>
    <s v="Anthony Johnson"/>
    <x v="1"/>
    <s v="United States"/>
    <s v="Apple Valley"/>
    <x v="1"/>
    <n v="92307"/>
    <x v="1"/>
    <s v="OFF-ST-10002957"/>
    <x v="1"/>
    <x v="4"/>
    <s v="Sterilite Show Offs Storage Containers"/>
    <n v="10.56"/>
    <n v="2"/>
    <n v="0"/>
    <n v="0"/>
  </r>
  <r>
    <n v="5652"/>
    <x v="2820"/>
    <x v="3"/>
    <x v="729"/>
    <d v="2014-07-20T00:00:00"/>
    <s v="Second Class"/>
    <s v="AJ-10795"/>
    <s v="Anthony Johnson"/>
    <x v="1"/>
    <s v="United States"/>
    <s v="Apple Valley"/>
    <x v="1"/>
    <n v="92307"/>
    <x v="1"/>
    <s v="FUR-BO-10002613"/>
    <x v="0"/>
    <x v="0"/>
    <s v="Atlantic Metals Mobile 4-Shelf Bookcases, Custom Colors"/>
    <n v="1194.165"/>
    <n v="5"/>
    <n v="0.15"/>
    <n v="210.73499999999993"/>
  </r>
  <r>
    <n v="5653"/>
    <x v="2821"/>
    <x v="3"/>
    <x v="833"/>
    <d v="2014-10-12T00:00:00"/>
    <s v="Standard Class"/>
    <s v="MM-18280"/>
    <s v="Muhammed MacIntyre"/>
    <x v="1"/>
    <s v="United States"/>
    <s v="New York City"/>
    <x v="15"/>
    <n v="10009"/>
    <x v="3"/>
    <s v="OFF-PA-10001033"/>
    <x v="1"/>
    <x v="10"/>
    <s v="Xerox 1893"/>
    <n v="40.99"/>
    <n v="1"/>
    <n v="0"/>
    <n v="20.085100000000001"/>
  </r>
  <r>
    <n v="5654"/>
    <x v="2822"/>
    <x v="2"/>
    <x v="130"/>
    <d v="2011-11-11T00:00:00"/>
    <s v="Standard Class"/>
    <s v="TH-21235"/>
    <s v="Tiffany House"/>
    <x v="1"/>
    <s v="United States"/>
    <s v="Long Beach"/>
    <x v="1"/>
    <n v="90805"/>
    <x v="1"/>
    <s v="OFF-AR-10000940"/>
    <x v="1"/>
    <x v="6"/>
    <s v="Newell 343"/>
    <n v="2.94"/>
    <n v="1"/>
    <n v="0"/>
    <n v="0.79380000000000006"/>
  </r>
  <r>
    <n v="5655"/>
    <x v="2823"/>
    <x v="0"/>
    <x v="122"/>
    <d v="2013-12-22T00:00:00"/>
    <s v="First Class"/>
    <s v="AH-10120"/>
    <s v="Adrian Hane"/>
    <x v="2"/>
    <s v="United States"/>
    <s v="Salem"/>
    <x v="21"/>
    <n v="97301"/>
    <x v="1"/>
    <s v="OFF-BI-10001670"/>
    <x v="1"/>
    <x v="8"/>
    <s v="Vinyl Sectional Post Binders"/>
    <n v="45.240000000000009"/>
    <n v="4"/>
    <n v="0.7"/>
    <n v="-30.159999999999997"/>
  </r>
  <r>
    <n v="5656"/>
    <x v="2823"/>
    <x v="0"/>
    <x v="122"/>
    <d v="2013-12-22T00:00:00"/>
    <s v="First Class"/>
    <s v="AH-10120"/>
    <s v="Adrian Hane"/>
    <x v="2"/>
    <s v="United States"/>
    <s v="Salem"/>
    <x v="21"/>
    <n v="97301"/>
    <x v="1"/>
    <s v="OFF-AR-10004078"/>
    <x v="1"/>
    <x v="6"/>
    <s v="Newell 312"/>
    <n v="18.687999999999999"/>
    <n v="4"/>
    <n v="0.2"/>
    <n v="2.3359999999999994"/>
  </r>
  <r>
    <n v="5657"/>
    <x v="2823"/>
    <x v="0"/>
    <x v="122"/>
    <d v="2013-12-22T00:00:00"/>
    <s v="First Class"/>
    <s v="AH-10120"/>
    <s v="Adrian Hane"/>
    <x v="2"/>
    <s v="United States"/>
    <s v="Salem"/>
    <x v="21"/>
    <n v="97301"/>
    <x v="1"/>
    <s v="OFF-PA-10003036"/>
    <x v="1"/>
    <x v="10"/>
    <s v="Black Print Carbonless 8 1/2&quot; x 8 1/4&quot; Rapid Memo Book"/>
    <n v="11.648000000000001"/>
    <n v="2"/>
    <n v="0.2"/>
    <n v="3.7855999999999992"/>
  </r>
  <r>
    <n v="5658"/>
    <x v="2823"/>
    <x v="0"/>
    <x v="122"/>
    <d v="2013-12-22T00:00:00"/>
    <s v="First Class"/>
    <s v="AH-10120"/>
    <s v="Adrian Hane"/>
    <x v="2"/>
    <s v="United States"/>
    <s v="Salem"/>
    <x v="21"/>
    <n v="97301"/>
    <x v="1"/>
    <s v="TEC-AC-10000991"/>
    <x v="2"/>
    <x v="11"/>
    <s v="Sony Micro Vault Click 8 GB USB 2.0 Flash Drive"/>
    <n v="112.77600000000001"/>
    <n v="3"/>
    <n v="0.2"/>
    <n v="-8.4581999999999979"/>
  </r>
  <r>
    <n v="5659"/>
    <x v="2823"/>
    <x v="0"/>
    <x v="122"/>
    <d v="2013-12-22T00:00:00"/>
    <s v="First Class"/>
    <s v="AH-10120"/>
    <s v="Adrian Hane"/>
    <x v="2"/>
    <s v="United States"/>
    <s v="Salem"/>
    <x v="21"/>
    <n v="97301"/>
    <x v="1"/>
    <s v="FUR-TA-10002530"/>
    <x v="0"/>
    <x v="3"/>
    <s v="Iceberg OfficeWorks 42&quot; Round Tables"/>
    <n v="377.45"/>
    <n v="5"/>
    <n v="0.5"/>
    <n v="-264.21500000000003"/>
  </r>
  <r>
    <n v="5660"/>
    <x v="2823"/>
    <x v="0"/>
    <x v="122"/>
    <d v="2013-12-22T00:00:00"/>
    <s v="First Class"/>
    <s v="AH-10120"/>
    <s v="Adrian Hane"/>
    <x v="2"/>
    <s v="United States"/>
    <s v="Salem"/>
    <x v="21"/>
    <n v="97301"/>
    <x v="1"/>
    <s v="OFF-LA-10000407"/>
    <x v="1"/>
    <x v="2"/>
    <s v="Avery White Multi-Purpose Labels"/>
    <n v="15.936000000000002"/>
    <n v="4"/>
    <n v="0.2"/>
    <n v="5.1791999999999998"/>
  </r>
  <r>
    <n v="5661"/>
    <x v="2823"/>
    <x v="0"/>
    <x v="122"/>
    <d v="2013-12-22T00:00:00"/>
    <s v="First Class"/>
    <s v="AH-10120"/>
    <s v="Adrian Hane"/>
    <x v="2"/>
    <s v="United States"/>
    <s v="Salem"/>
    <x v="21"/>
    <n v="97301"/>
    <x v="1"/>
    <s v="TEC-PH-10004833"/>
    <x v="2"/>
    <x v="7"/>
    <s v="Macally Suction Cup Mount"/>
    <n v="28.68"/>
    <n v="3"/>
    <n v="0.2"/>
    <n v="-7.17"/>
  </r>
  <r>
    <n v="5662"/>
    <x v="2824"/>
    <x v="0"/>
    <x v="446"/>
    <d v="2013-10-02T00:00:00"/>
    <s v="Standard Class"/>
    <s v="CL-12700"/>
    <s v="Craig Leslie"/>
    <x v="2"/>
    <s v="United States"/>
    <s v="Aurora"/>
    <x v="22"/>
    <n v="80013"/>
    <x v="1"/>
    <s v="FUR-FU-10002671"/>
    <x v="0"/>
    <x v="5"/>
    <s v="Electrix 20W Halogen Replacement Bulb for Zoom-In Desk Lamp"/>
    <n v="21.44"/>
    <n v="2"/>
    <n v="0.2"/>
    <n v="7.5039999999999987"/>
  </r>
  <r>
    <n v="5663"/>
    <x v="2824"/>
    <x v="0"/>
    <x v="446"/>
    <d v="2013-10-02T00:00:00"/>
    <s v="Standard Class"/>
    <s v="CL-12700"/>
    <s v="Craig Leslie"/>
    <x v="2"/>
    <s v="United States"/>
    <s v="Aurora"/>
    <x v="22"/>
    <n v="80013"/>
    <x v="1"/>
    <s v="OFF-ST-10001370"/>
    <x v="1"/>
    <x v="4"/>
    <s v="Sensible Storage WireTech Storage Systems"/>
    <n v="511.05600000000004"/>
    <n v="9"/>
    <n v="0.2"/>
    <n v="-95.823000000000079"/>
  </r>
  <r>
    <n v="5664"/>
    <x v="2825"/>
    <x v="0"/>
    <x v="658"/>
    <d v="2013-07-22T00:00:00"/>
    <s v="Same Day"/>
    <s v="JG-15310"/>
    <s v="Jason Gross"/>
    <x v="1"/>
    <s v="United States"/>
    <s v="Newark"/>
    <x v="24"/>
    <n v="43055"/>
    <x v="3"/>
    <s v="OFF-AR-10000914"/>
    <x v="1"/>
    <x v="6"/>
    <s v="Boston 16765 Mini Stand Up Battery Pencil Sharpener"/>
    <n v="18.656000000000002"/>
    <n v="2"/>
    <n v="0.2"/>
    <n v="1.3992000000000013"/>
  </r>
  <r>
    <n v="5665"/>
    <x v="2825"/>
    <x v="0"/>
    <x v="658"/>
    <d v="2013-07-22T00:00:00"/>
    <s v="Same Day"/>
    <s v="JG-15310"/>
    <s v="Jason Gross"/>
    <x v="1"/>
    <s v="United States"/>
    <s v="Newark"/>
    <x v="24"/>
    <n v="43055"/>
    <x v="3"/>
    <s v="OFF-BI-10001116"/>
    <x v="1"/>
    <x v="8"/>
    <s v="Wilson Jones 1&quot; Hanging DublLock Ring Binders"/>
    <n v="11.088000000000003"/>
    <n v="7"/>
    <n v="0.7"/>
    <n v="-8.1311999999999998"/>
  </r>
  <r>
    <n v="5666"/>
    <x v="2825"/>
    <x v="0"/>
    <x v="658"/>
    <d v="2013-07-22T00:00:00"/>
    <s v="Same Day"/>
    <s v="JG-15310"/>
    <s v="Jason Gross"/>
    <x v="1"/>
    <s v="United States"/>
    <s v="Newark"/>
    <x v="24"/>
    <n v="43055"/>
    <x v="3"/>
    <s v="OFF-ST-10002276"/>
    <x v="1"/>
    <x v="4"/>
    <s v="Safco Steel Mobile File Cart"/>
    <n v="66.688000000000002"/>
    <n v="1"/>
    <n v="0.2"/>
    <n v="4.1680000000000028"/>
  </r>
  <r>
    <n v="5667"/>
    <x v="2825"/>
    <x v="0"/>
    <x v="658"/>
    <d v="2013-07-22T00:00:00"/>
    <s v="Same Day"/>
    <s v="JG-15310"/>
    <s v="Jason Gross"/>
    <x v="1"/>
    <s v="United States"/>
    <s v="Newark"/>
    <x v="24"/>
    <n v="43055"/>
    <x v="3"/>
    <s v="OFF-ST-10004340"/>
    <x v="1"/>
    <x v="4"/>
    <s v="Fellowes Mobile File Cart, Black"/>
    <n v="99.488"/>
    <n v="2"/>
    <n v="0.2"/>
    <n v="8.7052000000000049"/>
  </r>
  <r>
    <n v="5668"/>
    <x v="2826"/>
    <x v="0"/>
    <x v="725"/>
    <d v="2013-06-16T00:00:00"/>
    <s v="Standard Class"/>
    <s v="SE-20110"/>
    <s v="Sanjit Engle"/>
    <x v="0"/>
    <s v="United States"/>
    <s v="Seattle"/>
    <x v="4"/>
    <n v="98103"/>
    <x v="1"/>
    <s v="OFF-LA-10004093"/>
    <x v="1"/>
    <x v="2"/>
    <s v="Avery 486"/>
    <n v="14.62"/>
    <n v="2"/>
    <n v="0"/>
    <n v="6.8713999999999995"/>
  </r>
  <r>
    <n v="5669"/>
    <x v="2826"/>
    <x v="0"/>
    <x v="725"/>
    <d v="2013-06-16T00:00:00"/>
    <s v="Standard Class"/>
    <s v="SE-20110"/>
    <s v="Sanjit Engle"/>
    <x v="0"/>
    <s v="United States"/>
    <s v="Seattle"/>
    <x v="4"/>
    <n v="98103"/>
    <x v="1"/>
    <s v="OFF-BI-10004728"/>
    <x v="1"/>
    <x v="8"/>
    <s v="Wilson Jones Turn Tabs Binder Tool for Ring Binders"/>
    <n v="53.984000000000002"/>
    <n v="14"/>
    <n v="0.2"/>
    <n v="17.544800000000002"/>
  </r>
  <r>
    <n v="5670"/>
    <x v="2826"/>
    <x v="0"/>
    <x v="725"/>
    <d v="2013-06-16T00:00:00"/>
    <s v="Standard Class"/>
    <s v="SE-20110"/>
    <s v="Sanjit Engle"/>
    <x v="0"/>
    <s v="United States"/>
    <s v="Seattle"/>
    <x v="4"/>
    <n v="98103"/>
    <x v="1"/>
    <s v="TEC-AC-10003095"/>
    <x v="2"/>
    <x v="11"/>
    <s v="Logitech G35 7.1-Channel Surround Sound Headset"/>
    <n v="389.97"/>
    <n v="3"/>
    <n v="0"/>
    <n v="132.58980000000003"/>
  </r>
  <r>
    <n v="5671"/>
    <x v="2827"/>
    <x v="1"/>
    <x v="988"/>
    <d v="2012-06-11T00:00:00"/>
    <s v="Second Class"/>
    <s v="TG-21640"/>
    <s v="Trudy Glocke"/>
    <x v="0"/>
    <s v="United States"/>
    <s v="Pocatello"/>
    <x v="45"/>
    <n v="83201"/>
    <x v="1"/>
    <s v="FUR-FU-10003192"/>
    <x v="0"/>
    <x v="5"/>
    <s v="Luxo Adjustable Task Clamp Lamp"/>
    <n v="355.36"/>
    <n v="4"/>
    <n v="0"/>
    <n v="92.393599999999992"/>
  </r>
  <r>
    <n v="5672"/>
    <x v="2827"/>
    <x v="1"/>
    <x v="988"/>
    <d v="2012-06-11T00:00:00"/>
    <s v="Second Class"/>
    <s v="TG-21640"/>
    <s v="Trudy Glocke"/>
    <x v="0"/>
    <s v="United States"/>
    <s v="Pocatello"/>
    <x v="45"/>
    <n v="83201"/>
    <x v="1"/>
    <s v="TEC-PH-10004522"/>
    <x v="2"/>
    <x v="7"/>
    <s v="Dexim XPower Skin Super-Thin Power Case for iPhone 5 - Black"/>
    <n v="140.376"/>
    <n v="3"/>
    <n v="0.2"/>
    <n v="8.7735000000000056"/>
  </r>
  <r>
    <n v="5673"/>
    <x v="2828"/>
    <x v="3"/>
    <x v="855"/>
    <d v="2014-11-04T00:00:00"/>
    <s v="Standard Class"/>
    <s v="SH-19975"/>
    <s v="Sally Hughsby"/>
    <x v="1"/>
    <s v="United States"/>
    <s v="Dallas"/>
    <x v="5"/>
    <n v="75081"/>
    <x v="2"/>
    <s v="OFF-EN-10003068"/>
    <x v="1"/>
    <x v="12"/>
    <s v="#6 3/4 Gummed Flap White Envelopes"/>
    <n v="15.840000000000002"/>
    <n v="2"/>
    <n v="0.2"/>
    <n v="5.5439999999999987"/>
  </r>
  <r>
    <n v="5674"/>
    <x v="2828"/>
    <x v="3"/>
    <x v="855"/>
    <d v="2014-11-04T00:00:00"/>
    <s v="Standard Class"/>
    <s v="SH-19975"/>
    <s v="Sally Hughsby"/>
    <x v="1"/>
    <s v="United States"/>
    <s v="Dallas"/>
    <x v="5"/>
    <n v="75081"/>
    <x v="2"/>
    <s v="OFF-PA-10001204"/>
    <x v="1"/>
    <x v="10"/>
    <s v="Xerox 1972"/>
    <n v="8.4480000000000004"/>
    <n v="2"/>
    <n v="0.2"/>
    <n v="2.6399999999999997"/>
  </r>
  <r>
    <n v="5675"/>
    <x v="2829"/>
    <x v="0"/>
    <x v="115"/>
    <d v="2013-01-27T00:00:00"/>
    <s v="Standard Class"/>
    <s v="MC-17275"/>
    <s v="Marc Crier"/>
    <x v="0"/>
    <s v="United States"/>
    <s v="Seattle"/>
    <x v="4"/>
    <n v="98105"/>
    <x v="1"/>
    <s v="OFF-PA-10003953"/>
    <x v="1"/>
    <x v="10"/>
    <s v="Xerox 218"/>
    <n v="12.96"/>
    <n v="2"/>
    <n v="0"/>
    <n v="6.2208000000000006"/>
  </r>
  <r>
    <n v="5676"/>
    <x v="2830"/>
    <x v="2"/>
    <x v="1061"/>
    <d v="2011-06-02T00:00:00"/>
    <s v="Standard Class"/>
    <s v="PJ-18835"/>
    <s v="Patrick Jones"/>
    <x v="1"/>
    <s v="United States"/>
    <s v="Seattle"/>
    <x v="4"/>
    <n v="98115"/>
    <x v="1"/>
    <s v="TEC-PH-10001552"/>
    <x v="2"/>
    <x v="7"/>
    <s v="I Need's 3d Hello Kitty Hybrid Silicone Case Cover for HTC One X 4g with 3d Hello Kitty Stylus Pen Green/pink"/>
    <n v="57.408000000000008"/>
    <n v="6"/>
    <n v="0.2"/>
    <n v="5.7408000000000019"/>
  </r>
  <r>
    <n v="5677"/>
    <x v="2830"/>
    <x v="2"/>
    <x v="1061"/>
    <d v="2011-06-02T00:00:00"/>
    <s v="Standard Class"/>
    <s v="PJ-18835"/>
    <s v="Patrick Jones"/>
    <x v="1"/>
    <s v="United States"/>
    <s v="Seattle"/>
    <x v="4"/>
    <n v="98115"/>
    <x v="1"/>
    <s v="TEC-AC-10004877"/>
    <x v="2"/>
    <x v="11"/>
    <s v="Imation 30456 USB Flash Drive 8GB"/>
    <n v="27.6"/>
    <n v="4"/>
    <n v="0"/>
    <n v="2.2079999999999984"/>
  </r>
  <r>
    <n v="5678"/>
    <x v="2831"/>
    <x v="2"/>
    <x v="282"/>
    <d v="2012-01-05T00:00:00"/>
    <s v="Standard Class"/>
    <s v="ZC-21910"/>
    <s v="Zuschuss Carroll"/>
    <x v="0"/>
    <s v="United States"/>
    <s v="Chicago"/>
    <x v="10"/>
    <n v="60610"/>
    <x v="2"/>
    <s v="FUR-FU-10000193"/>
    <x v="0"/>
    <x v="5"/>
    <s v="Tenex Chairmats For Use with Hard Floors"/>
    <n v="38.975999999999999"/>
    <n v="3"/>
    <n v="0.6"/>
    <n v="-50.66879999999999"/>
  </r>
  <r>
    <n v="5679"/>
    <x v="2832"/>
    <x v="0"/>
    <x v="1062"/>
    <d v="2013-08-04T00:00:00"/>
    <s v="Standard Class"/>
    <s v="SC-20680"/>
    <s v="Steve Carroll"/>
    <x v="2"/>
    <s v="United States"/>
    <s v="Holland"/>
    <x v="12"/>
    <n v="49423"/>
    <x v="2"/>
    <s v="OFF-FA-10000735"/>
    <x v="1"/>
    <x v="13"/>
    <s v="Staples"/>
    <n v="20.439999999999998"/>
    <n v="7"/>
    <n v="0"/>
    <n v="9.1979999999999986"/>
  </r>
  <r>
    <n v="5680"/>
    <x v="2832"/>
    <x v="0"/>
    <x v="1062"/>
    <d v="2013-08-04T00:00:00"/>
    <s v="Standard Class"/>
    <s v="SC-20680"/>
    <s v="Steve Carroll"/>
    <x v="2"/>
    <s v="United States"/>
    <s v="Holland"/>
    <x v="12"/>
    <n v="49423"/>
    <x v="2"/>
    <s v="OFF-PA-10002120"/>
    <x v="1"/>
    <x v="10"/>
    <s v="Xerox 1889"/>
    <n v="109.92"/>
    <n v="2"/>
    <n v="0"/>
    <n v="53.860799999999998"/>
  </r>
  <r>
    <n v="5681"/>
    <x v="2833"/>
    <x v="0"/>
    <x v="446"/>
    <d v="2013-10-01T00:00:00"/>
    <s v="Standard Class"/>
    <s v="BP-11230"/>
    <s v="Benjamin Patterson"/>
    <x v="0"/>
    <s v="United States"/>
    <s v="Broken Arrow"/>
    <x v="26"/>
    <n v="74012"/>
    <x v="2"/>
    <s v="OFF-BI-10001249"/>
    <x v="1"/>
    <x v="8"/>
    <s v="Avery Heavy-Duty EZD View Binder with Locking Rings"/>
    <n v="6.38"/>
    <n v="1"/>
    <n v="0"/>
    <n v="2.9347999999999996"/>
  </r>
  <r>
    <n v="5682"/>
    <x v="2833"/>
    <x v="0"/>
    <x v="446"/>
    <d v="2013-10-01T00:00:00"/>
    <s v="Standard Class"/>
    <s v="BP-11230"/>
    <s v="Benjamin Patterson"/>
    <x v="0"/>
    <s v="United States"/>
    <s v="Broken Arrow"/>
    <x v="26"/>
    <n v="74012"/>
    <x v="2"/>
    <s v="OFF-PA-10001569"/>
    <x v="1"/>
    <x v="10"/>
    <s v="Xerox 232"/>
    <n v="6.48"/>
    <n v="1"/>
    <n v="0"/>
    <n v="3.1104000000000003"/>
  </r>
  <r>
    <n v="5683"/>
    <x v="2834"/>
    <x v="2"/>
    <x v="1063"/>
    <d v="2011-04-08T00:00:00"/>
    <s v="Standard Class"/>
    <s v="RD-19585"/>
    <s v="Rob Dowd"/>
    <x v="0"/>
    <s v="United States"/>
    <s v="Athens"/>
    <x v="32"/>
    <n v="30605"/>
    <x v="0"/>
    <s v="OFF-PA-10004248"/>
    <x v="1"/>
    <x v="10"/>
    <s v="Xerox 1990"/>
    <n v="15.84"/>
    <n v="3"/>
    <n v="0"/>
    <n v="7.1280000000000001"/>
  </r>
  <r>
    <n v="5684"/>
    <x v="2834"/>
    <x v="2"/>
    <x v="1063"/>
    <d v="2011-04-08T00:00:00"/>
    <s v="Standard Class"/>
    <s v="RD-19585"/>
    <s v="Rob Dowd"/>
    <x v="0"/>
    <s v="United States"/>
    <s v="Athens"/>
    <x v="32"/>
    <n v="30605"/>
    <x v="0"/>
    <s v="TEC-PH-10001128"/>
    <x v="2"/>
    <x v="7"/>
    <s v="Motorola Droid Maxx"/>
    <n v="1049.93"/>
    <n v="7"/>
    <n v="0"/>
    <n v="293.98040000000003"/>
  </r>
  <r>
    <n v="5685"/>
    <x v="2834"/>
    <x v="2"/>
    <x v="1063"/>
    <d v="2011-04-08T00:00:00"/>
    <s v="Standard Class"/>
    <s v="RD-19585"/>
    <s v="Rob Dowd"/>
    <x v="0"/>
    <s v="United States"/>
    <s v="Athens"/>
    <x v="32"/>
    <n v="30605"/>
    <x v="0"/>
    <s v="OFF-AP-10003842"/>
    <x v="1"/>
    <x v="9"/>
    <s v="Euro-Pro Shark Turbo Vacuum"/>
    <n v="154.9"/>
    <n v="5"/>
    <n v="0"/>
    <n v="40.274000000000001"/>
  </r>
  <r>
    <n v="5686"/>
    <x v="2835"/>
    <x v="1"/>
    <x v="599"/>
    <d v="2012-11-05T00:00:00"/>
    <s v="Same Day"/>
    <s v="KL-16645"/>
    <s v="Ken Lonsdale"/>
    <x v="0"/>
    <s v="United States"/>
    <s v="Seattle"/>
    <x v="4"/>
    <n v="98105"/>
    <x v="1"/>
    <s v="OFF-BI-10002794"/>
    <x v="1"/>
    <x v="8"/>
    <s v="Avery Trapezoid Ring Binder, 3&quot; Capacity, Black, 1040 sheets"/>
    <n v="98.352000000000004"/>
    <n v="3"/>
    <n v="0.2"/>
    <n v="35.652599999999993"/>
  </r>
  <r>
    <n v="5687"/>
    <x v="2836"/>
    <x v="2"/>
    <x v="1064"/>
    <d v="2011-07-28T00:00:00"/>
    <s v="Same Day"/>
    <s v="CK-12205"/>
    <s v="Chloris Kastensmidt"/>
    <x v="0"/>
    <s v="United States"/>
    <s v="Apopka"/>
    <x v="2"/>
    <n v="32712"/>
    <x v="0"/>
    <s v="OFF-FA-10000621"/>
    <x v="1"/>
    <x v="13"/>
    <s v="OIC Colored Binder Clips, Assorted Sizes"/>
    <n v="14.320000000000002"/>
    <n v="5"/>
    <n v="0.2"/>
    <n v="5.1910000000000007"/>
  </r>
  <r>
    <n v="5688"/>
    <x v="2836"/>
    <x v="2"/>
    <x v="1064"/>
    <d v="2011-07-28T00:00:00"/>
    <s v="Same Day"/>
    <s v="CK-12205"/>
    <s v="Chloris Kastensmidt"/>
    <x v="0"/>
    <s v="United States"/>
    <s v="Apopka"/>
    <x v="2"/>
    <n v="32712"/>
    <x v="0"/>
    <s v="FUR-FU-10003623"/>
    <x v="0"/>
    <x v="5"/>
    <s v="DataProducts Ampli Magnifier Task Lamp, Black,"/>
    <n v="129.88800000000001"/>
    <n v="6"/>
    <n v="0.2"/>
    <n v="12.988799999999991"/>
  </r>
  <r>
    <n v="5689"/>
    <x v="2836"/>
    <x v="2"/>
    <x v="1064"/>
    <d v="2011-07-28T00:00:00"/>
    <s v="Same Day"/>
    <s v="CK-12205"/>
    <s v="Chloris Kastensmidt"/>
    <x v="0"/>
    <s v="United States"/>
    <s v="Apopka"/>
    <x v="2"/>
    <n v="32712"/>
    <x v="0"/>
    <s v="OFF-EN-10000781"/>
    <x v="1"/>
    <x v="12"/>
    <s v="#10- 4 1/8&quot; x 9 1/2&quot; Recycled Envelopes"/>
    <n v="48.944000000000003"/>
    <n v="7"/>
    <n v="0.2"/>
    <n v="16.518599999999999"/>
  </r>
  <r>
    <n v="5690"/>
    <x v="2837"/>
    <x v="1"/>
    <x v="207"/>
    <d v="2012-12-31T00:00:00"/>
    <s v="Standard Class"/>
    <s v="RB-19705"/>
    <s v="Roger Barcio"/>
    <x v="2"/>
    <s v="United States"/>
    <s v="Houston"/>
    <x v="5"/>
    <n v="77070"/>
    <x v="2"/>
    <s v="FUR-CH-10002044"/>
    <x v="0"/>
    <x v="1"/>
    <s v="Office Star - Contemporary Task Swivel chair with 2-way adjustable arms, Plum"/>
    <n v="275.05799999999999"/>
    <n v="3"/>
    <n v="0.3"/>
    <n v="-90.376199999999997"/>
  </r>
  <r>
    <n v="5691"/>
    <x v="2838"/>
    <x v="1"/>
    <x v="895"/>
    <d v="2012-12-16T00:00:00"/>
    <s v="Standard Class"/>
    <s v="KM-16225"/>
    <s v="Kalyca Meade"/>
    <x v="1"/>
    <s v="United States"/>
    <s v="Baltimore"/>
    <x v="39"/>
    <n v="21215"/>
    <x v="3"/>
    <s v="OFF-AR-10000817"/>
    <x v="1"/>
    <x v="6"/>
    <s v="Manco Dry-Lighter Erasable Highlighter"/>
    <n v="27.36"/>
    <n v="9"/>
    <n v="0"/>
    <n v="9.3023999999999987"/>
  </r>
  <r>
    <n v="5692"/>
    <x v="2838"/>
    <x v="1"/>
    <x v="895"/>
    <d v="2012-12-16T00:00:00"/>
    <s v="Standard Class"/>
    <s v="KM-16225"/>
    <s v="Kalyca Meade"/>
    <x v="1"/>
    <s v="United States"/>
    <s v="Baltimore"/>
    <x v="39"/>
    <n v="21215"/>
    <x v="3"/>
    <s v="OFF-PA-10001509"/>
    <x v="1"/>
    <x v="10"/>
    <s v="Recycled Desk Saver Line &quot;While You Were Out&quot; Book, 5 1/2&quot; X 4&quot;"/>
    <n v="44.75"/>
    <n v="5"/>
    <n v="0"/>
    <n v="20.584999999999994"/>
  </r>
  <r>
    <n v="5693"/>
    <x v="2838"/>
    <x v="1"/>
    <x v="895"/>
    <d v="2012-12-16T00:00:00"/>
    <s v="Standard Class"/>
    <s v="KM-16225"/>
    <s v="Kalyca Meade"/>
    <x v="1"/>
    <s v="United States"/>
    <s v="Baltimore"/>
    <x v="39"/>
    <n v="21215"/>
    <x v="3"/>
    <s v="TEC-PH-10004667"/>
    <x v="2"/>
    <x v="7"/>
    <s v="Cisco 8x8 Inc. 6753i IP Business Phone System"/>
    <n v="134.99"/>
    <n v="1"/>
    <n v="0"/>
    <n v="36.447299999999998"/>
  </r>
  <r>
    <n v="5694"/>
    <x v="2838"/>
    <x v="1"/>
    <x v="895"/>
    <d v="2012-12-16T00:00:00"/>
    <s v="Standard Class"/>
    <s v="KM-16225"/>
    <s v="Kalyca Meade"/>
    <x v="1"/>
    <s v="United States"/>
    <s v="Baltimore"/>
    <x v="39"/>
    <n v="21215"/>
    <x v="3"/>
    <s v="OFF-PA-10000143"/>
    <x v="1"/>
    <x v="10"/>
    <s v="Astroparche Fine Business Paper"/>
    <n v="26.400000000000002"/>
    <n v="5"/>
    <n v="0"/>
    <n v="12.672000000000001"/>
  </r>
  <r>
    <n v="5695"/>
    <x v="2838"/>
    <x v="1"/>
    <x v="895"/>
    <d v="2012-12-16T00:00:00"/>
    <s v="Standard Class"/>
    <s v="KM-16225"/>
    <s v="Kalyca Meade"/>
    <x v="1"/>
    <s v="United States"/>
    <s v="Baltimore"/>
    <x v="39"/>
    <n v="21215"/>
    <x v="3"/>
    <s v="FUR-CH-10000785"/>
    <x v="0"/>
    <x v="1"/>
    <s v="Global Ergonomic Managers Chair"/>
    <n v="542.93999999999994"/>
    <n v="3"/>
    <n v="0"/>
    <n v="141.1644"/>
  </r>
  <r>
    <n v="5696"/>
    <x v="2839"/>
    <x v="0"/>
    <x v="465"/>
    <d v="2013-05-08T00:00:00"/>
    <s v="Second Class"/>
    <s v="AH-10465"/>
    <s v="Amy Hunt"/>
    <x v="0"/>
    <s v="United States"/>
    <s v="San Francisco"/>
    <x v="1"/>
    <n v="94109"/>
    <x v="1"/>
    <s v="FUR-TA-10001676"/>
    <x v="0"/>
    <x v="3"/>
    <s v="Hon 61000 Series Interactive Training Tables"/>
    <n v="71.088000000000008"/>
    <n v="2"/>
    <n v="0.2"/>
    <n v="-1.7772000000000041"/>
  </r>
  <r>
    <n v="5697"/>
    <x v="2840"/>
    <x v="3"/>
    <x v="336"/>
    <d v="2014-10-19T00:00:00"/>
    <s v="Standard Class"/>
    <s v="AG-10765"/>
    <s v="Anthony Garverick"/>
    <x v="2"/>
    <s v="United States"/>
    <s v="Chicago"/>
    <x v="10"/>
    <n v="60623"/>
    <x v="2"/>
    <s v="OFF-BI-10000309"/>
    <x v="1"/>
    <x v="8"/>
    <s v="GBC Twin Loop Wire Binding Elements, 9/16&quot; Spine, Black"/>
    <n v="27.395999999999997"/>
    <n v="9"/>
    <n v="0.8"/>
    <n v="-42.46380000000002"/>
  </r>
  <r>
    <n v="5698"/>
    <x v="2840"/>
    <x v="3"/>
    <x v="336"/>
    <d v="2014-10-19T00:00:00"/>
    <s v="Standard Class"/>
    <s v="AG-10765"/>
    <s v="Anthony Garverick"/>
    <x v="2"/>
    <s v="United States"/>
    <s v="Chicago"/>
    <x v="10"/>
    <n v="60623"/>
    <x v="2"/>
    <s v="OFF-BI-10004224"/>
    <x v="1"/>
    <x v="8"/>
    <s v="Catalog Binders with Expanding Posts"/>
    <n v="13.455999999999998"/>
    <n v="1"/>
    <n v="0.8"/>
    <n v="-23.548000000000009"/>
  </r>
  <r>
    <n v="5699"/>
    <x v="2841"/>
    <x v="0"/>
    <x v="732"/>
    <d v="2013-11-06T00:00:00"/>
    <s v="Same Day"/>
    <s v="EB-14170"/>
    <s v="Evan Bailliet"/>
    <x v="0"/>
    <s v="United States"/>
    <s v="Laredo"/>
    <x v="5"/>
    <n v="78041"/>
    <x v="2"/>
    <s v="OFF-LA-10002312"/>
    <x v="1"/>
    <x v="2"/>
    <s v="Avery 490"/>
    <n v="11.840000000000002"/>
    <n v="1"/>
    <n v="0.2"/>
    <n v="4.4399999999999995"/>
  </r>
  <r>
    <n v="5700"/>
    <x v="2842"/>
    <x v="3"/>
    <x v="132"/>
    <d v="2014-11-09T00:00:00"/>
    <s v="Standard Class"/>
    <s v="PG-18895"/>
    <s v="Paul Gonzalez"/>
    <x v="0"/>
    <s v="United States"/>
    <s v="San Francisco"/>
    <x v="1"/>
    <n v="94109"/>
    <x v="1"/>
    <s v="OFF-PA-10003022"/>
    <x v="1"/>
    <x v="10"/>
    <s v="Xerox 1992"/>
    <n v="35.880000000000003"/>
    <n v="6"/>
    <n v="0"/>
    <n v="17.581200000000003"/>
  </r>
  <r>
    <n v="5701"/>
    <x v="2843"/>
    <x v="0"/>
    <x v="390"/>
    <d v="2013-11-27T00:00:00"/>
    <s v="First Class"/>
    <s v="CA-12055"/>
    <s v="Cathy Armstrong"/>
    <x v="2"/>
    <s v="United States"/>
    <s v="Cleveland"/>
    <x v="24"/>
    <n v="44105"/>
    <x v="3"/>
    <s v="OFF-EN-10001532"/>
    <x v="1"/>
    <x v="12"/>
    <s v="Brown Kraft Recycled Envelopes"/>
    <n v="40.752000000000002"/>
    <n v="3"/>
    <n v="0.2"/>
    <n v="15.281999999999998"/>
  </r>
  <r>
    <n v="5702"/>
    <x v="2843"/>
    <x v="0"/>
    <x v="390"/>
    <d v="2013-11-27T00:00:00"/>
    <s v="First Class"/>
    <s v="CA-12055"/>
    <s v="Cathy Armstrong"/>
    <x v="2"/>
    <s v="United States"/>
    <s v="Cleveland"/>
    <x v="24"/>
    <n v="44105"/>
    <x v="3"/>
    <s v="TEC-AC-10004855"/>
    <x v="2"/>
    <x v="11"/>
    <s v="V7 USB Numeric Keypad"/>
    <n v="139.96000000000004"/>
    <n v="5"/>
    <n v="0.2"/>
    <n v="-22.743500000000004"/>
  </r>
  <r>
    <n v="5703"/>
    <x v="2844"/>
    <x v="2"/>
    <x v="637"/>
    <d v="2011-12-21T00:00:00"/>
    <s v="Standard Class"/>
    <s v="SS-20875"/>
    <s v="Sung Shariari"/>
    <x v="0"/>
    <s v="United States"/>
    <s v="Marion"/>
    <x v="24"/>
    <n v="43302"/>
    <x v="3"/>
    <s v="OFF-AR-10003829"/>
    <x v="1"/>
    <x v="6"/>
    <s v="Newell 35"/>
    <n v="2.6240000000000001"/>
    <n v="1"/>
    <n v="0.2"/>
    <n v="0.29519999999999957"/>
  </r>
  <r>
    <n v="5704"/>
    <x v="2844"/>
    <x v="2"/>
    <x v="637"/>
    <d v="2011-12-21T00:00:00"/>
    <s v="Standard Class"/>
    <s v="SS-20875"/>
    <s v="Sung Shariari"/>
    <x v="0"/>
    <s v="United States"/>
    <s v="Marion"/>
    <x v="24"/>
    <n v="43302"/>
    <x v="3"/>
    <s v="FUR-TA-10002645"/>
    <x v="0"/>
    <x v="3"/>
    <s v="Hon Rectangular Conference Tables"/>
    <n v="136.53"/>
    <n v="1"/>
    <n v="0.4"/>
    <n v="-52.336500000000029"/>
  </r>
  <r>
    <n v="5705"/>
    <x v="2844"/>
    <x v="2"/>
    <x v="637"/>
    <d v="2011-12-21T00:00:00"/>
    <s v="Standard Class"/>
    <s v="SS-20875"/>
    <s v="Sung Shariari"/>
    <x v="0"/>
    <s v="United States"/>
    <s v="Marion"/>
    <x v="24"/>
    <n v="43302"/>
    <x v="3"/>
    <s v="TEC-AC-10003033"/>
    <x v="2"/>
    <x v="11"/>
    <s v="Plantronics CS510 - Over-the-Head monaural Wireless Headset System"/>
    <n v="263.95999999999998"/>
    <n v="1"/>
    <n v="0.2"/>
    <n v="42.893499999999975"/>
  </r>
  <r>
    <n v="5706"/>
    <x v="2845"/>
    <x v="2"/>
    <x v="935"/>
    <d v="2011-11-08T00:00:00"/>
    <s v="Standard Class"/>
    <s v="RP-19390"/>
    <s v="Resi Pölking"/>
    <x v="0"/>
    <s v="United States"/>
    <s v="Fairfield"/>
    <x v="29"/>
    <n v="6824"/>
    <x v="3"/>
    <s v="OFF-SU-10002522"/>
    <x v="1"/>
    <x v="14"/>
    <s v="Acme Kleen Earth Office Shears"/>
    <n v="11.64"/>
    <n v="3"/>
    <n v="0"/>
    <n v="3.3755999999999986"/>
  </r>
  <r>
    <n v="5707"/>
    <x v="2846"/>
    <x v="3"/>
    <x v="585"/>
    <d v="2014-09-26T00:00:00"/>
    <s v="Second Class"/>
    <s v="SC-20440"/>
    <s v="Shaun Chance"/>
    <x v="1"/>
    <s v="United States"/>
    <s v="New York City"/>
    <x v="15"/>
    <n v="10009"/>
    <x v="3"/>
    <s v="OFF-BI-10004828"/>
    <x v="1"/>
    <x v="8"/>
    <s v="GBC Poly Designer Binding Covers"/>
    <n v="40.176000000000002"/>
    <n v="3"/>
    <n v="0.2"/>
    <n v="14.563799999999997"/>
  </r>
  <r>
    <n v="5708"/>
    <x v="2847"/>
    <x v="1"/>
    <x v="412"/>
    <d v="2012-05-15T00:00:00"/>
    <s v="Standard Class"/>
    <s v="NW-18400"/>
    <s v="Natalie Webber"/>
    <x v="0"/>
    <s v="United States"/>
    <s v="New York City"/>
    <x v="15"/>
    <n v="10024"/>
    <x v="3"/>
    <s v="FUR-FU-10001095"/>
    <x v="0"/>
    <x v="5"/>
    <s v="DAX Black Cherry Wood-Tone Poster Frame"/>
    <n v="79.44"/>
    <n v="3"/>
    <n v="0"/>
    <n v="30.187200000000001"/>
  </r>
  <r>
    <n v="5709"/>
    <x v="2847"/>
    <x v="1"/>
    <x v="412"/>
    <d v="2012-05-15T00:00:00"/>
    <s v="Standard Class"/>
    <s v="NW-18400"/>
    <s v="Natalie Webber"/>
    <x v="0"/>
    <s v="United States"/>
    <s v="New York City"/>
    <x v="15"/>
    <n v="10024"/>
    <x v="3"/>
    <s v="OFF-SU-10000157"/>
    <x v="1"/>
    <x v="14"/>
    <s v="Compact Automatic Electric Letter Opener"/>
    <n v="357.93"/>
    <n v="3"/>
    <n v="0"/>
    <n v="7.158600000000007"/>
  </r>
  <r>
    <n v="5710"/>
    <x v="2847"/>
    <x v="1"/>
    <x v="412"/>
    <d v="2012-05-15T00:00:00"/>
    <s v="Standard Class"/>
    <s v="NW-18400"/>
    <s v="Natalie Webber"/>
    <x v="0"/>
    <s v="United States"/>
    <s v="New York City"/>
    <x v="15"/>
    <n v="10024"/>
    <x v="3"/>
    <s v="FUR-CH-10002647"/>
    <x v="0"/>
    <x v="1"/>
    <s v="Situations Contoured Folding Chairs, 4/Set"/>
    <n v="127.76400000000001"/>
    <n v="2"/>
    <n v="0.1"/>
    <n v="21.294000000000008"/>
  </r>
  <r>
    <n v="5711"/>
    <x v="2847"/>
    <x v="1"/>
    <x v="412"/>
    <d v="2012-05-15T00:00:00"/>
    <s v="Standard Class"/>
    <s v="NW-18400"/>
    <s v="Natalie Webber"/>
    <x v="0"/>
    <s v="United States"/>
    <s v="New York City"/>
    <x v="15"/>
    <n v="10024"/>
    <x v="3"/>
    <s v="TEC-CO-10004115"/>
    <x v="2"/>
    <x v="16"/>
    <s v="Sharp AL-1530CS Digital Copier"/>
    <n v="2799.944"/>
    <n v="7"/>
    <n v="0.2"/>
    <n v="1014.9797"/>
  </r>
  <r>
    <n v="5712"/>
    <x v="2847"/>
    <x v="1"/>
    <x v="412"/>
    <d v="2012-05-15T00:00:00"/>
    <s v="Standard Class"/>
    <s v="NW-18400"/>
    <s v="Natalie Webber"/>
    <x v="0"/>
    <s v="United States"/>
    <s v="New York City"/>
    <x v="15"/>
    <n v="10024"/>
    <x v="3"/>
    <s v="OFF-PA-10003363"/>
    <x v="1"/>
    <x v="10"/>
    <s v="Xerox 204"/>
    <n v="19.440000000000001"/>
    <n v="3"/>
    <n v="0"/>
    <n v="9.3312000000000008"/>
  </r>
  <r>
    <n v="5713"/>
    <x v="2848"/>
    <x v="3"/>
    <x v="689"/>
    <d v="2014-08-01T00:00:00"/>
    <s v="Same Day"/>
    <s v="KW-16435"/>
    <s v="Katrina Willman"/>
    <x v="0"/>
    <s v="United States"/>
    <s v="Chicago"/>
    <x v="10"/>
    <n v="60653"/>
    <x v="2"/>
    <s v="TEC-PH-10003092"/>
    <x v="2"/>
    <x v="7"/>
    <s v="Motorola L804"/>
    <n v="36.792000000000002"/>
    <n v="1"/>
    <n v="0.2"/>
    <n v="4.1390999999999991"/>
  </r>
  <r>
    <n v="5714"/>
    <x v="2849"/>
    <x v="2"/>
    <x v="72"/>
    <d v="2011-03-05T00:00:00"/>
    <s v="Standard Class"/>
    <s v="HR-14770"/>
    <s v="Hallie Redmond"/>
    <x v="2"/>
    <s v="United States"/>
    <s v="New York City"/>
    <x v="15"/>
    <n v="10035"/>
    <x v="3"/>
    <s v="TEC-PH-10003655"/>
    <x v="2"/>
    <x v="7"/>
    <s v="Sannysis Cute Owl Design Soft Skin Case Cover for Samsung Galaxy S4"/>
    <n v="5.9399999999999995"/>
    <n v="3"/>
    <n v="0"/>
    <n v="1.6037999999999999"/>
  </r>
  <r>
    <n v="5715"/>
    <x v="2850"/>
    <x v="3"/>
    <x v="145"/>
    <d v="2014-09-30T00:00:00"/>
    <s v="Standard Class"/>
    <s v="AG-10900"/>
    <s v="Arthur Gainer"/>
    <x v="0"/>
    <s v="United States"/>
    <s v="Richmond"/>
    <x v="17"/>
    <n v="23223"/>
    <x v="0"/>
    <s v="OFF-ST-10001476"/>
    <x v="1"/>
    <x v="4"/>
    <s v="Steel Personal Filing/Posting Tote"/>
    <n v="177.54999999999998"/>
    <n v="5"/>
    <n v="0"/>
    <n v="47.938500000000005"/>
  </r>
  <r>
    <n v="5716"/>
    <x v="2851"/>
    <x v="1"/>
    <x v="330"/>
    <d v="2012-10-12T00:00:00"/>
    <s v="Second Class"/>
    <s v="BM-11650"/>
    <s v="Brian Moss"/>
    <x v="1"/>
    <s v="United States"/>
    <s v="Ann Arbor"/>
    <x v="12"/>
    <n v="48104"/>
    <x v="2"/>
    <s v="TEC-AC-10002049"/>
    <x v="2"/>
    <x v="11"/>
    <s v="Logitech G19 Programmable Gaming Keyboard"/>
    <n v="619.94999999999993"/>
    <n v="5"/>
    <n v="0"/>
    <n v="111.59099999999995"/>
  </r>
  <r>
    <n v="5717"/>
    <x v="2851"/>
    <x v="1"/>
    <x v="330"/>
    <d v="2012-10-12T00:00:00"/>
    <s v="Second Class"/>
    <s v="BM-11650"/>
    <s v="Brian Moss"/>
    <x v="1"/>
    <s v="United States"/>
    <s v="Ann Arbor"/>
    <x v="12"/>
    <n v="48104"/>
    <x v="2"/>
    <s v="TEC-PH-10003875"/>
    <x v="2"/>
    <x v="7"/>
    <s v="KLD Oscar II Style Snap-on Ultra Thin Side Flip Synthetic Leather Cover Case for HTC One HTC M7"/>
    <n v="29.160000000000004"/>
    <n v="3"/>
    <n v="0"/>
    <n v="8.4563999999999986"/>
  </r>
  <r>
    <n v="5718"/>
    <x v="2851"/>
    <x v="1"/>
    <x v="330"/>
    <d v="2012-10-12T00:00:00"/>
    <s v="Second Class"/>
    <s v="BM-11650"/>
    <s v="Brian Moss"/>
    <x v="1"/>
    <s v="United States"/>
    <s v="Ann Arbor"/>
    <x v="12"/>
    <n v="48104"/>
    <x v="2"/>
    <s v="OFF-EN-10003286"/>
    <x v="1"/>
    <x v="12"/>
    <s v="Staples"/>
    <n v="57.959999999999994"/>
    <n v="7"/>
    <n v="0"/>
    <n v="27.241199999999996"/>
  </r>
  <r>
    <n v="5719"/>
    <x v="2851"/>
    <x v="1"/>
    <x v="330"/>
    <d v="2012-10-12T00:00:00"/>
    <s v="Second Class"/>
    <s v="BM-11650"/>
    <s v="Brian Moss"/>
    <x v="1"/>
    <s v="United States"/>
    <s v="Ann Arbor"/>
    <x v="12"/>
    <n v="48104"/>
    <x v="2"/>
    <s v="OFF-AP-10003971"/>
    <x v="1"/>
    <x v="9"/>
    <s v="Belkin 6 Outlet Metallic Surge Strip"/>
    <n v="29.402999999999999"/>
    <n v="3"/>
    <n v="0.1"/>
    <n v="5.2272000000000007"/>
  </r>
  <r>
    <n v="5720"/>
    <x v="2852"/>
    <x v="3"/>
    <x v="1065"/>
    <d v="2014-04-03T00:00:00"/>
    <s v="Second Class"/>
    <s v="RD-19720"/>
    <s v="Roger Demir"/>
    <x v="0"/>
    <s v="United States"/>
    <s v="Lafayette"/>
    <x v="14"/>
    <n v="47905"/>
    <x v="2"/>
    <s v="OFF-ST-10001031"/>
    <x v="1"/>
    <x v="4"/>
    <s v="Adjustable Personal File Tote"/>
    <n v="81.400000000000006"/>
    <n v="5"/>
    <n v="0"/>
    <n v="21.164000000000005"/>
  </r>
  <r>
    <n v="5721"/>
    <x v="2853"/>
    <x v="1"/>
    <x v="717"/>
    <d v="2012-11-17T00:00:00"/>
    <s v="First Class"/>
    <s v="KB-16585"/>
    <s v="Ken Black"/>
    <x v="1"/>
    <s v="United States"/>
    <s v="Springfield"/>
    <x v="21"/>
    <n v="97477"/>
    <x v="1"/>
    <s v="OFF-FA-10000304"/>
    <x v="1"/>
    <x v="13"/>
    <s v="Advantus Push Pins"/>
    <n v="8.7200000000000006"/>
    <n v="5"/>
    <n v="0.2"/>
    <n v="2.289000000000001"/>
  </r>
  <r>
    <n v="5722"/>
    <x v="2853"/>
    <x v="1"/>
    <x v="717"/>
    <d v="2012-11-17T00:00:00"/>
    <s v="First Class"/>
    <s v="KB-16585"/>
    <s v="Ken Black"/>
    <x v="1"/>
    <s v="United States"/>
    <s v="Springfield"/>
    <x v="21"/>
    <n v="97477"/>
    <x v="1"/>
    <s v="TEC-AC-10000358"/>
    <x v="2"/>
    <x v="11"/>
    <s v="Imation Secure Drive + Hardware Encrypted USB flash drive - 16 GB"/>
    <n v="91.176000000000016"/>
    <n v="3"/>
    <n v="0.2"/>
    <n v="4.5587999999999944"/>
  </r>
  <r>
    <n v="5723"/>
    <x v="2853"/>
    <x v="1"/>
    <x v="717"/>
    <d v="2012-11-17T00:00:00"/>
    <s v="First Class"/>
    <s v="KB-16585"/>
    <s v="Ken Black"/>
    <x v="1"/>
    <s v="United States"/>
    <s v="Springfield"/>
    <x v="21"/>
    <n v="97477"/>
    <x v="1"/>
    <s v="TEC-AC-10002800"/>
    <x v="2"/>
    <x v="11"/>
    <s v="Plantronics Audio 478 Stereo USB Headset"/>
    <n v="159.96800000000002"/>
    <n v="4"/>
    <n v="0.2"/>
    <n v="29.993999999999986"/>
  </r>
  <r>
    <n v="5724"/>
    <x v="2854"/>
    <x v="0"/>
    <x v="182"/>
    <d v="2013-10-01T00:00:00"/>
    <s v="Standard Class"/>
    <s v="DW-13585"/>
    <s v="Dorothy Wardle"/>
    <x v="1"/>
    <s v="United States"/>
    <s v="San Francisco"/>
    <x v="1"/>
    <n v="94109"/>
    <x v="1"/>
    <s v="OFF-PA-10004735"/>
    <x v="1"/>
    <x v="10"/>
    <s v="Xerox 1905"/>
    <n v="12.96"/>
    <n v="2"/>
    <n v="0"/>
    <n v="6.2208000000000006"/>
  </r>
  <r>
    <n v="5725"/>
    <x v="2855"/>
    <x v="2"/>
    <x v="358"/>
    <d v="2011-09-27T00:00:00"/>
    <s v="Standard Class"/>
    <s v="VG-21805"/>
    <s v="Vivek Grady"/>
    <x v="1"/>
    <s v="United States"/>
    <s v="Chicago"/>
    <x v="10"/>
    <n v="60653"/>
    <x v="2"/>
    <s v="OFF-ST-10002574"/>
    <x v="1"/>
    <x v="4"/>
    <s v="SAFCO Commercial Wire Shelving, Black"/>
    <n v="331.536"/>
    <n v="3"/>
    <n v="0.2"/>
    <n v="-82.884"/>
  </r>
  <r>
    <n v="5726"/>
    <x v="2856"/>
    <x v="1"/>
    <x v="12"/>
    <d v="2012-09-27T00:00:00"/>
    <s v="First Class"/>
    <s v="DR-12880"/>
    <s v="Dan Reichenbach"/>
    <x v="1"/>
    <s v="United States"/>
    <s v="New York City"/>
    <x v="15"/>
    <n v="10011"/>
    <x v="3"/>
    <s v="TEC-AC-10004171"/>
    <x v="2"/>
    <x v="11"/>
    <s v="Razer Kraken 7.1 Surround Sound Over Ear USB Gaming Headset"/>
    <n v="899.91"/>
    <n v="9"/>
    <n v="0"/>
    <n v="395.96040000000005"/>
  </r>
  <r>
    <n v="5727"/>
    <x v="2857"/>
    <x v="1"/>
    <x v="124"/>
    <d v="2012-05-08T00:00:00"/>
    <s v="Standard Class"/>
    <s v="AH-10690"/>
    <s v="Anna Häberlin"/>
    <x v="1"/>
    <s v="United States"/>
    <s v="Houston"/>
    <x v="5"/>
    <n v="77095"/>
    <x v="2"/>
    <s v="TEC-PH-10002922"/>
    <x v="2"/>
    <x v="7"/>
    <s v="ShoreTel ShorePhone IP 230 VoIP phone"/>
    <n v="946.34400000000005"/>
    <n v="7"/>
    <n v="0.2"/>
    <n v="118.29299999999989"/>
  </r>
  <r>
    <n v="5728"/>
    <x v="2858"/>
    <x v="3"/>
    <x v="166"/>
    <d v="2014-12-14T00:00:00"/>
    <s v="Standard Class"/>
    <s v="JP-15520"/>
    <s v="Jeremy Pistek"/>
    <x v="0"/>
    <s v="United States"/>
    <s v="Madison"/>
    <x v="6"/>
    <n v="53711"/>
    <x v="2"/>
    <s v="TEC-AC-10003023"/>
    <x v="2"/>
    <x v="11"/>
    <s v="Logitech G105 Gaming Keyboard"/>
    <n v="178.10999999999999"/>
    <n v="3"/>
    <n v="0"/>
    <n v="32.059799999999996"/>
  </r>
  <r>
    <n v="5729"/>
    <x v="2858"/>
    <x v="3"/>
    <x v="166"/>
    <d v="2014-12-14T00:00:00"/>
    <s v="Standard Class"/>
    <s v="JP-15520"/>
    <s v="Jeremy Pistek"/>
    <x v="0"/>
    <s v="United States"/>
    <s v="Madison"/>
    <x v="6"/>
    <n v="53711"/>
    <x v="2"/>
    <s v="OFF-AP-10003590"/>
    <x v="1"/>
    <x v="9"/>
    <s v="Hoover WindTunnel Plus Canister Vacuum"/>
    <n v="1089.75"/>
    <n v="3"/>
    <n v="0"/>
    <n v="305.13000000000011"/>
  </r>
  <r>
    <n v="5730"/>
    <x v="2858"/>
    <x v="3"/>
    <x v="166"/>
    <d v="2014-12-14T00:00:00"/>
    <s v="Standard Class"/>
    <s v="JP-15520"/>
    <s v="Jeremy Pistek"/>
    <x v="0"/>
    <s v="United States"/>
    <s v="Madison"/>
    <x v="6"/>
    <n v="53711"/>
    <x v="2"/>
    <s v="OFF-LA-10003510"/>
    <x v="1"/>
    <x v="2"/>
    <s v="Avery 4027 File Folder Labels for Dot Matrix Printers, 5000 Labels per Box, White"/>
    <n v="61.06"/>
    <n v="2"/>
    <n v="0"/>
    <n v="28.087600000000002"/>
  </r>
  <r>
    <n v="5731"/>
    <x v="2858"/>
    <x v="3"/>
    <x v="166"/>
    <d v="2014-12-14T00:00:00"/>
    <s v="Standard Class"/>
    <s v="JP-15520"/>
    <s v="Jeremy Pistek"/>
    <x v="0"/>
    <s v="United States"/>
    <s v="Madison"/>
    <x v="6"/>
    <n v="53711"/>
    <x v="2"/>
    <s v="FUR-BO-10003159"/>
    <x v="0"/>
    <x v="0"/>
    <s v="Sauder Camden County Collection Libraries, Planked Cherry Finish"/>
    <n v="459.92"/>
    <n v="4"/>
    <n v="0"/>
    <n v="41.392799999999966"/>
  </r>
  <r>
    <n v="5732"/>
    <x v="2858"/>
    <x v="3"/>
    <x v="166"/>
    <d v="2014-12-14T00:00:00"/>
    <s v="Standard Class"/>
    <s v="JP-15520"/>
    <s v="Jeremy Pistek"/>
    <x v="0"/>
    <s v="United States"/>
    <s v="Madison"/>
    <x v="6"/>
    <n v="53711"/>
    <x v="2"/>
    <s v="OFF-PA-10002713"/>
    <x v="1"/>
    <x v="10"/>
    <s v="Adams Phone Message Book, 200 Message Capacity, 8 1/16” x 11”"/>
    <n v="27.52"/>
    <n v="4"/>
    <n v="0"/>
    <n v="12.659199999999998"/>
  </r>
  <r>
    <n v="5733"/>
    <x v="2859"/>
    <x v="3"/>
    <x v="222"/>
    <d v="2014-07-03T00:00:00"/>
    <s v="First Class"/>
    <s v="DR-12880"/>
    <s v="Dan Reichenbach"/>
    <x v="1"/>
    <s v="United States"/>
    <s v="Milford"/>
    <x v="29"/>
    <n v="6460"/>
    <x v="3"/>
    <s v="FUR-BO-10002598"/>
    <x v="0"/>
    <x v="0"/>
    <s v="Hon Metal Bookcases, Putty"/>
    <n v="638.82000000000005"/>
    <n v="9"/>
    <n v="0"/>
    <n v="185.25779999999997"/>
  </r>
  <r>
    <n v="5734"/>
    <x v="2859"/>
    <x v="3"/>
    <x v="222"/>
    <d v="2014-07-03T00:00:00"/>
    <s v="First Class"/>
    <s v="DR-12880"/>
    <s v="Dan Reichenbach"/>
    <x v="1"/>
    <s v="United States"/>
    <s v="Milford"/>
    <x v="29"/>
    <n v="6460"/>
    <x v="3"/>
    <s v="OFF-SU-10002537"/>
    <x v="1"/>
    <x v="14"/>
    <s v="Acme Box Cutter Scissors"/>
    <n v="30.69"/>
    <n v="3"/>
    <n v="0"/>
    <n v="7.9794000000000018"/>
  </r>
  <r>
    <n v="5735"/>
    <x v="2859"/>
    <x v="3"/>
    <x v="222"/>
    <d v="2014-07-03T00:00:00"/>
    <s v="First Class"/>
    <s v="DR-12880"/>
    <s v="Dan Reichenbach"/>
    <x v="1"/>
    <s v="United States"/>
    <s v="Milford"/>
    <x v="29"/>
    <n v="6460"/>
    <x v="3"/>
    <s v="FUR-FU-10003976"/>
    <x v="0"/>
    <x v="5"/>
    <s v="DAX Executive Solid Wood Document Frame, Desktop or Hang, Mahogany, 5 x 7"/>
    <n v="25.16"/>
    <n v="2"/>
    <n v="0"/>
    <n v="8.5543999999999976"/>
  </r>
  <r>
    <n v="5736"/>
    <x v="2860"/>
    <x v="2"/>
    <x v="290"/>
    <d v="2011-07-03T00:00:00"/>
    <s v="Standard Class"/>
    <s v="JK-15625"/>
    <s v="Jim Karlsson"/>
    <x v="0"/>
    <s v="United States"/>
    <s v="New York City"/>
    <x v="15"/>
    <n v="10024"/>
    <x v="3"/>
    <s v="OFF-BI-10000174"/>
    <x v="1"/>
    <x v="8"/>
    <s v="Wilson Jones Clip &amp; Carry Folder Binder Tool for Ring Binders, Clear"/>
    <n v="13.919999999999998"/>
    <n v="3"/>
    <n v="0.2"/>
    <n v="4.8720000000000008"/>
  </r>
  <r>
    <n v="5737"/>
    <x v="2861"/>
    <x v="2"/>
    <x v="407"/>
    <d v="2011-01-26T00:00:00"/>
    <s v="Standard Class"/>
    <s v="MV-17485"/>
    <s v="Mark Van Huff"/>
    <x v="0"/>
    <s v="United States"/>
    <s v="Los Angeles"/>
    <x v="1"/>
    <n v="90049"/>
    <x v="1"/>
    <s v="OFF-PA-10002893"/>
    <x v="1"/>
    <x v="10"/>
    <s v="Wirebound Service Call Books, 5 1/2&quot; x 4&quot;"/>
    <n v="19.36"/>
    <n v="2"/>
    <n v="0"/>
    <n v="9.2927999999999997"/>
  </r>
  <r>
    <n v="5738"/>
    <x v="2861"/>
    <x v="2"/>
    <x v="407"/>
    <d v="2011-01-26T00:00:00"/>
    <s v="Standard Class"/>
    <s v="MV-17485"/>
    <s v="Mark Van Huff"/>
    <x v="0"/>
    <s v="United States"/>
    <s v="Los Angeles"/>
    <x v="1"/>
    <n v="90049"/>
    <x v="1"/>
    <s v="FUR-FU-10003194"/>
    <x v="0"/>
    <x v="5"/>
    <s v="Eldon Expressions Desk Accessory, Wood Pencil Holder, Oak"/>
    <n v="19.3"/>
    <n v="2"/>
    <n v="0"/>
    <n v="5.7899999999999991"/>
  </r>
  <r>
    <n v="5739"/>
    <x v="2862"/>
    <x v="3"/>
    <x v="413"/>
    <d v="2014-01-07T00:00:00"/>
    <s v="Standard Class"/>
    <s v="BP-11155"/>
    <s v="Becky Pak"/>
    <x v="0"/>
    <s v="United States"/>
    <s v="San Francisco"/>
    <x v="1"/>
    <n v="94109"/>
    <x v="1"/>
    <s v="OFF-BI-10004233"/>
    <x v="1"/>
    <x v="8"/>
    <s v="GBC Pre-Punched Binding Paper, Plastic, White, 8-1/2&quot; x 11&quot;"/>
    <n v="38.376000000000005"/>
    <n v="3"/>
    <n v="0.2"/>
    <n v="13.4316"/>
  </r>
  <r>
    <n v="5740"/>
    <x v="2863"/>
    <x v="3"/>
    <x v="615"/>
    <d v="2014-04-01T00:00:00"/>
    <s v="First Class"/>
    <s v="DH-13075"/>
    <s v="Dave Hallsten"/>
    <x v="1"/>
    <s v="United States"/>
    <s v="Fairfield"/>
    <x v="1"/>
    <n v="94533"/>
    <x v="1"/>
    <s v="OFF-PA-10000232"/>
    <x v="1"/>
    <x v="10"/>
    <s v="Xerox 1975"/>
    <n v="12.96"/>
    <n v="2"/>
    <n v="0"/>
    <n v="6.3504000000000005"/>
  </r>
  <r>
    <n v="5741"/>
    <x v="2863"/>
    <x v="3"/>
    <x v="615"/>
    <d v="2014-04-01T00:00:00"/>
    <s v="First Class"/>
    <s v="DH-13075"/>
    <s v="Dave Hallsten"/>
    <x v="1"/>
    <s v="United States"/>
    <s v="Fairfield"/>
    <x v="1"/>
    <n v="94533"/>
    <x v="1"/>
    <s v="FUR-FU-10001095"/>
    <x v="0"/>
    <x v="5"/>
    <s v="DAX Black Cherry Wood-Tone Poster Frame"/>
    <n v="26.48"/>
    <n v="1"/>
    <n v="0"/>
    <n v="10.0624"/>
  </r>
  <r>
    <n v="5742"/>
    <x v="2863"/>
    <x v="3"/>
    <x v="615"/>
    <d v="2014-04-01T00:00:00"/>
    <s v="First Class"/>
    <s v="DH-13075"/>
    <s v="Dave Hallsten"/>
    <x v="1"/>
    <s v="United States"/>
    <s v="Fairfield"/>
    <x v="1"/>
    <n v="94533"/>
    <x v="1"/>
    <s v="TEC-MA-10004679"/>
    <x v="2"/>
    <x v="15"/>
    <s v="StarTech.com 10/100 VDSL2 Ethernet Extender Kit"/>
    <n v="532.72"/>
    <n v="2"/>
    <n v="0.2"/>
    <n v="53.271999999999991"/>
  </r>
  <r>
    <n v="5743"/>
    <x v="2863"/>
    <x v="3"/>
    <x v="615"/>
    <d v="2014-04-01T00:00:00"/>
    <s v="First Class"/>
    <s v="DH-13075"/>
    <s v="Dave Hallsten"/>
    <x v="1"/>
    <s v="United States"/>
    <s v="Fairfield"/>
    <x v="1"/>
    <n v="94533"/>
    <x v="1"/>
    <s v="OFF-PA-10003651"/>
    <x v="1"/>
    <x v="10"/>
    <s v="Xerox 1968"/>
    <n v="26.72"/>
    <n v="4"/>
    <n v="0"/>
    <n v="12.8256"/>
  </r>
  <r>
    <n v="5744"/>
    <x v="2863"/>
    <x v="3"/>
    <x v="615"/>
    <d v="2014-04-01T00:00:00"/>
    <s v="First Class"/>
    <s v="DH-13075"/>
    <s v="Dave Hallsten"/>
    <x v="1"/>
    <s v="United States"/>
    <s v="Fairfield"/>
    <x v="1"/>
    <n v="94533"/>
    <x v="1"/>
    <s v="OFF-PA-10000743"/>
    <x v="1"/>
    <x v="10"/>
    <s v="Xerox 1977"/>
    <n v="20.04"/>
    <n v="3"/>
    <n v="0"/>
    <n v="9.6191999999999993"/>
  </r>
  <r>
    <n v="5745"/>
    <x v="2863"/>
    <x v="3"/>
    <x v="615"/>
    <d v="2014-04-01T00:00:00"/>
    <s v="First Class"/>
    <s v="DH-13075"/>
    <s v="Dave Hallsten"/>
    <x v="1"/>
    <s v="United States"/>
    <s v="Fairfield"/>
    <x v="1"/>
    <n v="94533"/>
    <x v="1"/>
    <s v="OFF-ST-10002743"/>
    <x v="1"/>
    <x v="4"/>
    <s v="SAFCO Boltless Steel Shelving"/>
    <n v="795.48"/>
    <n v="7"/>
    <n v="0"/>
    <n v="7.9547999999999632"/>
  </r>
  <r>
    <n v="5746"/>
    <x v="2863"/>
    <x v="3"/>
    <x v="615"/>
    <d v="2014-04-01T00:00:00"/>
    <s v="First Class"/>
    <s v="DH-13075"/>
    <s v="Dave Hallsten"/>
    <x v="1"/>
    <s v="United States"/>
    <s v="Fairfield"/>
    <x v="1"/>
    <n v="94533"/>
    <x v="1"/>
    <s v="FUR-FU-10003829"/>
    <x v="0"/>
    <x v="5"/>
    <s v="Stackable Trays"/>
    <n v="21.560000000000002"/>
    <n v="7"/>
    <n v="0"/>
    <n v="6.8991999999999987"/>
  </r>
  <r>
    <n v="5747"/>
    <x v="2864"/>
    <x v="0"/>
    <x v="16"/>
    <d v="2013-12-13T00:00:00"/>
    <s v="Standard Class"/>
    <s v="LH-16900"/>
    <s v="Lena Hernandez"/>
    <x v="0"/>
    <s v="United States"/>
    <s v="Greenville"/>
    <x v="3"/>
    <n v="27834"/>
    <x v="0"/>
    <s v="TEC-PH-10002496"/>
    <x v="2"/>
    <x v="7"/>
    <s v="Cisco SPA301"/>
    <n v="249.58400000000003"/>
    <n v="2"/>
    <n v="0.2"/>
    <n v="31.197999999999986"/>
  </r>
  <r>
    <n v="5748"/>
    <x v="2864"/>
    <x v="0"/>
    <x v="16"/>
    <d v="2013-12-13T00:00:00"/>
    <s v="Standard Class"/>
    <s v="LH-16900"/>
    <s v="Lena Hernandez"/>
    <x v="0"/>
    <s v="United States"/>
    <s v="Greenville"/>
    <x v="3"/>
    <n v="27834"/>
    <x v="0"/>
    <s v="TEC-AC-10002473"/>
    <x v="2"/>
    <x v="11"/>
    <s v="Maxell 4.7GB DVD-R"/>
    <n v="68.111999999999995"/>
    <n v="3"/>
    <n v="0.2"/>
    <n v="17.879399999999997"/>
  </r>
  <r>
    <n v="5749"/>
    <x v="2864"/>
    <x v="0"/>
    <x v="16"/>
    <d v="2013-12-13T00:00:00"/>
    <s v="Standard Class"/>
    <s v="LH-16900"/>
    <s v="Lena Hernandez"/>
    <x v="0"/>
    <s v="United States"/>
    <s v="Greenville"/>
    <x v="3"/>
    <n v="27834"/>
    <x v="0"/>
    <s v="TEC-AC-10004877"/>
    <x v="2"/>
    <x v="11"/>
    <s v="Imation 30456 USB Flash Drive 8GB"/>
    <n v="16.560000000000002"/>
    <n v="3"/>
    <n v="0.2"/>
    <n v="-2.4840000000000018"/>
  </r>
  <r>
    <n v="5750"/>
    <x v="2865"/>
    <x v="3"/>
    <x v="551"/>
    <d v="2014-11-23T00:00:00"/>
    <s v="Standard Class"/>
    <s v="DK-13090"/>
    <s v="Dave Kipp"/>
    <x v="0"/>
    <s v="United States"/>
    <s v="Long Beach"/>
    <x v="15"/>
    <n v="11561"/>
    <x v="3"/>
    <s v="TEC-PH-10000923"/>
    <x v="2"/>
    <x v="7"/>
    <s v="Belkin SportFit Armband For iPhone 5s/5c, Fuchsia"/>
    <n v="74.95"/>
    <n v="5"/>
    <n v="0"/>
    <n v="36.725500000000004"/>
  </r>
  <r>
    <n v="5751"/>
    <x v="2866"/>
    <x v="2"/>
    <x v="992"/>
    <d v="2011-06-05T00:00:00"/>
    <s v="Standard Class"/>
    <s v="SS-20410"/>
    <s v="Shahid Shariari"/>
    <x v="0"/>
    <s v="United States"/>
    <s v="Buffalo Grove"/>
    <x v="10"/>
    <n v="60089"/>
    <x v="2"/>
    <s v="FUR-TA-10001539"/>
    <x v="0"/>
    <x v="3"/>
    <s v="Chromcraft Rectangular Conference Tables"/>
    <n v="355.45499999999998"/>
    <n v="3"/>
    <n v="0.5"/>
    <n v="-184.83660000000003"/>
  </r>
  <r>
    <n v="5752"/>
    <x v="2867"/>
    <x v="0"/>
    <x v="115"/>
    <d v="2013-01-28T00:00:00"/>
    <s v="Standard Class"/>
    <s v="FP-14320"/>
    <s v="Frank Preis"/>
    <x v="0"/>
    <s v="United States"/>
    <s v="San Diego"/>
    <x v="1"/>
    <n v="92037"/>
    <x v="1"/>
    <s v="OFF-LA-10003498"/>
    <x v="1"/>
    <x v="2"/>
    <s v="Avery 475"/>
    <n v="44.400000000000006"/>
    <n v="3"/>
    <n v="0"/>
    <n v="22.200000000000003"/>
  </r>
  <r>
    <n v="5753"/>
    <x v="2867"/>
    <x v="0"/>
    <x v="115"/>
    <d v="2013-01-28T00:00:00"/>
    <s v="Standard Class"/>
    <s v="FP-14320"/>
    <s v="Frank Preis"/>
    <x v="0"/>
    <s v="United States"/>
    <s v="San Diego"/>
    <x v="1"/>
    <n v="92037"/>
    <x v="1"/>
    <s v="OFF-LA-10004484"/>
    <x v="1"/>
    <x v="2"/>
    <s v="Avery 476"/>
    <n v="20.65"/>
    <n v="5"/>
    <n v="0"/>
    <n v="9.4989999999999988"/>
  </r>
  <r>
    <n v="5754"/>
    <x v="2868"/>
    <x v="0"/>
    <x v="1066"/>
    <d v="2013-02-10T00:00:00"/>
    <s v="Standard Class"/>
    <s v="LC-17050"/>
    <s v="Liz Carlisle"/>
    <x v="0"/>
    <s v="United States"/>
    <s v="Richmond"/>
    <x v="0"/>
    <n v="40475"/>
    <x v="0"/>
    <s v="FUR-CH-10000015"/>
    <x v="0"/>
    <x v="1"/>
    <s v="Hon Multipurpose Stacking Arm Chairs"/>
    <n v="866.4"/>
    <n v="4"/>
    <n v="0"/>
    <n v="225.26400000000001"/>
  </r>
  <r>
    <n v="5755"/>
    <x v="2869"/>
    <x v="1"/>
    <x v="368"/>
    <d v="2012-04-03T00:00:00"/>
    <s v="Second Class"/>
    <s v="AS-10240"/>
    <s v="Alan Shonely"/>
    <x v="0"/>
    <s v="United States"/>
    <s v="Springfield"/>
    <x v="17"/>
    <n v="22153"/>
    <x v="0"/>
    <s v="OFF-AR-10003732"/>
    <x v="1"/>
    <x v="6"/>
    <s v="Newell 333"/>
    <n v="5.56"/>
    <n v="2"/>
    <n v="0"/>
    <n v="1.4455999999999998"/>
  </r>
  <r>
    <n v="5756"/>
    <x v="2870"/>
    <x v="2"/>
    <x v="1005"/>
    <d v="2011-10-18T00:00:00"/>
    <s v="Standard Class"/>
    <s v="HG-15025"/>
    <s v="Hunter Glantz"/>
    <x v="0"/>
    <s v="United States"/>
    <s v="Fort Worth"/>
    <x v="5"/>
    <n v="76106"/>
    <x v="2"/>
    <s v="OFF-AP-10004052"/>
    <x v="1"/>
    <x v="9"/>
    <s v="Hoover Replacement Belts For Soft Guard &amp; Commercial Ltweight Upright Vacs, 2/Pk"/>
    <n v="3.1599999999999993"/>
    <n v="4"/>
    <n v="0.8"/>
    <n v="-8.532"/>
  </r>
  <r>
    <n v="5757"/>
    <x v="2870"/>
    <x v="2"/>
    <x v="1005"/>
    <d v="2011-10-18T00:00:00"/>
    <s v="Standard Class"/>
    <s v="HG-15025"/>
    <s v="Hunter Glantz"/>
    <x v="0"/>
    <s v="United States"/>
    <s v="Fort Worth"/>
    <x v="5"/>
    <n v="76106"/>
    <x v="2"/>
    <s v="TEC-CO-10002095"/>
    <x v="2"/>
    <x v="16"/>
    <s v="Hewlett Packard 610 Color Digital Copier / Printer"/>
    <n v="1999.96"/>
    <n v="5"/>
    <n v="0.2"/>
    <n v="624.98749999999995"/>
  </r>
  <r>
    <n v="5758"/>
    <x v="2871"/>
    <x v="1"/>
    <x v="1067"/>
    <d v="2012-08-16T00:00:00"/>
    <s v="Standard Class"/>
    <s v="BW-11065"/>
    <s v="Barry Weirich"/>
    <x v="0"/>
    <s v="United States"/>
    <s v="Raleigh"/>
    <x v="3"/>
    <n v="27604"/>
    <x v="0"/>
    <s v="FUR-FU-10004270"/>
    <x v="0"/>
    <x v="5"/>
    <s v="Executive Impressions 13&quot; Clairmont Wall Clock"/>
    <n v="46.152000000000001"/>
    <n v="3"/>
    <n v="0.2"/>
    <n v="12.114900000000002"/>
  </r>
  <r>
    <n v="5759"/>
    <x v="2872"/>
    <x v="1"/>
    <x v="6"/>
    <d v="2012-11-23T00:00:00"/>
    <s v="First Class"/>
    <s v="BH-11710"/>
    <s v="Brosina Hoffman"/>
    <x v="0"/>
    <s v="United States"/>
    <s v="Hialeah"/>
    <x v="2"/>
    <n v="33012"/>
    <x v="0"/>
    <s v="TEC-MA-10000423"/>
    <x v="2"/>
    <x v="15"/>
    <s v="Texas Instruments TI-34 Scientific Calculator"/>
    <n v="32.984999999999999"/>
    <n v="3"/>
    <n v="0.5"/>
    <n v="-1.9791000000000025"/>
  </r>
  <r>
    <n v="5760"/>
    <x v="2873"/>
    <x v="0"/>
    <x v="945"/>
    <d v="2013-12-31T00:00:00"/>
    <s v="Same Day"/>
    <s v="JP-16135"/>
    <s v="Julie Prescott"/>
    <x v="2"/>
    <s v="United States"/>
    <s v="Los Angeles"/>
    <x v="1"/>
    <n v="90032"/>
    <x v="1"/>
    <s v="OFF-ST-10001526"/>
    <x v="1"/>
    <x v="4"/>
    <s v="Iceberg Mobile Mega Data/Printer Cart "/>
    <n v="481.32"/>
    <n v="4"/>
    <n v="0"/>
    <n v="125.14319999999998"/>
  </r>
  <r>
    <n v="5761"/>
    <x v="2873"/>
    <x v="0"/>
    <x v="945"/>
    <d v="2013-12-31T00:00:00"/>
    <s v="Same Day"/>
    <s v="JP-16135"/>
    <s v="Julie Prescott"/>
    <x v="2"/>
    <s v="United States"/>
    <s v="Los Angeles"/>
    <x v="1"/>
    <n v="90032"/>
    <x v="1"/>
    <s v="OFF-BI-10002194"/>
    <x v="1"/>
    <x v="8"/>
    <s v="Cardinal Hold-It CD Pocket"/>
    <n v="6.3840000000000003"/>
    <n v="1"/>
    <n v="0.2"/>
    <n v="2.1546000000000003"/>
  </r>
  <r>
    <n v="5762"/>
    <x v="2874"/>
    <x v="3"/>
    <x v="801"/>
    <d v="2014-08-16T00:00:00"/>
    <s v="First Class"/>
    <s v="JM-16195"/>
    <s v="Justin MacKendrick"/>
    <x v="0"/>
    <s v="United States"/>
    <s v="Lake Forest"/>
    <x v="1"/>
    <n v="92630"/>
    <x v="1"/>
    <s v="OFF-AP-10000828"/>
    <x v="1"/>
    <x v="9"/>
    <s v="Avanti 4.4 Cu. Ft. Refrigerator"/>
    <n v="542.93999999999994"/>
    <n v="3"/>
    <n v="0"/>
    <n v="152.02319999999997"/>
  </r>
  <r>
    <n v="5763"/>
    <x v="2874"/>
    <x v="3"/>
    <x v="801"/>
    <d v="2014-08-16T00:00:00"/>
    <s v="First Class"/>
    <s v="JM-16195"/>
    <s v="Justin MacKendrick"/>
    <x v="0"/>
    <s v="United States"/>
    <s v="Lake Forest"/>
    <x v="1"/>
    <n v="92630"/>
    <x v="1"/>
    <s v="FUR-FU-10001473"/>
    <x v="0"/>
    <x v="5"/>
    <s v="DAX Wood Document Frame"/>
    <n v="54.92"/>
    <n v="4"/>
    <n v="0"/>
    <n v="19.7712"/>
  </r>
  <r>
    <n v="5764"/>
    <x v="2875"/>
    <x v="1"/>
    <x v="502"/>
    <d v="2012-11-05T00:00:00"/>
    <s v="First Class"/>
    <s v="FH-14365"/>
    <s v="Fred Hopkins"/>
    <x v="1"/>
    <s v="United States"/>
    <s v="Long Beach"/>
    <x v="15"/>
    <n v="11561"/>
    <x v="3"/>
    <s v="FUR-CH-10004983"/>
    <x v="0"/>
    <x v="1"/>
    <s v="Office Star - Mid Back Dual function Ergonomic High Back Chair with 2-Way Adjustable Arms"/>
    <n v="1448.8200000000002"/>
    <n v="10"/>
    <n v="0.1"/>
    <n v="209.27399999999992"/>
  </r>
  <r>
    <n v="5765"/>
    <x v="2876"/>
    <x v="1"/>
    <x v="229"/>
    <d v="2012-09-12T00:00:00"/>
    <s v="Second Class"/>
    <s v="MC-17575"/>
    <s v="Matt Collins"/>
    <x v="0"/>
    <s v="United States"/>
    <s v="Seattle"/>
    <x v="4"/>
    <n v="98103"/>
    <x v="1"/>
    <s v="OFF-ST-10003994"/>
    <x v="1"/>
    <x v="4"/>
    <s v="Belkin 19&quot; Center-Weighted Shelf, Gray"/>
    <n v="353.88"/>
    <n v="6"/>
    <n v="0"/>
    <n v="17.693999999999988"/>
  </r>
  <r>
    <n v="5766"/>
    <x v="2877"/>
    <x v="2"/>
    <x v="1068"/>
    <d v="2011-11-14T00:00:00"/>
    <s v="Standard Class"/>
    <s v="EB-13870"/>
    <s v="Emily Burns"/>
    <x v="0"/>
    <s v="United States"/>
    <s v="Redding"/>
    <x v="1"/>
    <n v="96003"/>
    <x v="1"/>
    <s v="TEC-PH-10004447"/>
    <x v="2"/>
    <x v="7"/>
    <s v="Toshiba IPT2010-SD IP Telephone"/>
    <n v="333.57600000000002"/>
    <n v="3"/>
    <n v="0.2"/>
    <n v="25.018199999999993"/>
  </r>
  <r>
    <n v="5767"/>
    <x v="2878"/>
    <x v="0"/>
    <x v="750"/>
    <d v="2013-10-16T00:00:00"/>
    <s v="Standard Class"/>
    <s v="PM-19135"/>
    <s v="Peter McVee"/>
    <x v="2"/>
    <s v="United States"/>
    <s v="San Antonio"/>
    <x v="5"/>
    <n v="78207"/>
    <x v="2"/>
    <s v="OFF-LA-10004545"/>
    <x v="1"/>
    <x v="2"/>
    <s v="Avery 50"/>
    <n v="60.144000000000005"/>
    <n v="6"/>
    <n v="0.2"/>
    <n v="20.298599999999993"/>
  </r>
  <r>
    <n v="5768"/>
    <x v="2879"/>
    <x v="3"/>
    <x v="565"/>
    <d v="2014-09-13T00:00:00"/>
    <s v="Second Class"/>
    <s v="AR-10345"/>
    <s v="Alex Russell"/>
    <x v="1"/>
    <s v="United States"/>
    <s v="Houston"/>
    <x v="5"/>
    <n v="77070"/>
    <x v="2"/>
    <s v="TEC-AC-10003116"/>
    <x v="2"/>
    <x v="11"/>
    <s v="Memorex Froggy Flash Drive 8 GB"/>
    <n v="85.2"/>
    <n v="6"/>
    <n v="0.2"/>
    <n v="20.234999999999996"/>
  </r>
  <r>
    <n v="5769"/>
    <x v="2880"/>
    <x v="1"/>
    <x v="1069"/>
    <d v="2012-03-01T00:00:00"/>
    <s v="Standard Class"/>
    <s v="SS-20875"/>
    <s v="Sung Shariari"/>
    <x v="0"/>
    <s v="United States"/>
    <s v="Leominster"/>
    <x v="31"/>
    <n v="1453"/>
    <x v="3"/>
    <s v="OFF-LA-10001641"/>
    <x v="1"/>
    <x v="2"/>
    <s v="Avery 518"/>
    <n v="3.15"/>
    <n v="1"/>
    <n v="0"/>
    <n v="1.512"/>
  </r>
  <r>
    <n v="5770"/>
    <x v="2880"/>
    <x v="1"/>
    <x v="1069"/>
    <d v="2012-03-01T00:00:00"/>
    <s v="Standard Class"/>
    <s v="SS-20875"/>
    <s v="Sung Shariari"/>
    <x v="0"/>
    <s v="United States"/>
    <s v="Leominster"/>
    <x v="31"/>
    <n v="1453"/>
    <x v="3"/>
    <s v="OFF-PA-10002377"/>
    <x v="1"/>
    <x v="10"/>
    <s v="Adams Telephone Message Book W/Dividers/Space For Phone Numbers, 5 1/4&quot;X8 1/2&quot;, 200/Messages"/>
    <n v="22.72"/>
    <n v="4"/>
    <n v="0"/>
    <n v="10.223999999999998"/>
  </r>
  <r>
    <n v="5771"/>
    <x v="2881"/>
    <x v="1"/>
    <x v="496"/>
    <d v="2012-09-28T00:00:00"/>
    <s v="Standard Class"/>
    <s v="SC-20440"/>
    <s v="Shaun Chance"/>
    <x v="1"/>
    <s v="United States"/>
    <s v="Los Angeles"/>
    <x v="1"/>
    <n v="90032"/>
    <x v="1"/>
    <s v="FUR-FU-10000010"/>
    <x v="0"/>
    <x v="5"/>
    <s v="DAX Value U-Channel Document Frames, Easel Back"/>
    <n v="14.91"/>
    <n v="3"/>
    <n v="0"/>
    <n v="4.6220999999999997"/>
  </r>
  <r>
    <n v="5772"/>
    <x v="2881"/>
    <x v="1"/>
    <x v="496"/>
    <d v="2012-09-28T00:00:00"/>
    <s v="Standard Class"/>
    <s v="SC-20440"/>
    <s v="Shaun Chance"/>
    <x v="1"/>
    <s v="United States"/>
    <s v="Los Angeles"/>
    <x v="1"/>
    <n v="90032"/>
    <x v="1"/>
    <s v="OFF-AP-10002651"/>
    <x v="1"/>
    <x v="9"/>
    <s v="Hoover Upright Vacuum With Dirt Cup"/>
    <n v="1158.1199999999999"/>
    <n v="4"/>
    <n v="0"/>
    <n v="335.85479999999984"/>
  </r>
  <r>
    <n v="5773"/>
    <x v="2882"/>
    <x v="1"/>
    <x v="650"/>
    <d v="2012-12-01T00:00:00"/>
    <s v="Standard Class"/>
    <s v="EA-14035"/>
    <s v="Erin Ashbrook"/>
    <x v="1"/>
    <s v="United States"/>
    <s v="Springfield"/>
    <x v="25"/>
    <n v="65807"/>
    <x v="2"/>
    <s v="TEC-CO-10002313"/>
    <x v="2"/>
    <x v="16"/>
    <s v="Canon PC1080F Personal Copier"/>
    <n v="599.99"/>
    <n v="1"/>
    <n v="0"/>
    <n v="233.99610000000001"/>
  </r>
  <r>
    <n v="5774"/>
    <x v="2883"/>
    <x v="0"/>
    <x v="1070"/>
    <d v="2013-09-07T00:00:00"/>
    <s v="Standard Class"/>
    <s v="TP-21130"/>
    <s v="Theone Pippenger"/>
    <x v="0"/>
    <s v="United States"/>
    <s v="Waco"/>
    <x v="5"/>
    <n v="76706"/>
    <x v="2"/>
    <s v="OFF-ST-10001580"/>
    <x v="1"/>
    <x v="4"/>
    <s v="Super Decoflex Portable Personal File"/>
    <n v="23.968000000000004"/>
    <n v="2"/>
    <n v="0.2"/>
    <n v="2.3967999999999989"/>
  </r>
  <r>
    <n v="5775"/>
    <x v="2884"/>
    <x v="0"/>
    <x v="408"/>
    <d v="2013-04-17T00:00:00"/>
    <s v="Standard Class"/>
    <s v="BP-11290"/>
    <s v="Beth Paige"/>
    <x v="0"/>
    <s v="United States"/>
    <s v="Los Angeles"/>
    <x v="1"/>
    <n v="90036"/>
    <x v="1"/>
    <s v="FUR-CH-10001545"/>
    <x v="0"/>
    <x v="1"/>
    <s v="Hon Comfortask Task/Swivel Chairs"/>
    <n v="638.28800000000012"/>
    <n v="7"/>
    <n v="0.2"/>
    <n v="-31.914400000000015"/>
  </r>
  <r>
    <n v="5776"/>
    <x v="2884"/>
    <x v="0"/>
    <x v="408"/>
    <d v="2013-04-17T00:00:00"/>
    <s v="Standard Class"/>
    <s v="BP-11290"/>
    <s v="Beth Paige"/>
    <x v="0"/>
    <s v="United States"/>
    <s v="Los Angeles"/>
    <x v="1"/>
    <n v="90036"/>
    <x v="1"/>
    <s v="OFF-BI-10004826"/>
    <x v="1"/>
    <x v="8"/>
    <s v="JM Magazine Binder"/>
    <n v="13.208000000000002"/>
    <n v="1"/>
    <n v="0.2"/>
    <n v="4.6228000000000007"/>
  </r>
  <r>
    <n v="5777"/>
    <x v="2885"/>
    <x v="0"/>
    <x v="429"/>
    <d v="2013-12-09T00:00:00"/>
    <s v="Standard Class"/>
    <s v="LM-17065"/>
    <s v="Liz MacKendrick"/>
    <x v="0"/>
    <s v="United States"/>
    <s v="Auburn"/>
    <x v="15"/>
    <n v="13021"/>
    <x v="3"/>
    <s v="OFF-BI-10000301"/>
    <x v="1"/>
    <x v="8"/>
    <s v="GBC Instant Report Kit"/>
    <n v="15.528"/>
    <n v="3"/>
    <n v="0.2"/>
    <n v="5.8230000000000004"/>
  </r>
  <r>
    <n v="5778"/>
    <x v="2886"/>
    <x v="0"/>
    <x v="429"/>
    <d v="2013-12-10T00:00:00"/>
    <s v="Standard Class"/>
    <s v="KT-16465"/>
    <s v="Kean Takahito"/>
    <x v="0"/>
    <s v="United States"/>
    <s v="San Francisco"/>
    <x v="1"/>
    <n v="94109"/>
    <x v="1"/>
    <s v="OFF-PA-10000994"/>
    <x v="1"/>
    <x v="10"/>
    <s v="Xerox 1915"/>
    <n v="104.85"/>
    <n v="1"/>
    <n v="0"/>
    <n v="50.327999999999996"/>
  </r>
  <r>
    <n v="5779"/>
    <x v="2887"/>
    <x v="2"/>
    <x v="7"/>
    <d v="2011-11-18T00:00:00"/>
    <s v="Standard Class"/>
    <s v="AP-10915"/>
    <s v="Arthur Prichep"/>
    <x v="0"/>
    <s v="United States"/>
    <s v="Los Angeles"/>
    <x v="1"/>
    <n v="90008"/>
    <x v="1"/>
    <s v="OFF-AR-10003156"/>
    <x v="1"/>
    <x v="6"/>
    <s v="50 Colored Long Pencils"/>
    <n v="30.48"/>
    <n v="3"/>
    <n v="0"/>
    <n v="7.9248000000000012"/>
  </r>
  <r>
    <n v="5780"/>
    <x v="2887"/>
    <x v="2"/>
    <x v="7"/>
    <d v="2011-11-18T00:00:00"/>
    <s v="Standard Class"/>
    <s v="AP-10915"/>
    <s v="Arthur Prichep"/>
    <x v="0"/>
    <s v="United States"/>
    <s v="Los Angeles"/>
    <x v="1"/>
    <n v="90008"/>
    <x v="1"/>
    <s v="FUR-CH-10000988"/>
    <x v="0"/>
    <x v="1"/>
    <s v="Hon Olson Stacker Stools"/>
    <n v="112.64800000000001"/>
    <n v="1"/>
    <n v="0.2"/>
    <n v="11.264799999999997"/>
  </r>
  <r>
    <n v="5781"/>
    <x v="2888"/>
    <x v="1"/>
    <x v="788"/>
    <d v="2012-04-09T00:00:00"/>
    <s v="Standard Class"/>
    <s v="JD-15790"/>
    <s v="John Dryer"/>
    <x v="0"/>
    <s v="United States"/>
    <s v="Los Angeles"/>
    <x v="1"/>
    <n v="90049"/>
    <x v="1"/>
    <s v="TEC-MA-10003329"/>
    <x v="2"/>
    <x v="15"/>
    <s v="Vtech AT&amp;T CL2940 Corded Speakerphone, Black"/>
    <n v="71.975999999999999"/>
    <n v="3"/>
    <n v="0.2"/>
    <n v="24.291899999999998"/>
  </r>
  <r>
    <n v="5782"/>
    <x v="2889"/>
    <x v="1"/>
    <x v="295"/>
    <d v="2012-12-16T00:00:00"/>
    <s v="Second Class"/>
    <s v="XP-21865"/>
    <s v="Xylona Preis"/>
    <x v="0"/>
    <s v="United States"/>
    <s v="Chico"/>
    <x v="1"/>
    <n v="95928"/>
    <x v="1"/>
    <s v="OFF-AR-10001547"/>
    <x v="1"/>
    <x v="6"/>
    <s v="Newell 311"/>
    <n v="2.21"/>
    <n v="1"/>
    <n v="0"/>
    <n v="0.59670000000000001"/>
  </r>
  <r>
    <n v="5783"/>
    <x v="2889"/>
    <x v="1"/>
    <x v="295"/>
    <d v="2012-12-16T00:00:00"/>
    <s v="Second Class"/>
    <s v="XP-21865"/>
    <s v="Xylona Preis"/>
    <x v="0"/>
    <s v="United States"/>
    <s v="Chico"/>
    <x v="1"/>
    <n v="95928"/>
    <x v="1"/>
    <s v="OFF-EN-10003072"/>
    <x v="1"/>
    <x v="12"/>
    <s v="Peel &amp; Seel Envelopes"/>
    <n v="15.52"/>
    <n v="4"/>
    <n v="0"/>
    <n v="7.4496000000000002"/>
  </r>
  <r>
    <n v="5784"/>
    <x v="2889"/>
    <x v="1"/>
    <x v="295"/>
    <d v="2012-12-16T00:00:00"/>
    <s v="Second Class"/>
    <s v="XP-21865"/>
    <s v="Xylona Preis"/>
    <x v="0"/>
    <s v="United States"/>
    <s v="Chico"/>
    <x v="1"/>
    <n v="95928"/>
    <x v="1"/>
    <s v="OFF-PA-10000726"/>
    <x v="1"/>
    <x v="10"/>
    <s v="Black Print Carbonless Snap-Off Rapid Letter, 8 1/2&quot; x 7&quot;"/>
    <n v="36.44"/>
    <n v="4"/>
    <n v="0"/>
    <n v="16.397999999999996"/>
  </r>
  <r>
    <n v="5785"/>
    <x v="2890"/>
    <x v="3"/>
    <x v="280"/>
    <d v="2014-10-09T00:00:00"/>
    <s v="Standard Class"/>
    <s v="JK-16090"/>
    <s v="Juliana Krohn"/>
    <x v="0"/>
    <s v="United States"/>
    <s v="Springfield"/>
    <x v="21"/>
    <n v="97477"/>
    <x v="1"/>
    <s v="FUR-BO-10001972"/>
    <x v="0"/>
    <x v="0"/>
    <s v="O'Sullivan 4-Shelf Bookcase in Odessa Pine"/>
    <n v="217.76400000000001"/>
    <n v="6"/>
    <n v="0.7"/>
    <n v="-384.71640000000002"/>
  </r>
  <r>
    <n v="5786"/>
    <x v="2890"/>
    <x v="3"/>
    <x v="280"/>
    <d v="2014-10-09T00:00:00"/>
    <s v="Standard Class"/>
    <s v="JK-16090"/>
    <s v="Juliana Krohn"/>
    <x v="0"/>
    <s v="United States"/>
    <s v="Springfield"/>
    <x v="21"/>
    <n v="97477"/>
    <x v="1"/>
    <s v="OFF-SU-10004664"/>
    <x v="1"/>
    <x v="14"/>
    <s v="Acme Softgrip Scissors"/>
    <n v="39.072000000000003"/>
    <n v="6"/>
    <n v="0.2"/>
    <n v="4.3955999999999982"/>
  </r>
  <r>
    <n v="5787"/>
    <x v="2890"/>
    <x v="3"/>
    <x v="280"/>
    <d v="2014-10-09T00:00:00"/>
    <s v="Standard Class"/>
    <s v="JK-16090"/>
    <s v="Juliana Krohn"/>
    <x v="0"/>
    <s v="United States"/>
    <s v="Springfield"/>
    <x v="21"/>
    <n v="97477"/>
    <x v="1"/>
    <s v="OFF-BI-10003676"/>
    <x v="1"/>
    <x v="8"/>
    <s v="GBC Standard Recycled Report Covers, Clear Plastic Sheets"/>
    <n v="22.638000000000002"/>
    <n v="7"/>
    <n v="0.7"/>
    <n v="-16.601199999999999"/>
  </r>
  <r>
    <n v="5788"/>
    <x v="2890"/>
    <x v="3"/>
    <x v="280"/>
    <d v="2014-10-09T00:00:00"/>
    <s v="Standard Class"/>
    <s v="JK-16090"/>
    <s v="Juliana Krohn"/>
    <x v="0"/>
    <s v="United States"/>
    <s v="Springfield"/>
    <x v="21"/>
    <n v="97477"/>
    <x v="1"/>
    <s v="OFF-AR-10003727"/>
    <x v="1"/>
    <x v="6"/>
    <s v="Berol Giant Pencil Sharpener"/>
    <n v="95.143999999999991"/>
    <n v="7"/>
    <n v="0.2"/>
    <n v="10.703699999999987"/>
  </r>
  <r>
    <n v="5789"/>
    <x v="2891"/>
    <x v="3"/>
    <x v="318"/>
    <d v="2014-04-15T00:00:00"/>
    <s v="Second Class"/>
    <s v="MG-18205"/>
    <s v="Mitch Gastineau"/>
    <x v="1"/>
    <s v="United States"/>
    <s v="Jacksonville"/>
    <x v="2"/>
    <n v="32216"/>
    <x v="0"/>
    <s v="FUR-FU-10003829"/>
    <x v="0"/>
    <x v="5"/>
    <s v="Stackable Trays"/>
    <n v="12.320000000000002"/>
    <n v="5"/>
    <n v="0.2"/>
    <n v="1.8479999999999985"/>
  </r>
  <r>
    <n v="5790"/>
    <x v="2891"/>
    <x v="3"/>
    <x v="318"/>
    <d v="2014-04-15T00:00:00"/>
    <s v="Second Class"/>
    <s v="MG-18205"/>
    <s v="Mitch Gastineau"/>
    <x v="1"/>
    <s v="United States"/>
    <s v="Jacksonville"/>
    <x v="2"/>
    <n v="32216"/>
    <x v="0"/>
    <s v="OFF-BI-10003712"/>
    <x v="1"/>
    <x v="8"/>
    <s v="Acco Pressboard Covers with Storage Hooks, 14 7/8&quot; x 11&quot;, Light Blue"/>
    <n v="4.4190000000000005"/>
    <n v="3"/>
    <n v="0.7"/>
    <n v="-3.0933000000000002"/>
  </r>
  <r>
    <n v="5791"/>
    <x v="2892"/>
    <x v="3"/>
    <x v="365"/>
    <d v="2014-10-03T00:00:00"/>
    <s v="First Class"/>
    <s v="PG-18820"/>
    <s v="Patrick Gardner"/>
    <x v="0"/>
    <s v="United States"/>
    <s v="Bakersfield"/>
    <x v="1"/>
    <n v="93309"/>
    <x v="1"/>
    <s v="OFF-FA-10002280"/>
    <x v="1"/>
    <x v="13"/>
    <s v="Advantus Plastic Paper Clips"/>
    <n v="35"/>
    <n v="7"/>
    <n v="0"/>
    <n v="16.8"/>
  </r>
  <r>
    <n v="5792"/>
    <x v="2892"/>
    <x v="3"/>
    <x v="365"/>
    <d v="2014-10-03T00:00:00"/>
    <s v="First Class"/>
    <s v="PG-18820"/>
    <s v="Patrick Gardner"/>
    <x v="0"/>
    <s v="United States"/>
    <s v="Bakersfield"/>
    <x v="1"/>
    <n v="93309"/>
    <x v="1"/>
    <s v="FUR-CH-10002961"/>
    <x v="0"/>
    <x v="1"/>
    <s v="Leather Task Chair, Black"/>
    <n v="72.784000000000006"/>
    <n v="1"/>
    <n v="0.2"/>
    <n v="0"/>
  </r>
  <r>
    <n v="5793"/>
    <x v="2892"/>
    <x v="3"/>
    <x v="365"/>
    <d v="2014-10-03T00:00:00"/>
    <s v="First Class"/>
    <s v="PG-18820"/>
    <s v="Patrick Gardner"/>
    <x v="0"/>
    <s v="United States"/>
    <s v="Bakersfield"/>
    <x v="1"/>
    <n v="93309"/>
    <x v="1"/>
    <s v="OFF-AP-10002578"/>
    <x v="1"/>
    <x v="9"/>
    <s v="Fellowes Premier Superior Surge Suppressor, 10-Outlet, With Phone and Remote"/>
    <n v="97.84"/>
    <n v="2"/>
    <n v="0"/>
    <n v="25.438400000000001"/>
  </r>
  <r>
    <n v="5794"/>
    <x v="2892"/>
    <x v="3"/>
    <x v="365"/>
    <d v="2014-10-03T00:00:00"/>
    <s v="First Class"/>
    <s v="PG-18820"/>
    <s v="Patrick Gardner"/>
    <x v="0"/>
    <s v="United States"/>
    <s v="Bakersfield"/>
    <x v="1"/>
    <n v="93309"/>
    <x v="1"/>
    <s v="FUR-FU-10004848"/>
    <x v="0"/>
    <x v="5"/>
    <s v="Howard Miller 13-3/4&quot; Diameter Brushed Chrome Round Wall Clock"/>
    <n v="51.75"/>
    <n v="1"/>
    <n v="0"/>
    <n v="15.524999999999999"/>
  </r>
  <r>
    <n v="5795"/>
    <x v="2892"/>
    <x v="3"/>
    <x v="365"/>
    <d v="2014-10-03T00:00:00"/>
    <s v="First Class"/>
    <s v="PG-18820"/>
    <s v="Patrick Gardner"/>
    <x v="0"/>
    <s v="United States"/>
    <s v="Bakersfield"/>
    <x v="1"/>
    <n v="93309"/>
    <x v="1"/>
    <s v="OFF-BI-10003364"/>
    <x v="1"/>
    <x v="8"/>
    <s v="Binding Machine Supplies"/>
    <n v="46.672000000000004"/>
    <n v="2"/>
    <n v="0.2"/>
    <n v="16.3352"/>
  </r>
  <r>
    <n v="5796"/>
    <x v="2893"/>
    <x v="2"/>
    <x v="411"/>
    <d v="2011-10-03T00:00:00"/>
    <s v="Second Class"/>
    <s v="LD-17005"/>
    <s v="Lisa DeCherney"/>
    <x v="0"/>
    <s v="United States"/>
    <s v="New York City"/>
    <x v="15"/>
    <n v="10011"/>
    <x v="3"/>
    <s v="OFF-ST-10002615"/>
    <x v="1"/>
    <x v="4"/>
    <s v="Dual Level, Single-Width Filing Carts"/>
    <n v="1395.54"/>
    <n v="9"/>
    <n v="0"/>
    <n v="362.84040000000005"/>
  </r>
  <r>
    <n v="5797"/>
    <x v="2893"/>
    <x v="2"/>
    <x v="411"/>
    <d v="2011-10-03T00:00:00"/>
    <s v="Second Class"/>
    <s v="LD-17005"/>
    <s v="Lisa DeCherney"/>
    <x v="0"/>
    <s v="United States"/>
    <s v="New York City"/>
    <x v="15"/>
    <n v="10011"/>
    <x v="3"/>
    <s v="FUR-FU-10000521"/>
    <x v="0"/>
    <x v="5"/>
    <s v="Seth Thomas 14&quot; Putty-Colored Wall Clock"/>
    <n v="117.36"/>
    <n v="4"/>
    <n v="0"/>
    <n v="36.381599999999992"/>
  </r>
  <r>
    <n v="5798"/>
    <x v="2893"/>
    <x v="2"/>
    <x v="411"/>
    <d v="2011-10-03T00:00:00"/>
    <s v="Second Class"/>
    <s v="LD-17005"/>
    <s v="Lisa DeCherney"/>
    <x v="0"/>
    <s v="United States"/>
    <s v="New York City"/>
    <x v="15"/>
    <n v="10011"/>
    <x v="3"/>
    <s v="OFF-LA-10000121"/>
    <x v="1"/>
    <x v="2"/>
    <s v="Avery 48"/>
    <n v="18.899999999999999"/>
    <n v="3"/>
    <n v="0"/>
    <n v="8.6939999999999991"/>
  </r>
  <r>
    <n v="5799"/>
    <x v="2893"/>
    <x v="2"/>
    <x v="411"/>
    <d v="2011-10-03T00:00:00"/>
    <s v="Second Class"/>
    <s v="LD-17005"/>
    <s v="Lisa DeCherney"/>
    <x v="0"/>
    <s v="United States"/>
    <s v="New York City"/>
    <x v="15"/>
    <n v="10011"/>
    <x v="3"/>
    <s v="OFF-PA-10001289"/>
    <x v="1"/>
    <x v="10"/>
    <s v="White Computer Printout Paper by Universal"/>
    <n v="77.52"/>
    <n v="2"/>
    <n v="0"/>
    <n v="37.9848"/>
  </r>
  <r>
    <n v="5800"/>
    <x v="2894"/>
    <x v="2"/>
    <x v="1071"/>
    <d v="2011-08-25T00:00:00"/>
    <s v="Second Class"/>
    <s v="CR-12730"/>
    <s v="Craig Reiter"/>
    <x v="0"/>
    <s v="United States"/>
    <s v="Chicago"/>
    <x v="10"/>
    <n v="60610"/>
    <x v="2"/>
    <s v="FUR-CH-10004495"/>
    <x v="0"/>
    <x v="1"/>
    <s v="Global Leather and Oak Executive Chair, Black"/>
    <n v="421.37200000000001"/>
    <n v="2"/>
    <n v="0.3"/>
    <n v="-6.0196000000000538"/>
  </r>
  <r>
    <n v="5801"/>
    <x v="2895"/>
    <x v="2"/>
    <x v="384"/>
    <d v="2011-07-14T00:00:00"/>
    <s v="First Class"/>
    <s v="MN-17935"/>
    <s v="Michael Nguyen"/>
    <x v="0"/>
    <s v="United States"/>
    <s v="El Paso"/>
    <x v="5"/>
    <n v="79907"/>
    <x v="2"/>
    <s v="TEC-PH-10000895"/>
    <x v="2"/>
    <x v="7"/>
    <s v="Polycom VVX 310 VoIP phone"/>
    <n v="575.96800000000007"/>
    <n v="4"/>
    <n v="0.2"/>
    <n v="43.197600000000023"/>
  </r>
  <r>
    <n v="5802"/>
    <x v="2895"/>
    <x v="2"/>
    <x v="384"/>
    <d v="2011-07-14T00:00:00"/>
    <s v="First Class"/>
    <s v="MN-17935"/>
    <s v="Michael Nguyen"/>
    <x v="0"/>
    <s v="United States"/>
    <s v="El Paso"/>
    <x v="5"/>
    <n v="79907"/>
    <x v="2"/>
    <s v="OFF-PA-10000552"/>
    <x v="1"/>
    <x v="10"/>
    <s v="Xerox 200"/>
    <n v="10.368000000000002"/>
    <n v="2"/>
    <n v="0.2"/>
    <n v="3.6288"/>
  </r>
  <r>
    <n v="5803"/>
    <x v="2896"/>
    <x v="1"/>
    <x v="204"/>
    <d v="2012-03-24T00:00:00"/>
    <s v="First Class"/>
    <s v="RD-19900"/>
    <s v="Ruben Dartt"/>
    <x v="0"/>
    <s v="United States"/>
    <s v="Thousand Oaks"/>
    <x v="1"/>
    <n v="91360"/>
    <x v="1"/>
    <s v="TEC-PH-10000376"/>
    <x v="2"/>
    <x v="7"/>
    <s v="Square Credit Card Reader"/>
    <n v="15.984000000000002"/>
    <n v="2"/>
    <n v="0.2"/>
    <n v="1.1988000000000003"/>
  </r>
  <r>
    <n v="5804"/>
    <x v="2897"/>
    <x v="3"/>
    <x v="605"/>
    <d v="2014-05-20T00:00:00"/>
    <s v="Standard Class"/>
    <s v="JP-16135"/>
    <s v="Julie Prescott"/>
    <x v="2"/>
    <s v="United States"/>
    <s v="Springfield"/>
    <x v="24"/>
    <n v="45503"/>
    <x v="3"/>
    <s v="OFF-AR-10003504"/>
    <x v="1"/>
    <x v="6"/>
    <s v="Newell 347"/>
    <n v="10.272000000000002"/>
    <n v="3"/>
    <n v="0.2"/>
    <n v="1.1555999999999984"/>
  </r>
  <r>
    <n v="5805"/>
    <x v="2898"/>
    <x v="3"/>
    <x v="38"/>
    <d v="2014-11-20T00:00:00"/>
    <s v="Standard Class"/>
    <s v="KE-16420"/>
    <s v="Katrina Edelman"/>
    <x v="1"/>
    <s v="United States"/>
    <s v="Dallas"/>
    <x v="5"/>
    <n v="75220"/>
    <x v="2"/>
    <s v="OFF-ST-10000943"/>
    <x v="1"/>
    <x v="4"/>
    <s v="Eldon ProFile File 'N Store Portable File Tub Letter/Legal Size Black"/>
    <n v="61.792000000000002"/>
    <n v="4"/>
    <n v="0.2"/>
    <n v="6.1792000000000016"/>
  </r>
  <r>
    <n v="5806"/>
    <x v="2898"/>
    <x v="3"/>
    <x v="38"/>
    <d v="2014-11-20T00:00:00"/>
    <s v="Standard Class"/>
    <s v="KE-16420"/>
    <s v="Katrina Edelman"/>
    <x v="1"/>
    <s v="United States"/>
    <s v="Dallas"/>
    <x v="5"/>
    <n v="75220"/>
    <x v="2"/>
    <s v="FUR-BO-10003441"/>
    <x v="0"/>
    <x v="0"/>
    <s v="Bush Westfield Collection Bookcases, Fully Assembled"/>
    <n v="205.99919999999997"/>
    <n v="3"/>
    <n v="0.32"/>
    <n v="-27.264600000000016"/>
  </r>
  <r>
    <n v="5807"/>
    <x v="2899"/>
    <x v="0"/>
    <x v="913"/>
    <d v="2013-09-08T00:00:00"/>
    <s v="Second Class"/>
    <s v="DL-13315"/>
    <s v="Delfina Latchford"/>
    <x v="0"/>
    <s v="United States"/>
    <s v="Knoxville"/>
    <x v="18"/>
    <n v="37918"/>
    <x v="0"/>
    <s v="OFF-PA-10002195"/>
    <x v="1"/>
    <x v="10"/>
    <s v="RSVP Cards &amp; Envelopes, Blank White, 8-1/2&quot; X 11&quot;, 24 Cards/25 Envelopes/Set"/>
    <n v="12.192"/>
    <n v="3"/>
    <n v="0.2"/>
    <n v="4.1147999999999998"/>
  </r>
  <r>
    <n v="5808"/>
    <x v="2899"/>
    <x v="0"/>
    <x v="913"/>
    <d v="2013-09-08T00:00:00"/>
    <s v="Second Class"/>
    <s v="DL-13315"/>
    <s v="Delfina Latchford"/>
    <x v="0"/>
    <s v="United States"/>
    <s v="Knoxville"/>
    <x v="18"/>
    <n v="37918"/>
    <x v="0"/>
    <s v="OFF-AP-10001205"/>
    <x v="1"/>
    <x v="9"/>
    <s v="Belkin 5 Outlet SurgeMaster Power Centers"/>
    <n v="87.168000000000006"/>
    <n v="2"/>
    <n v="0.2"/>
    <n v="8.7168000000000063"/>
  </r>
  <r>
    <n v="5809"/>
    <x v="2899"/>
    <x v="0"/>
    <x v="913"/>
    <d v="2013-09-08T00:00:00"/>
    <s v="Second Class"/>
    <s v="DL-13315"/>
    <s v="Delfina Latchford"/>
    <x v="0"/>
    <s v="United States"/>
    <s v="Knoxville"/>
    <x v="18"/>
    <n v="37918"/>
    <x v="0"/>
    <s v="OFF-AR-10002987"/>
    <x v="1"/>
    <x v="6"/>
    <s v="Prismacolor Color Pencil Set"/>
    <n v="31.744"/>
    <n v="2"/>
    <n v="0.2"/>
    <n v="8.3328000000000024"/>
  </r>
  <r>
    <n v="5810"/>
    <x v="2900"/>
    <x v="0"/>
    <x v="1072"/>
    <d v="2013-02-11T00:00:00"/>
    <s v="Standard Class"/>
    <s v="KB-16240"/>
    <s v="Karen Bern"/>
    <x v="1"/>
    <s v="United States"/>
    <s v="Chattanooga"/>
    <x v="18"/>
    <n v="37421"/>
    <x v="0"/>
    <s v="FUR-FU-10000723"/>
    <x v="0"/>
    <x v="5"/>
    <s v="Deflect-o EconoMat Studded, No Bevel Mat for Low Pile Carpeting"/>
    <n v="132.22400000000002"/>
    <n v="4"/>
    <n v="0.2"/>
    <n v="-18.180799999999998"/>
  </r>
  <r>
    <n v="5811"/>
    <x v="2901"/>
    <x v="1"/>
    <x v="204"/>
    <d v="2012-03-26T00:00:00"/>
    <s v="Standard Class"/>
    <s v="JD-16150"/>
    <s v="Justin Deggeller"/>
    <x v="1"/>
    <s v="United States"/>
    <s v="San Diego"/>
    <x v="1"/>
    <n v="92037"/>
    <x v="1"/>
    <s v="OFF-PA-10003127"/>
    <x v="1"/>
    <x v="10"/>
    <s v="Staples"/>
    <n v="105.52"/>
    <n v="4"/>
    <n v="0"/>
    <n v="48.539199999999994"/>
  </r>
  <r>
    <n v="5812"/>
    <x v="2901"/>
    <x v="1"/>
    <x v="204"/>
    <d v="2012-03-26T00:00:00"/>
    <s v="Standard Class"/>
    <s v="JD-16150"/>
    <s v="Justin Deggeller"/>
    <x v="1"/>
    <s v="United States"/>
    <s v="San Diego"/>
    <x v="1"/>
    <n v="92037"/>
    <x v="1"/>
    <s v="FUR-FU-10000747"/>
    <x v="0"/>
    <x v="5"/>
    <s v="Tenex B1-RE Series Chair Mats for Low Pile Carpets"/>
    <n v="91.96"/>
    <n v="2"/>
    <n v="0"/>
    <n v="15.633199999999988"/>
  </r>
  <r>
    <n v="5813"/>
    <x v="2901"/>
    <x v="1"/>
    <x v="204"/>
    <d v="2012-03-26T00:00:00"/>
    <s v="Standard Class"/>
    <s v="JD-16150"/>
    <s v="Justin Deggeller"/>
    <x v="1"/>
    <s v="United States"/>
    <s v="San Diego"/>
    <x v="1"/>
    <n v="92037"/>
    <x v="1"/>
    <s v="TEC-PH-10001795"/>
    <x v="2"/>
    <x v="7"/>
    <s v="ClearOne CHATAttach 160 - speaker phone"/>
    <n v="1487.9760000000001"/>
    <n v="3"/>
    <n v="0.2"/>
    <n v="185.99699999999984"/>
  </r>
  <r>
    <n v="5814"/>
    <x v="2902"/>
    <x v="1"/>
    <x v="740"/>
    <d v="2012-07-03T00:00:00"/>
    <s v="First Class"/>
    <s v="SR-20740"/>
    <s v="Steven Roelle"/>
    <x v="2"/>
    <s v="United States"/>
    <s v="New York City"/>
    <x v="15"/>
    <n v="10024"/>
    <x v="3"/>
    <s v="OFF-PA-10003797"/>
    <x v="1"/>
    <x v="10"/>
    <s v="Xerox 209"/>
    <n v="19.440000000000001"/>
    <n v="3"/>
    <n v="0"/>
    <n v="9.3312000000000008"/>
  </r>
  <r>
    <n v="5815"/>
    <x v="2903"/>
    <x v="1"/>
    <x v="925"/>
    <d v="2012-06-17T00:00:00"/>
    <s v="First Class"/>
    <s v="AC-10450"/>
    <s v="Amy Cox"/>
    <x v="0"/>
    <s v="United States"/>
    <s v="Tampa"/>
    <x v="2"/>
    <n v="33614"/>
    <x v="0"/>
    <s v="TEC-AC-10002718"/>
    <x v="2"/>
    <x v="11"/>
    <s v="Belkin Standard 104 key USB Keyboard"/>
    <n v="11.672000000000001"/>
    <n v="1"/>
    <n v="0.2"/>
    <n v="-0.7295000000000007"/>
  </r>
  <r>
    <n v="5816"/>
    <x v="2904"/>
    <x v="2"/>
    <x v="35"/>
    <d v="2011-11-26T00:00:00"/>
    <s v="Same Day"/>
    <s v="LS-17245"/>
    <s v="Lynn Smith"/>
    <x v="0"/>
    <s v="United States"/>
    <s v="Utica"/>
    <x v="15"/>
    <n v="13501"/>
    <x v="3"/>
    <s v="TEC-PH-10002170"/>
    <x v="2"/>
    <x v="7"/>
    <s v="ClearSounds CSC500 Amplified Spirit Phone Corded phone"/>
    <n v="279.95999999999998"/>
    <n v="4"/>
    <n v="0"/>
    <n v="78.388800000000003"/>
  </r>
  <r>
    <n v="5817"/>
    <x v="2904"/>
    <x v="2"/>
    <x v="35"/>
    <d v="2011-11-26T00:00:00"/>
    <s v="Same Day"/>
    <s v="LS-17245"/>
    <s v="Lynn Smith"/>
    <x v="0"/>
    <s v="United States"/>
    <s v="Utica"/>
    <x v="15"/>
    <n v="13501"/>
    <x v="3"/>
    <s v="OFF-BI-10001078"/>
    <x v="1"/>
    <x v="8"/>
    <s v="Acco PRESSTEX Data Binder with Storage Hooks, Dark Blue, 14 7/8&quot; X 11&quot;"/>
    <n v="12.912000000000001"/>
    <n v="3"/>
    <n v="0.2"/>
    <n v="4.6806000000000001"/>
  </r>
  <r>
    <n v="5818"/>
    <x v="2904"/>
    <x v="2"/>
    <x v="35"/>
    <d v="2011-11-26T00:00:00"/>
    <s v="Same Day"/>
    <s v="LS-17245"/>
    <s v="Lynn Smith"/>
    <x v="0"/>
    <s v="United States"/>
    <s v="Utica"/>
    <x v="15"/>
    <n v="13501"/>
    <x v="3"/>
    <s v="OFF-BI-10001031"/>
    <x v="1"/>
    <x v="8"/>
    <s v="Pressboard Data Binders by Wilson Jones"/>
    <n v="17.088000000000001"/>
    <n v="4"/>
    <n v="0.2"/>
    <n v="5.767199999999999"/>
  </r>
  <r>
    <n v="5819"/>
    <x v="2904"/>
    <x v="2"/>
    <x v="35"/>
    <d v="2011-11-26T00:00:00"/>
    <s v="Same Day"/>
    <s v="LS-17245"/>
    <s v="Lynn Smith"/>
    <x v="0"/>
    <s v="United States"/>
    <s v="Utica"/>
    <x v="15"/>
    <n v="13501"/>
    <x v="3"/>
    <s v="OFF-LA-10001158"/>
    <x v="1"/>
    <x v="2"/>
    <s v="Avery Address/Shipping Labels for Typewriters, 4&quot; x 2&quot;"/>
    <n v="93.149999999999991"/>
    <n v="9"/>
    <n v="0"/>
    <n v="44.712000000000003"/>
  </r>
  <r>
    <n v="5820"/>
    <x v="2904"/>
    <x v="2"/>
    <x v="35"/>
    <d v="2011-11-26T00:00:00"/>
    <s v="Same Day"/>
    <s v="LS-17245"/>
    <s v="Lynn Smith"/>
    <x v="0"/>
    <s v="United States"/>
    <s v="Utica"/>
    <x v="15"/>
    <n v="13501"/>
    <x v="3"/>
    <s v="OFF-LA-10001613"/>
    <x v="1"/>
    <x v="2"/>
    <s v="Avery File Folder Labels"/>
    <n v="11.52"/>
    <n v="4"/>
    <n v="0"/>
    <n v="5.6448"/>
  </r>
  <r>
    <n v="5821"/>
    <x v="2905"/>
    <x v="3"/>
    <x v="605"/>
    <d v="2014-05-19T00:00:00"/>
    <s v="Standard Class"/>
    <s v="CS-12175"/>
    <s v="Charles Sheldon"/>
    <x v="1"/>
    <s v="United States"/>
    <s v="San Francisco"/>
    <x v="1"/>
    <n v="94122"/>
    <x v="1"/>
    <s v="OFF-SU-10000157"/>
    <x v="1"/>
    <x v="14"/>
    <s v="Compact Automatic Electric Letter Opener"/>
    <n v="238.62"/>
    <n v="2"/>
    <n v="0"/>
    <n v="4.7724000000000046"/>
  </r>
  <r>
    <n v="5822"/>
    <x v="2905"/>
    <x v="3"/>
    <x v="605"/>
    <d v="2014-05-19T00:00:00"/>
    <s v="Standard Class"/>
    <s v="CS-12175"/>
    <s v="Charles Sheldon"/>
    <x v="1"/>
    <s v="United States"/>
    <s v="San Francisco"/>
    <x v="1"/>
    <n v="94122"/>
    <x v="1"/>
    <s v="OFF-AP-10004868"/>
    <x v="1"/>
    <x v="9"/>
    <s v="Hoover Commercial Soft Guard Upright Vacuum And Disposable Filtration Bags"/>
    <n v="7.77"/>
    <n v="1"/>
    <n v="0"/>
    <n v="2.0979000000000001"/>
  </r>
  <r>
    <n v="5823"/>
    <x v="2905"/>
    <x v="3"/>
    <x v="605"/>
    <d v="2014-05-19T00:00:00"/>
    <s v="Standard Class"/>
    <s v="CS-12175"/>
    <s v="Charles Sheldon"/>
    <x v="1"/>
    <s v="United States"/>
    <s v="San Francisco"/>
    <x v="1"/>
    <n v="94122"/>
    <x v="1"/>
    <s v="FUR-TA-10001520"/>
    <x v="0"/>
    <x v="3"/>
    <s v="Lesro Sheffield Collection Coffee Table, End Table, Center Table, Corner Table"/>
    <n v="285.48"/>
    <n v="5"/>
    <n v="0.2"/>
    <n v="-10.705500000000043"/>
  </r>
  <r>
    <n v="5824"/>
    <x v="2905"/>
    <x v="3"/>
    <x v="605"/>
    <d v="2014-05-19T00:00:00"/>
    <s v="Standard Class"/>
    <s v="CS-12175"/>
    <s v="Charles Sheldon"/>
    <x v="1"/>
    <s v="United States"/>
    <s v="San Francisco"/>
    <x v="1"/>
    <n v="94122"/>
    <x v="1"/>
    <s v="OFF-BI-10001900"/>
    <x v="1"/>
    <x v="8"/>
    <s v="DXL Angle-View Binders with Locking Rings, Black"/>
    <n v="19.168000000000003"/>
    <n v="4"/>
    <n v="0.2"/>
    <n v="6.4691999999999998"/>
  </r>
  <r>
    <n v="5825"/>
    <x v="2906"/>
    <x v="2"/>
    <x v="1073"/>
    <d v="2011-05-02T00:00:00"/>
    <s v="Same Day"/>
    <s v="AR-10510"/>
    <s v="Andrew Roberts"/>
    <x v="0"/>
    <s v="United States"/>
    <s v="Columbus"/>
    <x v="24"/>
    <n v="43229"/>
    <x v="3"/>
    <s v="OFF-AP-10003971"/>
    <x v="1"/>
    <x v="9"/>
    <s v="Belkin 6 Outlet Metallic Surge Strip"/>
    <n v="26.136000000000003"/>
    <n v="3"/>
    <n v="0.2"/>
    <n v="1.9602000000000004"/>
  </r>
  <r>
    <n v="5826"/>
    <x v="2907"/>
    <x v="3"/>
    <x v="213"/>
    <d v="2014-09-07T00:00:00"/>
    <s v="Second Class"/>
    <s v="KB-16405"/>
    <s v="Katrina Bavinger"/>
    <x v="2"/>
    <s v="United States"/>
    <s v="New York City"/>
    <x v="15"/>
    <n v="10035"/>
    <x v="3"/>
    <s v="OFF-PA-10000418"/>
    <x v="1"/>
    <x v="10"/>
    <s v="Xerox 189"/>
    <n v="419.4"/>
    <n v="4"/>
    <n v="0"/>
    <n v="201.31199999999998"/>
  </r>
  <r>
    <n v="5827"/>
    <x v="2907"/>
    <x v="3"/>
    <x v="213"/>
    <d v="2014-09-07T00:00:00"/>
    <s v="Second Class"/>
    <s v="KB-16405"/>
    <s v="Katrina Bavinger"/>
    <x v="2"/>
    <s v="United States"/>
    <s v="New York City"/>
    <x v="15"/>
    <n v="10035"/>
    <x v="3"/>
    <s v="FUR-CH-10004626"/>
    <x v="0"/>
    <x v="1"/>
    <s v="Office Star Flex Back Scooter Chair with Aluminum Finish Frame"/>
    <n v="90.801000000000002"/>
    <n v="1"/>
    <n v="0.1"/>
    <n v="14.124599999999999"/>
  </r>
  <r>
    <n v="5828"/>
    <x v="2907"/>
    <x v="3"/>
    <x v="213"/>
    <d v="2014-09-07T00:00:00"/>
    <s v="Second Class"/>
    <s v="KB-16405"/>
    <s v="Katrina Bavinger"/>
    <x v="2"/>
    <s v="United States"/>
    <s v="New York City"/>
    <x v="15"/>
    <n v="10035"/>
    <x v="3"/>
    <s v="FUR-CH-10004860"/>
    <x v="0"/>
    <x v="1"/>
    <s v="Global Low Back Tilter Chair"/>
    <n v="181.76400000000001"/>
    <n v="2"/>
    <n v="0.1"/>
    <n v="-8.0784000000000198"/>
  </r>
  <r>
    <n v="5829"/>
    <x v="2907"/>
    <x v="3"/>
    <x v="213"/>
    <d v="2014-09-07T00:00:00"/>
    <s v="Second Class"/>
    <s v="KB-16405"/>
    <s v="Katrina Bavinger"/>
    <x v="2"/>
    <s v="United States"/>
    <s v="New York City"/>
    <x v="15"/>
    <n v="10035"/>
    <x v="3"/>
    <s v="OFF-AR-10003251"/>
    <x v="1"/>
    <x v="6"/>
    <s v="Prang Drawing Pencil Set"/>
    <n v="5.56"/>
    <n v="2"/>
    <n v="0"/>
    <n v="2.2239999999999998"/>
  </r>
  <r>
    <n v="5830"/>
    <x v="2908"/>
    <x v="0"/>
    <x v="275"/>
    <d v="2013-12-08T00:00:00"/>
    <s v="Standard Class"/>
    <s v="MM-17920"/>
    <s v="Michael Moore"/>
    <x v="0"/>
    <s v="United States"/>
    <s v="Richmond"/>
    <x v="14"/>
    <n v="47374"/>
    <x v="2"/>
    <s v="FUR-TA-10004575"/>
    <x v="0"/>
    <x v="3"/>
    <s v="Hon 5100 Series Wood Tables"/>
    <n v="581.96"/>
    <n v="2"/>
    <n v="0"/>
    <n v="104.75279999999998"/>
  </r>
  <r>
    <n v="5831"/>
    <x v="2908"/>
    <x v="0"/>
    <x v="275"/>
    <d v="2013-12-08T00:00:00"/>
    <s v="Standard Class"/>
    <s v="MM-17920"/>
    <s v="Michael Moore"/>
    <x v="0"/>
    <s v="United States"/>
    <s v="Richmond"/>
    <x v="14"/>
    <n v="47374"/>
    <x v="2"/>
    <s v="FUR-CH-10004754"/>
    <x v="0"/>
    <x v="1"/>
    <s v="Global Stack Chair with Arms, Black"/>
    <n v="29.98"/>
    <n v="1"/>
    <n v="0"/>
    <n v="8.0945999999999998"/>
  </r>
  <r>
    <n v="5832"/>
    <x v="2909"/>
    <x v="1"/>
    <x v="1074"/>
    <d v="2012-07-22T00:00:00"/>
    <s v="Standard Class"/>
    <s v="RF-19735"/>
    <s v="Roland Fjeld"/>
    <x v="0"/>
    <s v="United States"/>
    <s v="San Diego"/>
    <x v="1"/>
    <n v="92105"/>
    <x v="1"/>
    <s v="TEC-AC-10003095"/>
    <x v="2"/>
    <x v="11"/>
    <s v="Logitech G35 7.1-Channel Surround Sound Headset"/>
    <n v="519.96"/>
    <n v="4"/>
    <n v="0"/>
    <n v="176.78640000000001"/>
  </r>
  <r>
    <n v="5833"/>
    <x v="2910"/>
    <x v="0"/>
    <x v="658"/>
    <d v="2013-07-27T00:00:00"/>
    <s v="Standard Class"/>
    <s v="BP-11290"/>
    <s v="Beth Paige"/>
    <x v="0"/>
    <s v="United States"/>
    <s v="Concord"/>
    <x v="3"/>
    <n v="28027"/>
    <x v="0"/>
    <s v="OFF-LA-10000262"/>
    <x v="1"/>
    <x v="2"/>
    <s v="Avery 494"/>
    <n v="6.2640000000000002"/>
    <n v="3"/>
    <n v="0.2"/>
    <n v="2.0358000000000001"/>
  </r>
  <r>
    <n v="5834"/>
    <x v="2910"/>
    <x v="0"/>
    <x v="658"/>
    <d v="2013-07-27T00:00:00"/>
    <s v="Standard Class"/>
    <s v="BP-11290"/>
    <s v="Beth Paige"/>
    <x v="0"/>
    <s v="United States"/>
    <s v="Concord"/>
    <x v="3"/>
    <n v="28027"/>
    <x v="0"/>
    <s v="FUR-CH-10002961"/>
    <x v="0"/>
    <x v="1"/>
    <s v="Leather Task Chair, Black"/>
    <n v="363.92"/>
    <n v="5"/>
    <n v="0.2"/>
    <n v="0"/>
  </r>
  <r>
    <n v="5835"/>
    <x v="2911"/>
    <x v="1"/>
    <x v="988"/>
    <d v="2012-06-16T00:00:00"/>
    <s v="Standard Class"/>
    <s v="MJ-17740"/>
    <s v="Max Jones"/>
    <x v="0"/>
    <s v="United States"/>
    <s v="Miami"/>
    <x v="2"/>
    <n v="33178"/>
    <x v="0"/>
    <s v="OFF-BI-10003876"/>
    <x v="1"/>
    <x v="8"/>
    <s v="Green Canvas Binder for 8-1/2&quot; x 14&quot; Sheets"/>
    <n v="64.2"/>
    <n v="5"/>
    <n v="0.7"/>
    <n v="-42.799999999999983"/>
  </r>
  <r>
    <n v="5836"/>
    <x v="2911"/>
    <x v="1"/>
    <x v="988"/>
    <d v="2012-06-16T00:00:00"/>
    <s v="Standard Class"/>
    <s v="MJ-17740"/>
    <s v="Max Jones"/>
    <x v="0"/>
    <s v="United States"/>
    <s v="Miami"/>
    <x v="2"/>
    <n v="33178"/>
    <x v="0"/>
    <s v="OFF-BI-10002133"/>
    <x v="1"/>
    <x v="8"/>
    <s v="Wilson Jones Elliptical Ring 3 1/2&quot; Capacity Binders, 800 sheets"/>
    <n v="38.520000000000003"/>
    <n v="3"/>
    <n v="0.7"/>
    <n v="-26.963999999999999"/>
  </r>
  <r>
    <n v="5837"/>
    <x v="2911"/>
    <x v="1"/>
    <x v="988"/>
    <d v="2012-06-16T00:00:00"/>
    <s v="Standard Class"/>
    <s v="MJ-17740"/>
    <s v="Max Jones"/>
    <x v="0"/>
    <s v="United States"/>
    <s v="Miami"/>
    <x v="2"/>
    <n v="33178"/>
    <x v="0"/>
    <s v="TEC-AC-10004396"/>
    <x v="2"/>
    <x v="11"/>
    <s v="Logitech Keyboard K120"/>
    <n v="72.599999999999994"/>
    <n v="5"/>
    <n v="0.2"/>
    <n v="-8.1674999999999933"/>
  </r>
  <r>
    <n v="5838"/>
    <x v="2912"/>
    <x v="3"/>
    <x v="344"/>
    <d v="2014-12-04T00:00:00"/>
    <s v="Standard Class"/>
    <s v="DO-13645"/>
    <s v="Doug O'Connell"/>
    <x v="0"/>
    <s v="United States"/>
    <s v="Los Angeles"/>
    <x v="1"/>
    <n v="90036"/>
    <x v="1"/>
    <s v="TEC-PH-10004100"/>
    <x v="2"/>
    <x v="7"/>
    <s v="Griffin GC17055 Auxiliary Audio Cable"/>
    <n v="57.567999999999998"/>
    <n v="4"/>
    <n v="0.2"/>
    <n v="5.7568000000000019"/>
  </r>
  <r>
    <n v="5839"/>
    <x v="2913"/>
    <x v="1"/>
    <x v="1075"/>
    <d v="2012-04-03T00:00:00"/>
    <s v="Standard Class"/>
    <s v="MV-17485"/>
    <s v="Mark Van Huff"/>
    <x v="0"/>
    <s v="United States"/>
    <s v="Seattle"/>
    <x v="4"/>
    <n v="98115"/>
    <x v="1"/>
    <s v="OFF-ST-10000636"/>
    <x v="1"/>
    <x v="4"/>
    <s v="Rogers Profile Extra Capacity Storage Tub"/>
    <n v="83.699999999999989"/>
    <n v="5"/>
    <n v="0"/>
    <n v="3.3479999999999954"/>
  </r>
  <r>
    <n v="5840"/>
    <x v="2914"/>
    <x v="1"/>
    <x v="357"/>
    <d v="2012-09-26T00:00:00"/>
    <s v="Second Class"/>
    <s v="MG-17875"/>
    <s v="Michael Grace"/>
    <x v="2"/>
    <s v="United States"/>
    <s v="Arlington"/>
    <x v="17"/>
    <n v="22204"/>
    <x v="0"/>
    <s v="OFF-PA-10001972"/>
    <x v="1"/>
    <x v="10"/>
    <s v="Xerox 214"/>
    <n v="32.400000000000006"/>
    <n v="5"/>
    <n v="0"/>
    <n v="15.552000000000001"/>
  </r>
  <r>
    <n v="5841"/>
    <x v="2914"/>
    <x v="1"/>
    <x v="357"/>
    <d v="2012-09-26T00:00:00"/>
    <s v="Second Class"/>
    <s v="MG-17875"/>
    <s v="Michael Grace"/>
    <x v="2"/>
    <s v="United States"/>
    <s v="Arlington"/>
    <x v="17"/>
    <n v="22204"/>
    <x v="0"/>
    <s v="FUR-FU-10002554"/>
    <x v="0"/>
    <x v="5"/>
    <s v="Westinghouse Floor Lamp with Metal Mesh Shade, Black"/>
    <n v="47.98"/>
    <n v="2"/>
    <n v="0"/>
    <n v="11.035399999999996"/>
  </r>
  <r>
    <n v="5842"/>
    <x v="2915"/>
    <x v="1"/>
    <x v="972"/>
    <d v="2012-11-21T00:00:00"/>
    <s v="Standard Class"/>
    <s v="BS-11665"/>
    <s v="Brian Stugart"/>
    <x v="0"/>
    <s v="United States"/>
    <s v="San Diego"/>
    <x v="1"/>
    <n v="92105"/>
    <x v="1"/>
    <s v="TEC-PH-10003174"/>
    <x v="2"/>
    <x v="7"/>
    <s v="RCA ViSYS 25825 Wireless digital phone"/>
    <n v="415.96800000000007"/>
    <n v="4"/>
    <n v="0.2"/>
    <n v="51.995999999999981"/>
  </r>
  <r>
    <n v="5843"/>
    <x v="2915"/>
    <x v="1"/>
    <x v="972"/>
    <d v="2012-11-21T00:00:00"/>
    <s v="Standard Class"/>
    <s v="BS-11665"/>
    <s v="Brian Stugart"/>
    <x v="0"/>
    <s v="United States"/>
    <s v="San Diego"/>
    <x v="1"/>
    <n v="92105"/>
    <x v="1"/>
    <s v="OFF-ST-10001418"/>
    <x v="1"/>
    <x v="4"/>
    <s v="Carina Media Storage Towers in Natural &amp; Black"/>
    <n v="304.89999999999998"/>
    <n v="5"/>
    <n v="0"/>
    <n v="6.097999999999999"/>
  </r>
  <r>
    <n v="5844"/>
    <x v="2915"/>
    <x v="1"/>
    <x v="972"/>
    <d v="2012-11-21T00:00:00"/>
    <s v="Standard Class"/>
    <s v="BS-11665"/>
    <s v="Brian Stugart"/>
    <x v="0"/>
    <s v="United States"/>
    <s v="San Diego"/>
    <x v="1"/>
    <n v="92105"/>
    <x v="1"/>
    <s v="FUR-FU-10002813"/>
    <x v="0"/>
    <x v="5"/>
    <s v="DAX Contemporary Wood Frame with Silver Metal Mat, Desktop, 11 x 14 Size"/>
    <n v="80.959999999999994"/>
    <n v="4"/>
    <n v="0"/>
    <n v="29.145599999999995"/>
  </r>
  <r>
    <n v="5845"/>
    <x v="2915"/>
    <x v="1"/>
    <x v="972"/>
    <d v="2012-11-21T00:00:00"/>
    <s v="Standard Class"/>
    <s v="BS-11665"/>
    <s v="Brian Stugart"/>
    <x v="0"/>
    <s v="United States"/>
    <s v="San Diego"/>
    <x v="1"/>
    <n v="92105"/>
    <x v="1"/>
    <s v="OFF-ST-10000129"/>
    <x v="1"/>
    <x v="4"/>
    <s v="Fellowes Recycled Storage Drawers"/>
    <n v="777.21"/>
    <n v="7"/>
    <n v="0"/>
    <n v="54.404699999999963"/>
  </r>
  <r>
    <n v="5846"/>
    <x v="2915"/>
    <x v="1"/>
    <x v="972"/>
    <d v="2012-11-21T00:00:00"/>
    <s v="Standard Class"/>
    <s v="BS-11665"/>
    <s v="Brian Stugart"/>
    <x v="0"/>
    <s v="United States"/>
    <s v="San Diego"/>
    <x v="1"/>
    <n v="92105"/>
    <x v="1"/>
    <s v="OFF-PA-10001639"/>
    <x v="1"/>
    <x v="10"/>
    <s v="Xerox 203"/>
    <n v="32.400000000000006"/>
    <n v="5"/>
    <n v="0"/>
    <n v="15.552000000000001"/>
  </r>
  <r>
    <n v="5847"/>
    <x v="2915"/>
    <x v="1"/>
    <x v="972"/>
    <d v="2012-11-21T00:00:00"/>
    <s v="Standard Class"/>
    <s v="BS-11665"/>
    <s v="Brian Stugart"/>
    <x v="0"/>
    <s v="United States"/>
    <s v="San Diego"/>
    <x v="1"/>
    <n v="92105"/>
    <x v="1"/>
    <s v="FUR-CH-10001708"/>
    <x v="0"/>
    <x v="1"/>
    <s v="Office Star - Contemporary Swivel Chair with Padded Adjustable Arms and Flex Back"/>
    <n v="225.56799999999998"/>
    <n v="2"/>
    <n v="0.2"/>
    <n v="2.8195999999999799"/>
  </r>
  <r>
    <n v="5848"/>
    <x v="2915"/>
    <x v="1"/>
    <x v="972"/>
    <d v="2012-11-21T00:00:00"/>
    <s v="Standard Class"/>
    <s v="BS-11665"/>
    <s v="Brian Stugart"/>
    <x v="0"/>
    <s v="United States"/>
    <s v="San Diego"/>
    <x v="1"/>
    <n v="92105"/>
    <x v="1"/>
    <s v="FUR-FU-10001591"/>
    <x v="0"/>
    <x v="5"/>
    <s v="Advantus Panel Wall Certificate Holder - 8.5x11"/>
    <n v="36.599999999999994"/>
    <n v="3"/>
    <n v="0"/>
    <n v="15.372000000000002"/>
  </r>
  <r>
    <n v="5849"/>
    <x v="2916"/>
    <x v="1"/>
    <x v="113"/>
    <d v="2012-11-14T00:00:00"/>
    <s v="Standard Class"/>
    <s v="PO-19180"/>
    <s v="Philisse Overcash"/>
    <x v="2"/>
    <s v="United States"/>
    <s v="Roseville"/>
    <x v="11"/>
    <n v="55113"/>
    <x v="2"/>
    <s v="OFF-AP-10003849"/>
    <x v="1"/>
    <x v="9"/>
    <s v="Hoover Shoulder Vac Commercial Portable Vacuum"/>
    <n v="715.64"/>
    <n v="2"/>
    <n v="0"/>
    <n v="178.90999999999997"/>
  </r>
  <r>
    <n v="5850"/>
    <x v="2916"/>
    <x v="1"/>
    <x v="113"/>
    <d v="2012-11-14T00:00:00"/>
    <s v="Standard Class"/>
    <s v="PO-19180"/>
    <s v="Philisse Overcash"/>
    <x v="2"/>
    <s v="United States"/>
    <s v="Roseville"/>
    <x v="11"/>
    <n v="55113"/>
    <x v="2"/>
    <s v="OFF-ST-10000078"/>
    <x v="1"/>
    <x v="4"/>
    <s v="Tennsco 6- and 18-Compartment Lockers"/>
    <n v="795.51"/>
    <n v="3"/>
    <n v="0"/>
    <n v="143.19179999999994"/>
  </r>
  <r>
    <n v="5851"/>
    <x v="2916"/>
    <x v="1"/>
    <x v="113"/>
    <d v="2012-11-14T00:00:00"/>
    <s v="Standard Class"/>
    <s v="PO-19180"/>
    <s v="Philisse Overcash"/>
    <x v="2"/>
    <s v="United States"/>
    <s v="Roseville"/>
    <x v="11"/>
    <n v="55113"/>
    <x v="2"/>
    <s v="TEC-CO-10001571"/>
    <x v="2"/>
    <x v="16"/>
    <s v="Sharp 1540cs Digital Laser Copier"/>
    <n v="549.99"/>
    <n v="1"/>
    <n v="0"/>
    <n v="274.995"/>
  </r>
  <r>
    <n v="5852"/>
    <x v="2916"/>
    <x v="1"/>
    <x v="113"/>
    <d v="2012-11-14T00:00:00"/>
    <s v="Standard Class"/>
    <s v="PO-19180"/>
    <s v="Philisse Overcash"/>
    <x v="2"/>
    <s v="United States"/>
    <s v="Roseville"/>
    <x v="11"/>
    <n v="55113"/>
    <x v="2"/>
    <s v="OFF-BI-10001658"/>
    <x v="1"/>
    <x v="8"/>
    <s v="GBC Standard Therm-A-Bind Covers"/>
    <n v="74.760000000000005"/>
    <n v="3"/>
    <n v="0"/>
    <n v="34.389600000000002"/>
  </r>
  <r>
    <n v="5853"/>
    <x v="2916"/>
    <x v="1"/>
    <x v="113"/>
    <d v="2012-11-14T00:00:00"/>
    <s v="Standard Class"/>
    <s v="PO-19180"/>
    <s v="Philisse Overcash"/>
    <x v="2"/>
    <s v="United States"/>
    <s v="Roseville"/>
    <x v="11"/>
    <n v="55113"/>
    <x v="2"/>
    <s v="FUR-FU-10004351"/>
    <x v="0"/>
    <x v="5"/>
    <s v="Staples"/>
    <n v="29.22"/>
    <n v="3"/>
    <n v="0"/>
    <n v="12.856800000000002"/>
  </r>
  <r>
    <n v="5854"/>
    <x v="2917"/>
    <x v="2"/>
    <x v="1076"/>
    <d v="2011-09-14T00:00:00"/>
    <s v="Standard Class"/>
    <s v="DA-13450"/>
    <s v="Dianna Arnett"/>
    <x v="2"/>
    <s v="United States"/>
    <s v="Virginia Beach"/>
    <x v="17"/>
    <n v="23464"/>
    <x v="0"/>
    <s v="OFF-BI-10003314"/>
    <x v="1"/>
    <x v="8"/>
    <s v="Tuff Stuff Recycled Round Ring Binders"/>
    <n v="9.64"/>
    <n v="2"/>
    <n v="0"/>
    <n v="4.7236000000000002"/>
  </r>
  <r>
    <n v="5855"/>
    <x v="2918"/>
    <x v="1"/>
    <x v="1077"/>
    <d v="2012-08-11T00:00:00"/>
    <s v="Standard Class"/>
    <s v="AH-10690"/>
    <s v="Anna Häberlin"/>
    <x v="1"/>
    <s v="United States"/>
    <s v="Dallas"/>
    <x v="5"/>
    <n v="75220"/>
    <x v="2"/>
    <s v="OFF-ST-10001505"/>
    <x v="1"/>
    <x v="4"/>
    <s v="Perma STOR-ALL Hanging File Box, 13 1/8&quot;W x 12 1/4&quot;D x 10 1/2&quot;H"/>
    <n v="33.488000000000007"/>
    <n v="7"/>
    <n v="0.2"/>
    <n v="-1.2558000000000051"/>
  </r>
  <r>
    <n v="5856"/>
    <x v="2918"/>
    <x v="1"/>
    <x v="1077"/>
    <d v="2012-08-11T00:00:00"/>
    <s v="Standard Class"/>
    <s v="AH-10690"/>
    <s v="Anna Häberlin"/>
    <x v="1"/>
    <s v="United States"/>
    <s v="Dallas"/>
    <x v="5"/>
    <n v="75220"/>
    <x v="2"/>
    <s v="OFF-SU-10003567"/>
    <x v="1"/>
    <x v="14"/>
    <s v="Stiletto Hand Letter Openers"/>
    <n v="23.04"/>
    <n v="3"/>
    <n v="0.2"/>
    <n v="-4.895999999999999"/>
  </r>
  <r>
    <n v="5857"/>
    <x v="2918"/>
    <x v="1"/>
    <x v="1077"/>
    <d v="2012-08-11T00:00:00"/>
    <s v="Standard Class"/>
    <s v="AH-10690"/>
    <s v="Anna Häberlin"/>
    <x v="1"/>
    <s v="United States"/>
    <s v="Dallas"/>
    <x v="5"/>
    <n v="75220"/>
    <x v="2"/>
    <s v="OFF-BI-10002982"/>
    <x v="1"/>
    <x v="8"/>
    <s v="Avery Self-Adhesive Photo Pockets for Polaroid Photos"/>
    <n v="1.3619999999999997"/>
    <n v="1"/>
    <n v="0.8"/>
    <n v="-2.1792000000000007"/>
  </r>
  <r>
    <n v="5858"/>
    <x v="2918"/>
    <x v="1"/>
    <x v="1077"/>
    <d v="2012-08-11T00:00:00"/>
    <s v="Standard Class"/>
    <s v="AH-10690"/>
    <s v="Anna Häberlin"/>
    <x v="1"/>
    <s v="United States"/>
    <s v="Dallas"/>
    <x v="5"/>
    <n v="75220"/>
    <x v="2"/>
    <s v="FUR-FU-10002364"/>
    <x v="0"/>
    <x v="5"/>
    <s v="Eldon Expressions Wood Desk Accessories, Oak"/>
    <n v="14.76"/>
    <n v="5"/>
    <n v="0.6"/>
    <n v="-11.439000000000004"/>
  </r>
  <r>
    <n v="5859"/>
    <x v="2919"/>
    <x v="3"/>
    <x v="213"/>
    <d v="2014-09-08T00:00:00"/>
    <s v="Second Class"/>
    <s v="JK-15730"/>
    <s v="Joe Kamberova"/>
    <x v="0"/>
    <s v="United States"/>
    <s v="Concord"/>
    <x v="1"/>
    <n v="94521"/>
    <x v="1"/>
    <s v="FUR-BO-10004218"/>
    <x v="0"/>
    <x v="0"/>
    <s v="Bush Heritage Pine Collection 5-Shelf Bookcase, Albany Pine Finish, *Special Order"/>
    <n v="239.66599999999997"/>
    <n v="2"/>
    <n v="0.15"/>
    <n v="14.097999999999999"/>
  </r>
  <r>
    <n v="5860"/>
    <x v="2920"/>
    <x v="1"/>
    <x v="549"/>
    <d v="2012-11-08T00:00:00"/>
    <s v="Standard Class"/>
    <s v="MS-17530"/>
    <s v="MaryBeth Skach"/>
    <x v="0"/>
    <s v="United States"/>
    <s v="Conway"/>
    <x v="36"/>
    <n v="72032"/>
    <x v="0"/>
    <s v="FUR-TA-10002530"/>
    <x v="0"/>
    <x v="3"/>
    <s v="Iceberg OfficeWorks 42&quot; Round Tables"/>
    <n v="301.95999999999998"/>
    <n v="2"/>
    <n v="0"/>
    <n v="45.293999999999983"/>
  </r>
  <r>
    <n v="5861"/>
    <x v="2921"/>
    <x v="1"/>
    <x v="1078"/>
    <d v="2012-05-04T00:00:00"/>
    <s v="Second Class"/>
    <s v="JK-15640"/>
    <s v="Jim Kriz"/>
    <x v="2"/>
    <s v="United States"/>
    <s v="Philadelphia"/>
    <x v="9"/>
    <n v="19120"/>
    <x v="3"/>
    <s v="OFF-PA-10001526"/>
    <x v="1"/>
    <x v="10"/>
    <s v="Xerox 1949"/>
    <n v="7.9680000000000009"/>
    <n v="2"/>
    <n v="0.2"/>
    <n v="2.8884000000000007"/>
  </r>
  <r>
    <n v="5862"/>
    <x v="2922"/>
    <x v="0"/>
    <x v="766"/>
    <d v="2013-05-05T00:00:00"/>
    <s v="Second Class"/>
    <s v="CM-12235"/>
    <s v="Chris McAfee"/>
    <x v="0"/>
    <s v="United States"/>
    <s v="Little Rock"/>
    <x v="36"/>
    <n v="72209"/>
    <x v="0"/>
    <s v="OFF-PA-10001497"/>
    <x v="1"/>
    <x v="10"/>
    <s v="Xerox 1914"/>
    <n v="109.92"/>
    <n v="2"/>
    <n v="0"/>
    <n v="53.860799999999998"/>
  </r>
  <r>
    <n v="5863"/>
    <x v="2922"/>
    <x v="0"/>
    <x v="766"/>
    <d v="2013-05-05T00:00:00"/>
    <s v="Second Class"/>
    <s v="CM-12235"/>
    <s v="Chris McAfee"/>
    <x v="0"/>
    <s v="United States"/>
    <s v="Little Rock"/>
    <x v="36"/>
    <n v="72209"/>
    <x v="0"/>
    <s v="OFF-PA-10003936"/>
    <x v="1"/>
    <x v="10"/>
    <s v="Xerox 1994"/>
    <n v="19.440000000000001"/>
    <n v="3"/>
    <n v="0"/>
    <n v="9.3312000000000008"/>
  </r>
  <r>
    <n v="5864"/>
    <x v="2922"/>
    <x v="0"/>
    <x v="766"/>
    <d v="2013-05-05T00:00:00"/>
    <s v="Second Class"/>
    <s v="CM-12235"/>
    <s v="Chris McAfee"/>
    <x v="0"/>
    <s v="United States"/>
    <s v="Little Rock"/>
    <x v="36"/>
    <n v="72209"/>
    <x v="0"/>
    <s v="OFF-AR-10000716"/>
    <x v="1"/>
    <x v="6"/>
    <s v="DIXON Ticonderoga Erasable Checking Pencils"/>
    <n v="11.16"/>
    <n v="2"/>
    <n v="0"/>
    <n v="4.3524000000000003"/>
  </r>
  <r>
    <n v="5865"/>
    <x v="2923"/>
    <x v="2"/>
    <x v="79"/>
    <d v="2011-08-07T00:00:00"/>
    <s v="Second Class"/>
    <s v="RS-19420"/>
    <s v="Ricardo Sperren"/>
    <x v="1"/>
    <s v="United States"/>
    <s v="Meriden"/>
    <x v="29"/>
    <n v="6450"/>
    <x v="3"/>
    <s v="OFF-AP-10002765"/>
    <x v="1"/>
    <x v="9"/>
    <s v="Fellowes Advanced Computer Series Surge Protectors"/>
    <n v="79.47"/>
    <n v="3"/>
    <n v="0"/>
    <n v="22.251600000000003"/>
  </r>
  <r>
    <n v="5866"/>
    <x v="2923"/>
    <x v="2"/>
    <x v="79"/>
    <d v="2011-08-07T00:00:00"/>
    <s v="Second Class"/>
    <s v="RS-19420"/>
    <s v="Ricardo Sperren"/>
    <x v="1"/>
    <s v="United States"/>
    <s v="Meriden"/>
    <x v="29"/>
    <n v="6450"/>
    <x v="3"/>
    <s v="OFF-AR-10004165"/>
    <x v="1"/>
    <x v="6"/>
    <s v="Binney &amp; Smith inkTank Erasable Pocket Highlighter, Chisel Tip, Yellow"/>
    <n v="4.5599999999999996"/>
    <n v="2"/>
    <n v="0"/>
    <n v="2.0064000000000002"/>
  </r>
  <r>
    <n v="5867"/>
    <x v="2923"/>
    <x v="2"/>
    <x v="79"/>
    <d v="2011-08-07T00:00:00"/>
    <s v="Second Class"/>
    <s v="RS-19420"/>
    <s v="Ricardo Sperren"/>
    <x v="1"/>
    <s v="United States"/>
    <s v="Meriden"/>
    <x v="29"/>
    <n v="6450"/>
    <x v="3"/>
    <s v="FUR-CH-10002335"/>
    <x v="0"/>
    <x v="1"/>
    <s v="Hon GuestStacker Chair"/>
    <n v="1133.3499999999999"/>
    <n v="5"/>
    <n v="0"/>
    <n v="294.67100000000005"/>
  </r>
  <r>
    <n v="5868"/>
    <x v="2924"/>
    <x v="0"/>
    <x v="810"/>
    <d v="2013-01-08T00:00:00"/>
    <s v="Standard Class"/>
    <s v="BP-11185"/>
    <s v="Ben Peterman"/>
    <x v="1"/>
    <s v="United States"/>
    <s v="Philadelphia"/>
    <x v="9"/>
    <n v="19143"/>
    <x v="3"/>
    <s v="OFF-AR-10004078"/>
    <x v="1"/>
    <x v="6"/>
    <s v="Newell 312"/>
    <n v="4.6719999999999997"/>
    <n v="1"/>
    <n v="0.2"/>
    <n v="0.58399999999999985"/>
  </r>
  <r>
    <n v="5869"/>
    <x v="2924"/>
    <x v="0"/>
    <x v="810"/>
    <d v="2013-01-08T00:00:00"/>
    <s v="Standard Class"/>
    <s v="BP-11185"/>
    <s v="Ben Peterman"/>
    <x v="1"/>
    <s v="United States"/>
    <s v="Philadelphia"/>
    <x v="9"/>
    <n v="19143"/>
    <x v="3"/>
    <s v="OFF-BI-10002026"/>
    <x v="1"/>
    <x v="8"/>
    <s v="Avery Arch Ring Binders"/>
    <n v="104.58000000000001"/>
    <n v="6"/>
    <n v="0.7"/>
    <n v="-80.178000000000026"/>
  </r>
  <r>
    <n v="5870"/>
    <x v="2925"/>
    <x v="0"/>
    <x v="77"/>
    <d v="2013-11-13T00:00:00"/>
    <s v="Standard Class"/>
    <s v="MA-17995"/>
    <s v="Michelle Arnett"/>
    <x v="2"/>
    <s v="United States"/>
    <s v="Cheyenne"/>
    <x v="47"/>
    <n v="82001"/>
    <x v="1"/>
    <s v="FUR-CH-10001215"/>
    <x v="0"/>
    <x v="1"/>
    <s v="Global Troy Executive Leather Low-Back Tilter"/>
    <n v="1603.1360000000002"/>
    <n v="4"/>
    <n v="0.2"/>
    <n v="100.19599999999997"/>
  </r>
  <r>
    <n v="5871"/>
    <x v="2926"/>
    <x v="0"/>
    <x v="403"/>
    <d v="2013-06-15T00:00:00"/>
    <s v="Same Day"/>
    <s v="EB-13705"/>
    <s v="Ed Braxton"/>
    <x v="1"/>
    <s v="United States"/>
    <s v="Anaheim"/>
    <x v="1"/>
    <n v="92804"/>
    <x v="1"/>
    <s v="FUR-TA-10001771"/>
    <x v="0"/>
    <x v="3"/>
    <s v="Bush Cubix Conference Tables, Fully Assembled"/>
    <n v="1293.4879999999998"/>
    <n v="7"/>
    <n v="0.2"/>
    <n v="80.843000000000075"/>
  </r>
  <r>
    <n v="5872"/>
    <x v="2927"/>
    <x v="0"/>
    <x v="446"/>
    <d v="2013-09-29T00:00:00"/>
    <s v="Standard Class"/>
    <s v="RD-19900"/>
    <s v="Ruben Dartt"/>
    <x v="0"/>
    <s v="United States"/>
    <s v="Bloomington"/>
    <x v="14"/>
    <n v="47401"/>
    <x v="2"/>
    <s v="FUR-FU-10004006"/>
    <x v="0"/>
    <x v="5"/>
    <s v="Deflect-o DuraMat Lighweight, Studded, Beveled Mat for Low Pile Carpeting"/>
    <n v="127.94999999999999"/>
    <n v="3"/>
    <n v="0"/>
    <n v="21.751499999999986"/>
  </r>
  <r>
    <n v="5873"/>
    <x v="2928"/>
    <x v="3"/>
    <x v="983"/>
    <d v="2014-04-04T00:00:00"/>
    <s v="Standard Class"/>
    <s v="ME-17320"/>
    <s v="Maria Etezadi"/>
    <x v="2"/>
    <s v="United States"/>
    <s v="Columbus"/>
    <x v="32"/>
    <n v="31907"/>
    <x v="0"/>
    <s v="OFF-ST-10003282"/>
    <x v="1"/>
    <x v="4"/>
    <s v="Advantus 10-Drawer Portable Organizer, Chrome Metal Frame, Smoke Drawers"/>
    <n v="59.76"/>
    <n v="1"/>
    <n v="0"/>
    <n v="16.732800000000005"/>
  </r>
  <r>
    <n v="5874"/>
    <x v="2929"/>
    <x v="3"/>
    <x v="400"/>
    <d v="2014-06-05T00:00:00"/>
    <s v="Same Day"/>
    <s v="EH-14005"/>
    <s v="Erica Hernandez"/>
    <x v="2"/>
    <s v="United States"/>
    <s v="Jonesboro"/>
    <x v="36"/>
    <n v="72401"/>
    <x v="0"/>
    <s v="OFF-BI-10002353"/>
    <x v="1"/>
    <x v="8"/>
    <s v="GBC VeloBind Cover Sets"/>
    <n v="108.08"/>
    <n v="7"/>
    <n v="0"/>
    <n v="54.04"/>
  </r>
  <r>
    <n v="5875"/>
    <x v="2929"/>
    <x v="3"/>
    <x v="400"/>
    <d v="2014-06-05T00:00:00"/>
    <s v="Same Day"/>
    <s v="EH-14005"/>
    <s v="Erica Hernandez"/>
    <x v="2"/>
    <s v="United States"/>
    <s v="Jonesboro"/>
    <x v="36"/>
    <n v="72401"/>
    <x v="0"/>
    <s v="OFF-BI-10004141"/>
    <x v="1"/>
    <x v="8"/>
    <s v="Insertable Tab Indexes For Data Binders"/>
    <n v="9.5400000000000009"/>
    <n v="3"/>
    <n v="0"/>
    <n v="4.3883999999999999"/>
  </r>
  <r>
    <n v="5876"/>
    <x v="2930"/>
    <x v="1"/>
    <x v="1003"/>
    <d v="2012-04-09T00:00:00"/>
    <s v="First Class"/>
    <s v="FM-14290"/>
    <s v="Frank Merwin"/>
    <x v="2"/>
    <s v="United States"/>
    <s v="Philadelphia"/>
    <x v="9"/>
    <n v="19140"/>
    <x v="3"/>
    <s v="OFF-AR-10001954"/>
    <x v="1"/>
    <x v="6"/>
    <s v="Newell 331"/>
    <n v="11.736000000000001"/>
    <n v="3"/>
    <n v="0.2"/>
    <n v="1.0268999999999999"/>
  </r>
  <r>
    <n v="5877"/>
    <x v="2931"/>
    <x v="2"/>
    <x v="371"/>
    <d v="2011-05-26T00:00:00"/>
    <s v="Standard Class"/>
    <s v="FG-14260"/>
    <s v="Frank Gastineau"/>
    <x v="2"/>
    <s v="United States"/>
    <s v="Lawrence"/>
    <x v="31"/>
    <n v="1841"/>
    <x v="3"/>
    <s v="OFF-BI-10001071"/>
    <x v="1"/>
    <x v="8"/>
    <s v="GBC ProClick Punch Binding System"/>
    <n v="447.85999999999996"/>
    <n v="7"/>
    <n v="0"/>
    <n v="219.45140000000001"/>
  </r>
  <r>
    <n v="5878"/>
    <x v="2931"/>
    <x v="2"/>
    <x v="371"/>
    <d v="2011-05-26T00:00:00"/>
    <s v="Standard Class"/>
    <s v="FG-14260"/>
    <s v="Frank Gastineau"/>
    <x v="2"/>
    <s v="United States"/>
    <s v="Lawrence"/>
    <x v="31"/>
    <n v="1841"/>
    <x v="3"/>
    <s v="OFF-PA-10003022"/>
    <x v="1"/>
    <x v="10"/>
    <s v="Xerox 1992"/>
    <n v="17.940000000000001"/>
    <n v="3"/>
    <n v="0"/>
    <n v="8.7906000000000013"/>
  </r>
  <r>
    <n v="5879"/>
    <x v="2931"/>
    <x v="2"/>
    <x v="371"/>
    <d v="2011-05-26T00:00:00"/>
    <s v="Standard Class"/>
    <s v="FG-14260"/>
    <s v="Frank Gastineau"/>
    <x v="2"/>
    <s v="United States"/>
    <s v="Lawrence"/>
    <x v="31"/>
    <n v="1841"/>
    <x v="3"/>
    <s v="OFF-AP-10001293"/>
    <x v="1"/>
    <x v="9"/>
    <s v="Belkin 8 Outlet Surge Protector"/>
    <n v="245.88"/>
    <n v="6"/>
    <n v="0"/>
    <n v="68.846399999999988"/>
  </r>
  <r>
    <n v="5880"/>
    <x v="2932"/>
    <x v="0"/>
    <x v="64"/>
    <d v="2013-09-12T00:00:00"/>
    <s v="Standard Class"/>
    <s v="MV-17485"/>
    <s v="Mark Van Huff"/>
    <x v="0"/>
    <s v="United States"/>
    <s v="New York City"/>
    <x v="15"/>
    <n v="10011"/>
    <x v="3"/>
    <s v="OFF-PA-10001815"/>
    <x v="1"/>
    <x v="10"/>
    <s v="Xerox 1885"/>
    <n v="192.16"/>
    <n v="4"/>
    <n v="0"/>
    <n v="92.236799999999988"/>
  </r>
  <r>
    <n v="5881"/>
    <x v="2933"/>
    <x v="0"/>
    <x v="31"/>
    <d v="2013-09-23T00:00:00"/>
    <s v="Standard Class"/>
    <s v="JW-15220"/>
    <s v="Jane Waco"/>
    <x v="1"/>
    <s v="United States"/>
    <s v="San Diego"/>
    <x v="1"/>
    <n v="92105"/>
    <x v="1"/>
    <s v="FUR-CH-10001215"/>
    <x v="0"/>
    <x v="1"/>
    <s v="Global Troy Executive Leather Low-Back Tilter"/>
    <n v="801.5680000000001"/>
    <n v="2"/>
    <n v="0.2"/>
    <n v="50.097999999999985"/>
  </r>
  <r>
    <n v="5882"/>
    <x v="2933"/>
    <x v="0"/>
    <x v="31"/>
    <d v="2013-09-23T00:00:00"/>
    <s v="Standard Class"/>
    <s v="JW-15220"/>
    <s v="Jane Waco"/>
    <x v="1"/>
    <s v="United States"/>
    <s v="San Diego"/>
    <x v="1"/>
    <n v="92105"/>
    <x v="1"/>
    <s v="OFF-PA-10000100"/>
    <x v="1"/>
    <x v="10"/>
    <s v="Xerox 1945"/>
    <n v="368.91"/>
    <n v="9"/>
    <n v="0"/>
    <n v="180.76590000000002"/>
  </r>
  <r>
    <n v="5883"/>
    <x v="2933"/>
    <x v="0"/>
    <x v="31"/>
    <d v="2013-09-23T00:00:00"/>
    <s v="Standard Class"/>
    <s v="JW-15220"/>
    <s v="Jane Waco"/>
    <x v="1"/>
    <s v="United States"/>
    <s v="San Diego"/>
    <x v="1"/>
    <n v="92105"/>
    <x v="1"/>
    <s v="FUR-CH-10002880"/>
    <x v="0"/>
    <x v="1"/>
    <s v="Global High-Back Leather Tilter, Burgundy"/>
    <n v="885.52800000000002"/>
    <n v="9"/>
    <n v="0.2"/>
    <n v="-99.621900000000068"/>
  </r>
  <r>
    <n v="5884"/>
    <x v="2934"/>
    <x v="0"/>
    <x v="69"/>
    <d v="2013-03-16T00:00:00"/>
    <s v="Second Class"/>
    <s v="EH-13765"/>
    <s v="Edward Hooks"/>
    <x v="1"/>
    <s v="United States"/>
    <s v="San Francisco"/>
    <x v="1"/>
    <n v="94109"/>
    <x v="1"/>
    <s v="FUR-FU-10004712"/>
    <x v="0"/>
    <x v="5"/>
    <s v="Westinghouse Mesh Shade Clip-On Gooseneck Lamp, Black"/>
    <n v="28.28"/>
    <n v="2"/>
    <n v="0"/>
    <n v="7.352800000000002"/>
  </r>
  <r>
    <n v="5885"/>
    <x v="2934"/>
    <x v="0"/>
    <x v="69"/>
    <d v="2013-03-16T00:00:00"/>
    <s v="Second Class"/>
    <s v="EH-13765"/>
    <s v="Edward Hooks"/>
    <x v="1"/>
    <s v="United States"/>
    <s v="San Francisco"/>
    <x v="1"/>
    <n v="94109"/>
    <x v="1"/>
    <s v="OFF-SU-10000151"/>
    <x v="1"/>
    <x v="14"/>
    <s v="High Speed Automatic Electric Letter Opener"/>
    <n v="4912.59"/>
    <n v="3"/>
    <n v="0"/>
    <n v="196.50359999999978"/>
  </r>
  <r>
    <n v="5886"/>
    <x v="2935"/>
    <x v="2"/>
    <x v="1079"/>
    <d v="2011-10-17T00:00:00"/>
    <s v="Same Day"/>
    <s v="LS-17245"/>
    <s v="Lynn Smith"/>
    <x v="0"/>
    <s v="United States"/>
    <s v="San Francisco"/>
    <x v="1"/>
    <n v="94110"/>
    <x v="1"/>
    <s v="OFF-BI-10000136"/>
    <x v="1"/>
    <x v="8"/>
    <s v="Avery Non-Stick Heavy Duty View Round Locking Ring Binders"/>
    <n v="14.352000000000002"/>
    <n v="3"/>
    <n v="0.2"/>
    <n v="5.0231999999999992"/>
  </r>
  <r>
    <n v="5887"/>
    <x v="2935"/>
    <x v="2"/>
    <x v="1079"/>
    <d v="2011-10-17T00:00:00"/>
    <s v="Same Day"/>
    <s v="LS-17245"/>
    <s v="Lynn Smith"/>
    <x v="0"/>
    <s v="United States"/>
    <s v="San Francisco"/>
    <x v="1"/>
    <n v="94110"/>
    <x v="1"/>
    <s v="TEC-AC-10003610"/>
    <x v="2"/>
    <x v="11"/>
    <s v="Logitech Illuminated - Keyboard"/>
    <n v="179.97"/>
    <n v="3"/>
    <n v="0"/>
    <n v="86.385600000000011"/>
  </r>
  <r>
    <n v="5888"/>
    <x v="2936"/>
    <x v="3"/>
    <x v="1048"/>
    <d v="2014-10-12T00:00:00"/>
    <s v="First Class"/>
    <s v="BP-11050"/>
    <s v="Barry Pond"/>
    <x v="1"/>
    <s v="United States"/>
    <s v="Cranston"/>
    <x v="34"/>
    <n v="2920"/>
    <x v="3"/>
    <s v="OFF-ST-10001837"/>
    <x v="1"/>
    <x v="4"/>
    <s v="SAFCO Mobile Desk Side File, Wire Frame"/>
    <n v="42.76"/>
    <n v="1"/>
    <n v="0"/>
    <n v="11.117599999999999"/>
  </r>
  <r>
    <n v="5889"/>
    <x v="2937"/>
    <x v="1"/>
    <x v="820"/>
    <d v="2012-05-12T00:00:00"/>
    <s v="Standard Class"/>
    <s v="CC-12220"/>
    <s v="Chris Cortes"/>
    <x v="0"/>
    <s v="United States"/>
    <s v="Owensboro"/>
    <x v="0"/>
    <n v="42301"/>
    <x v="0"/>
    <s v="OFF-PA-10001952"/>
    <x v="1"/>
    <x v="10"/>
    <s v="Xerox 1902"/>
    <n v="45.68"/>
    <n v="2"/>
    <n v="0"/>
    <n v="21.012799999999999"/>
  </r>
  <r>
    <n v="5890"/>
    <x v="2938"/>
    <x v="0"/>
    <x v="167"/>
    <d v="2013-04-18T00:00:00"/>
    <s v="First Class"/>
    <s v="JM-15580"/>
    <s v="Jill Matthias"/>
    <x v="0"/>
    <s v="United States"/>
    <s v="Baltimore"/>
    <x v="39"/>
    <n v="21215"/>
    <x v="3"/>
    <s v="OFF-BI-10002414"/>
    <x v="1"/>
    <x v="8"/>
    <s v="GBC ProClick Spines for 32-Hole Punch"/>
    <n v="25.06"/>
    <n v="2"/>
    <n v="0"/>
    <n v="11.778199999999998"/>
  </r>
  <r>
    <n v="5891"/>
    <x v="2939"/>
    <x v="0"/>
    <x v="831"/>
    <d v="2013-11-27T00:00:00"/>
    <s v="Standard Class"/>
    <s v="RD-19720"/>
    <s v="Roger Demir"/>
    <x v="0"/>
    <s v="United States"/>
    <s v="Chicago"/>
    <x v="10"/>
    <n v="60610"/>
    <x v="2"/>
    <s v="OFF-PA-10001790"/>
    <x v="1"/>
    <x v="10"/>
    <s v="Xerox 1910"/>
    <n v="38.432000000000002"/>
    <n v="1"/>
    <n v="0.2"/>
    <n v="13.451199999999996"/>
  </r>
  <r>
    <n v="5892"/>
    <x v="2939"/>
    <x v="0"/>
    <x v="831"/>
    <d v="2013-11-27T00:00:00"/>
    <s v="Standard Class"/>
    <s v="RD-19720"/>
    <s v="Roger Demir"/>
    <x v="0"/>
    <s v="United States"/>
    <s v="Chicago"/>
    <x v="10"/>
    <n v="60610"/>
    <x v="2"/>
    <s v="OFF-ST-10001590"/>
    <x v="1"/>
    <x v="4"/>
    <s v="Tenex Personal Project File with Scoop Front Design, Black"/>
    <n v="21.568000000000001"/>
    <n v="2"/>
    <n v="0.2"/>
    <n v="1.6175999999999986"/>
  </r>
  <r>
    <n v="5893"/>
    <x v="2939"/>
    <x v="0"/>
    <x v="831"/>
    <d v="2013-11-27T00:00:00"/>
    <s v="Standard Class"/>
    <s v="RD-19720"/>
    <s v="Roger Demir"/>
    <x v="0"/>
    <s v="United States"/>
    <s v="Chicago"/>
    <x v="10"/>
    <n v="60610"/>
    <x v="2"/>
    <s v="TEC-AC-10003657"/>
    <x v="2"/>
    <x v="11"/>
    <s v="Lenovo 17-Key USB Numeric Keypad"/>
    <n v="81.576000000000008"/>
    <n v="3"/>
    <n v="0.2"/>
    <n v="2.0393999999999934"/>
  </r>
  <r>
    <n v="5894"/>
    <x v="2940"/>
    <x v="3"/>
    <x v="18"/>
    <d v="2014-09-15T00:00:00"/>
    <s v="Standard Class"/>
    <s v="SS-20410"/>
    <s v="Shahid Shariari"/>
    <x v="0"/>
    <s v="United States"/>
    <s v="Atlanta"/>
    <x v="32"/>
    <n v="30318"/>
    <x v="0"/>
    <s v="OFF-BI-10004876"/>
    <x v="1"/>
    <x v="8"/>
    <s v="Wilson Jones Suede Grain Vinyl Binders"/>
    <n v="2.78"/>
    <n v="1"/>
    <n v="0"/>
    <n v="1.3621999999999999"/>
  </r>
  <r>
    <n v="5895"/>
    <x v="2941"/>
    <x v="3"/>
    <x v="428"/>
    <d v="2014-09-15T00:00:00"/>
    <s v="Standard Class"/>
    <s v="KD-16495"/>
    <s v="Keith Dawkins"/>
    <x v="1"/>
    <s v="United States"/>
    <s v="Los Angeles"/>
    <x v="1"/>
    <n v="90036"/>
    <x v="1"/>
    <s v="OFF-ST-10003123"/>
    <x v="1"/>
    <x v="4"/>
    <s v="Fellowes Bases and Tops For Staxonsteel/High-Stak Systems"/>
    <n v="99.87"/>
    <n v="3"/>
    <n v="0"/>
    <n v="23.968799999999998"/>
  </r>
  <r>
    <n v="5896"/>
    <x v="2942"/>
    <x v="2"/>
    <x v="301"/>
    <d v="2011-11-08T00:00:00"/>
    <s v="Standard Class"/>
    <s v="PL-18925"/>
    <s v="Paul Lucas"/>
    <x v="2"/>
    <s v="United States"/>
    <s v="Los Angeles"/>
    <x v="1"/>
    <n v="90049"/>
    <x v="1"/>
    <s v="OFF-LA-10003498"/>
    <x v="1"/>
    <x v="2"/>
    <s v="Avery 475"/>
    <n v="44.400000000000006"/>
    <n v="3"/>
    <n v="0"/>
    <n v="22.200000000000003"/>
  </r>
  <r>
    <n v="5897"/>
    <x v="2942"/>
    <x v="2"/>
    <x v="301"/>
    <d v="2011-11-08T00:00:00"/>
    <s v="Standard Class"/>
    <s v="PL-18925"/>
    <s v="Paul Lucas"/>
    <x v="2"/>
    <s v="United States"/>
    <s v="Los Angeles"/>
    <x v="1"/>
    <n v="90049"/>
    <x v="1"/>
    <s v="OFF-PA-10004947"/>
    <x v="1"/>
    <x v="10"/>
    <s v="Staples"/>
    <n v="21.400000000000002"/>
    <n v="5"/>
    <n v="0"/>
    <n v="9.629999999999999"/>
  </r>
  <r>
    <n v="5898"/>
    <x v="2943"/>
    <x v="0"/>
    <x v="1015"/>
    <d v="2013-04-10T00:00:00"/>
    <s v="Standard Class"/>
    <s v="ZD-21925"/>
    <s v="Zuschuss Donatelli"/>
    <x v="0"/>
    <s v="United States"/>
    <s v="Richmond"/>
    <x v="14"/>
    <n v="47374"/>
    <x v="2"/>
    <s v="FUR-FU-10003799"/>
    <x v="0"/>
    <x v="5"/>
    <s v="Seth Thomas 13 1/2&quot; Wall Clock"/>
    <n v="71.12"/>
    <n v="4"/>
    <n v="0"/>
    <n v="22.047199999999997"/>
  </r>
  <r>
    <n v="5899"/>
    <x v="2943"/>
    <x v="0"/>
    <x v="1015"/>
    <d v="2013-04-10T00:00:00"/>
    <s v="Standard Class"/>
    <s v="ZD-21925"/>
    <s v="Zuschuss Donatelli"/>
    <x v="0"/>
    <s v="United States"/>
    <s v="Richmond"/>
    <x v="14"/>
    <n v="47374"/>
    <x v="2"/>
    <s v="TEC-PH-10000673"/>
    <x v="2"/>
    <x v="7"/>
    <s v="Plantronics Voyager Pro HD - Bluetooth Headset"/>
    <n v="259.95999999999998"/>
    <n v="4"/>
    <n v="0"/>
    <n v="124.7808"/>
  </r>
  <r>
    <n v="5900"/>
    <x v="2944"/>
    <x v="3"/>
    <x v="602"/>
    <d v="2014-01-17T00:00:00"/>
    <s v="Standard Class"/>
    <s v="LS-16945"/>
    <s v="Linda Southworth"/>
    <x v="1"/>
    <s v="United States"/>
    <s v="San Francisco"/>
    <x v="1"/>
    <n v="94110"/>
    <x v="1"/>
    <s v="OFF-EN-10002621"/>
    <x v="1"/>
    <x v="12"/>
    <s v="Staples"/>
    <n v="9.7799999999999994"/>
    <n v="1"/>
    <n v="0"/>
    <n v="4.8899999999999997"/>
  </r>
  <r>
    <n v="5901"/>
    <x v="2945"/>
    <x v="1"/>
    <x v="312"/>
    <d v="2012-11-24T00:00:00"/>
    <s v="Standard Class"/>
    <s v="PB-18805"/>
    <s v="Patrick Bzostek"/>
    <x v="2"/>
    <s v="United States"/>
    <s v="San Francisco"/>
    <x v="1"/>
    <n v="94122"/>
    <x v="1"/>
    <s v="OFF-BI-10004528"/>
    <x v="1"/>
    <x v="8"/>
    <s v="Cardinal Poly Pocket Divider Pockets for Ring Binders"/>
    <n v="24.192"/>
    <n v="9"/>
    <n v="0.2"/>
    <n v="7.5599999999999987"/>
  </r>
  <r>
    <n v="5902"/>
    <x v="2946"/>
    <x v="0"/>
    <x v="581"/>
    <d v="2013-12-03T00:00:00"/>
    <s v="Standard Class"/>
    <s v="PC-18745"/>
    <s v="Pamela Coakley"/>
    <x v="1"/>
    <s v="United States"/>
    <s v="Westfield"/>
    <x v="30"/>
    <n v="7090"/>
    <x v="3"/>
    <s v="FUR-FU-10001889"/>
    <x v="0"/>
    <x v="5"/>
    <s v="Ultra Door Pull Handle"/>
    <n v="31.56"/>
    <n v="3"/>
    <n v="0"/>
    <n v="10.4148"/>
  </r>
  <r>
    <n v="5903"/>
    <x v="2947"/>
    <x v="3"/>
    <x v="44"/>
    <d v="2014-11-07T00:00:00"/>
    <s v="Same Day"/>
    <s v="FM-14290"/>
    <s v="Frank Merwin"/>
    <x v="2"/>
    <s v="United States"/>
    <s v="San Francisco"/>
    <x v="1"/>
    <n v="94122"/>
    <x v="1"/>
    <s v="OFF-PA-10000157"/>
    <x v="1"/>
    <x v="10"/>
    <s v="Xerox 191"/>
    <n v="59.94"/>
    <n v="3"/>
    <n v="0"/>
    <n v="28.171799999999998"/>
  </r>
  <r>
    <n v="5904"/>
    <x v="2947"/>
    <x v="3"/>
    <x v="44"/>
    <d v="2014-11-07T00:00:00"/>
    <s v="Same Day"/>
    <s v="FM-14290"/>
    <s v="Frank Merwin"/>
    <x v="2"/>
    <s v="United States"/>
    <s v="San Francisco"/>
    <x v="1"/>
    <n v="94122"/>
    <x v="1"/>
    <s v="OFF-PA-10002764"/>
    <x v="1"/>
    <x v="10"/>
    <s v="Staples"/>
    <n v="45.36"/>
    <n v="4"/>
    <n v="0"/>
    <n v="22.226399999999998"/>
  </r>
  <r>
    <n v="5905"/>
    <x v="2947"/>
    <x v="3"/>
    <x v="44"/>
    <d v="2014-11-07T00:00:00"/>
    <s v="Same Day"/>
    <s v="FM-14290"/>
    <s v="Frank Merwin"/>
    <x v="2"/>
    <s v="United States"/>
    <s v="San Francisco"/>
    <x v="1"/>
    <n v="94122"/>
    <x v="1"/>
    <s v="OFF-PA-10000143"/>
    <x v="1"/>
    <x v="10"/>
    <s v="Astroparche Fine Business Paper"/>
    <n v="26.400000000000002"/>
    <n v="5"/>
    <n v="0"/>
    <n v="12.672000000000001"/>
  </r>
  <r>
    <n v="5906"/>
    <x v="2947"/>
    <x v="3"/>
    <x v="44"/>
    <d v="2014-11-07T00:00:00"/>
    <s v="Same Day"/>
    <s v="FM-14290"/>
    <s v="Frank Merwin"/>
    <x v="2"/>
    <s v="United States"/>
    <s v="San Francisco"/>
    <x v="1"/>
    <n v="94122"/>
    <x v="1"/>
    <s v="OFF-LA-10000414"/>
    <x v="1"/>
    <x v="2"/>
    <s v="Avery 503"/>
    <n v="41.4"/>
    <n v="4"/>
    <n v="0"/>
    <n v="19.872"/>
  </r>
  <r>
    <n v="5907"/>
    <x v="2947"/>
    <x v="3"/>
    <x v="44"/>
    <d v="2014-11-07T00:00:00"/>
    <s v="Same Day"/>
    <s v="FM-14290"/>
    <s v="Frank Merwin"/>
    <x v="2"/>
    <s v="United States"/>
    <s v="San Francisco"/>
    <x v="1"/>
    <n v="94122"/>
    <x v="1"/>
    <s v="TEC-AC-10003441"/>
    <x v="2"/>
    <x v="11"/>
    <s v="Kingston Digital DataTraveler 32GB USB 2.0"/>
    <n v="16.95"/>
    <n v="1"/>
    <n v="0"/>
    <n v="1.0169999999999995"/>
  </r>
  <r>
    <n v="5908"/>
    <x v="2948"/>
    <x v="0"/>
    <x v="499"/>
    <d v="2013-12-08T00:00:00"/>
    <s v="Standard Class"/>
    <s v="KD-16495"/>
    <s v="Keith Dawkins"/>
    <x v="1"/>
    <s v="United States"/>
    <s v="San Jose"/>
    <x v="1"/>
    <n v="95123"/>
    <x v="1"/>
    <s v="OFF-BI-10002353"/>
    <x v="1"/>
    <x v="8"/>
    <s v="GBC VeloBind Cover Sets"/>
    <n v="24.704000000000001"/>
    <n v="2"/>
    <n v="0.2"/>
    <n v="9.2639999999999993"/>
  </r>
  <r>
    <n v="5909"/>
    <x v="2948"/>
    <x v="0"/>
    <x v="499"/>
    <d v="2013-12-08T00:00:00"/>
    <s v="Standard Class"/>
    <s v="KD-16495"/>
    <s v="Keith Dawkins"/>
    <x v="1"/>
    <s v="United States"/>
    <s v="San Jose"/>
    <x v="1"/>
    <n v="95123"/>
    <x v="1"/>
    <s v="OFF-AP-10001303"/>
    <x v="1"/>
    <x v="9"/>
    <s v="Holmes Cool Mist Humidifier for the Whole House with 8-Gallon Output per Day, Extended Life Filter"/>
    <n v="59.699999999999996"/>
    <n v="3"/>
    <n v="0"/>
    <n v="26.864999999999995"/>
  </r>
  <r>
    <n v="5910"/>
    <x v="2948"/>
    <x v="0"/>
    <x v="499"/>
    <d v="2013-12-08T00:00:00"/>
    <s v="Standard Class"/>
    <s v="KD-16495"/>
    <s v="Keith Dawkins"/>
    <x v="1"/>
    <s v="United States"/>
    <s v="San Jose"/>
    <x v="1"/>
    <n v="95123"/>
    <x v="1"/>
    <s v="FUR-FU-10003026"/>
    <x v="0"/>
    <x v="5"/>
    <s v="Eldon Regeneration Recycled Desk Accessories, Black"/>
    <n v="14.52"/>
    <n v="3"/>
    <n v="0"/>
    <n v="5.6627999999999998"/>
  </r>
  <r>
    <n v="5911"/>
    <x v="2948"/>
    <x v="0"/>
    <x v="499"/>
    <d v="2013-12-08T00:00:00"/>
    <s v="Standard Class"/>
    <s v="KD-16495"/>
    <s v="Keith Dawkins"/>
    <x v="1"/>
    <s v="United States"/>
    <s v="San Jose"/>
    <x v="1"/>
    <n v="95123"/>
    <x v="1"/>
    <s v="OFF-BI-10000632"/>
    <x v="1"/>
    <x v="8"/>
    <s v="Satellite Sectional Post Binders"/>
    <n v="104.184"/>
    <n v="3"/>
    <n v="0.2"/>
    <n v="33.8598"/>
  </r>
  <r>
    <n v="5912"/>
    <x v="2949"/>
    <x v="0"/>
    <x v="907"/>
    <d v="2013-12-23T00:00:00"/>
    <s v="Standard Class"/>
    <s v="SC-20680"/>
    <s v="Steve Carroll"/>
    <x v="2"/>
    <s v="United States"/>
    <s v="Seattle"/>
    <x v="4"/>
    <n v="98115"/>
    <x v="1"/>
    <s v="OFF-ST-10001328"/>
    <x v="1"/>
    <x v="4"/>
    <s v="Personal Filing Tote with Lid, Black/Gray"/>
    <n v="46.53"/>
    <n v="3"/>
    <n v="0"/>
    <n v="13.028400000000001"/>
  </r>
  <r>
    <n v="5913"/>
    <x v="2950"/>
    <x v="2"/>
    <x v="829"/>
    <d v="2011-08-26T00:00:00"/>
    <s v="Second Class"/>
    <s v="DW-13585"/>
    <s v="Dorothy Wardle"/>
    <x v="1"/>
    <s v="United States"/>
    <s v="Owensboro"/>
    <x v="0"/>
    <n v="42301"/>
    <x v="0"/>
    <s v="OFF-SU-10004661"/>
    <x v="1"/>
    <x v="14"/>
    <s v="Acme Titanium Bonded Scissors"/>
    <n v="25.5"/>
    <n v="3"/>
    <n v="0"/>
    <n v="6.63"/>
  </r>
  <r>
    <n v="5914"/>
    <x v="2951"/>
    <x v="1"/>
    <x v="14"/>
    <d v="2012-09-23T00:00:00"/>
    <s v="Standard Class"/>
    <s v="PF-19120"/>
    <s v="Peter Fuller"/>
    <x v="0"/>
    <s v="United States"/>
    <s v="New York City"/>
    <x v="15"/>
    <n v="10035"/>
    <x v="3"/>
    <s v="OFF-ST-10000617"/>
    <x v="1"/>
    <x v="4"/>
    <s v="Woodgrain Magazine Files by Perma"/>
    <n v="14.9"/>
    <n v="5"/>
    <n v="0"/>
    <n v="1.0429999999999984"/>
  </r>
  <r>
    <n v="5915"/>
    <x v="2951"/>
    <x v="1"/>
    <x v="14"/>
    <d v="2012-09-23T00:00:00"/>
    <s v="Standard Class"/>
    <s v="PF-19120"/>
    <s v="Peter Fuller"/>
    <x v="0"/>
    <s v="United States"/>
    <s v="New York City"/>
    <x v="15"/>
    <n v="10035"/>
    <x v="3"/>
    <s v="OFF-LA-10002762"/>
    <x v="1"/>
    <x v="2"/>
    <s v="Avery 485"/>
    <n v="87.71"/>
    <n v="7"/>
    <n v="0"/>
    <n v="41.223699999999994"/>
  </r>
  <r>
    <n v="5916"/>
    <x v="2951"/>
    <x v="1"/>
    <x v="14"/>
    <d v="2012-09-23T00:00:00"/>
    <s v="Standard Class"/>
    <s v="PF-19120"/>
    <s v="Peter Fuller"/>
    <x v="0"/>
    <s v="United States"/>
    <s v="New York City"/>
    <x v="15"/>
    <n v="10035"/>
    <x v="3"/>
    <s v="FUR-CH-10001973"/>
    <x v="0"/>
    <x v="1"/>
    <s v="Office Star Flex Back Scooter Chair with White Frame"/>
    <n v="199.76400000000001"/>
    <n v="2"/>
    <n v="0.1"/>
    <n v="8.8783999999999956"/>
  </r>
  <r>
    <n v="5917"/>
    <x v="2951"/>
    <x v="1"/>
    <x v="14"/>
    <d v="2012-09-23T00:00:00"/>
    <s v="Standard Class"/>
    <s v="PF-19120"/>
    <s v="Peter Fuller"/>
    <x v="0"/>
    <s v="United States"/>
    <s v="New York City"/>
    <x v="15"/>
    <n v="10035"/>
    <x v="3"/>
    <s v="OFF-ST-10003058"/>
    <x v="1"/>
    <x v="4"/>
    <s v="Eldon Mobile Mega Data Cart  Mega Stackable  Add-On Trays"/>
    <n v="94.6"/>
    <n v="4"/>
    <n v="0"/>
    <n v="27.433999999999997"/>
  </r>
  <r>
    <n v="5918"/>
    <x v="2951"/>
    <x v="1"/>
    <x v="14"/>
    <d v="2012-09-23T00:00:00"/>
    <s v="Standard Class"/>
    <s v="PF-19120"/>
    <s v="Peter Fuller"/>
    <x v="0"/>
    <s v="United States"/>
    <s v="New York City"/>
    <x v="15"/>
    <n v="10035"/>
    <x v="3"/>
    <s v="FUR-BO-10004834"/>
    <x v="0"/>
    <x v="0"/>
    <s v="Riverside Palais Royal Lawyers Bookcase, Royale Cherry Finish"/>
    <n v="4228.7040000000006"/>
    <n v="6"/>
    <n v="0.2"/>
    <n v="158.57639999999992"/>
  </r>
  <r>
    <n v="5919"/>
    <x v="2951"/>
    <x v="1"/>
    <x v="14"/>
    <d v="2012-09-23T00:00:00"/>
    <s v="Standard Class"/>
    <s v="PF-19120"/>
    <s v="Peter Fuller"/>
    <x v="0"/>
    <s v="United States"/>
    <s v="New York City"/>
    <x v="15"/>
    <n v="10035"/>
    <x v="3"/>
    <s v="FUR-BO-10002213"/>
    <x v="0"/>
    <x v="0"/>
    <s v="DMI Eclipse Executive Suite Bookcases"/>
    <n v="2003.9200000000003"/>
    <n v="5"/>
    <n v="0.2"/>
    <n v="-25.049000000000149"/>
  </r>
  <r>
    <n v="5920"/>
    <x v="2951"/>
    <x v="1"/>
    <x v="14"/>
    <d v="2012-09-23T00:00:00"/>
    <s v="Standard Class"/>
    <s v="PF-19120"/>
    <s v="Peter Fuller"/>
    <x v="0"/>
    <s v="United States"/>
    <s v="New York City"/>
    <x v="15"/>
    <n v="10035"/>
    <x v="3"/>
    <s v="TEC-PH-10002170"/>
    <x v="2"/>
    <x v="7"/>
    <s v="ClearSounds CSC500 Amplified Spirit Phone Corded phone"/>
    <n v="209.96999999999997"/>
    <n v="3"/>
    <n v="0"/>
    <n v="58.791600000000003"/>
  </r>
  <r>
    <n v="5921"/>
    <x v="2951"/>
    <x v="1"/>
    <x v="14"/>
    <d v="2012-09-23T00:00:00"/>
    <s v="Standard Class"/>
    <s v="PF-19120"/>
    <s v="Peter Fuller"/>
    <x v="0"/>
    <s v="United States"/>
    <s v="New York City"/>
    <x v="15"/>
    <n v="10035"/>
    <x v="3"/>
    <s v="TEC-AC-10003033"/>
    <x v="2"/>
    <x v="11"/>
    <s v="Plantronics CS510 - Over-the-Head monaural Wireless Headset System"/>
    <n v="659.9"/>
    <n v="2"/>
    <n v="0"/>
    <n v="217.76699999999994"/>
  </r>
  <r>
    <n v="5922"/>
    <x v="2951"/>
    <x v="1"/>
    <x v="14"/>
    <d v="2012-09-23T00:00:00"/>
    <s v="Standard Class"/>
    <s v="PF-19120"/>
    <s v="Peter Fuller"/>
    <x v="0"/>
    <s v="United States"/>
    <s v="New York City"/>
    <x v="15"/>
    <n v="10035"/>
    <x v="3"/>
    <s v="OFF-PA-10004071"/>
    <x v="1"/>
    <x v="10"/>
    <s v="Eaton Premium Continuous-Feed Paper, 25% Cotton, Letter Size, White, 1000 Shts/Box"/>
    <n v="110.96"/>
    <n v="2"/>
    <n v="0"/>
    <n v="53.260799999999996"/>
  </r>
  <r>
    <n v="5923"/>
    <x v="2951"/>
    <x v="1"/>
    <x v="14"/>
    <d v="2012-09-23T00:00:00"/>
    <s v="Standard Class"/>
    <s v="PF-19120"/>
    <s v="Peter Fuller"/>
    <x v="0"/>
    <s v="United States"/>
    <s v="New York City"/>
    <x v="15"/>
    <n v="10035"/>
    <x v="3"/>
    <s v="TEC-PH-10000169"/>
    <x v="2"/>
    <x v="7"/>
    <s v="ARKON Windshield Dashboard Air Vent Car Mount Holder"/>
    <n v="67.8"/>
    <n v="4"/>
    <n v="0"/>
    <n v="1.3559999999999945"/>
  </r>
  <r>
    <n v="5924"/>
    <x v="2952"/>
    <x v="0"/>
    <x v="491"/>
    <d v="2013-12-01T00:00:00"/>
    <s v="Second Class"/>
    <s v="DK-13225"/>
    <s v="Dean Katz"/>
    <x v="1"/>
    <s v="United States"/>
    <s v="New York City"/>
    <x v="15"/>
    <n v="10011"/>
    <x v="3"/>
    <s v="FUR-TA-10002958"/>
    <x v="0"/>
    <x v="3"/>
    <s v="Bevis Oval Conference Table, Walnut"/>
    <n v="313.17599999999999"/>
    <n v="2"/>
    <n v="0.4"/>
    <n v="-120.05080000000007"/>
  </r>
  <r>
    <n v="5925"/>
    <x v="2953"/>
    <x v="3"/>
    <x v="123"/>
    <d v="2014-11-23T00:00:00"/>
    <s v="Second Class"/>
    <s v="RB-19435"/>
    <s v="Richard Bierner"/>
    <x v="0"/>
    <s v="United States"/>
    <s v="Springfield"/>
    <x v="17"/>
    <n v="22153"/>
    <x v="0"/>
    <s v="OFF-AR-10001177"/>
    <x v="1"/>
    <x v="6"/>
    <s v="Newell 349"/>
    <n v="22.959999999999997"/>
    <n v="7"/>
    <n v="0"/>
    <n v="6.6583999999999968"/>
  </r>
  <r>
    <n v="5926"/>
    <x v="2954"/>
    <x v="3"/>
    <x v="95"/>
    <d v="2014-06-09T00:00:00"/>
    <s v="Standard Class"/>
    <s v="GD-14590"/>
    <s v="Giulietta Dortch"/>
    <x v="1"/>
    <s v="United States"/>
    <s v="Bellingham"/>
    <x v="4"/>
    <n v="98226"/>
    <x v="1"/>
    <s v="TEC-AC-10004975"/>
    <x v="2"/>
    <x v="11"/>
    <s v="Plantronics Audio 995 Wireless Stereo Headset"/>
    <n v="1099.5"/>
    <n v="10"/>
    <n v="0"/>
    <n v="362.83500000000004"/>
  </r>
  <r>
    <n v="5927"/>
    <x v="2955"/>
    <x v="2"/>
    <x v="918"/>
    <d v="2011-04-12T00:00:00"/>
    <s v="Standard Class"/>
    <s v="RA-19885"/>
    <s v="Ruben Ausman"/>
    <x v="1"/>
    <s v="United States"/>
    <s v="Decatur"/>
    <x v="19"/>
    <n v="35601"/>
    <x v="0"/>
    <s v="FUR-TA-10001086"/>
    <x v="0"/>
    <x v="3"/>
    <s v="SAFCO PlanMaster Boards, 60w x 37-1/2d, White Melamine"/>
    <n v="1215.92"/>
    <n v="8"/>
    <n v="0"/>
    <n v="316.13920000000007"/>
  </r>
  <r>
    <n v="5928"/>
    <x v="2956"/>
    <x v="2"/>
    <x v="856"/>
    <d v="2011-10-15T00:00:00"/>
    <s v="Standard Class"/>
    <s v="DB-13555"/>
    <s v="Dorothy Badders"/>
    <x v="1"/>
    <s v="United States"/>
    <s v="Fayetteville"/>
    <x v="36"/>
    <n v="72701"/>
    <x v="0"/>
    <s v="OFF-LA-10000240"/>
    <x v="1"/>
    <x v="2"/>
    <s v="Self-Adhesive Address Labels for Typewriters by Universal"/>
    <n v="7.31"/>
    <n v="1"/>
    <n v="0"/>
    <n v="3.4356999999999998"/>
  </r>
  <r>
    <n v="5929"/>
    <x v="2956"/>
    <x v="2"/>
    <x v="856"/>
    <d v="2011-10-15T00:00:00"/>
    <s v="Standard Class"/>
    <s v="DB-13555"/>
    <s v="Dorothy Badders"/>
    <x v="1"/>
    <s v="United States"/>
    <s v="Fayetteville"/>
    <x v="36"/>
    <n v="72701"/>
    <x v="0"/>
    <s v="FUR-FU-10002107"/>
    <x v="0"/>
    <x v="5"/>
    <s v="Eldon Pizzaz Desk Accessories"/>
    <n v="8.92"/>
    <n v="4"/>
    <n v="0"/>
    <n v="3.9248000000000003"/>
  </r>
  <r>
    <n v="5930"/>
    <x v="2957"/>
    <x v="3"/>
    <x v="437"/>
    <d v="2014-07-10T00:00:00"/>
    <s v="First Class"/>
    <s v="RL-19615"/>
    <s v="Rob Lucas"/>
    <x v="0"/>
    <s v="United States"/>
    <s v="Philadelphia"/>
    <x v="9"/>
    <n v="19120"/>
    <x v="3"/>
    <s v="FUR-BO-10001519"/>
    <x v="0"/>
    <x v="0"/>
    <s v="O'Sullivan 3-Shelf Heavy-Duty Bookcases"/>
    <n v="87.210000000000008"/>
    <n v="3"/>
    <n v="0.5"/>
    <n v="-45.349200000000003"/>
  </r>
  <r>
    <n v="5931"/>
    <x v="2957"/>
    <x v="3"/>
    <x v="437"/>
    <d v="2014-07-10T00:00:00"/>
    <s v="First Class"/>
    <s v="RL-19615"/>
    <s v="Rob Lucas"/>
    <x v="0"/>
    <s v="United States"/>
    <s v="Philadelphia"/>
    <x v="9"/>
    <n v="19120"/>
    <x v="3"/>
    <s v="OFF-PA-10004100"/>
    <x v="1"/>
    <x v="10"/>
    <s v="Xerox 216"/>
    <n v="15.552000000000003"/>
    <n v="3"/>
    <n v="0.2"/>
    <n v="5.4432"/>
  </r>
  <r>
    <n v="5932"/>
    <x v="2957"/>
    <x v="3"/>
    <x v="437"/>
    <d v="2014-07-10T00:00:00"/>
    <s v="First Class"/>
    <s v="RL-19615"/>
    <s v="Rob Lucas"/>
    <x v="0"/>
    <s v="United States"/>
    <s v="Philadelphia"/>
    <x v="9"/>
    <n v="19120"/>
    <x v="3"/>
    <s v="TEC-PH-10001363"/>
    <x v="2"/>
    <x v="7"/>
    <s v="Apple iPhone 5S"/>
    <n v="683.98799999999994"/>
    <n v="2"/>
    <n v="0.4"/>
    <n v="-113.9980000000001"/>
  </r>
  <r>
    <n v="5933"/>
    <x v="2957"/>
    <x v="3"/>
    <x v="437"/>
    <d v="2014-07-10T00:00:00"/>
    <s v="First Class"/>
    <s v="RL-19615"/>
    <s v="Rob Lucas"/>
    <x v="0"/>
    <s v="United States"/>
    <s v="Philadelphia"/>
    <x v="9"/>
    <n v="19120"/>
    <x v="3"/>
    <s v="OFF-ST-10004835"/>
    <x v="1"/>
    <x v="4"/>
    <s v="Plastic Stacking Crates &amp; Casters"/>
    <n v="13.392000000000001"/>
    <n v="3"/>
    <n v="0.2"/>
    <n v="1.0044"/>
  </r>
  <r>
    <n v="5934"/>
    <x v="2957"/>
    <x v="3"/>
    <x v="437"/>
    <d v="2014-07-10T00:00:00"/>
    <s v="First Class"/>
    <s v="RL-19615"/>
    <s v="Rob Lucas"/>
    <x v="0"/>
    <s v="United States"/>
    <s v="Philadelphia"/>
    <x v="9"/>
    <n v="19120"/>
    <x v="3"/>
    <s v="TEC-AC-10002018"/>
    <x v="2"/>
    <x v="11"/>
    <s v="AmazonBasics 3-Button USB Wired Mouse"/>
    <n v="16.776000000000003"/>
    <n v="3"/>
    <n v="0.2"/>
    <n v="4.8231000000000002"/>
  </r>
  <r>
    <n v="5935"/>
    <x v="2957"/>
    <x v="3"/>
    <x v="437"/>
    <d v="2014-07-10T00:00:00"/>
    <s v="First Class"/>
    <s v="RL-19615"/>
    <s v="Rob Lucas"/>
    <x v="0"/>
    <s v="United States"/>
    <s v="Philadelphia"/>
    <x v="9"/>
    <n v="19120"/>
    <x v="3"/>
    <s v="TEC-AC-10003033"/>
    <x v="2"/>
    <x v="11"/>
    <s v="Plantronics CS510 - Over-the-Head monaural Wireless Headset System"/>
    <n v="527.91999999999996"/>
    <n v="2"/>
    <n v="0.2"/>
    <n v="85.786999999999949"/>
  </r>
  <r>
    <n v="5936"/>
    <x v="2958"/>
    <x v="0"/>
    <x v="975"/>
    <d v="2013-07-05T00:00:00"/>
    <s v="Same Day"/>
    <s v="RB-19465"/>
    <s v="Rick Bensley"/>
    <x v="2"/>
    <s v="United States"/>
    <s v="Seattle"/>
    <x v="4"/>
    <n v="98103"/>
    <x v="1"/>
    <s v="FUR-FU-10000221"/>
    <x v="0"/>
    <x v="5"/>
    <s v="Master Caster Door Stop, Brown"/>
    <n v="25.4"/>
    <n v="5"/>
    <n v="0"/>
    <n v="8.6359999999999992"/>
  </r>
  <r>
    <n v="5937"/>
    <x v="2958"/>
    <x v="0"/>
    <x v="975"/>
    <d v="2013-07-05T00:00:00"/>
    <s v="Same Day"/>
    <s v="RB-19465"/>
    <s v="Rick Bensley"/>
    <x v="2"/>
    <s v="United States"/>
    <s v="Seattle"/>
    <x v="4"/>
    <n v="98103"/>
    <x v="1"/>
    <s v="TEC-PH-10001198"/>
    <x v="2"/>
    <x v="7"/>
    <s v="Avaya 4621SW VoIP phone"/>
    <n v="177.48000000000002"/>
    <n v="3"/>
    <n v="0.2"/>
    <n v="19.966499999999982"/>
  </r>
  <r>
    <n v="5938"/>
    <x v="2958"/>
    <x v="0"/>
    <x v="975"/>
    <d v="2013-07-05T00:00:00"/>
    <s v="Same Day"/>
    <s v="RB-19465"/>
    <s v="Rick Bensley"/>
    <x v="2"/>
    <s v="United States"/>
    <s v="Seattle"/>
    <x v="4"/>
    <n v="98103"/>
    <x v="1"/>
    <s v="TEC-PH-10002564"/>
    <x v="2"/>
    <x v="7"/>
    <s v="OtterBox Defender Series Case - Samsung Galaxy S4"/>
    <n v="71.975999999999999"/>
    <n v="3"/>
    <n v="0.2"/>
    <n v="8.9969999999999892"/>
  </r>
  <r>
    <n v="5939"/>
    <x v="2959"/>
    <x v="3"/>
    <x v="240"/>
    <d v="2014-05-26T00:00:00"/>
    <s v="Standard Class"/>
    <s v="JF-15295"/>
    <s v="Jason Fortune-"/>
    <x v="0"/>
    <s v="United States"/>
    <s v="Plano"/>
    <x v="5"/>
    <n v="75023"/>
    <x v="2"/>
    <s v="TEC-PH-10003811"/>
    <x v="2"/>
    <x v="7"/>
    <s v="Jabra Supreme Plus Driver Edition Headset"/>
    <n v="95.992000000000004"/>
    <n v="1"/>
    <n v="0.2"/>
    <n v="9.5991999999999997"/>
  </r>
  <r>
    <n v="5940"/>
    <x v="2959"/>
    <x v="3"/>
    <x v="240"/>
    <d v="2014-05-26T00:00:00"/>
    <s v="Standard Class"/>
    <s v="JF-15295"/>
    <s v="Jason Fortune-"/>
    <x v="0"/>
    <s v="United States"/>
    <s v="Plano"/>
    <x v="5"/>
    <n v="75023"/>
    <x v="2"/>
    <s v="OFF-LA-10004178"/>
    <x v="1"/>
    <x v="2"/>
    <s v="Avery 491"/>
    <n v="13.216000000000001"/>
    <n v="4"/>
    <n v="0.2"/>
    <n v="4.2951999999999995"/>
  </r>
  <r>
    <n v="5941"/>
    <x v="2960"/>
    <x v="3"/>
    <x v="386"/>
    <d v="2014-10-15T00:00:00"/>
    <s v="Second Class"/>
    <s v="RW-19690"/>
    <s v="Robert Waldorf"/>
    <x v="0"/>
    <s v="United States"/>
    <s v="Los Angeles"/>
    <x v="1"/>
    <n v="90049"/>
    <x v="1"/>
    <s v="TEC-AC-10001465"/>
    <x v="2"/>
    <x v="11"/>
    <s v="SanDisk Cruzer 64 GB USB Flash Drive"/>
    <n v="435.84000000000003"/>
    <n v="12"/>
    <n v="0"/>
    <n v="130.75199999999995"/>
  </r>
  <r>
    <n v="5942"/>
    <x v="2960"/>
    <x v="3"/>
    <x v="386"/>
    <d v="2014-10-15T00:00:00"/>
    <s v="Second Class"/>
    <s v="RW-19690"/>
    <s v="Robert Waldorf"/>
    <x v="0"/>
    <s v="United States"/>
    <s v="Los Angeles"/>
    <x v="1"/>
    <n v="90049"/>
    <x v="1"/>
    <s v="OFF-AR-10000940"/>
    <x v="1"/>
    <x v="6"/>
    <s v="Newell 343"/>
    <n v="5.88"/>
    <n v="2"/>
    <n v="0"/>
    <n v="1.5876000000000001"/>
  </r>
  <r>
    <n v="5943"/>
    <x v="2961"/>
    <x v="0"/>
    <x v="876"/>
    <d v="2013-08-14T00:00:00"/>
    <s v="Standard Class"/>
    <s v="VG-21790"/>
    <s v="Vivek Gonzalez"/>
    <x v="0"/>
    <s v="United States"/>
    <s v="Los Angeles"/>
    <x v="1"/>
    <n v="90032"/>
    <x v="1"/>
    <s v="TEC-PH-10001700"/>
    <x v="2"/>
    <x v="7"/>
    <s v="Panasonic KX-TG6844B Expandable Digital Cordless Telephone"/>
    <n v="211.16800000000001"/>
    <n v="4"/>
    <n v="0.2"/>
    <n v="18.477200000000011"/>
  </r>
  <r>
    <n v="5944"/>
    <x v="2962"/>
    <x v="2"/>
    <x v="55"/>
    <d v="2011-08-29T00:00:00"/>
    <s v="Standard Class"/>
    <s v="JM-15265"/>
    <s v="Janet Molinari"/>
    <x v="1"/>
    <s v="United States"/>
    <s v="Los Angeles"/>
    <x v="1"/>
    <n v="90036"/>
    <x v="1"/>
    <s v="FUR-FU-10000771"/>
    <x v="0"/>
    <x v="5"/>
    <s v="Eldon 200 Class Desk Accessories, Smoke"/>
    <n v="6.28"/>
    <n v="1"/>
    <n v="0"/>
    <n v="2.6376000000000004"/>
  </r>
  <r>
    <n v="5945"/>
    <x v="2962"/>
    <x v="2"/>
    <x v="55"/>
    <d v="2011-08-29T00:00:00"/>
    <s v="Standard Class"/>
    <s v="JM-15265"/>
    <s v="Janet Molinari"/>
    <x v="1"/>
    <s v="United States"/>
    <s v="Los Angeles"/>
    <x v="1"/>
    <n v="90036"/>
    <x v="1"/>
    <s v="TEC-AC-10002399"/>
    <x v="2"/>
    <x v="11"/>
    <s v="SanDisk Cruzer 32 GB USB Flash Drive"/>
    <n v="95.1"/>
    <n v="5"/>
    <n v="0"/>
    <n v="30.431999999999995"/>
  </r>
  <r>
    <n v="5946"/>
    <x v="2962"/>
    <x v="2"/>
    <x v="55"/>
    <d v="2011-08-29T00:00:00"/>
    <s v="Standard Class"/>
    <s v="JM-15265"/>
    <s v="Janet Molinari"/>
    <x v="1"/>
    <s v="United States"/>
    <s v="Los Angeles"/>
    <x v="1"/>
    <n v="90036"/>
    <x v="1"/>
    <s v="OFF-PA-10004983"/>
    <x v="1"/>
    <x v="10"/>
    <s v="Xerox 23"/>
    <n v="25.92"/>
    <n v="4"/>
    <n v="0"/>
    <n v="12.441600000000001"/>
  </r>
  <r>
    <n v="5947"/>
    <x v="2962"/>
    <x v="2"/>
    <x v="55"/>
    <d v="2011-08-29T00:00:00"/>
    <s v="Standard Class"/>
    <s v="JM-15265"/>
    <s v="Janet Molinari"/>
    <x v="1"/>
    <s v="United States"/>
    <s v="Los Angeles"/>
    <x v="1"/>
    <n v="90036"/>
    <x v="1"/>
    <s v="OFF-ST-10004258"/>
    <x v="1"/>
    <x v="4"/>
    <s v="Portable Personal File Box"/>
    <n v="48.84"/>
    <n v="4"/>
    <n v="0"/>
    <n v="13.186800000000005"/>
  </r>
  <r>
    <n v="5948"/>
    <x v="2963"/>
    <x v="1"/>
    <x v="471"/>
    <d v="2012-09-18T00:00:00"/>
    <s v="Second Class"/>
    <s v="BE-11455"/>
    <s v="Brad Eason"/>
    <x v="2"/>
    <s v="United States"/>
    <s v="Des Moines"/>
    <x v="23"/>
    <n v="50315"/>
    <x v="2"/>
    <s v="OFF-BI-10004040"/>
    <x v="1"/>
    <x v="8"/>
    <s v="Wilson Jones Impact Binders"/>
    <n v="25.9"/>
    <n v="5"/>
    <n v="0"/>
    <n v="12.690999999999999"/>
  </r>
  <r>
    <n v="5949"/>
    <x v="2964"/>
    <x v="3"/>
    <x v="916"/>
    <d v="2014-03-06T00:00:00"/>
    <s v="Same Day"/>
    <s v="CB-12535"/>
    <s v="Claudia Bergmann"/>
    <x v="1"/>
    <s v="United States"/>
    <s v="Southaven"/>
    <x v="35"/>
    <n v="38671"/>
    <x v="0"/>
    <s v="OFF-EN-10003862"/>
    <x v="1"/>
    <x v="12"/>
    <s v="Laser &amp; Ink Jet Business Envelopes"/>
    <n v="42.68"/>
    <n v="4"/>
    <n v="0"/>
    <n v="19.6328"/>
  </r>
  <r>
    <n v="5950"/>
    <x v="2964"/>
    <x v="3"/>
    <x v="916"/>
    <d v="2014-03-06T00:00:00"/>
    <s v="Same Day"/>
    <s v="CB-12535"/>
    <s v="Claudia Bergmann"/>
    <x v="1"/>
    <s v="United States"/>
    <s v="Southaven"/>
    <x v="35"/>
    <n v="38671"/>
    <x v="0"/>
    <s v="TEC-AC-10004571"/>
    <x v="2"/>
    <x v="11"/>
    <s v="Logitech G700s Rechargeable Gaming Mouse"/>
    <n v="299.96999999999997"/>
    <n v="3"/>
    <n v="0"/>
    <n v="125.98740000000001"/>
  </r>
  <r>
    <n v="5951"/>
    <x v="2964"/>
    <x v="3"/>
    <x v="916"/>
    <d v="2014-03-06T00:00:00"/>
    <s v="Same Day"/>
    <s v="CB-12535"/>
    <s v="Claudia Bergmann"/>
    <x v="1"/>
    <s v="United States"/>
    <s v="Southaven"/>
    <x v="35"/>
    <n v="38671"/>
    <x v="0"/>
    <s v="OFF-AP-10000891"/>
    <x v="1"/>
    <x v="9"/>
    <s v="Kensington 7 Outlet MasterPiece HOMEOFFICE Power Control Center"/>
    <n v="262.24"/>
    <n v="2"/>
    <n v="0"/>
    <n v="78.671999999999997"/>
  </r>
  <r>
    <n v="5952"/>
    <x v="2964"/>
    <x v="3"/>
    <x v="916"/>
    <d v="2014-03-06T00:00:00"/>
    <s v="Same Day"/>
    <s v="CB-12535"/>
    <s v="Claudia Bergmann"/>
    <x v="1"/>
    <s v="United States"/>
    <s v="Southaven"/>
    <x v="35"/>
    <n v="38671"/>
    <x v="0"/>
    <s v="OFF-BI-10002026"/>
    <x v="1"/>
    <x v="8"/>
    <s v="Ibico Recycled Linen-Style Covers"/>
    <n v="234.36"/>
    <n v="6"/>
    <n v="0"/>
    <n v="112.49279999999999"/>
  </r>
  <r>
    <n v="5953"/>
    <x v="2965"/>
    <x v="3"/>
    <x v="4"/>
    <d v="2014-04-22T00:00:00"/>
    <s v="Standard Class"/>
    <s v="SD-20485"/>
    <s v="Shirley Daniels"/>
    <x v="2"/>
    <s v="United States"/>
    <s v="Houston"/>
    <x v="5"/>
    <n v="77041"/>
    <x v="2"/>
    <s v="OFF-PA-10001826"/>
    <x v="1"/>
    <x v="10"/>
    <s v="Xerox 207"/>
    <n v="20.736000000000004"/>
    <n v="4"/>
    <n v="0.2"/>
    <n v="7.2576000000000001"/>
  </r>
  <r>
    <n v="5954"/>
    <x v="2966"/>
    <x v="2"/>
    <x v="809"/>
    <d v="2011-03-31T00:00:00"/>
    <s v="First Class"/>
    <s v="SG-20890"/>
    <s v="Susan Gilcrest"/>
    <x v="1"/>
    <s v="United States"/>
    <s v="New York City"/>
    <x v="15"/>
    <n v="10009"/>
    <x v="3"/>
    <s v="OFF-AR-10001231"/>
    <x v="1"/>
    <x v="6"/>
    <s v="Sanford EarthWrite Recycled Pencils, Medium Soft, #2"/>
    <n v="10.5"/>
    <n v="5"/>
    <n v="0"/>
    <n v="2.9400000000000004"/>
  </r>
  <r>
    <n v="5955"/>
    <x v="2967"/>
    <x v="2"/>
    <x v="7"/>
    <d v="2011-11-15T00:00:00"/>
    <s v="Second Class"/>
    <s v="TS-21430"/>
    <s v="Tom Stivers"/>
    <x v="1"/>
    <s v="United States"/>
    <s v="Reading"/>
    <x v="9"/>
    <n v="19601"/>
    <x v="3"/>
    <s v="FUR-FU-10000409"/>
    <x v="0"/>
    <x v="5"/>
    <s v="GE 4 Foot Flourescent Tube, 40 Watt"/>
    <n v="23.968000000000004"/>
    <n v="2"/>
    <n v="0.2"/>
    <n v="7.7896000000000001"/>
  </r>
  <r>
    <n v="5956"/>
    <x v="2967"/>
    <x v="2"/>
    <x v="7"/>
    <d v="2011-11-15T00:00:00"/>
    <s v="Second Class"/>
    <s v="TS-21430"/>
    <s v="Tom Stivers"/>
    <x v="1"/>
    <s v="United States"/>
    <s v="Reading"/>
    <x v="9"/>
    <n v="19601"/>
    <x v="3"/>
    <s v="FUR-BO-10002545"/>
    <x v="0"/>
    <x v="0"/>
    <s v="Atlantic Metals Mobile 3-Shelf Bookcases, Custom Colors"/>
    <n v="521.96"/>
    <n v="4"/>
    <n v="0.5"/>
    <n v="-250.54079999999999"/>
  </r>
  <r>
    <n v="5957"/>
    <x v="2968"/>
    <x v="0"/>
    <x v="299"/>
    <d v="2013-03-16T00:00:00"/>
    <s v="Second Class"/>
    <s v="DK-13225"/>
    <s v="Dean Katz"/>
    <x v="1"/>
    <s v="United States"/>
    <s v="San Francisco"/>
    <x v="1"/>
    <n v="94109"/>
    <x v="1"/>
    <s v="OFF-ST-10002756"/>
    <x v="1"/>
    <x v="4"/>
    <s v="Tennsco Stur-D-Stor Boltless Shelving, 5 Shelves, 24&quot; Deep, Sand"/>
    <n v="676.55"/>
    <n v="5"/>
    <n v="0"/>
    <n v="6.7655000000000598"/>
  </r>
  <r>
    <n v="5958"/>
    <x v="2968"/>
    <x v="0"/>
    <x v="299"/>
    <d v="2013-03-16T00:00:00"/>
    <s v="Second Class"/>
    <s v="DK-13225"/>
    <s v="Dean Katz"/>
    <x v="1"/>
    <s v="United States"/>
    <s v="San Francisco"/>
    <x v="1"/>
    <n v="94109"/>
    <x v="1"/>
    <s v="OFF-AP-10003842"/>
    <x v="1"/>
    <x v="9"/>
    <s v="Euro-Pro Shark Turbo Vacuum"/>
    <n v="154.9"/>
    <n v="5"/>
    <n v="0"/>
    <n v="40.274000000000001"/>
  </r>
  <r>
    <n v="5959"/>
    <x v="2968"/>
    <x v="0"/>
    <x v="299"/>
    <d v="2013-03-16T00:00:00"/>
    <s v="Second Class"/>
    <s v="DK-13225"/>
    <s v="Dean Katz"/>
    <x v="1"/>
    <s v="United States"/>
    <s v="San Francisco"/>
    <x v="1"/>
    <n v="94109"/>
    <x v="1"/>
    <s v="OFF-EN-10004459"/>
    <x v="1"/>
    <x v="12"/>
    <s v="Security-Tint Envelopes"/>
    <n v="30.56"/>
    <n v="4"/>
    <n v="0"/>
    <n v="14.974399999999999"/>
  </r>
  <r>
    <n v="5960"/>
    <x v="2968"/>
    <x v="0"/>
    <x v="299"/>
    <d v="2013-03-16T00:00:00"/>
    <s v="Second Class"/>
    <s v="DK-13225"/>
    <s v="Dean Katz"/>
    <x v="1"/>
    <s v="United States"/>
    <s v="San Francisco"/>
    <x v="1"/>
    <n v="94109"/>
    <x v="1"/>
    <s v="FUR-CH-10003746"/>
    <x v="0"/>
    <x v="1"/>
    <s v="Hon 4070 Series Pagoda Round Back Stacking Chairs"/>
    <n v="770.35200000000009"/>
    <n v="3"/>
    <n v="0.2"/>
    <n v="77.035199999999975"/>
  </r>
  <r>
    <n v="5961"/>
    <x v="2969"/>
    <x v="3"/>
    <x v="839"/>
    <d v="2014-02-15T00:00:00"/>
    <s v="Second Class"/>
    <s v="ML-17395"/>
    <s v="Marina Lichtenstein"/>
    <x v="1"/>
    <s v="United States"/>
    <s v="Los Angeles"/>
    <x v="1"/>
    <n v="90045"/>
    <x v="1"/>
    <s v="FUR-FU-10003142"/>
    <x v="0"/>
    <x v="5"/>
    <s v="Master Big Foot Doorstop, Beige"/>
    <n v="21.12"/>
    <n v="4"/>
    <n v="0"/>
    <n v="6.5471999999999984"/>
  </r>
  <r>
    <n v="5962"/>
    <x v="2970"/>
    <x v="2"/>
    <x v="7"/>
    <d v="2011-11-13T00:00:00"/>
    <s v="Second Class"/>
    <s v="MA-17560"/>
    <s v="Matt Abelman"/>
    <x v="2"/>
    <s v="United States"/>
    <s v="Los Angeles"/>
    <x v="1"/>
    <n v="90004"/>
    <x v="1"/>
    <s v="TEC-PH-10001425"/>
    <x v="2"/>
    <x v="7"/>
    <s v="Mophie Juice Pack Helium for iPhone"/>
    <n v="575.928"/>
    <n v="9"/>
    <n v="0.2"/>
    <n v="57.592799999999983"/>
  </r>
  <r>
    <n v="5963"/>
    <x v="2970"/>
    <x v="2"/>
    <x v="7"/>
    <d v="2011-11-13T00:00:00"/>
    <s v="Second Class"/>
    <s v="MA-17560"/>
    <s v="Matt Abelman"/>
    <x v="2"/>
    <s v="United States"/>
    <s v="Los Angeles"/>
    <x v="1"/>
    <n v="90004"/>
    <x v="1"/>
    <s v="OFF-AP-10001626"/>
    <x v="1"/>
    <x v="9"/>
    <s v="Commercial WindTunnel Clean Air Upright Vacuum, Replacement Belts, Filtration Bags"/>
    <n v="7.78"/>
    <n v="2"/>
    <n v="0"/>
    <n v="2.0228000000000002"/>
  </r>
  <r>
    <n v="5964"/>
    <x v="2970"/>
    <x v="2"/>
    <x v="7"/>
    <d v="2011-11-13T00:00:00"/>
    <s v="Second Class"/>
    <s v="MA-17560"/>
    <s v="Matt Abelman"/>
    <x v="2"/>
    <s v="United States"/>
    <s v="Los Angeles"/>
    <x v="1"/>
    <n v="90004"/>
    <x v="1"/>
    <s v="OFF-PA-10003625"/>
    <x v="1"/>
    <x v="10"/>
    <s v="Xerox 1979"/>
    <n v="123.92"/>
    <n v="4"/>
    <n v="0"/>
    <n v="55.763999999999996"/>
  </r>
  <r>
    <n v="5965"/>
    <x v="2971"/>
    <x v="3"/>
    <x v="648"/>
    <d v="2014-08-26T00:00:00"/>
    <s v="Standard Class"/>
    <s v="LR-17035"/>
    <s v="Lisa Ryan"/>
    <x v="1"/>
    <s v="United States"/>
    <s v="San Francisco"/>
    <x v="1"/>
    <n v="94109"/>
    <x v="1"/>
    <s v="OFF-SU-10004768"/>
    <x v="1"/>
    <x v="14"/>
    <s v="Acme Kleencut Forged Steel Scissors"/>
    <n v="17.22"/>
    <n v="3"/>
    <n v="0"/>
    <n v="5.1659999999999986"/>
  </r>
  <r>
    <n v="5966"/>
    <x v="2971"/>
    <x v="3"/>
    <x v="648"/>
    <d v="2014-08-26T00:00:00"/>
    <s v="Standard Class"/>
    <s v="LR-17035"/>
    <s v="Lisa Ryan"/>
    <x v="1"/>
    <s v="United States"/>
    <s v="San Francisco"/>
    <x v="1"/>
    <n v="94109"/>
    <x v="1"/>
    <s v="OFF-ST-10000777"/>
    <x v="1"/>
    <x v="4"/>
    <s v="Companion Letter/Legal File, Black"/>
    <n v="226.56"/>
    <n v="6"/>
    <n v="0"/>
    <n v="63.436800000000005"/>
  </r>
  <r>
    <n v="5967"/>
    <x v="2971"/>
    <x v="3"/>
    <x v="648"/>
    <d v="2014-08-26T00:00:00"/>
    <s v="Standard Class"/>
    <s v="LR-17035"/>
    <s v="Lisa Ryan"/>
    <x v="1"/>
    <s v="United States"/>
    <s v="San Francisco"/>
    <x v="1"/>
    <n v="94109"/>
    <x v="1"/>
    <s v="TEC-PH-10003171"/>
    <x v="2"/>
    <x v="7"/>
    <s v="Plantronics Encore H101 Dual Earpieces Headset"/>
    <n v="107.88"/>
    <n v="3"/>
    <n v="0.2"/>
    <n v="10.787999999999997"/>
  </r>
  <r>
    <n v="5968"/>
    <x v="2972"/>
    <x v="0"/>
    <x v="804"/>
    <d v="2013-01-17T00:00:00"/>
    <s v="First Class"/>
    <s v="BE-11335"/>
    <s v="Bill Eplett"/>
    <x v="2"/>
    <s v="United States"/>
    <s v="New York City"/>
    <x v="15"/>
    <n v="10009"/>
    <x v="3"/>
    <s v="OFF-PA-10001033"/>
    <x v="1"/>
    <x v="10"/>
    <s v="Xerox 1893"/>
    <n v="81.98"/>
    <n v="2"/>
    <n v="0"/>
    <n v="40.170200000000001"/>
  </r>
  <r>
    <n v="5969"/>
    <x v="2973"/>
    <x v="2"/>
    <x v="836"/>
    <d v="2011-07-22T00:00:00"/>
    <s v="First Class"/>
    <s v="CC-12145"/>
    <s v="Charles Crestani"/>
    <x v="0"/>
    <s v="United States"/>
    <s v="San Diego"/>
    <x v="1"/>
    <n v="92105"/>
    <x v="1"/>
    <s v="OFF-PA-10000418"/>
    <x v="1"/>
    <x v="10"/>
    <s v="Xerox 189"/>
    <n v="104.85"/>
    <n v="1"/>
    <n v="0"/>
    <n v="50.327999999999996"/>
  </r>
  <r>
    <n v="5970"/>
    <x v="2973"/>
    <x v="2"/>
    <x v="836"/>
    <d v="2011-07-22T00:00:00"/>
    <s v="First Class"/>
    <s v="CC-12145"/>
    <s v="Charles Crestani"/>
    <x v="0"/>
    <s v="United States"/>
    <s v="San Diego"/>
    <x v="1"/>
    <n v="92105"/>
    <x v="1"/>
    <s v="OFF-BI-10001982"/>
    <x v="1"/>
    <x v="8"/>
    <s v="Wilson Jones Custom Binder Spines &amp; Labels"/>
    <n v="8.7040000000000006"/>
    <n v="2"/>
    <n v="0.2"/>
    <n v="3.1551999999999998"/>
  </r>
  <r>
    <n v="5971"/>
    <x v="2973"/>
    <x v="2"/>
    <x v="836"/>
    <d v="2011-07-22T00:00:00"/>
    <s v="First Class"/>
    <s v="CC-12145"/>
    <s v="Charles Crestani"/>
    <x v="0"/>
    <s v="United States"/>
    <s v="San Diego"/>
    <x v="1"/>
    <n v="92105"/>
    <x v="1"/>
    <s v="OFF-PA-10002230"/>
    <x v="1"/>
    <x v="10"/>
    <s v="Xerox 1897"/>
    <n v="19.920000000000002"/>
    <n v="4"/>
    <n v="0"/>
    <n v="9.7608000000000015"/>
  </r>
  <r>
    <n v="5972"/>
    <x v="2973"/>
    <x v="2"/>
    <x v="836"/>
    <d v="2011-07-22T00:00:00"/>
    <s v="First Class"/>
    <s v="CC-12145"/>
    <s v="Charles Crestani"/>
    <x v="0"/>
    <s v="United States"/>
    <s v="San Diego"/>
    <x v="1"/>
    <n v="92105"/>
    <x v="1"/>
    <s v="FUR-FU-10003577"/>
    <x v="0"/>
    <x v="5"/>
    <s v="Nu-Dell Leatherette Frames"/>
    <n v="43.019999999999996"/>
    <n v="3"/>
    <n v="0"/>
    <n v="15.4872"/>
  </r>
  <r>
    <n v="5973"/>
    <x v="2974"/>
    <x v="3"/>
    <x v="695"/>
    <d v="2014-02-12T00:00:00"/>
    <s v="Standard Class"/>
    <s v="BD-11770"/>
    <s v="Bryan Davis"/>
    <x v="0"/>
    <s v="United States"/>
    <s v="New York City"/>
    <x v="15"/>
    <n v="10024"/>
    <x v="3"/>
    <s v="FUR-BO-10001811"/>
    <x v="0"/>
    <x v="0"/>
    <s v="Atlantic Metals Mobile 5-Shelf Bookcases, Custom Colors"/>
    <n v="240.78400000000002"/>
    <n v="1"/>
    <n v="0.2"/>
    <n v="30.097999999999978"/>
  </r>
  <r>
    <n v="5974"/>
    <x v="2975"/>
    <x v="1"/>
    <x v="707"/>
    <d v="2012-12-29T00:00:00"/>
    <s v="Standard Class"/>
    <s v="JK-15640"/>
    <s v="Jim Kriz"/>
    <x v="2"/>
    <s v="United States"/>
    <s v="New York City"/>
    <x v="15"/>
    <n v="10011"/>
    <x v="3"/>
    <s v="OFF-AP-10003779"/>
    <x v="1"/>
    <x v="9"/>
    <s v="Kensington 7 Outlet MasterPiece Power Center with Fax/Phone Line Protection"/>
    <n v="414.96"/>
    <n v="2"/>
    <n v="0"/>
    <n v="124.48799999999994"/>
  </r>
  <r>
    <n v="5975"/>
    <x v="2976"/>
    <x v="0"/>
    <x v="750"/>
    <d v="2013-10-14T00:00:00"/>
    <s v="Standard Class"/>
    <s v="DB-13615"/>
    <s v="Doug Bickford"/>
    <x v="0"/>
    <s v="United States"/>
    <s v="Charlotte"/>
    <x v="3"/>
    <n v="28205"/>
    <x v="0"/>
    <s v="OFF-ST-10000676"/>
    <x v="1"/>
    <x v="4"/>
    <s v="Fellowes Econo/Stor Drawers"/>
    <n v="387.72"/>
    <n v="5"/>
    <n v="0.2"/>
    <n v="-67.851000000000028"/>
  </r>
  <r>
    <n v="5976"/>
    <x v="2977"/>
    <x v="3"/>
    <x v="1002"/>
    <d v="2014-07-18T00:00:00"/>
    <s v="Standard Class"/>
    <s v="RR-19525"/>
    <s v="Rick Reed"/>
    <x v="1"/>
    <s v="United States"/>
    <s v="Overland Park"/>
    <x v="41"/>
    <n v="66212"/>
    <x v="2"/>
    <s v="OFF-ST-10001496"/>
    <x v="1"/>
    <x v="4"/>
    <s v="Standard Rollaway File with Lock"/>
    <n v="360.38"/>
    <n v="2"/>
    <n v="0"/>
    <n v="93.698800000000006"/>
  </r>
  <r>
    <n v="5977"/>
    <x v="2977"/>
    <x v="3"/>
    <x v="1002"/>
    <d v="2014-07-18T00:00:00"/>
    <s v="Standard Class"/>
    <s v="RR-19525"/>
    <s v="Rick Reed"/>
    <x v="1"/>
    <s v="United States"/>
    <s v="Overland Park"/>
    <x v="41"/>
    <n v="66212"/>
    <x v="2"/>
    <s v="OFF-PA-10003673"/>
    <x v="1"/>
    <x v="10"/>
    <s v="Strathmore Photo Mount Cards"/>
    <n v="13.56"/>
    <n v="2"/>
    <n v="0"/>
    <n v="6.2375999999999996"/>
  </r>
  <r>
    <n v="5978"/>
    <x v="2978"/>
    <x v="3"/>
    <x v="558"/>
    <d v="2014-04-26T00:00:00"/>
    <s v="First Class"/>
    <s v="SV-20935"/>
    <s v="Susan Vittorini"/>
    <x v="0"/>
    <s v="United States"/>
    <s v="Mesa"/>
    <x v="16"/>
    <n v="85204"/>
    <x v="1"/>
    <s v="TEC-PH-10004614"/>
    <x v="2"/>
    <x v="7"/>
    <s v="AT&amp;T 841000 Phone"/>
    <n v="552"/>
    <n v="10"/>
    <n v="0.2"/>
    <n v="34.5"/>
  </r>
  <r>
    <n v="5979"/>
    <x v="2979"/>
    <x v="2"/>
    <x v="557"/>
    <d v="2011-09-13T00:00:00"/>
    <s v="Standard Class"/>
    <s v="RB-19465"/>
    <s v="Rick Bensley"/>
    <x v="2"/>
    <s v="United States"/>
    <s v="Tulsa"/>
    <x v="26"/>
    <n v="74133"/>
    <x v="2"/>
    <s v="FUR-TA-10001039"/>
    <x v="0"/>
    <x v="3"/>
    <s v="KI Adjustable-Height Table"/>
    <n v="429.90000000000003"/>
    <n v="5"/>
    <n v="0"/>
    <n v="111.77400000000003"/>
  </r>
  <r>
    <n v="5980"/>
    <x v="2979"/>
    <x v="2"/>
    <x v="557"/>
    <d v="2011-09-13T00:00:00"/>
    <s v="Standard Class"/>
    <s v="RB-19465"/>
    <s v="Rick Bensley"/>
    <x v="2"/>
    <s v="United States"/>
    <s v="Tulsa"/>
    <x v="26"/>
    <n v="74133"/>
    <x v="2"/>
    <s v="OFF-BI-10000474"/>
    <x v="1"/>
    <x v="8"/>
    <s v="Avery Recycled Flexi-View Covers for Binding Systems"/>
    <n v="32.06"/>
    <n v="2"/>
    <n v="0"/>
    <n v="15.3888"/>
  </r>
  <r>
    <n v="5981"/>
    <x v="2979"/>
    <x v="2"/>
    <x v="557"/>
    <d v="2011-09-13T00:00:00"/>
    <s v="Standard Class"/>
    <s v="RB-19465"/>
    <s v="Rick Bensley"/>
    <x v="2"/>
    <s v="United States"/>
    <s v="Tulsa"/>
    <x v="26"/>
    <n v="74133"/>
    <x v="2"/>
    <s v="FUR-CH-10004698"/>
    <x v="0"/>
    <x v="1"/>
    <s v="Padded Folding Chairs, Black, 4/Carton"/>
    <n v="161.96"/>
    <n v="2"/>
    <n v="0"/>
    <n v="45.348800000000011"/>
  </r>
  <r>
    <n v="5982"/>
    <x v="2979"/>
    <x v="2"/>
    <x v="557"/>
    <d v="2011-09-13T00:00:00"/>
    <s v="Standard Class"/>
    <s v="RB-19465"/>
    <s v="Rick Bensley"/>
    <x v="2"/>
    <s v="United States"/>
    <s v="Tulsa"/>
    <x v="26"/>
    <n v="74133"/>
    <x v="2"/>
    <s v="OFF-ST-10003327"/>
    <x v="1"/>
    <x v="4"/>
    <s v="Akro-Mils 12-Gallon Tote"/>
    <n v="19.86"/>
    <n v="2"/>
    <n v="0"/>
    <n v="5.7593999999999976"/>
  </r>
  <r>
    <n v="5983"/>
    <x v="2980"/>
    <x v="0"/>
    <x v="831"/>
    <d v="2013-11-29T00:00:00"/>
    <s v="Standard Class"/>
    <s v="MV-18190"/>
    <s v="Mike Vittorini"/>
    <x v="0"/>
    <s v="United States"/>
    <s v="New York City"/>
    <x v="15"/>
    <n v="10035"/>
    <x v="3"/>
    <s v="OFF-PA-10000232"/>
    <x v="1"/>
    <x v="10"/>
    <s v="Xerox 1975"/>
    <n v="12.96"/>
    <n v="2"/>
    <n v="0"/>
    <n v="6.3504000000000005"/>
  </r>
  <r>
    <n v="5984"/>
    <x v="2981"/>
    <x v="3"/>
    <x v="118"/>
    <d v="2014-09-19T00:00:00"/>
    <s v="Second Class"/>
    <s v="EH-14185"/>
    <s v="Evan Henry"/>
    <x v="0"/>
    <s v="United States"/>
    <s v="Philadelphia"/>
    <x v="9"/>
    <n v="19143"/>
    <x v="3"/>
    <s v="OFF-PA-10003657"/>
    <x v="1"/>
    <x v="10"/>
    <s v="Xerox 1927"/>
    <n v="20.544000000000004"/>
    <n v="6"/>
    <n v="0.2"/>
    <n v="6.4199999999999964"/>
  </r>
  <r>
    <n v="5985"/>
    <x v="2982"/>
    <x v="0"/>
    <x v="1080"/>
    <d v="2013-07-26T00:00:00"/>
    <s v="Standard Class"/>
    <s v="JS-16030"/>
    <s v="Joy Smith"/>
    <x v="0"/>
    <s v="United States"/>
    <s v="Hattiesburg"/>
    <x v="35"/>
    <n v="39401"/>
    <x v="0"/>
    <s v="FUR-FU-10001185"/>
    <x v="0"/>
    <x v="5"/>
    <s v="Advantus Employee of the Month Certificate Frame, 11 x 13-1/2"/>
    <n v="185.57999999999998"/>
    <n v="6"/>
    <n v="0"/>
    <n v="76.087800000000001"/>
  </r>
  <r>
    <n v="5986"/>
    <x v="2982"/>
    <x v="0"/>
    <x v="1080"/>
    <d v="2013-07-26T00:00:00"/>
    <s v="Standard Class"/>
    <s v="JS-16030"/>
    <s v="Joy Smith"/>
    <x v="0"/>
    <s v="United States"/>
    <s v="Hattiesburg"/>
    <x v="35"/>
    <n v="39401"/>
    <x v="0"/>
    <s v="OFF-BI-10003007"/>
    <x v="1"/>
    <x v="8"/>
    <s v="Premium Transparent Presentation Covers, No Pattern/Clear, 8 1/2&quot; x 11&quot;"/>
    <n v="77.56"/>
    <n v="2"/>
    <n v="0"/>
    <n v="35.677599999999998"/>
  </r>
  <r>
    <n v="5987"/>
    <x v="2982"/>
    <x v="0"/>
    <x v="1080"/>
    <d v="2013-07-26T00:00:00"/>
    <s v="Standard Class"/>
    <s v="JS-16030"/>
    <s v="Joy Smith"/>
    <x v="0"/>
    <s v="United States"/>
    <s v="Hattiesburg"/>
    <x v="35"/>
    <n v="39401"/>
    <x v="0"/>
    <s v="OFF-ST-10002485"/>
    <x v="1"/>
    <x v="4"/>
    <s v="Rogers Deluxe File Chest"/>
    <n v="87.92"/>
    <n v="4"/>
    <n v="0"/>
    <n v="0.87919999999999732"/>
  </r>
  <r>
    <n v="5988"/>
    <x v="2982"/>
    <x v="0"/>
    <x v="1080"/>
    <d v="2013-07-26T00:00:00"/>
    <s v="Standard Class"/>
    <s v="JS-16030"/>
    <s v="Joy Smith"/>
    <x v="0"/>
    <s v="United States"/>
    <s v="Hattiesburg"/>
    <x v="35"/>
    <n v="39401"/>
    <x v="0"/>
    <s v="OFF-PA-10001033"/>
    <x v="1"/>
    <x v="10"/>
    <s v="Xerox 1893"/>
    <n v="245.94"/>
    <n v="6"/>
    <n v="0"/>
    <n v="120.51060000000001"/>
  </r>
  <r>
    <n v="5989"/>
    <x v="2982"/>
    <x v="0"/>
    <x v="1080"/>
    <d v="2013-07-26T00:00:00"/>
    <s v="Standard Class"/>
    <s v="JS-16030"/>
    <s v="Joy Smith"/>
    <x v="0"/>
    <s v="United States"/>
    <s v="Hattiesburg"/>
    <x v="35"/>
    <n v="39401"/>
    <x v="0"/>
    <s v="OFF-BI-10000404"/>
    <x v="1"/>
    <x v="8"/>
    <s v="Avery Printable Repositionable Plastic Tabs"/>
    <n v="8.6"/>
    <n v="1"/>
    <n v="0"/>
    <n v="4.0419999999999998"/>
  </r>
  <r>
    <n v="5990"/>
    <x v="2982"/>
    <x v="0"/>
    <x v="1080"/>
    <d v="2013-07-26T00:00:00"/>
    <s v="Standard Class"/>
    <s v="JS-16030"/>
    <s v="Joy Smith"/>
    <x v="0"/>
    <s v="United States"/>
    <s v="Hattiesburg"/>
    <x v="35"/>
    <n v="39401"/>
    <x v="0"/>
    <s v="FUR-BO-10003546"/>
    <x v="0"/>
    <x v="0"/>
    <s v="Hon 4-Shelf Metal Bookcases"/>
    <n v="504.90000000000003"/>
    <n v="5"/>
    <n v="0"/>
    <n v="126.22500000000002"/>
  </r>
  <r>
    <n v="5991"/>
    <x v="2983"/>
    <x v="3"/>
    <x v="175"/>
    <d v="2014-09-22T00:00:00"/>
    <s v="Standard Class"/>
    <s v="ES-14020"/>
    <s v="Erica Smith"/>
    <x v="0"/>
    <s v="United States"/>
    <s v="Los Angeles"/>
    <x v="1"/>
    <n v="90049"/>
    <x v="1"/>
    <s v="OFF-BI-10004390"/>
    <x v="1"/>
    <x v="8"/>
    <s v="GBC DocuBind 200 Manual Binding Machine"/>
    <n v="2357.4880000000003"/>
    <n v="7"/>
    <n v="0.2"/>
    <n v="884.05799999999999"/>
  </r>
  <r>
    <n v="5992"/>
    <x v="2983"/>
    <x v="3"/>
    <x v="175"/>
    <d v="2014-09-22T00:00:00"/>
    <s v="Standard Class"/>
    <s v="ES-14020"/>
    <s v="Erica Smith"/>
    <x v="0"/>
    <s v="United States"/>
    <s v="Los Angeles"/>
    <x v="1"/>
    <n v="90049"/>
    <x v="1"/>
    <s v="TEC-PH-10001700"/>
    <x v="2"/>
    <x v="7"/>
    <s v="Panasonic KX-TG6844B Expandable Digital Cordless Telephone"/>
    <n v="369.54399999999998"/>
    <n v="7"/>
    <n v="0.2"/>
    <n v="32.335100000000025"/>
  </r>
  <r>
    <n v="5993"/>
    <x v="2983"/>
    <x v="3"/>
    <x v="175"/>
    <d v="2014-09-22T00:00:00"/>
    <s v="Standard Class"/>
    <s v="ES-14020"/>
    <s v="Erica Smith"/>
    <x v="0"/>
    <s v="United States"/>
    <s v="Los Angeles"/>
    <x v="1"/>
    <n v="90049"/>
    <x v="1"/>
    <s v="FUR-CH-10003396"/>
    <x v="0"/>
    <x v="1"/>
    <s v="Global Deluxe Steno Chair"/>
    <n v="184.75200000000001"/>
    <n v="3"/>
    <n v="0.2"/>
    <n v="-20.784600000000012"/>
  </r>
  <r>
    <n v="5994"/>
    <x v="2984"/>
    <x v="0"/>
    <x v="25"/>
    <d v="2013-12-12T00:00:00"/>
    <s v="Same Day"/>
    <s v="NS-18640"/>
    <s v="Noel Staavos"/>
    <x v="1"/>
    <s v="United States"/>
    <s v="Columbus"/>
    <x v="24"/>
    <n v="43229"/>
    <x v="3"/>
    <s v="OFF-ST-10001558"/>
    <x v="1"/>
    <x v="4"/>
    <s v="Acco Perma 4000 Stacking Storage Drawers"/>
    <n v="64.959999999999994"/>
    <n v="5"/>
    <n v="0.2"/>
    <n v="-4.0599999999999987"/>
  </r>
  <r>
    <n v="5995"/>
    <x v="2984"/>
    <x v="0"/>
    <x v="25"/>
    <d v="2013-12-12T00:00:00"/>
    <s v="Same Day"/>
    <s v="NS-18640"/>
    <s v="Noel Staavos"/>
    <x v="1"/>
    <s v="United States"/>
    <s v="Columbus"/>
    <x v="24"/>
    <n v="43229"/>
    <x v="3"/>
    <s v="OFF-SU-10004782"/>
    <x v="1"/>
    <x v="14"/>
    <s v="Elite 5&quot; Scissors"/>
    <n v="13.52"/>
    <n v="2"/>
    <n v="0.2"/>
    <n v="1.6899999999999986"/>
  </r>
  <r>
    <n v="5996"/>
    <x v="2984"/>
    <x v="0"/>
    <x v="25"/>
    <d v="2013-12-12T00:00:00"/>
    <s v="Same Day"/>
    <s v="NS-18640"/>
    <s v="Noel Staavos"/>
    <x v="1"/>
    <s v="United States"/>
    <s v="Columbus"/>
    <x v="24"/>
    <n v="43229"/>
    <x v="3"/>
    <s v="FUR-CH-10003298"/>
    <x v="0"/>
    <x v="1"/>
    <s v="Office Star - Contemporary Task Swivel chair with Loop Arms, Charcoal"/>
    <n v="458.42999999999995"/>
    <n v="5"/>
    <n v="0.3"/>
    <n v="-137.52900000000002"/>
  </r>
  <r>
    <n v="5997"/>
    <x v="2984"/>
    <x v="0"/>
    <x v="25"/>
    <d v="2013-12-12T00:00:00"/>
    <s v="Same Day"/>
    <s v="NS-18640"/>
    <s v="Noel Staavos"/>
    <x v="1"/>
    <s v="United States"/>
    <s v="Columbus"/>
    <x v="24"/>
    <n v="43229"/>
    <x v="3"/>
    <s v="OFF-AP-10000576"/>
    <x v="1"/>
    <x v="9"/>
    <s v="Belkin 325VA UPS Surge Protector, 6'"/>
    <n v="387.13600000000002"/>
    <n v="4"/>
    <n v="0.2"/>
    <n v="24.196000000000012"/>
  </r>
  <r>
    <n v="5998"/>
    <x v="2984"/>
    <x v="0"/>
    <x v="25"/>
    <d v="2013-12-12T00:00:00"/>
    <s v="Same Day"/>
    <s v="NS-18640"/>
    <s v="Noel Staavos"/>
    <x v="1"/>
    <s v="United States"/>
    <s v="Columbus"/>
    <x v="24"/>
    <n v="43229"/>
    <x v="3"/>
    <s v="FUR-TA-10003008"/>
    <x v="0"/>
    <x v="3"/>
    <s v="Lesro Round Back Collection Coffee Table, End Table"/>
    <n v="328.59000000000003"/>
    <n v="3"/>
    <n v="0.4"/>
    <n v="-147.8655"/>
  </r>
  <r>
    <n v="5999"/>
    <x v="2985"/>
    <x v="2"/>
    <x v="325"/>
    <d v="2011-12-14T00:00:00"/>
    <s v="Standard Class"/>
    <s v="SH-19975"/>
    <s v="Sally Hughsby"/>
    <x v="1"/>
    <s v="United States"/>
    <s v="Caldwell"/>
    <x v="45"/>
    <n v="83605"/>
    <x v="1"/>
    <s v="FUR-CH-10001708"/>
    <x v="0"/>
    <x v="1"/>
    <s v="Office Star - Contemporary Swivel Chair with Padded Adjustable Arms and Flex Back"/>
    <n v="338.35199999999998"/>
    <n v="3"/>
    <n v="0.2"/>
    <n v="4.2293999999999699"/>
  </r>
  <r>
    <n v="6000"/>
    <x v="2985"/>
    <x v="2"/>
    <x v="325"/>
    <d v="2011-12-14T00:00:00"/>
    <s v="Standard Class"/>
    <s v="SH-19975"/>
    <s v="Sally Hughsby"/>
    <x v="1"/>
    <s v="United States"/>
    <s v="Caldwell"/>
    <x v="45"/>
    <n v="83605"/>
    <x v="1"/>
    <s v="OFF-PA-10000019"/>
    <x v="1"/>
    <x v="10"/>
    <s v="Xerox 1931"/>
    <n v="25.92"/>
    <n v="4"/>
    <n v="0"/>
    <n v="12.441600000000001"/>
  </r>
  <r>
    <n v="6001"/>
    <x v="2985"/>
    <x v="2"/>
    <x v="325"/>
    <d v="2011-12-14T00:00:00"/>
    <s v="Standard Class"/>
    <s v="SH-19975"/>
    <s v="Sally Hughsby"/>
    <x v="1"/>
    <s v="United States"/>
    <s v="Caldwell"/>
    <x v="45"/>
    <n v="83605"/>
    <x v="1"/>
    <s v="OFF-PA-10002222"/>
    <x v="1"/>
    <x v="10"/>
    <s v="Xerox Color Copier Paper, 11&quot; x 17&quot;, Ream"/>
    <n v="91.36"/>
    <n v="4"/>
    <n v="0"/>
    <n v="42.025599999999997"/>
  </r>
  <r>
    <n v="6002"/>
    <x v="2986"/>
    <x v="2"/>
    <x v="736"/>
    <d v="2011-12-17T00:00:00"/>
    <s v="Standard Class"/>
    <s v="RF-19345"/>
    <s v="Randy Ferguson"/>
    <x v="1"/>
    <s v="United States"/>
    <s v="Phoenix"/>
    <x v="16"/>
    <n v="85023"/>
    <x v="1"/>
    <s v="FUR-FU-10002553"/>
    <x v="0"/>
    <x v="5"/>
    <s v="Electrix Incandescent Magnifying Lamp, Black"/>
    <n v="87.960000000000008"/>
    <n v="3"/>
    <n v="0.2"/>
    <n v="7.6965000000000039"/>
  </r>
  <r>
    <n v="6003"/>
    <x v="2986"/>
    <x v="2"/>
    <x v="736"/>
    <d v="2011-12-17T00:00:00"/>
    <s v="Standard Class"/>
    <s v="RF-19345"/>
    <s v="Randy Ferguson"/>
    <x v="1"/>
    <s v="United States"/>
    <s v="Phoenix"/>
    <x v="16"/>
    <n v="85023"/>
    <x v="1"/>
    <s v="OFF-BI-10002103"/>
    <x v="1"/>
    <x v="8"/>
    <s v="Cardinal Slant-D Ring Binder, Heavy Gauge Vinyl"/>
    <n v="5.2140000000000004"/>
    <n v="2"/>
    <n v="0.7"/>
    <n v="-4.1711999999999989"/>
  </r>
  <r>
    <n v="6004"/>
    <x v="2987"/>
    <x v="3"/>
    <x v="296"/>
    <d v="2014-09-28T00:00:00"/>
    <s v="Standard Class"/>
    <s v="DL-12865"/>
    <s v="Dan Lawera"/>
    <x v="0"/>
    <s v="United States"/>
    <s v="Miami"/>
    <x v="2"/>
    <n v="33142"/>
    <x v="0"/>
    <s v="OFF-BI-10002794"/>
    <x v="1"/>
    <x v="8"/>
    <s v="Avery Trapezoid Ring Binder, 3&quot; Capacity, Black, 1040 sheets"/>
    <n v="12.294"/>
    <n v="1"/>
    <n v="0.7"/>
    <n v="-8.6057999999999986"/>
  </r>
  <r>
    <n v="6005"/>
    <x v="2988"/>
    <x v="3"/>
    <x v="210"/>
    <d v="2014-09-12T00:00:00"/>
    <s v="Standard Class"/>
    <s v="AG-10390"/>
    <s v="Allen Goldenen"/>
    <x v="0"/>
    <s v="United States"/>
    <s v="Los Angeles"/>
    <x v="1"/>
    <n v="90004"/>
    <x v="1"/>
    <s v="FUR-FU-10002597"/>
    <x v="0"/>
    <x v="5"/>
    <s v="C-Line Magnetic Cubicle Keepers, Clear Polypropylene"/>
    <n v="19.760000000000002"/>
    <n v="4"/>
    <n v="0"/>
    <n v="8.2992000000000008"/>
  </r>
  <r>
    <n v="6006"/>
    <x v="2989"/>
    <x v="1"/>
    <x v="121"/>
    <d v="2012-11-07T00:00:00"/>
    <s v="Standard Class"/>
    <s v="SW-20245"/>
    <s v="Scot Wooten"/>
    <x v="0"/>
    <s v="United States"/>
    <s v="Troy"/>
    <x v="15"/>
    <n v="12180"/>
    <x v="3"/>
    <s v="FUR-CH-10003535"/>
    <x v="0"/>
    <x v="1"/>
    <s v="Global Armless Task Chair, Royal Blue"/>
    <n v="109.764"/>
    <n v="2"/>
    <n v="0.1"/>
    <n v="8.5371999999999968"/>
  </r>
  <r>
    <n v="6007"/>
    <x v="2990"/>
    <x v="3"/>
    <x v="157"/>
    <d v="2014-12-19T00:00:00"/>
    <s v="Standard Class"/>
    <s v="KN-16390"/>
    <s v="Katherine Nockton"/>
    <x v="1"/>
    <s v="United States"/>
    <s v="New Bedford"/>
    <x v="31"/>
    <n v="2740"/>
    <x v="3"/>
    <s v="TEC-PH-10001527"/>
    <x v="2"/>
    <x v="7"/>
    <s v="Plantronics MX500i Earset"/>
    <n v="128.85000000000002"/>
    <n v="3"/>
    <n v="0"/>
    <n v="3.8654999999999973"/>
  </r>
  <r>
    <n v="6008"/>
    <x v="2991"/>
    <x v="3"/>
    <x v="719"/>
    <d v="2014-04-04T00:00:00"/>
    <s v="First Class"/>
    <s v="GB-14530"/>
    <s v="George Bell"/>
    <x v="1"/>
    <s v="United States"/>
    <s v="Florence"/>
    <x v="20"/>
    <n v="29501"/>
    <x v="0"/>
    <s v="FUR-FU-10004006"/>
    <x v="0"/>
    <x v="5"/>
    <s v="Deflect-o DuraMat Lighweight, Studded, Beveled Mat for Low Pile Carpeting"/>
    <n v="127.94999999999999"/>
    <n v="3"/>
    <n v="0"/>
    <n v="21.751499999999986"/>
  </r>
  <r>
    <n v="6009"/>
    <x v="2992"/>
    <x v="1"/>
    <x v="1081"/>
    <d v="2013-01-03T00:00:00"/>
    <s v="Standard Class"/>
    <s v="CL-12565"/>
    <s v="Clay Ludtke"/>
    <x v="0"/>
    <s v="United States"/>
    <s v="Los Angeles"/>
    <x v="1"/>
    <n v="90049"/>
    <x v="1"/>
    <s v="OFF-PA-10000595"/>
    <x v="1"/>
    <x v="10"/>
    <s v="Xerox 1929"/>
    <n v="68.52"/>
    <n v="3"/>
    <n v="0"/>
    <n v="31.519199999999998"/>
  </r>
  <r>
    <n v="6010"/>
    <x v="2992"/>
    <x v="1"/>
    <x v="1081"/>
    <d v="2013-01-03T00:00:00"/>
    <s v="Standard Class"/>
    <s v="CL-12565"/>
    <s v="Clay Ludtke"/>
    <x v="0"/>
    <s v="United States"/>
    <s v="Los Angeles"/>
    <x v="1"/>
    <n v="90049"/>
    <x v="1"/>
    <s v="OFF-ST-10000798"/>
    <x v="1"/>
    <x v="4"/>
    <s v="2300 Heavy-Duty Transfer File Systems by Perma"/>
    <n v="74.94"/>
    <n v="3"/>
    <n v="0"/>
    <n v="14.238599999999995"/>
  </r>
  <r>
    <n v="6011"/>
    <x v="2992"/>
    <x v="1"/>
    <x v="1081"/>
    <d v="2013-01-03T00:00:00"/>
    <s v="Standard Class"/>
    <s v="CL-12565"/>
    <s v="Clay Ludtke"/>
    <x v="0"/>
    <s v="United States"/>
    <s v="Los Angeles"/>
    <x v="1"/>
    <n v="90049"/>
    <x v="1"/>
    <s v="TEC-MA-10004002"/>
    <x v="2"/>
    <x v="15"/>
    <s v="Zebra GX420t Direct Thermal/Thermal Transfer Printer"/>
    <n v="2548.5600000000004"/>
    <n v="6"/>
    <n v="0.2"/>
    <n v="286.71299999999962"/>
  </r>
  <r>
    <n v="6012"/>
    <x v="2992"/>
    <x v="1"/>
    <x v="1081"/>
    <d v="2013-01-03T00:00:00"/>
    <s v="Standard Class"/>
    <s v="CL-12565"/>
    <s v="Clay Ludtke"/>
    <x v="0"/>
    <s v="United States"/>
    <s v="Los Angeles"/>
    <x v="1"/>
    <n v="90049"/>
    <x v="1"/>
    <s v="OFF-EN-10003296"/>
    <x v="1"/>
    <x v="12"/>
    <s v="Tyvek Side-Opening Peel &amp; Seel Expanding Envelopes"/>
    <n v="271.44"/>
    <n v="3"/>
    <n v="0"/>
    <n v="122.148"/>
  </r>
  <r>
    <n v="6013"/>
    <x v="2992"/>
    <x v="1"/>
    <x v="1081"/>
    <d v="2013-01-03T00:00:00"/>
    <s v="Standard Class"/>
    <s v="CL-12565"/>
    <s v="Clay Ludtke"/>
    <x v="0"/>
    <s v="United States"/>
    <s v="Los Angeles"/>
    <x v="1"/>
    <n v="90049"/>
    <x v="1"/>
    <s v="TEC-PH-10004345"/>
    <x v="2"/>
    <x v="7"/>
    <s v="Cisco SPA 502G IP Phone"/>
    <n v="287.88"/>
    <n v="3"/>
    <n v="0.2"/>
    <n v="35.984999999999999"/>
  </r>
  <r>
    <n v="6014"/>
    <x v="2993"/>
    <x v="0"/>
    <x v="612"/>
    <d v="2013-03-12T00:00:00"/>
    <s v="First Class"/>
    <s v="KF-16285"/>
    <s v="Karen Ferguson"/>
    <x v="2"/>
    <s v="United States"/>
    <s v="Los Angeles"/>
    <x v="1"/>
    <n v="90008"/>
    <x v="1"/>
    <s v="OFF-PA-10004405"/>
    <x v="1"/>
    <x v="10"/>
    <s v="Rediform Voice Mail Log Books"/>
    <n v="14.9"/>
    <n v="5"/>
    <n v="0"/>
    <n v="7.1519999999999992"/>
  </r>
  <r>
    <n v="6015"/>
    <x v="2993"/>
    <x v="0"/>
    <x v="612"/>
    <d v="2013-03-12T00:00:00"/>
    <s v="First Class"/>
    <s v="KF-16285"/>
    <s v="Karen Ferguson"/>
    <x v="2"/>
    <s v="United States"/>
    <s v="Los Angeles"/>
    <x v="1"/>
    <n v="90008"/>
    <x v="1"/>
    <s v="TEC-PH-10002885"/>
    <x v="2"/>
    <x v="7"/>
    <s v="Apple iPhone 5"/>
    <n v="4158.9120000000003"/>
    <n v="8"/>
    <n v="0.2"/>
    <n v="363.90480000000025"/>
  </r>
  <r>
    <n v="6016"/>
    <x v="2994"/>
    <x v="2"/>
    <x v="322"/>
    <d v="2011-04-12T00:00:00"/>
    <s v="Standard Class"/>
    <s v="AY-10555"/>
    <s v="Andy Yotov"/>
    <x v="1"/>
    <s v="United States"/>
    <s v="Los Angeles"/>
    <x v="1"/>
    <n v="90049"/>
    <x v="1"/>
    <s v="FUR-FU-10000747"/>
    <x v="0"/>
    <x v="5"/>
    <s v="Tenex B1-RE Series Chair Mats for Low Pile Carpets"/>
    <n v="91.96"/>
    <n v="2"/>
    <n v="0"/>
    <n v="15.633199999999988"/>
  </r>
  <r>
    <n v="6017"/>
    <x v="2994"/>
    <x v="2"/>
    <x v="322"/>
    <d v="2011-04-12T00:00:00"/>
    <s v="Standard Class"/>
    <s v="AY-10555"/>
    <s v="Andy Yotov"/>
    <x v="1"/>
    <s v="United States"/>
    <s v="Los Angeles"/>
    <x v="1"/>
    <n v="90049"/>
    <x v="1"/>
    <s v="FUR-FU-10001918"/>
    <x v="0"/>
    <x v="5"/>
    <s v="C-Line Cubicle Keepers Polyproplyene Holder With Velcro Backings"/>
    <n v="33.11"/>
    <n v="7"/>
    <n v="0"/>
    <n v="12.912900000000004"/>
  </r>
  <r>
    <n v="6018"/>
    <x v="2994"/>
    <x v="2"/>
    <x v="322"/>
    <d v="2011-04-12T00:00:00"/>
    <s v="Standard Class"/>
    <s v="AY-10555"/>
    <s v="Andy Yotov"/>
    <x v="1"/>
    <s v="United States"/>
    <s v="Los Angeles"/>
    <x v="1"/>
    <n v="90049"/>
    <x v="1"/>
    <s v="OFF-PA-10003309"/>
    <x v="1"/>
    <x v="10"/>
    <s v="Xerox 211"/>
    <n v="19.440000000000001"/>
    <n v="3"/>
    <n v="0"/>
    <n v="9.3312000000000008"/>
  </r>
  <r>
    <n v="6019"/>
    <x v="2994"/>
    <x v="2"/>
    <x v="322"/>
    <d v="2011-04-12T00:00:00"/>
    <s v="Standard Class"/>
    <s v="AY-10555"/>
    <s v="Andy Yotov"/>
    <x v="1"/>
    <s v="United States"/>
    <s v="Los Angeles"/>
    <x v="1"/>
    <n v="90049"/>
    <x v="1"/>
    <s v="OFF-PA-10001977"/>
    <x v="1"/>
    <x v="10"/>
    <s v="Xerox 194"/>
    <n v="55.48"/>
    <n v="1"/>
    <n v="0"/>
    <n v="26.630399999999998"/>
  </r>
  <r>
    <n v="6020"/>
    <x v="2995"/>
    <x v="2"/>
    <x v="1082"/>
    <d v="2011-10-10T00:00:00"/>
    <s v="Second Class"/>
    <s v="BD-11635"/>
    <s v="Brian Derr"/>
    <x v="0"/>
    <s v="United States"/>
    <s v="Columbus"/>
    <x v="24"/>
    <n v="43229"/>
    <x v="3"/>
    <s v="OFF-AP-10002892"/>
    <x v="1"/>
    <x v="9"/>
    <s v="Belkin F5C206VTEL 6 Outlet Surge"/>
    <n v="91.92"/>
    <n v="5"/>
    <n v="0.2"/>
    <n v="11.489999999999991"/>
  </r>
  <r>
    <n v="6021"/>
    <x v="2996"/>
    <x v="0"/>
    <x v="572"/>
    <d v="2013-08-14T00:00:00"/>
    <s v="Same Day"/>
    <s v="HG-15025"/>
    <s v="Hunter Glantz"/>
    <x v="0"/>
    <s v="United States"/>
    <s v="Kenner"/>
    <x v="28"/>
    <n v="70065"/>
    <x v="0"/>
    <s v="OFF-AP-10002222"/>
    <x v="1"/>
    <x v="9"/>
    <s v="Staples"/>
    <n v="17.34"/>
    <n v="2"/>
    <n v="0"/>
    <n v="4.6818000000000008"/>
  </r>
  <r>
    <n v="6022"/>
    <x v="2996"/>
    <x v="0"/>
    <x v="572"/>
    <d v="2013-08-14T00:00:00"/>
    <s v="Same Day"/>
    <s v="HG-15025"/>
    <s v="Hunter Glantz"/>
    <x v="0"/>
    <s v="United States"/>
    <s v="Kenner"/>
    <x v="28"/>
    <n v="70065"/>
    <x v="0"/>
    <s v="TEC-AC-10000158"/>
    <x v="2"/>
    <x v="11"/>
    <s v="Sony 64GB Class 10 Micro SDHC R40 Memory Card"/>
    <n v="71.98"/>
    <n v="2"/>
    <n v="0"/>
    <n v="15.1158"/>
  </r>
  <r>
    <n v="6023"/>
    <x v="2997"/>
    <x v="2"/>
    <x v="664"/>
    <d v="2011-11-21T00:00:00"/>
    <s v="Standard Class"/>
    <s v="CB-12025"/>
    <s v="Cassandra Brandow"/>
    <x v="0"/>
    <s v="United States"/>
    <s v="Cedar Hill"/>
    <x v="5"/>
    <n v="75104"/>
    <x v="2"/>
    <s v="OFF-EN-10002600"/>
    <x v="1"/>
    <x v="12"/>
    <s v="Redi-Strip #10 Envelopes, 4 1/8 x 9 1/2"/>
    <n v="7.080000000000001"/>
    <n v="3"/>
    <n v="0.2"/>
    <n v="2.4779999999999989"/>
  </r>
  <r>
    <n v="6024"/>
    <x v="2998"/>
    <x v="3"/>
    <x v="558"/>
    <d v="2014-04-28T00:00:00"/>
    <s v="First Class"/>
    <s v="LS-16945"/>
    <s v="Linda Southworth"/>
    <x v="1"/>
    <s v="United States"/>
    <s v="Providence"/>
    <x v="34"/>
    <n v="2908"/>
    <x v="3"/>
    <s v="TEC-AC-10004855"/>
    <x v="2"/>
    <x v="11"/>
    <s v="V7 USB Numeric Keypad"/>
    <n v="69.98"/>
    <n v="2"/>
    <n v="0"/>
    <n v="4.8986000000000018"/>
  </r>
  <r>
    <n v="6025"/>
    <x v="2999"/>
    <x v="3"/>
    <x v="1043"/>
    <d v="2014-08-27T00:00:00"/>
    <s v="Second Class"/>
    <s v="DM-13015"/>
    <s v="Darrin Martin"/>
    <x v="0"/>
    <s v="United States"/>
    <s v="Lancaster"/>
    <x v="24"/>
    <n v="43130"/>
    <x v="3"/>
    <s v="OFF-AP-10000938"/>
    <x v="1"/>
    <x v="9"/>
    <s v="Avanti 1.7 Cu. Ft. Refrigerator"/>
    <n v="646.27200000000005"/>
    <n v="8"/>
    <n v="0.2"/>
    <n v="64.627199999999988"/>
  </r>
  <r>
    <n v="6026"/>
    <x v="2999"/>
    <x v="3"/>
    <x v="1043"/>
    <d v="2014-08-27T00:00:00"/>
    <s v="Second Class"/>
    <s v="DM-13015"/>
    <s v="Darrin Martin"/>
    <x v="0"/>
    <s v="United States"/>
    <s v="Lancaster"/>
    <x v="24"/>
    <n v="43130"/>
    <x v="3"/>
    <s v="OFF-PA-10002195"/>
    <x v="1"/>
    <x v="10"/>
    <s v="Xerox 1966"/>
    <n v="10.368000000000002"/>
    <n v="2"/>
    <n v="0.2"/>
    <n v="3.7584"/>
  </r>
  <r>
    <n v="6027"/>
    <x v="3000"/>
    <x v="3"/>
    <x v="660"/>
    <d v="2014-03-03T00:00:00"/>
    <s v="Standard Class"/>
    <s v="AC-10615"/>
    <s v="Ann Chong"/>
    <x v="1"/>
    <s v="United States"/>
    <s v="Seattle"/>
    <x v="4"/>
    <n v="98115"/>
    <x v="1"/>
    <s v="OFF-FA-10002701"/>
    <x v="1"/>
    <x v="13"/>
    <s v="Alliance Rubber Bands"/>
    <n v="8.4"/>
    <n v="5"/>
    <n v="0"/>
    <n v="0.33599999999999963"/>
  </r>
  <r>
    <n v="6028"/>
    <x v="3000"/>
    <x v="3"/>
    <x v="660"/>
    <d v="2014-03-03T00:00:00"/>
    <s v="Standard Class"/>
    <s v="AC-10615"/>
    <s v="Ann Chong"/>
    <x v="1"/>
    <s v="United States"/>
    <s v="Seattle"/>
    <x v="4"/>
    <n v="98115"/>
    <x v="1"/>
    <s v="TEC-PH-10003589"/>
    <x v="2"/>
    <x v="7"/>
    <s v="invisibleSHIELD by ZAGG Smudge-Free Screen Protector"/>
    <n v="71.959999999999994"/>
    <n v="5"/>
    <n v="0.2"/>
    <n v="25.185999999999996"/>
  </r>
  <r>
    <n v="6029"/>
    <x v="3001"/>
    <x v="0"/>
    <x v="258"/>
    <d v="2013-11-22T00:00:00"/>
    <s v="First Class"/>
    <s v="LT-17110"/>
    <s v="Liz Thompson"/>
    <x v="0"/>
    <s v="United States"/>
    <s v="Jacksonville"/>
    <x v="3"/>
    <n v="28540"/>
    <x v="0"/>
    <s v="OFF-AR-10003752"/>
    <x v="1"/>
    <x v="6"/>
    <s v="Deluxe Chalkboard Eraser Cleaner"/>
    <n v="18.48"/>
    <n v="2"/>
    <n v="0.2"/>
    <n v="6.0059999999999993"/>
  </r>
  <r>
    <n v="6030"/>
    <x v="3002"/>
    <x v="0"/>
    <x v="696"/>
    <d v="2013-11-16T00:00:00"/>
    <s v="First Class"/>
    <s v="TB-21250"/>
    <s v="Tim Brockman"/>
    <x v="0"/>
    <s v="United States"/>
    <s v="Los Angeles"/>
    <x v="1"/>
    <n v="90049"/>
    <x v="1"/>
    <s v="OFF-AR-10003829"/>
    <x v="1"/>
    <x v="6"/>
    <s v="Newell 35"/>
    <n v="9.84"/>
    <n v="3"/>
    <n v="0"/>
    <n v="2.8535999999999988"/>
  </r>
  <r>
    <n v="6031"/>
    <x v="3003"/>
    <x v="3"/>
    <x v="91"/>
    <d v="2014-07-07T00:00:00"/>
    <s v="Same Day"/>
    <s v="AH-10585"/>
    <s v="Angele Hood"/>
    <x v="0"/>
    <s v="United States"/>
    <s v="Miami"/>
    <x v="2"/>
    <n v="33142"/>
    <x v="0"/>
    <s v="FUR-CH-10000155"/>
    <x v="0"/>
    <x v="1"/>
    <s v="Global Comet Stacking Armless Chair"/>
    <n v="239.24"/>
    <n v="1"/>
    <n v="0.2"/>
    <n v="23.924000000000007"/>
  </r>
  <r>
    <n v="6032"/>
    <x v="3004"/>
    <x v="0"/>
    <x v="591"/>
    <d v="2014-01-02T00:00:00"/>
    <s v="Standard Class"/>
    <s v="SS-20140"/>
    <s v="Saphhira Shifley"/>
    <x v="1"/>
    <s v="United States"/>
    <s v="Nashua"/>
    <x v="38"/>
    <n v="3060"/>
    <x v="3"/>
    <s v="FUR-FU-10003142"/>
    <x v="0"/>
    <x v="5"/>
    <s v="Master Big Foot Doorstop, Beige"/>
    <n v="21.12"/>
    <n v="4"/>
    <n v="0"/>
    <n v="6.5471999999999984"/>
  </r>
  <r>
    <n v="6033"/>
    <x v="3005"/>
    <x v="3"/>
    <x v="756"/>
    <d v="2014-04-26T00:00:00"/>
    <s v="First Class"/>
    <s v="TD-20995"/>
    <s v="Tamara Dahlen"/>
    <x v="0"/>
    <s v="United States"/>
    <s v="New York City"/>
    <x v="15"/>
    <n v="10011"/>
    <x v="3"/>
    <s v="OFF-SU-10001218"/>
    <x v="1"/>
    <x v="14"/>
    <s v="Fiskars Softgrip Scissors"/>
    <n v="54.900000000000006"/>
    <n v="5"/>
    <n v="0"/>
    <n v="15.372000000000003"/>
  </r>
  <r>
    <n v="6034"/>
    <x v="3006"/>
    <x v="1"/>
    <x v="639"/>
    <d v="2012-12-18T00:00:00"/>
    <s v="Standard Class"/>
    <s v="PP-18955"/>
    <s v="Paul Prost"/>
    <x v="2"/>
    <s v="United States"/>
    <s v="Los Angeles"/>
    <x v="1"/>
    <n v="90036"/>
    <x v="1"/>
    <s v="FUR-FU-10002963"/>
    <x v="0"/>
    <x v="5"/>
    <s v="Master Caster Door Stop, Gray"/>
    <n v="15.24"/>
    <n v="3"/>
    <n v="0"/>
    <n v="5.1815999999999995"/>
  </r>
  <r>
    <n v="6035"/>
    <x v="3007"/>
    <x v="1"/>
    <x v="1083"/>
    <d v="2012-04-25T00:00:00"/>
    <s v="Standard Class"/>
    <s v="PG-18820"/>
    <s v="Patrick Gardner"/>
    <x v="0"/>
    <s v="United States"/>
    <s v="Carrollton"/>
    <x v="5"/>
    <n v="75007"/>
    <x v="2"/>
    <s v="OFF-AP-10002578"/>
    <x v="1"/>
    <x v="9"/>
    <s v="Fellowes Premier Superior Surge Suppressor, 10-Outlet, With Phone and Remote"/>
    <n v="19.567999999999998"/>
    <n v="2"/>
    <n v="0.8"/>
    <n v="-52.833600000000004"/>
  </r>
  <r>
    <n v="6036"/>
    <x v="3007"/>
    <x v="1"/>
    <x v="1083"/>
    <d v="2012-04-25T00:00:00"/>
    <s v="Standard Class"/>
    <s v="PG-18820"/>
    <s v="Patrick Gardner"/>
    <x v="0"/>
    <s v="United States"/>
    <s v="Carrollton"/>
    <x v="5"/>
    <n v="75007"/>
    <x v="2"/>
    <s v="OFF-BI-10003925"/>
    <x v="1"/>
    <x v="8"/>
    <s v="Fellowes PB300 Plastic Comb Binding Machine"/>
    <n v="310.39199999999994"/>
    <n v="4"/>
    <n v="0.8"/>
    <n v="-512.14680000000021"/>
  </r>
  <r>
    <n v="6037"/>
    <x v="3008"/>
    <x v="0"/>
    <x v="913"/>
    <d v="2013-09-09T00:00:00"/>
    <s v="Standard Class"/>
    <s v="AA-10645"/>
    <s v="Anna Andreadi"/>
    <x v="0"/>
    <s v="United States"/>
    <s v="Georgetown"/>
    <x v="0"/>
    <n v="40324"/>
    <x v="0"/>
    <s v="FUR-FU-10003347"/>
    <x v="0"/>
    <x v="5"/>
    <s v="Coloredge Poster Frame"/>
    <n v="42.599999999999994"/>
    <n v="3"/>
    <n v="0"/>
    <n v="16.614000000000001"/>
  </r>
  <r>
    <n v="6038"/>
    <x v="3008"/>
    <x v="0"/>
    <x v="913"/>
    <d v="2013-09-09T00:00:00"/>
    <s v="Standard Class"/>
    <s v="AA-10645"/>
    <s v="Anna Andreadi"/>
    <x v="0"/>
    <s v="United States"/>
    <s v="Georgetown"/>
    <x v="0"/>
    <n v="40324"/>
    <x v="0"/>
    <s v="OFF-BI-10000315"/>
    <x v="1"/>
    <x v="8"/>
    <s v="Poly Designer Cover &amp; Back"/>
    <n v="113.94"/>
    <n v="6"/>
    <n v="0"/>
    <n v="54.691199999999995"/>
  </r>
  <r>
    <n v="6039"/>
    <x v="3008"/>
    <x v="0"/>
    <x v="913"/>
    <d v="2013-09-09T00:00:00"/>
    <s v="Standard Class"/>
    <s v="AA-10645"/>
    <s v="Anna Andreadi"/>
    <x v="0"/>
    <s v="United States"/>
    <s v="Georgetown"/>
    <x v="0"/>
    <n v="40324"/>
    <x v="0"/>
    <s v="OFF-ST-10002583"/>
    <x v="1"/>
    <x v="4"/>
    <s v="Fellowes Neat Ideas Storage Cubes"/>
    <n v="129.91999999999999"/>
    <n v="4"/>
    <n v="0"/>
    <n v="5.1967999999999961"/>
  </r>
  <r>
    <n v="6040"/>
    <x v="3008"/>
    <x v="0"/>
    <x v="913"/>
    <d v="2013-09-09T00:00:00"/>
    <s v="Standard Class"/>
    <s v="AA-10645"/>
    <s v="Anna Andreadi"/>
    <x v="0"/>
    <s v="United States"/>
    <s v="Georgetown"/>
    <x v="0"/>
    <n v="40324"/>
    <x v="0"/>
    <s v="OFF-AR-10003469"/>
    <x v="1"/>
    <x v="6"/>
    <s v="Nontoxic Chalk"/>
    <n v="5.28"/>
    <n v="3"/>
    <n v="0"/>
    <n v="2.5343999999999998"/>
  </r>
  <r>
    <n v="6041"/>
    <x v="3009"/>
    <x v="3"/>
    <x v="241"/>
    <d v="2014-09-30T00:00:00"/>
    <s v="Standard Class"/>
    <s v="FA-14230"/>
    <s v="Frank Atkinson"/>
    <x v="1"/>
    <s v="United States"/>
    <s v="Los Angeles"/>
    <x v="1"/>
    <n v="90008"/>
    <x v="1"/>
    <s v="TEC-PH-10001817"/>
    <x v="2"/>
    <x v="7"/>
    <s v="Wilson Electronics DB Pro Signal Booster"/>
    <n v="859.2"/>
    <n v="3"/>
    <n v="0.2"/>
    <n v="75.180000000000064"/>
  </r>
  <r>
    <n v="6042"/>
    <x v="3009"/>
    <x v="3"/>
    <x v="241"/>
    <d v="2014-09-30T00:00:00"/>
    <s v="Standard Class"/>
    <s v="FA-14230"/>
    <s v="Frank Atkinson"/>
    <x v="1"/>
    <s v="United States"/>
    <s v="Los Angeles"/>
    <x v="1"/>
    <n v="90008"/>
    <x v="1"/>
    <s v="TEC-MA-10001031"/>
    <x v="2"/>
    <x v="15"/>
    <s v="Socket Bluetooth Cordless Hand Scanner (CHS)"/>
    <n v="506.28"/>
    <n v="3"/>
    <n v="0.2"/>
    <n v="177.19799999999998"/>
  </r>
  <r>
    <n v="6043"/>
    <x v="3010"/>
    <x v="0"/>
    <x v="1084"/>
    <d v="2013-02-08T00:00:00"/>
    <s v="Standard Class"/>
    <s v="TB-21520"/>
    <s v="Tracy Blumstein"/>
    <x v="0"/>
    <s v="United States"/>
    <s v="Sierra Vista"/>
    <x v="16"/>
    <n v="85635"/>
    <x v="1"/>
    <s v="FUR-FU-10002088"/>
    <x v="0"/>
    <x v="5"/>
    <s v="Nu-Dell Float Frame 11 x 14 1/2"/>
    <n v="14.368000000000002"/>
    <n v="2"/>
    <n v="0.2"/>
    <n v="3.9512"/>
  </r>
  <r>
    <n v="6044"/>
    <x v="3011"/>
    <x v="3"/>
    <x v="240"/>
    <d v="2014-05-25T00:00:00"/>
    <s v="Second Class"/>
    <s v="AH-10075"/>
    <s v="Adam Hart"/>
    <x v="1"/>
    <s v="United States"/>
    <s v="Knoxville"/>
    <x v="18"/>
    <n v="37918"/>
    <x v="0"/>
    <s v="FUR-CH-10001482"/>
    <x v="0"/>
    <x v="1"/>
    <s v="Office Star - Mesh Screen back chair with Vinyl seat"/>
    <n v="314.35199999999998"/>
    <n v="3"/>
    <n v="0.2"/>
    <n v="-35.36460000000001"/>
  </r>
  <r>
    <n v="6045"/>
    <x v="3011"/>
    <x v="3"/>
    <x v="240"/>
    <d v="2014-05-25T00:00:00"/>
    <s v="Second Class"/>
    <s v="AH-10075"/>
    <s v="Adam Hart"/>
    <x v="1"/>
    <s v="United States"/>
    <s v="Knoxville"/>
    <x v="18"/>
    <n v="37918"/>
    <x v="0"/>
    <s v="OFF-PA-10001526"/>
    <x v="1"/>
    <x v="10"/>
    <s v="Xerox 1949"/>
    <n v="27.888000000000002"/>
    <n v="7"/>
    <n v="0.2"/>
    <n v="10.109400000000001"/>
  </r>
  <r>
    <n v="6046"/>
    <x v="3012"/>
    <x v="1"/>
    <x v="37"/>
    <d v="2012-09-08T00:00:00"/>
    <s v="Standard Class"/>
    <s v="CP-12085"/>
    <s v="Cathy Prescott"/>
    <x v="1"/>
    <s v="United States"/>
    <s v="Tucson"/>
    <x v="16"/>
    <n v="85705"/>
    <x v="1"/>
    <s v="FUR-FU-10002937"/>
    <x v="0"/>
    <x v="5"/>
    <s v="GE 48&quot; Fluorescent Tube, Cool White Energy Saver, 34 Watts, 30/Box"/>
    <n v="238.15200000000004"/>
    <n v="3"/>
    <n v="0.2"/>
    <n v="89.306999999999988"/>
  </r>
  <r>
    <n v="6047"/>
    <x v="3013"/>
    <x v="0"/>
    <x v="632"/>
    <d v="2013-06-17T00:00:00"/>
    <s v="Standard Class"/>
    <s v="BF-11215"/>
    <s v="Benjamin Farhat"/>
    <x v="2"/>
    <s v="United States"/>
    <s v="Minneapolis"/>
    <x v="11"/>
    <n v="55407"/>
    <x v="2"/>
    <s v="FUR-TA-10001771"/>
    <x v="0"/>
    <x v="3"/>
    <s v="Bush Cubix Conference Tables, Fully Assembled"/>
    <n v="692.93999999999994"/>
    <n v="3"/>
    <n v="0"/>
    <n v="173.23500000000001"/>
  </r>
  <r>
    <n v="6048"/>
    <x v="3014"/>
    <x v="1"/>
    <x v="209"/>
    <d v="2012-11-11T00:00:00"/>
    <s v="Standard Class"/>
    <s v="CP-12340"/>
    <s v="Christine Phan"/>
    <x v="1"/>
    <s v="United States"/>
    <s v="Miami"/>
    <x v="2"/>
    <n v="33142"/>
    <x v="0"/>
    <s v="OFF-BI-10003305"/>
    <x v="1"/>
    <x v="8"/>
    <s v="Avery Hanging File Binders"/>
    <n v="16.146000000000004"/>
    <n v="9"/>
    <n v="0.7"/>
    <n v="-12.916800000000002"/>
  </r>
  <r>
    <n v="6049"/>
    <x v="3014"/>
    <x v="1"/>
    <x v="209"/>
    <d v="2012-11-11T00:00:00"/>
    <s v="Standard Class"/>
    <s v="CP-12340"/>
    <s v="Christine Phan"/>
    <x v="1"/>
    <s v="United States"/>
    <s v="Miami"/>
    <x v="2"/>
    <n v="33142"/>
    <x v="0"/>
    <s v="OFF-BI-10001359"/>
    <x v="1"/>
    <x v="8"/>
    <s v="GBC DocuBind TL300 Electric Binding System"/>
    <n v="1345.4850000000001"/>
    <n v="5"/>
    <n v="0.7"/>
    <n v="-1031.5385000000001"/>
  </r>
  <r>
    <n v="6050"/>
    <x v="3015"/>
    <x v="0"/>
    <x v="1085"/>
    <d v="2013-06-19T00:00:00"/>
    <s v="First Class"/>
    <s v="LS-17245"/>
    <s v="Lynn Smith"/>
    <x v="0"/>
    <s v="United States"/>
    <s v="Houston"/>
    <x v="5"/>
    <n v="77036"/>
    <x v="2"/>
    <s v="OFF-PA-10000483"/>
    <x v="1"/>
    <x v="10"/>
    <s v="Xerox 19"/>
    <n v="173.48800000000003"/>
    <n v="7"/>
    <n v="0.2"/>
    <n v="54.214999999999982"/>
  </r>
  <r>
    <n v="6051"/>
    <x v="3016"/>
    <x v="1"/>
    <x v="334"/>
    <d v="2012-04-30T00:00:00"/>
    <s v="Standard Class"/>
    <s v="TS-21655"/>
    <s v="Trudy Schmidt"/>
    <x v="0"/>
    <s v="United States"/>
    <s v="Milwaukee"/>
    <x v="6"/>
    <n v="53209"/>
    <x v="2"/>
    <s v="OFF-AR-10000658"/>
    <x v="1"/>
    <x v="6"/>
    <s v="Newell 324"/>
    <n v="57.75"/>
    <n v="5"/>
    <n v="0"/>
    <n v="16.170000000000002"/>
  </r>
  <r>
    <n v="6052"/>
    <x v="3016"/>
    <x v="1"/>
    <x v="334"/>
    <d v="2012-04-30T00:00:00"/>
    <s v="Standard Class"/>
    <s v="TS-21655"/>
    <s v="Trudy Schmidt"/>
    <x v="0"/>
    <s v="United States"/>
    <s v="Milwaukee"/>
    <x v="6"/>
    <n v="53209"/>
    <x v="2"/>
    <s v="OFF-AP-10001205"/>
    <x v="1"/>
    <x v="9"/>
    <s v="Belkin 5 Outlet SurgeMaster Power Centers"/>
    <n v="272.39999999999998"/>
    <n v="5"/>
    <n v="0"/>
    <n v="76.27200000000002"/>
  </r>
  <r>
    <n v="6053"/>
    <x v="3017"/>
    <x v="0"/>
    <x v="713"/>
    <d v="2013-09-27T00:00:00"/>
    <s v="Second Class"/>
    <s v="JS-15940"/>
    <s v="Joni Sundaresam"/>
    <x v="2"/>
    <s v="United States"/>
    <s v="Lancaster"/>
    <x v="24"/>
    <n v="43130"/>
    <x v="3"/>
    <s v="OFF-PA-10002586"/>
    <x v="1"/>
    <x v="10"/>
    <s v="Xerox 1970"/>
    <n v="11.952000000000002"/>
    <n v="3"/>
    <n v="0.2"/>
    <n v="4.0338000000000003"/>
  </r>
  <r>
    <n v="6054"/>
    <x v="3017"/>
    <x v="0"/>
    <x v="713"/>
    <d v="2013-09-27T00:00:00"/>
    <s v="Second Class"/>
    <s v="JS-15940"/>
    <s v="Joni Sundaresam"/>
    <x v="2"/>
    <s v="United States"/>
    <s v="Lancaster"/>
    <x v="24"/>
    <n v="43130"/>
    <x v="3"/>
    <s v="FUR-FU-10004963"/>
    <x v="0"/>
    <x v="5"/>
    <s v="Eldon 400 Class Desk Accessories, Black Carbon"/>
    <n v="28"/>
    <n v="4"/>
    <n v="0.2"/>
    <n v="7.7000000000000028"/>
  </r>
  <r>
    <n v="6055"/>
    <x v="3017"/>
    <x v="0"/>
    <x v="713"/>
    <d v="2013-09-27T00:00:00"/>
    <s v="Second Class"/>
    <s v="JS-15940"/>
    <s v="Joni Sundaresam"/>
    <x v="2"/>
    <s v="United States"/>
    <s v="Lancaster"/>
    <x v="24"/>
    <n v="43130"/>
    <x v="3"/>
    <s v="OFF-BI-10002071"/>
    <x v="1"/>
    <x v="8"/>
    <s v="Fellowes Black Plastic Comb Bindings"/>
    <n v="12.201000000000001"/>
    <n v="7"/>
    <n v="0.7"/>
    <n v="-9.7607999999999961"/>
  </r>
  <r>
    <n v="6056"/>
    <x v="3018"/>
    <x v="0"/>
    <x v="298"/>
    <d v="2013-08-21T00:00:00"/>
    <s v="First Class"/>
    <s v="NF-18385"/>
    <s v="Natalie Fritzler"/>
    <x v="0"/>
    <s v="United States"/>
    <s v="Edinburg"/>
    <x v="5"/>
    <n v="78539"/>
    <x v="2"/>
    <s v="OFF-BI-10001617"/>
    <x v="1"/>
    <x v="8"/>
    <s v="GBC Wire Binding Combs"/>
    <n v="2.0679999999999996"/>
    <n v="1"/>
    <n v="0.8"/>
    <n v="-3.4122000000000003"/>
  </r>
  <r>
    <n v="6057"/>
    <x v="3018"/>
    <x v="0"/>
    <x v="298"/>
    <d v="2013-08-21T00:00:00"/>
    <s v="First Class"/>
    <s v="NF-18385"/>
    <s v="Natalie Fritzler"/>
    <x v="0"/>
    <s v="United States"/>
    <s v="Edinburg"/>
    <x v="5"/>
    <n v="78539"/>
    <x v="2"/>
    <s v="OFF-PA-10004665"/>
    <x v="1"/>
    <x v="10"/>
    <s v="Advantus Motivational Note Cards"/>
    <n v="83.84"/>
    <n v="8"/>
    <n v="0.2"/>
    <n v="30.391999999999996"/>
  </r>
  <r>
    <n v="6058"/>
    <x v="3019"/>
    <x v="2"/>
    <x v="1086"/>
    <d v="2011-03-08T00:00:00"/>
    <s v="Standard Class"/>
    <s v="KN-16705"/>
    <s v="Kristina Nunn"/>
    <x v="2"/>
    <s v="United States"/>
    <s v="New York City"/>
    <x v="15"/>
    <n v="10009"/>
    <x v="3"/>
    <s v="OFF-EN-10001990"/>
    <x v="1"/>
    <x v="12"/>
    <s v="Staples"/>
    <n v="11.36"/>
    <n v="2"/>
    <n v="0"/>
    <n v="5.3391999999999991"/>
  </r>
  <r>
    <n v="6059"/>
    <x v="3019"/>
    <x v="2"/>
    <x v="1086"/>
    <d v="2011-03-08T00:00:00"/>
    <s v="Standard Class"/>
    <s v="KN-16705"/>
    <s v="Kristina Nunn"/>
    <x v="2"/>
    <s v="United States"/>
    <s v="New York City"/>
    <x v="15"/>
    <n v="10009"/>
    <x v="3"/>
    <s v="OFF-PA-10000587"/>
    <x v="1"/>
    <x v="10"/>
    <s v="Array Parchment Paper, Assorted Colors"/>
    <n v="36.4"/>
    <n v="5"/>
    <n v="0"/>
    <n v="17.472000000000001"/>
  </r>
  <r>
    <n v="6060"/>
    <x v="3020"/>
    <x v="2"/>
    <x v="125"/>
    <d v="2012-01-03T00:00:00"/>
    <s v="Standard Class"/>
    <s v="GA-14725"/>
    <s v="Guy Armstrong"/>
    <x v="0"/>
    <s v="United States"/>
    <s v="Philadelphia"/>
    <x v="9"/>
    <n v="19120"/>
    <x v="3"/>
    <s v="TEC-AC-10004859"/>
    <x v="2"/>
    <x v="11"/>
    <s v="Maxell Pro 80 Minute CD-R, 10/Pack"/>
    <n v="27.968000000000004"/>
    <n v="2"/>
    <n v="0.2"/>
    <n v="6.9920000000000009"/>
  </r>
  <r>
    <n v="6061"/>
    <x v="3021"/>
    <x v="1"/>
    <x v="889"/>
    <d v="2012-04-16T00:00:00"/>
    <s v="Standard Class"/>
    <s v="EH-14125"/>
    <s v="Eugene Hildebrand"/>
    <x v="2"/>
    <s v="United States"/>
    <s v="Rochester"/>
    <x v="15"/>
    <n v="14609"/>
    <x v="3"/>
    <s v="OFF-ST-10001476"/>
    <x v="1"/>
    <x v="4"/>
    <s v="Steel Personal Filing/Posting Tote"/>
    <n v="142.04"/>
    <n v="4"/>
    <n v="0"/>
    <n v="38.350800000000007"/>
  </r>
  <r>
    <n v="6062"/>
    <x v="3021"/>
    <x v="1"/>
    <x v="889"/>
    <d v="2012-04-16T00:00:00"/>
    <s v="Standard Class"/>
    <s v="EH-14125"/>
    <s v="Eugene Hildebrand"/>
    <x v="2"/>
    <s v="United States"/>
    <s v="Rochester"/>
    <x v="15"/>
    <n v="14609"/>
    <x v="3"/>
    <s v="OFF-AR-10002804"/>
    <x v="1"/>
    <x v="6"/>
    <s v="Faber Castell Col-Erase Pencils"/>
    <n v="14.669999999999998"/>
    <n v="3"/>
    <n v="0"/>
    <n v="6.0147000000000004"/>
  </r>
  <r>
    <n v="6063"/>
    <x v="3022"/>
    <x v="1"/>
    <x v="707"/>
    <d v="2012-12-30T00:00:00"/>
    <s v="Second Class"/>
    <s v="RA-19285"/>
    <s v="Ralph Arnett"/>
    <x v="0"/>
    <s v="United States"/>
    <s v="San Diego"/>
    <x v="1"/>
    <n v="92037"/>
    <x v="1"/>
    <s v="TEC-CO-10004202"/>
    <x v="2"/>
    <x v="16"/>
    <s v="Brother DCP1000 Digital 3 in 1 Multifunction Machine"/>
    <n v="1199.96"/>
    <n v="5"/>
    <n v="0.2"/>
    <n v="224.99249999999995"/>
  </r>
  <r>
    <n v="6064"/>
    <x v="3022"/>
    <x v="1"/>
    <x v="707"/>
    <d v="2012-12-30T00:00:00"/>
    <s v="Second Class"/>
    <s v="RA-19285"/>
    <s v="Ralph Arnett"/>
    <x v="0"/>
    <s v="United States"/>
    <s v="San Diego"/>
    <x v="1"/>
    <n v="92037"/>
    <x v="1"/>
    <s v="OFF-PA-10001307"/>
    <x v="1"/>
    <x v="10"/>
    <s v="Important Message Pads, 50 4-1/4 x 5-1/2 Forms per Pad"/>
    <n v="12.600000000000001"/>
    <n v="3"/>
    <n v="0"/>
    <n v="6.1739999999999995"/>
  </r>
  <r>
    <n v="6065"/>
    <x v="3022"/>
    <x v="1"/>
    <x v="707"/>
    <d v="2012-12-30T00:00:00"/>
    <s v="Second Class"/>
    <s v="RA-19285"/>
    <s v="Ralph Arnett"/>
    <x v="0"/>
    <s v="United States"/>
    <s v="San Diego"/>
    <x v="1"/>
    <n v="92037"/>
    <x v="1"/>
    <s v="OFF-PA-10001667"/>
    <x v="1"/>
    <x v="10"/>
    <s v="Great White Multi-Use Recycled Paper (20Lb. and 84 Bright)"/>
    <n v="17.940000000000001"/>
    <n v="3"/>
    <n v="0"/>
    <n v="8.0730000000000004"/>
  </r>
  <r>
    <n v="6066"/>
    <x v="3023"/>
    <x v="1"/>
    <x v="57"/>
    <d v="2012-04-07T00:00:00"/>
    <s v="First Class"/>
    <s v="TT-21070"/>
    <s v="Ted Trevino"/>
    <x v="0"/>
    <s v="United States"/>
    <s v="Philadelphia"/>
    <x v="9"/>
    <n v="19120"/>
    <x v="3"/>
    <s v="OFF-LA-10001569"/>
    <x v="1"/>
    <x v="2"/>
    <s v="Avery 499"/>
    <n v="23.904000000000003"/>
    <n v="6"/>
    <n v="0.2"/>
    <n v="7.7687999999999988"/>
  </r>
  <r>
    <n v="6067"/>
    <x v="3024"/>
    <x v="1"/>
    <x v="184"/>
    <d v="2012-01-23T00:00:00"/>
    <s v="Standard Class"/>
    <s v="AH-10465"/>
    <s v="Amy Hunt"/>
    <x v="0"/>
    <s v="United States"/>
    <s v="Bartlett"/>
    <x v="18"/>
    <n v="38134"/>
    <x v="0"/>
    <s v="OFF-SU-10000898"/>
    <x v="1"/>
    <x v="14"/>
    <s v="Acme Hot Forged Carbon Steel Scissors with Nickel-Plated Handles, 3 7/8&quot; Cut, 8&quot;L"/>
    <n v="88.960000000000008"/>
    <n v="8"/>
    <n v="0.2"/>
    <n v="10.007999999999988"/>
  </r>
  <r>
    <n v="6068"/>
    <x v="3025"/>
    <x v="3"/>
    <x v="968"/>
    <d v="2014-05-25T00:00:00"/>
    <s v="Standard Class"/>
    <s v="CC-12430"/>
    <s v="Chuck Clark"/>
    <x v="2"/>
    <s v="United States"/>
    <s v="Lakewood"/>
    <x v="1"/>
    <n v="90712"/>
    <x v="1"/>
    <s v="FUR-CH-10000225"/>
    <x v="0"/>
    <x v="1"/>
    <s v="Global Geo Office Task Chair, Gray"/>
    <n v="518.27200000000005"/>
    <n v="8"/>
    <n v="0.2"/>
    <n v="-97.176000000000073"/>
  </r>
  <r>
    <n v="6069"/>
    <x v="3025"/>
    <x v="3"/>
    <x v="968"/>
    <d v="2014-05-25T00:00:00"/>
    <s v="Standard Class"/>
    <s v="CC-12430"/>
    <s v="Chuck Clark"/>
    <x v="2"/>
    <s v="United States"/>
    <s v="Lakewood"/>
    <x v="1"/>
    <n v="90712"/>
    <x v="1"/>
    <s v="FUR-FU-10002191"/>
    <x v="0"/>
    <x v="5"/>
    <s v="G.E. Halogen Desk Lamp Bulbs"/>
    <n v="6.98"/>
    <n v="1"/>
    <n v="0"/>
    <n v="3.3504"/>
  </r>
  <r>
    <n v="6070"/>
    <x v="3025"/>
    <x v="3"/>
    <x v="968"/>
    <d v="2014-05-25T00:00:00"/>
    <s v="Standard Class"/>
    <s v="CC-12430"/>
    <s v="Chuck Clark"/>
    <x v="2"/>
    <s v="United States"/>
    <s v="Lakewood"/>
    <x v="1"/>
    <n v="90712"/>
    <x v="1"/>
    <s v="TEC-MA-10003176"/>
    <x v="2"/>
    <x v="15"/>
    <s v="Okidata B400 Printer"/>
    <n v="343.20000000000005"/>
    <n v="1"/>
    <n v="0.2"/>
    <n v="38.609999999999957"/>
  </r>
  <r>
    <n v="6071"/>
    <x v="3026"/>
    <x v="3"/>
    <x v="802"/>
    <d v="2014-08-21T00:00:00"/>
    <s v="Standard Class"/>
    <s v="KD-16495"/>
    <s v="Keith Dawkins"/>
    <x v="1"/>
    <s v="United States"/>
    <s v="Philadelphia"/>
    <x v="9"/>
    <n v="19120"/>
    <x v="3"/>
    <s v="OFF-LA-10004093"/>
    <x v="1"/>
    <x v="2"/>
    <s v="Avery 486"/>
    <n v="17.544"/>
    <n v="3"/>
    <n v="0.2"/>
    <n v="5.9210999999999983"/>
  </r>
  <r>
    <n v="6072"/>
    <x v="3027"/>
    <x v="1"/>
    <x v="620"/>
    <d v="2013-01-04T00:00:00"/>
    <s v="Standard Class"/>
    <s v="BG-11035"/>
    <s v="Barry Gonzalez"/>
    <x v="0"/>
    <s v="United States"/>
    <s v="Austin"/>
    <x v="5"/>
    <n v="78745"/>
    <x v="2"/>
    <s v="OFF-ST-10000025"/>
    <x v="1"/>
    <x v="4"/>
    <s v="Fellowes Stor/Drawer Steel Plus Storage Drawers"/>
    <n v="152.68800000000002"/>
    <n v="2"/>
    <n v="0.2"/>
    <n v="-26.720400000000019"/>
  </r>
  <r>
    <n v="6073"/>
    <x v="3027"/>
    <x v="1"/>
    <x v="620"/>
    <d v="2013-01-04T00:00:00"/>
    <s v="Standard Class"/>
    <s v="BG-11035"/>
    <s v="Barry Gonzalez"/>
    <x v="0"/>
    <s v="United States"/>
    <s v="Austin"/>
    <x v="5"/>
    <n v="78745"/>
    <x v="2"/>
    <s v="OFF-FA-10001561"/>
    <x v="1"/>
    <x v="13"/>
    <s v="Stockwell Push Pins"/>
    <n v="3.4880000000000004"/>
    <n v="2"/>
    <n v="0.2"/>
    <n v="0.56679999999999997"/>
  </r>
  <r>
    <n v="6074"/>
    <x v="3027"/>
    <x v="1"/>
    <x v="620"/>
    <d v="2013-01-04T00:00:00"/>
    <s v="Standard Class"/>
    <s v="BG-11035"/>
    <s v="Barry Gonzalez"/>
    <x v="0"/>
    <s v="United States"/>
    <s v="Austin"/>
    <x v="5"/>
    <n v="78745"/>
    <x v="2"/>
    <s v="OFF-SU-10001225"/>
    <x v="1"/>
    <x v="14"/>
    <s v="Staples"/>
    <n v="5.8880000000000008"/>
    <n v="2"/>
    <n v="0.2"/>
    <n v="-1.3248000000000004"/>
  </r>
  <r>
    <n v="6075"/>
    <x v="3028"/>
    <x v="3"/>
    <x v="53"/>
    <d v="2014-12-30T00:00:00"/>
    <s v="Standard Class"/>
    <s v="FH-14365"/>
    <s v="Fred Hopkins"/>
    <x v="1"/>
    <s v="United States"/>
    <s v="Los Angeles"/>
    <x v="1"/>
    <n v="90008"/>
    <x v="1"/>
    <s v="OFF-BI-10001718"/>
    <x v="1"/>
    <x v="8"/>
    <s v="GBC DocuBind P50 Personal Binding Machine"/>
    <n v="153.55199999999999"/>
    <n v="3"/>
    <n v="0.2"/>
    <n v="51.823799999999999"/>
  </r>
  <r>
    <n v="6076"/>
    <x v="3028"/>
    <x v="3"/>
    <x v="53"/>
    <d v="2014-12-30T00:00:00"/>
    <s v="Standard Class"/>
    <s v="FH-14365"/>
    <s v="Fred Hopkins"/>
    <x v="1"/>
    <s v="United States"/>
    <s v="Los Angeles"/>
    <x v="1"/>
    <n v="90008"/>
    <x v="1"/>
    <s v="OFF-ST-10002756"/>
    <x v="1"/>
    <x v="4"/>
    <s v="Tennsco Stur-D-Stor Boltless Shelving, 5 Shelves, 24&quot; Deep, Sand"/>
    <n v="270.62"/>
    <n v="2"/>
    <n v="0"/>
    <n v="2.7062000000000239"/>
  </r>
  <r>
    <n v="6077"/>
    <x v="3029"/>
    <x v="0"/>
    <x v="142"/>
    <d v="2013-09-08T00:00:00"/>
    <s v="Standard Class"/>
    <s v="PG-18820"/>
    <s v="Patrick Gardner"/>
    <x v="0"/>
    <s v="United States"/>
    <s v="New York City"/>
    <x v="15"/>
    <n v="10011"/>
    <x v="3"/>
    <s v="TEC-AC-10001432"/>
    <x v="2"/>
    <x v="11"/>
    <s v="Enermax Aurora Lite Keyboard"/>
    <n v="468.90000000000003"/>
    <n v="6"/>
    <n v="0"/>
    <n v="206.31600000000006"/>
  </r>
  <r>
    <n v="6078"/>
    <x v="3029"/>
    <x v="0"/>
    <x v="142"/>
    <d v="2013-09-08T00:00:00"/>
    <s v="Standard Class"/>
    <s v="PG-18820"/>
    <s v="Patrick Gardner"/>
    <x v="0"/>
    <s v="United States"/>
    <s v="New York City"/>
    <x v="15"/>
    <n v="10011"/>
    <x v="3"/>
    <s v="TEC-AC-10003399"/>
    <x v="2"/>
    <x v="11"/>
    <s v="Memorex Mini Travel Drive 64 GB USB 2.0 Flash Drive"/>
    <n v="72.48"/>
    <n v="2"/>
    <n v="0"/>
    <n v="30.441600000000001"/>
  </r>
  <r>
    <n v="6079"/>
    <x v="3029"/>
    <x v="0"/>
    <x v="142"/>
    <d v="2013-09-08T00:00:00"/>
    <s v="Standard Class"/>
    <s v="PG-18820"/>
    <s v="Patrick Gardner"/>
    <x v="0"/>
    <s v="United States"/>
    <s v="New York City"/>
    <x v="15"/>
    <n v="10011"/>
    <x v="3"/>
    <s v="OFF-SU-10001574"/>
    <x v="1"/>
    <x v="14"/>
    <s v="Acme Value Line Scissors"/>
    <n v="10.95"/>
    <n v="3"/>
    <n v="0"/>
    <n v="3.2849999999999993"/>
  </r>
  <r>
    <n v="6080"/>
    <x v="3029"/>
    <x v="0"/>
    <x v="142"/>
    <d v="2013-09-08T00:00:00"/>
    <s v="Standard Class"/>
    <s v="PG-18820"/>
    <s v="Patrick Gardner"/>
    <x v="0"/>
    <s v="United States"/>
    <s v="New York City"/>
    <x v="15"/>
    <n v="10011"/>
    <x v="3"/>
    <s v="FUR-FU-10004864"/>
    <x v="0"/>
    <x v="5"/>
    <s v="Howard Miller 14-1/2&quot; Diameter Chrome Round Wall Clock"/>
    <n v="191.82"/>
    <n v="3"/>
    <n v="0"/>
    <n v="61.382399999999997"/>
  </r>
  <r>
    <n v="6081"/>
    <x v="3030"/>
    <x v="3"/>
    <x v="485"/>
    <d v="2014-08-09T00:00:00"/>
    <s v="First Class"/>
    <s v="NZ-18565"/>
    <s v="Nick Zandusky"/>
    <x v="2"/>
    <s v="United States"/>
    <s v="Houston"/>
    <x v="5"/>
    <n v="77070"/>
    <x v="2"/>
    <s v="OFF-ST-10001172"/>
    <x v="1"/>
    <x v="4"/>
    <s v="Tennsco Lockers, Sand"/>
    <n v="151.05600000000001"/>
    <n v="9"/>
    <n v="0.2"/>
    <n v="7.5527999999999977"/>
  </r>
  <r>
    <n v="6082"/>
    <x v="3031"/>
    <x v="2"/>
    <x v="1087"/>
    <d v="2011-02-19T00:00:00"/>
    <s v="Same Day"/>
    <s v="TB-21595"/>
    <s v="Troy Blackwell"/>
    <x v="0"/>
    <s v="United States"/>
    <s v="Lubbock"/>
    <x v="5"/>
    <n v="79424"/>
    <x v="2"/>
    <s v="FUR-FU-10002396"/>
    <x v="0"/>
    <x v="5"/>
    <s v="DAX Copper Panel Document Frame, 5 x 7 Size"/>
    <n v="25.16"/>
    <n v="5"/>
    <n v="0.6"/>
    <n v="-11.321999999999999"/>
  </r>
  <r>
    <n v="6083"/>
    <x v="3032"/>
    <x v="0"/>
    <x v="441"/>
    <d v="2013-11-28T00:00:00"/>
    <s v="Standard Class"/>
    <s v="JE-15475"/>
    <s v="Jeremy Ellison"/>
    <x v="0"/>
    <s v="United States"/>
    <s v="Houston"/>
    <x v="5"/>
    <n v="77095"/>
    <x v="2"/>
    <s v="OFF-BI-10004040"/>
    <x v="1"/>
    <x v="8"/>
    <s v="Wilson Jones Impact Binders"/>
    <n v="6.2159999999999993"/>
    <n v="6"/>
    <n v="0.8"/>
    <n v="-9.634800000000002"/>
  </r>
  <r>
    <n v="6084"/>
    <x v="3032"/>
    <x v="0"/>
    <x v="441"/>
    <d v="2013-11-28T00:00:00"/>
    <s v="Standard Class"/>
    <s v="JE-15475"/>
    <s v="Jeremy Ellison"/>
    <x v="0"/>
    <s v="United States"/>
    <s v="Houston"/>
    <x v="5"/>
    <n v="77095"/>
    <x v="2"/>
    <s v="OFF-AR-10003481"/>
    <x v="1"/>
    <x v="6"/>
    <s v="Newell 348"/>
    <n v="23.616"/>
    <n v="9"/>
    <n v="0.2"/>
    <n v="2.6567999999999969"/>
  </r>
  <r>
    <n v="6085"/>
    <x v="3032"/>
    <x v="0"/>
    <x v="441"/>
    <d v="2013-11-28T00:00:00"/>
    <s v="Standard Class"/>
    <s v="JE-15475"/>
    <s v="Jeremy Ellison"/>
    <x v="0"/>
    <s v="United States"/>
    <s v="Houston"/>
    <x v="5"/>
    <n v="77095"/>
    <x v="2"/>
    <s v="TEC-AC-10000387"/>
    <x v="2"/>
    <x v="11"/>
    <s v="KeyTronic KT800P2 - Keyboard - Black"/>
    <n v="24.032"/>
    <n v="2"/>
    <n v="0.2"/>
    <n v="-0.60080000000000044"/>
  </r>
  <r>
    <n v="6086"/>
    <x v="3032"/>
    <x v="0"/>
    <x v="441"/>
    <d v="2013-11-28T00:00:00"/>
    <s v="Standard Class"/>
    <s v="JE-15475"/>
    <s v="Jeremy Ellison"/>
    <x v="0"/>
    <s v="United States"/>
    <s v="Houston"/>
    <x v="5"/>
    <n v="77095"/>
    <x v="2"/>
    <s v="OFF-LA-10000262"/>
    <x v="1"/>
    <x v="2"/>
    <s v="Avery 494"/>
    <n v="2.0880000000000001"/>
    <n v="1"/>
    <n v="0.2"/>
    <n v="0.67859999999999987"/>
  </r>
  <r>
    <n v="6087"/>
    <x v="3032"/>
    <x v="0"/>
    <x v="441"/>
    <d v="2013-11-28T00:00:00"/>
    <s v="Standard Class"/>
    <s v="JE-15475"/>
    <s v="Jeremy Ellison"/>
    <x v="0"/>
    <s v="United States"/>
    <s v="Houston"/>
    <x v="5"/>
    <n v="77095"/>
    <x v="2"/>
    <s v="OFF-BI-10003196"/>
    <x v="1"/>
    <x v="8"/>
    <s v="Accohide Poly Flexible Ring Binders"/>
    <n v="4.4879999999999995"/>
    <n v="6"/>
    <n v="0.8"/>
    <n v="-6.7320000000000011"/>
  </r>
  <r>
    <n v="6088"/>
    <x v="3033"/>
    <x v="1"/>
    <x v="639"/>
    <d v="2012-12-18T00:00:00"/>
    <s v="Standard Class"/>
    <s v="EH-13945"/>
    <s v="Eric Hoffmann"/>
    <x v="0"/>
    <s v="United States"/>
    <s v="Costa Mesa"/>
    <x v="1"/>
    <n v="92627"/>
    <x v="1"/>
    <s v="FUR-FU-10004351"/>
    <x v="0"/>
    <x v="5"/>
    <s v="Staples"/>
    <n v="29.22"/>
    <n v="3"/>
    <n v="0"/>
    <n v="12.856800000000002"/>
  </r>
  <r>
    <n v="6089"/>
    <x v="3034"/>
    <x v="1"/>
    <x v="385"/>
    <d v="2012-06-17T00:00:00"/>
    <s v="Standard Class"/>
    <s v="BF-10975"/>
    <s v="Barbara Fisher"/>
    <x v="1"/>
    <s v="United States"/>
    <s v="Roswell"/>
    <x v="32"/>
    <n v="30076"/>
    <x v="0"/>
    <s v="OFF-PA-10001870"/>
    <x v="1"/>
    <x v="10"/>
    <s v="Xerox 202"/>
    <n v="6.48"/>
    <n v="1"/>
    <n v="0"/>
    <n v="3.1104000000000003"/>
  </r>
  <r>
    <n v="6090"/>
    <x v="3035"/>
    <x v="3"/>
    <x v="116"/>
    <d v="2015-01-01T00:00:00"/>
    <s v="Second Class"/>
    <s v="PC-18745"/>
    <s v="Pamela Coakley"/>
    <x v="1"/>
    <s v="United States"/>
    <s v="Loveland"/>
    <x v="22"/>
    <n v="80538"/>
    <x v="1"/>
    <s v="OFF-BI-10002813"/>
    <x v="1"/>
    <x v="8"/>
    <s v="Avery Reinforcements for Hole-Punch Pages"/>
    <n v="1.1880000000000002"/>
    <n v="2"/>
    <n v="0.7"/>
    <n v="-0.98999999999999977"/>
  </r>
  <r>
    <n v="6091"/>
    <x v="3036"/>
    <x v="3"/>
    <x v="1088"/>
    <d v="2014-09-27T00:00:00"/>
    <s v="Standard Class"/>
    <s v="SV-20365"/>
    <s v="Seth Vernon"/>
    <x v="0"/>
    <s v="United States"/>
    <s v="New York City"/>
    <x v="15"/>
    <n v="10035"/>
    <x v="3"/>
    <s v="FUR-CH-10003846"/>
    <x v="0"/>
    <x v="1"/>
    <s v="Hon Valutask Swivel Chairs"/>
    <n v="272.64600000000002"/>
    <n v="3"/>
    <n v="0.1"/>
    <n v="18.176400000000008"/>
  </r>
  <r>
    <n v="6092"/>
    <x v="3036"/>
    <x v="3"/>
    <x v="1088"/>
    <d v="2014-09-27T00:00:00"/>
    <s v="Standard Class"/>
    <s v="SV-20365"/>
    <s v="Seth Vernon"/>
    <x v="0"/>
    <s v="United States"/>
    <s v="New York City"/>
    <x v="15"/>
    <n v="10035"/>
    <x v="3"/>
    <s v="TEC-AC-10002647"/>
    <x v="2"/>
    <x v="11"/>
    <s v="Logitech Wireless Boombox Speaker - portable - wireless, wired"/>
    <n v="212.8"/>
    <n v="2"/>
    <n v="0"/>
    <n v="95.759999999999991"/>
  </r>
  <r>
    <n v="6093"/>
    <x v="3036"/>
    <x v="3"/>
    <x v="1088"/>
    <d v="2014-09-27T00:00:00"/>
    <s v="Standard Class"/>
    <s v="SV-20365"/>
    <s v="Seth Vernon"/>
    <x v="0"/>
    <s v="United States"/>
    <s v="New York City"/>
    <x v="15"/>
    <n v="10035"/>
    <x v="3"/>
    <s v="OFF-PA-10000807"/>
    <x v="1"/>
    <x v="10"/>
    <s v="TOPS &quot;Important Message&quot; Pads, Canary, 4-1/4 x 5-1/2, 50 Sheets per Pad"/>
    <n v="38.520000000000003"/>
    <n v="9"/>
    <n v="0"/>
    <n v="18.104400000000002"/>
  </r>
  <r>
    <n v="6094"/>
    <x v="3036"/>
    <x v="3"/>
    <x v="1088"/>
    <d v="2014-09-27T00:00:00"/>
    <s v="Standard Class"/>
    <s v="SV-20365"/>
    <s v="Seth Vernon"/>
    <x v="0"/>
    <s v="United States"/>
    <s v="New York City"/>
    <x v="15"/>
    <n v="10035"/>
    <x v="3"/>
    <s v="TEC-AC-10001465"/>
    <x v="2"/>
    <x v="11"/>
    <s v="SanDisk Cruzer 64 GB USB Flash Drive"/>
    <n v="72.64"/>
    <n v="2"/>
    <n v="0"/>
    <n v="21.791999999999994"/>
  </r>
  <r>
    <n v="6095"/>
    <x v="3036"/>
    <x v="3"/>
    <x v="1088"/>
    <d v="2014-09-27T00:00:00"/>
    <s v="Standard Class"/>
    <s v="SV-20365"/>
    <s v="Seth Vernon"/>
    <x v="0"/>
    <s v="United States"/>
    <s v="New York City"/>
    <x v="15"/>
    <n v="10035"/>
    <x v="3"/>
    <s v="OFF-ST-10000615"/>
    <x v="1"/>
    <x v="4"/>
    <s v="SimpliFile Personal File, Black Granite, 15w x 6-15/16d x 11-1/4h"/>
    <n v="45.4"/>
    <n v="4"/>
    <n v="0"/>
    <n v="12.712000000000003"/>
  </r>
  <r>
    <n v="6096"/>
    <x v="3036"/>
    <x v="3"/>
    <x v="1088"/>
    <d v="2014-09-27T00:00:00"/>
    <s v="Standard Class"/>
    <s v="SV-20365"/>
    <s v="Seth Vernon"/>
    <x v="0"/>
    <s v="United States"/>
    <s v="New York City"/>
    <x v="15"/>
    <n v="10035"/>
    <x v="3"/>
    <s v="OFF-PA-10002713"/>
    <x v="1"/>
    <x v="10"/>
    <s v="Adams Phone Message Book, 200 Message Capacity, 8 1/16” x 11”"/>
    <n v="13.76"/>
    <n v="2"/>
    <n v="0"/>
    <n v="6.3295999999999992"/>
  </r>
  <r>
    <n v="6097"/>
    <x v="3036"/>
    <x v="3"/>
    <x v="1088"/>
    <d v="2014-09-27T00:00:00"/>
    <s v="Standard Class"/>
    <s v="SV-20365"/>
    <s v="Seth Vernon"/>
    <x v="0"/>
    <s v="United States"/>
    <s v="New York City"/>
    <x v="15"/>
    <n v="10035"/>
    <x v="3"/>
    <s v="FUR-CH-10003061"/>
    <x v="0"/>
    <x v="1"/>
    <s v="Global Leather Task Chair, Black"/>
    <n v="80.991"/>
    <n v="1"/>
    <n v="0.1"/>
    <n v="8.0990999999999875"/>
  </r>
  <r>
    <n v="6098"/>
    <x v="3036"/>
    <x v="3"/>
    <x v="1088"/>
    <d v="2014-09-27T00:00:00"/>
    <s v="Standard Class"/>
    <s v="SV-20365"/>
    <s v="Seth Vernon"/>
    <x v="0"/>
    <s v="United States"/>
    <s v="New York City"/>
    <x v="15"/>
    <n v="10035"/>
    <x v="3"/>
    <s v="OFF-BI-10000343"/>
    <x v="1"/>
    <x v="8"/>
    <s v="Pressboard Covers with Storage Hooks, 9 1/2&quot; x 11&quot;, Light Blue"/>
    <n v="11.784000000000001"/>
    <n v="3"/>
    <n v="0.2"/>
    <n v="3.9770999999999996"/>
  </r>
  <r>
    <n v="6099"/>
    <x v="3036"/>
    <x v="3"/>
    <x v="1088"/>
    <d v="2014-09-27T00:00:00"/>
    <s v="Standard Class"/>
    <s v="SV-20365"/>
    <s v="Seth Vernon"/>
    <x v="0"/>
    <s v="United States"/>
    <s v="New York City"/>
    <x v="15"/>
    <n v="10035"/>
    <x v="3"/>
    <s v="OFF-FA-10000304"/>
    <x v="1"/>
    <x v="13"/>
    <s v="Advantus Push Pins"/>
    <n v="4.3600000000000003"/>
    <n v="2"/>
    <n v="0"/>
    <n v="1.7876000000000003"/>
  </r>
  <r>
    <n v="6100"/>
    <x v="3036"/>
    <x v="3"/>
    <x v="1088"/>
    <d v="2014-09-27T00:00:00"/>
    <s v="Standard Class"/>
    <s v="SV-20365"/>
    <s v="Seth Vernon"/>
    <x v="0"/>
    <s v="United States"/>
    <s v="New York City"/>
    <x v="15"/>
    <n v="10035"/>
    <x v="3"/>
    <s v="FUR-CH-10004086"/>
    <x v="0"/>
    <x v="1"/>
    <s v="Hon 4070 Series Pagoda Armless Upholstered Stacking Chairs"/>
    <n v="2888.1270000000004"/>
    <n v="11"/>
    <n v="0.1"/>
    <n v="609.71569999999997"/>
  </r>
  <r>
    <n v="6101"/>
    <x v="3036"/>
    <x v="3"/>
    <x v="1088"/>
    <d v="2014-09-27T00:00:00"/>
    <s v="Standard Class"/>
    <s v="SV-20365"/>
    <s v="Seth Vernon"/>
    <x v="0"/>
    <s v="United States"/>
    <s v="New York City"/>
    <x v="15"/>
    <n v="10035"/>
    <x v="3"/>
    <s v="TEC-PH-10002885"/>
    <x v="2"/>
    <x v="7"/>
    <s v="Apple iPhone 5"/>
    <n v="1299.6600000000001"/>
    <n v="2"/>
    <n v="0"/>
    <n v="350.90820000000008"/>
  </r>
  <r>
    <n v="6102"/>
    <x v="3036"/>
    <x v="3"/>
    <x v="1088"/>
    <d v="2014-09-27T00:00:00"/>
    <s v="Standard Class"/>
    <s v="SV-20365"/>
    <s v="Seth Vernon"/>
    <x v="0"/>
    <s v="United States"/>
    <s v="New York City"/>
    <x v="15"/>
    <n v="10035"/>
    <x v="3"/>
    <s v="FUR-CH-10001215"/>
    <x v="0"/>
    <x v="1"/>
    <s v="Global Troy Executive Leather Low-Back Tilter"/>
    <n v="2254.41"/>
    <n v="5"/>
    <n v="0.1"/>
    <n v="375.73500000000001"/>
  </r>
  <r>
    <n v="6103"/>
    <x v="3036"/>
    <x v="3"/>
    <x v="1088"/>
    <d v="2014-09-27T00:00:00"/>
    <s v="Standard Class"/>
    <s v="SV-20365"/>
    <s v="Seth Vernon"/>
    <x v="0"/>
    <s v="United States"/>
    <s v="New York City"/>
    <x v="15"/>
    <n v="10035"/>
    <x v="3"/>
    <s v="TEC-PH-10000215"/>
    <x v="2"/>
    <x v="7"/>
    <s v="Plantronics Cordless Phone Headset with In-line Volume - M214C"/>
    <n v="104.85000000000001"/>
    <n v="3"/>
    <n v="0"/>
    <n v="28.309500000000007"/>
  </r>
  <r>
    <n v="6104"/>
    <x v="3036"/>
    <x v="3"/>
    <x v="1088"/>
    <d v="2014-09-27T00:00:00"/>
    <s v="Standard Class"/>
    <s v="SV-20365"/>
    <s v="Seth Vernon"/>
    <x v="0"/>
    <s v="United States"/>
    <s v="New York City"/>
    <x v="15"/>
    <n v="10035"/>
    <x v="3"/>
    <s v="TEC-AC-10001998"/>
    <x v="2"/>
    <x v="11"/>
    <s v="Logitech LS21 Speaker System - PC Multimedia - 2.1-CH - Wired"/>
    <n v="59.97"/>
    <n v="3"/>
    <n v="0"/>
    <n v="20.389799999999994"/>
  </r>
  <r>
    <n v="6105"/>
    <x v="3037"/>
    <x v="3"/>
    <x v="1029"/>
    <d v="2014-08-25T00:00:00"/>
    <s v="First Class"/>
    <s v="Dp-13240"/>
    <s v="Dean percer"/>
    <x v="2"/>
    <s v="United States"/>
    <s v="Philadelphia"/>
    <x v="9"/>
    <n v="19143"/>
    <x v="3"/>
    <s v="FUR-TA-10002356"/>
    <x v="0"/>
    <x v="3"/>
    <s v="Bevis Boat-Shaped Conference Table"/>
    <n v="314.53199999999998"/>
    <n v="2"/>
    <n v="0.4"/>
    <n v="-83.875200000000035"/>
  </r>
  <r>
    <n v="6106"/>
    <x v="3038"/>
    <x v="1"/>
    <x v="652"/>
    <d v="2012-06-22T00:00:00"/>
    <s v="Standard Class"/>
    <s v="HR-14830"/>
    <s v="Harold Ryan"/>
    <x v="1"/>
    <s v="United States"/>
    <s v="Miami"/>
    <x v="2"/>
    <n v="33178"/>
    <x v="0"/>
    <s v="OFF-AR-10002399"/>
    <x v="1"/>
    <x v="6"/>
    <s v="Dixon Prang Watercolor Pencils, 10-Color Set with Brush"/>
    <n v="13.632"/>
    <n v="4"/>
    <n v="0.2"/>
    <n v="3.5783999999999998"/>
  </r>
  <r>
    <n v="6107"/>
    <x v="3039"/>
    <x v="2"/>
    <x v="414"/>
    <d v="2011-12-25T00:00:00"/>
    <s v="Standard Class"/>
    <s v="WB-21850"/>
    <s v="William Brown"/>
    <x v="0"/>
    <s v="United States"/>
    <s v="Grand Prairie"/>
    <x v="5"/>
    <n v="75051"/>
    <x v="2"/>
    <s v="OFF-AP-10001563"/>
    <x v="1"/>
    <x v="9"/>
    <s v="Belkin Premiere Surge Master II 8-outlet surge protector"/>
    <n v="19.431999999999995"/>
    <n v="2"/>
    <n v="0.8"/>
    <n v="-49.551600000000022"/>
  </r>
  <r>
    <n v="6108"/>
    <x v="3039"/>
    <x v="2"/>
    <x v="414"/>
    <d v="2011-12-25T00:00:00"/>
    <s v="Standard Class"/>
    <s v="WB-21850"/>
    <s v="William Brown"/>
    <x v="0"/>
    <s v="United States"/>
    <s v="Grand Prairie"/>
    <x v="5"/>
    <n v="75051"/>
    <x v="2"/>
    <s v="TEC-AC-10004510"/>
    <x v="2"/>
    <x v="11"/>
    <s v="Logitech Desktop MK120 Mouse and keyboard Combo"/>
    <n v="65.44"/>
    <n v="5"/>
    <n v="0.2"/>
    <n v="-8.1800000000000033"/>
  </r>
  <r>
    <n v="6109"/>
    <x v="3040"/>
    <x v="0"/>
    <x v="108"/>
    <d v="2013-09-17T00:00:00"/>
    <s v="Standard Class"/>
    <s v="AS-10090"/>
    <s v="Adam Shillingsburg"/>
    <x v="0"/>
    <s v="United States"/>
    <s v="Chicago"/>
    <x v="10"/>
    <n v="60653"/>
    <x v="2"/>
    <s v="OFF-LA-10001982"/>
    <x v="1"/>
    <x v="2"/>
    <s v="Smead Alpha-Z Color-Coded Name Labels First Letter Starter Set"/>
    <n v="6"/>
    <n v="2"/>
    <n v="0.2"/>
    <n v="2.0999999999999996"/>
  </r>
  <r>
    <n v="6110"/>
    <x v="3040"/>
    <x v="0"/>
    <x v="108"/>
    <d v="2013-09-17T00:00:00"/>
    <s v="Standard Class"/>
    <s v="AS-10090"/>
    <s v="Adam Shillingsburg"/>
    <x v="0"/>
    <s v="United States"/>
    <s v="Chicago"/>
    <x v="10"/>
    <n v="60653"/>
    <x v="2"/>
    <s v="OFF-BI-10004141"/>
    <x v="1"/>
    <x v="8"/>
    <s v="Insertable Tab Indexes For Data Binders"/>
    <n v="1.9079999999999997"/>
    <n v="3"/>
    <n v="0.8"/>
    <n v="-3.2436000000000016"/>
  </r>
  <r>
    <n v="6111"/>
    <x v="3041"/>
    <x v="0"/>
    <x v="396"/>
    <d v="2013-11-17T00:00:00"/>
    <s v="Standard Class"/>
    <s v="SP-20920"/>
    <s v="Susan Pistek"/>
    <x v="0"/>
    <s v="United States"/>
    <s v="Parma"/>
    <x v="24"/>
    <n v="44134"/>
    <x v="3"/>
    <s v="FUR-CH-10004495"/>
    <x v="0"/>
    <x v="1"/>
    <s v="Global Leather and Oak Executive Chair, Black"/>
    <n v="1474.8020000000001"/>
    <n v="7"/>
    <n v="0.3"/>
    <n v="-21.068600000000174"/>
  </r>
  <r>
    <n v="6112"/>
    <x v="3041"/>
    <x v="0"/>
    <x v="396"/>
    <d v="2013-11-17T00:00:00"/>
    <s v="Standard Class"/>
    <s v="SP-20920"/>
    <s v="Susan Pistek"/>
    <x v="0"/>
    <s v="United States"/>
    <s v="Parma"/>
    <x v="24"/>
    <n v="44134"/>
    <x v="3"/>
    <s v="OFF-AP-10002311"/>
    <x v="1"/>
    <x v="9"/>
    <s v="Holmes Replacement Filter for HEPA Air Cleaner, Very Large Room, HEPA Filter"/>
    <n v="110.096"/>
    <n v="2"/>
    <n v="0.2"/>
    <n v="33.028800000000004"/>
  </r>
  <r>
    <n v="6113"/>
    <x v="3041"/>
    <x v="0"/>
    <x v="396"/>
    <d v="2013-11-17T00:00:00"/>
    <s v="Standard Class"/>
    <s v="SP-20920"/>
    <s v="Susan Pistek"/>
    <x v="0"/>
    <s v="United States"/>
    <s v="Parma"/>
    <x v="24"/>
    <n v="44134"/>
    <x v="3"/>
    <s v="OFF-FA-10000585"/>
    <x v="1"/>
    <x v="13"/>
    <s v="OIC Bulk Pack Metal Binder Clips"/>
    <n v="16.752000000000002"/>
    <n v="6"/>
    <n v="0.2"/>
    <n v="5.4443999999999999"/>
  </r>
  <r>
    <n v="6114"/>
    <x v="3041"/>
    <x v="0"/>
    <x v="396"/>
    <d v="2013-11-17T00:00:00"/>
    <s v="Standard Class"/>
    <s v="SP-20920"/>
    <s v="Susan Pistek"/>
    <x v="0"/>
    <s v="United States"/>
    <s v="Parma"/>
    <x v="24"/>
    <n v="44134"/>
    <x v="3"/>
    <s v="FUR-CH-10000454"/>
    <x v="0"/>
    <x v="1"/>
    <s v="Hon Deluxe Fabric Upholstered Stacking Chairs, Rounded Back"/>
    <n v="1537.0739999999998"/>
    <n v="9"/>
    <n v="0.3"/>
    <n v="0"/>
  </r>
  <r>
    <n v="6115"/>
    <x v="3041"/>
    <x v="0"/>
    <x v="396"/>
    <d v="2013-11-17T00:00:00"/>
    <s v="Standard Class"/>
    <s v="SP-20920"/>
    <s v="Susan Pistek"/>
    <x v="0"/>
    <s v="United States"/>
    <s v="Parma"/>
    <x v="24"/>
    <n v="44134"/>
    <x v="3"/>
    <s v="FUR-CH-10003746"/>
    <x v="0"/>
    <x v="1"/>
    <s v="Hon 4070 Series Pagoda Round Back Stacking Chairs"/>
    <n v="449.37200000000001"/>
    <n v="2"/>
    <n v="0.3"/>
    <n v="-12.839199999999977"/>
  </r>
  <r>
    <n v="6116"/>
    <x v="3042"/>
    <x v="0"/>
    <x v="560"/>
    <d v="2013-03-21T00:00:00"/>
    <s v="Standard Class"/>
    <s v="SP-20650"/>
    <s v="Stephanie Phelps"/>
    <x v="1"/>
    <s v="United States"/>
    <s v="Redwood City"/>
    <x v="1"/>
    <n v="94061"/>
    <x v="1"/>
    <s v="OFF-BI-10003291"/>
    <x v="1"/>
    <x v="8"/>
    <s v="Wilson Jones Leather-Like Binders with DublLock Round Rings"/>
    <n v="41.904000000000003"/>
    <n v="6"/>
    <n v="0.2"/>
    <n v="14.142599999999996"/>
  </r>
  <r>
    <n v="6117"/>
    <x v="3043"/>
    <x v="0"/>
    <x v="373"/>
    <d v="2013-11-20T00:00:00"/>
    <s v="Standard Class"/>
    <s v="CM-12655"/>
    <s v="Corinna Mitchell"/>
    <x v="2"/>
    <s v="United States"/>
    <s v="New York City"/>
    <x v="15"/>
    <n v="10011"/>
    <x v="3"/>
    <s v="TEC-PH-10002114"/>
    <x v="2"/>
    <x v="7"/>
    <s v="Xiaomi Mi3"/>
    <n v="2279.96"/>
    <n v="4"/>
    <n v="0"/>
    <n v="592.78960000000006"/>
  </r>
  <r>
    <n v="6118"/>
    <x v="3043"/>
    <x v="0"/>
    <x v="373"/>
    <d v="2013-11-20T00:00:00"/>
    <s v="Standard Class"/>
    <s v="CM-12655"/>
    <s v="Corinna Mitchell"/>
    <x v="2"/>
    <s v="United States"/>
    <s v="New York City"/>
    <x v="15"/>
    <n v="10011"/>
    <x v="3"/>
    <s v="OFF-LA-10001569"/>
    <x v="1"/>
    <x v="2"/>
    <s v="Avery 499"/>
    <n v="14.940000000000001"/>
    <n v="3"/>
    <n v="0"/>
    <n v="6.8723999999999998"/>
  </r>
  <r>
    <n v="6119"/>
    <x v="3044"/>
    <x v="3"/>
    <x v="20"/>
    <d v="2014-09-26T00:00:00"/>
    <s v="Standard Class"/>
    <s v="JR-16210"/>
    <s v="Justin Ritter"/>
    <x v="1"/>
    <s v="United States"/>
    <s v="Springfield"/>
    <x v="21"/>
    <n v="97477"/>
    <x v="1"/>
    <s v="TEC-PH-10001425"/>
    <x v="2"/>
    <x v="7"/>
    <s v="Mophie Juice Pack Helium for iPhone"/>
    <n v="191.976"/>
    <n v="3"/>
    <n v="0.2"/>
    <n v="19.197599999999994"/>
  </r>
  <r>
    <n v="6120"/>
    <x v="3044"/>
    <x v="3"/>
    <x v="20"/>
    <d v="2014-09-26T00:00:00"/>
    <s v="Standard Class"/>
    <s v="JR-16210"/>
    <s v="Justin Ritter"/>
    <x v="1"/>
    <s v="United States"/>
    <s v="Springfield"/>
    <x v="21"/>
    <n v="97477"/>
    <x v="1"/>
    <s v="OFF-AR-10001915"/>
    <x v="1"/>
    <x v="6"/>
    <s v="Peel-Off China Markers"/>
    <n v="23.832000000000001"/>
    <n v="3"/>
    <n v="0.2"/>
    <n v="6.5538000000000007"/>
  </r>
  <r>
    <n v="6121"/>
    <x v="3044"/>
    <x v="3"/>
    <x v="20"/>
    <d v="2014-09-26T00:00:00"/>
    <s v="Standard Class"/>
    <s v="JR-16210"/>
    <s v="Justin Ritter"/>
    <x v="1"/>
    <s v="United States"/>
    <s v="Springfield"/>
    <x v="21"/>
    <n v="97477"/>
    <x v="1"/>
    <s v="FUR-FU-10004864"/>
    <x v="0"/>
    <x v="5"/>
    <s v="Howard Miller 14-1/2&quot; Diameter Chrome Round Wall Clock"/>
    <n v="409.21600000000001"/>
    <n v="8"/>
    <n v="0.2"/>
    <n v="61.38239999999999"/>
  </r>
  <r>
    <n v="6122"/>
    <x v="3044"/>
    <x v="3"/>
    <x v="20"/>
    <d v="2014-09-26T00:00:00"/>
    <s v="Standard Class"/>
    <s v="JR-16210"/>
    <s v="Justin Ritter"/>
    <x v="1"/>
    <s v="United States"/>
    <s v="Springfield"/>
    <x v="21"/>
    <n v="97477"/>
    <x v="1"/>
    <s v="FUR-BO-10001972"/>
    <x v="0"/>
    <x v="0"/>
    <s v="O'Sullivan 4-Shelf Bookcase in Odessa Pine"/>
    <n v="72.588000000000008"/>
    <n v="2"/>
    <n v="0.7"/>
    <n v="-128.2388"/>
  </r>
  <r>
    <n v="6123"/>
    <x v="3045"/>
    <x v="3"/>
    <x v="769"/>
    <d v="2014-12-10T00:00:00"/>
    <s v="Standard Class"/>
    <s v="CB-12415"/>
    <s v="Christy Brittain"/>
    <x v="0"/>
    <s v="United States"/>
    <s v="Chicago"/>
    <x v="10"/>
    <n v="60610"/>
    <x v="2"/>
    <s v="OFF-ST-10000532"/>
    <x v="1"/>
    <x v="4"/>
    <s v="Advantus Rolling Drawer Organizers"/>
    <n v="61.567999999999998"/>
    <n v="2"/>
    <n v="0.2"/>
    <n v="4.6175999999999995"/>
  </r>
  <r>
    <n v="6124"/>
    <x v="3046"/>
    <x v="1"/>
    <x v="284"/>
    <d v="2012-09-05T00:00:00"/>
    <s v="Standard Class"/>
    <s v="SD-20485"/>
    <s v="Shirley Daniels"/>
    <x v="2"/>
    <s v="United States"/>
    <s v="Bedford"/>
    <x v="5"/>
    <n v="76021"/>
    <x v="2"/>
    <s v="OFF-PA-10003883"/>
    <x v="1"/>
    <x v="10"/>
    <s v="Message Book, Phone, Wirebound Standard Line Memo, 2 3/4&quot; X 5&quot;"/>
    <n v="20.96"/>
    <n v="4"/>
    <n v="0.2"/>
    <n v="6.8119999999999994"/>
  </r>
  <r>
    <n v="6125"/>
    <x v="3047"/>
    <x v="3"/>
    <x v="95"/>
    <d v="2014-06-08T00:00:00"/>
    <s v="Standard Class"/>
    <s v="SS-20140"/>
    <s v="Saphhira Shifley"/>
    <x v="1"/>
    <s v="United States"/>
    <s v="Los Angeles"/>
    <x v="1"/>
    <n v="90036"/>
    <x v="1"/>
    <s v="TEC-AC-10003038"/>
    <x v="2"/>
    <x v="11"/>
    <s v="Kingston Digital DataTraveler 16GB USB 2.0"/>
    <n v="44.75"/>
    <n v="5"/>
    <n v="0"/>
    <n v="8.5024999999999942"/>
  </r>
  <r>
    <n v="6126"/>
    <x v="3047"/>
    <x v="3"/>
    <x v="95"/>
    <d v="2014-06-08T00:00:00"/>
    <s v="Standard Class"/>
    <s v="SS-20140"/>
    <s v="Saphhira Shifley"/>
    <x v="1"/>
    <s v="United States"/>
    <s v="Los Angeles"/>
    <x v="1"/>
    <n v="90036"/>
    <x v="1"/>
    <s v="OFF-PA-10001593"/>
    <x v="1"/>
    <x v="10"/>
    <s v="Xerox 1947"/>
    <n v="11.96"/>
    <n v="2"/>
    <n v="0"/>
    <n v="5.3819999999999997"/>
  </r>
  <r>
    <n v="6127"/>
    <x v="3047"/>
    <x v="3"/>
    <x v="95"/>
    <d v="2014-06-08T00:00:00"/>
    <s v="Standard Class"/>
    <s v="SS-20140"/>
    <s v="Saphhira Shifley"/>
    <x v="1"/>
    <s v="United States"/>
    <s v="Los Angeles"/>
    <x v="1"/>
    <n v="90036"/>
    <x v="1"/>
    <s v="OFF-BI-10002049"/>
    <x v="1"/>
    <x v="8"/>
    <s v="UniKeep View Case Binders"/>
    <n v="3.9119999999999999"/>
    <n v="1"/>
    <n v="0.2"/>
    <n v="1.2713999999999996"/>
  </r>
  <r>
    <n v="6128"/>
    <x v="3048"/>
    <x v="0"/>
    <x v="1044"/>
    <d v="2013-04-07T00:00:00"/>
    <s v="Standard Class"/>
    <s v="EH-13990"/>
    <s v="Erica Hackney"/>
    <x v="0"/>
    <s v="United States"/>
    <s v="New York City"/>
    <x v="15"/>
    <n v="10009"/>
    <x v="3"/>
    <s v="FUR-CH-10003817"/>
    <x v="0"/>
    <x v="1"/>
    <s v="Global Value Steno Chair, Gray"/>
    <n v="327.99600000000004"/>
    <n v="6"/>
    <n v="0.1"/>
    <n v="54.666000000000011"/>
  </r>
  <r>
    <n v="6129"/>
    <x v="3049"/>
    <x v="2"/>
    <x v="1089"/>
    <d v="2011-10-28T00:00:00"/>
    <s v="First Class"/>
    <s v="AH-10030"/>
    <s v="Aaron Hawkins"/>
    <x v="1"/>
    <s v="United States"/>
    <s v="San Francisco"/>
    <x v="1"/>
    <n v="94109"/>
    <x v="1"/>
    <s v="OFF-BI-10002353"/>
    <x v="1"/>
    <x v="8"/>
    <s v="GBC VeloBind Cover Sets"/>
    <n v="49.408000000000001"/>
    <n v="4"/>
    <n v="0.2"/>
    <n v="18.527999999999999"/>
  </r>
  <r>
    <n v="6130"/>
    <x v="3050"/>
    <x v="3"/>
    <x v="606"/>
    <d v="2014-04-03T00:00:00"/>
    <s v="Standard Class"/>
    <s v="EM-14200"/>
    <s v="Evan Minnotte"/>
    <x v="2"/>
    <s v="United States"/>
    <s v="Virginia Beach"/>
    <x v="17"/>
    <n v="23464"/>
    <x v="0"/>
    <s v="TEC-AC-10003116"/>
    <x v="2"/>
    <x v="11"/>
    <s v="Memorex Froggy Flash Drive 8 GB"/>
    <n v="53.25"/>
    <n v="3"/>
    <n v="0"/>
    <n v="20.767499999999998"/>
  </r>
  <r>
    <n v="6131"/>
    <x v="3050"/>
    <x v="3"/>
    <x v="606"/>
    <d v="2014-04-03T00:00:00"/>
    <s v="Standard Class"/>
    <s v="EM-14200"/>
    <s v="Evan Minnotte"/>
    <x v="2"/>
    <s v="United States"/>
    <s v="Virginia Beach"/>
    <x v="17"/>
    <n v="23464"/>
    <x v="0"/>
    <s v="OFF-FA-10003021"/>
    <x v="1"/>
    <x v="13"/>
    <s v="Staples"/>
    <n v="3.76"/>
    <n v="2"/>
    <n v="0"/>
    <n v="1.3159999999999998"/>
  </r>
  <r>
    <n v="6132"/>
    <x v="3051"/>
    <x v="2"/>
    <x v="422"/>
    <d v="2011-12-31T00:00:00"/>
    <s v="Standard Class"/>
    <s v="TB-21190"/>
    <s v="Thomas Brumley"/>
    <x v="2"/>
    <s v="United States"/>
    <s v="New York City"/>
    <x v="15"/>
    <n v="10011"/>
    <x v="3"/>
    <s v="FUR-CH-10004477"/>
    <x v="0"/>
    <x v="1"/>
    <s v="Global Push Button Manager's Chair, Indigo"/>
    <n v="767.21400000000006"/>
    <n v="14"/>
    <n v="0.1"/>
    <n v="161.96739999999997"/>
  </r>
  <r>
    <n v="6133"/>
    <x v="3052"/>
    <x v="3"/>
    <x v="175"/>
    <d v="2014-09-21T00:00:00"/>
    <s v="Standard Class"/>
    <s v="AB-10165"/>
    <s v="Alan Barnes"/>
    <x v="0"/>
    <s v="United States"/>
    <s v="Lebanon"/>
    <x v="18"/>
    <n v="37087"/>
    <x v="0"/>
    <s v="OFF-PA-10001033"/>
    <x v="1"/>
    <x v="10"/>
    <s v="Xerox 1893"/>
    <n v="163.96"/>
    <n v="5"/>
    <n v="0.2"/>
    <n v="59.435499999999998"/>
  </r>
  <r>
    <n v="6134"/>
    <x v="3053"/>
    <x v="0"/>
    <x v="765"/>
    <d v="2013-08-20T00:00:00"/>
    <s v="First Class"/>
    <s v="AO-10810"/>
    <s v="Anthony O'Donnell"/>
    <x v="1"/>
    <s v="United States"/>
    <s v="Los Angeles"/>
    <x v="1"/>
    <n v="90045"/>
    <x v="1"/>
    <s v="FUR-TA-10004152"/>
    <x v="0"/>
    <x v="3"/>
    <s v="Barricks 18&quot; x 48&quot; Non-Folding Utility Table with Bottom Storage Shelf"/>
    <n v="161.28"/>
    <n v="2"/>
    <n v="0.2"/>
    <n v="12.095999999999997"/>
  </r>
  <r>
    <n v="6135"/>
    <x v="3054"/>
    <x v="0"/>
    <x v="254"/>
    <d v="2013-11-05T00:00:00"/>
    <s v="Same Day"/>
    <s v="TT-21220"/>
    <s v="Thomas Thornton"/>
    <x v="0"/>
    <s v="United States"/>
    <s v="Chula Vista"/>
    <x v="1"/>
    <n v="91911"/>
    <x v="1"/>
    <s v="OFF-AR-10002135"/>
    <x v="1"/>
    <x v="6"/>
    <s v="Boston Heavy-Duty Trimline Electric Pencil Sharpeners"/>
    <n v="192.8"/>
    <n v="4"/>
    <n v="0"/>
    <n v="55.911999999999978"/>
  </r>
  <r>
    <n v="6136"/>
    <x v="3055"/>
    <x v="1"/>
    <x v="1090"/>
    <d v="2012-10-22T00:00:00"/>
    <s v="Standard Class"/>
    <s v="KN-16705"/>
    <s v="Kristina Nunn"/>
    <x v="2"/>
    <s v="United States"/>
    <s v="Mcallen"/>
    <x v="5"/>
    <n v="78501"/>
    <x v="2"/>
    <s v="TEC-AC-10000521"/>
    <x v="2"/>
    <x v="11"/>
    <s v="Verbatim Slim CD and DVD Storage Cases, 50/Pack"/>
    <n v="27.695999999999998"/>
    <n v="3"/>
    <n v="0.2"/>
    <n v="3.4619999999999997"/>
  </r>
  <r>
    <n v="6137"/>
    <x v="3055"/>
    <x v="1"/>
    <x v="1090"/>
    <d v="2012-10-22T00:00:00"/>
    <s v="Standard Class"/>
    <s v="KN-16705"/>
    <s v="Kristina Nunn"/>
    <x v="2"/>
    <s v="United States"/>
    <s v="Mcallen"/>
    <x v="5"/>
    <n v="78501"/>
    <x v="2"/>
    <s v="OFF-AP-10000026"/>
    <x v="1"/>
    <x v="9"/>
    <s v="Tripp Lite Isotel 6 Outlet Surge Protector with Fax/Modem Protection"/>
    <n v="73.163999999999987"/>
    <n v="6"/>
    <n v="0.8"/>
    <n v="-186.56820000000005"/>
  </r>
  <r>
    <n v="6138"/>
    <x v="3056"/>
    <x v="0"/>
    <x v="731"/>
    <d v="2013-11-05T00:00:00"/>
    <s v="Second Class"/>
    <s v="FO-14305"/>
    <s v="Frank Olsen"/>
    <x v="0"/>
    <s v="United States"/>
    <s v="Hollywood"/>
    <x v="2"/>
    <n v="33021"/>
    <x v="0"/>
    <s v="OFF-PA-10002986"/>
    <x v="1"/>
    <x v="10"/>
    <s v="Xerox 1898"/>
    <n v="32.064"/>
    <n v="6"/>
    <n v="0.2"/>
    <n v="11.222399999999999"/>
  </r>
  <r>
    <n v="6139"/>
    <x v="3057"/>
    <x v="2"/>
    <x v="809"/>
    <d v="2011-04-04T00:00:00"/>
    <s v="Standard Class"/>
    <s v="GA-14725"/>
    <s v="Guy Armstrong"/>
    <x v="0"/>
    <s v="United States"/>
    <s v="San Francisco"/>
    <x v="1"/>
    <n v="94110"/>
    <x v="1"/>
    <s v="FUR-BO-10001337"/>
    <x v="0"/>
    <x v="0"/>
    <s v="O'Sullivan Living Dimensions 2-Shelf Bookcases"/>
    <n v="205.666"/>
    <n v="2"/>
    <n v="0.15"/>
    <n v="-12.097999999999999"/>
  </r>
  <r>
    <n v="6140"/>
    <x v="3058"/>
    <x v="1"/>
    <x v="24"/>
    <d v="2012-04-20T00:00:00"/>
    <s v="First Class"/>
    <s v="NC-18415"/>
    <s v="Nathan Cano"/>
    <x v="0"/>
    <s v="United States"/>
    <s v="Santa Maria"/>
    <x v="1"/>
    <n v="93454"/>
    <x v="1"/>
    <s v="OFF-ST-10000532"/>
    <x v="1"/>
    <x v="4"/>
    <s v="Advantus Rolling Drawer Organizers"/>
    <n v="115.44"/>
    <n v="3"/>
    <n v="0"/>
    <n v="30.014399999999998"/>
  </r>
  <r>
    <n v="6141"/>
    <x v="3059"/>
    <x v="3"/>
    <x v="362"/>
    <d v="2014-07-16T00:00:00"/>
    <s v="Standard Class"/>
    <s v="JF-15190"/>
    <s v="Jamie Frazer"/>
    <x v="0"/>
    <s v="United States"/>
    <s v="Manchester"/>
    <x v="29"/>
    <n v="6040"/>
    <x v="3"/>
    <s v="OFF-PA-10001497"/>
    <x v="1"/>
    <x v="10"/>
    <s v="Xerox 1914"/>
    <n v="274.8"/>
    <n v="5"/>
    <n v="0"/>
    <n v="134.65199999999999"/>
  </r>
  <r>
    <n v="6142"/>
    <x v="3059"/>
    <x v="3"/>
    <x v="362"/>
    <d v="2014-07-16T00:00:00"/>
    <s v="Standard Class"/>
    <s v="JF-15190"/>
    <s v="Jamie Frazer"/>
    <x v="0"/>
    <s v="United States"/>
    <s v="Manchester"/>
    <x v="29"/>
    <n v="6040"/>
    <x v="3"/>
    <s v="OFF-ST-10002554"/>
    <x v="1"/>
    <x v="4"/>
    <s v="Tennsco Industrial Shelving"/>
    <n v="195.64"/>
    <n v="4"/>
    <n v="0"/>
    <n v="3.9128000000000043"/>
  </r>
  <r>
    <n v="6143"/>
    <x v="3059"/>
    <x v="3"/>
    <x v="362"/>
    <d v="2014-07-16T00:00:00"/>
    <s v="Standard Class"/>
    <s v="JF-15190"/>
    <s v="Jamie Frazer"/>
    <x v="0"/>
    <s v="United States"/>
    <s v="Manchester"/>
    <x v="29"/>
    <n v="6040"/>
    <x v="3"/>
    <s v="TEC-PH-10001336"/>
    <x v="2"/>
    <x v="7"/>
    <s v="Digium D40 VoIP phone"/>
    <n v="257.98"/>
    <n v="2"/>
    <n v="0"/>
    <n v="74.8142"/>
  </r>
  <r>
    <n v="6144"/>
    <x v="3059"/>
    <x v="3"/>
    <x v="362"/>
    <d v="2014-07-16T00:00:00"/>
    <s v="Standard Class"/>
    <s v="JF-15190"/>
    <s v="Jamie Frazer"/>
    <x v="0"/>
    <s v="United States"/>
    <s v="Manchester"/>
    <x v="29"/>
    <n v="6040"/>
    <x v="3"/>
    <s v="OFF-AR-10002987"/>
    <x v="1"/>
    <x v="6"/>
    <s v="Prismacolor Color Pencil Set"/>
    <n v="119.03999999999999"/>
    <n v="6"/>
    <n v="0"/>
    <n v="48.806400000000011"/>
  </r>
  <r>
    <n v="6145"/>
    <x v="3060"/>
    <x v="3"/>
    <x v="818"/>
    <d v="2014-07-02T00:00:00"/>
    <s v="Standard Class"/>
    <s v="GT-14710"/>
    <s v="Greg Tran"/>
    <x v="0"/>
    <s v="United States"/>
    <s v="Omaha"/>
    <x v="8"/>
    <n v="68104"/>
    <x v="2"/>
    <s v="OFF-PA-10000575"/>
    <x v="1"/>
    <x v="10"/>
    <s v="Wirebound Message Books, Four 2 3/4 x 5 White Forms per Page"/>
    <n v="20.07"/>
    <n v="3"/>
    <n v="0"/>
    <n v="9.2321999999999989"/>
  </r>
  <r>
    <n v="6146"/>
    <x v="3061"/>
    <x v="2"/>
    <x v="1091"/>
    <d v="2011-12-26T00:00:00"/>
    <s v="Standard Class"/>
    <s v="KM-16660"/>
    <s v="Khloe Miller"/>
    <x v="0"/>
    <s v="United States"/>
    <s v="San Jose"/>
    <x v="1"/>
    <n v="95123"/>
    <x v="1"/>
    <s v="OFF-AR-10003394"/>
    <x v="1"/>
    <x v="6"/>
    <s v="Newell 332"/>
    <n v="11.76"/>
    <n v="4"/>
    <n v="0"/>
    <n v="3.1752000000000002"/>
  </r>
  <r>
    <n v="6147"/>
    <x v="3062"/>
    <x v="3"/>
    <x v="610"/>
    <d v="2014-11-26T00:00:00"/>
    <s v="Standard Class"/>
    <s v="PJ-18835"/>
    <s v="Patrick Jones"/>
    <x v="1"/>
    <s v="United States"/>
    <s v="San Francisco"/>
    <x v="1"/>
    <n v="94122"/>
    <x v="1"/>
    <s v="OFF-AR-10003394"/>
    <x v="1"/>
    <x v="6"/>
    <s v="Newell 332"/>
    <n v="11.76"/>
    <n v="4"/>
    <n v="0"/>
    <n v="3.1752000000000002"/>
  </r>
  <r>
    <n v="6148"/>
    <x v="3062"/>
    <x v="3"/>
    <x v="610"/>
    <d v="2014-11-26T00:00:00"/>
    <s v="Standard Class"/>
    <s v="PJ-18835"/>
    <s v="Patrick Jones"/>
    <x v="1"/>
    <s v="United States"/>
    <s v="San Francisco"/>
    <x v="1"/>
    <n v="94122"/>
    <x v="1"/>
    <s v="OFF-BI-10001191"/>
    <x v="1"/>
    <x v="8"/>
    <s v="Canvas Sectional Post Binders"/>
    <n v="40.736000000000004"/>
    <n v="2"/>
    <n v="0.2"/>
    <n v="14.7668"/>
  </r>
  <r>
    <n v="6149"/>
    <x v="3063"/>
    <x v="0"/>
    <x v="812"/>
    <d v="2013-06-30T00:00:00"/>
    <s v="Second Class"/>
    <s v="AC-10660"/>
    <s v="Anna Chung"/>
    <x v="0"/>
    <s v="United States"/>
    <s v="San Francisco"/>
    <x v="1"/>
    <n v="94109"/>
    <x v="1"/>
    <s v="TEC-PH-10003484"/>
    <x v="2"/>
    <x v="7"/>
    <s v="Ooma Telo VoIP Home Phone System"/>
    <n v="201.584"/>
    <n v="2"/>
    <n v="0.2"/>
    <n v="12.599000000000004"/>
  </r>
  <r>
    <n v="6150"/>
    <x v="3064"/>
    <x v="3"/>
    <x v="116"/>
    <d v="2015-01-01T00:00:00"/>
    <s v="First Class"/>
    <s v="JG-15310"/>
    <s v="Jason Gross"/>
    <x v="1"/>
    <s v="United States"/>
    <s v="Long Beach"/>
    <x v="1"/>
    <n v="90805"/>
    <x v="1"/>
    <s v="FUR-CH-10003968"/>
    <x v="0"/>
    <x v="1"/>
    <s v="Novimex Turbo Task Chair"/>
    <n v="340.70400000000006"/>
    <n v="6"/>
    <n v="0.2"/>
    <n v="-34.070400000000006"/>
  </r>
  <r>
    <n v="6151"/>
    <x v="3065"/>
    <x v="0"/>
    <x v="143"/>
    <d v="2013-04-12T00:00:00"/>
    <s v="First Class"/>
    <s v="RM-19375"/>
    <s v="Raymond Messe"/>
    <x v="0"/>
    <s v="United States"/>
    <s v="Columbus"/>
    <x v="32"/>
    <n v="31907"/>
    <x v="0"/>
    <s v="FUR-BO-10001608"/>
    <x v="0"/>
    <x v="0"/>
    <s v="Hon Metal Bookcases, Black"/>
    <n v="354.90000000000003"/>
    <n v="5"/>
    <n v="0"/>
    <n v="88.725000000000023"/>
  </r>
  <r>
    <n v="6152"/>
    <x v="3066"/>
    <x v="2"/>
    <x v="772"/>
    <d v="2011-03-21T00:00:00"/>
    <s v="Second Class"/>
    <s v="EK-13795"/>
    <s v="Eileen Kiefer"/>
    <x v="2"/>
    <s v="United States"/>
    <s v="San Francisco"/>
    <x v="1"/>
    <n v="94110"/>
    <x v="1"/>
    <s v="FUR-BO-10004218"/>
    <x v="0"/>
    <x v="0"/>
    <s v="Bush Heritage Pine Collection 5-Shelf Bookcase, Albany Pine Finish, *Special Order"/>
    <n v="1198.33"/>
    <n v="10"/>
    <n v="0.15"/>
    <n v="70.490000000000009"/>
  </r>
  <r>
    <n v="6153"/>
    <x v="3067"/>
    <x v="3"/>
    <x v="445"/>
    <d v="2014-07-09T00:00:00"/>
    <s v="Standard Class"/>
    <s v="RD-19585"/>
    <s v="Rob Dowd"/>
    <x v="0"/>
    <s v="United States"/>
    <s v="Los Angeles"/>
    <x v="1"/>
    <n v="90004"/>
    <x v="1"/>
    <s v="OFF-ST-10002485"/>
    <x v="1"/>
    <x v="4"/>
    <s v="Rogers Deluxe File Chest"/>
    <n v="87.92"/>
    <n v="4"/>
    <n v="0"/>
    <n v="0.87919999999999732"/>
  </r>
  <r>
    <n v="6154"/>
    <x v="3068"/>
    <x v="3"/>
    <x v="693"/>
    <d v="2014-04-24T00:00:00"/>
    <s v="First Class"/>
    <s v="CV-12805"/>
    <s v="Cynthia Voltz"/>
    <x v="1"/>
    <s v="United States"/>
    <s v="Philadelphia"/>
    <x v="9"/>
    <n v="19120"/>
    <x v="3"/>
    <s v="FUR-FU-10001876"/>
    <x v="0"/>
    <x v="5"/>
    <s v="Computer Room Manger, 14&quot;"/>
    <n v="51.967999999999996"/>
    <n v="2"/>
    <n v="0.2"/>
    <n v="10.393599999999998"/>
  </r>
  <r>
    <n v="6155"/>
    <x v="3068"/>
    <x v="3"/>
    <x v="693"/>
    <d v="2014-04-24T00:00:00"/>
    <s v="First Class"/>
    <s v="CV-12805"/>
    <s v="Cynthia Voltz"/>
    <x v="1"/>
    <s v="United States"/>
    <s v="Philadelphia"/>
    <x v="9"/>
    <n v="19120"/>
    <x v="3"/>
    <s v="OFF-ST-10002370"/>
    <x v="1"/>
    <x v="4"/>
    <s v="Sortfiler Multipurpose Personal File Organizer, Black"/>
    <n v="51.336000000000006"/>
    <n v="3"/>
    <n v="0.2"/>
    <n v="5.7752999999999961"/>
  </r>
  <r>
    <n v="6156"/>
    <x v="3068"/>
    <x v="3"/>
    <x v="693"/>
    <d v="2014-04-24T00:00:00"/>
    <s v="First Class"/>
    <s v="CV-12805"/>
    <s v="Cynthia Voltz"/>
    <x v="1"/>
    <s v="United States"/>
    <s v="Philadelphia"/>
    <x v="9"/>
    <n v="19120"/>
    <x v="3"/>
    <s v="OFF-ST-10000142"/>
    <x v="1"/>
    <x v="4"/>
    <s v="Deluxe Rollaway Locking File with Drawer"/>
    <n v="332.70400000000001"/>
    <n v="1"/>
    <n v="0.2"/>
    <n v="33.270399999999981"/>
  </r>
  <r>
    <n v="6157"/>
    <x v="3068"/>
    <x v="3"/>
    <x v="693"/>
    <d v="2014-04-24T00:00:00"/>
    <s v="First Class"/>
    <s v="CV-12805"/>
    <s v="Cynthia Voltz"/>
    <x v="1"/>
    <s v="United States"/>
    <s v="Philadelphia"/>
    <x v="9"/>
    <n v="19120"/>
    <x v="3"/>
    <s v="FUR-FU-10004671"/>
    <x v="0"/>
    <x v="5"/>
    <s v="Executive Impressions 12&quot; Wall Clock"/>
    <n v="42.408000000000008"/>
    <n v="3"/>
    <n v="0.2"/>
    <n v="9.5418000000000003"/>
  </r>
  <r>
    <n v="6158"/>
    <x v="3069"/>
    <x v="0"/>
    <x v="1092"/>
    <d v="2013-08-06T00:00:00"/>
    <s v="Second Class"/>
    <s v="AG-10330"/>
    <s v="Alex Grayson"/>
    <x v="0"/>
    <s v="United States"/>
    <s v="Tulsa"/>
    <x v="26"/>
    <n v="74133"/>
    <x v="2"/>
    <s v="OFF-EN-10002504"/>
    <x v="1"/>
    <x v="12"/>
    <s v="Tyvek  Top-Opening Peel &amp; Seel Envelopes, Plain White"/>
    <n v="81.539999999999992"/>
    <n v="3"/>
    <n v="0"/>
    <n v="38.323799999999999"/>
  </r>
  <r>
    <n v="6159"/>
    <x v="3069"/>
    <x v="0"/>
    <x v="1092"/>
    <d v="2013-08-06T00:00:00"/>
    <s v="Second Class"/>
    <s v="AG-10330"/>
    <s v="Alex Grayson"/>
    <x v="0"/>
    <s v="United States"/>
    <s v="Tulsa"/>
    <x v="26"/>
    <n v="74133"/>
    <x v="2"/>
    <s v="TEC-AC-10004803"/>
    <x v="2"/>
    <x v="11"/>
    <s v="Sony Micro Vault Click 4 GB USB 2.0 Flash Drive"/>
    <n v="167.28"/>
    <n v="12"/>
    <n v="0"/>
    <n v="23.419200000000011"/>
  </r>
  <r>
    <n v="6160"/>
    <x v="3070"/>
    <x v="0"/>
    <x v="275"/>
    <d v="2013-12-10T00:00:00"/>
    <s v="Standard Class"/>
    <s v="GM-14440"/>
    <s v="Gary McGarr"/>
    <x v="0"/>
    <s v="United States"/>
    <s v="Los Angeles"/>
    <x v="1"/>
    <n v="90049"/>
    <x v="1"/>
    <s v="OFF-ST-10001932"/>
    <x v="1"/>
    <x v="4"/>
    <s v="Fellowes Staxonsteel Drawer Files"/>
    <n v="772.68"/>
    <n v="4"/>
    <n v="0"/>
    <n v="108.17520000000002"/>
  </r>
  <r>
    <n v="6161"/>
    <x v="3071"/>
    <x v="2"/>
    <x v="1093"/>
    <d v="2011-03-21T00:00:00"/>
    <s v="First Class"/>
    <s v="MC-17605"/>
    <s v="Matt Connell"/>
    <x v="1"/>
    <s v="United States"/>
    <s v="Lakeland"/>
    <x v="2"/>
    <n v="33801"/>
    <x v="0"/>
    <s v="TEC-PH-10004667"/>
    <x v="2"/>
    <x v="7"/>
    <s v="Cisco 8x8 Inc. 6753i IP Business Phone System"/>
    <n v="323.97600000000006"/>
    <n v="3"/>
    <n v="0.2"/>
    <n v="28.347899999999981"/>
  </r>
  <r>
    <n v="6162"/>
    <x v="3071"/>
    <x v="2"/>
    <x v="1093"/>
    <d v="2011-03-21T00:00:00"/>
    <s v="First Class"/>
    <s v="MC-17605"/>
    <s v="Matt Connell"/>
    <x v="1"/>
    <s v="United States"/>
    <s v="Lakeland"/>
    <x v="2"/>
    <n v="33801"/>
    <x v="0"/>
    <s v="OFF-LA-10000443"/>
    <x v="1"/>
    <x v="2"/>
    <s v="Avery 501"/>
    <n v="11.808"/>
    <n v="4"/>
    <n v="0.2"/>
    <n v="3.9851999999999999"/>
  </r>
  <r>
    <n v="6163"/>
    <x v="3071"/>
    <x v="2"/>
    <x v="1093"/>
    <d v="2011-03-21T00:00:00"/>
    <s v="First Class"/>
    <s v="MC-17605"/>
    <s v="Matt Connell"/>
    <x v="1"/>
    <s v="United States"/>
    <s v="Lakeland"/>
    <x v="2"/>
    <n v="33801"/>
    <x v="0"/>
    <s v="OFF-ST-10000918"/>
    <x v="1"/>
    <x v="4"/>
    <s v="Crate-A-Files"/>
    <n v="26.160000000000004"/>
    <n v="3"/>
    <n v="0.2"/>
    <n v="1.961999999999998"/>
  </r>
  <r>
    <n v="6164"/>
    <x v="3071"/>
    <x v="2"/>
    <x v="1093"/>
    <d v="2011-03-21T00:00:00"/>
    <s v="First Class"/>
    <s v="MC-17605"/>
    <s v="Matt Connell"/>
    <x v="1"/>
    <s v="United States"/>
    <s v="Lakeland"/>
    <x v="2"/>
    <n v="33801"/>
    <x v="0"/>
    <s v="OFF-BI-10001196"/>
    <x v="1"/>
    <x v="8"/>
    <s v="Avery Flip-Chart Easel Binder, Black"/>
    <n v="33.57"/>
    <n v="5"/>
    <n v="0.7"/>
    <n v="-25.737000000000002"/>
  </r>
  <r>
    <n v="6165"/>
    <x v="3071"/>
    <x v="2"/>
    <x v="1093"/>
    <d v="2011-03-21T00:00:00"/>
    <s v="First Class"/>
    <s v="MC-17605"/>
    <s v="Matt Connell"/>
    <x v="1"/>
    <s v="United States"/>
    <s v="Lakeland"/>
    <x v="2"/>
    <n v="33801"/>
    <x v="0"/>
    <s v="FUR-FU-10003981"/>
    <x v="0"/>
    <x v="5"/>
    <s v="Eldon Wave Desk Accessories"/>
    <n v="4.9920000000000009"/>
    <n v="3"/>
    <n v="0.2"/>
    <n v="1.3728000000000002"/>
  </r>
  <r>
    <n v="6166"/>
    <x v="3071"/>
    <x v="2"/>
    <x v="1093"/>
    <d v="2011-03-21T00:00:00"/>
    <s v="First Class"/>
    <s v="MC-17605"/>
    <s v="Matt Connell"/>
    <x v="1"/>
    <s v="United States"/>
    <s v="Lakeland"/>
    <x v="2"/>
    <n v="33801"/>
    <x v="0"/>
    <s v="FUR-FU-10002508"/>
    <x v="0"/>
    <x v="5"/>
    <s v="Document Clip Frames"/>
    <n v="20.016000000000002"/>
    <n v="3"/>
    <n v="0.2"/>
    <n v="5.5044000000000013"/>
  </r>
  <r>
    <n v="6167"/>
    <x v="3071"/>
    <x v="2"/>
    <x v="1093"/>
    <d v="2011-03-21T00:00:00"/>
    <s v="First Class"/>
    <s v="MC-17605"/>
    <s v="Matt Connell"/>
    <x v="1"/>
    <s v="United States"/>
    <s v="Lakeland"/>
    <x v="2"/>
    <n v="33801"/>
    <x v="0"/>
    <s v="TEC-AC-10002647"/>
    <x v="2"/>
    <x v="11"/>
    <s v="Logitech Wireless Boombox Speaker - portable - wireless, wired"/>
    <n v="170.24"/>
    <n v="2"/>
    <n v="0.2"/>
    <n v="53.199999999999989"/>
  </r>
  <r>
    <n v="6168"/>
    <x v="3072"/>
    <x v="1"/>
    <x v="704"/>
    <d v="2012-04-25T00:00:00"/>
    <s v="Standard Class"/>
    <s v="ES-14020"/>
    <s v="Erica Smith"/>
    <x v="0"/>
    <s v="United States"/>
    <s v="Houston"/>
    <x v="5"/>
    <n v="77036"/>
    <x v="2"/>
    <s v="OFF-PA-10002377"/>
    <x v="1"/>
    <x v="10"/>
    <s v="Xerox 1916"/>
    <n v="117.456"/>
    <n v="3"/>
    <n v="0.2"/>
    <n v="44.045999999999992"/>
  </r>
  <r>
    <n v="6169"/>
    <x v="3073"/>
    <x v="1"/>
    <x v="444"/>
    <d v="2012-09-22T00:00:00"/>
    <s v="Second Class"/>
    <s v="RW-19540"/>
    <s v="Rick Wilson"/>
    <x v="1"/>
    <s v="United States"/>
    <s v="Los Angeles"/>
    <x v="1"/>
    <n v="90008"/>
    <x v="1"/>
    <s v="OFF-PA-10004530"/>
    <x v="1"/>
    <x v="10"/>
    <s v="Personal Creations Ink Jet Cards and Labels"/>
    <n v="22.96"/>
    <n v="2"/>
    <n v="0"/>
    <n v="11.250400000000001"/>
  </r>
  <r>
    <n v="6170"/>
    <x v="3074"/>
    <x v="2"/>
    <x v="9"/>
    <d v="2011-08-30T00:00:00"/>
    <s v="Second Class"/>
    <s v="MM-17920"/>
    <s v="Michael Moore"/>
    <x v="0"/>
    <s v="United States"/>
    <s v="Springfield"/>
    <x v="17"/>
    <n v="22153"/>
    <x v="0"/>
    <s v="OFF-PA-10002986"/>
    <x v="1"/>
    <x v="10"/>
    <s v="Xerox 1898"/>
    <n v="13.36"/>
    <n v="2"/>
    <n v="0"/>
    <n v="6.4127999999999998"/>
  </r>
  <r>
    <n v="6171"/>
    <x v="3075"/>
    <x v="0"/>
    <x v="1054"/>
    <d v="2013-12-25T00:00:00"/>
    <s v="Second Class"/>
    <s v="MH-17440"/>
    <s v="Mark Haberlin"/>
    <x v="1"/>
    <s v="United States"/>
    <s v="New York City"/>
    <x v="15"/>
    <n v="10035"/>
    <x v="3"/>
    <s v="OFF-BI-10000948"/>
    <x v="1"/>
    <x v="8"/>
    <s v="GBC Laser Imprintable Binding System Covers, Desert Sand"/>
    <n v="34.248000000000005"/>
    <n v="3"/>
    <n v="0.2"/>
    <n v="11.558699999999998"/>
  </r>
  <r>
    <n v="6172"/>
    <x v="3075"/>
    <x v="0"/>
    <x v="1054"/>
    <d v="2013-12-25T00:00:00"/>
    <s v="Second Class"/>
    <s v="MH-17440"/>
    <s v="Mark Haberlin"/>
    <x v="1"/>
    <s v="United States"/>
    <s v="New York City"/>
    <x v="15"/>
    <n v="10035"/>
    <x v="3"/>
    <s v="OFF-AR-10001545"/>
    <x v="1"/>
    <x v="6"/>
    <s v="Newell 326"/>
    <n v="3.52"/>
    <n v="2"/>
    <n v="0"/>
    <n v="1.0207999999999999"/>
  </r>
  <r>
    <n v="6173"/>
    <x v="3076"/>
    <x v="2"/>
    <x v="1094"/>
    <d v="2011-08-08T00:00:00"/>
    <s v="Standard Class"/>
    <s v="NZ-18565"/>
    <s v="Nick Zandusky"/>
    <x v="2"/>
    <s v="United States"/>
    <s v="Springfield"/>
    <x v="25"/>
    <n v="65807"/>
    <x v="2"/>
    <s v="OFF-BI-10001758"/>
    <x v="1"/>
    <x v="8"/>
    <s v="Wilson Jones 14 Line Acrylic Coated Pressboard Data Binders"/>
    <n v="26.7"/>
    <n v="5"/>
    <n v="0"/>
    <n v="12.548999999999999"/>
  </r>
  <r>
    <n v="6174"/>
    <x v="3076"/>
    <x v="2"/>
    <x v="1094"/>
    <d v="2011-08-08T00:00:00"/>
    <s v="Standard Class"/>
    <s v="NZ-18565"/>
    <s v="Nick Zandusky"/>
    <x v="2"/>
    <s v="United States"/>
    <s v="Springfield"/>
    <x v="25"/>
    <n v="65807"/>
    <x v="2"/>
    <s v="TEC-AC-10003237"/>
    <x v="2"/>
    <x v="11"/>
    <s v="Memorex Micro Travel Drive 4 GB"/>
    <n v="21.2"/>
    <n v="2"/>
    <n v="0"/>
    <n v="9.1160000000000014"/>
  </r>
  <r>
    <n v="6175"/>
    <x v="3076"/>
    <x v="2"/>
    <x v="1094"/>
    <d v="2011-08-08T00:00:00"/>
    <s v="Standard Class"/>
    <s v="NZ-18565"/>
    <s v="Nick Zandusky"/>
    <x v="2"/>
    <s v="United States"/>
    <s v="Springfield"/>
    <x v="25"/>
    <n v="65807"/>
    <x v="2"/>
    <s v="OFF-ST-10002011"/>
    <x v="1"/>
    <x v="4"/>
    <s v="Smead Adjustable Mobile File Trolley with Lockable Top"/>
    <n v="838.38"/>
    <n v="2"/>
    <n v="0"/>
    <n v="226.36260000000004"/>
  </r>
  <r>
    <n v="6176"/>
    <x v="3077"/>
    <x v="1"/>
    <x v="481"/>
    <d v="2012-09-26T00:00:00"/>
    <s v="Standard Class"/>
    <s v="GB-14575"/>
    <s v="Giulietta Baptist"/>
    <x v="0"/>
    <s v="United States"/>
    <s v="Columbia"/>
    <x v="20"/>
    <n v="29203"/>
    <x v="0"/>
    <s v="FUR-CH-10000309"/>
    <x v="0"/>
    <x v="1"/>
    <s v="Global Comet Stacking Arm Chair"/>
    <n v="1690.04"/>
    <n v="4"/>
    <n v="0"/>
    <n v="422.51"/>
  </r>
  <r>
    <n v="6177"/>
    <x v="3077"/>
    <x v="1"/>
    <x v="481"/>
    <d v="2012-09-26T00:00:00"/>
    <s v="Standard Class"/>
    <s v="GB-14575"/>
    <s v="Giulietta Baptist"/>
    <x v="0"/>
    <s v="United States"/>
    <s v="Columbia"/>
    <x v="20"/>
    <n v="29203"/>
    <x v="0"/>
    <s v="OFF-ST-10002444"/>
    <x v="1"/>
    <x v="4"/>
    <s v="Recycled Eldon Regeneration Jumbo File"/>
    <n v="85.96"/>
    <n v="7"/>
    <n v="0"/>
    <n v="24.068799999999996"/>
  </r>
  <r>
    <n v="6178"/>
    <x v="3077"/>
    <x v="1"/>
    <x v="481"/>
    <d v="2012-09-26T00:00:00"/>
    <s v="Standard Class"/>
    <s v="GB-14575"/>
    <s v="Giulietta Baptist"/>
    <x v="0"/>
    <s v="United States"/>
    <s v="Columbia"/>
    <x v="20"/>
    <n v="29203"/>
    <x v="0"/>
    <s v="OFF-EN-10001453"/>
    <x v="1"/>
    <x v="12"/>
    <s v="Tyvek Interoffice Envelopes, 9 1/2&quot; x 12 1/2&quot;, 100/Box"/>
    <n v="121.96"/>
    <n v="2"/>
    <n v="0"/>
    <n v="57.32119999999999"/>
  </r>
  <r>
    <n v="6179"/>
    <x v="3077"/>
    <x v="1"/>
    <x v="481"/>
    <d v="2012-09-26T00:00:00"/>
    <s v="Standard Class"/>
    <s v="GB-14575"/>
    <s v="Giulietta Baptist"/>
    <x v="0"/>
    <s v="United States"/>
    <s v="Columbia"/>
    <x v="20"/>
    <n v="29203"/>
    <x v="0"/>
    <s v="OFF-PA-10001801"/>
    <x v="1"/>
    <x v="10"/>
    <s v="Xerox 193"/>
    <n v="23.92"/>
    <n v="4"/>
    <n v="0"/>
    <n v="11.720800000000001"/>
  </r>
  <r>
    <n v="6180"/>
    <x v="3077"/>
    <x v="1"/>
    <x v="481"/>
    <d v="2012-09-26T00:00:00"/>
    <s v="Standard Class"/>
    <s v="GB-14575"/>
    <s v="Giulietta Baptist"/>
    <x v="0"/>
    <s v="United States"/>
    <s v="Columbia"/>
    <x v="20"/>
    <n v="29203"/>
    <x v="0"/>
    <s v="OFF-ST-10000563"/>
    <x v="1"/>
    <x v="4"/>
    <s v="Fellowes Bankers Box Stor/Drawer Steel Plus"/>
    <n v="63.96"/>
    <n v="2"/>
    <n v="0"/>
    <n v="6.3960000000000008"/>
  </r>
  <r>
    <n v="6181"/>
    <x v="3077"/>
    <x v="1"/>
    <x v="481"/>
    <d v="2012-09-26T00:00:00"/>
    <s v="Standard Class"/>
    <s v="GB-14575"/>
    <s v="Giulietta Baptist"/>
    <x v="0"/>
    <s v="United States"/>
    <s v="Columbia"/>
    <x v="20"/>
    <n v="29203"/>
    <x v="0"/>
    <s v="TEC-PH-10000369"/>
    <x v="2"/>
    <x v="7"/>
    <s v="HTC One Mini"/>
    <n v="629.94999999999993"/>
    <n v="5"/>
    <n v="0"/>
    <n v="176.38600000000002"/>
  </r>
  <r>
    <n v="6182"/>
    <x v="3077"/>
    <x v="1"/>
    <x v="481"/>
    <d v="2012-09-26T00:00:00"/>
    <s v="Standard Class"/>
    <s v="GB-14575"/>
    <s v="Giulietta Baptist"/>
    <x v="0"/>
    <s v="United States"/>
    <s v="Columbia"/>
    <x v="20"/>
    <n v="29203"/>
    <x v="0"/>
    <s v="TEC-PH-10002538"/>
    <x v="2"/>
    <x v="7"/>
    <s v="Grandstream GXP1160 VoIP phone"/>
    <n v="113.72999999999999"/>
    <n v="3"/>
    <n v="0"/>
    <n v="32.981699999999989"/>
  </r>
  <r>
    <n v="6183"/>
    <x v="3077"/>
    <x v="1"/>
    <x v="481"/>
    <d v="2012-09-26T00:00:00"/>
    <s v="Standard Class"/>
    <s v="GB-14575"/>
    <s v="Giulietta Baptist"/>
    <x v="0"/>
    <s v="United States"/>
    <s v="Columbia"/>
    <x v="20"/>
    <n v="29203"/>
    <x v="0"/>
    <s v="OFF-BI-10000050"/>
    <x v="1"/>
    <x v="8"/>
    <s v="Angle-D Binders with Locking Rings, Label Holders"/>
    <n v="14.6"/>
    <n v="2"/>
    <n v="0"/>
    <n v="6.8619999999999992"/>
  </r>
  <r>
    <n v="6184"/>
    <x v="3077"/>
    <x v="1"/>
    <x v="481"/>
    <d v="2012-09-26T00:00:00"/>
    <s v="Standard Class"/>
    <s v="GB-14575"/>
    <s v="Giulietta Baptist"/>
    <x v="0"/>
    <s v="United States"/>
    <s v="Columbia"/>
    <x v="20"/>
    <n v="29203"/>
    <x v="0"/>
    <s v="OFF-ST-10004186"/>
    <x v="1"/>
    <x v="4"/>
    <s v="Stur-D-Stor Shelving, Vertical 5-Shelf: 72&quot;H x 36&quot;W x 18 1/2&quot;D"/>
    <n v="887.84"/>
    <n v="8"/>
    <n v="0"/>
    <n v="17.756799999999998"/>
  </r>
  <r>
    <n v="6185"/>
    <x v="3078"/>
    <x v="0"/>
    <x v="25"/>
    <d v="2013-12-14T00:00:00"/>
    <s v="First Class"/>
    <s v="DB-13270"/>
    <s v="Deborah Brumfield"/>
    <x v="2"/>
    <s v="United States"/>
    <s v="Portland"/>
    <x v="21"/>
    <n v="97206"/>
    <x v="1"/>
    <s v="FUR-CH-10004218"/>
    <x v="0"/>
    <x v="1"/>
    <s v="Global Fabric Manager's Chair, Dark Gray"/>
    <n v="403.92"/>
    <n v="5"/>
    <n v="0.2"/>
    <n v="25.245000000000019"/>
  </r>
  <r>
    <n v="6186"/>
    <x v="3079"/>
    <x v="1"/>
    <x v="976"/>
    <d v="2012-08-12T00:00:00"/>
    <s v="Standard Class"/>
    <s v="JK-15625"/>
    <s v="Jim Karlsson"/>
    <x v="0"/>
    <s v="United States"/>
    <s v="Philadelphia"/>
    <x v="9"/>
    <n v="19120"/>
    <x v="3"/>
    <s v="OFF-AR-10002952"/>
    <x v="1"/>
    <x v="6"/>
    <s v="Stanley Contemporary Battery Pencil Sharpeners"/>
    <n v="106.8"/>
    <n v="10"/>
    <n v="0.2"/>
    <n v="10.679999999999996"/>
  </r>
  <r>
    <n v="6187"/>
    <x v="3080"/>
    <x v="1"/>
    <x v="219"/>
    <d v="2012-11-17T00:00:00"/>
    <s v="First Class"/>
    <s v="MH-17785"/>
    <s v="Maya Herman"/>
    <x v="1"/>
    <s v="United States"/>
    <s v="New York City"/>
    <x v="15"/>
    <n v="10035"/>
    <x v="3"/>
    <s v="OFF-ST-10003058"/>
    <x v="1"/>
    <x v="4"/>
    <s v="Eldon Mobile Mega Data Cart  Mega Stackable  Add-On Trays"/>
    <n v="70.949999999999989"/>
    <n v="3"/>
    <n v="0"/>
    <n v="20.575499999999998"/>
  </r>
  <r>
    <n v="6188"/>
    <x v="3080"/>
    <x v="1"/>
    <x v="219"/>
    <d v="2012-11-17T00:00:00"/>
    <s v="First Class"/>
    <s v="MH-17785"/>
    <s v="Maya Herman"/>
    <x v="1"/>
    <s v="United States"/>
    <s v="New York City"/>
    <x v="15"/>
    <n v="10035"/>
    <x v="3"/>
    <s v="OFF-BI-10003963"/>
    <x v="1"/>
    <x v="8"/>
    <s v="Cardinal Holdit Data Disk Pockets"/>
    <n v="34.944000000000003"/>
    <n v="6"/>
    <n v="0.2"/>
    <n v="11.793599999999998"/>
  </r>
  <r>
    <n v="6189"/>
    <x v="3080"/>
    <x v="1"/>
    <x v="219"/>
    <d v="2012-11-17T00:00:00"/>
    <s v="First Class"/>
    <s v="MH-17785"/>
    <s v="Maya Herman"/>
    <x v="1"/>
    <s v="United States"/>
    <s v="New York City"/>
    <x v="15"/>
    <n v="10035"/>
    <x v="3"/>
    <s v="OFF-AR-10001955"/>
    <x v="1"/>
    <x v="6"/>
    <s v="Newell 319"/>
    <n v="119.03999999999999"/>
    <n v="6"/>
    <n v="0"/>
    <n v="35.711999999999989"/>
  </r>
  <r>
    <n v="6190"/>
    <x v="3081"/>
    <x v="3"/>
    <x v="1095"/>
    <d v="2014-04-09T00:00:00"/>
    <s v="Standard Class"/>
    <s v="AM-10705"/>
    <s v="Anne McFarland"/>
    <x v="0"/>
    <s v="United States"/>
    <s v="Des Plaines"/>
    <x v="10"/>
    <n v="60016"/>
    <x v="2"/>
    <s v="TEC-PH-10004345"/>
    <x v="2"/>
    <x v="7"/>
    <s v="Cisco SPA 502G IP Phone"/>
    <n v="383.84000000000003"/>
    <n v="4"/>
    <n v="0.2"/>
    <n v="47.97999999999999"/>
  </r>
  <r>
    <n v="6191"/>
    <x v="3082"/>
    <x v="0"/>
    <x v="435"/>
    <d v="2013-12-29T00:00:00"/>
    <s v="Standard Class"/>
    <s v="JM-15535"/>
    <s v="Jessica Myrick"/>
    <x v="0"/>
    <s v="United States"/>
    <s v="New York City"/>
    <x v="15"/>
    <n v="10035"/>
    <x v="3"/>
    <s v="FUR-FU-10003192"/>
    <x v="0"/>
    <x v="5"/>
    <s v="Luxo Adjustable Task Clamp Lamp"/>
    <n v="799.56000000000006"/>
    <n v="9"/>
    <n v="0"/>
    <n v="207.88559999999998"/>
  </r>
  <r>
    <n v="6192"/>
    <x v="3083"/>
    <x v="3"/>
    <x v="1096"/>
    <d v="2014-12-14T00:00:00"/>
    <s v="Same Day"/>
    <s v="MW-18220"/>
    <s v="Mitch Webber"/>
    <x v="0"/>
    <s v="United States"/>
    <s v="Seattle"/>
    <x v="4"/>
    <n v="98103"/>
    <x v="1"/>
    <s v="OFF-ST-10001325"/>
    <x v="1"/>
    <x v="4"/>
    <s v="Sterilite Officeware Hinged File Box"/>
    <n v="31.44"/>
    <n v="3"/>
    <n v="0"/>
    <n v="8.4888000000000012"/>
  </r>
  <r>
    <n v="6193"/>
    <x v="3084"/>
    <x v="3"/>
    <x v="66"/>
    <d v="2014-12-27T00:00:00"/>
    <s v="Standard Class"/>
    <s v="AG-10330"/>
    <s v="Alex Grayson"/>
    <x v="0"/>
    <s v="United States"/>
    <s v="Houston"/>
    <x v="5"/>
    <n v="77095"/>
    <x v="2"/>
    <s v="OFF-PA-10000019"/>
    <x v="1"/>
    <x v="10"/>
    <s v="Xerox 1931"/>
    <n v="25.920000000000005"/>
    <n v="5"/>
    <n v="0.2"/>
    <n v="9.0719999999999992"/>
  </r>
  <r>
    <n v="6194"/>
    <x v="3084"/>
    <x v="3"/>
    <x v="66"/>
    <d v="2014-12-27T00:00:00"/>
    <s v="Standard Class"/>
    <s v="AG-10330"/>
    <s v="Alex Grayson"/>
    <x v="0"/>
    <s v="United States"/>
    <s v="Houston"/>
    <x v="5"/>
    <n v="77095"/>
    <x v="2"/>
    <s v="OFF-BI-10003429"/>
    <x v="1"/>
    <x v="8"/>
    <s v="Cardinal HOLDit! Binder Insert Strips,Extra Strips"/>
    <n v="6.3299999999999992"/>
    <n v="5"/>
    <n v="0.8"/>
    <n v="-9.8114999999999988"/>
  </r>
  <r>
    <n v="6195"/>
    <x v="3084"/>
    <x v="3"/>
    <x v="66"/>
    <d v="2014-12-27T00:00:00"/>
    <s v="Standard Class"/>
    <s v="AG-10330"/>
    <s v="Alex Grayson"/>
    <x v="0"/>
    <s v="United States"/>
    <s v="Houston"/>
    <x v="5"/>
    <n v="77095"/>
    <x v="2"/>
    <s v="OFF-PA-10000176"/>
    <x v="1"/>
    <x v="10"/>
    <s v="Xerox 1887"/>
    <n v="75.88"/>
    <n v="5"/>
    <n v="0.2"/>
    <n v="26.557999999999993"/>
  </r>
  <r>
    <n v="6196"/>
    <x v="3085"/>
    <x v="3"/>
    <x v="208"/>
    <d v="2014-10-29T00:00:00"/>
    <s v="Standard Class"/>
    <s v="CM-12160"/>
    <s v="Charles McCrossin"/>
    <x v="0"/>
    <s v="United States"/>
    <s v="Philadelphia"/>
    <x v="9"/>
    <n v="19143"/>
    <x v="3"/>
    <s v="TEC-PH-10004165"/>
    <x v="2"/>
    <x v="7"/>
    <s v="Mitel MiVoice 5330e IP Phone"/>
    <n v="329.988"/>
    <n v="2"/>
    <n v="0.4"/>
    <n v="-76.997200000000021"/>
  </r>
  <r>
    <n v="6197"/>
    <x v="3085"/>
    <x v="3"/>
    <x v="208"/>
    <d v="2014-10-29T00:00:00"/>
    <s v="Standard Class"/>
    <s v="CM-12160"/>
    <s v="Charles McCrossin"/>
    <x v="0"/>
    <s v="United States"/>
    <s v="Philadelphia"/>
    <x v="9"/>
    <n v="19143"/>
    <x v="3"/>
    <s v="OFF-ST-10000352"/>
    <x v="1"/>
    <x v="4"/>
    <s v="Acco Perma 2700 Stacking Storage Drawers"/>
    <n v="71.376000000000005"/>
    <n v="3"/>
    <n v="0.2"/>
    <n v="-4.460999999999995"/>
  </r>
  <r>
    <n v="6198"/>
    <x v="3086"/>
    <x v="1"/>
    <x v="50"/>
    <d v="2012-11-17T00:00:00"/>
    <s v="Standard Class"/>
    <s v="RA-19915"/>
    <s v="Russell Applegate"/>
    <x v="0"/>
    <s v="United States"/>
    <s v="Columbus"/>
    <x v="14"/>
    <n v="47201"/>
    <x v="2"/>
    <s v="OFF-PA-10000726"/>
    <x v="1"/>
    <x v="10"/>
    <s v="Black Print Carbonless Snap-Off Rapid Letter, 8 1/2&quot; x 7&quot;"/>
    <n v="63.769999999999996"/>
    <n v="7"/>
    <n v="0"/>
    <n v="28.696499999999993"/>
  </r>
  <r>
    <n v="6199"/>
    <x v="3086"/>
    <x v="1"/>
    <x v="50"/>
    <d v="2012-11-17T00:00:00"/>
    <s v="Standard Class"/>
    <s v="RA-19915"/>
    <s v="Russell Applegate"/>
    <x v="0"/>
    <s v="United States"/>
    <s v="Columbus"/>
    <x v="14"/>
    <n v="47201"/>
    <x v="2"/>
    <s v="TEC-PH-10001536"/>
    <x v="2"/>
    <x v="7"/>
    <s v="Spigen Samsung Galaxy S5 Case Wallet"/>
    <n v="50.97"/>
    <n v="3"/>
    <n v="0"/>
    <n v="13.252199999999997"/>
  </r>
  <r>
    <n v="6200"/>
    <x v="3086"/>
    <x v="1"/>
    <x v="50"/>
    <d v="2012-11-17T00:00:00"/>
    <s v="Standard Class"/>
    <s v="RA-19915"/>
    <s v="Russell Applegate"/>
    <x v="0"/>
    <s v="United States"/>
    <s v="Columbus"/>
    <x v="14"/>
    <n v="47201"/>
    <x v="2"/>
    <s v="OFF-PA-10001790"/>
    <x v="1"/>
    <x v="10"/>
    <s v="Xerox 1910"/>
    <n v="96.08"/>
    <n v="2"/>
    <n v="0"/>
    <n v="46.118399999999994"/>
  </r>
  <r>
    <n v="6201"/>
    <x v="3087"/>
    <x v="1"/>
    <x v="392"/>
    <d v="2012-04-20T00:00:00"/>
    <s v="Standard Class"/>
    <s v="SB-20185"/>
    <s v="Sarah Brown"/>
    <x v="0"/>
    <s v="United States"/>
    <s v="Evanston"/>
    <x v="10"/>
    <n v="60201"/>
    <x v="2"/>
    <s v="TEC-CO-10001766"/>
    <x v="2"/>
    <x v="16"/>
    <s v="Canon PC940 Copier"/>
    <n v="1439.9680000000001"/>
    <n v="4"/>
    <n v="0.2"/>
    <n v="485.98919999999993"/>
  </r>
  <r>
    <n v="6202"/>
    <x v="3087"/>
    <x v="1"/>
    <x v="392"/>
    <d v="2012-04-20T00:00:00"/>
    <s v="Standard Class"/>
    <s v="SB-20185"/>
    <s v="Sarah Brown"/>
    <x v="0"/>
    <s v="United States"/>
    <s v="Evanston"/>
    <x v="10"/>
    <n v="60201"/>
    <x v="2"/>
    <s v="TEC-AC-10004396"/>
    <x v="2"/>
    <x v="11"/>
    <s v="Logitech Keyboard K120"/>
    <n v="43.56"/>
    <n v="3"/>
    <n v="0.2"/>
    <n v="-4.9004999999999974"/>
  </r>
  <r>
    <n v="6203"/>
    <x v="3088"/>
    <x v="0"/>
    <x v="186"/>
    <d v="2013-12-24T00:00:00"/>
    <s v="Standard Class"/>
    <s v="PK-19075"/>
    <s v="Pete Kriz"/>
    <x v="0"/>
    <s v="United States"/>
    <s v="Apple Valley"/>
    <x v="1"/>
    <n v="92307"/>
    <x v="1"/>
    <s v="FUR-CH-10001708"/>
    <x v="0"/>
    <x v="1"/>
    <s v="Office Star - Contemporary Swivel Chair with Padded Adjustable Arms and Flex Back"/>
    <n v="563.91999999999996"/>
    <n v="5"/>
    <n v="0.2"/>
    <n v="7.0489999999999498"/>
  </r>
  <r>
    <n v="6204"/>
    <x v="3089"/>
    <x v="0"/>
    <x v="147"/>
    <d v="2013-10-28T00:00:00"/>
    <s v="Standard Class"/>
    <s v="SV-20935"/>
    <s v="Susan Vittorini"/>
    <x v="0"/>
    <s v="United States"/>
    <s v="Columbus"/>
    <x v="24"/>
    <n v="43229"/>
    <x v="3"/>
    <s v="TEC-PH-10001305"/>
    <x v="2"/>
    <x v="7"/>
    <s v="Panasonic KX TS208W Corded phone"/>
    <n v="235.15199999999999"/>
    <n v="8"/>
    <n v="0.4"/>
    <n v="-47.030399999999986"/>
  </r>
  <r>
    <n v="6205"/>
    <x v="3090"/>
    <x v="3"/>
    <x v="96"/>
    <d v="2014-12-04T00:00:00"/>
    <s v="First Class"/>
    <s v="MG-17650"/>
    <s v="Matthew Grinstein"/>
    <x v="2"/>
    <s v="United States"/>
    <s v="Marion"/>
    <x v="24"/>
    <n v="43302"/>
    <x v="3"/>
    <s v="FUR-FU-10002885"/>
    <x v="0"/>
    <x v="5"/>
    <s v="Magna Visual Magnetic Picture Hangers"/>
    <n v="7.7120000000000006"/>
    <n v="2"/>
    <n v="0.2"/>
    <n v="1.7352000000000005"/>
  </r>
  <r>
    <n v="6206"/>
    <x v="3091"/>
    <x v="0"/>
    <x v="201"/>
    <d v="2013-10-25T00:00:00"/>
    <s v="Second Class"/>
    <s v="CM-12445"/>
    <s v="Chuck Magee"/>
    <x v="0"/>
    <s v="United States"/>
    <s v="Houston"/>
    <x v="5"/>
    <n v="77095"/>
    <x v="2"/>
    <s v="OFF-PA-10000726"/>
    <x v="1"/>
    <x v="10"/>
    <s v="Black Print Carbonless Snap-Off Rapid Letter, 8 1/2&quot; x 7&quot;"/>
    <n v="51.016000000000005"/>
    <n v="7"/>
    <n v="0.2"/>
    <n v="15.942499999999992"/>
  </r>
  <r>
    <n v="6207"/>
    <x v="3091"/>
    <x v="0"/>
    <x v="201"/>
    <d v="2013-10-25T00:00:00"/>
    <s v="Second Class"/>
    <s v="CM-12445"/>
    <s v="Chuck Magee"/>
    <x v="0"/>
    <s v="United States"/>
    <s v="Houston"/>
    <x v="5"/>
    <n v="77095"/>
    <x v="2"/>
    <s v="OFF-FA-10003112"/>
    <x v="1"/>
    <x v="13"/>
    <s v="Staples"/>
    <n v="25.248000000000001"/>
    <n v="4"/>
    <n v="0.2"/>
    <n v="7.8899999999999979"/>
  </r>
  <r>
    <n v="6208"/>
    <x v="3091"/>
    <x v="0"/>
    <x v="201"/>
    <d v="2013-10-25T00:00:00"/>
    <s v="Second Class"/>
    <s v="CM-12445"/>
    <s v="Chuck Magee"/>
    <x v="0"/>
    <s v="United States"/>
    <s v="Houston"/>
    <x v="5"/>
    <n v="77095"/>
    <x v="2"/>
    <s v="FUR-CH-10002372"/>
    <x v="0"/>
    <x v="1"/>
    <s v="Office Star - Ergonomically Designed Knee Chair"/>
    <n v="56.686"/>
    <n v="1"/>
    <n v="0.3"/>
    <n v="-14.576399999999996"/>
  </r>
  <r>
    <n v="6209"/>
    <x v="3092"/>
    <x v="3"/>
    <x v="365"/>
    <d v="2014-10-04T00:00:00"/>
    <s v="Standard Class"/>
    <s v="ME-18010"/>
    <s v="Michelle Ellison"/>
    <x v="1"/>
    <s v="United States"/>
    <s v="Marion"/>
    <x v="24"/>
    <n v="43302"/>
    <x v="3"/>
    <s v="OFF-ST-10000563"/>
    <x v="1"/>
    <x v="4"/>
    <s v="Fellowes Bankers Box Stor/Drawer Steel Plus"/>
    <n v="51.168000000000006"/>
    <n v="2"/>
    <n v="0.2"/>
    <n v="-6.3960000000000008"/>
  </r>
  <r>
    <n v="6210"/>
    <x v="3093"/>
    <x v="3"/>
    <x v="238"/>
    <d v="2014-08-26T00:00:00"/>
    <s v="Standard Class"/>
    <s v="YS-21880"/>
    <s v="Yana Sorensen"/>
    <x v="1"/>
    <s v="United States"/>
    <s v="Seattle"/>
    <x v="4"/>
    <n v="98103"/>
    <x v="1"/>
    <s v="OFF-BI-10003925"/>
    <x v="1"/>
    <x v="8"/>
    <s v="Fellowes PB300 Plastic Comb Binding Machine"/>
    <n v="2793.5280000000002"/>
    <n v="9"/>
    <n v="0.2"/>
    <n v="942.81569999999988"/>
  </r>
  <r>
    <n v="6211"/>
    <x v="3093"/>
    <x v="3"/>
    <x v="238"/>
    <d v="2014-08-26T00:00:00"/>
    <s v="Standard Class"/>
    <s v="YS-21880"/>
    <s v="Yana Sorensen"/>
    <x v="1"/>
    <s v="United States"/>
    <s v="Seattle"/>
    <x v="4"/>
    <n v="98103"/>
    <x v="1"/>
    <s v="OFF-ST-10003306"/>
    <x v="1"/>
    <x v="4"/>
    <s v="Letter Size Cart"/>
    <n v="1000.0200000000001"/>
    <n v="7"/>
    <n v="0"/>
    <n v="290.00579999999991"/>
  </r>
  <r>
    <n v="6212"/>
    <x v="3093"/>
    <x v="3"/>
    <x v="238"/>
    <d v="2014-08-26T00:00:00"/>
    <s v="Standard Class"/>
    <s v="YS-21880"/>
    <s v="Yana Sorensen"/>
    <x v="1"/>
    <s v="United States"/>
    <s v="Seattle"/>
    <x v="4"/>
    <n v="98103"/>
    <x v="1"/>
    <s v="FUR-FU-10001475"/>
    <x v="0"/>
    <x v="5"/>
    <s v="Contract Clock, 14&quot;, Brown"/>
    <n v="65.94"/>
    <n v="3"/>
    <n v="0"/>
    <n v="22.419600000000003"/>
  </r>
  <r>
    <n v="6213"/>
    <x v="3094"/>
    <x v="3"/>
    <x v="105"/>
    <d v="2014-11-17T00:00:00"/>
    <s v="Second Class"/>
    <s v="MB-17305"/>
    <s v="Maria Bertelson"/>
    <x v="0"/>
    <s v="United States"/>
    <s v="Longview"/>
    <x v="4"/>
    <n v="98632"/>
    <x v="1"/>
    <s v="OFF-FA-10003495"/>
    <x v="1"/>
    <x v="13"/>
    <s v="Staples"/>
    <n v="18.240000000000002"/>
    <n v="3"/>
    <n v="0"/>
    <n v="9.120000000000001"/>
  </r>
  <r>
    <n v="6214"/>
    <x v="3094"/>
    <x v="3"/>
    <x v="105"/>
    <d v="2014-11-17T00:00:00"/>
    <s v="Second Class"/>
    <s v="MB-17305"/>
    <s v="Maria Bertelson"/>
    <x v="0"/>
    <s v="United States"/>
    <s v="Longview"/>
    <x v="4"/>
    <n v="98632"/>
    <x v="1"/>
    <s v="OFF-AP-10004708"/>
    <x v="1"/>
    <x v="9"/>
    <s v="Fellowes Superior 10 Outlet Split Surge Protector"/>
    <n v="76.12"/>
    <n v="2"/>
    <n v="0"/>
    <n v="22.074799999999996"/>
  </r>
  <r>
    <n v="6215"/>
    <x v="3095"/>
    <x v="2"/>
    <x v="856"/>
    <d v="2011-10-15T00:00:00"/>
    <s v="Standard Class"/>
    <s v="AS-10240"/>
    <s v="Alan Shonely"/>
    <x v="0"/>
    <s v="United States"/>
    <s v="Redondo Beach"/>
    <x v="1"/>
    <n v="90278"/>
    <x v="1"/>
    <s v="OFF-EN-10001219"/>
    <x v="1"/>
    <x v="12"/>
    <s v="#10- 4 1/8&quot; x 9 1/2&quot; Security-Tint Envelopes"/>
    <n v="7.64"/>
    <n v="1"/>
    <n v="0"/>
    <n v="3.7435999999999998"/>
  </r>
  <r>
    <n v="6216"/>
    <x v="3096"/>
    <x v="1"/>
    <x v="109"/>
    <d v="2012-12-03T00:00:00"/>
    <s v="Standard Class"/>
    <s v="MC-17425"/>
    <s v="Mark Cousins"/>
    <x v="1"/>
    <s v="United States"/>
    <s v="New York City"/>
    <x v="15"/>
    <n v="10035"/>
    <x v="3"/>
    <s v="FUR-FU-10000087"/>
    <x v="0"/>
    <x v="5"/>
    <s v="Executive Impressions 14&quot; Two-Color Numerals Wall Clock"/>
    <n v="68.16"/>
    <n v="3"/>
    <n v="0"/>
    <n v="27.945600000000002"/>
  </r>
  <r>
    <n v="6217"/>
    <x v="3096"/>
    <x v="1"/>
    <x v="109"/>
    <d v="2012-12-03T00:00:00"/>
    <s v="Standard Class"/>
    <s v="MC-17425"/>
    <s v="Mark Cousins"/>
    <x v="1"/>
    <s v="United States"/>
    <s v="New York City"/>
    <x v="15"/>
    <n v="10035"/>
    <x v="3"/>
    <s v="OFF-EN-10001539"/>
    <x v="1"/>
    <x v="12"/>
    <s v="Staples"/>
    <n v="62.24"/>
    <n v="8"/>
    <n v="0"/>
    <n v="29.252800000000001"/>
  </r>
  <r>
    <n v="6218"/>
    <x v="3097"/>
    <x v="1"/>
    <x v="1097"/>
    <d v="2012-08-02T00:00:00"/>
    <s v="Standard Class"/>
    <s v="PG-18820"/>
    <s v="Patrick Gardner"/>
    <x v="0"/>
    <s v="United States"/>
    <s v="Louisville"/>
    <x v="0"/>
    <n v="40214"/>
    <x v="0"/>
    <s v="TEC-PH-10004897"/>
    <x v="2"/>
    <x v="7"/>
    <s v="Mediabridge Sport Armband iPhone 5s"/>
    <n v="29.97"/>
    <n v="3"/>
    <n v="0"/>
    <n v="0.29969999999999963"/>
  </r>
  <r>
    <n v="6219"/>
    <x v="3098"/>
    <x v="0"/>
    <x v="201"/>
    <d v="2013-10-27T00:00:00"/>
    <s v="Standard Class"/>
    <s v="JS-16030"/>
    <s v="Joy Smith"/>
    <x v="0"/>
    <s v="United States"/>
    <s v="Trenton"/>
    <x v="12"/>
    <n v="48183"/>
    <x v="2"/>
    <s v="TEC-PH-10001300"/>
    <x v="2"/>
    <x v="7"/>
    <s v="iKross Bluetooth Portable Keyboard + Cell Phone Stand Holder + Brush for Apple iPhone 5S 5C 5, 4S 4"/>
    <n v="125.69999999999999"/>
    <n v="6"/>
    <n v="0"/>
    <n v="35.195999999999998"/>
  </r>
  <r>
    <n v="6220"/>
    <x v="3098"/>
    <x v="0"/>
    <x v="201"/>
    <d v="2013-10-27T00:00:00"/>
    <s v="Standard Class"/>
    <s v="JS-16030"/>
    <s v="Joy Smith"/>
    <x v="0"/>
    <s v="United States"/>
    <s v="Trenton"/>
    <x v="12"/>
    <n v="48183"/>
    <x v="2"/>
    <s v="TEC-PH-10001557"/>
    <x v="2"/>
    <x v="7"/>
    <s v="Pyle PMP37LED"/>
    <n v="191.98"/>
    <n v="2"/>
    <n v="0"/>
    <n v="51.834599999999995"/>
  </r>
  <r>
    <n v="6221"/>
    <x v="3098"/>
    <x v="0"/>
    <x v="201"/>
    <d v="2013-10-27T00:00:00"/>
    <s v="Standard Class"/>
    <s v="JS-16030"/>
    <s v="Joy Smith"/>
    <x v="0"/>
    <s v="United States"/>
    <s v="Trenton"/>
    <x v="12"/>
    <n v="48183"/>
    <x v="2"/>
    <s v="OFF-ST-10000617"/>
    <x v="1"/>
    <x v="4"/>
    <s v="Woodgrain Magazine Files by Perma"/>
    <n v="20.86"/>
    <n v="7"/>
    <n v="0"/>
    <n v="1.4601999999999977"/>
  </r>
  <r>
    <n v="6222"/>
    <x v="3099"/>
    <x v="3"/>
    <x v="32"/>
    <d v="2014-09-19T00:00:00"/>
    <s v="Second Class"/>
    <s v="JB-16000"/>
    <s v="Joy Bell-"/>
    <x v="0"/>
    <s v="United States"/>
    <s v="Los Angeles"/>
    <x v="1"/>
    <n v="90045"/>
    <x v="1"/>
    <s v="OFF-LA-10000121"/>
    <x v="1"/>
    <x v="2"/>
    <s v="Avery 48"/>
    <n v="56.699999999999996"/>
    <n v="9"/>
    <n v="0"/>
    <n v="26.081999999999997"/>
  </r>
  <r>
    <n v="6223"/>
    <x v="3100"/>
    <x v="3"/>
    <x v="331"/>
    <d v="2014-12-28T00:00:00"/>
    <s v="Standard Class"/>
    <s v="DK-12985"/>
    <s v="Darren Koutras"/>
    <x v="0"/>
    <s v="United States"/>
    <s v="Hendersonville"/>
    <x v="18"/>
    <n v="37075"/>
    <x v="0"/>
    <s v="FUR-FU-10000087"/>
    <x v="0"/>
    <x v="5"/>
    <s v="Executive Impressions 14&quot; Two-Color Numerals Wall Clock"/>
    <n v="72.703999999999994"/>
    <n v="4"/>
    <n v="0.2"/>
    <n v="19.084800000000005"/>
  </r>
  <r>
    <n v="6224"/>
    <x v="3100"/>
    <x v="3"/>
    <x v="331"/>
    <d v="2014-12-28T00:00:00"/>
    <s v="Standard Class"/>
    <s v="DK-12985"/>
    <s v="Darren Koutras"/>
    <x v="0"/>
    <s v="United States"/>
    <s v="Hendersonville"/>
    <x v="18"/>
    <n v="37075"/>
    <x v="0"/>
    <s v="OFF-AR-10000422"/>
    <x v="1"/>
    <x v="6"/>
    <s v="Pencil and Crayon Sharpener"/>
    <n v="12.263999999999999"/>
    <n v="7"/>
    <n v="0.2"/>
    <n v="1.0730999999999993"/>
  </r>
  <r>
    <n v="6225"/>
    <x v="3100"/>
    <x v="3"/>
    <x v="331"/>
    <d v="2014-12-28T00:00:00"/>
    <s v="Standard Class"/>
    <s v="DK-12985"/>
    <s v="Darren Koutras"/>
    <x v="0"/>
    <s v="United States"/>
    <s v="Hendersonville"/>
    <x v="18"/>
    <n v="37075"/>
    <x v="0"/>
    <s v="OFF-ST-10004123"/>
    <x v="1"/>
    <x v="4"/>
    <s v="Safco Industrial Wire Shelving System"/>
    <n v="218.35200000000003"/>
    <n v="3"/>
    <n v="0.2"/>
    <n v="-54.588000000000008"/>
  </r>
  <r>
    <n v="6226"/>
    <x v="3101"/>
    <x v="1"/>
    <x v="348"/>
    <d v="2012-10-09T00:00:00"/>
    <s v="Standard Class"/>
    <s v="JF-15490"/>
    <s v="Jeremy Farry"/>
    <x v="0"/>
    <s v="United States"/>
    <s v="Portland"/>
    <x v="21"/>
    <n v="97206"/>
    <x v="1"/>
    <s v="FUR-BO-10003660"/>
    <x v="0"/>
    <x v="0"/>
    <s v="Bush Cubix Collection Bookcases, Fully Assembled"/>
    <n v="66.294000000000011"/>
    <n v="1"/>
    <n v="0.7"/>
    <n v="-103.86059999999998"/>
  </r>
  <r>
    <n v="6227"/>
    <x v="3101"/>
    <x v="1"/>
    <x v="348"/>
    <d v="2012-10-09T00:00:00"/>
    <s v="Standard Class"/>
    <s v="JF-15490"/>
    <s v="Jeremy Farry"/>
    <x v="0"/>
    <s v="United States"/>
    <s v="Portland"/>
    <x v="21"/>
    <n v="97206"/>
    <x v="1"/>
    <s v="FUR-CH-10000422"/>
    <x v="0"/>
    <x v="1"/>
    <s v="Global Highback Leather Tilter in Burgundy"/>
    <n v="291.16800000000001"/>
    <n v="4"/>
    <n v="0.2"/>
    <n v="-14.558399999999978"/>
  </r>
  <r>
    <n v="6228"/>
    <x v="3102"/>
    <x v="2"/>
    <x v="981"/>
    <d v="2011-11-07T00:00:00"/>
    <s v="Standard Class"/>
    <s v="PO-18850"/>
    <s v="Patrick O'Brill"/>
    <x v="0"/>
    <s v="United States"/>
    <s v="Irving"/>
    <x v="5"/>
    <n v="75061"/>
    <x v="2"/>
    <s v="TEC-PH-10002923"/>
    <x v="2"/>
    <x v="7"/>
    <s v="Logitech B530 USB Headset - headset - Full size, Binaural"/>
    <n v="88.77600000000001"/>
    <n v="3"/>
    <n v="0.2"/>
    <n v="7.7679000000000009"/>
  </r>
  <r>
    <n v="6229"/>
    <x v="3103"/>
    <x v="0"/>
    <x v="115"/>
    <d v="2013-01-27T00:00:00"/>
    <s v="Standard Class"/>
    <s v="BT-11530"/>
    <s v="Bradley Talbott"/>
    <x v="2"/>
    <s v="United States"/>
    <s v="Cleveland"/>
    <x v="24"/>
    <n v="44105"/>
    <x v="3"/>
    <s v="TEC-PH-10004093"/>
    <x v="2"/>
    <x v="7"/>
    <s v="Panasonic Kx-TS550"/>
    <n v="110.376"/>
    <n v="4"/>
    <n v="0.4"/>
    <n v="-20.235600000000005"/>
  </r>
  <r>
    <n v="6230"/>
    <x v="3103"/>
    <x v="0"/>
    <x v="115"/>
    <d v="2013-01-27T00:00:00"/>
    <s v="Standard Class"/>
    <s v="BT-11530"/>
    <s v="Bradley Talbott"/>
    <x v="2"/>
    <s v="United States"/>
    <s v="Cleveland"/>
    <x v="24"/>
    <n v="44105"/>
    <x v="3"/>
    <s v="TEC-AC-10000171"/>
    <x v="2"/>
    <x v="11"/>
    <s v="Verbatim 25 GB 6x Blu-ray Single Layer Recordable Disc, 25/Pack"/>
    <n v="55.176000000000002"/>
    <n v="3"/>
    <n v="0.2"/>
    <n v="15.863099999999999"/>
  </r>
  <r>
    <n v="6231"/>
    <x v="3104"/>
    <x v="3"/>
    <x v="497"/>
    <d v="2014-07-18T00:00:00"/>
    <s v="Standard Class"/>
    <s v="NW-18400"/>
    <s v="Natalie Webber"/>
    <x v="0"/>
    <s v="United States"/>
    <s v="Waterloo"/>
    <x v="23"/>
    <n v="50701"/>
    <x v="2"/>
    <s v="OFF-AR-10001166"/>
    <x v="1"/>
    <x v="6"/>
    <s v="Staples"/>
    <n v="30.32"/>
    <n v="4"/>
    <n v="0"/>
    <n v="11.8248"/>
  </r>
  <r>
    <n v="6232"/>
    <x v="3105"/>
    <x v="3"/>
    <x v="220"/>
    <d v="2014-09-12T00:00:00"/>
    <s v="Same Day"/>
    <s v="JF-15415"/>
    <s v="Jennifer Ferguson"/>
    <x v="0"/>
    <s v="United States"/>
    <s v="Seattle"/>
    <x v="4"/>
    <n v="98105"/>
    <x v="1"/>
    <s v="FUR-CH-10003199"/>
    <x v="0"/>
    <x v="1"/>
    <s v="Office Star - Contemporary Task Swivel Chair"/>
    <n v="177.56800000000001"/>
    <n v="2"/>
    <n v="0.2"/>
    <n v="8.8783999999999921"/>
  </r>
  <r>
    <n v="6233"/>
    <x v="3105"/>
    <x v="3"/>
    <x v="220"/>
    <d v="2014-09-12T00:00:00"/>
    <s v="Same Day"/>
    <s v="JF-15415"/>
    <s v="Jennifer Ferguson"/>
    <x v="0"/>
    <s v="United States"/>
    <s v="Seattle"/>
    <x v="4"/>
    <n v="98105"/>
    <x v="1"/>
    <s v="OFF-PA-10002005"/>
    <x v="1"/>
    <x v="10"/>
    <s v="Xerox 225"/>
    <n v="19.440000000000001"/>
    <n v="3"/>
    <n v="0"/>
    <n v="9.3312000000000008"/>
  </r>
  <r>
    <n v="6234"/>
    <x v="3105"/>
    <x v="3"/>
    <x v="220"/>
    <d v="2014-09-12T00:00:00"/>
    <s v="Same Day"/>
    <s v="JF-15415"/>
    <s v="Jennifer Ferguson"/>
    <x v="0"/>
    <s v="United States"/>
    <s v="Seattle"/>
    <x v="4"/>
    <n v="98105"/>
    <x v="1"/>
    <s v="OFF-PA-10004101"/>
    <x v="1"/>
    <x v="10"/>
    <s v="Xerox 1894"/>
    <n v="71.28"/>
    <n v="11"/>
    <n v="0"/>
    <n v="34.214400000000005"/>
  </r>
  <r>
    <n v="6235"/>
    <x v="3105"/>
    <x v="3"/>
    <x v="220"/>
    <d v="2014-09-12T00:00:00"/>
    <s v="Same Day"/>
    <s v="JF-15415"/>
    <s v="Jennifer Ferguson"/>
    <x v="0"/>
    <s v="United States"/>
    <s v="Seattle"/>
    <x v="4"/>
    <n v="98105"/>
    <x v="1"/>
    <s v="OFF-BI-10004600"/>
    <x v="1"/>
    <x v="8"/>
    <s v="Ibico Ibimaster 300 Manual Binding System"/>
    <n v="1471.96"/>
    <n v="5"/>
    <n v="0.2"/>
    <n v="459.98749999999995"/>
  </r>
  <r>
    <n v="6236"/>
    <x v="3105"/>
    <x v="3"/>
    <x v="220"/>
    <d v="2014-09-12T00:00:00"/>
    <s v="Same Day"/>
    <s v="JF-15415"/>
    <s v="Jennifer Ferguson"/>
    <x v="0"/>
    <s v="United States"/>
    <s v="Seattle"/>
    <x v="4"/>
    <n v="98105"/>
    <x v="1"/>
    <s v="TEC-PH-10000127"/>
    <x v="2"/>
    <x v="7"/>
    <s v="iOttie XL Car Mount"/>
    <n v="79.959999999999994"/>
    <n v="5"/>
    <n v="0.2"/>
    <n v="-17.991000000000003"/>
  </r>
  <r>
    <n v="6237"/>
    <x v="3106"/>
    <x v="0"/>
    <x v="1098"/>
    <d v="2013-02-27T00:00:00"/>
    <s v="Standard Class"/>
    <s v="AC-10420"/>
    <s v="Alyssa Crouse"/>
    <x v="1"/>
    <s v="United States"/>
    <s v="Philadelphia"/>
    <x v="9"/>
    <n v="19120"/>
    <x v="3"/>
    <s v="OFF-EN-10004386"/>
    <x v="1"/>
    <x v="12"/>
    <s v="Recycled Interoffice Envelopes with String and Button Closure, 10 x 13"/>
    <n v="57.576000000000001"/>
    <n v="3"/>
    <n v="0.2"/>
    <n v="21.591000000000001"/>
  </r>
  <r>
    <n v="6238"/>
    <x v="3107"/>
    <x v="0"/>
    <x v="115"/>
    <d v="2013-01-29T00:00:00"/>
    <s v="Standard Class"/>
    <s v="TB-21280"/>
    <s v="Toby Braunhardt"/>
    <x v="0"/>
    <s v="United States"/>
    <s v="New York City"/>
    <x v="15"/>
    <n v="10009"/>
    <x v="3"/>
    <s v="OFF-BI-10004506"/>
    <x v="1"/>
    <x v="8"/>
    <s v="Wilson Jones data.warehouse D-Ring Binders with DublLock"/>
    <n v="26.336000000000002"/>
    <n v="4"/>
    <n v="0.2"/>
    <n v="9.2176000000000009"/>
  </r>
  <r>
    <n v="6239"/>
    <x v="3108"/>
    <x v="1"/>
    <x v="295"/>
    <d v="2012-12-16T00:00:00"/>
    <s v="Standard Class"/>
    <s v="HA-14905"/>
    <s v="Helen Abelman"/>
    <x v="0"/>
    <s v="United States"/>
    <s v="San Jose"/>
    <x v="1"/>
    <n v="95123"/>
    <x v="1"/>
    <s v="FUR-FU-10004597"/>
    <x v="0"/>
    <x v="5"/>
    <s v="Eldon Cleatmat Chair Mats for Medium Pile Carpets"/>
    <n v="166.5"/>
    <n v="3"/>
    <n v="0"/>
    <n v="21.64500000000001"/>
  </r>
  <r>
    <n v="6240"/>
    <x v="3108"/>
    <x v="1"/>
    <x v="295"/>
    <d v="2012-12-16T00:00:00"/>
    <s v="Standard Class"/>
    <s v="HA-14905"/>
    <s v="Helen Abelman"/>
    <x v="0"/>
    <s v="United States"/>
    <s v="San Jose"/>
    <x v="1"/>
    <n v="95123"/>
    <x v="1"/>
    <s v="OFF-ST-10001496"/>
    <x v="1"/>
    <x v="4"/>
    <s v="Standard Rollaway File with Lock"/>
    <n v="360.38"/>
    <n v="2"/>
    <n v="0"/>
    <n v="93.698800000000006"/>
  </r>
  <r>
    <n v="6241"/>
    <x v="3109"/>
    <x v="0"/>
    <x v="517"/>
    <d v="2013-11-02T00:00:00"/>
    <s v="Second Class"/>
    <s v="LH-17155"/>
    <s v="Logan Haushalter"/>
    <x v="0"/>
    <s v="United States"/>
    <s v="Los Angeles"/>
    <x v="1"/>
    <n v="90008"/>
    <x v="1"/>
    <s v="OFF-BI-10004236"/>
    <x v="1"/>
    <x v="8"/>
    <s v="XtraLife ClearVue Slant-D Ring Binder, White, 3&quot;"/>
    <n v="11.744"/>
    <n v="1"/>
    <n v="0.2"/>
    <n v="3.8167999999999997"/>
  </r>
  <r>
    <n v="6242"/>
    <x v="3110"/>
    <x v="3"/>
    <x v="39"/>
    <d v="2014-06-01T00:00:00"/>
    <s v="Second Class"/>
    <s v="LO-17170"/>
    <s v="Lori Olson"/>
    <x v="1"/>
    <s v="United States"/>
    <s v="Concord"/>
    <x v="38"/>
    <n v="3301"/>
    <x v="3"/>
    <s v="FUR-FU-10001185"/>
    <x v="0"/>
    <x v="5"/>
    <s v="Advantus Employee of the Month Certificate Frame, 11 x 13-1/2"/>
    <n v="247.44"/>
    <n v="8"/>
    <n v="0"/>
    <n v="101.4504"/>
  </r>
  <r>
    <n v="6243"/>
    <x v="3111"/>
    <x v="2"/>
    <x v="1059"/>
    <d v="2011-12-28T00:00:00"/>
    <s v="Standard Class"/>
    <s v="DP-13390"/>
    <s v="Dennis Pardue"/>
    <x v="2"/>
    <s v="United States"/>
    <s v="Columbia"/>
    <x v="18"/>
    <n v="38401"/>
    <x v="0"/>
    <s v="OFF-BI-10000977"/>
    <x v="1"/>
    <x v="8"/>
    <s v="Ibico Plastic Spiral Binding Combs"/>
    <n v="18.240000000000002"/>
    <n v="2"/>
    <n v="0.7"/>
    <n v="-14.591999999999999"/>
  </r>
  <r>
    <n v="6244"/>
    <x v="3112"/>
    <x v="0"/>
    <x v="390"/>
    <d v="2013-11-29T00:00:00"/>
    <s v="Standard Class"/>
    <s v="CR-12580"/>
    <s v="Clay Rozendal"/>
    <x v="2"/>
    <s v="United States"/>
    <s v="Bellevue"/>
    <x v="4"/>
    <n v="98006"/>
    <x v="1"/>
    <s v="OFF-SU-10004782"/>
    <x v="1"/>
    <x v="14"/>
    <s v="Elite 5&quot; Scissors"/>
    <n v="25.349999999999998"/>
    <n v="3"/>
    <n v="0"/>
    <n v="7.6049999999999978"/>
  </r>
  <r>
    <n v="6245"/>
    <x v="3113"/>
    <x v="1"/>
    <x v="312"/>
    <d v="2012-11-25T00:00:00"/>
    <s v="Standard Class"/>
    <s v="KB-16405"/>
    <s v="Katrina Bavinger"/>
    <x v="2"/>
    <s v="United States"/>
    <s v="Seattle"/>
    <x v="4"/>
    <n v="98105"/>
    <x v="1"/>
    <s v="OFF-AR-10002067"/>
    <x v="1"/>
    <x v="6"/>
    <s v="Newell 334"/>
    <n v="119.03999999999999"/>
    <n v="6"/>
    <n v="0"/>
    <n v="30.950400000000002"/>
  </r>
  <r>
    <n v="6246"/>
    <x v="3113"/>
    <x v="1"/>
    <x v="312"/>
    <d v="2012-11-25T00:00:00"/>
    <s v="Standard Class"/>
    <s v="KB-16405"/>
    <s v="Katrina Bavinger"/>
    <x v="2"/>
    <s v="United States"/>
    <s v="Seattle"/>
    <x v="4"/>
    <n v="98105"/>
    <x v="1"/>
    <s v="FUR-FU-10002364"/>
    <x v="0"/>
    <x v="5"/>
    <s v="Eldon Expressions Wood Desk Accessories, Oak"/>
    <n v="22.14"/>
    <n v="3"/>
    <n v="0"/>
    <n v="6.4205999999999976"/>
  </r>
  <r>
    <n v="6247"/>
    <x v="3113"/>
    <x v="1"/>
    <x v="312"/>
    <d v="2012-11-25T00:00:00"/>
    <s v="Standard Class"/>
    <s v="KB-16405"/>
    <s v="Katrina Bavinger"/>
    <x v="2"/>
    <s v="United States"/>
    <s v="Seattle"/>
    <x v="4"/>
    <n v="98105"/>
    <x v="1"/>
    <s v="TEC-AC-10002018"/>
    <x v="2"/>
    <x v="11"/>
    <s v="AmazonBasics 3-Button USB Wired Mouse"/>
    <n v="13.98"/>
    <n v="2"/>
    <n v="0"/>
    <n v="6.011400000000001"/>
  </r>
  <r>
    <n v="6248"/>
    <x v="3114"/>
    <x v="3"/>
    <x v="148"/>
    <d v="2014-06-05T00:00:00"/>
    <s v="Standard Class"/>
    <s v="ML-17410"/>
    <s v="Maris LaWare"/>
    <x v="0"/>
    <s v="United States"/>
    <s v="Columbus"/>
    <x v="14"/>
    <n v="47201"/>
    <x v="2"/>
    <s v="OFF-BI-10000632"/>
    <x v="1"/>
    <x v="8"/>
    <s v="Satellite Sectional Post Binders"/>
    <n v="43.41"/>
    <n v="1"/>
    <n v="0"/>
    <n v="19.968599999999999"/>
  </r>
  <r>
    <n v="6249"/>
    <x v="3114"/>
    <x v="3"/>
    <x v="148"/>
    <d v="2014-06-05T00:00:00"/>
    <s v="Standard Class"/>
    <s v="ML-17410"/>
    <s v="Maris LaWare"/>
    <x v="0"/>
    <s v="United States"/>
    <s v="Columbus"/>
    <x v="14"/>
    <n v="47201"/>
    <x v="2"/>
    <s v="FUR-FU-10003981"/>
    <x v="0"/>
    <x v="5"/>
    <s v="Eldon Wave Desk Accessories"/>
    <n v="6.24"/>
    <n v="3"/>
    <n v="0"/>
    <n v="2.6208000000000005"/>
  </r>
  <r>
    <n v="6250"/>
    <x v="3114"/>
    <x v="3"/>
    <x v="148"/>
    <d v="2014-06-05T00:00:00"/>
    <s v="Standard Class"/>
    <s v="ML-17410"/>
    <s v="Maris LaWare"/>
    <x v="0"/>
    <s v="United States"/>
    <s v="Columbus"/>
    <x v="14"/>
    <n v="47201"/>
    <x v="2"/>
    <s v="OFF-AP-10001564"/>
    <x v="1"/>
    <x v="9"/>
    <s v="Hoover Commercial Lightweight Upright Vacuum with E-Z Empty Dirt Cup"/>
    <n v="465.16"/>
    <n v="2"/>
    <n v="0"/>
    <n v="120.94159999999999"/>
  </r>
  <r>
    <n v="6251"/>
    <x v="3114"/>
    <x v="3"/>
    <x v="148"/>
    <d v="2014-06-05T00:00:00"/>
    <s v="Standard Class"/>
    <s v="ML-17410"/>
    <s v="Maris LaWare"/>
    <x v="0"/>
    <s v="United States"/>
    <s v="Columbus"/>
    <x v="14"/>
    <n v="47201"/>
    <x v="2"/>
    <s v="OFF-PA-10004082"/>
    <x v="1"/>
    <x v="10"/>
    <s v="Adams Telephone Message Book w/Frequently-Called Numbers Space, 400 Messages per Book"/>
    <n v="7.98"/>
    <n v="1"/>
    <n v="0"/>
    <n v="3.99"/>
  </r>
  <r>
    <n v="6252"/>
    <x v="3115"/>
    <x v="2"/>
    <x v="266"/>
    <d v="2011-12-04T00:00:00"/>
    <s v="First Class"/>
    <s v="MC-17575"/>
    <s v="Matt Collins"/>
    <x v="0"/>
    <s v="United States"/>
    <s v="Chicago"/>
    <x v="10"/>
    <n v="60623"/>
    <x v="2"/>
    <s v="OFF-AP-10004249"/>
    <x v="1"/>
    <x v="9"/>
    <s v="Staples"/>
    <n v="2.3939999999999997"/>
    <n v="1"/>
    <n v="0.8"/>
    <n v="-6.344100000000001"/>
  </r>
  <r>
    <n v="6253"/>
    <x v="3116"/>
    <x v="2"/>
    <x v="884"/>
    <d v="2011-04-07T00:00:00"/>
    <s v="Same Day"/>
    <s v="VM-21685"/>
    <s v="Valerie Mitchum"/>
    <x v="2"/>
    <s v="United States"/>
    <s v="Marietta"/>
    <x v="32"/>
    <n v="30062"/>
    <x v="0"/>
    <s v="OFF-PA-10003441"/>
    <x v="1"/>
    <x v="10"/>
    <s v="Xerox 226"/>
    <n v="58.320000000000007"/>
    <n v="9"/>
    <n v="0"/>
    <n v="27.993600000000001"/>
  </r>
  <r>
    <n v="6254"/>
    <x v="3116"/>
    <x v="2"/>
    <x v="884"/>
    <d v="2011-04-07T00:00:00"/>
    <s v="Same Day"/>
    <s v="VM-21685"/>
    <s v="Valerie Mitchum"/>
    <x v="2"/>
    <s v="United States"/>
    <s v="Marietta"/>
    <x v="32"/>
    <n v="30062"/>
    <x v="0"/>
    <s v="TEC-PH-10004922"/>
    <x v="2"/>
    <x v="7"/>
    <s v="RCA Visys Integrated PBX 8-Line Router"/>
    <n v="200.96999999999997"/>
    <n v="3"/>
    <n v="0"/>
    <n v="50.242500000000007"/>
  </r>
  <r>
    <n v="6255"/>
    <x v="3117"/>
    <x v="1"/>
    <x v="1014"/>
    <d v="2012-09-14T00:00:00"/>
    <s v="Standard Class"/>
    <s v="VW-21775"/>
    <s v="Victoria Wilson"/>
    <x v="1"/>
    <s v="United States"/>
    <s v="Montgomery"/>
    <x v="19"/>
    <n v="36116"/>
    <x v="0"/>
    <s v="FUR-FU-10001731"/>
    <x v="0"/>
    <x v="5"/>
    <s v="Acrylic Self-Standing Desk Frames"/>
    <n v="21.36"/>
    <n v="8"/>
    <n v="0"/>
    <n v="8.1167999999999996"/>
  </r>
  <r>
    <n v="6256"/>
    <x v="3118"/>
    <x v="3"/>
    <x v="428"/>
    <d v="2014-09-16T00:00:00"/>
    <s v="Standard Class"/>
    <s v="GK-14620"/>
    <s v="Grace Kelly"/>
    <x v="1"/>
    <s v="United States"/>
    <s v="Plano"/>
    <x v="5"/>
    <n v="75023"/>
    <x v="2"/>
    <s v="OFF-LA-10000134"/>
    <x v="1"/>
    <x v="2"/>
    <s v="Avery 511"/>
    <n v="9.8560000000000016"/>
    <n v="4"/>
    <n v="0.2"/>
    <n v="3.4495999999999993"/>
  </r>
  <r>
    <n v="6257"/>
    <x v="3119"/>
    <x v="1"/>
    <x v="684"/>
    <d v="2012-09-08T00:00:00"/>
    <s v="Second Class"/>
    <s v="AT-10435"/>
    <s v="Alyssa Tate"/>
    <x v="2"/>
    <s v="United States"/>
    <s v="Tamarac"/>
    <x v="2"/>
    <n v="33319"/>
    <x v="0"/>
    <s v="OFF-BI-10003166"/>
    <x v="1"/>
    <x v="8"/>
    <s v="GBC Plasticlear Binding Covers"/>
    <n v="3.4440000000000008"/>
    <n v="1"/>
    <n v="0.7"/>
    <n v="-2.5255999999999998"/>
  </r>
  <r>
    <n v="6258"/>
    <x v="3120"/>
    <x v="3"/>
    <x v="808"/>
    <d v="2014-11-07T00:00:00"/>
    <s v="Second Class"/>
    <s v="AR-10825"/>
    <s v="Anthony Rawles"/>
    <x v="1"/>
    <s v="United States"/>
    <s v="Columbus"/>
    <x v="24"/>
    <n v="43229"/>
    <x v="3"/>
    <s v="OFF-SU-10000646"/>
    <x v="1"/>
    <x v="14"/>
    <s v="Premier Automatic Letter Opener"/>
    <n v="384.59200000000004"/>
    <n v="2"/>
    <n v="0.2"/>
    <n v="-81.725799999999978"/>
  </r>
  <r>
    <n v="6259"/>
    <x v="3121"/>
    <x v="1"/>
    <x v="262"/>
    <d v="2012-03-30T00:00:00"/>
    <s v="Second Class"/>
    <s v="JH-15820"/>
    <s v="John Huston"/>
    <x v="0"/>
    <s v="United States"/>
    <s v="New York City"/>
    <x v="15"/>
    <n v="10009"/>
    <x v="3"/>
    <s v="OFF-EN-10004459"/>
    <x v="1"/>
    <x v="12"/>
    <s v="Security-Tint Envelopes"/>
    <n v="22.919999999999998"/>
    <n v="3"/>
    <n v="0"/>
    <n v="11.230799999999999"/>
  </r>
  <r>
    <n v="6260"/>
    <x v="3122"/>
    <x v="1"/>
    <x v="863"/>
    <d v="2012-08-17T00:00:00"/>
    <s v="Second Class"/>
    <s v="RA-19285"/>
    <s v="Ralph Arnett"/>
    <x v="0"/>
    <s v="United States"/>
    <s v="Richmond"/>
    <x v="14"/>
    <n v="47374"/>
    <x v="2"/>
    <s v="OFF-BI-10003529"/>
    <x v="1"/>
    <x v="8"/>
    <s v="Avery Round Ring Poly Binders"/>
    <n v="11.36"/>
    <n v="4"/>
    <n v="0"/>
    <n v="5.5663999999999998"/>
  </r>
  <r>
    <n v="6261"/>
    <x v="3123"/>
    <x v="1"/>
    <x v="793"/>
    <d v="2012-05-18T00:00:00"/>
    <s v="Standard Class"/>
    <s v="RO-19780"/>
    <s v="Rose O'Brian"/>
    <x v="0"/>
    <s v="United States"/>
    <s v="Seattle"/>
    <x v="4"/>
    <n v="98115"/>
    <x v="1"/>
    <s v="OFF-BI-10002949"/>
    <x v="1"/>
    <x v="8"/>
    <s v="Prestige Round Ring Binders"/>
    <n v="14.592000000000002"/>
    <n v="3"/>
    <n v="0.2"/>
    <n v="4.9247999999999985"/>
  </r>
  <r>
    <n v="6262"/>
    <x v="3124"/>
    <x v="3"/>
    <x v="283"/>
    <d v="2014-07-28T00:00:00"/>
    <s v="Standard Class"/>
    <s v="LR-17035"/>
    <s v="Lisa Ryan"/>
    <x v="1"/>
    <s v="United States"/>
    <s v="Long Beach"/>
    <x v="15"/>
    <n v="11561"/>
    <x v="3"/>
    <s v="OFF-LA-10001158"/>
    <x v="1"/>
    <x v="2"/>
    <s v="Avery Address/Shipping Labels for Typewriters, 4&quot; x 2&quot;"/>
    <n v="41.4"/>
    <n v="4"/>
    <n v="0"/>
    <n v="19.872"/>
  </r>
  <r>
    <n v="6263"/>
    <x v="3125"/>
    <x v="0"/>
    <x v="446"/>
    <d v="2013-09-27T00:00:00"/>
    <s v="First Class"/>
    <s v="MK-17905"/>
    <s v="Michael Kennedy"/>
    <x v="1"/>
    <s v="United States"/>
    <s v="Rockford"/>
    <x v="10"/>
    <n v="61107"/>
    <x v="2"/>
    <s v="OFF-BI-10004584"/>
    <x v="1"/>
    <x v="8"/>
    <s v="GBC ProClick 150 Presentation Binding System"/>
    <n v="442.37199999999996"/>
    <n v="7"/>
    <n v="0.8"/>
    <n v="-729.91380000000004"/>
  </r>
  <r>
    <n v="6264"/>
    <x v="3126"/>
    <x v="3"/>
    <x v="1024"/>
    <d v="2014-05-11T00:00:00"/>
    <s v="Standard Class"/>
    <s v="YS-21880"/>
    <s v="Yana Sorensen"/>
    <x v="1"/>
    <s v="United States"/>
    <s v="Columbus"/>
    <x v="32"/>
    <n v="31907"/>
    <x v="0"/>
    <s v="OFF-BI-10004965"/>
    <x v="1"/>
    <x v="8"/>
    <s v="Ibico Covers for Plastic or Wire Binding Elements"/>
    <n v="34.5"/>
    <n v="3"/>
    <n v="0"/>
    <n v="15.524999999999999"/>
  </r>
  <r>
    <n v="6265"/>
    <x v="3127"/>
    <x v="0"/>
    <x v="1099"/>
    <d v="2013-10-07T00:00:00"/>
    <s v="Same Day"/>
    <s v="JH-15910"/>
    <s v="Jonathan Howell"/>
    <x v="0"/>
    <s v="United States"/>
    <s v="Tulsa"/>
    <x v="26"/>
    <n v="74133"/>
    <x v="2"/>
    <s v="OFF-BI-10004654"/>
    <x v="1"/>
    <x v="8"/>
    <s v="Avery Binding System Hidden Tab Executive Style Index Sets"/>
    <n v="28.849999999999998"/>
    <n v="5"/>
    <n v="0"/>
    <n v="14.424999999999999"/>
  </r>
  <r>
    <n v="6266"/>
    <x v="3128"/>
    <x v="2"/>
    <x v="935"/>
    <d v="2011-11-08T00:00:00"/>
    <s v="Standard Class"/>
    <s v="AT-10735"/>
    <s v="Annie Thurman"/>
    <x v="0"/>
    <s v="United States"/>
    <s v="Nashville"/>
    <x v="18"/>
    <n v="37211"/>
    <x v="0"/>
    <s v="OFF-PA-10000141"/>
    <x v="1"/>
    <x v="10"/>
    <s v="Ampad Evidence Wirebond Steno Books, 6&quot; x 9&quot;"/>
    <n v="3.4880000000000004"/>
    <n v="2"/>
    <n v="0.2"/>
    <n v="1.1771999999999998"/>
  </r>
  <r>
    <n v="6267"/>
    <x v="3128"/>
    <x v="2"/>
    <x v="935"/>
    <d v="2011-11-08T00:00:00"/>
    <s v="Standard Class"/>
    <s v="AT-10735"/>
    <s v="Annie Thurman"/>
    <x v="0"/>
    <s v="United States"/>
    <s v="Nashville"/>
    <x v="18"/>
    <n v="37211"/>
    <x v="0"/>
    <s v="OFF-PA-10001019"/>
    <x v="1"/>
    <x v="10"/>
    <s v="Xerox 1884"/>
    <n v="143.85600000000002"/>
    <n v="9"/>
    <n v="0.2"/>
    <n v="48.551399999999994"/>
  </r>
  <r>
    <n v="6268"/>
    <x v="3129"/>
    <x v="1"/>
    <x v="486"/>
    <d v="2012-10-04T00:00:00"/>
    <s v="Second Class"/>
    <s v="RM-19675"/>
    <s v="Robert Marley"/>
    <x v="2"/>
    <s v="United States"/>
    <s v="Cambridge"/>
    <x v="31"/>
    <n v="2138"/>
    <x v="3"/>
    <s v="TEC-PH-10002496"/>
    <x v="2"/>
    <x v="7"/>
    <s v="Cisco SPA301"/>
    <n v="311.98"/>
    <n v="2"/>
    <n v="0"/>
    <n v="93.593999999999994"/>
  </r>
  <r>
    <n v="6269"/>
    <x v="3129"/>
    <x v="1"/>
    <x v="486"/>
    <d v="2012-10-04T00:00:00"/>
    <s v="Second Class"/>
    <s v="RM-19675"/>
    <s v="Robert Marley"/>
    <x v="2"/>
    <s v="United States"/>
    <s v="Cambridge"/>
    <x v="31"/>
    <n v="2138"/>
    <x v="3"/>
    <s v="OFF-BI-10000829"/>
    <x v="1"/>
    <x v="8"/>
    <s v="Avery Non-Stick Binders"/>
    <n v="22.450000000000003"/>
    <n v="5"/>
    <n v="0"/>
    <n v="10.327"/>
  </r>
  <r>
    <n v="6270"/>
    <x v="3130"/>
    <x v="3"/>
    <x v="574"/>
    <d v="2014-12-07T00:00:00"/>
    <s v="Standard Class"/>
    <s v="BB-11545"/>
    <s v="Brenda Bowman"/>
    <x v="1"/>
    <s v="United States"/>
    <s v="Oakland"/>
    <x v="1"/>
    <n v="94601"/>
    <x v="1"/>
    <s v="TEC-PH-10001448"/>
    <x v="2"/>
    <x v="7"/>
    <s v="Anker Astro 15000mAh USB Portable Charger"/>
    <n v="39.992000000000004"/>
    <n v="1"/>
    <n v="0.2"/>
    <n v="-7.9984000000000073"/>
  </r>
  <r>
    <n v="6271"/>
    <x v="3130"/>
    <x v="3"/>
    <x v="574"/>
    <d v="2014-12-07T00:00:00"/>
    <s v="Standard Class"/>
    <s v="BB-11545"/>
    <s v="Brenda Bowman"/>
    <x v="1"/>
    <s v="United States"/>
    <s v="Oakland"/>
    <x v="1"/>
    <n v="94601"/>
    <x v="1"/>
    <s v="FUR-CH-10004983"/>
    <x v="0"/>
    <x v="1"/>
    <s v="Office Star - Mid Back Dual function Ergonomic High Back Chair with 2-Way Adjustable Arms"/>
    <n v="1159.056"/>
    <n v="9"/>
    <n v="0.2"/>
    <n v="43.464599999999905"/>
  </r>
  <r>
    <n v="6272"/>
    <x v="3130"/>
    <x v="3"/>
    <x v="574"/>
    <d v="2014-12-07T00:00:00"/>
    <s v="Standard Class"/>
    <s v="BB-11545"/>
    <s v="Brenda Bowman"/>
    <x v="1"/>
    <s v="United States"/>
    <s v="Oakland"/>
    <x v="1"/>
    <n v="94601"/>
    <x v="1"/>
    <s v="OFF-AR-10004022"/>
    <x v="1"/>
    <x v="6"/>
    <s v="Panasonic KP-380BK Classic Electric Pencil Sharpener"/>
    <n v="179.89999999999998"/>
    <n v="5"/>
    <n v="0"/>
    <n v="44.974999999999987"/>
  </r>
  <r>
    <n v="6273"/>
    <x v="3131"/>
    <x v="3"/>
    <x v="157"/>
    <d v="2014-12-13T00:00:00"/>
    <s v="First Class"/>
    <s v="AS-10285"/>
    <s v="Alejandro Savely"/>
    <x v="1"/>
    <s v="United States"/>
    <s v="Palatine"/>
    <x v="10"/>
    <n v="60067"/>
    <x v="2"/>
    <s v="TEC-AC-10001284"/>
    <x v="2"/>
    <x v="11"/>
    <s v="Enermax Briskie RF Wireless Keyboard and Mouse Combo"/>
    <n v="116.312"/>
    <n v="7"/>
    <n v="0.2"/>
    <n v="23.262400000000003"/>
  </r>
  <r>
    <n v="6274"/>
    <x v="3132"/>
    <x v="0"/>
    <x v="19"/>
    <d v="2013-07-23T00:00:00"/>
    <s v="Second Class"/>
    <s v="DK-13375"/>
    <s v="Dennis Kane"/>
    <x v="0"/>
    <s v="United States"/>
    <s v="Seattle"/>
    <x v="4"/>
    <n v="98105"/>
    <x v="1"/>
    <s v="FUR-FU-10001847"/>
    <x v="0"/>
    <x v="5"/>
    <s v="Eldon Image Series Black Desk Accessories"/>
    <n v="12.419999999999998"/>
    <n v="3"/>
    <n v="0"/>
    <n v="4.4711999999999996"/>
  </r>
  <r>
    <n v="6275"/>
    <x v="3132"/>
    <x v="0"/>
    <x v="19"/>
    <d v="2013-07-23T00:00:00"/>
    <s v="Second Class"/>
    <s v="DK-13375"/>
    <s v="Dennis Kane"/>
    <x v="0"/>
    <s v="United States"/>
    <s v="Seattle"/>
    <x v="4"/>
    <n v="98105"/>
    <x v="1"/>
    <s v="TEC-AC-10004595"/>
    <x v="2"/>
    <x v="11"/>
    <s v="First Data TMFD35 PIN Pad"/>
    <n v="428.40000000000003"/>
    <n v="3"/>
    <n v="0"/>
    <n v="89.963999999999999"/>
  </r>
  <r>
    <n v="6276"/>
    <x v="3132"/>
    <x v="0"/>
    <x v="19"/>
    <d v="2013-07-23T00:00:00"/>
    <s v="Second Class"/>
    <s v="DK-13375"/>
    <s v="Dennis Kane"/>
    <x v="0"/>
    <s v="United States"/>
    <s v="Seattle"/>
    <x v="4"/>
    <n v="98105"/>
    <x v="1"/>
    <s v="FUR-FU-10004164"/>
    <x v="0"/>
    <x v="5"/>
    <s v="Eldon 300 Class Desk Accessories, Black"/>
    <n v="24.75"/>
    <n v="5"/>
    <n v="0"/>
    <n v="10.890000000000002"/>
  </r>
  <r>
    <n v="6277"/>
    <x v="3132"/>
    <x v="0"/>
    <x v="19"/>
    <d v="2013-07-23T00:00:00"/>
    <s v="Second Class"/>
    <s v="DK-13375"/>
    <s v="Dennis Kane"/>
    <x v="0"/>
    <s v="United States"/>
    <s v="Seattle"/>
    <x v="4"/>
    <n v="98105"/>
    <x v="1"/>
    <s v="OFF-LA-10001074"/>
    <x v="1"/>
    <x v="2"/>
    <s v="Round Specialty Laser Printer Labels"/>
    <n v="87.71"/>
    <n v="7"/>
    <n v="0"/>
    <n v="41.223699999999994"/>
  </r>
  <r>
    <n v="6278"/>
    <x v="3132"/>
    <x v="0"/>
    <x v="19"/>
    <d v="2013-07-23T00:00:00"/>
    <s v="Second Class"/>
    <s v="DK-13375"/>
    <s v="Dennis Kane"/>
    <x v="0"/>
    <s v="United States"/>
    <s v="Seattle"/>
    <x v="4"/>
    <n v="98105"/>
    <x v="1"/>
    <s v="OFF-ST-10000604"/>
    <x v="1"/>
    <x v="4"/>
    <s v="Home/Office Personal File Carts"/>
    <n v="69.52"/>
    <n v="2"/>
    <n v="0"/>
    <n v="17.379999999999995"/>
  </r>
  <r>
    <n v="6279"/>
    <x v="3132"/>
    <x v="0"/>
    <x v="19"/>
    <d v="2013-07-23T00:00:00"/>
    <s v="Second Class"/>
    <s v="DK-13375"/>
    <s v="Dennis Kane"/>
    <x v="0"/>
    <s v="United States"/>
    <s v="Seattle"/>
    <x v="4"/>
    <n v="98105"/>
    <x v="1"/>
    <s v="TEC-PH-10000148"/>
    <x v="2"/>
    <x v="7"/>
    <s v="Cyber Acoustics AC-202b Speech Recognition Stereo Headset"/>
    <n v="20.784000000000002"/>
    <n v="2"/>
    <n v="0.2"/>
    <n v="-4.6764000000000001"/>
  </r>
  <r>
    <n v="6280"/>
    <x v="3132"/>
    <x v="0"/>
    <x v="19"/>
    <d v="2013-07-23T00:00:00"/>
    <s v="Second Class"/>
    <s v="DK-13375"/>
    <s v="Dennis Kane"/>
    <x v="0"/>
    <s v="United States"/>
    <s v="Seattle"/>
    <x v="4"/>
    <n v="98105"/>
    <x v="1"/>
    <s v="OFF-BI-10000042"/>
    <x v="1"/>
    <x v="8"/>
    <s v="Pressboard Data Binder, Crimson, 12&quot; X 8 1/2&quot;"/>
    <n v="12.816000000000001"/>
    <n v="3"/>
    <n v="0.2"/>
    <n v="4.1651999999999987"/>
  </r>
  <r>
    <n v="6281"/>
    <x v="3133"/>
    <x v="3"/>
    <x v="605"/>
    <d v="2014-05-17T00:00:00"/>
    <s v="Standard Class"/>
    <s v="JH-15910"/>
    <s v="Jonathan Howell"/>
    <x v="0"/>
    <s v="United States"/>
    <s v="Cincinnati"/>
    <x v="24"/>
    <n v="45231"/>
    <x v="3"/>
    <s v="OFF-LA-10000443"/>
    <x v="1"/>
    <x v="2"/>
    <s v="Avery 501"/>
    <n v="5.9039999999999999"/>
    <n v="2"/>
    <n v="0.2"/>
    <n v="1.9925999999999999"/>
  </r>
  <r>
    <n v="6282"/>
    <x v="3134"/>
    <x v="1"/>
    <x v="312"/>
    <d v="2012-11-26T00:00:00"/>
    <s v="Standard Class"/>
    <s v="JK-15205"/>
    <s v="Jamie Kunitz"/>
    <x v="0"/>
    <s v="United States"/>
    <s v="Marion"/>
    <x v="24"/>
    <n v="43302"/>
    <x v="3"/>
    <s v="FUR-FU-10002874"/>
    <x v="0"/>
    <x v="5"/>
    <s v="Ultra Commercial Grade Dual Valve Door Closer"/>
    <n v="63.824000000000005"/>
    <n v="2"/>
    <n v="0.2"/>
    <n v="9.5735999999999937"/>
  </r>
  <r>
    <n v="6283"/>
    <x v="3134"/>
    <x v="1"/>
    <x v="312"/>
    <d v="2012-11-26T00:00:00"/>
    <s v="Standard Class"/>
    <s v="JK-15205"/>
    <s v="Jamie Kunitz"/>
    <x v="0"/>
    <s v="United States"/>
    <s v="Marion"/>
    <x v="24"/>
    <n v="43302"/>
    <x v="3"/>
    <s v="OFF-ST-10003994"/>
    <x v="1"/>
    <x v="4"/>
    <s v="Belkin 19&quot; Center-Weighted Shelf, Gray"/>
    <n v="141.55199999999999"/>
    <n v="3"/>
    <n v="0.2"/>
    <n v="-26.541000000000004"/>
  </r>
  <r>
    <n v="6284"/>
    <x v="3135"/>
    <x v="0"/>
    <x v="446"/>
    <d v="2013-09-29T00:00:00"/>
    <s v="Standard Class"/>
    <s v="EH-13765"/>
    <s v="Edward Hooks"/>
    <x v="1"/>
    <s v="United States"/>
    <s v="Los Angeles"/>
    <x v="1"/>
    <n v="90049"/>
    <x v="1"/>
    <s v="OFF-EN-10001453"/>
    <x v="1"/>
    <x v="12"/>
    <s v="Tyvek Interoffice Envelopes, 9 1/2&quot; x 12 1/2&quot;, 100/Box"/>
    <n v="304.89999999999998"/>
    <n v="5"/>
    <n v="0"/>
    <n v="143.30299999999997"/>
  </r>
  <r>
    <n v="6285"/>
    <x v="3135"/>
    <x v="0"/>
    <x v="446"/>
    <d v="2013-09-29T00:00:00"/>
    <s v="Standard Class"/>
    <s v="EH-13765"/>
    <s v="Edward Hooks"/>
    <x v="1"/>
    <s v="United States"/>
    <s v="Los Angeles"/>
    <x v="1"/>
    <n v="90049"/>
    <x v="1"/>
    <s v="FUR-CH-10000988"/>
    <x v="0"/>
    <x v="1"/>
    <s v="Hon Olson Stacker Stools"/>
    <n v="563.24"/>
    <n v="5"/>
    <n v="0.2"/>
    <n v="56.324000000000012"/>
  </r>
  <r>
    <n v="6286"/>
    <x v="3136"/>
    <x v="0"/>
    <x v="147"/>
    <d v="2013-10-27T00:00:00"/>
    <s v="Standard Class"/>
    <s v="VW-21775"/>
    <s v="Victoria Wilson"/>
    <x v="1"/>
    <s v="United States"/>
    <s v="Lakewood"/>
    <x v="24"/>
    <n v="44107"/>
    <x v="3"/>
    <s v="FUR-TA-10003238"/>
    <x v="0"/>
    <x v="3"/>
    <s v="Chromcraft Bull-Nose Wood 48&quot; x 96&quot; Rectangular Conference Tables"/>
    <n v="661.17600000000004"/>
    <n v="2"/>
    <n v="0.4"/>
    <n v="-231.41160000000008"/>
  </r>
  <r>
    <n v="6287"/>
    <x v="3137"/>
    <x v="0"/>
    <x v="1057"/>
    <d v="2013-11-01T00:00:00"/>
    <s v="Standard Class"/>
    <s v="CG-12040"/>
    <s v="Catherine Glotzbach"/>
    <x v="2"/>
    <s v="United States"/>
    <s v="Lebanon"/>
    <x v="18"/>
    <n v="37087"/>
    <x v="0"/>
    <s v="TEC-PH-10001061"/>
    <x v="2"/>
    <x v="7"/>
    <s v="Apple iPhone 5C"/>
    <n v="239.976"/>
    <n v="3"/>
    <n v="0.2"/>
    <n v="17.998199999999997"/>
  </r>
  <r>
    <n v="6288"/>
    <x v="3138"/>
    <x v="2"/>
    <x v="1001"/>
    <d v="2011-07-12T00:00:00"/>
    <s v="Standard Class"/>
    <s v="EB-13705"/>
    <s v="Ed Braxton"/>
    <x v="1"/>
    <s v="United States"/>
    <s v="San Francisco"/>
    <x v="1"/>
    <n v="94122"/>
    <x v="1"/>
    <s v="FUR-TA-10003715"/>
    <x v="0"/>
    <x v="3"/>
    <s v="Hon 2111 Invitation Series Corner Table"/>
    <n v="502.48800000000006"/>
    <n v="3"/>
    <n v="0.2"/>
    <n v="-87.935400000000044"/>
  </r>
  <r>
    <n v="6289"/>
    <x v="3138"/>
    <x v="2"/>
    <x v="1001"/>
    <d v="2011-07-12T00:00:00"/>
    <s v="Standard Class"/>
    <s v="EB-13705"/>
    <s v="Ed Braxton"/>
    <x v="1"/>
    <s v="United States"/>
    <s v="San Francisco"/>
    <x v="1"/>
    <n v="94122"/>
    <x v="1"/>
    <s v="OFF-BI-10001597"/>
    <x v="1"/>
    <x v="8"/>
    <s v="Wilson Jones Ledger-Size, Piano-Hinge Binder, 2&quot;, Blue"/>
    <n v="196.70400000000001"/>
    <n v="6"/>
    <n v="0.2"/>
    <n v="68.846399999999974"/>
  </r>
  <r>
    <n v="6290"/>
    <x v="3139"/>
    <x v="1"/>
    <x v="649"/>
    <d v="2012-03-18T00:00:00"/>
    <s v="Second Class"/>
    <s v="NF-18595"/>
    <s v="Nicole Fjeld"/>
    <x v="2"/>
    <s v="United States"/>
    <s v="Chico"/>
    <x v="1"/>
    <n v="95928"/>
    <x v="1"/>
    <s v="FUR-CH-10004063"/>
    <x v="0"/>
    <x v="1"/>
    <s v="Global Deluxe High-Back Manager's Chair"/>
    <n v="915.13600000000008"/>
    <n v="4"/>
    <n v="0.2"/>
    <n v="102.95279999999988"/>
  </r>
  <r>
    <n v="6291"/>
    <x v="3139"/>
    <x v="1"/>
    <x v="649"/>
    <d v="2012-03-18T00:00:00"/>
    <s v="Second Class"/>
    <s v="NF-18595"/>
    <s v="Nicole Fjeld"/>
    <x v="2"/>
    <s v="United States"/>
    <s v="Chico"/>
    <x v="1"/>
    <n v="95928"/>
    <x v="1"/>
    <s v="FUR-FU-10001979"/>
    <x v="0"/>
    <x v="5"/>
    <s v="Dana Halogen Swing-Arm Architect Lamp"/>
    <n v="327.76"/>
    <n v="8"/>
    <n v="0"/>
    <n v="91.772800000000018"/>
  </r>
  <r>
    <n v="6292"/>
    <x v="3140"/>
    <x v="3"/>
    <x v="574"/>
    <d v="2014-12-06T00:00:00"/>
    <s v="First Class"/>
    <s v="ME-17725"/>
    <s v="Max Engle"/>
    <x v="0"/>
    <s v="United States"/>
    <s v="Salem"/>
    <x v="17"/>
    <n v="24153"/>
    <x v="0"/>
    <s v="FUR-CH-10001854"/>
    <x v="0"/>
    <x v="1"/>
    <s v="Office Star - Professional Matrix Back Chair with 2-to-1 Synchro Tilt and Mesh Fabric Seat"/>
    <n v="701.96"/>
    <n v="2"/>
    <n v="0"/>
    <n v="168.47040000000004"/>
  </r>
  <r>
    <n v="6293"/>
    <x v="3141"/>
    <x v="1"/>
    <x v="1100"/>
    <d v="2012-04-26T00:00:00"/>
    <s v="Standard Class"/>
    <s v="AZ-10750"/>
    <s v="Annie Zypern"/>
    <x v="0"/>
    <s v="United States"/>
    <s v="Los Angeles"/>
    <x v="1"/>
    <n v="90008"/>
    <x v="1"/>
    <s v="TEC-PH-10002923"/>
    <x v="2"/>
    <x v="7"/>
    <s v="Logitech B530 USB Headset - headset - Full size, Binaural"/>
    <n v="88.77600000000001"/>
    <n v="3"/>
    <n v="0.2"/>
    <n v="7.7679000000000009"/>
  </r>
  <r>
    <n v="6294"/>
    <x v="3141"/>
    <x v="1"/>
    <x v="1100"/>
    <d v="2012-04-26T00:00:00"/>
    <s v="Standard Class"/>
    <s v="AZ-10750"/>
    <s v="Annie Zypern"/>
    <x v="0"/>
    <s v="United States"/>
    <s v="Los Angeles"/>
    <x v="1"/>
    <n v="90008"/>
    <x v="1"/>
    <s v="OFF-AR-10004691"/>
    <x v="1"/>
    <x v="6"/>
    <s v="Boston 1730 StandUp Electric Pencil Sharpener"/>
    <n v="64.14"/>
    <n v="3"/>
    <n v="0"/>
    <n v="16.676400000000001"/>
  </r>
  <r>
    <n v="6295"/>
    <x v="3142"/>
    <x v="2"/>
    <x v="1101"/>
    <d v="2011-09-19T00:00:00"/>
    <s v="First Class"/>
    <s v="RF-19345"/>
    <s v="Randy Ferguson"/>
    <x v="1"/>
    <s v="United States"/>
    <s v="New York City"/>
    <x v="15"/>
    <n v="10024"/>
    <x v="3"/>
    <s v="OFF-BI-10002931"/>
    <x v="1"/>
    <x v="8"/>
    <s v="Avery Trapezoid Extra Heavy Duty 4&quot; Binders"/>
    <n v="33.552"/>
    <n v="1"/>
    <n v="0.2"/>
    <n v="12.581999999999999"/>
  </r>
  <r>
    <n v="6296"/>
    <x v="3143"/>
    <x v="2"/>
    <x v="129"/>
    <d v="2012-01-01T00:00:00"/>
    <s v="Standard Class"/>
    <s v="AJ-10780"/>
    <s v="Anthony Jacobs"/>
    <x v="1"/>
    <s v="United States"/>
    <s v="Beverly"/>
    <x v="31"/>
    <n v="1915"/>
    <x v="3"/>
    <s v="OFF-AP-10002651"/>
    <x v="1"/>
    <x v="9"/>
    <s v="Hoover Upright Vacuum With Dirt Cup"/>
    <n v="1737.1799999999998"/>
    <n v="6"/>
    <n v="0"/>
    <n v="503.78219999999976"/>
  </r>
  <r>
    <n v="6297"/>
    <x v="3143"/>
    <x v="2"/>
    <x v="129"/>
    <d v="2012-01-01T00:00:00"/>
    <s v="Standard Class"/>
    <s v="AJ-10780"/>
    <s v="Anthony Jacobs"/>
    <x v="1"/>
    <s v="United States"/>
    <s v="Beverly"/>
    <x v="31"/>
    <n v="1915"/>
    <x v="3"/>
    <s v="OFF-ST-10000689"/>
    <x v="1"/>
    <x v="4"/>
    <s v="Fellowes Strictly Business Drawer File, Letter/Legal Size"/>
    <n v="704.25"/>
    <n v="5"/>
    <n v="0"/>
    <n v="84.51"/>
  </r>
  <r>
    <n v="6298"/>
    <x v="3143"/>
    <x v="2"/>
    <x v="129"/>
    <d v="2012-01-01T00:00:00"/>
    <s v="Standard Class"/>
    <s v="AJ-10780"/>
    <s v="Anthony Jacobs"/>
    <x v="1"/>
    <s v="United States"/>
    <s v="Beverly"/>
    <x v="31"/>
    <n v="1915"/>
    <x v="3"/>
    <s v="OFF-PA-10003302"/>
    <x v="1"/>
    <x v="10"/>
    <s v="Xerox 1906"/>
    <n v="141.76"/>
    <n v="4"/>
    <n v="0"/>
    <n v="66.627199999999988"/>
  </r>
  <r>
    <n v="6299"/>
    <x v="3144"/>
    <x v="2"/>
    <x v="618"/>
    <d v="2011-10-26T00:00:00"/>
    <s v="Standard Class"/>
    <s v="SF-20965"/>
    <s v="Sylvia Foulston"/>
    <x v="1"/>
    <s v="United States"/>
    <s v="San Diego"/>
    <x v="1"/>
    <n v="92024"/>
    <x v="1"/>
    <s v="OFF-BI-10001460"/>
    <x v="1"/>
    <x v="8"/>
    <s v="Plastic Binding Combs"/>
    <n v="36.36"/>
    <n v="3"/>
    <n v="0.2"/>
    <n v="12.2715"/>
  </r>
  <r>
    <n v="6300"/>
    <x v="3145"/>
    <x v="3"/>
    <x v="329"/>
    <d v="2014-12-04T00:00:00"/>
    <s v="First Class"/>
    <s v="MZ-17335"/>
    <s v="Maria Zettner"/>
    <x v="2"/>
    <s v="United States"/>
    <s v="San Francisco"/>
    <x v="1"/>
    <n v="94109"/>
    <x v="1"/>
    <s v="FUR-FU-10003489"/>
    <x v="0"/>
    <x v="5"/>
    <s v="Contemporary Borderless Frame"/>
    <n v="25.83"/>
    <n v="3"/>
    <n v="0"/>
    <n v="9.5570999999999984"/>
  </r>
  <r>
    <n v="6301"/>
    <x v="3146"/>
    <x v="2"/>
    <x v="571"/>
    <d v="2011-06-12T00:00:00"/>
    <s v="Standard Class"/>
    <s v="SB-20170"/>
    <s v="Sarah Bern"/>
    <x v="0"/>
    <s v="United States"/>
    <s v="Chicago"/>
    <x v="10"/>
    <n v="60623"/>
    <x v="2"/>
    <s v="OFF-BI-10002794"/>
    <x v="1"/>
    <x v="8"/>
    <s v="Avery Trapezoid Ring Binder, 3&quot; Capacity, Black, 1040 sheets"/>
    <n v="24.587999999999994"/>
    <n v="3"/>
    <n v="0.8"/>
    <n v="-38.11140000000001"/>
  </r>
  <r>
    <n v="6302"/>
    <x v="3146"/>
    <x v="2"/>
    <x v="571"/>
    <d v="2011-06-12T00:00:00"/>
    <s v="Standard Class"/>
    <s v="SB-20170"/>
    <s v="Sarah Bern"/>
    <x v="0"/>
    <s v="United States"/>
    <s v="Chicago"/>
    <x v="10"/>
    <n v="60623"/>
    <x v="2"/>
    <s v="OFF-EN-10000461"/>
    <x v="1"/>
    <x v="12"/>
    <s v="#10- 4 1/8&quot; x 9 1/2&quot; Recycled Envelopes"/>
    <n v="13.984000000000002"/>
    <n v="2"/>
    <n v="0.2"/>
    <n v="4.7195999999999998"/>
  </r>
  <r>
    <n v="6303"/>
    <x v="3147"/>
    <x v="3"/>
    <x v="51"/>
    <d v="2014-11-28T00:00:00"/>
    <s v="Standard Class"/>
    <s v="AH-10210"/>
    <s v="Alan Hwang"/>
    <x v="0"/>
    <s v="United States"/>
    <s v="Dallas"/>
    <x v="5"/>
    <n v="75220"/>
    <x v="2"/>
    <s v="TEC-PH-10001305"/>
    <x v="2"/>
    <x v="7"/>
    <s v="Panasonic KX TS208W Corded phone"/>
    <n v="195.96000000000004"/>
    <n v="5"/>
    <n v="0.2"/>
    <n v="19.596000000000018"/>
  </r>
  <r>
    <n v="6304"/>
    <x v="3148"/>
    <x v="3"/>
    <x v="978"/>
    <d v="2014-06-21T00:00:00"/>
    <s v="Second Class"/>
    <s v="NK-18490"/>
    <s v="Neil Knudson"/>
    <x v="2"/>
    <s v="United States"/>
    <s v="Corpus Christi"/>
    <x v="5"/>
    <n v="78415"/>
    <x v="2"/>
    <s v="OFF-PA-10000167"/>
    <x v="1"/>
    <x v="10"/>
    <s v="Xerox 1925"/>
    <n v="74.352000000000004"/>
    <n v="3"/>
    <n v="0.2"/>
    <n v="23.234999999999992"/>
  </r>
  <r>
    <n v="6305"/>
    <x v="3149"/>
    <x v="3"/>
    <x v="1024"/>
    <d v="2014-05-06T00:00:00"/>
    <s v="Same Day"/>
    <s v="AI-10855"/>
    <s v="Arianne Irving"/>
    <x v="0"/>
    <s v="United States"/>
    <s v="New York City"/>
    <x v="15"/>
    <n v="10035"/>
    <x v="3"/>
    <s v="OFF-PA-10002947"/>
    <x v="1"/>
    <x v="10"/>
    <s v="Xerox 1923"/>
    <n v="6.68"/>
    <n v="1"/>
    <n v="0"/>
    <n v="3.2063999999999999"/>
  </r>
  <r>
    <n v="6306"/>
    <x v="3150"/>
    <x v="0"/>
    <x v="254"/>
    <d v="2013-11-07T00:00:00"/>
    <s v="Second Class"/>
    <s v="TP-21565"/>
    <s v="Tracy Poddar"/>
    <x v="1"/>
    <s v="United States"/>
    <s v="Eugene"/>
    <x v="21"/>
    <n v="97405"/>
    <x v="1"/>
    <s v="OFF-SU-10002301"/>
    <x v="1"/>
    <x v="14"/>
    <s v="Serrated Blade or Curved Handle Hand Letter Openers"/>
    <n v="17.584000000000003"/>
    <n v="7"/>
    <n v="0.2"/>
    <n v="-4.1761999999999997"/>
  </r>
  <r>
    <n v="6307"/>
    <x v="3150"/>
    <x v="0"/>
    <x v="254"/>
    <d v="2013-11-07T00:00:00"/>
    <s v="Second Class"/>
    <s v="TP-21565"/>
    <s v="Tracy Poddar"/>
    <x v="1"/>
    <s v="United States"/>
    <s v="Eugene"/>
    <x v="21"/>
    <n v="97405"/>
    <x v="1"/>
    <s v="FUR-CH-10003298"/>
    <x v="0"/>
    <x v="1"/>
    <s v="Office Star - Contemporary Task Swivel chair with Loop Arms, Charcoal"/>
    <n v="104.78399999999999"/>
    <n v="1"/>
    <n v="0.2"/>
    <n v="-14.407800000000009"/>
  </r>
  <r>
    <n v="6308"/>
    <x v="3150"/>
    <x v="0"/>
    <x v="254"/>
    <d v="2013-11-07T00:00:00"/>
    <s v="Second Class"/>
    <s v="TP-21565"/>
    <s v="Tracy Poddar"/>
    <x v="1"/>
    <s v="United States"/>
    <s v="Eugene"/>
    <x v="21"/>
    <n v="97405"/>
    <x v="1"/>
    <s v="OFF-PA-10004353"/>
    <x v="1"/>
    <x v="10"/>
    <s v="Southworth 25% Cotton Premium Laser Paper and Envelopes"/>
    <n v="47.952000000000005"/>
    <n v="3"/>
    <n v="0.2"/>
    <n v="16.783200000000001"/>
  </r>
  <r>
    <n v="6309"/>
    <x v="3150"/>
    <x v="0"/>
    <x v="254"/>
    <d v="2013-11-07T00:00:00"/>
    <s v="Second Class"/>
    <s v="TP-21565"/>
    <s v="Tracy Poddar"/>
    <x v="1"/>
    <s v="United States"/>
    <s v="Eugene"/>
    <x v="21"/>
    <n v="97405"/>
    <x v="1"/>
    <s v="FUR-CH-10000229"/>
    <x v="0"/>
    <x v="1"/>
    <s v="Global Enterprise Series Seating High-Back Swivel/Tilt Chairs"/>
    <n v="650.35200000000009"/>
    <n v="3"/>
    <n v="0.2"/>
    <n v="-97.552800000000076"/>
  </r>
  <r>
    <n v="6310"/>
    <x v="3150"/>
    <x v="0"/>
    <x v="254"/>
    <d v="2013-11-07T00:00:00"/>
    <s v="Second Class"/>
    <s v="TP-21565"/>
    <s v="Tracy Poddar"/>
    <x v="1"/>
    <s v="United States"/>
    <s v="Eugene"/>
    <x v="21"/>
    <n v="97405"/>
    <x v="1"/>
    <s v="OFF-LA-10003930"/>
    <x v="1"/>
    <x v="2"/>
    <s v="Dot Matrix Printer Tape Reel Labels, White, 5000/Box"/>
    <n v="629.18400000000008"/>
    <n v="8"/>
    <n v="0.2"/>
    <n v="228.07919999999999"/>
  </r>
  <r>
    <n v="6311"/>
    <x v="3150"/>
    <x v="0"/>
    <x v="254"/>
    <d v="2013-11-07T00:00:00"/>
    <s v="Second Class"/>
    <s v="TP-21565"/>
    <s v="Tracy Poddar"/>
    <x v="1"/>
    <s v="United States"/>
    <s v="Eugene"/>
    <x v="21"/>
    <n v="97405"/>
    <x v="1"/>
    <s v="OFF-PA-10000176"/>
    <x v="1"/>
    <x v="10"/>
    <s v="Xerox 1887"/>
    <n v="15.176"/>
    <n v="1"/>
    <n v="0.2"/>
    <n v="5.3115999999999985"/>
  </r>
  <r>
    <n v="6312"/>
    <x v="3151"/>
    <x v="2"/>
    <x v="1102"/>
    <d v="2011-09-16T00:00:00"/>
    <s v="Standard Class"/>
    <s v="LW-17125"/>
    <s v="Liz Willingham"/>
    <x v="0"/>
    <s v="United States"/>
    <s v="Oxnard"/>
    <x v="1"/>
    <n v="93030"/>
    <x v="1"/>
    <s v="FUR-FU-10004006"/>
    <x v="0"/>
    <x v="5"/>
    <s v="Deflect-o DuraMat Lighweight, Studded, Beveled Mat for Low Pile Carpeting"/>
    <n v="127.94999999999999"/>
    <n v="3"/>
    <n v="0"/>
    <n v="21.751499999999986"/>
  </r>
  <r>
    <n v="6313"/>
    <x v="3152"/>
    <x v="3"/>
    <x v="911"/>
    <d v="2014-02-22T00:00:00"/>
    <s v="Standard Class"/>
    <s v="NG-18355"/>
    <s v="Nat Gilpin"/>
    <x v="1"/>
    <s v="United States"/>
    <s v="Fairfield"/>
    <x v="29"/>
    <n v="6824"/>
    <x v="3"/>
    <s v="OFF-ST-10001932"/>
    <x v="1"/>
    <x v="4"/>
    <s v="Fellowes Staxonsteel Drawer Files"/>
    <n v="579.51"/>
    <n v="3"/>
    <n v="0"/>
    <n v="81.131400000000014"/>
  </r>
  <r>
    <n v="6314"/>
    <x v="3152"/>
    <x v="3"/>
    <x v="911"/>
    <d v="2014-02-22T00:00:00"/>
    <s v="Standard Class"/>
    <s v="NG-18355"/>
    <s v="Nat Gilpin"/>
    <x v="1"/>
    <s v="United States"/>
    <s v="Fairfield"/>
    <x v="29"/>
    <n v="6824"/>
    <x v="3"/>
    <s v="TEC-PH-10000923"/>
    <x v="2"/>
    <x v="7"/>
    <s v="Belkin SportFit Armband For iPhone 5s/5c, Fuchsia"/>
    <n v="14.99"/>
    <n v="1"/>
    <n v="0"/>
    <n v="7.3451000000000004"/>
  </r>
  <r>
    <n v="6315"/>
    <x v="3153"/>
    <x v="2"/>
    <x v="156"/>
    <d v="2011-11-29T00:00:00"/>
    <s v="Standard Class"/>
    <s v="NG-18355"/>
    <s v="Nat Gilpin"/>
    <x v="1"/>
    <s v="United States"/>
    <s v="Jackson"/>
    <x v="12"/>
    <n v="49201"/>
    <x v="2"/>
    <s v="OFF-AR-10000380"/>
    <x v="1"/>
    <x v="6"/>
    <s v="Hunt PowerHouse Electric Pencil Sharpener, Blue"/>
    <n v="151.91999999999999"/>
    <n v="4"/>
    <n v="0"/>
    <n v="45.575999999999979"/>
  </r>
  <r>
    <n v="6316"/>
    <x v="3153"/>
    <x v="2"/>
    <x v="156"/>
    <d v="2011-11-29T00:00:00"/>
    <s v="Standard Class"/>
    <s v="NG-18355"/>
    <s v="Nat Gilpin"/>
    <x v="1"/>
    <s v="United States"/>
    <s v="Jackson"/>
    <x v="12"/>
    <n v="49201"/>
    <x v="2"/>
    <s v="OFF-LA-10003930"/>
    <x v="1"/>
    <x v="2"/>
    <s v="Dot Matrix Printer Tape Reel Labels, White, 5000/Box"/>
    <n v="196.62"/>
    <n v="2"/>
    <n v="0"/>
    <n v="96.343800000000002"/>
  </r>
  <r>
    <n v="6317"/>
    <x v="3153"/>
    <x v="2"/>
    <x v="156"/>
    <d v="2011-11-29T00:00:00"/>
    <s v="Standard Class"/>
    <s v="NG-18355"/>
    <s v="Nat Gilpin"/>
    <x v="1"/>
    <s v="United States"/>
    <s v="Jackson"/>
    <x v="12"/>
    <n v="49201"/>
    <x v="2"/>
    <s v="OFF-PA-10001815"/>
    <x v="1"/>
    <x v="10"/>
    <s v="Xerox 1885"/>
    <n v="144.12"/>
    <n v="3"/>
    <n v="0"/>
    <n v="69.177599999999984"/>
  </r>
  <r>
    <n v="6318"/>
    <x v="3153"/>
    <x v="2"/>
    <x v="156"/>
    <d v="2011-11-29T00:00:00"/>
    <s v="Standard Class"/>
    <s v="NG-18355"/>
    <s v="Nat Gilpin"/>
    <x v="1"/>
    <s v="United States"/>
    <s v="Jackson"/>
    <x v="12"/>
    <n v="49201"/>
    <x v="2"/>
    <s v="OFF-PA-10004082"/>
    <x v="1"/>
    <x v="10"/>
    <s v="Adams Telephone Message Book w/Frequently-Called Numbers Space, 400 Messages per Book"/>
    <n v="15.96"/>
    <n v="2"/>
    <n v="0"/>
    <n v="7.98"/>
  </r>
  <r>
    <n v="6319"/>
    <x v="3154"/>
    <x v="3"/>
    <x v="920"/>
    <d v="2014-11-30T00:00:00"/>
    <s v="Second Class"/>
    <s v="EB-13750"/>
    <s v="Edward Becker"/>
    <x v="1"/>
    <s v="United States"/>
    <s v="Laguna Niguel"/>
    <x v="1"/>
    <n v="92677"/>
    <x v="1"/>
    <s v="TEC-PH-10004071"/>
    <x v="2"/>
    <x v="7"/>
    <s v="PayAnywhere Card Reader"/>
    <n v="39.960000000000008"/>
    <n v="5"/>
    <n v="0.2"/>
    <n v="3.4964999999999993"/>
  </r>
  <r>
    <n v="6320"/>
    <x v="3154"/>
    <x v="3"/>
    <x v="920"/>
    <d v="2014-11-30T00:00:00"/>
    <s v="Second Class"/>
    <s v="EB-13750"/>
    <s v="Edward Becker"/>
    <x v="1"/>
    <s v="United States"/>
    <s v="Laguna Niguel"/>
    <x v="1"/>
    <n v="92677"/>
    <x v="1"/>
    <s v="OFF-PA-10002377"/>
    <x v="1"/>
    <x v="10"/>
    <s v="Adams Telephone Message Book W/Dividers/Space For Phone Numbers, 5 1/4&quot;X8 1/2&quot;, 200/Messages"/>
    <n v="34.08"/>
    <n v="6"/>
    <n v="0"/>
    <n v="15.335999999999999"/>
  </r>
  <r>
    <n v="6321"/>
    <x v="3155"/>
    <x v="3"/>
    <x v="394"/>
    <d v="2014-10-03T00:00:00"/>
    <s v="Standard Class"/>
    <s v="SP-20860"/>
    <s v="Sung Pak"/>
    <x v="1"/>
    <s v="United States"/>
    <s v="Jacksonville"/>
    <x v="2"/>
    <n v="32216"/>
    <x v="0"/>
    <s v="OFF-PA-10001800"/>
    <x v="1"/>
    <x v="10"/>
    <s v="Xerox 220"/>
    <n v="10.368000000000002"/>
    <n v="2"/>
    <n v="0.2"/>
    <n v="3.6288"/>
  </r>
  <r>
    <n v="6322"/>
    <x v="3156"/>
    <x v="2"/>
    <x v="303"/>
    <d v="2011-10-17T00:00:00"/>
    <s v="Standard Class"/>
    <s v="SP-20545"/>
    <s v="Sibella Parks"/>
    <x v="1"/>
    <s v="United States"/>
    <s v="Mount Vernon"/>
    <x v="15"/>
    <n v="10550"/>
    <x v="3"/>
    <s v="OFF-BI-10002764"/>
    <x v="1"/>
    <x v="8"/>
    <s v="Recycled Pressboard Report Cover with Reinforced Top Hinge"/>
    <n v="7.7520000000000007"/>
    <n v="3"/>
    <n v="0.2"/>
    <n v="2.8100999999999998"/>
  </r>
  <r>
    <n v="6323"/>
    <x v="3157"/>
    <x v="2"/>
    <x v="561"/>
    <d v="2011-06-07T00:00:00"/>
    <s v="Second Class"/>
    <s v="RB-19795"/>
    <s v="Ross Baird"/>
    <x v="2"/>
    <s v="United States"/>
    <s v="Midland"/>
    <x v="12"/>
    <n v="48640"/>
    <x v="2"/>
    <s v="OFF-EN-10004459"/>
    <x v="1"/>
    <x v="12"/>
    <s v="Security-Tint Envelopes"/>
    <n v="15.28"/>
    <n v="2"/>
    <n v="0"/>
    <n v="7.4871999999999996"/>
  </r>
  <r>
    <n v="6324"/>
    <x v="3158"/>
    <x v="2"/>
    <x v="1103"/>
    <d v="2011-06-23T00:00:00"/>
    <s v="Standard Class"/>
    <s v="DB-13660"/>
    <s v="Duane Benoit"/>
    <x v="0"/>
    <s v="United States"/>
    <s v="Newark"/>
    <x v="13"/>
    <n v="19711"/>
    <x v="3"/>
    <s v="TEC-MA-10000423"/>
    <x v="2"/>
    <x v="15"/>
    <s v="Texas Instruments TI-34 Scientific Calculator"/>
    <n v="65.97"/>
    <n v="3"/>
    <n v="0"/>
    <n v="31.005899999999997"/>
  </r>
  <r>
    <n v="6325"/>
    <x v="3159"/>
    <x v="1"/>
    <x v="1104"/>
    <d v="2012-11-02T00:00:00"/>
    <s v="Standard Class"/>
    <s v="NB-18655"/>
    <s v="Nona Balk"/>
    <x v="1"/>
    <s v="United States"/>
    <s v="San Francisco"/>
    <x v="1"/>
    <n v="94109"/>
    <x v="1"/>
    <s v="OFF-PA-10002986"/>
    <x v="1"/>
    <x v="10"/>
    <s v="Xerox 1898"/>
    <n v="33.4"/>
    <n v="5"/>
    <n v="0"/>
    <n v="16.032"/>
  </r>
  <r>
    <n v="6326"/>
    <x v="3159"/>
    <x v="1"/>
    <x v="1104"/>
    <d v="2012-11-02T00:00:00"/>
    <s v="Standard Class"/>
    <s v="NB-18655"/>
    <s v="Nona Balk"/>
    <x v="1"/>
    <s v="United States"/>
    <s v="San Francisco"/>
    <x v="1"/>
    <n v="94109"/>
    <x v="1"/>
    <s v="OFF-EN-10001434"/>
    <x v="1"/>
    <x v="12"/>
    <s v="Strathmore #10 Envelopes, Ultimate White"/>
    <n v="210.84"/>
    <n v="4"/>
    <n v="0"/>
    <n v="103.3116"/>
  </r>
  <r>
    <n v="6327"/>
    <x v="3160"/>
    <x v="2"/>
    <x v="407"/>
    <d v="2011-01-27T00:00:00"/>
    <s v="Standard Class"/>
    <s v="XP-21865"/>
    <s v="Xylona Preis"/>
    <x v="0"/>
    <s v="United States"/>
    <s v="Westland"/>
    <x v="12"/>
    <n v="48185"/>
    <x v="2"/>
    <s v="OFF-ST-10000760"/>
    <x v="1"/>
    <x v="4"/>
    <s v="Eldon Fold 'N Roll Cart System"/>
    <n v="13.98"/>
    <n v="1"/>
    <n v="0"/>
    <n v="4.0541999999999998"/>
  </r>
  <r>
    <n v="6328"/>
    <x v="3160"/>
    <x v="2"/>
    <x v="407"/>
    <d v="2011-01-27T00:00:00"/>
    <s v="Standard Class"/>
    <s v="XP-21865"/>
    <s v="Xylona Preis"/>
    <x v="0"/>
    <s v="United States"/>
    <s v="Westland"/>
    <x v="12"/>
    <n v="48185"/>
    <x v="2"/>
    <s v="FUR-FU-10002918"/>
    <x v="0"/>
    <x v="5"/>
    <s v="Eldon ClusterMat Chair Mat with Cordless Antistatic Protection"/>
    <n v="272.94"/>
    <n v="3"/>
    <n v="0"/>
    <n v="30.023400000000009"/>
  </r>
  <r>
    <n v="6329"/>
    <x v="3160"/>
    <x v="2"/>
    <x v="407"/>
    <d v="2011-01-27T00:00:00"/>
    <s v="Standard Class"/>
    <s v="XP-21865"/>
    <s v="Xylona Preis"/>
    <x v="0"/>
    <s v="United States"/>
    <s v="Westland"/>
    <x v="12"/>
    <n v="48185"/>
    <x v="2"/>
    <s v="OFF-BI-10000605"/>
    <x v="1"/>
    <x v="8"/>
    <s v="Acco Pressboard Covers with Storage Hooks, 9 1/2&quot; x 11&quot;, Executive Red"/>
    <n v="19.05"/>
    <n v="5"/>
    <n v="0"/>
    <n v="8.9534999999999982"/>
  </r>
  <r>
    <n v="6330"/>
    <x v="3160"/>
    <x v="2"/>
    <x v="407"/>
    <d v="2011-01-27T00:00:00"/>
    <s v="Standard Class"/>
    <s v="XP-21865"/>
    <s v="Xylona Preis"/>
    <x v="0"/>
    <s v="United States"/>
    <s v="Westland"/>
    <x v="12"/>
    <n v="48185"/>
    <x v="2"/>
    <s v="OFF-AP-10002311"/>
    <x v="1"/>
    <x v="9"/>
    <s v="Holmes Replacement Filter for HEPA Air Cleaner, Very Large Room, HEPA Filter"/>
    <n v="247.71600000000001"/>
    <n v="4"/>
    <n v="0.1"/>
    <n v="93.581600000000009"/>
  </r>
  <r>
    <n v="6331"/>
    <x v="3160"/>
    <x v="2"/>
    <x v="407"/>
    <d v="2011-01-27T00:00:00"/>
    <s v="Standard Class"/>
    <s v="XP-21865"/>
    <s v="Xylona Preis"/>
    <x v="0"/>
    <s v="United States"/>
    <s v="Westland"/>
    <x v="12"/>
    <n v="48185"/>
    <x v="2"/>
    <s v="OFF-ST-10003123"/>
    <x v="1"/>
    <x v="4"/>
    <s v="Fellowes Bases and Tops For Staxonsteel/High-Stak Systems"/>
    <n v="66.58"/>
    <n v="2"/>
    <n v="0"/>
    <n v="15.979199999999999"/>
  </r>
  <r>
    <n v="6332"/>
    <x v="3160"/>
    <x v="2"/>
    <x v="407"/>
    <d v="2011-01-27T00:00:00"/>
    <s v="Standard Class"/>
    <s v="XP-21865"/>
    <s v="Xylona Preis"/>
    <x v="0"/>
    <s v="United States"/>
    <s v="Westland"/>
    <x v="12"/>
    <n v="48185"/>
    <x v="2"/>
    <s v="OFF-AR-10004456"/>
    <x v="1"/>
    <x v="6"/>
    <s v="Panasonic KP-4ABK Battery-Operated Pencil Sharpener"/>
    <n v="43.92"/>
    <n v="3"/>
    <n v="0"/>
    <n v="12.736799999999999"/>
  </r>
  <r>
    <n v="6333"/>
    <x v="3160"/>
    <x v="2"/>
    <x v="407"/>
    <d v="2011-01-27T00:00:00"/>
    <s v="Standard Class"/>
    <s v="XP-21865"/>
    <s v="Xylona Preis"/>
    <x v="0"/>
    <s v="United States"/>
    <s v="Westland"/>
    <x v="12"/>
    <n v="48185"/>
    <x v="2"/>
    <s v="FUR-FU-10002268"/>
    <x v="0"/>
    <x v="5"/>
    <s v="Ultra Door Push Plate"/>
    <n v="14.73"/>
    <n v="3"/>
    <n v="0"/>
    <n v="4.8608999999999991"/>
  </r>
  <r>
    <n v="6334"/>
    <x v="3160"/>
    <x v="2"/>
    <x v="407"/>
    <d v="2011-01-27T00:00:00"/>
    <s v="Standard Class"/>
    <s v="XP-21865"/>
    <s v="Xylona Preis"/>
    <x v="0"/>
    <s v="United States"/>
    <s v="Westland"/>
    <x v="12"/>
    <n v="48185"/>
    <x v="2"/>
    <s v="OFF-BI-10004364"/>
    <x v="1"/>
    <x v="8"/>
    <s v="Storex Dura Pro Binders"/>
    <n v="29.700000000000003"/>
    <n v="5"/>
    <n v="0"/>
    <n v="13.365"/>
  </r>
  <r>
    <n v="6335"/>
    <x v="3161"/>
    <x v="2"/>
    <x v="384"/>
    <d v="2011-07-15T00:00:00"/>
    <s v="Standard Class"/>
    <s v="MH-17455"/>
    <s v="Mark Hamilton"/>
    <x v="0"/>
    <s v="United States"/>
    <s v="New York City"/>
    <x v="15"/>
    <n v="10011"/>
    <x v="3"/>
    <s v="OFF-PA-10001970"/>
    <x v="1"/>
    <x v="10"/>
    <s v="Xerox 1881"/>
    <n v="49.12"/>
    <n v="4"/>
    <n v="0"/>
    <n v="23.086399999999998"/>
  </r>
  <r>
    <n v="6336"/>
    <x v="3161"/>
    <x v="2"/>
    <x v="384"/>
    <d v="2011-07-15T00:00:00"/>
    <s v="Standard Class"/>
    <s v="MH-17455"/>
    <s v="Mark Hamilton"/>
    <x v="0"/>
    <s v="United States"/>
    <s v="New York City"/>
    <x v="15"/>
    <n v="10011"/>
    <x v="3"/>
    <s v="OFF-BI-10002954"/>
    <x v="1"/>
    <x v="8"/>
    <s v="Newell 3-Hole Punched Plastic Slotted Magazine Holders for Binders"/>
    <n v="18.28"/>
    <n v="5"/>
    <n v="0.2"/>
    <n v="6.3979999999999997"/>
  </r>
  <r>
    <n v="6337"/>
    <x v="3162"/>
    <x v="0"/>
    <x v="133"/>
    <d v="2013-09-07T00:00:00"/>
    <s v="Standard Class"/>
    <s v="BG-11740"/>
    <s v="Bruce Geld"/>
    <x v="0"/>
    <s v="United States"/>
    <s v="Los Angeles"/>
    <x v="1"/>
    <n v="90008"/>
    <x v="1"/>
    <s v="FUR-FU-10000672"/>
    <x v="0"/>
    <x v="5"/>
    <s v="Executive Impressions 10&quot; Spectator Wall Clock"/>
    <n v="47.04"/>
    <n v="4"/>
    <n v="0"/>
    <n v="15.993599999999997"/>
  </r>
  <r>
    <n v="6338"/>
    <x v="3162"/>
    <x v="0"/>
    <x v="133"/>
    <d v="2013-09-07T00:00:00"/>
    <s v="Standard Class"/>
    <s v="BG-11740"/>
    <s v="Bruce Geld"/>
    <x v="0"/>
    <s v="United States"/>
    <s v="Los Angeles"/>
    <x v="1"/>
    <n v="90008"/>
    <x v="1"/>
    <s v="TEC-PH-10004908"/>
    <x v="2"/>
    <x v="7"/>
    <s v="Panasonic KX TS3282W Corded phone"/>
    <n v="339.96000000000004"/>
    <n v="5"/>
    <n v="0.2"/>
    <n v="42.494999999999948"/>
  </r>
  <r>
    <n v="6339"/>
    <x v="3163"/>
    <x v="3"/>
    <x v="361"/>
    <d v="2014-10-10T00:00:00"/>
    <s v="Standard Class"/>
    <s v="TS-21370"/>
    <s v="Todd Sumrall"/>
    <x v="1"/>
    <s v="United States"/>
    <s v="New York City"/>
    <x v="15"/>
    <n v="10035"/>
    <x v="3"/>
    <s v="TEC-PH-10003095"/>
    <x v="2"/>
    <x v="7"/>
    <s v="Samsung HM1900 Bluetooth Headset"/>
    <n v="87.8"/>
    <n v="4"/>
    <n v="0"/>
    <n v="43.9"/>
  </r>
  <r>
    <n v="6340"/>
    <x v="3163"/>
    <x v="3"/>
    <x v="361"/>
    <d v="2014-10-10T00:00:00"/>
    <s v="Standard Class"/>
    <s v="TS-21370"/>
    <s v="Todd Sumrall"/>
    <x v="1"/>
    <s v="United States"/>
    <s v="New York City"/>
    <x v="15"/>
    <n v="10035"/>
    <x v="3"/>
    <s v="FUR-CH-10002880"/>
    <x v="0"/>
    <x v="1"/>
    <s v="Global High-Back Leather Tilter, Burgundy"/>
    <n v="221.38200000000001"/>
    <n v="2"/>
    <n v="0.1"/>
    <n v="2.4597999999999871"/>
  </r>
  <r>
    <n v="6341"/>
    <x v="3163"/>
    <x v="3"/>
    <x v="361"/>
    <d v="2014-10-10T00:00:00"/>
    <s v="Standard Class"/>
    <s v="TS-21370"/>
    <s v="Todd Sumrall"/>
    <x v="1"/>
    <s v="United States"/>
    <s v="New York City"/>
    <x v="15"/>
    <n v="10035"/>
    <x v="3"/>
    <s v="TEC-MA-10001047"/>
    <x v="2"/>
    <x v="15"/>
    <s v="3D Systems Cube Printer, 2nd Generation, Magenta"/>
    <n v="5199.96"/>
    <n v="4"/>
    <n v="0"/>
    <n v="1351.9895999999999"/>
  </r>
  <r>
    <n v="6342"/>
    <x v="3164"/>
    <x v="3"/>
    <x v="413"/>
    <d v="2014-01-03T00:00:00"/>
    <s v="First Class"/>
    <s v="DB-13660"/>
    <s v="Duane Benoit"/>
    <x v="0"/>
    <s v="United States"/>
    <s v="Lancaster"/>
    <x v="24"/>
    <n v="43130"/>
    <x v="3"/>
    <s v="OFF-ST-10002554"/>
    <x v="1"/>
    <x v="4"/>
    <s v="Tennsco Industrial Shelving"/>
    <n v="156.512"/>
    <n v="4"/>
    <n v="0.2"/>
    <n v="-35.215199999999996"/>
  </r>
  <r>
    <n v="6343"/>
    <x v="3165"/>
    <x v="1"/>
    <x v="1105"/>
    <d v="2012-03-10T00:00:00"/>
    <s v="First Class"/>
    <s v="EM-14140"/>
    <s v="Eugene Moren"/>
    <x v="2"/>
    <s v="United States"/>
    <s v="Newark"/>
    <x v="13"/>
    <n v="19711"/>
    <x v="3"/>
    <s v="TEC-AC-10004469"/>
    <x v="2"/>
    <x v="11"/>
    <s v="Microsoft Sculpt Comfort Mouse"/>
    <n v="119.85000000000001"/>
    <n v="3"/>
    <n v="0"/>
    <n v="52.734000000000009"/>
  </r>
  <r>
    <n v="6344"/>
    <x v="3165"/>
    <x v="1"/>
    <x v="1105"/>
    <d v="2012-03-10T00:00:00"/>
    <s v="First Class"/>
    <s v="EM-14140"/>
    <s v="Eugene Moren"/>
    <x v="2"/>
    <s v="United States"/>
    <s v="Newark"/>
    <x v="13"/>
    <n v="19711"/>
    <x v="3"/>
    <s v="OFF-BI-10000309"/>
    <x v="1"/>
    <x v="8"/>
    <s v="GBC Twin Loop Wire Binding Elements, 9/16&quot; Spine, Black"/>
    <n v="30.44"/>
    <n v="2"/>
    <n v="0"/>
    <n v="14.9156"/>
  </r>
  <r>
    <n v="6345"/>
    <x v="3165"/>
    <x v="1"/>
    <x v="1105"/>
    <d v="2012-03-10T00:00:00"/>
    <s v="First Class"/>
    <s v="EM-14140"/>
    <s v="Eugene Moren"/>
    <x v="2"/>
    <s v="United States"/>
    <s v="Newark"/>
    <x v="13"/>
    <n v="19711"/>
    <x v="3"/>
    <s v="OFF-BI-10001765"/>
    <x v="1"/>
    <x v="8"/>
    <s v="Wilson Jones Heavy-Duty Casebound Ring Binders with Metal Hinges"/>
    <n v="69.28"/>
    <n v="2"/>
    <n v="0"/>
    <n v="33.254399999999997"/>
  </r>
  <r>
    <n v="6346"/>
    <x v="3165"/>
    <x v="1"/>
    <x v="1105"/>
    <d v="2012-03-10T00:00:00"/>
    <s v="First Class"/>
    <s v="EM-14140"/>
    <s v="Eugene Moren"/>
    <x v="2"/>
    <s v="United States"/>
    <s v="Newark"/>
    <x v="13"/>
    <n v="19711"/>
    <x v="3"/>
    <s v="TEC-PH-10001619"/>
    <x v="2"/>
    <x v="7"/>
    <s v="LG G3"/>
    <n v="587.97"/>
    <n v="3"/>
    <n v="0"/>
    <n v="170.51129999999998"/>
  </r>
  <r>
    <n v="6347"/>
    <x v="3166"/>
    <x v="3"/>
    <x v="179"/>
    <d v="2014-10-21T00:00:00"/>
    <s v="Same Day"/>
    <s v="RB-19465"/>
    <s v="Rick Bensley"/>
    <x v="2"/>
    <s v="United States"/>
    <s v="New York City"/>
    <x v="15"/>
    <n v="10024"/>
    <x v="3"/>
    <s v="OFF-LA-10002034"/>
    <x v="1"/>
    <x v="2"/>
    <s v="Avery 478"/>
    <n v="24.55"/>
    <n v="5"/>
    <n v="0"/>
    <n v="12.029499999999999"/>
  </r>
  <r>
    <n v="6348"/>
    <x v="3167"/>
    <x v="1"/>
    <x v="489"/>
    <d v="2012-05-06T00:00:00"/>
    <s v="Standard Class"/>
    <s v="PO-18850"/>
    <s v="Patrick O'Brill"/>
    <x v="0"/>
    <s v="United States"/>
    <s v="San Francisco"/>
    <x v="1"/>
    <n v="94109"/>
    <x v="1"/>
    <s v="OFF-BI-10000309"/>
    <x v="1"/>
    <x v="8"/>
    <s v="GBC Twin Loop Wire Binding Elements, 9/16&quot; Spine, Black"/>
    <n v="12.176000000000002"/>
    <n v="1"/>
    <n v="0.2"/>
    <n v="4.4137999999999993"/>
  </r>
  <r>
    <n v="6349"/>
    <x v="3167"/>
    <x v="1"/>
    <x v="489"/>
    <d v="2012-05-06T00:00:00"/>
    <s v="Standard Class"/>
    <s v="PO-18850"/>
    <s v="Patrick O'Brill"/>
    <x v="0"/>
    <s v="United States"/>
    <s v="San Francisco"/>
    <x v="1"/>
    <n v="94109"/>
    <x v="1"/>
    <s v="OFF-ST-10000876"/>
    <x v="1"/>
    <x v="4"/>
    <s v="Eldon Simplefile Box Office"/>
    <n v="37.32"/>
    <n v="3"/>
    <n v="0"/>
    <n v="10.4496"/>
  </r>
  <r>
    <n v="6350"/>
    <x v="3167"/>
    <x v="1"/>
    <x v="489"/>
    <d v="2012-05-06T00:00:00"/>
    <s v="Standard Class"/>
    <s v="PO-18850"/>
    <s v="Patrick O'Brill"/>
    <x v="0"/>
    <s v="United States"/>
    <s v="San Francisco"/>
    <x v="1"/>
    <n v="94109"/>
    <x v="1"/>
    <s v="OFF-SU-10002573"/>
    <x v="1"/>
    <x v="14"/>
    <s v="Acme 10&quot; Easy Grip Assistive Scissors"/>
    <n v="35.06"/>
    <n v="2"/>
    <n v="0"/>
    <n v="10.517999999999997"/>
  </r>
  <r>
    <n v="6351"/>
    <x v="3168"/>
    <x v="3"/>
    <x v="213"/>
    <d v="2014-09-09T00:00:00"/>
    <s v="Standard Class"/>
    <s v="AG-10900"/>
    <s v="Arthur Gainer"/>
    <x v="0"/>
    <s v="United States"/>
    <s v="Dallas"/>
    <x v="5"/>
    <n v="75217"/>
    <x v="2"/>
    <s v="FUR-FU-10004622"/>
    <x v="0"/>
    <x v="5"/>
    <s v="Eldon Advantage Foldable Chair Mats for Low Pile Carpets"/>
    <n v="108.40000000000002"/>
    <n v="5"/>
    <n v="0.6"/>
    <n v="-105.69000000000003"/>
  </r>
  <r>
    <n v="6352"/>
    <x v="3169"/>
    <x v="3"/>
    <x v="132"/>
    <d v="2014-11-09T00:00:00"/>
    <s v="Standard Class"/>
    <s v="BF-11275"/>
    <s v="Beth Fritzler"/>
    <x v="1"/>
    <s v="United States"/>
    <s v="Miami"/>
    <x v="2"/>
    <n v="33178"/>
    <x v="0"/>
    <s v="TEC-PH-10002549"/>
    <x v="2"/>
    <x v="7"/>
    <s v="Polycom SoundPoint IP 450 VoIP phone"/>
    <n v="361.37600000000003"/>
    <n v="2"/>
    <n v="0.2"/>
    <n v="27.103200000000001"/>
  </r>
  <r>
    <n v="6353"/>
    <x v="3170"/>
    <x v="1"/>
    <x v="1023"/>
    <d v="2012-09-19T00:00:00"/>
    <s v="Standard Class"/>
    <s v="HG-14845"/>
    <s v="Harry Greene"/>
    <x v="0"/>
    <s v="United States"/>
    <s v="Philadelphia"/>
    <x v="9"/>
    <n v="19120"/>
    <x v="3"/>
    <s v="OFF-BI-10004209"/>
    <x v="1"/>
    <x v="8"/>
    <s v="Fellowes Twister Kit, Gray/Clear, 3/pkg"/>
    <n v="2.4119999999999999"/>
    <n v="1"/>
    <n v="0.7"/>
    <n v="-2.0099999999999998"/>
  </r>
  <r>
    <n v="6354"/>
    <x v="3171"/>
    <x v="1"/>
    <x v="684"/>
    <d v="2012-09-12T00:00:00"/>
    <s v="Standard Class"/>
    <s v="BS-11590"/>
    <s v="Brendan Sweed"/>
    <x v="1"/>
    <s v="United States"/>
    <s v="New York City"/>
    <x v="15"/>
    <n v="10011"/>
    <x v="3"/>
    <s v="OFF-AP-10001962"/>
    <x v="1"/>
    <x v="9"/>
    <s v="Black &amp; Decker Filter for Double Action Dustbuster Cordless Vac BLDV7210"/>
    <n v="8.39"/>
    <n v="1"/>
    <n v="0"/>
    <n v="2.0975000000000001"/>
  </r>
  <r>
    <n v="6355"/>
    <x v="3171"/>
    <x v="1"/>
    <x v="684"/>
    <d v="2012-09-12T00:00:00"/>
    <s v="Standard Class"/>
    <s v="BS-11590"/>
    <s v="Brendan Sweed"/>
    <x v="1"/>
    <s v="United States"/>
    <s v="New York City"/>
    <x v="15"/>
    <n v="10011"/>
    <x v="3"/>
    <s v="TEC-PH-10002922"/>
    <x v="2"/>
    <x v="7"/>
    <s v="ShoreTel ShorePhone IP 230 VoIP phone"/>
    <n v="337.98"/>
    <n v="2"/>
    <n v="0"/>
    <n v="101.39399999999998"/>
  </r>
  <r>
    <n v="6356"/>
    <x v="3172"/>
    <x v="2"/>
    <x v="191"/>
    <d v="2011-10-13T00:00:00"/>
    <s v="Standard Class"/>
    <s v="JD-16015"/>
    <s v="Joy Daniels"/>
    <x v="0"/>
    <s v="United States"/>
    <s v="Philadelphia"/>
    <x v="9"/>
    <n v="19120"/>
    <x v="3"/>
    <s v="OFF-ST-10000642"/>
    <x v="1"/>
    <x v="4"/>
    <s v="Tennsco Lockers, Gray"/>
    <n v="83.920000000000016"/>
    <n v="5"/>
    <n v="0.2"/>
    <n v="-13.637000000000011"/>
  </r>
  <r>
    <n v="6357"/>
    <x v="3173"/>
    <x v="3"/>
    <x v="205"/>
    <d v="2014-01-29T00:00:00"/>
    <s v="Standard Class"/>
    <s v="CS-12250"/>
    <s v="Chris Selesnick"/>
    <x v="1"/>
    <s v="United States"/>
    <s v="Seattle"/>
    <x v="4"/>
    <n v="98103"/>
    <x v="1"/>
    <s v="OFF-BI-10001757"/>
    <x v="1"/>
    <x v="8"/>
    <s v="Pressboard Hanging Data Binders for Unburst Sheets"/>
    <n v="19.68"/>
    <n v="5"/>
    <n v="0.2"/>
    <n v="6.8879999999999981"/>
  </r>
  <r>
    <n v="6358"/>
    <x v="3173"/>
    <x v="3"/>
    <x v="205"/>
    <d v="2014-01-29T00:00:00"/>
    <s v="Standard Class"/>
    <s v="CS-12250"/>
    <s v="Chris Selesnick"/>
    <x v="1"/>
    <s v="United States"/>
    <s v="Seattle"/>
    <x v="4"/>
    <n v="98103"/>
    <x v="1"/>
    <s v="OFF-PA-10004621"/>
    <x v="1"/>
    <x v="10"/>
    <s v="Xerox 212"/>
    <n v="25.92"/>
    <n v="4"/>
    <n v="0"/>
    <n v="12.441600000000001"/>
  </r>
  <r>
    <n v="6359"/>
    <x v="3173"/>
    <x v="3"/>
    <x v="205"/>
    <d v="2014-01-29T00:00:00"/>
    <s v="Standard Class"/>
    <s v="CS-12250"/>
    <s v="Chris Selesnick"/>
    <x v="1"/>
    <s v="United States"/>
    <s v="Seattle"/>
    <x v="4"/>
    <n v="98103"/>
    <x v="1"/>
    <s v="OFF-PA-10002262"/>
    <x v="1"/>
    <x v="10"/>
    <s v="Xerox 192"/>
    <n v="6.48"/>
    <n v="1"/>
    <n v="0"/>
    <n v="3.1104000000000003"/>
  </r>
  <r>
    <n v="6360"/>
    <x v="3173"/>
    <x v="3"/>
    <x v="205"/>
    <d v="2014-01-29T00:00:00"/>
    <s v="Standard Class"/>
    <s v="CS-12250"/>
    <s v="Chris Selesnick"/>
    <x v="1"/>
    <s v="United States"/>
    <s v="Seattle"/>
    <x v="4"/>
    <n v="98103"/>
    <x v="1"/>
    <s v="TEC-PH-10004100"/>
    <x v="2"/>
    <x v="7"/>
    <s v="Griffin GC17055 Auxiliary Audio Cable"/>
    <n v="86.352000000000004"/>
    <n v="6"/>
    <n v="0.2"/>
    <n v="8.6352000000000011"/>
  </r>
  <r>
    <n v="6361"/>
    <x v="3174"/>
    <x v="1"/>
    <x v="895"/>
    <d v="2012-12-15T00:00:00"/>
    <s v="Standard Class"/>
    <s v="FC-14245"/>
    <s v="Frank Carlisle"/>
    <x v="2"/>
    <s v="United States"/>
    <s v="Los Angeles"/>
    <x v="1"/>
    <n v="90032"/>
    <x v="1"/>
    <s v="OFF-AR-10003582"/>
    <x v="1"/>
    <x v="6"/>
    <s v="Boston Electric Pencil Sharpener, Model 1818, Charcoal Black"/>
    <n v="56.3"/>
    <n v="2"/>
    <n v="0"/>
    <n v="15.764000000000003"/>
  </r>
  <r>
    <n v="6362"/>
    <x v="3175"/>
    <x v="2"/>
    <x v="641"/>
    <d v="2011-11-30T00:00:00"/>
    <s v="Standard Class"/>
    <s v="SE-20110"/>
    <s v="Sanjit Engle"/>
    <x v="0"/>
    <s v="United States"/>
    <s v="Springfield"/>
    <x v="21"/>
    <n v="97477"/>
    <x v="1"/>
    <s v="OFF-AR-10003179"/>
    <x v="1"/>
    <x v="6"/>
    <s v="Dixon Ticonderoga Core-Lock Colored Pencils"/>
    <n v="51.016000000000005"/>
    <n v="7"/>
    <n v="0.2"/>
    <n v="8.2900999999999954"/>
  </r>
  <r>
    <n v="6363"/>
    <x v="3176"/>
    <x v="3"/>
    <x v="610"/>
    <d v="2014-11-26T00:00:00"/>
    <s v="Standard Class"/>
    <s v="CK-12205"/>
    <s v="Chloris Kastensmidt"/>
    <x v="0"/>
    <s v="United States"/>
    <s v="Renton"/>
    <x v="4"/>
    <n v="98059"/>
    <x v="1"/>
    <s v="OFF-BI-10001670"/>
    <x v="1"/>
    <x v="8"/>
    <s v="Vinyl Sectional Post Binders"/>
    <n v="150.80000000000001"/>
    <n v="5"/>
    <n v="0.2"/>
    <n v="56.55"/>
  </r>
  <r>
    <n v="6364"/>
    <x v="3176"/>
    <x v="3"/>
    <x v="610"/>
    <d v="2014-11-26T00:00:00"/>
    <s v="Standard Class"/>
    <s v="CK-12205"/>
    <s v="Chloris Kastensmidt"/>
    <x v="0"/>
    <s v="United States"/>
    <s v="Renton"/>
    <x v="4"/>
    <n v="98059"/>
    <x v="1"/>
    <s v="TEC-MA-10002073"/>
    <x v="2"/>
    <x v="15"/>
    <s v="3D Systems Cube Printer, 2nd Generation, White"/>
    <n v="1039.992"/>
    <n v="1"/>
    <n v="0.2"/>
    <n v="103.99920000000003"/>
  </r>
  <r>
    <n v="6365"/>
    <x v="3176"/>
    <x v="3"/>
    <x v="610"/>
    <d v="2014-11-26T00:00:00"/>
    <s v="Standard Class"/>
    <s v="CK-12205"/>
    <s v="Chloris Kastensmidt"/>
    <x v="0"/>
    <s v="United States"/>
    <s v="Renton"/>
    <x v="4"/>
    <n v="98059"/>
    <x v="1"/>
    <s v="OFF-PA-10003797"/>
    <x v="1"/>
    <x v="10"/>
    <s v="Xerox 209"/>
    <n v="51.84"/>
    <n v="8"/>
    <n v="0"/>
    <n v="24.883200000000002"/>
  </r>
  <r>
    <n v="6366"/>
    <x v="3177"/>
    <x v="3"/>
    <x v="1095"/>
    <d v="2014-04-06T00:00:00"/>
    <s v="First Class"/>
    <s v="DS-13030"/>
    <s v="Darrin Sayre"/>
    <x v="2"/>
    <s v="United States"/>
    <s v="New York City"/>
    <x v="15"/>
    <n v="10009"/>
    <x v="3"/>
    <s v="TEC-PH-10004006"/>
    <x v="2"/>
    <x v="7"/>
    <s v="Panasonic KX - TS880B Telephone"/>
    <n v="41.22"/>
    <n v="1"/>
    <n v="0"/>
    <n v="11.1294"/>
  </r>
  <r>
    <n v="6367"/>
    <x v="3177"/>
    <x v="3"/>
    <x v="1095"/>
    <d v="2014-04-06T00:00:00"/>
    <s v="First Class"/>
    <s v="DS-13030"/>
    <s v="Darrin Sayre"/>
    <x v="2"/>
    <s v="United States"/>
    <s v="New York City"/>
    <x v="15"/>
    <n v="10009"/>
    <x v="3"/>
    <s v="OFF-SU-10000646"/>
    <x v="1"/>
    <x v="14"/>
    <s v="Premier Automatic Letter Opener"/>
    <n v="240.37"/>
    <n v="1"/>
    <n v="0"/>
    <n v="7.2111000000000161"/>
  </r>
  <r>
    <n v="6368"/>
    <x v="3177"/>
    <x v="3"/>
    <x v="1095"/>
    <d v="2014-04-06T00:00:00"/>
    <s v="First Class"/>
    <s v="DS-13030"/>
    <s v="Darrin Sayre"/>
    <x v="2"/>
    <s v="United States"/>
    <s v="New York City"/>
    <x v="15"/>
    <n v="10009"/>
    <x v="3"/>
    <s v="TEC-PH-10002262"/>
    <x v="2"/>
    <x v="7"/>
    <s v="LG Electronics Tone+ HBS-730 Bluetooth Headset"/>
    <n v="119.02"/>
    <n v="2"/>
    <n v="0"/>
    <n v="33.325600000000009"/>
  </r>
  <r>
    <n v="6369"/>
    <x v="3178"/>
    <x v="3"/>
    <x v="240"/>
    <d v="2014-05-25T00:00:00"/>
    <s v="Standard Class"/>
    <s v="SA-20830"/>
    <s v="Sue Ann Reed"/>
    <x v="0"/>
    <s v="United States"/>
    <s v="San Jose"/>
    <x v="1"/>
    <n v="95123"/>
    <x v="1"/>
    <s v="OFF-BI-10002082"/>
    <x v="1"/>
    <x v="8"/>
    <s v="GBC Twin Loop Wire Binding Elements"/>
    <n v="133.12"/>
    <n v="5"/>
    <n v="0.2"/>
    <n v="49.92"/>
  </r>
  <r>
    <n v="6370"/>
    <x v="3179"/>
    <x v="0"/>
    <x v="339"/>
    <d v="2013-10-08T00:00:00"/>
    <s v="Standard Class"/>
    <s v="TP-21565"/>
    <s v="Tracy Poddar"/>
    <x v="1"/>
    <s v="United States"/>
    <s v="Grand Prairie"/>
    <x v="5"/>
    <n v="75051"/>
    <x v="2"/>
    <s v="FUR-FU-10001756"/>
    <x v="0"/>
    <x v="5"/>
    <s v="Eldon Expressions Desk Accessory, Wood Photo Frame, Mahogany"/>
    <n v="38.08"/>
    <n v="5"/>
    <n v="0.6"/>
    <n v="-29.512000000000008"/>
  </r>
  <r>
    <n v="6371"/>
    <x v="3180"/>
    <x v="0"/>
    <x v="831"/>
    <d v="2013-11-22T00:00:00"/>
    <s v="Same Day"/>
    <s v="JK-16120"/>
    <s v="Julie Kriz"/>
    <x v="2"/>
    <s v="United States"/>
    <s v="New York City"/>
    <x v="15"/>
    <n v="10009"/>
    <x v="3"/>
    <s v="FUR-BO-10002598"/>
    <x v="0"/>
    <x v="0"/>
    <s v="Hon Metal Bookcases, Putty"/>
    <n v="113.56800000000001"/>
    <n v="2"/>
    <n v="0.2"/>
    <n v="12.776399999999988"/>
  </r>
  <r>
    <n v="6372"/>
    <x v="3181"/>
    <x v="3"/>
    <x v="621"/>
    <d v="2014-10-06T00:00:00"/>
    <s v="Second Class"/>
    <s v="CC-12430"/>
    <s v="Chuck Clark"/>
    <x v="2"/>
    <s v="United States"/>
    <s v="New York City"/>
    <x v="15"/>
    <n v="10009"/>
    <x v="3"/>
    <s v="FUR-FU-10001934"/>
    <x v="0"/>
    <x v="5"/>
    <s v="Magnifier Swing Arm Lamp"/>
    <n v="83.92"/>
    <n v="4"/>
    <n v="0"/>
    <n v="21.819200000000002"/>
  </r>
  <r>
    <n v="6373"/>
    <x v="3181"/>
    <x v="3"/>
    <x v="621"/>
    <d v="2014-10-06T00:00:00"/>
    <s v="Second Class"/>
    <s v="CC-12430"/>
    <s v="Chuck Clark"/>
    <x v="2"/>
    <s v="United States"/>
    <s v="New York City"/>
    <x v="15"/>
    <n v="10009"/>
    <x v="3"/>
    <s v="OFF-AR-10001130"/>
    <x v="1"/>
    <x v="6"/>
    <s v="Quartet Alpha White Chalk, 12/Pack"/>
    <n v="6.63"/>
    <n v="3"/>
    <n v="0"/>
    <n v="3.1160999999999999"/>
  </r>
  <r>
    <n v="6374"/>
    <x v="3181"/>
    <x v="3"/>
    <x v="621"/>
    <d v="2014-10-06T00:00:00"/>
    <s v="Second Class"/>
    <s v="CC-12430"/>
    <s v="Chuck Clark"/>
    <x v="2"/>
    <s v="United States"/>
    <s v="New York City"/>
    <x v="15"/>
    <n v="10009"/>
    <x v="3"/>
    <s v="TEC-AC-10002049"/>
    <x v="2"/>
    <x v="11"/>
    <s v="Logitech G19 Programmable Gaming Keyboard"/>
    <n v="371.96999999999997"/>
    <n v="3"/>
    <n v="0"/>
    <n v="66.954599999999971"/>
  </r>
  <r>
    <n v="6375"/>
    <x v="3182"/>
    <x v="2"/>
    <x v="333"/>
    <d v="2011-05-03T00:00:00"/>
    <s v="Standard Class"/>
    <s v="LA-16780"/>
    <s v="Laura Armstrong"/>
    <x v="1"/>
    <s v="United States"/>
    <s v="Memphis"/>
    <x v="18"/>
    <n v="38109"/>
    <x v="0"/>
    <s v="FUR-CH-10001394"/>
    <x v="0"/>
    <x v="1"/>
    <s v="Global Leather Executive Chair"/>
    <n v="561.58400000000006"/>
    <n v="2"/>
    <n v="0.2"/>
    <n v="70.197999999999922"/>
  </r>
  <r>
    <n v="6376"/>
    <x v="3182"/>
    <x v="2"/>
    <x v="333"/>
    <d v="2011-05-03T00:00:00"/>
    <s v="Standard Class"/>
    <s v="LA-16780"/>
    <s v="Laura Armstrong"/>
    <x v="1"/>
    <s v="United States"/>
    <s v="Memphis"/>
    <x v="18"/>
    <n v="38109"/>
    <x v="0"/>
    <s v="OFF-ST-10000798"/>
    <x v="1"/>
    <x v="4"/>
    <s v="2300 Heavy-Duty Transfer File Systems by Perma"/>
    <n v="99.920000000000016"/>
    <n v="5"/>
    <n v="0.2"/>
    <n v="-1.249000000000013"/>
  </r>
  <r>
    <n v="6377"/>
    <x v="3183"/>
    <x v="0"/>
    <x v="877"/>
    <d v="2013-10-11T00:00:00"/>
    <s v="First Class"/>
    <s v="AW-10930"/>
    <s v="Arthur Wiediger"/>
    <x v="2"/>
    <s v="United States"/>
    <s v="Philadelphia"/>
    <x v="9"/>
    <n v="19143"/>
    <x v="3"/>
    <s v="OFF-LA-10000134"/>
    <x v="1"/>
    <x v="2"/>
    <s v="Avery 511"/>
    <n v="4.9280000000000008"/>
    <n v="2"/>
    <n v="0.2"/>
    <n v="1.7247999999999997"/>
  </r>
  <r>
    <n v="6378"/>
    <x v="3184"/>
    <x v="0"/>
    <x v="272"/>
    <d v="2013-12-23T00:00:00"/>
    <s v="Standard Class"/>
    <s v="BP-11230"/>
    <s v="Benjamin Patterson"/>
    <x v="0"/>
    <s v="United States"/>
    <s v="Los Angeles"/>
    <x v="1"/>
    <n v="90004"/>
    <x v="1"/>
    <s v="FUR-FU-10002364"/>
    <x v="0"/>
    <x v="5"/>
    <s v="Eldon Expressions Wood Desk Accessories, Oak"/>
    <n v="14.76"/>
    <n v="2"/>
    <n v="0"/>
    <n v="4.2803999999999984"/>
  </r>
  <r>
    <n v="6379"/>
    <x v="3185"/>
    <x v="3"/>
    <x v="318"/>
    <d v="2014-04-15T00:00:00"/>
    <s v="Standard Class"/>
    <s v="DB-13360"/>
    <s v="Dennis Bolton"/>
    <x v="2"/>
    <s v="United States"/>
    <s v="Waterbury"/>
    <x v="29"/>
    <n v="6708"/>
    <x v="3"/>
    <s v="TEC-AC-10004571"/>
    <x v="2"/>
    <x v="11"/>
    <s v="Logitech G700s Rechargeable Gaming Mouse"/>
    <n v="99.99"/>
    <n v="1"/>
    <n v="0"/>
    <n v="41.995800000000003"/>
  </r>
  <r>
    <n v="6380"/>
    <x v="3185"/>
    <x v="3"/>
    <x v="318"/>
    <d v="2014-04-15T00:00:00"/>
    <s v="Standard Class"/>
    <s v="DB-13360"/>
    <s v="Dennis Bolton"/>
    <x v="2"/>
    <s v="United States"/>
    <s v="Waterbury"/>
    <x v="29"/>
    <n v="6708"/>
    <x v="3"/>
    <s v="OFF-ST-10003692"/>
    <x v="1"/>
    <x v="4"/>
    <s v="Recycled Steel Personal File for Hanging File Folders"/>
    <n v="286.14999999999998"/>
    <n v="5"/>
    <n v="0"/>
    <n v="71.537499999999994"/>
  </r>
  <r>
    <n v="6381"/>
    <x v="3186"/>
    <x v="2"/>
    <x v="918"/>
    <d v="2011-04-13T00:00:00"/>
    <s v="Standard Class"/>
    <s v="PC-19000"/>
    <s v="Pauline Chand"/>
    <x v="2"/>
    <s v="United States"/>
    <s v="Chandler"/>
    <x v="16"/>
    <n v="85224"/>
    <x v="1"/>
    <s v="OFF-FA-10001883"/>
    <x v="1"/>
    <x v="13"/>
    <s v="Alliance Super-Size Bands, Assorted Sizes"/>
    <n v="49.792000000000002"/>
    <n v="8"/>
    <n v="0.2"/>
    <n v="-11.825600000000001"/>
  </r>
  <r>
    <n v="6382"/>
    <x v="3187"/>
    <x v="0"/>
    <x v="892"/>
    <d v="2013-04-03T00:00:00"/>
    <s v="Standard Class"/>
    <s v="TB-21595"/>
    <s v="Troy Blackwell"/>
    <x v="0"/>
    <s v="United States"/>
    <s v="Springfield"/>
    <x v="24"/>
    <n v="45503"/>
    <x v="3"/>
    <s v="FUR-BO-10004015"/>
    <x v="0"/>
    <x v="0"/>
    <s v="Bush Andora Bookcase, Maple/Graphite Gray Finish"/>
    <n v="299.97499999999997"/>
    <n v="5"/>
    <n v="0.5"/>
    <n v="-167.98600000000002"/>
  </r>
  <r>
    <n v="6383"/>
    <x v="3187"/>
    <x v="0"/>
    <x v="892"/>
    <d v="2013-04-03T00:00:00"/>
    <s v="Standard Class"/>
    <s v="TB-21595"/>
    <s v="Troy Blackwell"/>
    <x v="0"/>
    <s v="United States"/>
    <s v="Springfield"/>
    <x v="24"/>
    <n v="45503"/>
    <x v="3"/>
    <s v="TEC-PH-10000141"/>
    <x v="2"/>
    <x v="7"/>
    <s v="Clearsounds A400"/>
    <n v="158.37599999999998"/>
    <n v="4"/>
    <n v="0.4"/>
    <n v="-36.954399999999993"/>
  </r>
  <r>
    <n v="6384"/>
    <x v="3188"/>
    <x v="3"/>
    <x v="787"/>
    <d v="2014-01-19T00:00:00"/>
    <s v="First Class"/>
    <s v="TB-21250"/>
    <s v="Tim Brockman"/>
    <x v="0"/>
    <s v="United States"/>
    <s v="Austin"/>
    <x v="5"/>
    <n v="78745"/>
    <x v="2"/>
    <s v="OFF-BI-10001597"/>
    <x v="1"/>
    <x v="8"/>
    <s v="Wilson Jones Ledger-Size, Piano-Hinge Binder, 2&quot;, Blue"/>
    <n v="32.783999999999992"/>
    <n v="4"/>
    <n v="0.8"/>
    <n v="-52.454400000000007"/>
  </r>
  <r>
    <n v="6385"/>
    <x v="3188"/>
    <x v="3"/>
    <x v="787"/>
    <d v="2014-01-19T00:00:00"/>
    <s v="First Class"/>
    <s v="TB-21250"/>
    <s v="Tim Brockman"/>
    <x v="0"/>
    <s v="United States"/>
    <s v="Austin"/>
    <x v="5"/>
    <n v="78745"/>
    <x v="2"/>
    <s v="TEC-AC-10003628"/>
    <x v="2"/>
    <x v="11"/>
    <s v="Logitech 910-002974 M325 Wireless Mouse for Web Scrolling"/>
    <n v="47.984000000000002"/>
    <n v="2"/>
    <n v="0.2"/>
    <n v="14.395200000000004"/>
  </r>
  <r>
    <n v="6386"/>
    <x v="3188"/>
    <x v="3"/>
    <x v="787"/>
    <d v="2014-01-19T00:00:00"/>
    <s v="First Class"/>
    <s v="TB-21250"/>
    <s v="Tim Brockman"/>
    <x v="0"/>
    <s v="United States"/>
    <s v="Austin"/>
    <x v="5"/>
    <n v="78745"/>
    <x v="2"/>
    <s v="TEC-AC-10002331"/>
    <x v="2"/>
    <x v="11"/>
    <s v="Maxell 74 Minute CDR, 10/Pack"/>
    <n v="62.591999999999999"/>
    <n v="8"/>
    <n v="0.2"/>
    <n v="13.300799999999999"/>
  </r>
  <r>
    <n v="6387"/>
    <x v="3188"/>
    <x v="3"/>
    <x v="787"/>
    <d v="2014-01-19T00:00:00"/>
    <s v="First Class"/>
    <s v="TB-21250"/>
    <s v="Tim Brockman"/>
    <x v="0"/>
    <s v="United States"/>
    <s v="Austin"/>
    <x v="5"/>
    <n v="78745"/>
    <x v="2"/>
    <s v="OFF-BI-10001098"/>
    <x v="1"/>
    <x v="8"/>
    <s v="Acco D-Ring Binder w/DublLock"/>
    <n v="4.2759999999999989"/>
    <n v="1"/>
    <n v="0.8"/>
    <n v="-6.6278000000000006"/>
  </r>
  <r>
    <n v="6388"/>
    <x v="3189"/>
    <x v="2"/>
    <x v="1106"/>
    <d v="2011-02-05T00:00:00"/>
    <s v="Standard Class"/>
    <s v="MV-18190"/>
    <s v="Mike Vittorini"/>
    <x v="0"/>
    <s v="United States"/>
    <s v="Detroit"/>
    <x v="12"/>
    <n v="48234"/>
    <x v="2"/>
    <s v="OFF-PA-10001204"/>
    <x v="1"/>
    <x v="10"/>
    <s v="Xerox 1972"/>
    <n v="10.56"/>
    <n v="2"/>
    <n v="0"/>
    <n v="4.7519999999999998"/>
  </r>
  <r>
    <n v="6389"/>
    <x v="3189"/>
    <x v="2"/>
    <x v="1106"/>
    <d v="2011-02-05T00:00:00"/>
    <s v="Standard Class"/>
    <s v="MV-18190"/>
    <s v="Mike Vittorini"/>
    <x v="0"/>
    <s v="United States"/>
    <s v="Detroit"/>
    <x v="12"/>
    <n v="48234"/>
    <x v="2"/>
    <s v="OFF-ST-10000991"/>
    <x v="1"/>
    <x v="4"/>
    <s v="Space Solutions HD Industrial Steel Shelving."/>
    <n v="229.94"/>
    <n v="2"/>
    <n v="0"/>
    <n v="6.8982000000000028"/>
  </r>
  <r>
    <n v="6390"/>
    <x v="3190"/>
    <x v="1"/>
    <x v="1107"/>
    <d v="2012-02-11T00:00:00"/>
    <s v="Standard Class"/>
    <s v="DK-12835"/>
    <s v="Damala Kotsonis"/>
    <x v="1"/>
    <s v="United States"/>
    <s v="Springfield"/>
    <x v="17"/>
    <n v="22153"/>
    <x v="0"/>
    <s v="OFF-EN-10000056"/>
    <x v="1"/>
    <x v="12"/>
    <s v="Cameo Buff Policy Envelopes"/>
    <n v="311.14999999999998"/>
    <n v="5"/>
    <n v="0"/>
    <n v="146.24049999999997"/>
  </r>
  <r>
    <n v="6391"/>
    <x v="3190"/>
    <x v="1"/>
    <x v="1107"/>
    <d v="2012-02-11T00:00:00"/>
    <s v="Standard Class"/>
    <s v="DK-12835"/>
    <s v="Damala Kotsonis"/>
    <x v="1"/>
    <s v="United States"/>
    <s v="Springfield"/>
    <x v="17"/>
    <n v="22153"/>
    <x v="0"/>
    <s v="OFF-PA-10003349"/>
    <x v="1"/>
    <x v="10"/>
    <s v="Xerox 1957"/>
    <n v="12.96"/>
    <n v="2"/>
    <n v="0"/>
    <n v="6.3504000000000005"/>
  </r>
  <r>
    <n v="6392"/>
    <x v="3191"/>
    <x v="0"/>
    <x v="882"/>
    <d v="2013-12-20T00:00:00"/>
    <s v="Standard Class"/>
    <s v="PK-19075"/>
    <s v="Pete Kriz"/>
    <x v="0"/>
    <s v="United States"/>
    <s v="New York City"/>
    <x v="15"/>
    <n v="10011"/>
    <x v="3"/>
    <s v="OFF-PA-10001471"/>
    <x v="1"/>
    <x v="10"/>
    <s v="Strathmore Photo Frame Cards"/>
    <n v="14.62"/>
    <n v="2"/>
    <n v="0"/>
    <n v="6.7251999999999992"/>
  </r>
  <r>
    <n v="6393"/>
    <x v="3191"/>
    <x v="0"/>
    <x v="882"/>
    <d v="2013-12-20T00:00:00"/>
    <s v="Standard Class"/>
    <s v="PK-19075"/>
    <s v="Pete Kriz"/>
    <x v="0"/>
    <s v="United States"/>
    <s v="New York City"/>
    <x v="15"/>
    <n v="10011"/>
    <x v="3"/>
    <s v="OFF-LA-10003190"/>
    <x v="1"/>
    <x v="2"/>
    <s v="Avery 474"/>
    <n v="5.76"/>
    <n v="2"/>
    <n v="0"/>
    <n v="2.8224"/>
  </r>
  <r>
    <n v="6394"/>
    <x v="3191"/>
    <x v="0"/>
    <x v="882"/>
    <d v="2013-12-20T00:00:00"/>
    <s v="Standard Class"/>
    <s v="PK-19075"/>
    <s v="Pete Kriz"/>
    <x v="0"/>
    <s v="United States"/>
    <s v="New York City"/>
    <x v="15"/>
    <n v="10011"/>
    <x v="3"/>
    <s v="OFF-FA-10000621"/>
    <x v="1"/>
    <x v="13"/>
    <s v="OIC Colored Binder Clips, Assorted Sizes"/>
    <n v="21.48"/>
    <n v="6"/>
    <n v="0"/>
    <n v="10.5252"/>
  </r>
  <r>
    <n v="6395"/>
    <x v="3191"/>
    <x v="0"/>
    <x v="882"/>
    <d v="2013-12-20T00:00:00"/>
    <s v="Standard Class"/>
    <s v="PK-19075"/>
    <s v="Pete Kriz"/>
    <x v="0"/>
    <s v="United States"/>
    <s v="New York City"/>
    <x v="15"/>
    <n v="10011"/>
    <x v="3"/>
    <s v="FUR-FU-10002937"/>
    <x v="0"/>
    <x v="5"/>
    <s v="GE 48&quot; Fluorescent Tube, Cool White Energy Saver, 34 Watts, 30/Box"/>
    <n v="396.92"/>
    <n v="4"/>
    <n v="0"/>
    <n v="198.46"/>
  </r>
  <r>
    <n v="6396"/>
    <x v="3191"/>
    <x v="0"/>
    <x v="882"/>
    <d v="2013-12-20T00:00:00"/>
    <s v="Standard Class"/>
    <s v="PK-19075"/>
    <s v="Pete Kriz"/>
    <x v="0"/>
    <s v="United States"/>
    <s v="New York City"/>
    <x v="15"/>
    <n v="10011"/>
    <x v="3"/>
    <s v="OFF-ST-10004507"/>
    <x v="1"/>
    <x v="4"/>
    <s v="Advantus Rolling Storage Box"/>
    <n v="17.149999999999999"/>
    <n v="1"/>
    <n v="0"/>
    <n v="4.6304999999999996"/>
  </r>
  <r>
    <n v="6397"/>
    <x v="3191"/>
    <x v="0"/>
    <x v="882"/>
    <d v="2013-12-20T00:00:00"/>
    <s v="Standard Class"/>
    <s v="PK-19075"/>
    <s v="Pete Kriz"/>
    <x v="0"/>
    <s v="United States"/>
    <s v="New York City"/>
    <x v="15"/>
    <n v="10011"/>
    <x v="3"/>
    <s v="OFF-BI-10000279"/>
    <x v="1"/>
    <x v="8"/>
    <s v="Acco Recycled 2&quot; Capacity Laser Printer Hanging Data Binders"/>
    <n v="23.12"/>
    <n v="2"/>
    <n v="0.2"/>
    <n v="7.8029999999999982"/>
  </r>
  <r>
    <n v="6398"/>
    <x v="3192"/>
    <x v="3"/>
    <x v="1108"/>
    <d v="2014-11-05T00:00:00"/>
    <s v="Standard Class"/>
    <s v="AH-10120"/>
    <s v="Adrian Hane"/>
    <x v="2"/>
    <s v="United States"/>
    <s v="Dallas"/>
    <x v="5"/>
    <n v="75217"/>
    <x v="2"/>
    <s v="OFF-AR-10003651"/>
    <x v="1"/>
    <x v="6"/>
    <s v="Newell 350"/>
    <n v="5.2480000000000002"/>
    <n v="2"/>
    <n v="0.2"/>
    <n v="0.59039999999999915"/>
  </r>
  <r>
    <n v="6399"/>
    <x v="3193"/>
    <x v="3"/>
    <x v="634"/>
    <d v="2014-08-13T00:00:00"/>
    <s v="Standard Class"/>
    <s v="GM-14455"/>
    <s v="Gary Mitchum"/>
    <x v="2"/>
    <s v="United States"/>
    <s v="Concord"/>
    <x v="38"/>
    <n v="3301"/>
    <x v="3"/>
    <s v="TEC-PH-10003601"/>
    <x v="2"/>
    <x v="7"/>
    <s v="Ativa D5772 2-Line 5.8GHz Digital Expandable Corded/Cordless Phone System with Answering &amp; Caller ID/Call Waiting, Black/Silver"/>
    <n v="824.95"/>
    <n v="5"/>
    <n v="0"/>
    <n v="247.48499999999993"/>
  </r>
  <r>
    <n v="6400"/>
    <x v="3193"/>
    <x v="3"/>
    <x v="634"/>
    <d v="2014-08-13T00:00:00"/>
    <s v="Standard Class"/>
    <s v="GM-14455"/>
    <s v="Gary Mitchum"/>
    <x v="2"/>
    <s v="United States"/>
    <s v="Concord"/>
    <x v="38"/>
    <n v="3301"/>
    <x v="3"/>
    <s v="OFF-LA-10002195"/>
    <x v="1"/>
    <x v="2"/>
    <s v="Avery 481"/>
    <n v="24.64"/>
    <n v="8"/>
    <n v="0"/>
    <n v="11.827199999999999"/>
  </r>
  <r>
    <n v="6401"/>
    <x v="3193"/>
    <x v="3"/>
    <x v="634"/>
    <d v="2014-08-13T00:00:00"/>
    <s v="Standard Class"/>
    <s v="GM-14455"/>
    <s v="Gary Mitchum"/>
    <x v="2"/>
    <s v="United States"/>
    <s v="Concord"/>
    <x v="38"/>
    <n v="3301"/>
    <x v="3"/>
    <s v="OFF-AR-10000380"/>
    <x v="1"/>
    <x v="6"/>
    <s v="Hunt PowerHouse Electric Pencil Sharpener, Blue"/>
    <n v="227.88"/>
    <n v="6"/>
    <n v="0"/>
    <n v="68.363999999999976"/>
  </r>
  <r>
    <n v="6402"/>
    <x v="3194"/>
    <x v="3"/>
    <x v="1109"/>
    <d v="2014-06-01T00:00:00"/>
    <s v="First Class"/>
    <s v="BD-11725"/>
    <s v="Bruce Degenhardt"/>
    <x v="0"/>
    <s v="United States"/>
    <s v="Lafayette"/>
    <x v="28"/>
    <n v="70506"/>
    <x v="0"/>
    <s v="FUR-BO-10000330"/>
    <x v="0"/>
    <x v="0"/>
    <s v="Sauder Camden County Barrister Bookcase, Planked Cherry Finish"/>
    <n v="241.96"/>
    <n v="2"/>
    <n v="0"/>
    <n v="33.874400000000009"/>
  </r>
  <r>
    <n v="6403"/>
    <x v="3194"/>
    <x v="3"/>
    <x v="1109"/>
    <d v="2014-06-01T00:00:00"/>
    <s v="First Class"/>
    <s v="BD-11725"/>
    <s v="Bruce Degenhardt"/>
    <x v="0"/>
    <s v="United States"/>
    <s v="Lafayette"/>
    <x v="28"/>
    <n v="70506"/>
    <x v="0"/>
    <s v="OFF-BI-10000591"/>
    <x v="1"/>
    <x v="8"/>
    <s v="Avery Binder Labels"/>
    <n v="3.89"/>
    <n v="1"/>
    <n v="0"/>
    <n v="1.8672"/>
  </r>
  <r>
    <n v="6404"/>
    <x v="3194"/>
    <x v="3"/>
    <x v="1109"/>
    <d v="2014-06-01T00:00:00"/>
    <s v="First Class"/>
    <s v="BD-11725"/>
    <s v="Bruce Degenhardt"/>
    <x v="0"/>
    <s v="United States"/>
    <s v="Lafayette"/>
    <x v="28"/>
    <n v="70506"/>
    <x v="0"/>
    <s v="FUR-FU-10001731"/>
    <x v="0"/>
    <x v="5"/>
    <s v="Acrylic Self-Standing Desk Frames"/>
    <n v="8.01"/>
    <n v="3"/>
    <n v="0"/>
    <n v="3.0438000000000001"/>
  </r>
  <r>
    <n v="6405"/>
    <x v="3195"/>
    <x v="1"/>
    <x v="672"/>
    <d v="2012-12-05T00:00:00"/>
    <s v="Standard Class"/>
    <s v="RM-19375"/>
    <s v="Raymond Messe"/>
    <x v="0"/>
    <s v="United States"/>
    <s v="Raleigh"/>
    <x v="3"/>
    <n v="27604"/>
    <x v="0"/>
    <s v="TEC-PH-10001198"/>
    <x v="2"/>
    <x v="7"/>
    <s v="Avaya 4621SW VoIP phone"/>
    <n v="177.48000000000002"/>
    <n v="3"/>
    <n v="0.2"/>
    <n v="19.966499999999982"/>
  </r>
  <r>
    <n v="6406"/>
    <x v="3196"/>
    <x v="3"/>
    <x v="515"/>
    <d v="2014-09-03T00:00:00"/>
    <s v="Second Class"/>
    <s v="BW-11110"/>
    <s v="Bart Watters"/>
    <x v="1"/>
    <s v="United States"/>
    <s v="Spokane"/>
    <x v="4"/>
    <n v="99207"/>
    <x v="1"/>
    <s v="FUR-CH-10002331"/>
    <x v="0"/>
    <x v="1"/>
    <s v="Hon 4700 Series Mobuis Mid-Back Task Chairs with Adjustable Arms"/>
    <n v="569.5680000000001"/>
    <n v="2"/>
    <n v="0.2"/>
    <n v="7.119599999999906"/>
  </r>
  <r>
    <n v="6407"/>
    <x v="3196"/>
    <x v="3"/>
    <x v="515"/>
    <d v="2014-09-03T00:00:00"/>
    <s v="Second Class"/>
    <s v="BW-11110"/>
    <s v="Bart Watters"/>
    <x v="1"/>
    <s v="United States"/>
    <s v="Spokane"/>
    <x v="4"/>
    <n v="99207"/>
    <x v="1"/>
    <s v="OFF-ST-10002370"/>
    <x v="1"/>
    <x v="4"/>
    <s v="Sortfiler Multipurpose Personal File Organizer, Black"/>
    <n v="149.73000000000002"/>
    <n v="7"/>
    <n v="0"/>
    <n v="43.421699999999994"/>
  </r>
  <r>
    <n v="6408"/>
    <x v="3197"/>
    <x v="3"/>
    <x v="304"/>
    <d v="2014-05-16T00:00:00"/>
    <s v="First Class"/>
    <s v="GT-14710"/>
    <s v="Greg Tran"/>
    <x v="0"/>
    <s v="United States"/>
    <s v="Houston"/>
    <x v="5"/>
    <n v="77041"/>
    <x v="2"/>
    <s v="FUR-CH-10003981"/>
    <x v="0"/>
    <x v="1"/>
    <s v="Global Commerce Series Low-Back Swivel/Tilt Chairs"/>
    <n v="899.43"/>
    <n v="5"/>
    <n v="0.3"/>
    <n v="-12.84900000000016"/>
  </r>
  <r>
    <n v="6409"/>
    <x v="3197"/>
    <x v="3"/>
    <x v="304"/>
    <d v="2014-05-16T00:00:00"/>
    <s v="First Class"/>
    <s v="GT-14710"/>
    <s v="Greg Tran"/>
    <x v="0"/>
    <s v="United States"/>
    <s v="Houston"/>
    <x v="5"/>
    <n v="77041"/>
    <x v="2"/>
    <s v="OFF-AR-10001446"/>
    <x v="1"/>
    <x v="6"/>
    <s v="Newell 309"/>
    <n v="46.2"/>
    <n v="5"/>
    <n v="0.2"/>
    <n v="5.7749999999999986"/>
  </r>
  <r>
    <n v="6410"/>
    <x v="3197"/>
    <x v="3"/>
    <x v="304"/>
    <d v="2014-05-16T00:00:00"/>
    <s v="First Class"/>
    <s v="GT-14710"/>
    <s v="Greg Tran"/>
    <x v="0"/>
    <s v="United States"/>
    <s v="Houston"/>
    <x v="5"/>
    <n v="77041"/>
    <x v="2"/>
    <s v="OFF-PA-10000300"/>
    <x v="1"/>
    <x v="10"/>
    <s v="Xerox 1936"/>
    <n v="47.952000000000005"/>
    <n v="3"/>
    <n v="0.2"/>
    <n v="16.183799999999998"/>
  </r>
  <r>
    <n v="6411"/>
    <x v="3197"/>
    <x v="3"/>
    <x v="304"/>
    <d v="2014-05-16T00:00:00"/>
    <s v="First Class"/>
    <s v="GT-14710"/>
    <s v="Greg Tran"/>
    <x v="0"/>
    <s v="United States"/>
    <s v="Houston"/>
    <x v="5"/>
    <n v="77041"/>
    <x v="2"/>
    <s v="TEC-PH-10004071"/>
    <x v="2"/>
    <x v="7"/>
    <s v="PayAnywhere Card Reader"/>
    <n v="7.9920000000000009"/>
    <n v="1"/>
    <n v="0.2"/>
    <n v="0.69930000000000003"/>
  </r>
  <r>
    <n v="6412"/>
    <x v="3197"/>
    <x v="3"/>
    <x v="304"/>
    <d v="2014-05-16T00:00:00"/>
    <s v="First Class"/>
    <s v="GT-14710"/>
    <s v="Greg Tran"/>
    <x v="0"/>
    <s v="United States"/>
    <s v="Houston"/>
    <x v="5"/>
    <n v="77041"/>
    <x v="2"/>
    <s v="OFF-PA-10003134"/>
    <x v="1"/>
    <x v="10"/>
    <s v="Xerox 1937"/>
    <n v="76.864000000000004"/>
    <n v="2"/>
    <n v="0.2"/>
    <n v="26.902399999999993"/>
  </r>
  <r>
    <n v="6413"/>
    <x v="3198"/>
    <x v="3"/>
    <x v="629"/>
    <d v="2014-08-24T00:00:00"/>
    <s v="Standard Class"/>
    <s v="AH-10120"/>
    <s v="Adrian Hane"/>
    <x v="2"/>
    <s v="United States"/>
    <s v="Louisville"/>
    <x v="0"/>
    <n v="40214"/>
    <x v="0"/>
    <s v="OFF-BI-10002735"/>
    <x v="1"/>
    <x v="8"/>
    <s v="GBC Prestige Therm-A-Bind Covers"/>
    <n v="102.93"/>
    <n v="3"/>
    <n v="0"/>
    <n v="48.377100000000006"/>
  </r>
  <r>
    <n v="6414"/>
    <x v="3198"/>
    <x v="3"/>
    <x v="629"/>
    <d v="2014-08-24T00:00:00"/>
    <s v="Standard Class"/>
    <s v="AH-10120"/>
    <s v="Adrian Hane"/>
    <x v="2"/>
    <s v="United States"/>
    <s v="Louisville"/>
    <x v="0"/>
    <n v="40214"/>
    <x v="0"/>
    <s v="TEC-AC-10004510"/>
    <x v="2"/>
    <x v="11"/>
    <s v="Logitech Desktop MK120 Mouse and keyboard Combo"/>
    <n v="98.16"/>
    <n v="6"/>
    <n v="0"/>
    <n v="9.8159999999999954"/>
  </r>
  <r>
    <n v="6415"/>
    <x v="3199"/>
    <x v="3"/>
    <x v="468"/>
    <d v="2014-11-15T00:00:00"/>
    <s v="Second Class"/>
    <s v="DR-12940"/>
    <s v="Daniel Raglin"/>
    <x v="2"/>
    <s v="United States"/>
    <s v="Hollywood"/>
    <x v="2"/>
    <n v="33021"/>
    <x v="0"/>
    <s v="OFF-BI-10004099"/>
    <x v="1"/>
    <x v="8"/>
    <s v="GBC VeloBinder Strips"/>
    <n v="11.520000000000001"/>
    <n v="5"/>
    <n v="0.7"/>
    <n v="-7.6799999999999962"/>
  </r>
  <r>
    <n v="6416"/>
    <x v="3200"/>
    <x v="3"/>
    <x v="170"/>
    <d v="2014-08-22T00:00:00"/>
    <s v="Same Day"/>
    <s v="DL-13495"/>
    <s v="Dionis Lloyd"/>
    <x v="1"/>
    <s v="United States"/>
    <s v="Chandler"/>
    <x v="16"/>
    <n v="85224"/>
    <x v="1"/>
    <s v="OFF-PA-10003395"/>
    <x v="1"/>
    <x v="10"/>
    <s v="Xerox 1941"/>
    <n v="83.88"/>
    <n v="1"/>
    <n v="0.2"/>
    <n v="29.357999999999997"/>
  </r>
  <r>
    <n v="6417"/>
    <x v="3201"/>
    <x v="0"/>
    <x v="387"/>
    <d v="2013-03-13T00:00:00"/>
    <s v="Standard Class"/>
    <s v="BD-11620"/>
    <s v="Brian DeCherney"/>
    <x v="0"/>
    <s v="United States"/>
    <s v="Philadelphia"/>
    <x v="9"/>
    <n v="19120"/>
    <x v="3"/>
    <s v="TEC-PH-10002890"/>
    <x v="2"/>
    <x v="7"/>
    <s v="AT&amp;T 17929 Lendline Telephone"/>
    <n v="108.57600000000001"/>
    <n v="4"/>
    <n v="0.4"/>
    <n v="-25.334400000000002"/>
  </r>
  <r>
    <n v="6418"/>
    <x v="3201"/>
    <x v="0"/>
    <x v="387"/>
    <d v="2013-03-13T00:00:00"/>
    <s v="Standard Class"/>
    <s v="BD-11620"/>
    <s v="Brian DeCherney"/>
    <x v="0"/>
    <s v="United States"/>
    <s v="Philadelphia"/>
    <x v="9"/>
    <n v="19120"/>
    <x v="3"/>
    <s v="OFF-FA-10004968"/>
    <x v="1"/>
    <x v="13"/>
    <s v="Rubber Band Ball"/>
    <n v="5.9840000000000009"/>
    <n v="2"/>
    <n v="0.2"/>
    <n v="-1.3463999999999998"/>
  </r>
  <r>
    <n v="6419"/>
    <x v="3202"/>
    <x v="0"/>
    <x v="731"/>
    <d v="2013-11-06T00:00:00"/>
    <s v="Standard Class"/>
    <s v="HW-14935"/>
    <s v="Helen Wasserman"/>
    <x v="1"/>
    <s v="United States"/>
    <s v="Tulsa"/>
    <x v="26"/>
    <n v="74133"/>
    <x v="2"/>
    <s v="OFF-SU-10001218"/>
    <x v="1"/>
    <x v="14"/>
    <s v="Fiskars Softgrip Scissors"/>
    <n v="21.96"/>
    <n v="2"/>
    <n v="0"/>
    <n v="6.1488000000000014"/>
  </r>
  <r>
    <n v="6420"/>
    <x v="3202"/>
    <x v="0"/>
    <x v="731"/>
    <d v="2013-11-06T00:00:00"/>
    <s v="Standard Class"/>
    <s v="HW-14935"/>
    <s v="Helen Wasserman"/>
    <x v="1"/>
    <s v="United States"/>
    <s v="Tulsa"/>
    <x v="26"/>
    <n v="74133"/>
    <x v="2"/>
    <s v="FUR-CH-10002084"/>
    <x v="0"/>
    <x v="1"/>
    <s v="Hon Mobius Operator's Chair"/>
    <n v="368.96999999999997"/>
    <n v="3"/>
    <n v="0"/>
    <n v="81.173400000000001"/>
  </r>
  <r>
    <n v="6421"/>
    <x v="3202"/>
    <x v="0"/>
    <x v="731"/>
    <d v="2013-11-06T00:00:00"/>
    <s v="Standard Class"/>
    <s v="HW-14935"/>
    <s v="Helen Wasserman"/>
    <x v="1"/>
    <s v="United States"/>
    <s v="Tulsa"/>
    <x v="26"/>
    <n v="74133"/>
    <x v="2"/>
    <s v="OFF-AR-10004269"/>
    <x v="1"/>
    <x v="6"/>
    <s v="Newell 31"/>
    <n v="12.39"/>
    <n v="3"/>
    <n v="0"/>
    <n v="3.4692000000000003"/>
  </r>
  <r>
    <n v="6422"/>
    <x v="3202"/>
    <x v="0"/>
    <x v="731"/>
    <d v="2013-11-06T00:00:00"/>
    <s v="Standard Class"/>
    <s v="HW-14935"/>
    <s v="Helen Wasserman"/>
    <x v="1"/>
    <s v="United States"/>
    <s v="Tulsa"/>
    <x v="26"/>
    <n v="74133"/>
    <x v="2"/>
    <s v="OFF-ST-10001128"/>
    <x v="1"/>
    <x v="4"/>
    <s v="Carina Mini System Audio Rack, Model AR050B"/>
    <n v="332.94"/>
    <n v="3"/>
    <n v="0"/>
    <n v="9.9882000000000204"/>
  </r>
  <r>
    <n v="6423"/>
    <x v="3203"/>
    <x v="2"/>
    <x v="711"/>
    <d v="2011-08-01T00:00:00"/>
    <s v="Standard Class"/>
    <s v="JO-15145"/>
    <s v="Jack O'Briant"/>
    <x v="1"/>
    <s v="United States"/>
    <s v="Draper"/>
    <x v="7"/>
    <n v="84020"/>
    <x v="1"/>
    <s v="TEC-AC-10002006"/>
    <x v="2"/>
    <x v="11"/>
    <s v="Memorex Micro Travel Drive 16 GB"/>
    <n v="111.93"/>
    <n v="7"/>
    <n v="0"/>
    <n v="34.698299999999996"/>
  </r>
  <r>
    <n v="6424"/>
    <x v="3204"/>
    <x v="1"/>
    <x v="1040"/>
    <d v="2012-10-27T00:00:00"/>
    <s v="First Class"/>
    <s v="RD-19660"/>
    <s v="Robert Dilbeck"/>
    <x v="2"/>
    <s v="United States"/>
    <s v="Oakland"/>
    <x v="1"/>
    <n v="94601"/>
    <x v="1"/>
    <s v="FUR-CH-10003956"/>
    <x v="0"/>
    <x v="1"/>
    <s v="Novimex High-Tech Fabric Mesh Task Chair"/>
    <n v="454.27200000000005"/>
    <n v="8"/>
    <n v="0.2"/>
    <n v="-73.819200000000052"/>
  </r>
  <r>
    <n v="6425"/>
    <x v="3205"/>
    <x v="3"/>
    <x v="971"/>
    <d v="2014-08-25T00:00:00"/>
    <s v="Standard Class"/>
    <s v="DO-13645"/>
    <s v="Doug O'Connell"/>
    <x v="0"/>
    <s v="United States"/>
    <s v="Lawrence"/>
    <x v="31"/>
    <n v="1841"/>
    <x v="3"/>
    <s v="OFF-PA-10000552"/>
    <x v="1"/>
    <x v="10"/>
    <s v="Xerox 200"/>
    <n v="19.440000000000001"/>
    <n v="3"/>
    <n v="0"/>
    <n v="9.3312000000000008"/>
  </r>
  <r>
    <n v="6426"/>
    <x v="3206"/>
    <x v="0"/>
    <x v="454"/>
    <d v="2013-05-28T00:00:00"/>
    <s v="Standard Class"/>
    <s v="CC-12370"/>
    <s v="Christopher Conant"/>
    <x v="0"/>
    <s v="United States"/>
    <s v="Philadelphia"/>
    <x v="9"/>
    <n v="19120"/>
    <x v="3"/>
    <s v="TEC-CO-10004722"/>
    <x v="2"/>
    <x v="16"/>
    <s v="Canon imageCLASS 2200 Advanced Copier"/>
    <n v="8399.9759999999987"/>
    <n v="4"/>
    <n v="0.4"/>
    <n v="1119.996799999999"/>
  </r>
  <r>
    <n v="6427"/>
    <x v="3206"/>
    <x v="0"/>
    <x v="454"/>
    <d v="2013-05-28T00:00:00"/>
    <s v="Standard Class"/>
    <s v="CC-12370"/>
    <s v="Christopher Conant"/>
    <x v="0"/>
    <s v="United States"/>
    <s v="Philadelphia"/>
    <x v="9"/>
    <n v="19120"/>
    <x v="3"/>
    <s v="OFF-BI-10004308"/>
    <x v="1"/>
    <x v="8"/>
    <s v="Avery Legal 4-Ring Binder"/>
    <n v="6.2940000000000014"/>
    <n v="1"/>
    <n v="0.7"/>
    <n v="-4.1959999999999997"/>
  </r>
  <r>
    <n v="6428"/>
    <x v="3206"/>
    <x v="0"/>
    <x v="454"/>
    <d v="2013-05-28T00:00:00"/>
    <s v="Standard Class"/>
    <s v="CC-12370"/>
    <s v="Christopher Conant"/>
    <x v="0"/>
    <s v="United States"/>
    <s v="Philadelphia"/>
    <x v="9"/>
    <n v="19120"/>
    <x v="3"/>
    <s v="OFF-PA-10000029"/>
    <x v="1"/>
    <x v="10"/>
    <s v="Xerox 224"/>
    <n v="10.368000000000002"/>
    <n v="2"/>
    <n v="0.2"/>
    <n v="3.6288"/>
  </r>
  <r>
    <n v="6429"/>
    <x v="3206"/>
    <x v="0"/>
    <x v="454"/>
    <d v="2013-05-28T00:00:00"/>
    <s v="Standard Class"/>
    <s v="CC-12370"/>
    <s v="Christopher Conant"/>
    <x v="0"/>
    <s v="United States"/>
    <s v="Philadelphia"/>
    <x v="9"/>
    <n v="19120"/>
    <x v="3"/>
    <s v="TEC-PH-10004080"/>
    <x v="2"/>
    <x v="7"/>
    <s v="Avaya 5410 Digital phone"/>
    <n v="122.38199999999999"/>
    <n v="3"/>
    <n v="0.4"/>
    <n v="-24.476399999999998"/>
  </r>
  <r>
    <n v="6430"/>
    <x v="3207"/>
    <x v="2"/>
    <x v="935"/>
    <d v="2011-11-07T00:00:00"/>
    <s v="Standard Class"/>
    <s v="SH-20395"/>
    <s v="Shahid Hopkins"/>
    <x v="0"/>
    <s v="United States"/>
    <s v="Jacksonville"/>
    <x v="3"/>
    <n v="28540"/>
    <x v="0"/>
    <s v="OFF-ST-10001558"/>
    <x v="1"/>
    <x v="4"/>
    <s v="Acco Perma 4000 Stacking Storage Drawers"/>
    <n v="25.983999999999998"/>
    <n v="2"/>
    <n v="0.2"/>
    <n v="-1.6239999999999997"/>
  </r>
  <r>
    <n v="6431"/>
    <x v="3207"/>
    <x v="2"/>
    <x v="935"/>
    <d v="2011-11-07T00:00:00"/>
    <s v="Standard Class"/>
    <s v="SH-20395"/>
    <s v="Shahid Hopkins"/>
    <x v="0"/>
    <s v="United States"/>
    <s v="Jacksonville"/>
    <x v="3"/>
    <n v="28540"/>
    <x v="0"/>
    <s v="FUR-TA-10001768"/>
    <x v="0"/>
    <x v="3"/>
    <s v="Hon Racetrack Conference Tables"/>
    <n v="945.03600000000006"/>
    <n v="6"/>
    <n v="0.4"/>
    <n v="-299.26140000000009"/>
  </r>
  <r>
    <n v="6432"/>
    <x v="3207"/>
    <x v="2"/>
    <x v="935"/>
    <d v="2011-11-07T00:00:00"/>
    <s v="Standard Class"/>
    <s v="SH-20395"/>
    <s v="Shahid Hopkins"/>
    <x v="0"/>
    <s v="United States"/>
    <s v="Jacksonville"/>
    <x v="3"/>
    <n v="28540"/>
    <x v="0"/>
    <s v="OFF-BI-10002982"/>
    <x v="1"/>
    <x v="8"/>
    <s v="Avery Self-Adhesive Photo Pockets for Polaroid Photos"/>
    <n v="14.301000000000002"/>
    <n v="7"/>
    <n v="0.7"/>
    <n v="-10.487400000000001"/>
  </r>
  <r>
    <n v="6433"/>
    <x v="3207"/>
    <x v="2"/>
    <x v="935"/>
    <d v="2011-11-07T00:00:00"/>
    <s v="Standard Class"/>
    <s v="SH-20395"/>
    <s v="Shahid Hopkins"/>
    <x v="0"/>
    <s v="United States"/>
    <s v="Jacksonville"/>
    <x v="3"/>
    <n v="28540"/>
    <x v="0"/>
    <s v="FUR-FU-10001468"/>
    <x v="0"/>
    <x v="5"/>
    <s v="Tenex Antistatic Computer Chair Mats"/>
    <n v="410.35199999999998"/>
    <n v="3"/>
    <n v="0.2"/>
    <n v="-51.29400000000004"/>
  </r>
  <r>
    <n v="6434"/>
    <x v="3208"/>
    <x v="1"/>
    <x v="1110"/>
    <d v="2012-04-04T00:00:00"/>
    <s v="Standard Class"/>
    <s v="FC-14335"/>
    <s v="Fred Chung"/>
    <x v="1"/>
    <s v="United States"/>
    <s v="Chicago"/>
    <x v="10"/>
    <n v="60610"/>
    <x v="2"/>
    <s v="OFF-PA-10001838"/>
    <x v="1"/>
    <x v="10"/>
    <s v="Adams Telephone Message Book W/Dividers/Space For Phone Numbers, 5 1/4&quot;X8 1/2&quot;, 300/Messages"/>
    <n v="23.52"/>
    <n v="5"/>
    <n v="0.2"/>
    <n v="8.5259999999999998"/>
  </r>
  <r>
    <n v="6435"/>
    <x v="3208"/>
    <x v="1"/>
    <x v="1110"/>
    <d v="2012-04-04T00:00:00"/>
    <s v="Standard Class"/>
    <s v="FC-14335"/>
    <s v="Fred Chung"/>
    <x v="1"/>
    <s v="United States"/>
    <s v="Chicago"/>
    <x v="10"/>
    <n v="60610"/>
    <x v="2"/>
    <s v="TEC-PH-10002890"/>
    <x v="2"/>
    <x v="7"/>
    <s v="AT&amp;T 17929 Lendline Telephone"/>
    <n v="180.96"/>
    <n v="5"/>
    <n v="0.2"/>
    <n v="13.571999999999996"/>
  </r>
  <r>
    <n v="6436"/>
    <x v="3209"/>
    <x v="3"/>
    <x v="837"/>
    <d v="2014-05-30T00:00:00"/>
    <s v="First Class"/>
    <s v="JG-15160"/>
    <s v="James Galang"/>
    <x v="0"/>
    <s v="United States"/>
    <s v="Pocatello"/>
    <x v="45"/>
    <n v="83201"/>
    <x v="1"/>
    <s v="FUR-FU-10004963"/>
    <x v="0"/>
    <x v="5"/>
    <s v="Eldon 400 Class Desk Accessories, Black Carbon"/>
    <n v="35"/>
    <n v="4"/>
    <n v="0"/>
    <n v="14.700000000000003"/>
  </r>
  <r>
    <n v="6437"/>
    <x v="3209"/>
    <x v="3"/>
    <x v="837"/>
    <d v="2014-05-30T00:00:00"/>
    <s v="First Class"/>
    <s v="JG-15160"/>
    <s v="James Galang"/>
    <x v="0"/>
    <s v="United States"/>
    <s v="Pocatello"/>
    <x v="45"/>
    <n v="83201"/>
    <x v="1"/>
    <s v="OFF-ST-10000025"/>
    <x v="1"/>
    <x v="4"/>
    <s v="Fellowes Stor/Drawer Steel Plus Storage Drawers"/>
    <n v="477.15000000000003"/>
    <n v="5"/>
    <n v="0"/>
    <n v="28.628999999999962"/>
  </r>
  <r>
    <n v="6438"/>
    <x v="3209"/>
    <x v="3"/>
    <x v="837"/>
    <d v="2014-05-30T00:00:00"/>
    <s v="First Class"/>
    <s v="JG-15160"/>
    <s v="James Galang"/>
    <x v="0"/>
    <s v="United States"/>
    <s v="Pocatello"/>
    <x v="45"/>
    <n v="83201"/>
    <x v="1"/>
    <s v="TEC-PH-10004389"/>
    <x v="2"/>
    <x v="7"/>
    <s v="Nokia Lumia 925"/>
    <n v="302.37599999999998"/>
    <n v="3"/>
    <n v="0.2"/>
    <n v="22.678200000000018"/>
  </r>
  <r>
    <n v="6439"/>
    <x v="3210"/>
    <x v="3"/>
    <x v="817"/>
    <d v="2014-12-20T00:00:00"/>
    <s v="Standard Class"/>
    <s v="LC-16885"/>
    <s v="Lena Creighton"/>
    <x v="0"/>
    <s v="United States"/>
    <s v="Plano"/>
    <x v="5"/>
    <n v="75023"/>
    <x v="2"/>
    <s v="FUR-TA-10000577"/>
    <x v="0"/>
    <x v="3"/>
    <s v="Bretford CR4500 Series Slim Rectangular Table"/>
    <n v="974.98799999999983"/>
    <n v="4"/>
    <n v="0.3"/>
    <n v="-97.49879999999996"/>
  </r>
  <r>
    <n v="6440"/>
    <x v="3211"/>
    <x v="2"/>
    <x v="777"/>
    <d v="2011-10-06T00:00:00"/>
    <s v="First Class"/>
    <s v="CC-12220"/>
    <s v="Chris Cortes"/>
    <x v="0"/>
    <s v="United States"/>
    <s v="New York City"/>
    <x v="15"/>
    <n v="10024"/>
    <x v="3"/>
    <s v="FUR-CH-10003298"/>
    <x v="0"/>
    <x v="1"/>
    <s v="Office Star - Contemporary Task Swivel chair with Loop Arms, Charcoal"/>
    <n v="589.41"/>
    <n v="5"/>
    <n v="0.1"/>
    <n v="-6.5490000000000492"/>
  </r>
  <r>
    <n v="6441"/>
    <x v="3212"/>
    <x v="0"/>
    <x v="63"/>
    <d v="2013-10-21T00:00:00"/>
    <s v="Standard Class"/>
    <s v="BW-11110"/>
    <s v="Bart Watters"/>
    <x v="1"/>
    <s v="United States"/>
    <s v="New York City"/>
    <x v="15"/>
    <n v="10024"/>
    <x v="3"/>
    <s v="OFF-AR-10001860"/>
    <x v="1"/>
    <x v="6"/>
    <s v="BIC Liqua Brite Liner"/>
    <n v="34.700000000000003"/>
    <n v="5"/>
    <n v="0"/>
    <n v="12.492000000000001"/>
  </r>
  <r>
    <n v="6442"/>
    <x v="3212"/>
    <x v="0"/>
    <x v="63"/>
    <d v="2013-10-21T00:00:00"/>
    <s v="Standard Class"/>
    <s v="BW-11110"/>
    <s v="Bart Watters"/>
    <x v="1"/>
    <s v="United States"/>
    <s v="New York City"/>
    <x v="15"/>
    <n v="10024"/>
    <x v="3"/>
    <s v="OFF-ST-10003123"/>
    <x v="1"/>
    <x v="4"/>
    <s v="Fellowes Bases and Tops For Staxonsteel/High-Stak Systems"/>
    <n v="99.87"/>
    <n v="3"/>
    <n v="0"/>
    <n v="23.968799999999998"/>
  </r>
  <r>
    <n v="6443"/>
    <x v="3212"/>
    <x v="0"/>
    <x v="63"/>
    <d v="2013-10-21T00:00:00"/>
    <s v="Standard Class"/>
    <s v="BW-11110"/>
    <s v="Bart Watters"/>
    <x v="1"/>
    <s v="United States"/>
    <s v="New York City"/>
    <x v="15"/>
    <n v="10024"/>
    <x v="3"/>
    <s v="OFF-PA-10001295"/>
    <x v="1"/>
    <x v="10"/>
    <s v="Computer Printout Paper with Letter-Trim Perforations"/>
    <n v="37.94"/>
    <n v="2"/>
    <n v="0"/>
    <n v="18.211199999999998"/>
  </r>
  <r>
    <n v="6444"/>
    <x v="3212"/>
    <x v="0"/>
    <x v="63"/>
    <d v="2013-10-21T00:00:00"/>
    <s v="Standard Class"/>
    <s v="BW-11110"/>
    <s v="Bart Watters"/>
    <x v="1"/>
    <s v="United States"/>
    <s v="New York City"/>
    <x v="15"/>
    <n v="10024"/>
    <x v="3"/>
    <s v="OFF-LA-10000407"/>
    <x v="1"/>
    <x v="2"/>
    <s v="Avery White Multi-Purpose Labels"/>
    <n v="24.900000000000002"/>
    <n v="5"/>
    <n v="0"/>
    <n v="11.454000000000001"/>
  </r>
  <r>
    <n v="6445"/>
    <x v="3212"/>
    <x v="0"/>
    <x v="63"/>
    <d v="2013-10-21T00:00:00"/>
    <s v="Standard Class"/>
    <s v="BW-11110"/>
    <s v="Bart Watters"/>
    <x v="1"/>
    <s v="United States"/>
    <s v="New York City"/>
    <x v="15"/>
    <n v="10024"/>
    <x v="3"/>
    <s v="FUR-FU-10003535"/>
    <x v="0"/>
    <x v="5"/>
    <s v="Howard Miller Distant Time Traveler Alarm Clock"/>
    <n v="82.26"/>
    <n v="3"/>
    <n v="0"/>
    <n v="33.726600000000005"/>
  </r>
  <r>
    <n v="6446"/>
    <x v="3213"/>
    <x v="1"/>
    <x v="616"/>
    <d v="2012-03-10T00:00:00"/>
    <s v="Standard Class"/>
    <s v="JJ-15445"/>
    <s v="Jennifer Jackson"/>
    <x v="0"/>
    <s v="United States"/>
    <s v="Chicago"/>
    <x v="10"/>
    <n v="60623"/>
    <x v="2"/>
    <s v="OFF-FA-10000611"/>
    <x v="1"/>
    <x v="13"/>
    <s v="Binder Clips by OIC"/>
    <n v="7.1039999999999992"/>
    <n v="6"/>
    <n v="0.2"/>
    <n v="2.4863999999999997"/>
  </r>
  <r>
    <n v="6447"/>
    <x v="3214"/>
    <x v="3"/>
    <x v="168"/>
    <d v="2014-03-07T00:00:00"/>
    <s v="Second Class"/>
    <s v="TT-21460"/>
    <s v="Tonja Turnell"/>
    <x v="2"/>
    <s v="United States"/>
    <s v="Houston"/>
    <x v="5"/>
    <n v="77095"/>
    <x v="2"/>
    <s v="FUR-FU-10004848"/>
    <x v="0"/>
    <x v="5"/>
    <s v="Howard Miller 13-3/4&quot; Diameter Brushed Chrome Round Wall Clock"/>
    <n v="103.50000000000001"/>
    <n v="5"/>
    <n v="0.6"/>
    <n v="-77.625"/>
  </r>
  <r>
    <n v="6448"/>
    <x v="3214"/>
    <x v="3"/>
    <x v="168"/>
    <d v="2014-03-07T00:00:00"/>
    <s v="Second Class"/>
    <s v="TT-21460"/>
    <s v="Tonja Turnell"/>
    <x v="2"/>
    <s v="United States"/>
    <s v="Houston"/>
    <x v="5"/>
    <n v="77095"/>
    <x v="2"/>
    <s v="OFF-LA-10002381"/>
    <x v="1"/>
    <x v="2"/>
    <s v="Avery 497"/>
    <n v="2.4640000000000004"/>
    <n v="1"/>
    <n v="0.2"/>
    <n v="0.86239999999999983"/>
  </r>
  <r>
    <n v="6449"/>
    <x v="3214"/>
    <x v="3"/>
    <x v="168"/>
    <d v="2014-03-07T00:00:00"/>
    <s v="Second Class"/>
    <s v="TT-21460"/>
    <s v="Tonja Turnell"/>
    <x v="2"/>
    <s v="United States"/>
    <s v="Houston"/>
    <x v="5"/>
    <n v="77095"/>
    <x v="2"/>
    <s v="OFF-ST-10000918"/>
    <x v="1"/>
    <x v="4"/>
    <s v="Crate-A-Files"/>
    <n v="8.7200000000000006"/>
    <n v="1"/>
    <n v="0.2"/>
    <n v="0.65399999999999947"/>
  </r>
  <r>
    <n v="6450"/>
    <x v="3215"/>
    <x v="1"/>
    <x v="12"/>
    <d v="2012-09-29T00:00:00"/>
    <s v="Standard Class"/>
    <s v="EH-13990"/>
    <s v="Erica Hackney"/>
    <x v="0"/>
    <s v="United States"/>
    <s v="Meriden"/>
    <x v="29"/>
    <n v="6450"/>
    <x v="3"/>
    <s v="OFF-BI-10000822"/>
    <x v="1"/>
    <x v="8"/>
    <s v="Acco PRESSTEX Data Binder with Storage Hooks, Light Blue, 9 1/2&quot; X 11&quot;"/>
    <n v="10.76"/>
    <n v="2"/>
    <n v="0"/>
    <n v="5.1647999999999996"/>
  </r>
  <r>
    <n v="6451"/>
    <x v="3215"/>
    <x v="1"/>
    <x v="12"/>
    <d v="2012-09-29T00:00:00"/>
    <s v="Standard Class"/>
    <s v="EH-13990"/>
    <s v="Erica Hackney"/>
    <x v="0"/>
    <s v="United States"/>
    <s v="Meriden"/>
    <x v="29"/>
    <n v="6450"/>
    <x v="3"/>
    <s v="OFF-PA-10002222"/>
    <x v="1"/>
    <x v="10"/>
    <s v="Xerox Color Copier Paper, 11&quot; x 17&quot;, Ream"/>
    <n v="45.68"/>
    <n v="2"/>
    <n v="0"/>
    <n v="21.012799999999999"/>
  </r>
  <r>
    <n v="6452"/>
    <x v="3215"/>
    <x v="1"/>
    <x v="12"/>
    <d v="2012-09-29T00:00:00"/>
    <s v="Standard Class"/>
    <s v="EH-13990"/>
    <s v="Erica Hackney"/>
    <x v="0"/>
    <s v="United States"/>
    <s v="Meriden"/>
    <x v="29"/>
    <n v="6450"/>
    <x v="3"/>
    <s v="OFF-AR-10004930"/>
    <x v="1"/>
    <x v="6"/>
    <s v="Turquoise Lead Holder with Pocket Clip"/>
    <n v="6.7"/>
    <n v="1"/>
    <n v="0"/>
    <n v="2.2109999999999994"/>
  </r>
  <r>
    <n v="6453"/>
    <x v="3216"/>
    <x v="1"/>
    <x v="546"/>
    <d v="2012-12-23T00:00:00"/>
    <s v="Second Class"/>
    <s v="PR-18880"/>
    <s v="Patrick Ryan"/>
    <x v="0"/>
    <s v="United States"/>
    <s v="Glenview"/>
    <x v="10"/>
    <n v="60025"/>
    <x v="2"/>
    <s v="TEC-PH-10001750"/>
    <x v="2"/>
    <x v="7"/>
    <s v="Samsung Rugby III"/>
    <n v="158.376"/>
    <n v="3"/>
    <n v="0.2"/>
    <n v="13.857900000000008"/>
  </r>
  <r>
    <n v="6454"/>
    <x v="3217"/>
    <x v="1"/>
    <x v="1049"/>
    <d v="2012-10-13T00:00:00"/>
    <s v="Standard Class"/>
    <s v="BT-11680"/>
    <s v="Brian Thompson"/>
    <x v="0"/>
    <s v="United States"/>
    <s v="Houston"/>
    <x v="5"/>
    <n v="77036"/>
    <x v="2"/>
    <s v="OFF-AR-10000657"/>
    <x v="1"/>
    <x v="6"/>
    <s v="Binney &amp; Smith inkTank Desk Highlighter, Chisel Tip, Yellow, 12/Box"/>
    <n v="3.44"/>
    <n v="2"/>
    <n v="0.2"/>
    <n v="0.55899999999999961"/>
  </r>
  <r>
    <n v="6455"/>
    <x v="3218"/>
    <x v="3"/>
    <x v="689"/>
    <d v="2014-08-04T00:00:00"/>
    <s v="First Class"/>
    <s v="EC-14050"/>
    <s v="Erin Creighton"/>
    <x v="0"/>
    <s v="United States"/>
    <s v="San Francisco"/>
    <x v="1"/>
    <n v="94110"/>
    <x v="1"/>
    <s v="OFF-ST-10003442"/>
    <x v="1"/>
    <x v="4"/>
    <s v="Eldon Portable Mobile Manager"/>
    <n v="56.56"/>
    <n v="2"/>
    <n v="0"/>
    <n v="15.2712"/>
  </r>
  <r>
    <n v="6456"/>
    <x v="3218"/>
    <x v="3"/>
    <x v="689"/>
    <d v="2014-08-04T00:00:00"/>
    <s v="First Class"/>
    <s v="EC-14050"/>
    <s v="Erin Creighton"/>
    <x v="0"/>
    <s v="United States"/>
    <s v="San Francisco"/>
    <x v="1"/>
    <n v="94110"/>
    <x v="1"/>
    <s v="FUR-FU-10003142"/>
    <x v="0"/>
    <x v="5"/>
    <s v="Master Big Foot Doorstop, Beige"/>
    <n v="36.96"/>
    <n v="7"/>
    <n v="0"/>
    <n v="11.457599999999998"/>
  </r>
  <r>
    <n v="6457"/>
    <x v="3219"/>
    <x v="2"/>
    <x v="79"/>
    <d v="2011-08-11T00:00:00"/>
    <s v="Standard Class"/>
    <s v="SP-20650"/>
    <s v="Stephanie Phelps"/>
    <x v="1"/>
    <s v="United States"/>
    <s v="New York City"/>
    <x v="15"/>
    <n v="10009"/>
    <x v="3"/>
    <s v="TEC-PH-10002468"/>
    <x v="2"/>
    <x v="7"/>
    <s v="Plantronics CS 50-USB - headset - Convertible, Monaural"/>
    <n v="135.99"/>
    <n v="1"/>
    <n v="0"/>
    <n v="36.717300000000009"/>
  </r>
  <r>
    <n v="6458"/>
    <x v="3219"/>
    <x v="2"/>
    <x v="79"/>
    <d v="2011-08-11T00:00:00"/>
    <s v="Standard Class"/>
    <s v="SP-20650"/>
    <s v="Stephanie Phelps"/>
    <x v="1"/>
    <s v="United States"/>
    <s v="New York City"/>
    <x v="15"/>
    <n v="10009"/>
    <x v="3"/>
    <s v="OFF-AR-10004165"/>
    <x v="1"/>
    <x v="6"/>
    <s v="Binney &amp; Smith inkTank Erasable Pocket Highlighter, Chisel Tip, Yellow"/>
    <n v="15.959999999999999"/>
    <n v="7"/>
    <n v="0"/>
    <n v="7.0224000000000011"/>
  </r>
  <r>
    <n v="6459"/>
    <x v="3220"/>
    <x v="3"/>
    <x v="304"/>
    <d v="2014-05-18T00:00:00"/>
    <s v="First Class"/>
    <s v="AJ-10780"/>
    <s v="Anthony Jacobs"/>
    <x v="1"/>
    <s v="United States"/>
    <s v="Baltimore"/>
    <x v="39"/>
    <n v="21215"/>
    <x v="3"/>
    <s v="OFF-AR-10001919"/>
    <x v="1"/>
    <x v="6"/>
    <s v="OIC #2 Pencils, Medium Soft"/>
    <n v="3.76"/>
    <n v="2"/>
    <n v="0"/>
    <n v="1.0903999999999998"/>
  </r>
  <r>
    <n v="6460"/>
    <x v="3220"/>
    <x v="3"/>
    <x v="304"/>
    <d v="2014-05-18T00:00:00"/>
    <s v="First Class"/>
    <s v="AJ-10780"/>
    <s v="Anthony Jacobs"/>
    <x v="1"/>
    <s v="United States"/>
    <s v="Baltimore"/>
    <x v="39"/>
    <n v="21215"/>
    <x v="3"/>
    <s v="OFF-AR-10003045"/>
    <x v="1"/>
    <x v="6"/>
    <s v="Prang Colored Pencils"/>
    <n v="14.7"/>
    <n v="5"/>
    <n v="0"/>
    <n v="6.6150000000000002"/>
  </r>
  <r>
    <n v="6461"/>
    <x v="3220"/>
    <x v="3"/>
    <x v="304"/>
    <d v="2014-05-18T00:00:00"/>
    <s v="First Class"/>
    <s v="AJ-10780"/>
    <s v="Anthony Jacobs"/>
    <x v="1"/>
    <s v="United States"/>
    <s v="Baltimore"/>
    <x v="39"/>
    <n v="21215"/>
    <x v="3"/>
    <s v="OFF-AR-10003338"/>
    <x v="1"/>
    <x v="6"/>
    <s v="Eberhard Faber 3 1/2&quot; Golf Pencils"/>
    <n v="37.200000000000003"/>
    <n v="5"/>
    <n v="0"/>
    <n v="9.3000000000000007"/>
  </r>
  <r>
    <n v="6462"/>
    <x v="3220"/>
    <x v="3"/>
    <x v="304"/>
    <d v="2014-05-18T00:00:00"/>
    <s v="First Class"/>
    <s v="AJ-10780"/>
    <s v="Anthony Jacobs"/>
    <x v="1"/>
    <s v="United States"/>
    <s v="Baltimore"/>
    <x v="39"/>
    <n v="21215"/>
    <x v="3"/>
    <s v="TEC-AC-10003280"/>
    <x v="2"/>
    <x v="11"/>
    <s v="Belkin F8E887 USB Wired Ergonomic Keyboard"/>
    <n v="89.97"/>
    <n v="3"/>
    <n v="0"/>
    <n v="18.893699999999995"/>
  </r>
  <r>
    <n v="6463"/>
    <x v="3220"/>
    <x v="3"/>
    <x v="304"/>
    <d v="2014-05-18T00:00:00"/>
    <s v="First Class"/>
    <s v="AJ-10780"/>
    <s v="Anthony Jacobs"/>
    <x v="1"/>
    <s v="United States"/>
    <s v="Baltimore"/>
    <x v="39"/>
    <n v="21215"/>
    <x v="3"/>
    <s v="FUR-CH-10003298"/>
    <x v="0"/>
    <x v="1"/>
    <s v="Office Star - Contemporary Task Swivel chair with Loop Arms, Charcoal"/>
    <n v="261.95999999999998"/>
    <n v="2"/>
    <n v="0"/>
    <n v="23.576399999999978"/>
  </r>
  <r>
    <n v="6464"/>
    <x v="3220"/>
    <x v="3"/>
    <x v="304"/>
    <d v="2014-05-18T00:00:00"/>
    <s v="First Class"/>
    <s v="AJ-10780"/>
    <s v="Anthony Jacobs"/>
    <x v="1"/>
    <s v="United States"/>
    <s v="Baltimore"/>
    <x v="39"/>
    <n v="21215"/>
    <x v="3"/>
    <s v="OFF-LA-10004544"/>
    <x v="1"/>
    <x v="2"/>
    <s v="Avery 505"/>
    <n v="74"/>
    <n v="5"/>
    <n v="0"/>
    <n v="37"/>
  </r>
  <r>
    <n v="6465"/>
    <x v="3221"/>
    <x v="0"/>
    <x v="897"/>
    <d v="2013-09-29T00:00:00"/>
    <s v="Standard Class"/>
    <s v="AS-10630"/>
    <s v="Ann Steele"/>
    <x v="2"/>
    <s v="United States"/>
    <s v="Louisville"/>
    <x v="0"/>
    <n v="40214"/>
    <x v="0"/>
    <s v="FUR-FU-10004586"/>
    <x v="0"/>
    <x v="5"/>
    <s v="G.E. Longer-Life Indoor Recessed Floodlight Bulbs"/>
    <n v="13.28"/>
    <n v="2"/>
    <n v="0"/>
    <n v="6.3743999999999996"/>
  </r>
  <r>
    <n v="6466"/>
    <x v="3222"/>
    <x v="1"/>
    <x v="50"/>
    <d v="2012-11-17T00:00:00"/>
    <s v="Standard Class"/>
    <s v="AA-10375"/>
    <s v="Allen Armold"/>
    <x v="0"/>
    <s v="United States"/>
    <s v="Lebanon"/>
    <x v="18"/>
    <n v="37087"/>
    <x v="0"/>
    <s v="OFF-ST-10003572"/>
    <x v="1"/>
    <x v="4"/>
    <s v="Portfile Personal File Boxes"/>
    <n v="84.960000000000008"/>
    <n v="6"/>
    <n v="0.2"/>
    <n v="6.3719999999999999"/>
  </r>
  <r>
    <n v="6467"/>
    <x v="3223"/>
    <x v="3"/>
    <x v="1053"/>
    <d v="2014-05-26T00:00:00"/>
    <s v="Second Class"/>
    <s v="EH-13945"/>
    <s v="Eric Hoffmann"/>
    <x v="0"/>
    <s v="United States"/>
    <s v="Los Angeles"/>
    <x v="1"/>
    <n v="90008"/>
    <x v="1"/>
    <s v="TEC-AC-10002331"/>
    <x v="2"/>
    <x v="11"/>
    <s v="Maxell 74 Minute CDR, 10/Pack"/>
    <n v="68.459999999999994"/>
    <n v="7"/>
    <n v="0"/>
    <n v="25.330199999999998"/>
  </r>
  <r>
    <n v="6468"/>
    <x v="3224"/>
    <x v="0"/>
    <x v="499"/>
    <d v="2013-12-09T00:00:00"/>
    <s v="Standard Class"/>
    <s v="DB-13270"/>
    <s v="Deborah Brumfield"/>
    <x v="2"/>
    <s v="United States"/>
    <s v="Providence"/>
    <x v="34"/>
    <n v="2908"/>
    <x v="3"/>
    <s v="OFF-ST-10000142"/>
    <x v="1"/>
    <x v="4"/>
    <s v="Deluxe Rollaway Locking File with Drawer"/>
    <n v="2079.4"/>
    <n v="5"/>
    <n v="0"/>
    <n v="582.23199999999997"/>
  </r>
  <r>
    <n v="6469"/>
    <x v="3224"/>
    <x v="0"/>
    <x v="499"/>
    <d v="2013-12-09T00:00:00"/>
    <s v="Standard Class"/>
    <s v="DB-13270"/>
    <s v="Deborah Brumfield"/>
    <x v="2"/>
    <s v="United States"/>
    <s v="Providence"/>
    <x v="34"/>
    <n v="2908"/>
    <x v="3"/>
    <s v="TEC-PH-10000441"/>
    <x v="2"/>
    <x v="7"/>
    <s v="VTech DS6151"/>
    <n v="629.94999999999993"/>
    <n v="5"/>
    <n v="0"/>
    <n v="176.38600000000002"/>
  </r>
  <r>
    <n v="6470"/>
    <x v="3224"/>
    <x v="0"/>
    <x v="499"/>
    <d v="2013-12-09T00:00:00"/>
    <s v="Standard Class"/>
    <s v="DB-13270"/>
    <s v="Deborah Brumfield"/>
    <x v="2"/>
    <s v="United States"/>
    <s v="Providence"/>
    <x v="34"/>
    <n v="2908"/>
    <x v="3"/>
    <s v="FUR-FU-10004864"/>
    <x v="0"/>
    <x v="5"/>
    <s v="Eldon 500 Class Desk Accessories"/>
    <n v="72.42"/>
    <n v="6"/>
    <n v="0"/>
    <n v="23.898600000000002"/>
  </r>
  <r>
    <n v="6471"/>
    <x v="3225"/>
    <x v="1"/>
    <x v="1111"/>
    <d v="2012-09-02T00:00:00"/>
    <s v="Standard Class"/>
    <s v="CC-12100"/>
    <s v="Chad Cunningham"/>
    <x v="2"/>
    <s v="United States"/>
    <s v="Detroit"/>
    <x v="12"/>
    <n v="48234"/>
    <x v="2"/>
    <s v="TEC-PH-10001750"/>
    <x v="2"/>
    <x v="7"/>
    <s v="Samsung Rugby III"/>
    <n v="131.97999999999999"/>
    <n v="2"/>
    <n v="0"/>
    <n v="35.634600000000006"/>
  </r>
  <r>
    <n v="6472"/>
    <x v="3225"/>
    <x v="1"/>
    <x v="1111"/>
    <d v="2012-09-02T00:00:00"/>
    <s v="Standard Class"/>
    <s v="CC-12100"/>
    <s v="Chad Cunningham"/>
    <x v="2"/>
    <s v="United States"/>
    <s v="Detroit"/>
    <x v="12"/>
    <n v="48234"/>
    <x v="2"/>
    <s v="TEC-AC-10004510"/>
    <x v="2"/>
    <x v="11"/>
    <s v="Logitech Desktop MK120 Mouse and keyboard Combo"/>
    <n v="114.52"/>
    <n v="7"/>
    <n v="0"/>
    <n v="11.451999999999995"/>
  </r>
  <r>
    <n v="6473"/>
    <x v="3226"/>
    <x v="2"/>
    <x v="571"/>
    <d v="2011-06-10T00:00:00"/>
    <s v="Standard Class"/>
    <s v="VT-21700"/>
    <s v="Valerie Takahito"/>
    <x v="2"/>
    <s v="United States"/>
    <s v="Houston"/>
    <x v="5"/>
    <n v="77070"/>
    <x v="2"/>
    <s v="OFF-LA-10001074"/>
    <x v="1"/>
    <x v="2"/>
    <s v="Round Specialty Laser Printer Labels"/>
    <n v="100.24000000000001"/>
    <n v="10"/>
    <n v="0.2"/>
    <n v="33.830999999999989"/>
  </r>
  <r>
    <n v="6474"/>
    <x v="3227"/>
    <x v="0"/>
    <x v="196"/>
    <d v="2013-03-21T00:00:00"/>
    <s v="Second Class"/>
    <s v="DB-13060"/>
    <s v="Dave Brooks"/>
    <x v="0"/>
    <s v="United States"/>
    <s v="Columbia"/>
    <x v="18"/>
    <n v="38401"/>
    <x v="0"/>
    <s v="OFF-AP-10003590"/>
    <x v="1"/>
    <x v="9"/>
    <s v="Hoover WindTunnel Plus Canister Vacuum"/>
    <n v="871.80000000000007"/>
    <n v="3"/>
    <n v="0.2"/>
    <n v="87.180000000000092"/>
  </r>
  <r>
    <n v="6475"/>
    <x v="3228"/>
    <x v="2"/>
    <x v="1112"/>
    <d v="2011-01-16T00:00:00"/>
    <s v="First Class"/>
    <s v="BS-11590"/>
    <s v="Brendan Sweed"/>
    <x v="1"/>
    <s v="United States"/>
    <s v="Philadelphia"/>
    <x v="9"/>
    <n v="19140"/>
    <x v="3"/>
    <s v="FUR-BO-10003433"/>
    <x v="0"/>
    <x v="0"/>
    <s v="Sauder Cornerstone Collection Library"/>
    <n v="61.96"/>
    <n v="4"/>
    <n v="0.5"/>
    <n v="-53.285600000000009"/>
  </r>
  <r>
    <n v="6476"/>
    <x v="3229"/>
    <x v="3"/>
    <x v="95"/>
    <d v="2014-06-11T00:00:00"/>
    <s v="Standard Class"/>
    <s v="NR-18550"/>
    <s v="Nick Radford"/>
    <x v="0"/>
    <s v="United States"/>
    <s v="Pembroke Pines"/>
    <x v="2"/>
    <n v="33024"/>
    <x v="0"/>
    <s v="OFF-BI-10002432"/>
    <x v="1"/>
    <x v="8"/>
    <s v="Wilson Jones Standard D-Ring Binders"/>
    <n v="4.5540000000000003"/>
    <n v="3"/>
    <n v="0.7"/>
    <n v="-3.4913999999999987"/>
  </r>
  <r>
    <n v="6477"/>
    <x v="3229"/>
    <x v="3"/>
    <x v="95"/>
    <d v="2014-06-11T00:00:00"/>
    <s v="Standard Class"/>
    <s v="NR-18550"/>
    <s v="Nick Radford"/>
    <x v="0"/>
    <s v="United States"/>
    <s v="Pembroke Pines"/>
    <x v="2"/>
    <n v="33024"/>
    <x v="0"/>
    <s v="OFF-AP-10003622"/>
    <x v="1"/>
    <x v="9"/>
    <s v="Bravo II Megaboss 12-Amp Hard Body Upright, Replacement Belts, 2 Belts per Pack"/>
    <n v="5.2"/>
    <n v="2"/>
    <n v="0.2"/>
    <n v="0.58499999999999974"/>
  </r>
  <r>
    <n v="6478"/>
    <x v="3229"/>
    <x v="3"/>
    <x v="95"/>
    <d v="2014-06-11T00:00:00"/>
    <s v="Standard Class"/>
    <s v="NR-18550"/>
    <s v="Nick Radford"/>
    <x v="0"/>
    <s v="United States"/>
    <s v="Pembroke Pines"/>
    <x v="2"/>
    <n v="33024"/>
    <x v="0"/>
    <s v="TEC-AC-10003832"/>
    <x v="2"/>
    <x v="11"/>
    <s v="Logitech P710e Mobile Speakerphone"/>
    <n v="205.99200000000002"/>
    <n v="1"/>
    <n v="0.2"/>
    <n v="-2.5749000000000279"/>
  </r>
  <r>
    <n v="6479"/>
    <x v="3229"/>
    <x v="3"/>
    <x v="95"/>
    <d v="2014-06-11T00:00:00"/>
    <s v="Standard Class"/>
    <s v="NR-18550"/>
    <s v="Nick Radford"/>
    <x v="0"/>
    <s v="United States"/>
    <s v="Pembroke Pines"/>
    <x v="2"/>
    <n v="33024"/>
    <x v="0"/>
    <s v="OFF-PA-10000809"/>
    <x v="1"/>
    <x v="10"/>
    <s v="Xerox 206"/>
    <n v="15.552000000000003"/>
    <n v="3"/>
    <n v="0.2"/>
    <n v="5.4432"/>
  </r>
  <r>
    <n v="6480"/>
    <x v="3229"/>
    <x v="3"/>
    <x v="95"/>
    <d v="2014-06-11T00:00:00"/>
    <s v="Standard Class"/>
    <s v="NR-18550"/>
    <s v="Nick Radford"/>
    <x v="0"/>
    <s v="United States"/>
    <s v="Pembroke Pines"/>
    <x v="2"/>
    <n v="33024"/>
    <x v="0"/>
    <s v="TEC-PH-10000441"/>
    <x v="2"/>
    <x v="7"/>
    <s v="VTech DS6151"/>
    <n v="503.96000000000004"/>
    <n v="5"/>
    <n v="0.2"/>
    <n v="50.396000000000015"/>
  </r>
  <r>
    <n v="6481"/>
    <x v="3229"/>
    <x v="3"/>
    <x v="95"/>
    <d v="2014-06-11T00:00:00"/>
    <s v="Standard Class"/>
    <s v="NR-18550"/>
    <s v="Nick Radford"/>
    <x v="0"/>
    <s v="United States"/>
    <s v="Pembroke Pines"/>
    <x v="2"/>
    <n v="33024"/>
    <x v="0"/>
    <s v="OFF-AP-10002287"/>
    <x v="1"/>
    <x v="9"/>
    <s v="Eureka Sanitaire  Multi-Pro Heavy-Duty Upright, Disposable Bags"/>
    <n v="24.472000000000001"/>
    <n v="7"/>
    <n v="0.2"/>
    <n v="1.8353999999999999"/>
  </r>
  <r>
    <n v="6482"/>
    <x v="3229"/>
    <x v="3"/>
    <x v="95"/>
    <d v="2014-06-11T00:00:00"/>
    <s v="Standard Class"/>
    <s v="NR-18550"/>
    <s v="Nick Radford"/>
    <x v="0"/>
    <s v="United States"/>
    <s v="Pembroke Pines"/>
    <x v="2"/>
    <n v="33024"/>
    <x v="0"/>
    <s v="FUR-BO-10002824"/>
    <x v="0"/>
    <x v="0"/>
    <s v="Bush Mission Pointe Library"/>
    <n v="241.56799999999998"/>
    <n v="2"/>
    <n v="0.2"/>
    <n v="0"/>
  </r>
  <r>
    <n v="6483"/>
    <x v="3229"/>
    <x v="3"/>
    <x v="95"/>
    <d v="2014-06-11T00:00:00"/>
    <s v="Standard Class"/>
    <s v="NR-18550"/>
    <s v="Nick Radford"/>
    <x v="0"/>
    <s v="United States"/>
    <s v="Pembroke Pines"/>
    <x v="2"/>
    <n v="33024"/>
    <x v="0"/>
    <s v="TEC-AC-10002942"/>
    <x v="2"/>
    <x v="11"/>
    <s v="WD My Passport Ultra 1TB Portable External Hard Drive"/>
    <n v="110.4"/>
    <n v="2"/>
    <n v="0.2"/>
    <n v="-4.1400000000000077"/>
  </r>
  <r>
    <n v="6484"/>
    <x v="3230"/>
    <x v="3"/>
    <x v="95"/>
    <d v="2014-06-10T00:00:00"/>
    <s v="Standard Class"/>
    <s v="KN-16390"/>
    <s v="Katherine Nockton"/>
    <x v="1"/>
    <s v="United States"/>
    <s v="New York City"/>
    <x v="15"/>
    <n v="10011"/>
    <x v="3"/>
    <s v="FUR-TA-10001932"/>
    <x v="0"/>
    <x v="3"/>
    <s v="Chromcraft 48&quot; x 96&quot; Racetrack Double Pedestal Table"/>
    <n v="384.76799999999997"/>
    <n v="2"/>
    <n v="0.4"/>
    <n v="-115.43040000000002"/>
  </r>
  <r>
    <n v="6485"/>
    <x v="3230"/>
    <x v="3"/>
    <x v="95"/>
    <d v="2014-06-10T00:00:00"/>
    <s v="Standard Class"/>
    <s v="KN-16390"/>
    <s v="Katherine Nockton"/>
    <x v="1"/>
    <s v="United States"/>
    <s v="New York City"/>
    <x v="15"/>
    <n v="10011"/>
    <x v="3"/>
    <s v="TEC-MA-10003173"/>
    <x v="2"/>
    <x v="15"/>
    <s v="Hewlett-Packard 300S Scientific Calculator"/>
    <n v="78.66"/>
    <n v="6"/>
    <n v="0"/>
    <n v="36.183599999999991"/>
  </r>
  <r>
    <n v="6486"/>
    <x v="3230"/>
    <x v="3"/>
    <x v="95"/>
    <d v="2014-06-10T00:00:00"/>
    <s v="Standard Class"/>
    <s v="KN-16390"/>
    <s v="Katherine Nockton"/>
    <x v="1"/>
    <s v="United States"/>
    <s v="New York City"/>
    <x v="15"/>
    <n v="10011"/>
    <x v="3"/>
    <s v="OFF-PA-10004156"/>
    <x v="1"/>
    <x v="10"/>
    <s v="Xerox 188"/>
    <n v="45.36"/>
    <n v="4"/>
    <n v="0"/>
    <n v="22.226399999999998"/>
  </r>
  <r>
    <n v="6487"/>
    <x v="3231"/>
    <x v="1"/>
    <x v="1113"/>
    <d v="2012-03-26T00:00:00"/>
    <s v="Standard Class"/>
    <s v="JW-16075"/>
    <s v="Julia West"/>
    <x v="0"/>
    <s v="United States"/>
    <s v="Jacksonville"/>
    <x v="3"/>
    <n v="28540"/>
    <x v="0"/>
    <s v="OFF-AP-10002945"/>
    <x v="1"/>
    <x v="9"/>
    <s v="Honeywell Enviracaire Portable HEPA Air Cleaner for 17' x 22' Room"/>
    <n v="962.07999999999993"/>
    <n v="4"/>
    <n v="0.2"/>
    <n v="156.33799999999997"/>
  </r>
  <r>
    <n v="6488"/>
    <x v="3231"/>
    <x v="1"/>
    <x v="1113"/>
    <d v="2012-03-26T00:00:00"/>
    <s v="Standard Class"/>
    <s v="JW-16075"/>
    <s v="Julia West"/>
    <x v="0"/>
    <s v="United States"/>
    <s v="Jacksonville"/>
    <x v="3"/>
    <n v="28540"/>
    <x v="0"/>
    <s v="OFF-BI-10000948"/>
    <x v="1"/>
    <x v="8"/>
    <s v="GBC Laser Imprintable Binding System Covers, Desert Sand"/>
    <n v="12.843000000000002"/>
    <n v="3"/>
    <n v="0.7"/>
    <n v="-9.8462999999999994"/>
  </r>
  <r>
    <n v="6489"/>
    <x v="3231"/>
    <x v="1"/>
    <x v="1113"/>
    <d v="2012-03-26T00:00:00"/>
    <s v="Standard Class"/>
    <s v="JW-16075"/>
    <s v="Julia West"/>
    <x v="0"/>
    <s v="United States"/>
    <s v="Jacksonville"/>
    <x v="3"/>
    <n v="28540"/>
    <x v="0"/>
    <s v="OFF-PA-10002254"/>
    <x v="1"/>
    <x v="10"/>
    <s v="Xerox 1883"/>
    <n v="295.45600000000002"/>
    <n v="14"/>
    <n v="0.2"/>
    <n v="96.023199999999974"/>
  </r>
  <r>
    <n v="6490"/>
    <x v="3232"/>
    <x v="3"/>
    <x v="20"/>
    <d v="2014-09-25T00:00:00"/>
    <s v="Standard Class"/>
    <s v="JM-15535"/>
    <s v="Jessica Myrick"/>
    <x v="0"/>
    <s v="United States"/>
    <s v="New York City"/>
    <x v="15"/>
    <n v="10011"/>
    <x v="3"/>
    <s v="OFF-PA-10004782"/>
    <x v="1"/>
    <x v="10"/>
    <s v="Xerox 228"/>
    <n v="32.400000000000006"/>
    <n v="5"/>
    <n v="0"/>
    <n v="15.552000000000001"/>
  </r>
  <r>
    <n v="6491"/>
    <x v="3233"/>
    <x v="2"/>
    <x v="1114"/>
    <d v="2011-09-19T00:00:00"/>
    <s v="Standard Class"/>
    <s v="MF-18250"/>
    <s v="Monica Federle"/>
    <x v="1"/>
    <s v="United States"/>
    <s v="Philadelphia"/>
    <x v="9"/>
    <n v="19120"/>
    <x v="3"/>
    <s v="FUR-FU-10000222"/>
    <x v="0"/>
    <x v="5"/>
    <s v="Seth Thomas 16&quot; Steel Case Clock"/>
    <n v="103.93599999999999"/>
    <n v="4"/>
    <n v="0.2"/>
    <n v="16.889599999999998"/>
  </r>
  <r>
    <n v="6492"/>
    <x v="3234"/>
    <x v="0"/>
    <x v="73"/>
    <d v="2013-11-26T00:00:00"/>
    <s v="Standard Class"/>
    <s v="FA-14230"/>
    <s v="Frank Atkinson"/>
    <x v="1"/>
    <s v="United States"/>
    <s v="Orlando"/>
    <x v="2"/>
    <n v="32839"/>
    <x v="0"/>
    <s v="FUR-BO-10004695"/>
    <x v="0"/>
    <x v="0"/>
    <s v="O'Sullivan 2-Door Barrister Bookcase in Odessa Pine"/>
    <n v="289.56799999999998"/>
    <n v="2"/>
    <n v="0.2"/>
    <n v="10.858799999999974"/>
  </r>
  <r>
    <n v="6493"/>
    <x v="3234"/>
    <x v="0"/>
    <x v="73"/>
    <d v="2013-11-26T00:00:00"/>
    <s v="Standard Class"/>
    <s v="FA-14230"/>
    <s v="Frank Atkinson"/>
    <x v="1"/>
    <s v="United States"/>
    <s v="Orlando"/>
    <x v="2"/>
    <n v="32839"/>
    <x v="0"/>
    <s v="OFF-ST-10003327"/>
    <x v="1"/>
    <x v="4"/>
    <s v="Akro-Mils 12-Gallon Tote"/>
    <n v="39.72"/>
    <n v="5"/>
    <n v="0.2"/>
    <n v="4.4684999999999953"/>
  </r>
  <r>
    <n v="6494"/>
    <x v="3234"/>
    <x v="0"/>
    <x v="73"/>
    <d v="2013-11-26T00:00:00"/>
    <s v="Standard Class"/>
    <s v="FA-14230"/>
    <s v="Frank Atkinson"/>
    <x v="1"/>
    <s v="United States"/>
    <s v="Orlando"/>
    <x v="2"/>
    <n v="32839"/>
    <x v="0"/>
    <s v="TEC-PH-10003357"/>
    <x v="2"/>
    <x v="7"/>
    <s v="Grandstream GXP2100 Mainstream Business Phone"/>
    <n v="244.768"/>
    <n v="4"/>
    <n v="0.2"/>
    <n v="24.476800000000004"/>
  </r>
  <r>
    <n v="6495"/>
    <x v="3235"/>
    <x v="3"/>
    <x v="960"/>
    <d v="2014-11-02T00:00:00"/>
    <s v="Second Class"/>
    <s v="KH-16510"/>
    <s v="Keith Herrera"/>
    <x v="0"/>
    <s v="United States"/>
    <s v="Houston"/>
    <x v="5"/>
    <n v="77095"/>
    <x v="2"/>
    <s v="TEC-AC-10002167"/>
    <x v="2"/>
    <x v="11"/>
    <s v="Imation 8gb Micro Traveldrive Usb 2.0 Flash Drive"/>
    <n v="24"/>
    <n v="2"/>
    <n v="0.2"/>
    <n v="-2.6999999999999993"/>
  </r>
  <r>
    <n v="6496"/>
    <x v="3235"/>
    <x v="3"/>
    <x v="960"/>
    <d v="2014-11-02T00:00:00"/>
    <s v="Second Class"/>
    <s v="KH-16510"/>
    <s v="Keith Herrera"/>
    <x v="0"/>
    <s v="United States"/>
    <s v="Houston"/>
    <x v="5"/>
    <n v="77095"/>
    <x v="2"/>
    <s v="OFF-PA-10001937"/>
    <x v="1"/>
    <x v="10"/>
    <s v="Xerox 21"/>
    <n v="15.552000000000003"/>
    <n v="3"/>
    <n v="0.2"/>
    <n v="5.4432"/>
  </r>
  <r>
    <n v="6497"/>
    <x v="3235"/>
    <x v="3"/>
    <x v="960"/>
    <d v="2014-11-02T00:00:00"/>
    <s v="Second Class"/>
    <s v="KH-16510"/>
    <s v="Keith Herrera"/>
    <x v="0"/>
    <s v="United States"/>
    <s v="Houston"/>
    <x v="5"/>
    <n v="77095"/>
    <x v="2"/>
    <s v="TEC-AC-10004510"/>
    <x v="2"/>
    <x v="11"/>
    <s v="Logitech Desktop MK120 Mouse and keyboard Combo"/>
    <n v="26.176000000000002"/>
    <n v="2"/>
    <n v="0.2"/>
    <n v="-3.272000000000002"/>
  </r>
  <r>
    <n v="6498"/>
    <x v="3236"/>
    <x v="1"/>
    <x v="1115"/>
    <d v="2012-07-28T00:00:00"/>
    <s v="Standard Class"/>
    <s v="SS-20515"/>
    <s v="Shirley Schmidt"/>
    <x v="2"/>
    <s v="United States"/>
    <s v="Louisville"/>
    <x v="0"/>
    <n v="40214"/>
    <x v="0"/>
    <s v="FUR-FU-10001487"/>
    <x v="0"/>
    <x v="5"/>
    <s v="Eldon Expressions Wood and Plastic Desk Accessories, Cherry Wood"/>
    <n v="20.94"/>
    <n v="3"/>
    <n v="0"/>
    <n v="6.0725999999999987"/>
  </r>
  <r>
    <n v="6499"/>
    <x v="3236"/>
    <x v="1"/>
    <x v="1115"/>
    <d v="2012-07-28T00:00:00"/>
    <s v="Standard Class"/>
    <s v="SS-20515"/>
    <s v="Shirley Schmidt"/>
    <x v="2"/>
    <s v="United States"/>
    <s v="Louisville"/>
    <x v="0"/>
    <n v="40214"/>
    <x v="0"/>
    <s v="OFF-BI-10000069"/>
    <x v="1"/>
    <x v="8"/>
    <s v="GBC Prepunched Paper, 19-Hole, for Binding Systems, 24-lb"/>
    <n v="135.09"/>
    <n v="9"/>
    <n v="0"/>
    <n v="62.14139999999999"/>
  </r>
  <r>
    <n v="6500"/>
    <x v="3236"/>
    <x v="1"/>
    <x v="1115"/>
    <d v="2012-07-28T00:00:00"/>
    <s v="Standard Class"/>
    <s v="SS-20515"/>
    <s v="Shirley Schmidt"/>
    <x v="2"/>
    <s v="United States"/>
    <s v="Louisville"/>
    <x v="0"/>
    <n v="40214"/>
    <x v="0"/>
    <s v="TEC-AC-10003289"/>
    <x v="2"/>
    <x v="11"/>
    <s v="Anker Ultra-Slim Mini Bluetooth 3.0 Wireless Keyboard"/>
    <n v="279.85999999999996"/>
    <n v="14"/>
    <n v="0"/>
    <n v="64.367799999999988"/>
  </r>
  <r>
    <n v="6501"/>
    <x v="3236"/>
    <x v="1"/>
    <x v="1115"/>
    <d v="2012-07-28T00:00:00"/>
    <s v="Standard Class"/>
    <s v="SS-20515"/>
    <s v="Shirley Schmidt"/>
    <x v="2"/>
    <s v="United States"/>
    <s v="Louisville"/>
    <x v="0"/>
    <n v="40214"/>
    <x v="0"/>
    <s v="OFF-BI-10000069"/>
    <x v="1"/>
    <x v="8"/>
    <s v="GBC Prepunched Paper, 19-Hole, for Binding Systems, 24-lb"/>
    <n v="90.06"/>
    <n v="6"/>
    <n v="0"/>
    <n v="41.427599999999991"/>
  </r>
  <r>
    <n v="6502"/>
    <x v="3237"/>
    <x v="2"/>
    <x v="981"/>
    <d v="2011-11-06T00:00:00"/>
    <s v="Standard Class"/>
    <s v="LC-17050"/>
    <s v="Liz Carlisle"/>
    <x v="0"/>
    <s v="United States"/>
    <s v="Medina"/>
    <x v="24"/>
    <n v="44256"/>
    <x v="3"/>
    <s v="TEC-PH-10001299"/>
    <x v="2"/>
    <x v="7"/>
    <s v="Polycom CX300 Desktop Phone USB VoIP phone"/>
    <n v="539.96399999999994"/>
    <n v="6"/>
    <n v="0.4"/>
    <n v="-107.99280000000002"/>
  </r>
  <r>
    <n v="6503"/>
    <x v="3237"/>
    <x v="2"/>
    <x v="981"/>
    <d v="2011-11-06T00:00:00"/>
    <s v="Standard Class"/>
    <s v="LC-17050"/>
    <s v="Liz Carlisle"/>
    <x v="0"/>
    <s v="United States"/>
    <s v="Medina"/>
    <x v="24"/>
    <n v="44256"/>
    <x v="3"/>
    <s v="TEC-PH-10001552"/>
    <x v="2"/>
    <x v="7"/>
    <s v="I Need's 3d Hello Kitty Hybrid Silicone Case Cover for HTC One X 4g with 3d Hello Kitty Stylus Pen Green/pink"/>
    <n v="50.231999999999999"/>
    <n v="7"/>
    <n v="0.4"/>
    <n v="-10.046400000000002"/>
  </r>
  <r>
    <n v="6504"/>
    <x v="3237"/>
    <x v="2"/>
    <x v="981"/>
    <d v="2011-11-06T00:00:00"/>
    <s v="Standard Class"/>
    <s v="LC-17050"/>
    <s v="Liz Carlisle"/>
    <x v="0"/>
    <s v="United States"/>
    <s v="Medina"/>
    <x v="24"/>
    <n v="44256"/>
    <x v="3"/>
    <s v="OFF-BI-10001098"/>
    <x v="1"/>
    <x v="8"/>
    <s v="Acco D-Ring Binder w/DublLock"/>
    <n v="19.242000000000001"/>
    <n v="3"/>
    <n v="0.7"/>
    <n v="-13.4694"/>
  </r>
  <r>
    <n v="6505"/>
    <x v="3238"/>
    <x v="3"/>
    <x v="701"/>
    <d v="2014-11-23T00:00:00"/>
    <s v="Second Class"/>
    <s v="VW-21775"/>
    <s v="Victoria Wilson"/>
    <x v="1"/>
    <s v="United States"/>
    <s v="New York City"/>
    <x v="15"/>
    <n v="10011"/>
    <x v="3"/>
    <s v="OFF-ST-10000142"/>
    <x v="1"/>
    <x v="4"/>
    <s v="Deluxe Rollaway Locking File with Drawer"/>
    <n v="1247.6399999999999"/>
    <n v="3"/>
    <n v="0"/>
    <n v="349.33919999999995"/>
  </r>
  <r>
    <n v="6506"/>
    <x v="3239"/>
    <x v="0"/>
    <x v="190"/>
    <d v="2013-07-01T00:00:00"/>
    <s v="Standard Class"/>
    <s v="LD-16855"/>
    <s v="Lela Donovan"/>
    <x v="1"/>
    <s v="United States"/>
    <s v="Chicago"/>
    <x v="10"/>
    <n v="60653"/>
    <x v="2"/>
    <s v="OFF-AR-10001547"/>
    <x v="1"/>
    <x v="6"/>
    <s v="Newell 311"/>
    <n v="5.3040000000000003"/>
    <n v="3"/>
    <n v="0.2"/>
    <n v="0.46409999999999996"/>
  </r>
  <r>
    <n v="6507"/>
    <x v="3240"/>
    <x v="0"/>
    <x v="790"/>
    <d v="2013-10-12T00:00:00"/>
    <s v="Second Class"/>
    <s v="SP-20545"/>
    <s v="Sibella Parks"/>
    <x v="1"/>
    <s v="United States"/>
    <s v="Philadelphia"/>
    <x v="9"/>
    <n v="19143"/>
    <x v="3"/>
    <s v="OFF-PA-10001593"/>
    <x v="1"/>
    <x v="10"/>
    <s v="Xerox 1947"/>
    <n v="19.136000000000003"/>
    <n v="4"/>
    <n v="0.2"/>
    <n v="5.9799999999999986"/>
  </r>
  <r>
    <n v="6508"/>
    <x v="3240"/>
    <x v="0"/>
    <x v="790"/>
    <d v="2013-10-12T00:00:00"/>
    <s v="Second Class"/>
    <s v="SP-20545"/>
    <s v="Sibella Parks"/>
    <x v="1"/>
    <s v="United States"/>
    <s v="Philadelphia"/>
    <x v="9"/>
    <n v="19143"/>
    <x v="3"/>
    <s v="FUR-FU-10004071"/>
    <x v="0"/>
    <x v="5"/>
    <s v="Luxo Professional Magnifying Clamp-On Fluorescent Lamps"/>
    <n v="332.83200000000005"/>
    <n v="4"/>
    <n v="0.2"/>
    <n v="-24.962399999999988"/>
  </r>
  <r>
    <n v="6509"/>
    <x v="3241"/>
    <x v="3"/>
    <x v="698"/>
    <d v="2014-12-27T00:00:00"/>
    <s v="Standard Class"/>
    <s v="DK-13150"/>
    <s v="David Kendrick"/>
    <x v="1"/>
    <s v="United States"/>
    <s v="New York City"/>
    <x v="15"/>
    <n v="10009"/>
    <x v="3"/>
    <s v="OFF-PA-10001970"/>
    <x v="1"/>
    <x v="10"/>
    <s v="Xerox 1908"/>
    <n v="279.89999999999998"/>
    <n v="5"/>
    <n v="0"/>
    <n v="137.15100000000001"/>
  </r>
  <r>
    <n v="6510"/>
    <x v="3241"/>
    <x v="3"/>
    <x v="698"/>
    <d v="2014-12-27T00:00:00"/>
    <s v="Standard Class"/>
    <s v="DK-13150"/>
    <s v="David Kendrick"/>
    <x v="1"/>
    <s v="United States"/>
    <s v="New York City"/>
    <x v="15"/>
    <n v="10009"/>
    <x v="3"/>
    <s v="OFF-BI-10001524"/>
    <x v="1"/>
    <x v="8"/>
    <s v="GBC Premium Transparent Covers with Diagonal Lined Pattern"/>
    <n v="50.352000000000004"/>
    <n v="3"/>
    <n v="0.2"/>
    <n v="17.623199999999997"/>
  </r>
  <r>
    <n v="6511"/>
    <x v="3241"/>
    <x v="3"/>
    <x v="698"/>
    <d v="2014-12-27T00:00:00"/>
    <s v="Standard Class"/>
    <s v="DK-13150"/>
    <s v="David Kendrick"/>
    <x v="1"/>
    <s v="United States"/>
    <s v="New York City"/>
    <x v="15"/>
    <n v="10009"/>
    <x v="3"/>
    <s v="OFF-PA-10004156"/>
    <x v="1"/>
    <x v="10"/>
    <s v="Xerox 188"/>
    <n v="34.019999999999996"/>
    <n v="3"/>
    <n v="0"/>
    <n v="16.669799999999999"/>
  </r>
  <r>
    <n v="6512"/>
    <x v="3242"/>
    <x v="3"/>
    <x v="904"/>
    <d v="2014-03-11T00:00:00"/>
    <s v="Standard Class"/>
    <s v="FC-14245"/>
    <s v="Frank Carlisle"/>
    <x v="2"/>
    <s v="United States"/>
    <s v="San Francisco"/>
    <x v="1"/>
    <n v="94109"/>
    <x v="1"/>
    <s v="OFF-AR-10003158"/>
    <x v="1"/>
    <x v="6"/>
    <s v="Fluorescent Highlighters by Dixon"/>
    <n v="23.88"/>
    <n v="6"/>
    <n v="0"/>
    <n v="8.1191999999999993"/>
  </r>
  <r>
    <n v="6513"/>
    <x v="3242"/>
    <x v="3"/>
    <x v="904"/>
    <d v="2014-03-11T00:00:00"/>
    <s v="Standard Class"/>
    <s v="FC-14245"/>
    <s v="Frank Carlisle"/>
    <x v="2"/>
    <s v="United States"/>
    <s v="San Francisco"/>
    <x v="1"/>
    <n v="94109"/>
    <x v="1"/>
    <s v="OFF-LA-10004559"/>
    <x v="1"/>
    <x v="2"/>
    <s v="Avery 49"/>
    <n v="11.52"/>
    <n v="4"/>
    <n v="0"/>
    <n v="5.6448"/>
  </r>
  <r>
    <n v="6514"/>
    <x v="3242"/>
    <x v="3"/>
    <x v="904"/>
    <d v="2014-03-11T00:00:00"/>
    <s v="Standard Class"/>
    <s v="FC-14245"/>
    <s v="Frank Carlisle"/>
    <x v="2"/>
    <s v="United States"/>
    <s v="San Francisco"/>
    <x v="1"/>
    <n v="94109"/>
    <x v="1"/>
    <s v="OFF-PA-10001033"/>
    <x v="1"/>
    <x v="10"/>
    <s v="Xerox 1893"/>
    <n v="286.93"/>
    <n v="7"/>
    <n v="0"/>
    <n v="140.59569999999999"/>
  </r>
  <r>
    <n v="6515"/>
    <x v="3242"/>
    <x v="3"/>
    <x v="904"/>
    <d v="2014-03-11T00:00:00"/>
    <s v="Standard Class"/>
    <s v="FC-14245"/>
    <s v="Frank Carlisle"/>
    <x v="2"/>
    <s v="United States"/>
    <s v="San Francisco"/>
    <x v="1"/>
    <n v="94109"/>
    <x v="1"/>
    <s v="TEC-PH-10001336"/>
    <x v="2"/>
    <x v="7"/>
    <s v="Digium D40 VoIP phone"/>
    <n v="206.38400000000001"/>
    <n v="2"/>
    <n v="0.2"/>
    <n v="23.218199999999996"/>
  </r>
  <r>
    <n v="6516"/>
    <x v="3243"/>
    <x v="3"/>
    <x v="175"/>
    <d v="2014-09-20T00:00:00"/>
    <s v="Standard Class"/>
    <s v="RD-19480"/>
    <s v="Rick Duston"/>
    <x v="0"/>
    <s v="United States"/>
    <s v="San Francisco"/>
    <x v="1"/>
    <n v="94122"/>
    <x v="1"/>
    <s v="FUR-CH-10002961"/>
    <x v="0"/>
    <x v="1"/>
    <s v="Leather Task Chair, Black"/>
    <n v="218.35200000000003"/>
    <n v="3"/>
    <n v="0.2"/>
    <n v="0"/>
  </r>
  <r>
    <n v="6517"/>
    <x v="3243"/>
    <x v="3"/>
    <x v="175"/>
    <d v="2014-09-20T00:00:00"/>
    <s v="Standard Class"/>
    <s v="RD-19480"/>
    <s v="Rick Duston"/>
    <x v="0"/>
    <s v="United States"/>
    <s v="San Francisco"/>
    <x v="1"/>
    <n v="94122"/>
    <x v="1"/>
    <s v="FUR-FU-10001488"/>
    <x v="0"/>
    <x v="5"/>
    <s v="Tenex 46&quot; x 60&quot; Computer Anti-Static Chairmat, Rectangular Shaped"/>
    <n v="529.9"/>
    <n v="5"/>
    <n v="0"/>
    <n v="105.97999999999999"/>
  </r>
  <r>
    <n v="6518"/>
    <x v="3243"/>
    <x v="3"/>
    <x v="175"/>
    <d v="2014-09-20T00:00:00"/>
    <s v="Standard Class"/>
    <s v="RD-19480"/>
    <s v="Rick Duston"/>
    <x v="0"/>
    <s v="United States"/>
    <s v="San Francisco"/>
    <x v="1"/>
    <n v="94122"/>
    <x v="1"/>
    <s v="OFF-AR-10001915"/>
    <x v="1"/>
    <x v="6"/>
    <s v="Peel-Off China Markers"/>
    <n v="99.3"/>
    <n v="10"/>
    <n v="0"/>
    <n v="41.706000000000003"/>
  </r>
  <r>
    <n v="6519"/>
    <x v="3243"/>
    <x v="3"/>
    <x v="175"/>
    <d v="2014-09-20T00:00:00"/>
    <s v="Standard Class"/>
    <s v="RD-19480"/>
    <s v="Rick Duston"/>
    <x v="0"/>
    <s v="United States"/>
    <s v="San Francisco"/>
    <x v="1"/>
    <n v="94122"/>
    <x v="1"/>
    <s v="OFF-AP-10001205"/>
    <x v="1"/>
    <x v="9"/>
    <s v="Belkin 5 Outlet SurgeMaster Power Centers"/>
    <n v="108.96"/>
    <n v="2"/>
    <n v="0"/>
    <n v="30.508800000000008"/>
  </r>
  <r>
    <n v="6520"/>
    <x v="3243"/>
    <x v="3"/>
    <x v="175"/>
    <d v="2014-09-20T00:00:00"/>
    <s v="Standard Class"/>
    <s v="RD-19480"/>
    <s v="Rick Duston"/>
    <x v="0"/>
    <s v="United States"/>
    <s v="San Francisco"/>
    <x v="1"/>
    <n v="94122"/>
    <x v="1"/>
    <s v="OFF-BI-10004528"/>
    <x v="1"/>
    <x v="8"/>
    <s v="Cardinal Poly Pocket Divider Pockets for Ring Binders"/>
    <n v="2.6880000000000002"/>
    <n v="1"/>
    <n v="0.2"/>
    <n v="0.83999999999999975"/>
  </r>
  <r>
    <n v="6521"/>
    <x v="3244"/>
    <x v="3"/>
    <x v="1034"/>
    <d v="2014-01-19T00:00:00"/>
    <s v="Second Class"/>
    <s v="AR-10540"/>
    <s v="Andy Reiter"/>
    <x v="0"/>
    <s v="United States"/>
    <s v="Jackson"/>
    <x v="12"/>
    <n v="49201"/>
    <x v="2"/>
    <s v="OFF-BI-10004995"/>
    <x v="1"/>
    <x v="8"/>
    <s v="GBC DocuBind P400 Electric Binding System"/>
    <n v="5443.96"/>
    <n v="4"/>
    <n v="0"/>
    <n v="2504.2215999999999"/>
  </r>
  <r>
    <n v="6522"/>
    <x v="3244"/>
    <x v="3"/>
    <x v="1034"/>
    <d v="2014-01-19T00:00:00"/>
    <s v="Second Class"/>
    <s v="AR-10540"/>
    <s v="Andy Reiter"/>
    <x v="0"/>
    <s v="United States"/>
    <s v="Jackson"/>
    <x v="12"/>
    <n v="49201"/>
    <x v="2"/>
    <s v="FUR-CH-10004626"/>
    <x v="0"/>
    <x v="1"/>
    <s v="Office Star Flex Back Scooter Chair with Aluminum Finish Frame"/>
    <n v="302.67"/>
    <n v="3"/>
    <n v="0"/>
    <n v="72.640799999999999"/>
  </r>
  <r>
    <n v="6523"/>
    <x v="3244"/>
    <x v="3"/>
    <x v="1034"/>
    <d v="2014-01-19T00:00:00"/>
    <s v="Second Class"/>
    <s v="AR-10540"/>
    <s v="Andy Reiter"/>
    <x v="0"/>
    <s v="United States"/>
    <s v="Jackson"/>
    <x v="12"/>
    <n v="49201"/>
    <x v="2"/>
    <s v="OFF-PA-10001260"/>
    <x v="1"/>
    <x v="10"/>
    <s v="TOPS Money Receipt Book, Consecutively Numbered in Red,"/>
    <n v="56.07"/>
    <n v="7"/>
    <n v="0"/>
    <n v="25.231499999999997"/>
  </r>
  <r>
    <n v="6524"/>
    <x v="3245"/>
    <x v="0"/>
    <x v="274"/>
    <d v="2013-07-14T00:00:00"/>
    <s v="Standard Class"/>
    <s v="CC-12100"/>
    <s v="Chad Cunningham"/>
    <x v="2"/>
    <s v="United States"/>
    <s v="Philadelphia"/>
    <x v="9"/>
    <n v="19120"/>
    <x v="3"/>
    <s v="OFF-LA-10002945"/>
    <x v="1"/>
    <x v="2"/>
    <s v="Permanent Self-Adhesive File Folder Labels for Typewriters, 1 1/8 x 3 1/2, White"/>
    <n v="10.08"/>
    <n v="2"/>
    <n v="0.2"/>
    <n v="3.2759999999999994"/>
  </r>
  <r>
    <n v="6525"/>
    <x v="3245"/>
    <x v="0"/>
    <x v="274"/>
    <d v="2013-07-14T00:00:00"/>
    <s v="Standard Class"/>
    <s v="CC-12100"/>
    <s v="Chad Cunningham"/>
    <x v="2"/>
    <s v="United States"/>
    <s v="Philadelphia"/>
    <x v="9"/>
    <n v="19120"/>
    <x v="3"/>
    <s v="TEC-PH-10002310"/>
    <x v="2"/>
    <x v="7"/>
    <s v="Panasonic KX T7731-B Digital phone"/>
    <n v="59.993999999999993"/>
    <n v="1"/>
    <n v="0.4"/>
    <n v="-12.998700000000007"/>
  </r>
  <r>
    <n v="6526"/>
    <x v="3245"/>
    <x v="0"/>
    <x v="274"/>
    <d v="2013-07-14T00:00:00"/>
    <s v="Standard Class"/>
    <s v="CC-12100"/>
    <s v="Chad Cunningham"/>
    <x v="2"/>
    <s v="United States"/>
    <s v="Philadelphia"/>
    <x v="9"/>
    <n v="19120"/>
    <x v="3"/>
    <s v="OFF-BI-10001525"/>
    <x v="1"/>
    <x v="8"/>
    <s v="Acco Pressboard Covers with Storage Hooks, 14 7/8&quot; x 11&quot;, Executive Red"/>
    <n v="5.7150000000000016"/>
    <n v="5"/>
    <n v="0.7"/>
    <n v="-4.7625000000000011"/>
  </r>
  <r>
    <n v="6527"/>
    <x v="3245"/>
    <x v="0"/>
    <x v="274"/>
    <d v="2013-07-14T00:00:00"/>
    <s v="Standard Class"/>
    <s v="CC-12100"/>
    <s v="Chad Cunningham"/>
    <x v="2"/>
    <s v="United States"/>
    <s v="Philadelphia"/>
    <x v="9"/>
    <n v="19120"/>
    <x v="3"/>
    <s v="OFF-BI-10001308"/>
    <x v="1"/>
    <x v="8"/>
    <s v="GBC Standard Plastic Binding Systems' Combs"/>
    <n v="9.4200000000000017"/>
    <n v="5"/>
    <n v="0.7"/>
    <n v="-7.8500000000000014"/>
  </r>
  <r>
    <n v="6528"/>
    <x v="3246"/>
    <x v="0"/>
    <x v="443"/>
    <d v="2013-12-29T00:00:00"/>
    <s v="Second Class"/>
    <s v="CA-11965"/>
    <s v="Carol Adams"/>
    <x v="1"/>
    <s v="United States"/>
    <s v="Warwick"/>
    <x v="34"/>
    <n v="2886"/>
    <x v="3"/>
    <s v="TEC-CO-10002095"/>
    <x v="2"/>
    <x v="16"/>
    <s v="Hewlett Packard 610 Color Digital Copier / Printer"/>
    <n v="1999.96"/>
    <n v="4"/>
    <n v="0"/>
    <n v="899.98199999999997"/>
  </r>
  <r>
    <n v="6529"/>
    <x v="3247"/>
    <x v="2"/>
    <x v="1091"/>
    <d v="2011-12-26T00:00:00"/>
    <s v="Standard Class"/>
    <s v="BT-11530"/>
    <s v="Bradley Talbott"/>
    <x v="2"/>
    <s v="United States"/>
    <s v="New York City"/>
    <x v="15"/>
    <n v="10024"/>
    <x v="3"/>
    <s v="OFF-ST-10004946"/>
    <x v="1"/>
    <x v="4"/>
    <s v="Desktop 3-Pocket Hot File"/>
    <n v="216.4"/>
    <n v="4"/>
    <n v="0"/>
    <n v="56.26400000000001"/>
  </r>
  <r>
    <n v="6530"/>
    <x v="3248"/>
    <x v="2"/>
    <x v="1116"/>
    <d v="2011-02-28T00:00:00"/>
    <s v="Standard Class"/>
    <s v="MG-17875"/>
    <s v="Michael Grace"/>
    <x v="2"/>
    <s v="United States"/>
    <s v="El Paso"/>
    <x v="5"/>
    <n v="79907"/>
    <x v="2"/>
    <s v="OFF-LA-10004425"/>
    <x v="1"/>
    <x v="2"/>
    <s v="Staples"/>
    <n v="6.9360000000000008"/>
    <n v="3"/>
    <n v="0.2"/>
    <n v="2.3409000000000004"/>
  </r>
  <r>
    <n v="6531"/>
    <x v="3248"/>
    <x v="2"/>
    <x v="1116"/>
    <d v="2011-02-28T00:00:00"/>
    <s v="Standard Class"/>
    <s v="MG-17875"/>
    <s v="Michael Grace"/>
    <x v="2"/>
    <s v="United States"/>
    <s v="El Paso"/>
    <x v="5"/>
    <n v="79907"/>
    <x v="2"/>
    <s v="OFF-BI-10000320"/>
    <x v="1"/>
    <x v="8"/>
    <s v="GBC Plastic Binding Combs"/>
    <n v="4.427999999999999"/>
    <n v="3"/>
    <n v="0.8"/>
    <n v="-6.8633999999999986"/>
  </r>
  <r>
    <n v="6532"/>
    <x v="3249"/>
    <x v="3"/>
    <x v="769"/>
    <d v="2014-12-09T00:00:00"/>
    <s v="Standard Class"/>
    <s v="TP-21130"/>
    <s v="Theone Pippenger"/>
    <x v="0"/>
    <s v="United States"/>
    <s v="Rochester"/>
    <x v="11"/>
    <n v="55901"/>
    <x v="2"/>
    <s v="OFF-AR-10001315"/>
    <x v="1"/>
    <x v="6"/>
    <s v="Newell 310"/>
    <n v="8.8000000000000007"/>
    <n v="5"/>
    <n v="0"/>
    <n v="2.5519999999999996"/>
  </r>
  <r>
    <n v="6533"/>
    <x v="3249"/>
    <x v="3"/>
    <x v="769"/>
    <d v="2014-12-09T00:00:00"/>
    <s v="Standard Class"/>
    <s v="TP-21130"/>
    <s v="Theone Pippenger"/>
    <x v="0"/>
    <s v="United States"/>
    <s v="Rochester"/>
    <x v="11"/>
    <n v="55901"/>
    <x v="2"/>
    <s v="TEC-AC-10004595"/>
    <x v="2"/>
    <x v="11"/>
    <s v="First Data TMFD35 PIN Pad"/>
    <n v="142.80000000000001"/>
    <n v="1"/>
    <n v="0"/>
    <n v="29.988"/>
  </r>
  <r>
    <n v="6534"/>
    <x v="3249"/>
    <x v="3"/>
    <x v="769"/>
    <d v="2014-12-09T00:00:00"/>
    <s v="Standard Class"/>
    <s v="TP-21130"/>
    <s v="Theone Pippenger"/>
    <x v="0"/>
    <s v="United States"/>
    <s v="Rochester"/>
    <x v="11"/>
    <n v="55901"/>
    <x v="2"/>
    <s v="TEC-AC-10001539"/>
    <x v="2"/>
    <x v="11"/>
    <s v="Logitech G430 Surround Sound Gaming Headset with Dolby 7.1 Technology"/>
    <n v="399.95"/>
    <n v="5"/>
    <n v="0"/>
    <n v="143.982"/>
  </r>
  <r>
    <n v="6535"/>
    <x v="3250"/>
    <x v="2"/>
    <x v="664"/>
    <d v="2011-11-22T00:00:00"/>
    <s v="Standard Class"/>
    <s v="GT-14710"/>
    <s v="Greg Tran"/>
    <x v="0"/>
    <s v="United States"/>
    <s v="Buffalo"/>
    <x v="15"/>
    <n v="14215"/>
    <x v="3"/>
    <s v="OFF-BI-10001359"/>
    <x v="1"/>
    <x v="8"/>
    <s v="GBC DocuBind TL300 Electric Binding System"/>
    <n v="2152.7760000000003"/>
    <n v="3"/>
    <n v="0.2"/>
    <n v="726.56189999999981"/>
  </r>
  <r>
    <n v="6536"/>
    <x v="3250"/>
    <x v="2"/>
    <x v="664"/>
    <d v="2011-11-22T00:00:00"/>
    <s v="Standard Class"/>
    <s v="GT-14710"/>
    <s v="Greg Tran"/>
    <x v="0"/>
    <s v="United States"/>
    <s v="Buffalo"/>
    <x v="15"/>
    <n v="14215"/>
    <x v="3"/>
    <s v="FUR-BO-10002213"/>
    <x v="0"/>
    <x v="0"/>
    <s v="DMI Eclipse Executive Suite Bookcases"/>
    <n v="4007.8400000000006"/>
    <n v="10"/>
    <n v="0.2"/>
    <n v="-50.098000000000297"/>
  </r>
  <r>
    <n v="6537"/>
    <x v="3251"/>
    <x v="2"/>
    <x v="22"/>
    <d v="2011-10-23T00:00:00"/>
    <s v="First Class"/>
    <s v="FH-14365"/>
    <s v="Fred Hopkins"/>
    <x v="1"/>
    <s v="United States"/>
    <s v="Knoxville"/>
    <x v="18"/>
    <n v="37918"/>
    <x v="0"/>
    <s v="FUR-TA-10003008"/>
    <x v="0"/>
    <x v="3"/>
    <s v="Lesro Round Back Collection Coffee Table, End Table"/>
    <n v="328.59000000000003"/>
    <n v="3"/>
    <n v="0.4"/>
    <n v="-147.8655"/>
  </r>
  <r>
    <n v="6538"/>
    <x v="3251"/>
    <x v="2"/>
    <x v="22"/>
    <d v="2011-10-23T00:00:00"/>
    <s v="First Class"/>
    <s v="FH-14365"/>
    <s v="Fred Hopkins"/>
    <x v="1"/>
    <s v="United States"/>
    <s v="Knoxville"/>
    <x v="18"/>
    <n v="37918"/>
    <x v="0"/>
    <s v="OFF-ST-10000934"/>
    <x v="1"/>
    <x v="4"/>
    <s v="Contico 72&quot;H Heavy-Duty Storage System"/>
    <n v="98.352000000000004"/>
    <n v="3"/>
    <n v="0.2"/>
    <n v="-24.588000000000001"/>
  </r>
  <r>
    <n v="6539"/>
    <x v="3252"/>
    <x v="1"/>
    <x v="969"/>
    <d v="2012-10-30T00:00:00"/>
    <s v="Standard Class"/>
    <s v="HK-14890"/>
    <s v="Heather Kirkland"/>
    <x v="1"/>
    <s v="United States"/>
    <s v="Newark"/>
    <x v="13"/>
    <n v="19711"/>
    <x v="3"/>
    <s v="TEC-PH-10004042"/>
    <x v="2"/>
    <x v="7"/>
    <s v="ClearOne Communications CHAT 70 OC Speaker Phone"/>
    <n v="158.99"/>
    <n v="1"/>
    <n v="0"/>
    <n v="41.337400000000002"/>
  </r>
  <r>
    <n v="6540"/>
    <x v="3252"/>
    <x v="1"/>
    <x v="969"/>
    <d v="2012-10-30T00:00:00"/>
    <s v="Standard Class"/>
    <s v="HK-14890"/>
    <s v="Heather Kirkland"/>
    <x v="1"/>
    <s v="United States"/>
    <s v="Newark"/>
    <x v="13"/>
    <n v="19711"/>
    <x v="3"/>
    <s v="FUR-CH-10002439"/>
    <x v="0"/>
    <x v="1"/>
    <s v="Iceberg Nesting Folding Chair, 19w x 6d x 43h"/>
    <n v="291.10000000000002"/>
    <n v="5"/>
    <n v="0"/>
    <n v="75.686000000000007"/>
  </r>
  <r>
    <n v="6541"/>
    <x v="3253"/>
    <x v="3"/>
    <x v="673"/>
    <d v="2014-11-20T00:00:00"/>
    <s v="First Class"/>
    <s v="CC-12220"/>
    <s v="Chris Cortes"/>
    <x v="0"/>
    <s v="United States"/>
    <s v="Seattle"/>
    <x v="4"/>
    <n v="98103"/>
    <x v="1"/>
    <s v="OFF-PA-10001363"/>
    <x v="1"/>
    <x v="10"/>
    <s v="Xerox 1933"/>
    <n v="73.679999999999993"/>
    <n v="6"/>
    <n v="0"/>
    <n v="34.629599999999996"/>
  </r>
  <r>
    <n v="6542"/>
    <x v="3253"/>
    <x v="3"/>
    <x v="673"/>
    <d v="2014-11-20T00:00:00"/>
    <s v="First Class"/>
    <s v="CC-12220"/>
    <s v="Chris Cortes"/>
    <x v="0"/>
    <s v="United States"/>
    <s v="Seattle"/>
    <x v="4"/>
    <n v="98103"/>
    <x v="1"/>
    <s v="FUR-FU-10003394"/>
    <x v="0"/>
    <x v="5"/>
    <s v="Tenex &quot;The Solids&quot; Textured Chair Mats"/>
    <n v="139.91999999999999"/>
    <n v="2"/>
    <n v="0"/>
    <n v="23.786399999999986"/>
  </r>
  <r>
    <n v="6543"/>
    <x v="3253"/>
    <x v="3"/>
    <x v="673"/>
    <d v="2014-11-20T00:00:00"/>
    <s v="First Class"/>
    <s v="CC-12220"/>
    <s v="Chris Cortes"/>
    <x v="0"/>
    <s v="United States"/>
    <s v="Seattle"/>
    <x v="4"/>
    <n v="98103"/>
    <x v="1"/>
    <s v="TEC-PH-10003171"/>
    <x v="2"/>
    <x v="7"/>
    <s v="Plantronics Encore H101 Dual Earpieces Headset"/>
    <n v="107.88"/>
    <n v="3"/>
    <n v="0.2"/>
    <n v="10.787999999999997"/>
  </r>
  <r>
    <n v="6544"/>
    <x v="3253"/>
    <x v="3"/>
    <x v="673"/>
    <d v="2014-11-20T00:00:00"/>
    <s v="First Class"/>
    <s v="CC-12220"/>
    <s v="Chris Cortes"/>
    <x v="0"/>
    <s v="United States"/>
    <s v="Seattle"/>
    <x v="4"/>
    <n v="98103"/>
    <x v="1"/>
    <s v="OFF-ST-10003123"/>
    <x v="1"/>
    <x v="4"/>
    <s v="Fellowes Bases and Tops For Staxonsteel/High-Stak Systems"/>
    <n v="33.29"/>
    <n v="1"/>
    <n v="0"/>
    <n v="7.9895999999999994"/>
  </r>
  <r>
    <n v="6545"/>
    <x v="3254"/>
    <x v="3"/>
    <x v="304"/>
    <d v="2014-05-19T00:00:00"/>
    <s v="Standard Class"/>
    <s v="DP-13000"/>
    <s v="Darren Powers"/>
    <x v="0"/>
    <s v="United States"/>
    <s v="Cleveland"/>
    <x v="24"/>
    <n v="44105"/>
    <x v="3"/>
    <s v="OFF-BI-10003007"/>
    <x v="1"/>
    <x v="8"/>
    <s v="Premium Transparent Presentation Covers, No Pattern/Clear, 8 1/2&quot; x 11&quot;"/>
    <n v="58.170000000000009"/>
    <n v="5"/>
    <n v="0.7"/>
    <n v="-46.53600000000003"/>
  </r>
  <r>
    <n v="6546"/>
    <x v="3254"/>
    <x v="3"/>
    <x v="304"/>
    <d v="2014-05-19T00:00:00"/>
    <s v="Standard Class"/>
    <s v="DP-13000"/>
    <s v="Darren Powers"/>
    <x v="0"/>
    <s v="United States"/>
    <s v="Cleveland"/>
    <x v="24"/>
    <n v="44105"/>
    <x v="3"/>
    <s v="OFF-LA-10000973"/>
    <x v="1"/>
    <x v="2"/>
    <s v="Avery 502"/>
    <n v="5.04"/>
    <n v="2"/>
    <n v="0.2"/>
    <n v="1.764"/>
  </r>
  <r>
    <n v="6547"/>
    <x v="3254"/>
    <x v="3"/>
    <x v="304"/>
    <d v="2014-05-19T00:00:00"/>
    <s v="Standard Class"/>
    <s v="DP-13000"/>
    <s v="Darren Powers"/>
    <x v="0"/>
    <s v="United States"/>
    <s v="Cleveland"/>
    <x v="24"/>
    <n v="44105"/>
    <x v="3"/>
    <s v="OFF-PA-10000483"/>
    <x v="1"/>
    <x v="10"/>
    <s v="Xerox 19"/>
    <n v="24.784000000000002"/>
    <n v="1"/>
    <n v="0.2"/>
    <n v="7.7449999999999983"/>
  </r>
  <r>
    <n v="6548"/>
    <x v="3255"/>
    <x v="2"/>
    <x v="72"/>
    <d v="2011-03-05T00:00:00"/>
    <s v="Standard Class"/>
    <s v="VF-21715"/>
    <s v="Vicky Freymann"/>
    <x v="2"/>
    <s v="United States"/>
    <s v="Elmhurst"/>
    <x v="10"/>
    <n v="60126"/>
    <x v="2"/>
    <s v="FUR-CH-10000863"/>
    <x v="0"/>
    <x v="1"/>
    <s v="Novimex Swivel Fabric Task Chair"/>
    <n v="634.11599999999999"/>
    <n v="6"/>
    <n v="0.3"/>
    <n v="-172.11720000000003"/>
  </r>
  <r>
    <n v="6549"/>
    <x v="3255"/>
    <x v="2"/>
    <x v="72"/>
    <d v="2011-03-05T00:00:00"/>
    <s v="Standard Class"/>
    <s v="VF-21715"/>
    <s v="Vicky Freymann"/>
    <x v="2"/>
    <s v="United States"/>
    <s v="Elmhurst"/>
    <x v="10"/>
    <n v="60126"/>
    <x v="2"/>
    <s v="OFF-PA-10003036"/>
    <x v="1"/>
    <x v="10"/>
    <s v="Black Print Carbonless 8 1/2&quot; x 8 1/4&quot; Rapid Memo Book"/>
    <n v="17.472000000000001"/>
    <n v="3"/>
    <n v="0.2"/>
    <n v="5.6783999999999981"/>
  </r>
  <r>
    <n v="6550"/>
    <x v="3256"/>
    <x v="1"/>
    <x v="117"/>
    <d v="2012-08-01T00:00:00"/>
    <s v="First Class"/>
    <s v="GH-14410"/>
    <s v="Gary Hansen"/>
    <x v="2"/>
    <s v="United States"/>
    <s v="Lakeville"/>
    <x v="11"/>
    <n v="55044"/>
    <x v="2"/>
    <s v="FUR-CH-10002304"/>
    <x v="0"/>
    <x v="1"/>
    <s v="Global Stack Chair without Arms, Black"/>
    <n v="155.88"/>
    <n v="6"/>
    <n v="0"/>
    <n v="38.970000000000006"/>
  </r>
  <r>
    <n v="6551"/>
    <x v="3257"/>
    <x v="1"/>
    <x v="549"/>
    <d v="2012-11-03T00:00:00"/>
    <s v="Second Class"/>
    <s v="JH-16180"/>
    <s v="Justin Hirsh"/>
    <x v="0"/>
    <s v="United States"/>
    <s v="New York City"/>
    <x v="15"/>
    <n v="10035"/>
    <x v="3"/>
    <s v="FUR-CH-10000422"/>
    <x v="0"/>
    <x v="1"/>
    <s v="Global Highback Leather Tilter in Burgundy"/>
    <n v="327.56399999999996"/>
    <n v="4"/>
    <n v="0.1"/>
    <n v="21.837600000000023"/>
  </r>
  <r>
    <n v="6552"/>
    <x v="3258"/>
    <x v="3"/>
    <x v="819"/>
    <d v="2014-12-22T00:00:00"/>
    <s v="Second Class"/>
    <s v="RB-19465"/>
    <s v="Rick Bensley"/>
    <x v="2"/>
    <s v="United States"/>
    <s v="Los Angeles"/>
    <x v="1"/>
    <n v="90036"/>
    <x v="1"/>
    <s v="OFF-PA-10002986"/>
    <x v="1"/>
    <x v="10"/>
    <s v="Xerox 1898"/>
    <n v="13.36"/>
    <n v="2"/>
    <n v="0"/>
    <n v="6.4127999999999998"/>
  </r>
  <r>
    <n v="6553"/>
    <x v="3258"/>
    <x v="3"/>
    <x v="819"/>
    <d v="2014-12-22T00:00:00"/>
    <s v="Second Class"/>
    <s v="RB-19465"/>
    <s v="Rick Bensley"/>
    <x v="2"/>
    <s v="United States"/>
    <s v="Los Angeles"/>
    <x v="1"/>
    <n v="90036"/>
    <x v="1"/>
    <s v="OFF-ST-10002289"/>
    <x v="1"/>
    <x v="4"/>
    <s v="Safco Wire Cube Shelving System, For Use as 4 or 5 14&quot; Cubes, Black"/>
    <n v="158.9"/>
    <n v="5"/>
    <n v="0"/>
    <n v="7.9449999999999932"/>
  </r>
  <r>
    <n v="6554"/>
    <x v="3259"/>
    <x v="2"/>
    <x v="22"/>
    <d v="2011-10-22T00:00:00"/>
    <s v="Second Class"/>
    <s v="LS-16975"/>
    <s v="Lindsay Shagiari"/>
    <x v="2"/>
    <s v="United States"/>
    <s v="Chicago"/>
    <x v="10"/>
    <n v="60653"/>
    <x v="2"/>
    <s v="TEC-AC-10001606"/>
    <x v="2"/>
    <x v="11"/>
    <s v="Logitech Wireless Performance Mouse MX for PC and Mac"/>
    <n v="319.96800000000002"/>
    <n v="4"/>
    <n v="0.2"/>
    <n v="71.992800000000003"/>
  </r>
  <r>
    <n v="6555"/>
    <x v="3259"/>
    <x v="2"/>
    <x v="22"/>
    <d v="2011-10-22T00:00:00"/>
    <s v="Second Class"/>
    <s v="LS-16975"/>
    <s v="Lindsay Shagiari"/>
    <x v="2"/>
    <s v="United States"/>
    <s v="Chicago"/>
    <x v="10"/>
    <n v="60653"/>
    <x v="2"/>
    <s v="OFF-ST-10003805"/>
    <x v="1"/>
    <x v="4"/>
    <s v="24 Capacity Maxi Data Binder Racks, Pearl"/>
    <n v="505.32000000000005"/>
    <n v="3"/>
    <n v="0.2"/>
    <n v="31.582499999999953"/>
  </r>
  <r>
    <n v="6556"/>
    <x v="3259"/>
    <x v="2"/>
    <x v="22"/>
    <d v="2011-10-22T00:00:00"/>
    <s v="Second Class"/>
    <s v="LS-16975"/>
    <s v="Lindsay Shagiari"/>
    <x v="2"/>
    <s v="United States"/>
    <s v="Chicago"/>
    <x v="10"/>
    <n v="60653"/>
    <x v="2"/>
    <s v="OFF-PA-10002109"/>
    <x v="1"/>
    <x v="10"/>
    <s v="Wirebound Voice Message Log Book"/>
    <n v="3.8079999999999998"/>
    <n v="1"/>
    <n v="0.2"/>
    <n v="1.2375999999999996"/>
  </r>
  <r>
    <n v="6557"/>
    <x v="3259"/>
    <x v="2"/>
    <x v="22"/>
    <d v="2011-10-22T00:00:00"/>
    <s v="Second Class"/>
    <s v="LS-16975"/>
    <s v="Lindsay Shagiari"/>
    <x v="2"/>
    <s v="United States"/>
    <s v="Chicago"/>
    <x v="10"/>
    <n v="60653"/>
    <x v="2"/>
    <s v="OFF-BI-10000632"/>
    <x v="1"/>
    <x v="8"/>
    <s v="Satellite Sectional Post Binders"/>
    <n v="8.6819999999999968"/>
    <n v="1"/>
    <n v="0.8"/>
    <n v="-14.759400000000003"/>
  </r>
  <r>
    <n v="6558"/>
    <x v="3259"/>
    <x v="2"/>
    <x v="22"/>
    <d v="2011-10-22T00:00:00"/>
    <s v="Second Class"/>
    <s v="LS-16975"/>
    <s v="Lindsay Shagiari"/>
    <x v="2"/>
    <s v="United States"/>
    <s v="Chicago"/>
    <x v="10"/>
    <n v="60653"/>
    <x v="2"/>
    <s v="OFF-LA-10003510"/>
    <x v="1"/>
    <x v="2"/>
    <s v="Avery 4027 File Folder Labels for Dot Matrix Printers, 5000 Labels per Box, White"/>
    <n v="24.424000000000003"/>
    <n v="1"/>
    <n v="0.2"/>
    <n v="7.9378000000000002"/>
  </r>
  <r>
    <n v="6559"/>
    <x v="3260"/>
    <x v="1"/>
    <x v="1117"/>
    <d v="2012-06-10T00:00:00"/>
    <s v="Standard Class"/>
    <s v="EB-13750"/>
    <s v="Edward Becker"/>
    <x v="1"/>
    <s v="United States"/>
    <s v="Buffalo"/>
    <x v="15"/>
    <n v="14215"/>
    <x v="3"/>
    <s v="FUR-CH-10004997"/>
    <x v="0"/>
    <x v="1"/>
    <s v="Hon Every-Day Series Multi-Task Chairs"/>
    <n v="1522.6379999999999"/>
    <n v="9"/>
    <n v="0.1"/>
    <n v="169.18200000000004"/>
  </r>
  <r>
    <n v="6560"/>
    <x v="3261"/>
    <x v="0"/>
    <x v="658"/>
    <d v="2013-07-27T00:00:00"/>
    <s v="Standard Class"/>
    <s v="DK-12835"/>
    <s v="Damala Kotsonis"/>
    <x v="1"/>
    <s v="United States"/>
    <s v="Roseville"/>
    <x v="1"/>
    <n v="95661"/>
    <x v="1"/>
    <s v="OFF-EN-10003001"/>
    <x v="1"/>
    <x v="12"/>
    <s v="Ames Color-File Green Diamond Border X-ray Mailers"/>
    <n v="419.90000000000003"/>
    <n v="5"/>
    <n v="0"/>
    <n v="197.35299999999998"/>
  </r>
  <r>
    <n v="6561"/>
    <x v="3261"/>
    <x v="0"/>
    <x v="658"/>
    <d v="2013-07-27T00:00:00"/>
    <s v="Standard Class"/>
    <s v="DK-12835"/>
    <s v="Damala Kotsonis"/>
    <x v="1"/>
    <s v="United States"/>
    <s v="Roseville"/>
    <x v="1"/>
    <n v="95661"/>
    <x v="1"/>
    <s v="OFF-LA-10003766"/>
    <x v="1"/>
    <x v="2"/>
    <s v="Self-Adhesive Removable Labels"/>
    <n v="3.15"/>
    <n v="1"/>
    <n v="0"/>
    <n v="1.512"/>
  </r>
  <r>
    <n v="6562"/>
    <x v="3262"/>
    <x v="3"/>
    <x v="185"/>
    <d v="2014-04-03T00:00:00"/>
    <s v="First Class"/>
    <s v="SC-20260"/>
    <s v="Scott Cohen"/>
    <x v="1"/>
    <s v="United States"/>
    <s v="Arlington"/>
    <x v="5"/>
    <n v="76017"/>
    <x v="2"/>
    <s v="OFF-AP-10003040"/>
    <x v="1"/>
    <x v="9"/>
    <s v="Fellowes 8 Outlet Superior Workstation Surge Protector w/o Phone/Fax/Modem Protection"/>
    <n v="33.61999999999999"/>
    <n v="5"/>
    <n v="0.8"/>
    <n v="-90.774000000000029"/>
  </r>
  <r>
    <n v="6563"/>
    <x v="3263"/>
    <x v="2"/>
    <x v="1118"/>
    <d v="2011-05-12T00:00:00"/>
    <s v="Standard Class"/>
    <s v="CT-11995"/>
    <s v="Carol Triggs"/>
    <x v="0"/>
    <s v="United States"/>
    <s v="Lawrence"/>
    <x v="31"/>
    <n v="1841"/>
    <x v="3"/>
    <s v="OFF-BI-10001078"/>
    <x v="1"/>
    <x v="8"/>
    <s v="Acco PRESSTEX Data Binder with Storage Hooks, Dark Blue, 14 7/8&quot; X 11&quot;"/>
    <n v="16.14"/>
    <n v="3"/>
    <n v="0"/>
    <n v="7.9085999999999999"/>
  </r>
  <r>
    <n v="6564"/>
    <x v="3263"/>
    <x v="2"/>
    <x v="1118"/>
    <d v="2011-05-12T00:00:00"/>
    <s v="Standard Class"/>
    <s v="CT-11995"/>
    <s v="Carol Triggs"/>
    <x v="0"/>
    <s v="United States"/>
    <s v="Lawrence"/>
    <x v="31"/>
    <n v="1841"/>
    <x v="3"/>
    <s v="FUR-TA-10003469"/>
    <x v="0"/>
    <x v="3"/>
    <s v="Balt Split Level Computer Training Table"/>
    <n v="194.25"/>
    <n v="2"/>
    <n v="0.3"/>
    <n v="-38.849999999999994"/>
  </r>
  <r>
    <n v="6565"/>
    <x v="3263"/>
    <x v="2"/>
    <x v="1118"/>
    <d v="2011-05-12T00:00:00"/>
    <s v="Standard Class"/>
    <s v="CT-11995"/>
    <s v="Carol Triggs"/>
    <x v="0"/>
    <s v="United States"/>
    <s v="Lawrence"/>
    <x v="31"/>
    <n v="1841"/>
    <x v="3"/>
    <s v="OFF-AR-10002578"/>
    <x v="1"/>
    <x v="6"/>
    <s v="Newell 335"/>
    <n v="8.64"/>
    <n v="3"/>
    <n v="0"/>
    <n v="2.5055999999999998"/>
  </r>
  <r>
    <n v="6566"/>
    <x v="3263"/>
    <x v="2"/>
    <x v="1118"/>
    <d v="2011-05-12T00:00:00"/>
    <s v="Standard Class"/>
    <s v="CT-11995"/>
    <s v="Carol Triggs"/>
    <x v="0"/>
    <s v="United States"/>
    <s v="Lawrence"/>
    <x v="31"/>
    <n v="1841"/>
    <x v="3"/>
    <s v="FUR-CH-10004675"/>
    <x v="0"/>
    <x v="1"/>
    <s v="Lifetime Advantage Folding Chairs, 4/Carton"/>
    <n v="872.32"/>
    <n v="4"/>
    <n v="0"/>
    <n v="244.24959999999999"/>
  </r>
  <r>
    <n v="6567"/>
    <x v="3264"/>
    <x v="3"/>
    <x v="1119"/>
    <d v="2014-02-09T00:00:00"/>
    <s v="Second Class"/>
    <s v="CB-12025"/>
    <s v="Cassandra Brandow"/>
    <x v="0"/>
    <s v="United States"/>
    <s v="Waco"/>
    <x v="5"/>
    <n v="76706"/>
    <x v="2"/>
    <s v="OFF-BI-10004632"/>
    <x v="1"/>
    <x v="8"/>
    <s v="Ibico Hi-Tech Manual Binding System"/>
    <n v="243.99199999999996"/>
    <n v="4"/>
    <n v="0.8"/>
    <n v="-426.9860000000001"/>
  </r>
  <r>
    <n v="6568"/>
    <x v="3264"/>
    <x v="3"/>
    <x v="1119"/>
    <d v="2014-02-09T00:00:00"/>
    <s v="Second Class"/>
    <s v="CB-12025"/>
    <s v="Cassandra Brandow"/>
    <x v="0"/>
    <s v="United States"/>
    <s v="Waco"/>
    <x v="5"/>
    <n v="76706"/>
    <x v="2"/>
    <s v="OFF-AR-10003087"/>
    <x v="1"/>
    <x v="6"/>
    <s v="Staples"/>
    <n v="7.120000000000001"/>
    <n v="5"/>
    <n v="0.2"/>
    <n v="0.71199999999999974"/>
  </r>
  <r>
    <n v="6569"/>
    <x v="3265"/>
    <x v="2"/>
    <x v="891"/>
    <d v="2011-04-22T00:00:00"/>
    <s v="Standard Class"/>
    <s v="KM-16720"/>
    <s v="Kunst Miller"/>
    <x v="0"/>
    <s v="United States"/>
    <s v="Houston"/>
    <x v="5"/>
    <n v="77095"/>
    <x v="2"/>
    <s v="OFF-AR-10001868"/>
    <x v="1"/>
    <x v="6"/>
    <s v="Prang Dustless Chalk Sticks"/>
    <n v="2.6880000000000002"/>
    <n v="2"/>
    <n v="0.2"/>
    <n v="1.008"/>
  </r>
  <r>
    <n v="6570"/>
    <x v="3265"/>
    <x v="2"/>
    <x v="891"/>
    <d v="2011-04-22T00:00:00"/>
    <s v="Standard Class"/>
    <s v="KM-16720"/>
    <s v="Kunst Miller"/>
    <x v="0"/>
    <s v="United States"/>
    <s v="Houston"/>
    <x v="5"/>
    <n v="77095"/>
    <x v="2"/>
    <s v="FUR-CH-10002602"/>
    <x v="0"/>
    <x v="1"/>
    <s v="DMI Arturo Collection Mission-style Design Wood Chair"/>
    <n v="317.05799999999999"/>
    <n v="3"/>
    <n v="0.3"/>
    <n v="-18.117599999999996"/>
  </r>
  <r>
    <n v="6571"/>
    <x v="3265"/>
    <x v="2"/>
    <x v="891"/>
    <d v="2011-04-22T00:00:00"/>
    <s v="Standard Class"/>
    <s v="KM-16720"/>
    <s v="Kunst Miller"/>
    <x v="0"/>
    <s v="United States"/>
    <s v="Houston"/>
    <x v="5"/>
    <n v="77095"/>
    <x v="2"/>
    <s v="OFF-EN-10000056"/>
    <x v="1"/>
    <x v="12"/>
    <s v="Cameo Buff Policy Envelopes"/>
    <n v="149.352"/>
    <n v="3"/>
    <n v="0.2"/>
    <n v="50.40629999999998"/>
  </r>
  <r>
    <n v="6572"/>
    <x v="3265"/>
    <x v="2"/>
    <x v="891"/>
    <d v="2011-04-22T00:00:00"/>
    <s v="Standard Class"/>
    <s v="KM-16720"/>
    <s v="Kunst Miller"/>
    <x v="0"/>
    <s v="United States"/>
    <s v="Houston"/>
    <x v="5"/>
    <n v="77095"/>
    <x v="2"/>
    <s v="TEC-AC-10000474"/>
    <x v="2"/>
    <x v="11"/>
    <s v="Kensington Expert Mouse Optical USB Trackball for PC or Mac"/>
    <n v="227.976"/>
    <n v="3"/>
    <n v="0.2"/>
    <n v="28.496999999999957"/>
  </r>
  <r>
    <n v="6573"/>
    <x v="3266"/>
    <x v="0"/>
    <x v="1120"/>
    <d v="2013-05-17T00:00:00"/>
    <s v="Standard Class"/>
    <s v="RD-19720"/>
    <s v="Roger Demir"/>
    <x v="0"/>
    <s v="United States"/>
    <s v="Seattle"/>
    <x v="4"/>
    <n v="98105"/>
    <x v="1"/>
    <s v="OFF-PA-10003971"/>
    <x v="1"/>
    <x v="10"/>
    <s v="Xerox 1965"/>
    <n v="11.96"/>
    <n v="2"/>
    <n v="0"/>
    <n v="5.8604000000000003"/>
  </r>
  <r>
    <n v="6574"/>
    <x v="3267"/>
    <x v="0"/>
    <x v="881"/>
    <d v="2013-12-01T00:00:00"/>
    <s v="Standard Class"/>
    <s v="BP-11050"/>
    <s v="Barry Pond"/>
    <x v="1"/>
    <s v="United States"/>
    <s v="Plainfield"/>
    <x v="30"/>
    <n v="7060"/>
    <x v="3"/>
    <s v="OFF-ST-10000689"/>
    <x v="1"/>
    <x v="4"/>
    <s v="Fellowes Strictly Business Drawer File, Letter/Legal Size"/>
    <n v="563.4"/>
    <n v="4"/>
    <n v="0"/>
    <n v="67.608000000000004"/>
  </r>
  <r>
    <n v="6575"/>
    <x v="3267"/>
    <x v="0"/>
    <x v="881"/>
    <d v="2013-12-01T00:00:00"/>
    <s v="Standard Class"/>
    <s v="BP-11050"/>
    <s v="Barry Pond"/>
    <x v="1"/>
    <s v="United States"/>
    <s v="Plainfield"/>
    <x v="30"/>
    <n v="7060"/>
    <x v="3"/>
    <s v="TEC-MA-10004255"/>
    <x v="2"/>
    <x v="15"/>
    <s v="Konica Minolta magicolor 1690MF Multifunction Printer"/>
    <n v="319.92"/>
    <n v="8"/>
    <n v="0"/>
    <n v="118.37040000000002"/>
  </r>
  <r>
    <n v="6576"/>
    <x v="3268"/>
    <x v="3"/>
    <x v="448"/>
    <d v="2014-03-09T00:00:00"/>
    <s v="Standard Class"/>
    <s v="EJ-13720"/>
    <s v="Ed Jacobs"/>
    <x v="0"/>
    <s v="United States"/>
    <s v="Los Angeles"/>
    <x v="1"/>
    <n v="90008"/>
    <x v="1"/>
    <s v="TEC-AC-10000990"/>
    <x v="2"/>
    <x v="11"/>
    <s v="Imation Bio 2GB USB Flash Drive Imation Corp"/>
    <n v="1049.44"/>
    <n v="8"/>
    <n v="0"/>
    <n v="440.76480000000004"/>
  </r>
  <r>
    <n v="6577"/>
    <x v="3268"/>
    <x v="3"/>
    <x v="448"/>
    <d v="2014-03-09T00:00:00"/>
    <s v="Standard Class"/>
    <s v="EJ-13720"/>
    <s v="Ed Jacobs"/>
    <x v="0"/>
    <s v="United States"/>
    <s v="Los Angeles"/>
    <x v="1"/>
    <n v="90008"/>
    <x v="1"/>
    <s v="FUR-CH-10003968"/>
    <x v="0"/>
    <x v="1"/>
    <s v="Novimex Turbo Task Chair"/>
    <n v="170.35200000000003"/>
    <n v="3"/>
    <n v="0.2"/>
    <n v="-17.035200000000003"/>
  </r>
  <r>
    <n v="6578"/>
    <x v="3269"/>
    <x v="1"/>
    <x v="401"/>
    <d v="2012-12-11T00:00:00"/>
    <s v="Second Class"/>
    <s v="RO-19780"/>
    <s v="Rose O'Brian"/>
    <x v="0"/>
    <s v="United States"/>
    <s v="Arlington"/>
    <x v="17"/>
    <n v="22204"/>
    <x v="0"/>
    <s v="TEC-PH-10001615"/>
    <x v="2"/>
    <x v="7"/>
    <s v="AT&amp;T CL82213"/>
    <n v="173.94"/>
    <n v="6"/>
    <n v="0"/>
    <n v="50.442599999999977"/>
  </r>
  <r>
    <n v="6579"/>
    <x v="3270"/>
    <x v="2"/>
    <x v="55"/>
    <d v="2011-08-30T00:00:00"/>
    <s v="Standard Class"/>
    <s v="MW-18220"/>
    <s v="Mitch Webber"/>
    <x v="0"/>
    <s v="United States"/>
    <s v="Seattle"/>
    <x v="4"/>
    <n v="98103"/>
    <x v="1"/>
    <s v="TEC-PH-10000895"/>
    <x v="2"/>
    <x v="7"/>
    <s v="Polycom VVX 310 VoIP phone"/>
    <n v="1007.9440000000002"/>
    <n v="7"/>
    <n v="0.2"/>
    <n v="75.595799999999997"/>
  </r>
  <r>
    <n v="6580"/>
    <x v="3271"/>
    <x v="0"/>
    <x v="332"/>
    <d v="2013-10-23T00:00:00"/>
    <s v="Same Day"/>
    <s v="MS-17530"/>
    <s v="MaryBeth Skach"/>
    <x v="0"/>
    <s v="United States"/>
    <s v="Seattle"/>
    <x v="4"/>
    <n v="98105"/>
    <x v="1"/>
    <s v="OFF-PA-10003001"/>
    <x v="1"/>
    <x v="10"/>
    <s v="Xerox 1986"/>
    <n v="6.68"/>
    <n v="1"/>
    <n v="0"/>
    <n v="3.2063999999999999"/>
  </r>
  <r>
    <n v="6581"/>
    <x v="3271"/>
    <x v="0"/>
    <x v="332"/>
    <d v="2013-10-23T00:00:00"/>
    <s v="Same Day"/>
    <s v="MS-17530"/>
    <s v="MaryBeth Skach"/>
    <x v="0"/>
    <s v="United States"/>
    <s v="Seattle"/>
    <x v="4"/>
    <n v="98105"/>
    <x v="1"/>
    <s v="OFF-AR-10002766"/>
    <x v="1"/>
    <x v="6"/>
    <s v="Prang Drawing Pencil Set"/>
    <n v="8.34"/>
    <n v="3"/>
    <n v="0"/>
    <n v="2.2517999999999998"/>
  </r>
  <r>
    <n v="6582"/>
    <x v="3271"/>
    <x v="0"/>
    <x v="332"/>
    <d v="2013-10-23T00:00:00"/>
    <s v="Same Day"/>
    <s v="MS-17530"/>
    <s v="MaryBeth Skach"/>
    <x v="0"/>
    <s v="United States"/>
    <s v="Seattle"/>
    <x v="4"/>
    <n v="98105"/>
    <x v="1"/>
    <s v="FUR-FU-10003095"/>
    <x v="0"/>
    <x v="5"/>
    <s v="Linden 12&quot; Wall Clock With Oak Frame"/>
    <n v="101.94"/>
    <n v="3"/>
    <n v="0"/>
    <n v="30.581999999999987"/>
  </r>
  <r>
    <n v="6583"/>
    <x v="3272"/>
    <x v="0"/>
    <x v="1121"/>
    <d v="2013-08-12T00:00:00"/>
    <s v="Standard Class"/>
    <s v="DW-13585"/>
    <s v="Dorothy Wardle"/>
    <x v="1"/>
    <s v="United States"/>
    <s v="Edmonds"/>
    <x v="4"/>
    <n v="98026"/>
    <x v="1"/>
    <s v="TEC-AC-10003610"/>
    <x v="2"/>
    <x v="11"/>
    <s v="Logitech Illuminated - Keyboard"/>
    <n v="179.97"/>
    <n v="3"/>
    <n v="0"/>
    <n v="86.385600000000011"/>
  </r>
  <r>
    <n v="6584"/>
    <x v="3273"/>
    <x v="3"/>
    <x v="246"/>
    <d v="2014-07-28T00:00:00"/>
    <s v="Standard Class"/>
    <s v="AM-10705"/>
    <s v="Anne McFarland"/>
    <x v="0"/>
    <s v="United States"/>
    <s v="Salem"/>
    <x v="17"/>
    <n v="24153"/>
    <x v="0"/>
    <s v="OFF-AR-10003727"/>
    <x v="1"/>
    <x v="6"/>
    <s v="Berol Giant Pencil Sharpener"/>
    <n v="101.94"/>
    <n v="6"/>
    <n v="0"/>
    <n v="29.562599999999986"/>
  </r>
  <r>
    <n v="6585"/>
    <x v="3273"/>
    <x v="3"/>
    <x v="246"/>
    <d v="2014-07-28T00:00:00"/>
    <s v="Standard Class"/>
    <s v="AM-10705"/>
    <s v="Anne McFarland"/>
    <x v="0"/>
    <s v="United States"/>
    <s v="Salem"/>
    <x v="17"/>
    <n v="24153"/>
    <x v="0"/>
    <s v="TEC-PH-10002660"/>
    <x v="2"/>
    <x v="7"/>
    <s v="Nortel Networks T7316 E Nt8 B27"/>
    <n v="271.95999999999998"/>
    <n v="4"/>
    <n v="0"/>
    <n v="67.990000000000009"/>
  </r>
  <r>
    <n v="6586"/>
    <x v="3273"/>
    <x v="3"/>
    <x v="246"/>
    <d v="2014-07-28T00:00:00"/>
    <s v="Standard Class"/>
    <s v="AM-10705"/>
    <s v="Anne McFarland"/>
    <x v="0"/>
    <s v="United States"/>
    <s v="Salem"/>
    <x v="17"/>
    <n v="24153"/>
    <x v="0"/>
    <s v="FUR-FU-10003274"/>
    <x v="0"/>
    <x v="5"/>
    <s v="Regeneration Desk Collection"/>
    <n v="8.8000000000000007"/>
    <n v="5"/>
    <n v="0"/>
    <n v="3.8720000000000003"/>
  </r>
  <r>
    <n v="6587"/>
    <x v="3273"/>
    <x v="3"/>
    <x v="246"/>
    <d v="2014-07-28T00:00:00"/>
    <s v="Standard Class"/>
    <s v="AM-10705"/>
    <s v="Anne McFarland"/>
    <x v="0"/>
    <s v="United States"/>
    <s v="Salem"/>
    <x v="17"/>
    <n v="24153"/>
    <x v="0"/>
    <s v="OFF-AR-10003829"/>
    <x v="1"/>
    <x v="6"/>
    <s v="Newell 35"/>
    <n v="19.68"/>
    <n v="6"/>
    <n v="0"/>
    <n v="5.7071999999999976"/>
  </r>
  <r>
    <n v="6588"/>
    <x v="3273"/>
    <x v="3"/>
    <x v="246"/>
    <d v="2014-07-28T00:00:00"/>
    <s v="Standard Class"/>
    <s v="AM-10705"/>
    <s v="Anne McFarland"/>
    <x v="0"/>
    <s v="United States"/>
    <s v="Salem"/>
    <x v="17"/>
    <n v="24153"/>
    <x v="0"/>
    <s v="FUR-BO-10003441"/>
    <x v="0"/>
    <x v="0"/>
    <s v="Bush Westfield Collection Bookcases, Fully Assembled"/>
    <n v="302.94"/>
    <n v="3"/>
    <n v="0"/>
    <n v="69.67619999999998"/>
  </r>
  <r>
    <n v="6589"/>
    <x v="3273"/>
    <x v="3"/>
    <x v="246"/>
    <d v="2014-07-28T00:00:00"/>
    <s v="Standard Class"/>
    <s v="AM-10705"/>
    <s v="Anne McFarland"/>
    <x v="0"/>
    <s v="United States"/>
    <s v="Salem"/>
    <x v="17"/>
    <n v="24153"/>
    <x v="0"/>
    <s v="OFF-BI-10003355"/>
    <x v="1"/>
    <x v="8"/>
    <s v="Cardinal Holdit Business Card Pockets"/>
    <n v="14.940000000000001"/>
    <n v="3"/>
    <n v="0"/>
    <n v="7.1712000000000007"/>
  </r>
  <r>
    <n v="6590"/>
    <x v="3273"/>
    <x v="3"/>
    <x v="246"/>
    <d v="2014-07-28T00:00:00"/>
    <s v="Standard Class"/>
    <s v="AM-10705"/>
    <s v="Anne McFarland"/>
    <x v="0"/>
    <s v="United States"/>
    <s v="Salem"/>
    <x v="17"/>
    <n v="24153"/>
    <x v="0"/>
    <s v="OFF-SU-10003505"/>
    <x v="1"/>
    <x v="14"/>
    <s v="Premier Electric Letter Opener"/>
    <n v="231.72"/>
    <n v="2"/>
    <n v="0"/>
    <n v="11.585999999999984"/>
  </r>
  <r>
    <n v="6591"/>
    <x v="3274"/>
    <x v="2"/>
    <x v="893"/>
    <d v="2011-03-26T00:00:00"/>
    <s v="First Class"/>
    <s v="BG-11740"/>
    <s v="Bruce Geld"/>
    <x v="0"/>
    <s v="United States"/>
    <s v="Delray Beach"/>
    <x v="2"/>
    <n v="33445"/>
    <x v="0"/>
    <s v="OFF-LA-10004484"/>
    <x v="1"/>
    <x v="2"/>
    <s v="Avery 476"/>
    <n v="9.9120000000000008"/>
    <n v="3"/>
    <n v="0.2"/>
    <n v="3.2213999999999996"/>
  </r>
  <r>
    <n v="6592"/>
    <x v="3275"/>
    <x v="1"/>
    <x v="28"/>
    <d v="2012-05-06T00:00:00"/>
    <s v="Standard Class"/>
    <s v="KB-16585"/>
    <s v="Ken Black"/>
    <x v="1"/>
    <s v="United States"/>
    <s v="San Francisco"/>
    <x v="1"/>
    <n v="94110"/>
    <x v="1"/>
    <s v="OFF-AR-10000658"/>
    <x v="1"/>
    <x v="6"/>
    <s v="Newell 324"/>
    <n v="34.650000000000006"/>
    <n v="3"/>
    <n v="0"/>
    <n v="9.702"/>
  </r>
  <r>
    <n v="6593"/>
    <x v="3275"/>
    <x v="1"/>
    <x v="28"/>
    <d v="2012-05-06T00:00:00"/>
    <s v="Standard Class"/>
    <s v="KB-16585"/>
    <s v="Ken Black"/>
    <x v="1"/>
    <s v="United States"/>
    <s v="San Francisco"/>
    <x v="1"/>
    <n v="94110"/>
    <x v="1"/>
    <s v="TEC-PH-10000347"/>
    <x v="2"/>
    <x v="7"/>
    <s v="Cush Cases Heavy Duty Rugged Cover Case for Samsung Galaxy S5 - Purple"/>
    <n v="19.8"/>
    <n v="5"/>
    <n v="0.2"/>
    <n v="1.7324999999999999"/>
  </r>
  <r>
    <n v="6594"/>
    <x v="3276"/>
    <x v="0"/>
    <x v="900"/>
    <d v="2013-06-17T00:00:00"/>
    <s v="Second Class"/>
    <s v="GT-14710"/>
    <s v="Greg Tran"/>
    <x v="0"/>
    <s v="United States"/>
    <s v="New York City"/>
    <x v="15"/>
    <n v="10024"/>
    <x v="3"/>
    <s v="OFF-BI-10001989"/>
    <x v="1"/>
    <x v="8"/>
    <s v="Premium Transparent Presentation Covers by GBC"/>
    <n v="33.568000000000005"/>
    <n v="2"/>
    <n v="0.2"/>
    <n v="11.748799999999997"/>
  </r>
  <r>
    <n v="6595"/>
    <x v="3277"/>
    <x v="1"/>
    <x v="124"/>
    <d v="2012-05-11T00:00:00"/>
    <s v="Standard Class"/>
    <s v="SV-20815"/>
    <s v="Stuart Van"/>
    <x v="1"/>
    <s v="United States"/>
    <s v="Indianapolis"/>
    <x v="14"/>
    <n v="46203"/>
    <x v="2"/>
    <s v="OFF-AR-10001897"/>
    <x v="1"/>
    <x v="6"/>
    <s v="Model L Table or Wall-Mount Pencil Sharpener"/>
    <n v="125.92999999999999"/>
    <n v="7"/>
    <n v="0"/>
    <n v="35.260400000000004"/>
  </r>
  <r>
    <n v="6596"/>
    <x v="3278"/>
    <x v="3"/>
    <x v="756"/>
    <d v="2014-04-27T00:00:00"/>
    <s v="First Class"/>
    <s v="GG-14650"/>
    <s v="Greg Guthrie"/>
    <x v="1"/>
    <s v="United States"/>
    <s v="Columbus"/>
    <x v="24"/>
    <n v="43229"/>
    <x v="3"/>
    <s v="OFF-BI-10000285"/>
    <x v="1"/>
    <x v="8"/>
    <s v="XtraLife ClearVue Slant-D Ring Binders by Cardinal"/>
    <n v="11.760000000000002"/>
    <n v="5"/>
    <n v="0.7"/>
    <n v="-7.8399999999999963"/>
  </r>
  <r>
    <n v="6597"/>
    <x v="3278"/>
    <x v="3"/>
    <x v="756"/>
    <d v="2014-04-27T00:00:00"/>
    <s v="First Class"/>
    <s v="GG-14650"/>
    <s v="Greg Guthrie"/>
    <x v="1"/>
    <s v="United States"/>
    <s v="Columbus"/>
    <x v="24"/>
    <n v="43229"/>
    <x v="3"/>
    <s v="OFF-PA-10001804"/>
    <x v="1"/>
    <x v="10"/>
    <s v="Xerox 195"/>
    <n v="5.3440000000000003"/>
    <n v="1"/>
    <n v="0.2"/>
    <n v="1.8703999999999998"/>
  </r>
  <r>
    <n v="6598"/>
    <x v="3279"/>
    <x v="2"/>
    <x v="571"/>
    <d v="2011-06-12T00:00:00"/>
    <s v="Standard Class"/>
    <s v="SV-20785"/>
    <s v="Stewart Visinsky"/>
    <x v="0"/>
    <s v="United States"/>
    <s v="Jacksonville"/>
    <x v="2"/>
    <n v="32216"/>
    <x v="0"/>
    <s v="OFF-BI-10002557"/>
    <x v="1"/>
    <x v="8"/>
    <s v="Presstex Flexible Ring Binders"/>
    <n v="1.3650000000000002"/>
    <n v="1"/>
    <n v="0.7"/>
    <n v="-0.9099999999999997"/>
  </r>
  <r>
    <n v="6599"/>
    <x v="3279"/>
    <x v="2"/>
    <x v="571"/>
    <d v="2011-06-12T00:00:00"/>
    <s v="Standard Class"/>
    <s v="SV-20785"/>
    <s v="Stewart Visinsky"/>
    <x v="0"/>
    <s v="United States"/>
    <s v="Jacksonville"/>
    <x v="2"/>
    <n v="32216"/>
    <x v="0"/>
    <s v="OFF-PA-10002319"/>
    <x v="1"/>
    <x v="10"/>
    <s v="Xerox 1944"/>
    <n v="62.015999999999998"/>
    <n v="2"/>
    <n v="0.2"/>
    <n v="22.480800000000002"/>
  </r>
  <r>
    <n v="6600"/>
    <x v="3280"/>
    <x v="2"/>
    <x v="266"/>
    <d v="2011-12-07T00:00:00"/>
    <s v="Standard Class"/>
    <s v="ON-18715"/>
    <s v="Odella Nelson"/>
    <x v="1"/>
    <s v="United States"/>
    <s v="Clinton"/>
    <x v="39"/>
    <n v="20735"/>
    <x v="3"/>
    <s v="FUR-FU-10003849"/>
    <x v="0"/>
    <x v="5"/>
    <s v="DAX Metal Frame, Desktop, Stepped-Edge"/>
    <n v="60.72"/>
    <n v="3"/>
    <n v="0"/>
    <n v="23.680799999999998"/>
  </r>
  <r>
    <n v="6601"/>
    <x v="3280"/>
    <x v="2"/>
    <x v="266"/>
    <d v="2011-12-07T00:00:00"/>
    <s v="Standard Class"/>
    <s v="ON-18715"/>
    <s v="Odella Nelson"/>
    <x v="1"/>
    <s v="United States"/>
    <s v="Clinton"/>
    <x v="39"/>
    <n v="20735"/>
    <x v="3"/>
    <s v="OFF-PA-10002923"/>
    <x v="1"/>
    <x v="10"/>
    <s v="Xerox 1942"/>
    <n v="146.82"/>
    <n v="3"/>
    <n v="0"/>
    <n v="73.41"/>
  </r>
  <r>
    <n v="6602"/>
    <x v="3280"/>
    <x v="2"/>
    <x v="266"/>
    <d v="2011-12-07T00:00:00"/>
    <s v="Standard Class"/>
    <s v="ON-18715"/>
    <s v="Odella Nelson"/>
    <x v="1"/>
    <s v="United States"/>
    <s v="Clinton"/>
    <x v="39"/>
    <n v="20735"/>
    <x v="3"/>
    <s v="FUR-CH-10004754"/>
    <x v="0"/>
    <x v="1"/>
    <s v="Global Stack Chair with Arms, Black"/>
    <n v="239.84"/>
    <n v="8"/>
    <n v="0"/>
    <n v="64.756799999999998"/>
  </r>
  <r>
    <n v="6603"/>
    <x v="3280"/>
    <x v="2"/>
    <x v="266"/>
    <d v="2011-12-07T00:00:00"/>
    <s v="Standard Class"/>
    <s v="ON-18715"/>
    <s v="Odella Nelson"/>
    <x v="1"/>
    <s v="United States"/>
    <s v="Clinton"/>
    <x v="39"/>
    <n v="20735"/>
    <x v="3"/>
    <s v="OFF-LA-10000634"/>
    <x v="1"/>
    <x v="2"/>
    <s v="Avery 509"/>
    <n v="15.66"/>
    <n v="6"/>
    <n v="0"/>
    <n v="7.2035999999999998"/>
  </r>
  <r>
    <n v="6604"/>
    <x v="3281"/>
    <x v="3"/>
    <x v="46"/>
    <d v="2014-06-21T00:00:00"/>
    <s v="First Class"/>
    <s v="RA-19945"/>
    <s v="Ryan Akin"/>
    <x v="0"/>
    <s v="United States"/>
    <s v="Commerce City"/>
    <x v="22"/>
    <n v="80022"/>
    <x v="1"/>
    <s v="OFF-ST-10001418"/>
    <x v="1"/>
    <x v="4"/>
    <s v="Carina Media Storage Towers in Natural &amp; Black"/>
    <n v="146.352"/>
    <n v="3"/>
    <n v="0.2"/>
    <n v="-32.929200000000002"/>
  </r>
  <r>
    <n v="6605"/>
    <x v="3282"/>
    <x v="0"/>
    <x v="439"/>
    <d v="2013-06-01T00:00:00"/>
    <s v="Standard Class"/>
    <s v="SV-20785"/>
    <s v="Stewart Visinsky"/>
    <x v="0"/>
    <s v="United States"/>
    <s v="Santa Ana"/>
    <x v="1"/>
    <n v="92704"/>
    <x v="1"/>
    <s v="OFF-FA-10003467"/>
    <x v="1"/>
    <x v="13"/>
    <s v="Alliance Big Bands Rubber Bands, 12/Pack"/>
    <n v="5.9399999999999995"/>
    <n v="3"/>
    <n v="0"/>
    <n v="0"/>
  </r>
  <r>
    <n v="6606"/>
    <x v="3282"/>
    <x v="0"/>
    <x v="439"/>
    <d v="2013-06-01T00:00:00"/>
    <s v="Standard Class"/>
    <s v="SV-20785"/>
    <s v="Stewart Visinsky"/>
    <x v="0"/>
    <s v="United States"/>
    <s v="Santa Ana"/>
    <x v="1"/>
    <n v="92704"/>
    <x v="1"/>
    <s v="OFF-PA-10001293"/>
    <x v="1"/>
    <x v="10"/>
    <s v="Xerox 1946"/>
    <n v="45.36"/>
    <n v="7"/>
    <n v="0"/>
    <n v="21.772800000000004"/>
  </r>
  <r>
    <n v="6607"/>
    <x v="3282"/>
    <x v="0"/>
    <x v="439"/>
    <d v="2013-06-01T00:00:00"/>
    <s v="Standard Class"/>
    <s v="SV-20785"/>
    <s v="Stewart Visinsky"/>
    <x v="0"/>
    <s v="United States"/>
    <s v="Santa Ana"/>
    <x v="1"/>
    <n v="92704"/>
    <x v="1"/>
    <s v="TEC-PH-10003885"/>
    <x v="2"/>
    <x v="7"/>
    <s v="Cisco SPA508G"/>
    <n v="211.16800000000001"/>
    <n v="4"/>
    <n v="0.2"/>
    <n v="23.756399999999985"/>
  </r>
  <r>
    <n v="6608"/>
    <x v="3282"/>
    <x v="0"/>
    <x v="439"/>
    <d v="2013-06-01T00:00:00"/>
    <s v="Standard Class"/>
    <s v="SV-20785"/>
    <s v="Stewart Visinsky"/>
    <x v="0"/>
    <s v="United States"/>
    <s v="Santa Ana"/>
    <x v="1"/>
    <n v="92704"/>
    <x v="1"/>
    <s v="FUR-CH-10004860"/>
    <x v="0"/>
    <x v="1"/>
    <s v="Global Low Back Tilter Chair"/>
    <n v="484.70400000000006"/>
    <n v="6"/>
    <n v="0.2"/>
    <n v="-84.823200000000071"/>
  </r>
  <r>
    <n v="6609"/>
    <x v="3282"/>
    <x v="0"/>
    <x v="439"/>
    <d v="2013-06-01T00:00:00"/>
    <s v="Standard Class"/>
    <s v="SV-20785"/>
    <s v="Stewart Visinsky"/>
    <x v="0"/>
    <s v="United States"/>
    <s v="Santa Ana"/>
    <x v="1"/>
    <n v="92704"/>
    <x v="1"/>
    <s v="TEC-MA-10002428"/>
    <x v="2"/>
    <x v="15"/>
    <s v="Fellowes Powershred HS-440 4-Sheet High Security Shredder"/>
    <n v="371.97600000000006"/>
    <n v="3"/>
    <n v="0.2"/>
    <n v="116.24249999999996"/>
  </r>
  <r>
    <n v="6610"/>
    <x v="3283"/>
    <x v="1"/>
    <x v="366"/>
    <d v="2012-03-10T00:00:00"/>
    <s v="Same Day"/>
    <s v="KB-16585"/>
    <s v="Ken Black"/>
    <x v="1"/>
    <s v="United States"/>
    <s v="Clinton"/>
    <x v="39"/>
    <n v="20735"/>
    <x v="3"/>
    <s v="OFF-ST-10002406"/>
    <x v="1"/>
    <x v="4"/>
    <s v="Pizazz Global Quick File"/>
    <n v="89.820000000000007"/>
    <n v="6"/>
    <n v="0"/>
    <n v="25.149600000000007"/>
  </r>
  <r>
    <n v="6611"/>
    <x v="3284"/>
    <x v="0"/>
    <x v="201"/>
    <d v="2013-10-23T00:00:00"/>
    <s v="First Class"/>
    <s v="AG-10495"/>
    <s v="Andrew Gjertsen"/>
    <x v="1"/>
    <s v="United States"/>
    <s v="Los Angeles"/>
    <x v="1"/>
    <n v="90049"/>
    <x v="1"/>
    <s v="OFF-BI-10004209"/>
    <x v="1"/>
    <x v="8"/>
    <s v="Fellowes Twister Kit, Gray/Clear, 3/pkg"/>
    <n v="19.295999999999999"/>
    <n v="3"/>
    <n v="0.2"/>
    <n v="6.0299999999999994"/>
  </r>
  <r>
    <n v="6612"/>
    <x v="3285"/>
    <x v="1"/>
    <x v="1122"/>
    <d v="2012-04-28T00:00:00"/>
    <s v="Standard Class"/>
    <s v="JK-16090"/>
    <s v="Juliana Krohn"/>
    <x v="0"/>
    <s v="United States"/>
    <s v="Louisville"/>
    <x v="0"/>
    <n v="40214"/>
    <x v="0"/>
    <s v="FUR-CH-10001891"/>
    <x v="0"/>
    <x v="1"/>
    <s v="Global Deluxe Office Fabric Chairs"/>
    <n v="191.96"/>
    <n v="2"/>
    <n v="0"/>
    <n v="51.829200000000014"/>
  </r>
  <r>
    <n v="6613"/>
    <x v="3285"/>
    <x v="1"/>
    <x v="1122"/>
    <d v="2012-04-28T00:00:00"/>
    <s v="Standard Class"/>
    <s v="JK-16090"/>
    <s v="Juliana Krohn"/>
    <x v="0"/>
    <s v="United States"/>
    <s v="Louisville"/>
    <x v="0"/>
    <n v="40214"/>
    <x v="0"/>
    <s v="OFF-BI-10002215"/>
    <x v="1"/>
    <x v="8"/>
    <s v="Wilson Jones Hanging View Binder, White, 1&quot;"/>
    <n v="21.299999999999997"/>
    <n v="3"/>
    <n v="0"/>
    <n v="9.7979999999999983"/>
  </r>
  <r>
    <n v="6614"/>
    <x v="3285"/>
    <x v="1"/>
    <x v="1122"/>
    <d v="2012-04-28T00:00:00"/>
    <s v="Standard Class"/>
    <s v="JK-16090"/>
    <s v="Juliana Krohn"/>
    <x v="0"/>
    <s v="United States"/>
    <s v="Louisville"/>
    <x v="0"/>
    <n v="40214"/>
    <x v="0"/>
    <s v="TEC-PH-10002103"/>
    <x v="2"/>
    <x v="7"/>
    <s v="Jabra SPEAK 410"/>
    <n v="469.95"/>
    <n v="5"/>
    <n v="0"/>
    <n v="131.58600000000001"/>
  </r>
  <r>
    <n v="6615"/>
    <x v="3285"/>
    <x v="1"/>
    <x v="1122"/>
    <d v="2012-04-28T00:00:00"/>
    <s v="Standard Class"/>
    <s v="JK-16090"/>
    <s v="Juliana Krohn"/>
    <x v="0"/>
    <s v="United States"/>
    <s v="Louisville"/>
    <x v="0"/>
    <n v="40214"/>
    <x v="0"/>
    <s v="FUR-FU-10003394"/>
    <x v="0"/>
    <x v="5"/>
    <s v="Tenex &quot;The Solids&quot; Textured Chair Mats"/>
    <n v="209.88"/>
    <n v="3"/>
    <n v="0"/>
    <n v="35.679599999999979"/>
  </r>
  <r>
    <n v="6616"/>
    <x v="3286"/>
    <x v="0"/>
    <x v="26"/>
    <d v="2013-06-20T00:00:00"/>
    <s v="First Class"/>
    <s v="MV-18190"/>
    <s v="Mike Vittorini"/>
    <x v="0"/>
    <s v="United States"/>
    <s v="Los Angeles"/>
    <x v="1"/>
    <n v="90045"/>
    <x v="1"/>
    <s v="FUR-BO-10004218"/>
    <x v="0"/>
    <x v="0"/>
    <s v="Bush Heritage Pine Collection 5-Shelf Bookcase, Albany Pine Finish, *Special Order"/>
    <n v="239.66599999999997"/>
    <n v="2"/>
    <n v="0.15"/>
    <n v="14.097999999999999"/>
  </r>
  <r>
    <n v="6617"/>
    <x v="3286"/>
    <x v="0"/>
    <x v="26"/>
    <d v="2013-06-20T00:00:00"/>
    <s v="First Class"/>
    <s v="MV-18190"/>
    <s v="Mike Vittorini"/>
    <x v="0"/>
    <s v="United States"/>
    <s v="Los Angeles"/>
    <x v="1"/>
    <n v="90045"/>
    <x v="1"/>
    <s v="OFF-LA-10000081"/>
    <x v="1"/>
    <x v="2"/>
    <s v="Avery 496"/>
    <n v="22.5"/>
    <n v="6"/>
    <n v="0"/>
    <n v="10.799999999999999"/>
  </r>
  <r>
    <n v="6618"/>
    <x v="3286"/>
    <x v="0"/>
    <x v="26"/>
    <d v="2013-06-20T00:00:00"/>
    <s v="First Class"/>
    <s v="MV-18190"/>
    <s v="Mike Vittorini"/>
    <x v="0"/>
    <s v="United States"/>
    <s v="Los Angeles"/>
    <x v="1"/>
    <n v="90045"/>
    <x v="1"/>
    <s v="OFF-PA-10001497"/>
    <x v="1"/>
    <x v="10"/>
    <s v="Xerox 1914"/>
    <n v="219.84"/>
    <n v="4"/>
    <n v="0"/>
    <n v="107.7216"/>
  </r>
  <r>
    <n v="6619"/>
    <x v="3287"/>
    <x v="3"/>
    <x v="1123"/>
    <d v="2014-01-19T00:00:00"/>
    <s v="Second Class"/>
    <s v="CP-12085"/>
    <s v="Cathy Prescott"/>
    <x v="1"/>
    <s v="United States"/>
    <s v="Springfield"/>
    <x v="25"/>
    <n v="65807"/>
    <x v="2"/>
    <s v="OFF-PA-10004983"/>
    <x v="1"/>
    <x v="10"/>
    <s v="Xerox 23"/>
    <n v="32.400000000000006"/>
    <n v="5"/>
    <n v="0"/>
    <n v="15.552000000000001"/>
  </r>
  <r>
    <n v="6620"/>
    <x v="3287"/>
    <x v="3"/>
    <x v="1123"/>
    <d v="2014-01-19T00:00:00"/>
    <s v="Second Class"/>
    <s v="CP-12085"/>
    <s v="Cathy Prescott"/>
    <x v="1"/>
    <s v="United States"/>
    <s v="Springfield"/>
    <x v="25"/>
    <n v="65807"/>
    <x v="2"/>
    <s v="OFF-AR-10004010"/>
    <x v="1"/>
    <x v="6"/>
    <s v="Hunt Boston Vacuum Mount KS Pencil Sharpener"/>
    <n v="209.94"/>
    <n v="6"/>
    <n v="0"/>
    <n v="54.584400000000002"/>
  </r>
  <r>
    <n v="6621"/>
    <x v="3287"/>
    <x v="3"/>
    <x v="1123"/>
    <d v="2014-01-19T00:00:00"/>
    <s v="Second Class"/>
    <s v="CP-12085"/>
    <s v="Cathy Prescott"/>
    <x v="1"/>
    <s v="United States"/>
    <s v="Springfield"/>
    <x v="25"/>
    <n v="65807"/>
    <x v="2"/>
    <s v="OFF-SU-10002881"/>
    <x v="1"/>
    <x v="14"/>
    <s v="Martin Yale Chadless Opener Electric Letter Opener"/>
    <n v="4164.0499999999993"/>
    <n v="5"/>
    <n v="0"/>
    <n v="83.281000000000063"/>
  </r>
  <r>
    <n v="6622"/>
    <x v="3287"/>
    <x v="3"/>
    <x v="1123"/>
    <d v="2014-01-19T00:00:00"/>
    <s v="Second Class"/>
    <s v="CP-12085"/>
    <s v="Cathy Prescott"/>
    <x v="1"/>
    <s v="United States"/>
    <s v="Springfield"/>
    <x v="25"/>
    <n v="65807"/>
    <x v="2"/>
    <s v="FUR-BO-10001608"/>
    <x v="0"/>
    <x v="0"/>
    <s v="Hon Metal Bookcases, Black"/>
    <n v="212.94"/>
    <n v="3"/>
    <n v="0"/>
    <n v="53.235000000000014"/>
  </r>
  <r>
    <n v="6623"/>
    <x v="3288"/>
    <x v="2"/>
    <x v="1124"/>
    <d v="2011-09-09T00:00:00"/>
    <s v="First Class"/>
    <s v="VP-21760"/>
    <s v="Victoria Pisteka"/>
    <x v="1"/>
    <s v="United States"/>
    <s v="San Francisco"/>
    <x v="1"/>
    <n v="94109"/>
    <x v="1"/>
    <s v="FUR-FU-10001487"/>
    <x v="0"/>
    <x v="5"/>
    <s v="Eldon Expressions Wood and Plastic Desk Accessories, Cherry Wood"/>
    <n v="41.88"/>
    <n v="6"/>
    <n v="0"/>
    <n v="12.145199999999997"/>
  </r>
  <r>
    <n v="6624"/>
    <x v="3288"/>
    <x v="2"/>
    <x v="1124"/>
    <d v="2011-09-09T00:00:00"/>
    <s v="First Class"/>
    <s v="VP-21760"/>
    <s v="Victoria Pisteka"/>
    <x v="1"/>
    <s v="United States"/>
    <s v="San Francisco"/>
    <x v="1"/>
    <n v="94109"/>
    <x v="1"/>
    <s v="OFF-LA-10001934"/>
    <x v="1"/>
    <x v="2"/>
    <s v="Avery 516"/>
    <n v="58.48"/>
    <n v="8"/>
    <n v="0"/>
    <n v="27.485599999999998"/>
  </r>
  <r>
    <n v="6625"/>
    <x v="3289"/>
    <x v="1"/>
    <x v="1125"/>
    <d v="2012-01-23T00:00:00"/>
    <s v="Standard Class"/>
    <s v="PM-18940"/>
    <s v="Paul MacIntyre"/>
    <x v="0"/>
    <s v="United States"/>
    <s v="Texas City"/>
    <x v="5"/>
    <n v="77590"/>
    <x v="2"/>
    <s v="FUR-TA-10002855"/>
    <x v="0"/>
    <x v="3"/>
    <s v="Bevis Round Conference Table Top &amp; Single Column Base"/>
    <n v="102.438"/>
    <n v="1"/>
    <n v="0.3"/>
    <n v="-13.170600000000007"/>
  </r>
  <r>
    <n v="6626"/>
    <x v="3289"/>
    <x v="1"/>
    <x v="1125"/>
    <d v="2012-01-23T00:00:00"/>
    <s v="Standard Class"/>
    <s v="PM-18940"/>
    <s v="Paul MacIntyre"/>
    <x v="0"/>
    <s v="United States"/>
    <s v="Texas City"/>
    <x v="5"/>
    <n v="77590"/>
    <x v="2"/>
    <s v="FUR-CH-10004875"/>
    <x v="0"/>
    <x v="1"/>
    <s v="Harbour Creations 67200 Series Stacking Chairs"/>
    <n v="199.304"/>
    <n v="4"/>
    <n v="0.3"/>
    <n v="-8.5416000000000025"/>
  </r>
  <r>
    <n v="6627"/>
    <x v="3290"/>
    <x v="2"/>
    <x v="637"/>
    <d v="2011-12-21T00:00:00"/>
    <s v="Standard Class"/>
    <s v="TB-21400"/>
    <s v="Tom Boeckenhauer"/>
    <x v="0"/>
    <s v="United States"/>
    <s v="New York City"/>
    <x v="15"/>
    <n v="10024"/>
    <x v="3"/>
    <s v="TEC-MA-10001127"/>
    <x v="2"/>
    <x v="15"/>
    <s v="HP Designjet T520 Inkjet Large Format Printer - 24&quot; Color"/>
    <n v="6999.96"/>
    <n v="4"/>
    <n v="0"/>
    <n v="2239.9871999999996"/>
  </r>
  <r>
    <n v="6628"/>
    <x v="3291"/>
    <x v="2"/>
    <x v="235"/>
    <d v="2011-05-27T00:00:00"/>
    <s v="Standard Class"/>
    <s v="EH-13990"/>
    <s v="Erica Hackney"/>
    <x v="0"/>
    <s v="United States"/>
    <s v="Bellevue"/>
    <x v="4"/>
    <n v="98006"/>
    <x v="1"/>
    <s v="OFF-PA-10003177"/>
    <x v="1"/>
    <x v="10"/>
    <s v="Xerox 1999"/>
    <n v="12.96"/>
    <n v="2"/>
    <n v="0"/>
    <n v="6.2208000000000006"/>
  </r>
  <r>
    <n v="6629"/>
    <x v="3292"/>
    <x v="1"/>
    <x v="444"/>
    <d v="2012-09-22T00:00:00"/>
    <s v="Second Class"/>
    <s v="GW-14605"/>
    <s v="Giulietta Weimer"/>
    <x v="0"/>
    <s v="United States"/>
    <s v="New York City"/>
    <x v="15"/>
    <n v="10024"/>
    <x v="3"/>
    <s v="TEC-PH-10000011"/>
    <x v="2"/>
    <x v="7"/>
    <s v="PureGear Roll-On Screen Protector"/>
    <n v="279.85999999999996"/>
    <n v="14"/>
    <n v="0"/>
    <n v="134.33279999999996"/>
  </r>
  <r>
    <n v="6630"/>
    <x v="3293"/>
    <x v="1"/>
    <x v="653"/>
    <d v="2012-10-06T00:00:00"/>
    <s v="Standard Class"/>
    <s v="NP-18685"/>
    <s v="Nora Pelletier"/>
    <x v="2"/>
    <s v="United States"/>
    <s v="Wilson"/>
    <x v="3"/>
    <n v="27893"/>
    <x v="0"/>
    <s v="OFF-BI-10001757"/>
    <x v="1"/>
    <x v="8"/>
    <s v="Pressboard Hanging Data Binders for Unburst Sheets"/>
    <n v="7.3800000000000008"/>
    <n v="5"/>
    <n v="0.7"/>
    <n v="-5.4120000000000008"/>
  </r>
  <r>
    <n v="6631"/>
    <x v="3294"/>
    <x v="0"/>
    <x v="591"/>
    <d v="2013-12-31T00:00:00"/>
    <s v="Standard Class"/>
    <s v="JE-15715"/>
    <s v="Joe Elijah"/>
    <x v="0"/>
    <s v="United States"/>
    <s v="Seattle"/>
    <x v="4"/>
    <n v="98115"/>
    <x v="1"/>
    <s v="FUR-CH-10000847"/>
    <x v="0"/>
    <x v="1"/>
    <s v="Global Executive Mid-Back Manager's Chair"/>
    <n v="698.35200000000009"/>
    <n v="3"/>
    <n v="0.2"/>
    <n v="52.376399999999961"/>
  </r>
  <r>
    <n v="6632"/>
    <x v="3294"/>
    <x v="0"/>
    <x v="591"/>
    <d v="2013-12-31T00:00:00"/>
    <s v="Standard Class"/>
    <s v="JE-15715"/>
    <s v="Joe Elijah"/>
    <x v="0"/>
    <s v="United States"/>
    <s v="Seattle"/>
    <x v="4"/>
    <n v="98115"/>
    <x v="1"/>
    <s v="FUR-TA-10001307"/>
    <x v="0"/>
    <x v="3"/>
    <s v="SAFCO PlanMaster Heigh-Adjustable Drafting Table Base, 43w x 30d x 30-37h, Black"/>
    <n v="1747.25"/>
    <n v="5"/>
    <n v="0"/>
    <n v="629.01"/>
  </r>
  <r>
    <n v="6633"/>
    <x v="3295"/>
    <x v="0"/>
    <x v="715"/>
    <d v="2013-05-09T00:00:00"/>
    <s v="Second Class"/>
    <s v="BE-11455"/>
    <s v="Brad Eason"/>
    <x v="2"/>
    <s v="United States"/>
    <s v="Springfield"/>
    <x v="25"/>
    <n v="65807"/>
    <x v="2"/>
    <s v="OFF-AP-10001205"/>
    <x v="1"/>
    <x v="9"/>
    <s v="Belkin 5 Outlet SurgeMaster Power Centers"/>
    <n v="54.48"/>
    <n v="1"/>
    <n v="0"/>
    <n v="15.254400000000004"/>
  </r>
  <r>
    <n v="6634"/>
    <x v="3296"/>
    <x v="0"/>
    <x v="1057"/>
    <d v="2013-10-25T00:00:00"/>
    <s v="Same Day"/>
    <s v="SS-20590"/>
    <s v="Sonia Sunley"/>
    <x v="0"/>
    <s v="United States"/>
    <s v="San Francisco"/>
    <x v="1"/>
    <n v="94109"/>
    <x v="1"/>
    <s v="TEC-AC-10001838"/>
    <x v="2"/>
    <x v="11"/>
    <s v="Razer Tiamat Over Ear 7.1 Surround Sound PC Gaming Headset"/>
    <n v="199.99"/>
    <n v="1"/>
    <n v="0"/>
    <n v="85.995700000000014"/>
  </r>
  <r>
    <n v="6635"/>
    <x v="3297"/>
    <x v="3"/>
    <x v="636"/>
    <d v="2014-05-07T00:00:00"/>
    <s v="Same Day"/>
    <s v="MB-18085"/>
    <s v="Mick Brown"/>
    <x v="0"/>
    <s v="United States"/>
    <s v="Charlotte"/>
    <x v="3"/>
    <n v="28205"/>
    <x v="0"/>
    <s v="OFF-BI-10003982"/>
    <x v="1"/>
    <x v="8"/>
    <s v="Wilson Jones Century Plastic Molded Ring Binders"/>
    <n v="68.541000000000011"/>
    <n v="11"/>
    <n v="0.7"/>
    <n v="-52.548099999999991"/>
  </r>
  <r>
    <n v="6636"/>
    <x v="3297"/>
    <x v="3"/>
    <x v="636"/>
    <d v="2014-05-07T00:00:00"/>
    <s v="Same Day"/>
    <s v="MB-18085"/>
    <s v="Mick Brown"/>
    <x v="0"/>
    <s v="United States"/>
    <s v="Charlotte"/>
    <x v="3"/>
    <n v="28205"/>
    <x v="0"/>
    <s v="TEC-PH-10004977"/>
    <x v="2"/>
    <x v="7"/>
    <s v="GE 30524EE4"/>
    <n v="627.16800000000012"/>
    <n v="4"/>
    <n v="0.2"/>
    <n v="70.55639999999994"/>
  </r>
  <r>
    <n v="6637"/>
    <x v="3297"/>
    <x v="3"/>
    <x v="636"/>
    <d v="2014-05-07T00:00:00"/>
    <s v="Same Day"/>
    <s v="MB-18085"/>
    <s v="Mick Brown"/>
    <x v="0"/>
    <s v="United States"/>
    <s v="Charlotte"/>
    <x v="3"/>
    <n v="28205"/>
    <x v="0"/>
    <s v="OFF-LA-10003510"/>
    <x v="1"/>
    <x v="2"/>
    <s v="Avery 4027 File Folder Labels for Dot Matrix Printers, 5000 Labels per Box, White"/>
    <n v="122.12000000000002"/>
    <n v="5"/>
    <n v="0.2"/>
    <n v="39.689000000000007"/>
  </r>
  <r>
    <n v="6638"/>
    <x v="3298"/>
    <x v="3"/>
    <x v="344"/>
    <d v="2014-12-01T00:00:00"/>
    <s v="Second Class"/>
    <s v="RP-19390"/>
    <s v="Resi Pölking"/>
    <x v="0"/>
    <s v="United States"/>
    <s v="New York City"/>
    <x v="15"/>
    <n v="10011"/>
    <x v="3"/>
    <s v="OFF-AR-10001573"/>
    <x v="1"/>
    <x v="6"/>
    <s v="American Pencil"/>
    <n v="6.99"/>
    <n v="3"/>
    <n v="0"/>
    <n v="2.027099999999999"/>
  </r>
  <r>
    <n v="6639"/>
    <x v="3298"/>
    <x v="3"/>
    <x v="344"/>
    <d v="2014-12-01T00:00:00"/>
    <s v="Second Class"/>
    <s v="RP-19390"/>
    <s v="Resi Pölking"/>
    <x v="0"/>
    <s v="United States"/>
    <s v="New York City"/>
    <x v="15"/>
    <n v="10011"/>
    <x v="3"/>
    <s v="OFF-BI-10001196"/>
    <x v="1"/>
    <x v="8"/>
    <s v="Avery Flip-Chart Easel Binder, Black"/>
    <n v="107.42400000000001"/>
    <n v="6"/>
    <n v="0.2"/>
    <n v="36.255599999999994"/>
  </r>
  <r>
    <n v="6640"/>
    <x v="3299"/>
    <x v="2"/>
    <x v="656"/>
    <d v="2011-11-02T00:00:00"/>
    <s v="Second Class"/>
    <s v="AJ-10780"/>
    <s v="Anthony Jacobs"/>
    <x v="1"/>
    <s v="United States"/>
    <s v="Lorain"/>
    <x v="24"/>
    <n v="44052"/>
    <x v="3"/>
    <s v="FUR-TA-10003954"/>
    <x v="0"/>
    <x v="3"/>
    <s v="Hon 94000 Series Round Tables"/>
    <n v="1421.664"/>
    <n v="8"/>
    <n v="0.4"/>
    <n v="-734.52639999999997"/>
  </r>
  <r>
    <n v="6641"/>
    <x v="3300"/>
    <x v="3"/>
    <x v="485"/>
    <d v="2014-08-10T00:00:00"/>
    <s v="Standard Class"/>
    <s v="PO-18865"/>
    <s v="Patrick O'Donnell"/>
    <x v="0"/>
    <s v="United States"/>
    <s v="Indianapolis"/>
    <x v="14"/>
    <n v="46203"/>
    <x v="2"/>
    <s v="OFF-BI-10001989"/>
    <x v="1"/>
    <x v="8"/>
    <s v="Premium Transparent Presentation Covers by GBC"/>
    <n v="125.88"/>
    <n v="6"/>
    <n v="0"/>
    <n v="60.422399999999996"/>
  </r>
  <r>
    <n v="6642"/>
    <x v="3300"/>
    <x v="3"/>
    <x v="485"/>
    <d v="2014-08-10T00:00:00"/>
    <s v="Standard Class"/>
    <s v="PO-18865"/>
    <s v="Patrick O'Donnell"/>
    <x v="0"/>
    <s v="United States"/>
    <s v="Indianapolis"/>
    <x v="14"/>
    <n v="46203"/>
    <x v="2"/>
    <s v="TEC-AC-10001714"/>
    <x v="2"/>
    <x v="11"/>
    <s v="Logitech MX Performance Wireless Mouse"/>
    <n v="79.78"/>
    <n v="2"/>
    <n v="0"/>
    <n v="29.518599999999999"/>
  </r>
  <r>
    <n v="6643"/>
    <x v="3300"/>
    <x v="3"/>
    <x v="485"/>
    <d v="2014-08-10T00:00:00"/>
    <s v="Standard Class"/>
    <s v="PO-18865"/>
    <s v="Patrick O'Donnell"/>
    <x v="0"/>
    <s v="United States"/>
    <s v="Indianapolis"/>
    <x v="14"/>
    <n v="46203"/>
    <x v="2"/>
    <s v="OFF-LA-10003498"/>
    <x v="1"/>
    <x v="2"/>
    <s v="Avery 475"/>
    <n v="133.20000000000002"/>
    <n v="9"/>
    <n v="0"/>
    <n v="66.600000000000009"/>
  </r>
  <r>
    <n v="6644"/>
    <x v="3301"/>
    <x v="1"/>
    <x v="544"/>
    <d v="2012-08-16T00:00:00"/>
    <s v="Standard Class"/>
    <s v="WB-21850"/>
    <s v="William Brown"/>
    <x v="0"/>
    <s v="United States"/>
    <s v="Redmond"/>
    <x v="21"/>
    <n v="97756"/>
    <x v="1"/>
    <s v="TEC-PH-10000576"/>
    <x v="2"/>
    <x v="7"/>
    <s v="AT&amp;T 1080 Corded phone"/>
    <n v="438.36800000000005"/>
    <n v="4"/>
    <n v="0.2"/>
    <n v="38.357200000000006"/>
  </r>
  <r>
    <n v="6645"/>
    <x v="3301"/>
    <x v="1"/>
    <x v="544"/>
    <d v="2012-08-16T00:00:00"/>
    <s v="Standard Class"/>
    <s v="WB-21850"/>
    <s v="William Brown"/>
    <x v="0"/>
    <s v="United States"/>
    <s v="Redmond"/>
    <x v="21"/>
    <n v="97756"/>
    <x v="1"/>
    <s v="TEC-PH-10004188"/>
    <x v="2"/>
    <x v="7"/>
    <s v="OtterBox Commuter Series Case - Samsung Galaxy S4"/>
    <n v="139.94400000000002"/>
    <n v="7"/>
    <n v="0.2"/>
    <n v="-31.487400000000001"/>
  </r>
  <r>
    <n v="6646"/>
    <x v="3301"/>
    <x v="1"/>
    <x v="544"/>
    <d v="2012-08-16T00:00:00"/>
    <s v="Standard Class"/>
    <s v="WB-21850"/>
    <s v="William Brown"/>
    <x v="0"/>
    <s v="United States"/>
    <s v="Redmond"/>
    <x v="21"/>
    <n v="97756"/>
    <x v="1"/>
    <s v="OFF-AP-10001469"/>
    <x v="1"/>
    <x v="9"/>
    <s v="Fellowes 8 Outlet Superior Workstation Surge Protector"/>
    <n v="133.47200000000001"/>
    <n v="4"/>
    <n v="0.2"/>
    <n v="15.015599999999985"/>
  </r>
  <r>
    <n v="6647"/>
    <x v="3302"/>
    <x v="0"/>
    <x v="272"/>
    <d v="2013-12-22T00:00:00"/>
    <s v="Standard Class"/>
    <s v="MP-18175"/>
    <s v="Mike Pelletier"/>
    <x v="2"/>
    <s v="United States"/>
    <s v="Springfield"/>
    <x v="21"/>
    <n v="97477"/>
    <x v="1"/>
    <s v="FUR-TA-10003473"/>
    <x v="0"/>
    <x v="3"/>
    <s v="Bretford Rectangular Conference Table Tops"/>
    <n v="564.19499999999994"/>
    <n v="3"/>
    <n v="0.5"/>
    <n v="-304.66529999999989"/>
  </r>
  <r>
    <n v="6648"/>
    <x v="3302"/>
    <x v="0"/>
    <x v="272"/>
    <d v="2013-12-22T00:00:00"/>
    <s v="Standard Class"/>
    <s v="MP-18175"/>
    <s v="Mike Pelletier"/>
    <x v="2"/>
    <s v="United States"/>
    <s v="Springfield"/>
    <x v="21"/>
    <n v="97477"/>
    <x v="1"/>
    <s v="OFF-AP-10001205"/>
    <x v="1"/>
    <x v="9"/>
    <s v="Belkin 5 Outlet SurgeMaster Power Centers"/>
    <n v="87.168000000000006"/>
    <n v="2"/>
    <n v="0.2"/>
    <n v="8.7168000000000063"/>
  </r>
  <r>
    <n v="6649"/>
    <x v="3303"/>
    <x v="3"/>
    <x v="565"/>
    <d v="2014-09-12T00:00:00"/>
    <s v="First Class"/>
    <s v="BF-11020"/>
    <s v="Barry Französisch"/>
    <x v="1"/>
    <s v="United States"/>
    <s v="Arlington"/>
    <x v="5"/>
    <n v="76017"/>
    <x v="2"/>
    <s v="OFF-BI-10002429"/>
    <x v="1"/>
    <x v="8"/>
    <s v="Premier Elliptical Ring Binder, Black"/>
    <n v="42.615999999999993"/>
    <n v="7"/>
    <n v="0.8"/>
    <n v="-68.185600000000022"/>
  </r>
  <r>
    <n v="6650"/>
    <x v="3303"/>
    <x v="3"/>
    <x v="565"/>
    <d v="2014-09-12T00:00:00"/>
    <s v="First Class"/>
    <s v="BF-11020"/>
    <s v="Barry Französisch"/>
    <x v="1"/>
    <s v="United States"/>
    <s v="Arlington"/>
    <x v="5"/>
    <n v="76017"/>
    <x v="2"/>
    <s v="TEC-CO-10001943"/>
    <x v="2"/>
    <x v="16"/>
    <s v="Canon PC-428 Personal Copier"/>
    <n v="319.98400000000004"/>
    <n v="2"/>
    <n v="0.2"/>
    <n v="107.99459999999999"/>
  </r>
  <r>
    <n v="6651"/>
    <x v="3303"/>
    <x v="3"/>
    <x v="565"/>
    <d v="2014-09-12T00:00:00"/>
    <s v="First Class"/>
    <s v="BF-11020"/>
    <s v="Barry Französisch"/>
    <x v="1"/>
    <s v="United States"/>
    <s v="Arlington"/>
    <x v="5"/>
    <n v="76017"/>
    <x v="2"/>
    <s v="OFF-FA-10004854"/>
    <x v="1"/>
    <x v="13"/>
    <s v="Vinyl Coated Wire Paper Clips in Organizer Box, 800/Box"/>
    <n v="45.92"/>
    <n v="5"/>
    <n v="0.2"/>
    <n v="15.498000000000001"/>
  </r>
  <r>
    <n v="6652"/>
    <x v="3303"/>
    <x v="3"/>
    <x v="565"/>
    <d v="2014-09-12T00:00:00"/>
    <s v="First Class"/>
    <s v="BF-11020"/>
    <s v="Barry Französisch"/>
    <x v="1"/>
    <s v="United States"/>
    <s v="Arlington"/>
    <x v="5"/>
    <n v="76017"/>
    <x v="2"/>
    <s v="FUR-FU-10001095"/>
    <x v="0"/>
    <x v="5"/>
    <s v="DAX Black Cherry Wood-Tone Poster Frame"/>
    <n v="21.184000000000001"/>
    <n v="2"/>
    <n v="0.6"/>
    <n v="-11.651199999999999"/>
  </r>
  <r>
    <n v="6653"/>
    <x v="3303"/>
    <x v="3"/>
    <x v="565"/>
    <d v="2014-09-12T00:00:00"/>
    <s v="First Class"/>
    <s v="BF-11020"/>
    <s v="Barry Französisch"/>
    <x v="1"/>
    <s v="United States"/>
    <s v="Arlington"/>
    <x v="5"/>
    <n v="76017"/>
    <x v="2"/>
    <s v="OFF-PA-10000061"/>
    <x v="1"/>
    <x v="10"/>
    <s v="Xerox 205"/>
    <n v="20.736000000000004"/>
    <n v="4"/>
    <n v="0.2"/>
    <n v="7.2576000000000001"/>
  </r>
  <r>
    <n v="6654"/>
    <x v="3303"/>
    <x v="3"/>
    <x v="565"/>
    <d v="2014-09-12T00:00:00"/>
    <s v="First Class"/>
    <s v="BF-11020"/>
    <s v="Barry Französisch"/>
    <x v="1"/>
    <s v="United States"/>
    <s v="Arlington"/>
    <x v="5"/>
    <n v="76017"/>
    <x v="2"/>
    <s v="FUR-CH-10003535"/>
    <x v="0"/>
    <x v="1"/>
    <s v="Global Armless Task Chair, Royal Blue"/>
    <n v="213.42999999999995"/>
    <n v="5"/>
    <n v="0.3"/>
    <n v="-39.636999999999993"/>
  </r>
  <r>
    <n v="6655"/>
    <x v="3304"/>
    <x v="3"/>
    <x v="297"/>
    <d v="2014-02-28T00:00:00"/>
    <s v="Standard Class"/>
    <s v="KM-16375"/>
    <s v="Katherine Murray"/>
    <x v="2"/>
    <s v="United States"/>
    <s v="Gilbert"/>
    <x v="16"/>
    <n v="85234"/>
    <x v="1"/>
    <s v="TEC-PH-10004447"/>
    <x v="2"/>
    <x v="7"/>
    <s v="Toshiba IPT2010-SD IP Telephone"/>
    <n v="333.57600000000002"/>
    <n v="3"/>
    <n v="0.2"/>
    <n v="25.018199999999993"/>
  </r>
  <r>
    <n v="6656"/>
    <x v="3304"/>
    <x v="3"/>
    <x v="297"/>
    <d v="2014-02-28T00:00:00"/>
    <s v="Standard Class"/>
    <s v="KM-16375"/>
    <s v="Katherine Murray"/>
    <x v="2"/>
    <s v="United States"/>
    <s v="Gilbert"/>
    <x v="16"/>
    <n v="85234"/>
    <x v="1"/>
    <s v="TEC-AC-10001114"/>
    <x v="2"/>
    <x v="11"/>
    <s v="Microsoft Wireless Mobile Mouse 4000"/>
    <n v="31.992000000000004"/>
    <n v="1"/>
    <n v="0.2"/>
    <n v="4.7987999999999964"/>
  </r>
  <r>
    <n v="6657"/>
    <x v="3304"/>
    <x v="3"/>
    <x v="297"/>
    <d v="2014-02-28T00:00:00"/>
    <s v="Standard Class"/>
    <s v="KM-16375"/>
    <s v="Katherine Murray"/>
    <x v="2"/>
    <s v="United States"/>
    <s v="Gilbert"/>
    <x v="16"/>
    <n v="85234"/>
    <x v="1"/>
    <s v="OFF-ST-10000563"/>
    <x v="1"/>
    <x v="4"/>
    <s v="Fellowes Bankers Box Stor/Drawer Steel Plus"/>
    <n v="51.168000000000006"/>
    <n v="2"/>
    <n v="0.2"/>
    <n v="-6.3960000000000008"/>
  </r>
  <r>
    <n v="6658"/>
    <x v="3304"/>
    <x v="3"/>
    <x v="297"/>
    <d v="2014-02-28T00:00:00"/>
    <s v="Standard Class"/>
    <s v="KM-16375"/>
    <s v="Katherine Murray"/>
    <x v="2"/>
    <s v="United States"/>
    <s v="Gilbert"/>
    <x v="16"/>
    <n v="85234"/>
    <x v="1"/>
    <s v="OFF-EN-10004846"/>
    <x v="1"/>
    <x v="12"/>
    <s v="Letter or Legal Size Expandable Poly String Tie Envelopes"/>
    <n v="10.64"/>
    <n v="5"/>
    <n v="0.2"/>
    <n v="3.8570000000000002"/>
  </r>
  <r>
    <n v="6659"/>
    <x v="3304"/>
    <x v="3"/>
    <x v="297"/>
    <d v="2014-02-28T00:00:00"/>
    <s v="Standard Class"/>
    <s v="KM-16375"/>
    <s v="Katherine Murray"/>
    <x v="2"/>
    <s v="United States"/>
    <s v="Gilbert"/>
    <x v="16"/>
    <n v="85234"/>
    <x v="1"/>
    <s v="FUR-FU-10002253"/>
    <x v="0"/>
    <x v="5"/>
    <s v="Howard Miller 13&quot; Diameter Pewter Finish Round Wall Clock"/>
    <n v="68.703999999999994"/>
    <n v="2"/>
    <n v="0.2"/>
    <n v="16.317200000000003"/>
  </r>
  <r>
    <n v="6660"/>
    <x v="3304"/>
    <x v="3"/>
    <x v="297"/>
    <d v="2014-02-28T00:00:00"/>
    <s v="Standard Class"/>
    <s v="KM-16375"/>
    <s v="Katherine Murray"/>
    <x v="2"/>
    <s v="United States"/>
    <s v="Gilbert"/>
    <x v="16"/>
    <n v="85234"/>
    <x v="1"/>
    <s v="FUR-TA-10001039"/>
    <x v="0"/>
    <x v="3"/>
    <s v="KI Adjustable-Height Table"/>
    <n v="386.91"/>
    <n v="9"/>
    <n v="0.5"/>
    <n v="-185.71679999999998"/>
  </r>
  <r>
    <n v="6661"/>
    <x v="3305"/>
    <x v="1"/>
    <x v="816"/>
    <d v="2012-08-10T00:00:00"/>
    <s v="Second Class"/>
    <s v="DB-13405"/>
    <s v="Denny Blanton"/>
    <x v="0"/>
    <s v="United States"/>
    <s v="Lawrence"/>
    <x v="31"/>
    <n v="1841"/>
    <x v="3"/>
    <s v="OFF-AR-10004587"/>
    <x v="1"/>
    <x v="6"/>
    <s v="Boston 1827 Commercial Additional Cutter, Drive Gear &amp; Gear Rack for 1606"/>
    <n v="39.659999999999997"/>
    <n v="2"/>
    <n v="0"/>
    <n v="11.897999999999996"/>
  </r>
  <r>
    <n v="6662"/>
    <x v="3305"/>
    <x v="1"/>
    <x v="816"/>
    <d v="2012-08-10T00:00:00"/>
    <s v="Second Class"/>
    <s v="DB-13405"/>
    <s v="Denny Blanton"/>
    <x v="0"/>
    <s v="United States"/>
    <s v="Lawrence"/>
    <x v="31"/>
    <n v="1841"/>
    <x v="3"/>
    <s v="OFF-AP-10004336"/>
    <x v="1"/>
    <x v="9"/>
    <s v="Conquest 14 Commercial Heavy-Duty Upright Vacuum, Collection System, Accessory Kit"/>
    <n v="113.92"/>
    <n v="2"/>
    <n v="0"/>
    <n v="33.036799999999985"/>
  </r>
  <r>
    <n v="6663"/>
    <x v="3305"/>
    <x v="1"/>
    <x v="816"/>
    <d v="2012-08-10T00:00:00"/>
    <s v="Second Class"/>
    <s v="DB-13405"/>
    <s v="Denny Blanton"/>
    <x v="0"/>
    <s v="United States"/>
    <s v="Lawrence"/>
    <x v="31"/>
    <n v="1841"/>
    <x v="3"/>
    <s v="OFF-BI-10001718"/>
    <x v="1"/>
    <x v="8"/>
    <s v="GBC DocuBind P50 Personal Binding Machine"/>
    <n v="447.85999999999996"/>
    <n v="7"/>
    <n v="0"/>
    <n v="210.49419999999998"/>
  </r>
  <r>
    <n v="6664"/>
    <x v="3306"/>
    <x v="3"/>
    <x v="40"/>
    <d v="2014-11-02T00:00:00"/>
    <s v="Standard Class"/>
    <s v="OT-18730"/>
    <s v="Olvera Toch"/>
    <x v="0"/>
    <s v="United States"/>
    <s v="Virginia Beach"/>
    <x v="17"/>
    <n v="23464"/>
    <x v="0"/>
    <s v="FUR-TA-10001520"/>
    <x v="0"/>
    <x v="3"/>
    <s v="Lesro Sheffield Collection Coffee Table, End Table, Center Table, Corner Table"/>
    <n v="356.85"/>
    <n v="5"/>
    <n v="0"/>
    <n v="60.664499999999961"/>
  </r>
  <r>
    <n v="6665"/>
    <x v="3306"/>
    <x v="3"/>
    <x v="40"/>
    <d v="2014-11-02T00:00:00"/>
    <s v="Standard Class"/>
    <s v="OT-18730"/>
    <s v="Olvera Toch"/>
    <x v="0"/>
    <s v="United States"/>
    <s v="Virginia Beach"/>
    <x v="17"/>
    <n v="23464"/>
    <x v="0"/>
    <s v="OFF-EN-10002831"/>
    <x v="1"/>
    <x v="12"/>
    <s v="Tyvek  Top-Opening Peel &amp; Seel  Envelopes, Gray"/>
    <n v="251.57999999999998"/>
    <n v="7"/>
    <n v="0"/>
    <n v="113.21099999999998"/>
  </r>
  <r>
    <n v="6666"/>
    <x v="3307"/>
    <x v="0"/>
    <x v="216"/>
    <d v="2013-07-19T00:00:00"/>
    <s v="Second Class"/>
    <s v="JS-15880"/>
    <s v="John Stevenson"/>
    <x v="0"/>
    <s v="United States"/>
    <s v="Irving"/>
    <x v="5"/>
    <n v="75061"/>
    <x v="2"/>
    <s v="OFF-PA-10001497"/>
    <x v="1"/>
    <x v="10"/>
    <s v="Xerox 1914"/>
    <n v="219.84000000000003"/>
    <n v="5"/>
    <n v="0.2"/>
    <n v="79.691999999999979"/>
  </r>
  <r>
    <n v="6667"/>
    <x v="3308"/>
    <x v="3"/>
    <x v="605"/>
    <d v="2014-05-15T00:00:00"/>
    <s v="Second Class"/>
    <s v="CA-12775"/>
    <s v="Cynthia Arntzen"/>
    <x v="0"/>
    <s v="United States"/>
    <s v="Vineland"/>
    <x v="30"/>
    <n v="8360"/>
    <x v="3"/>
    <s v="FUR-FU-10000719"/>
    <x v="0"/>
    <x v="5"/>
    <s v="DAX Cubicle Frames, 8-1/2 x 11"/>
    <n v="42.85"/>
    <n v="5"/>
    <n v="0"/>
    <n v="15.426000000000002"/>
  </r>
  <r>
    <n v="6668"/>
    <x v="3308"/>
    <x v="3"/>
    <x v="605"/>
    <d v="2014-05-15T00:00:00"/>
    <s v="Second Class"/>
    <s v="CA-12775"/>
    <s v="Cynthia Arntzen"/>
    <x v="0"/>
    <s v="United States"/>
    <s v="Vineland"/>
    <x v="30"/>
    <n v="8360"/>
    <x v="3"/>
    <s v="OFF-LA-10002271"/>
    <x v="1"/>
    <x v="2"/>
    <s v="Smead Alpha-Z Color-Coded Second Alphabetical Labels and Starter Set"/>
    <n v="6.16"/>
    <n v="2"/>
    <n v="0"/>
    <n v="2.9567999999999999"/>
  </r>
  <r>
    <n v="6669"/>
    <x v="3308"/>
    <x v="3"/>
    <x v="605"/>
    <d v="2014-05-15T00:00:00"/>
    <s v="Second Class"/>
    <s v="CA-12775"/>
    <s v="Cynthia Arntzen"/>
    <x v="0"/>
    <s v="United States"/>
    <s v="Vineland"/>
    <x v="30"/>
    <n v="8360"/>
    <x v="3"/>
    <s v="OFF-SU-10004661"/>
    <x v="1"/>
    <x v="14"/>
    <s v="Acme Titanium Bonded Scissors"/>
    <n v="17"/>
    <n v="2"/>
    <n v="0"/>
    <n v="4.42"/>
  </r>
  <r>
    <n v="6670"/>
    <x v="3308"/>
    <x v="3"/>
    <x v="605"/>
    <d v="2014-05-15T00:00:00"/>
    <s v="Second Class"/>
    <s v="CA-12775"/>
    <s v="Cynthia Arntzen"/>
    <x v="0"/>
    <s v="United States"/>
    <s v="Vineland"/>
    <x v="30"/>
    <n v="8360"/>
    <x v="3"/>
    <s v="TEC-AC-10004859"/>
    <x v="2"/>
    <x v="11"/>
    <s v="Maxell Pro 80 Minute CD-R, 10/Pack"/>
    <n v="87.4"/>
    <n v="5"/>
    <n v="0"/>
    <n v="34.960000000000008"/>
  </r>
  <r>
    <n v="6671"/>
    <x v="3309"/>
    <x v="3"/>
    <x v="1126"/>
    <d v="2014-05-30T00:00:00"/>
    <s v="Standard Class"/>
    <s v="MH-18115"/>
    <s v="Mick Hernandez"/>
    <x v="2"/>
    <s v="United States"/>
    <s v="Columbus"/>
    <x v="32"/>
    <n v="31907"/>
    <x v="0"/>
    <s v="OFF-BI-10002824"/>
    <x v="1"/>
    <x v="8"/>
    <s v="Recycled Easel Ring Binders"/>
    <n v="29.84"/>
    <n v="2"/>
    <n v="0"/>
    <n v="13.427999999999997"/>
  </r>
  <r>
    <n v="6672"/>
    <x v="3310"/>
    <x v="2"/>
    <x v="709"/>
    <d v="2011-08-27T00:00:00"/>
    <s v="Second Class"/>
    <s v="RB-19645"/>
    <s v="Robert Barroso"/>
    <x v="1"/>
    <s v="United States"/>
    <s v="Los Angeles"/>
    <x v="1"/>
    <n v="90032"/>
    <x v="1"/>
    <s v="OFF-BI-10001575"/>
    <x v="1"/>
    <x v="8"/>
    <s v="GBC Linen Binding Covers"/>
    <n v="49.568000000000005"/>
    <n v="2"/>
    <n v="0.2"/>
    <n v="17.348799999999997"/>
  </r>
  <r>
    <n v="6673"/>
    <x v="3311"/>
    <x v="1"/>
    <x v="861"/>
    <d v="2012-09-16T00:00:00"/>
    <s v="Standard Class"/>
    <s v="SB-20290"/>
    <s v="Sean Braxton"/>
    <x v="1"/>
    <s v="United States"/>
    <s v="San Diego"/>
    <x v="1"/>
    <n v="92024"/>
    <x v="1"/>
    <s v="OFF-AR-10000380"/>
    <x v="1"/>
    <x v="6"/>
    <s v="Hunt PowerHouse Electric Pencil Sharpener, Blue"/>
    <n v="265.85999999999996"/>
    <n v="7"/>
    <n v="0"/>
    <n v="79.757999999999967"/>
  </r>
  <r>
    <n v="6674"/>
    <x v="3312"/>
    <x v="1"/>
    <x v="577"/>
    <d v="2012-09-12T00:00:00"/>
    <s v="Standard Class"/>
    <s v="TW-21025"/>
    <s v="Tamara Willingham"/>
    <x v="2"/>
    <s v="United States"/>
    <s v="Charlottesville"/>
    <x v="17"/>
    <n v="22901"/>
    <x v="0"/>
    <s v="FUR-FU-10000820"/>
    <x v="0"/>
    <x v="5"/>
    <s v="Tensor Brushed Steel Torchiere Floor Lamp"/>
    <n v="67.959999999999994"/>
    <n v="4"/>
    <n v="0"/>
    <n v="12.232799999999997"/>
  </r>
  <r>
    <n v="6675"/>
    <x v="3313"/>
    <x v="1"/>
    <x v="82"/>
    <d v="2012-11-23T00:00:00"/>
    <s v="Second Class"/>
    <s v="DL-13330"/>
    <s v="Denise Leinenbach"/>
    <x v="0"/>
    <s v="United States"/>
    <s v="Lawrence"/>
    <x v="14"/>
    <n v="46226"/>
    <x v="2"/>
    <s v="OFF-AR-10003759"/>
    <x v="1"/>
    <x v="6"/>
    <s v="Crayola Anti Dust Chalk, 12/Pack"/>
    <n v="10.92"/>
    <n v="6"/>
    <n v="0"/>
    <n v="4.9139999999999997"/>
  </r>
  <r>
    <n v="6676"/>
    <x v="3313"/>
    <x v="1"/>
    <x v="82"/>
    <d v="2012-11-23T00:00:00"/>
    <s v="Second Class"/>
    <s v="DL-13330"/>
    <s v="Denise Leinenbach"/>
    <x v="0"/>
    <s v="United States"/>
    <s v="Lawrence"/>
    <x v="14"/>
    <n v="46226"/>
    <x v="2"/>
    <s v="TEC-MA-10002930"/>
    <x v="2"/>
    <x v="15"/>
    <s v="Ricoh - Ink Collector Unit for GX3000 Series Printers"/>
    <n v="83.9"/>
    <n v="2"/>
    <n v="0"/>
    <n v="22.653000000000006"/>
  </r>
  <r>
    <n v="6677"/>
    <x v="3313"/>
    <x v="1"/>
    <x v="82"/>
    <d v="2012-11-23T00:00:00"/>
    <s v="Second Class"/>
    <s v="DL-13330"/>
    <s v="Denise Leinenbach"/>
    <x v="0"/>
    <s v="United States"/>
    <s v="Lawrence"/>
    <x v="14"/>
    <n v="46226"/>
    <x v="2"/>
    <s v="OFF-AP-10004052"/>
    <x v="1"/>
    <x v="9"/>
    <s v="Hoover Replacement Belts For Soft Guard &amp; Commercial Ltweight Upright Vacs, 2/Pk"/>
    <n v="19.75"/>
    <n v="5"/>
    <n v="0"/>
    <n v="5.1350000000000007"/>
  </r>
  <r>
    <n v="6678"/>
    <x v="3313"/>
    <x v="1"/>
    <x v="82"/>
    <d v="2012-11-23T00:00:00"/>
    <s v="Second Class"/>
    <s v="DL-13330"/>
    <s v="Denise Leinenbach"/>
    <x v="0"/>
    <s v="United States"/>
    <s v="Lawrence"/>
    <x v="14"/>
    <n v="46226"/>
    <x v="2"/>
    <s v="TEC-AC-10000990"/>
    <x v="2"/>
    <x v="11"/>
    <s v="Imation Bio 2GB USB Flash Drive Imation Corp"/>
    <n v="393.54"/>
    <n v="3"/>
    <n v="0"/>
    <n v="165.28680000000003"/>
  </r>
  <r>
    <n v="6679"/>
    <x v="3314"/>
    <x v="2"/>
    <x v="982"/>
    <d v="2011-10-14T00:00:00"/>
    <s v="Standard Class"/>
    <s v="SD-20485"/>
    <s v="Shirley Daniels"/>
    <x v="2"/>
    <s v="United States"/>
    <s v="Phoenix"/>
    <x v="16"/>
    <n v="85023"/>
    <x v="1"/>
    <s v="FUR-FU-10003724"/>
    <x v="0"/>
    <x v="5"/>
    <s v="Westinghouse Clip-On Gooseneck Lamps"/>
    <n v="46.872"/>
    <n v="7"/>
    <n v="0.2"/>
    <n v="3.5153999999999979"/>
  </r>
  <r>
    <n v="6680"/>
    <x v="3315"/>
    <x v="3"/>
    <x v="264"/>
    <d v="2014-09-08T00:00:00"/>
    <s v="Second Class"/>
    <s v="TB-21055"/>
    <s v="Ted Butterfield"/>
    <x v="0"/>
    <s v="United States"/>
    <s v="Meriden"/>
    <x v="29"/>
    <n v="6450"/>
    <x v="3"/>
    <s v="OFF-ST-10000918"/>
    <x v="1"/>
    <x v="4"/>
    <s v="Crate-A-Files"/>
    <n v="10.9"/>
    <n v="1"/>
    <n v="0"/>
    <n v="2.8339999999999996"/>
  </r>
  <r>
    <n v="6681"/>
    <x v="3315"/>
    <x v="3"/>
    <x v="264"/>
    <d v="2014-09-08T00:00:00"/>
    <s v="Second Class"/>
    <s v="TB-21055"/>
    <s v="Ted Butterfield"/>
    <x v="0"/>
    <s v="United States"/>
    <s v="Meriden"/>
    <x v="29"/>
    <n v="6450"/>
    <x v="3"/>
    <s v="OFF-PA-10000157"/>
    <x v="1"/>
    <x v="10"/>
    <s v="Xerox 191"/>
    <n v="79.92"/>
    <n v="4"/>
    <n v="0"/>
    <n v="37.562399999999997"/>
  </r>
  <r>
    <n v="6682"/>
    <x v="3315"/>
    <x v="3"/>
    <x v="264"/>
    <d v="2014-09-08T00:00:00"/>
    <s v="Second Class"/>
    <s v="TB-21055"/>
    <s v="Ted Butterfield"/>
    <x v="0"/>
    <s v="United States"/>
    <s v="Meriden"/>
    <x v="29"/>
    <n v="6450"/>
    <x v="3"/>
    <s v="OFF-PA-10002499"/>
    <x v="1"/>
    <x v="10"/>
    <s v="Xerox 1890"/>
    <n v="146.82"/>
    <n v="3"/>
    <n v="0"/>
    <n v="73.41"/>
  </r>
  <r>
    <n v="6683"/>
    <x v="3316"/>
    <x v="3"/>
    <x v="314"/>
    <d v="2014-01-03T00:00:00"/>
    <s v="First Class"/>
    <s v="DP-13390"/>
    <s v="Dennis Pardue"/>
    <x v="2"/>
    <s v="United States"/>
    <s v="Franklin"/>
    <x v="6"/>
    <n v="53132"/>
    <x v="2"/>
    <s v="OFF-BI-10002012"/>
    <x v="1"/>
    <x v="8"/>
    <s v="Wilson Jones Easy Flow II Sheet Lifters"/>
    <n v="3.6"/>
    <n v="2"/>
    <n v="0"/>
    <n v="1.728"/>
  </r>
  <r>
    <n v="6684"/>
    <x v="3317"/>
    <x v="2"/>
    <x v="1127"/>
    <d v="2011-11-10T00:00:00"/>
    <s v="Standard Class"/>
    <s v="DE-13255"/>
    <s v="Deanra Eno"/>
    <x v="2"/>
    <s v="United States"/>
    <s v="Los Angeles"/>
    <x v="1"/>
    <n v="90008"/>
    <x v="1"/>
    <s v="FUR-FU-10000320"/>
    <x v="0"/>
    <x v="5"/>
    <s v="OIC Stacking Trays"/>
    <n v="20.04"/>
    <n v="6"/>
    <n v="0"/>
    <n v="8.8176000000000023"/>
  </r>
  <r>
    <n v="6685"/>
    <x v="3318"/>
    <x v="1"/>
    <x v="997"/>
    <d v="2012-12-22T00:00:00"/>
    <s v="Standard Class"/>
    <s v="MC-18100"/>
    <s v="Mick Crebagga"/>
    <x v="0"/>
    <s v="United States"/>
    <s v="Bloomington"/>
    <x v="10"/>
    <n v="61701"/>
    <x v="2"/>
    <s v="OFF-ST-10003716"/>
    <x v="1"/>
    <x v="4"/>
    <s v="Tennsco Double-Tier Lockers"/>
    <n v="180.01600000000002"/>
    <n v="1"/>
    <n v="0.2"/>
    <n v="-15.751400000000004"/>
  </r>
  <r>
    <n v="6686"/>
    <x v="3318"/>
    <x v="1"/>
    <x v="997"/>
    <d v="2012-12-22T00:00:00"/>
    <s v="Standard Class"/>
    <s v="MC-18100"/>
    <s v="Mick Crebagga"/>
    <x v="0"/>
    <s v="United States"/>
    <s v="Bloomington"/>
    <x v="10"/>
    <n v="61701"/>
    <x v="2"/>
    <s v="FUR-FU-10000965"/>
    <x v="0"/>
    <x v="5"/>
    <s v="Howard Miller 11-1/2&quot; Diameter Ridgewood Wall Clock"/>
    <n v="41.552"/>
    <n v="2"/>
    <n v="0.6"/>
    <n v="-19.737199999999994"/>
  </r>
  <r>
    <n v="6687"/>
    <x v="3318"/>
    <x v="1"/>
    <x v="997"/>
    <d v="2012-12-22T00:00:00"/>
    <s v="Standard Class"/>
    <s v="MC-18100"/>
    <s v="Mick Crebagga"/>
    <x v="0"/>
    <s v="United States"/>
    <s v="Bloomington"/>
    <x v="10"/>
    <n v="61701"/>
    <x v="2"/>
    <s v="OFF-AR-10003829"/>
    <x v="1"/>
    <x v="6"/>
    <s v="Newell 35"/>
    <n v="13.120000000000001"/>
    <n v="5"/>
    <n v="0.2"/>
    <n v="1.4759999999999982"/>
  </r>
  <r>
    <n v="6688"/>
    <x v="3319"/>
    <x v="1"/>
    <x v="263"/>
    <d v="2012-05-21T00:00:00"/>
    <s v="Standard Class"/>
    <s v="HG-15025"/>
    <s v="Hunter Glantz"/>
    <x v="0"/>
    <s v="United States"/>
    <s v="Los Angeles"/>
    <x v="1"/>
    <n v="90032"/>
    <x v="1"/>
    <s v="OFF-ST-10003470"/>
    <x v="1"/>
    <x v="4"/>
    <s v="Tennsco Snap-Together Open Shelving Units, Starter Sets and Add-On Units"/>
    <n v="1117.92"/>
    <n v="4"/>
    <n v="0"/>
    <n v="55.895999999999958"/>
  </r>
  <r>
    <n v="6689"/>
    <x v="3320"/>
    <x v="3"/>
    <x v="434"/>
    <d v="2014-03-16T00:00:00"/>
    <s v="Second Class"/>
    <s v="CM-11815"/>
    <s v="Candace McMahon"/>
    <x v="1"/>
    <s v="United States"/>
    <s v="San Francisco"/>
    <x v="1"/>
    <n v="94109"/>
    <x v="1"/>
    <s v="TEC-AC-10004568"/>
    <x v="2"/>
    <x v="11"/>
    <s v="Maxell LTO Ultrium - 800 GB"/>
    <n v="111.96"/>
    <n v="4"/>
    <n v="0"/>
    <n v="21.27239999999999"/>
  </r>
  <r>
    <n v="6690"/>
    <x v="3321"/>
    <x v="3"/>
    <x v="574"/>
    <d v="2014-12-10T00:00:00"/>
    <s v="Standard Class"/>
    <s v="RP-19855"/>
    <s v="Roy Phan"/>
    <x v="1"/>
    <s v="United States"/>
    <s v="Houston"/>
    <x v="5"/>
    <n v="77095"/>
    <x v="2"/>
    <s v="OFF-AR-10000817"/>
    <x v="1"/>
    <x v="6"/>
    <s v="Manco Dry-Lighter Erasable Highlighter"/>
    <n v="12.160000000000002"/>
    <n v="5"/>
    <n v="0.2"/>
    <n v="2.1279999999999988"/>
  </r>
  <r>
    <n v="6691"/>
    <x v="3322"/>
    <x v="3"/>
    <x v="689"/>
    <d v="2014-08-06T00:00:00"/>
    <s v="Standard Class"/>
    <s v="LS-17200"/>
    <s v="Luke Schmidt"/>
    <x v="1"/>
    <s v="United States"/>
    <s v="Milwaukee"/>
    <x v="6"/>
    <n v="53209"/>
    <x v="2"/>
    <s v="OFF-BI-10003460"/>
    <x v="1"/>
    <x v="8"/>
    <s v="Acco 3-Hole Punch"/>
    <n v="17.52"/>
    <n v="4"/>
    <n v="0"/>
    <n v="8.4095999999999993"/>
  </r>
  <r>
    <n v="6692"/>
    <x v="3322"/>
    <x v="3"/>
    <x v="689"/>
    <d v="2014-08-06T00:00:00"/>
    <s v="Standard Class"/>
    <s v="LS-17200"/>
    <s v="Luke Schmidt"/>
    <x v="1"/>
    <s v="United States"/>
    <s v="Milwaukee"/>
    <x v="6"/>
    <n v="53209"/>
    <x v="2"/>
    <s v="OFF-AP-10002472"/>
    <x v="1"/>
    <x v="9"/>
    <s v="3M Office Air Cleaner"/>
    <n v="155.88"/>
    <n v="6"/>
    <n v="0"/>
    <n v="54.558"/>
  </r>
  <r>
    <n v="6693"/>
    <x v="3323"/>
    <x v="3"/>
    <x v="938"/>
    <d v="2014-08-14T00:00:00"/>
    <s v="Second Class"/>
    <s v="DR-12940"/>
    <s v="Daniel Raglin"/>
    <x v="2"/>
    <s v="United States"/>
    <s v="Lake Charles"/>
    <x v="28"/>
    <n v="70601"/>
    <x v="0"/>
    <s v="OFF-BI-10000632"/>
    <x v="1"/>
    <x v="8"/>
    <s v="Satellite Sectional Post Binders"/>
    <n v="477.51"/>
    <n v="11"/>
    <n v="0"/>
    <n v="219.65459999999999"/>
  </r>
  <r>
    <n v="6694"/>
    <x v="3324"/>
    <x v="3"/>
    <x v="1033"/>
    <d v="2014-10-03T00:00:00"/>
    <s v="Second Class"/>
    <s v="CC-12475"/>
    <s v="Cindy Chapman"/>
    <x v="0"/>
    <s v="United States"/>
    <s v="Baltimore"/>
    <x v="39"/>
    <n v="21215"/>
    <x v="3"/>
    <s v="OFF-PA-10000062"/>
    <x v="1"/>
    <x v="10"/>
    <s v="Green Bar Computer Printout Paper"/>
    <n v="164.88"/>
    <n v="3"/>
    <n v="0"/>
    <n v="80.791200000000003"/>
  </r>
  <r>
    <n v="6695"/>
    <x v="3325"/>
    <x v="0"/>
    <x v="370"/>
    <d v="2013-08-31T00:00:00"/>
    <s v="Standard Class"/>
    <s v="SS-20515"/>
    <s v="Shirley Schmidt"/>
    <x v="2"/>
    <s v="United States"/>
    <s v="Franklin"/>
    <x v="6"/>
    <n v="53132"/>
    <x v="2"/>
    <s v="TEC-AC-10002006"/>
    <x v="2"/>
    <x v="11"/>
    <s v="Memorex Micro Travel Drive 16 GB"/>
    <n v="47.97"/>
    <n v="3"/>
    <n v="0"/>
    <n v="14.870699999999998"/>
  </r>
  <r>
    <n v="6696"/>
    <x v="3326"/>
    <x v="0"/>
    <x v="499"/>
    <d v="2013-12-08T00:00:00"/>
    <s v="Standard Class"/>
    <s v="JF-15190"/>
    <s v="Jamie Frazer"/>
    <x v="0"/>
    <s v="United States"/>
    <s v="New York City"/>
    <x v="15"/>
    <n v="10024"/>
    <x v="3"/>
    <s v="OFF-BI-10004318"/>
    <x v="1"/>
    <x v="8"/>
    <s v="Ibico EB-19 Dual Function Manual Binding System"/>
    <n v="415.17600000000004"/>
    <n v="3"/>
    <n v="0.2"/>
    <n v="134.93219999999999"/>
  </r>
  <r>
    <n v="6697"/>
    <x v="3326"/>
    <x v="0"/>
    <x v="499"/>
    <d v="2013-12-08T00:00:00"/>
    <s v="Standard Class"/>
    <s v="JF-15190"/>
    <s v="Jamie Frazer"/>
    <x v="0"/>
    <s v="United States"/>
    <s v="New York City"/>
    <x v="15"/>
    <n v="10024"/>
    <x v="3"/>
    <s v="OFF-BI-10004236"/>
    <x v="1"/>
    <x v="8"/>
    <s v="XtraLife ClearVue Slant-D Ring Binder, White, 3&quot;"/>
    <n v="35.231999999999999"/>
    <n v="3"/>
    <n v="0.2"/>
    <n v="11.450399999999998"/>
  </r>
  <r>
    <n v="6698"/>
    <x v="3326"/>
    <x v="0"/>
    <x v="499"/>
    <d v="2013-12-08T00:00:00"/>
    <s v="Standard Class"/>
    <s v="JF-15190"/>
    <s v="Jamie Frazer"/>
    <x v="0"/>
    <s v="United States"/>
    <s v="New York City"/>
    <x v="15"/>
    <n v="10024"/>
    <x v="3"/>
    <s v="OFF-PA-10000062"/>
    <x v="1"/>
    <x v="10"/>
    <s v="Green Bar Computer Printout Paper"/>
    <n v="54.96"/>
    <n v="1"/>
    <n v="0"/>
    <n v="26.930399999999999"/>
  </r>
  <r>
    <n v="6699"/>
    <x v="3327"/>
    <x v="3"/>
    <x v="246"/>
    <d v="2014-07-26T00:00:00"/>
    <s v="Standard Class"/>
    <s v="SW-20455"/>
    <s v="Shaun Weien"/>
    <x v="0"/>
    <s v="United States"/>
    <s v="San Diego"/>
    <x v="1"/>
    <n v="92024"/>
    <x v="1"/>
    <s v="OFF-PA-10003205"/>
    <x v="1"/>
    <x v="10"/>
    <s v="Wirebound Message Forms, Four 2 3/4 x 5 Forms per Page, Pink Paper"/>
    <n v="16.34"/>
    <n v="2"/>
    <n v="0"/>
    <n v="7.6798000000000002"/>
  </r>
  <r>
    <n v="6700"/>
    <x v="3327"/>
    <x v="3"/>
    <x v="246"/>
    <d v="2014-07-26T00:00:00"/>
    <s v="Standard Class"/>
    <s v="SW-20455"/>
    <s v="Shaun Weien"/>
    <x v="0"/>
    <s v="United States"/>
    <s v="San Diego"/>
    <x v="1"/>
    <n v="92024"/>
    <x v="1"/>
    <s v="FUR-CH-10000988"/>
    <x v="0"/>
    <x v="1"/>
    <s v="Hon Olson Stacker Stools"/>
    <n v="225.29600000000002"/>
    <n v="2"/>
    <n v="0.2"/>
    <n v="22.529599999999995"/>
  </r>
  <r>
    <n v="6701"/>
    <x v="3327"/>
    <x v="3"/>
    <x v="246"/>
    <d v="2014-07-26T00:00:00"/>
    <s v="Standard Class"/>
    <s v="SW-20455"/>
    <s v="Shaun Weien"/>
    <x v="0"/>
    <s v="United States"/>
    <s v="San Diego"/>
    <x v="1"/>
    <n v="92024"/>
    <x v="1"/>
    <s v="OFF-BI-10001524"/>
    <x v="1"/>
    <x v="8"/>
    <s v="GBC Premium Transparent Covers with Diagonal Lined Pattern"/>
    <n v="50.352000000000004"/>
    <n v="3"/>
    <n v="0.2"/>
    <n v="17.623199999999997"/>
  </r>
  <r>
    <n v="6702"/>
    <x v="3328"/>
    <x v="1"/>
    <x v="1128"/>
    <d v="2012-05-24T00:00:00"/>
    <s v="Standard Class"/>
    <s v="SG-20470"/>
    <s v="Sheri Gordon"/>
    <x v="0"/>
    <s v="United States"/>
    <s v="Wilson"/>
    <x v="3"/>
    <n v="27893"/>
    <x v="0"/>
    <s v="FUR-FU-10001986"/>
    <x v="0"/>
    <x v="5"/>
    <s v="Dana Fluorescent Magnifying Lamp, White, 36&quot;"/>
    <n v="163.136"/>
    <n v="4"/>
    <n v="0.2"/>
    <n v="20.391999999999989"/>
  </r>
  <r>
    <n v="6703"/>
    <x v="3328"/>
    <x v="1"/>
    <x v="1128"/>
    <d v="2012-05-24T00:00:00"/>
    <s v="Standard Class"/>
    <s v="SG-20470"/>
    <s v="Sheri Gordon"/>
    <x v="0"/>
    <s v="United States"/>
    <s v="Wilson"/>
    <x v="3"/>
    <n v="27893"/>
    <x v="0"/>
    <s v="OFF-BI-10001031"/>
    <x v="1"/>
    <x v="8"/>
    <s v="Pressboard Data Binders by Wilson Jones"/>
    <n v="6.4080000000000004"/>
    <n v="4"/>
    <n v="0.7"/>
    <n v="-4.9127999999999989"/>
  </r>
  <r>
    <n v="6704"/>
    <x v="3329"/>
    <x v="1"/>
    <x v="537"/>
    <d v="2012-06-28T00:00:00"/>
    <s v="Standard Class"/>
    <s v="CS-12355"/>
    <s v="Christine Sundaresam"/>
    <x v="0"/>
    <s v="United States"/>
    <s v="Long Beach"/>
    <x v="1"/>
    <n v="90805"/>
    <x v="1"/>
    <s v="TEC-PH-10002468"/>
    <x v="2"/>
    <x v="7"/>
    <s v="Plantronics CS 50-USB - headset - Convertible, Monaural"/>
    <n v="217.58400000000003"/>
    <n v="2"/>
    <n v="0.2"/>
    <n v="19.03860000000001"/>
  </r>
  <r>
    <n v="6705"/>
    <x v="3329"/>
    <x v="1"/>
    <x v="537"/>
    <d v="2012-06-28T00:00:00"/>
    <s v="Standard Class"/>
    <s v="CS-12355"/>
    <s v="Christine Sundaresam"/>
    <x v="0"/>
    <s v="United States"/>
    <s v="Long Beach"/>
    <x v="1"/>
    <n v="90805"/>
    <x v="1"/>
    <s v="OFF-FA-10003059"/>
    <x v="1"/>
    <x v="13"/>
    <s v="Assorted Color Push Pins"/>
    <n v="5.43"/>
    <n v="3"/>
    <n v="0"/>
    <n v="1.7918999999999998"/>
  </r>
  <r>
    <n v="6706"/>
    <x v="3329"/>
    <x v="1"/>
    <x v="537"/>
    <d v="2012-06-28T00:00:00"/>
    <s v="Standard Class"/>
    <s v="CS-12355"/>
    <s v="Christine Sundaresam"/>
    <x v="0"/>
    <s v="United States"/>
    <s v="Long Beach"/>
    <x v="1"/>
    <n v="90805"/>
    <x v="1"/>
    <s v="TEC-PH-10003931"/>
    <x v="2"/>
    <x v="7"/>
    <s v="JBL Micro Wireless Portable Bluetooth Speaker"/>
    <n v="143.976"/>
    <n v="3"/>
    <n v="0.2"/>
    <n v="8.998500000000007"/>
  </r>
  <r>
    <n v="6707"/>
    <x v="3330"/>
    <x v="0"/>
    <x v="545"/>
    <d v="2013-09-16T00:00:00"/>
    <s v="Standard Class"/>
    <s v="SC-20695"/>
    <s v="Steve Chapman"/>
    <x v="1"/>
    <s v="United States"/>
    <s v="Fort Lauderdale"/>
    <x v="2"/>
    <n v="33311"/>
    <x v="0"/>
    <s v="TEC-PH-10003505"/>
    <x v="2"/>
    <x v="7"/>
    <s v="Geemarc AmpliPOWER60"/>
    <n v="519.67999999999995"/>
    <n v="7"/>
    <n v="0.2"/>
    <n v="58.46399999999997"/>
  </r>
  <r>
    <n v="6708"/>
    <x v="3331"/>
    <x v="2"/>
    <x v="138"/>
    <d v="2011-04-18T00:00:00"/>
    <s v="Standard Class"/>
    <s v="BF-11170"/>
    <s v="Ben Ferrer"/>
    <x v="2"/>
    <s v="United States"/>
    <s v="Baltimore"/>
    <x v="39"/>
    <n v="21215"/>
    <x v="3"/>
    <s v="OFF-LA-10002368"/>
    <x v="1"/>
    <x v="2"/>
    <s v="Avery 479"/>
    <n v="7.83"/>
    <n v="3"/>
    <n v="0"/>
    <n v="3.6017999999999999"/>
  </r>
  <r>
    <n v="6709"/>
    <x v="3332"/>
    <x v="1"/>
    <x v="717"/>
    <d v="2012-11-19T00:00:00"/>
    <s v="Standard Class"/>
    <s v="GZ-14470"/>
    <s v="Gary Zandusky"/>
    <x v="0"/>
    <s v="United States"/>
    <s v="Rio Rancho"/>
    <x v="27"/>
    <n v="87124"/>
    <x v="1"/>
    <s v="FUR-CH-10004287"/>
    <x v="0"/>
    <x v="1"/>
    <s v="SAFCO Arco Folding Chair"/>
    <n v="883.84"/>
    <n v="4"/>
    <n v="0.2"/>
    <n v="99.431999999999931"/>
  </r>
  <r>
    <n v="6710"/>
    <x v="3332"/>
    <x v="1"/>
    <x v="717"/>
    <d v="2012-11-19T00:00:00"/>
    <s v="Standard Class"/>
    <s v="GZ-14470"/>
    <s v="Gary Zandusky"/>
    <x v="0"/>
    <s v="United States"/>
    <s v="Rio Rancho"/>
    <x v="27"/>
    <n v="87124"/>
    <x v="1"/>
    <s v="FUR-CH-10001891"/>
    <x v="0"/>
    <x v="1"/>
    <s v="Global Deluxe Office Fabric Chairs"/>
    <n v="230.35200000000003"/>
    <n v="3"/>
    <n v="0.2"/>
    <n v="20.155800000000013"/>
  </r>
  <r>
    <n v="6711"/>
    <x v="3333"/>
    <x v="0"/>
    <x v="10"/>
    <d v="2013-12-13T00:00:00"/>
    <s v="First Class"/>
    <s v="SP-20650"/>
    <s v="Stephanie Phelps"/>
    <x v="1"/>
    <s v="United States"/>
    <s v="Stockton"/>
    <x v="1"/>
    <n v="95207"/>
    <x v="1"/>
    <s v="OFF-BI-10002133"/>
    <x v="1"/>
    <x v="8"/>
    <s v="Wilson Jones Elliptical Ring 3 1/2&quot; Capacity Binders, 800 sheets"/>
    <n v="273.92"/>
    <n v="8"/>
    <n v="0.2"/>
    <n v="99.295999999999978"/>
  </r>
  <r>
    <n v="6712"/>
    <x v="3334"/>
    <x v="3"/>
    <x v="238"/>
    <d v="2014-08-22T00:00:00"/>
    <s v="Second Class"/>
    <s v="PJ-19015"/>
    <s v="Pauline Johnson"/>
    <x v="0"/>
    <s v="United States"/>
    <s v="Columbus"/>
    <x v="24"/>
    <n v="43229"/>
    <x v="3"/>
    <s v="OFF-AR-10001419"/>
    <x v="1"/>
    <x v="6"/>
    <s v="Newell 325"/>
    <n v="9.9120000000000008"/>
    <n v="3"/>
    <n v="0.2"/>
    <n v="1.2389999999999994"/>
  </r>
  <r>
    <n v="6713"/>
    <x v="3335"/>
    <x v="3"/>
    <x v="817"/>
    <d v="2014-12-15T00:00:00"/>
    <s v="Same Day"/>
    <s v="DB-13060"/>
    <s v="Dave Brooks"/>
    <x v="0"/>
    <s v="United States"/>
    <s v="Skokie"/>
    <x v="10"/>
    <n v="60076"/>
    <x v="2"/>
    <s v="FUR-FU-10002298"/>
    <x v="0"/>
    <x v="5"/>
    <s v="Rubbermaid ClusterMat Chairmats, Mat Size- 66&quot; x 60&quot;, Lip 20&quot; x 11&quot; -90 Degree Angle"/>
    <n v="266.35200000000003"/>
    <n v="6"/>
    <n v="0.6"/>
    <n v="-292.98719999999997"/>
  </r>
  <r>
    <n v="6714"/>
    <x v="3335"/>
    <x v="3"/>
    <x v="817"/>
    <d v="2014-12-15T00:00:00"/>
    <s v="Same Day"/>
    <s v="DB-13060"/>
    <s v="Dave Brooks"/>
    <x v="0"/>
    <s v="United States"/>
    <s v="Skokie"/>
    <x v="10"/>
    <n v="60076"/>
    <x v="2"/>
    <s v="FUR-FU-10004091"/>
    <x v="0"/>
    <x v="5"/>
    <s v="Howard Miller 13&quot; Diameter Goldtone Round Wall Clock"/>
    <n v="56.328000000000003"/>
    <n v="3"/>
    <n v="0.6"/>
    <n v="-26.755799999999994"/>
  </r>
  <r>
    <n v="6715"/>
    <x v="3335"/>
    <x v="3"/>
    <x v="817"/>
    <d v="2014-12-15T00:00:00"/>
    <s v="Same Day"/>
    <s v="DB-13060"/>
    <s v="Dave Brooks"/>
    <x v="0"/>
    <s v="United States"/>
    <s v="Skokie"/>
    <x v="10"/>
    <n v="60076"/>
    <x v="2"/>
    <s v="TEC-AC-10004510"/>
    <x v="2"/>
    <x v="11"/>
    <s v="Logitech Desktop MK120 Mouse and keyboard Combo"/>
    <n v="39.264000000000003"/>
    <n v="3"/>
    <n v="0.2"/>
    <n v="-4.908000000000003"/>
  </r>
  <r>
    <n v="6716"/>
    <x v="3335"/>
    <x v="3"/>
    <x v="817"/>
    <d v="2014-12-15T00:00:00"/>
    <s v="Same Day"/>
    <s v="DB-13060"/>
    <s v="Dave Brooks"/>
    <x v="0"/>
    <s v="United States"/>
    <s v="Skokie"/>
    <x v="10"/>
    <n v="60076"/>
    <x v="2"/>
    <s v="OFF-AR-10002987"/>
    <x v="1"/>
    <x v="6"/>
    <s v="Prismacolor Color Pencil Set"/>
    <n v="95.231999999999999"/>
    <n v="6"/>
    <n v="0.2"/>
    <n v="24.998400000000011"/>
  </r>
  <r>
    <n v="6717"/>
    <x v="3336"/>
    <x v="0"/>
    <x v="143"/>
    <d v="2013-04-16T00:00:00"/>
    <s v="Standard Class"/>
    <s v="CK-12325"/>
    <s v="Christine Kargatis"/>
    <x v="2"/>
    <s v="United States"/>
    <s v="Hot Springs"/>
    <x v="36"/>
    <n v="71901"/>
    <x v="0"/>
    <s v="OFF-FA-10002280"/>
    <x v="1"/>
    <x v="13"/>
    <s v="Advantus Plastic Paper Clips"/>
    <n v="30"/>
    <n v="6"/>
    <n v="0"/>
    <n v="14.399999999999999"/>
  </r>
  <r>
    <n v="6718"/>
    <x v="3336"/>
    <x v="0"/>
    <x v="143"/>
    <d v="2013-04-16T00:00:00"/>
    <s v="Standard Class"/>
    <s v="CK-12325"/>
    <s v="Christine Kargatis"/>
    <x v="2"/>
    <s v="United States"/>
    <s v="Hot Springs"/>
    <x v="36"/>
    <n v="71901"/>
    <x v="0"/>
    <s v="OFF-PA-10001934"/>
    <x v="1"/>
    <x v="10"/>
    <s v="Xerox 1993"/>
    <n v="25.92"/>
    <n v="4"/>
    <n v="0"/>
    <n v="12.700800000000001"/>
  </r>
  <r>
    <n v="6719"/>
    <x v="3336"/>
    <x v="0"/>
    <x v="143"/>
    <d v="2013-04-16T00:00:00"/>
    <s v="Standard Class"/>
    <s v="CK-12325"/>
    <s v="Christine Kargatis"/>
    <x v="2"/>
    <s v="United States"/>
    <s v="Hot Springs"/>
    <x v="36"/>
    <n v="71901"/>
    <x v="0"/>
    <s v="FUR-FU-10003268"/>
    <x v="0"/>
    <x v="5"/>
    <s v="Eldon Radial Chair Mat for Low to Medium Pile Carpets"/>
    <n v="159.91999999999999"/>
    <n v="4"/>
    <n v="0"/>
    <n v="31.983999999999995"/>
  </r>
  <r>
    <n v="6720"/>
    <x v="3337"/>
    <x v="0"/>
    <x v="186"/>
    <d v="2013-12-20T00:00:00"/>
    <s v="First Class"/>
    <s v="SF-20065"/>
    <s v="Sandra Flanagan"/>
    <x v="0"/>
    <s v="United States"/>
    <s v="Goldsboro"/>
    <x v="3"/>
    <n v="27534"/>
    <x v="0"/>
    <s v="OFF-AP-10004859"/>
    <x v="1"/>
    <x v="9"/>
    <s v="Acco 6 Outlet Guardian Premium Surge Suppressor"/>
    <n v="34.944000000000003"/>
    <n v="3"/>
    <n v="0.2"/>
    <n v="3.0576000000000008"/>
  </r>
  <r>
    <n v="6721"/>
    <x v="3338"/>
    <x v="3"/>
    <x v="20"/>
    <d v="2014-09-25T00:00:00"/>
    <s v="Standard Class"/>
    <s v="DP-13105"/>
    <s v="Dave Poirier"/>
    <x v="1"/>
    <s v="United States"/>
    <s v="Los Angeles"/>
    <x v="1"/>
    <n v="90032"/>
    <x v="1"/>
    <s v="TEC-AC-10000057"/>
    <x v="2"/>
    <x v="11"/>
    <s v="Microsoft Natural Ergonomic Keyboard 4000"/>
    <n v="149.94999999999999"/>
    <n v="5"/>
    <n v="0"/>
    <n v="31.489499999999992"/>
  </r>
  <r>
    <n v="6722"/>
    <x v="3338"/>
    <x v="3"/>
    <x v="20"/>
    <d v="2014-09-25T00:00:00"/>
    <s v="Standard Class"/>
    <s v="DP-13105"/>
    <s v="Dave Poirier"/>
    <x v="1"/>
    <s v="United States"/>
    <s v="Los Angeles"/>
    <x v="1"/>
    <n v="90032"/>
    <x v="1"/>
    <s v="OFF-AR-10000914"/>
    <x v="1"/>
    <x v="6"/>
    <s v="Boston 16765 Mini Stand Up Battery Pencil Sharpener"/>
    <n v="23.32"/>
    <n v="2"/>
    <n v="0"/>
    <n v="6.0632000000000019"/>
  </r>
  <r>
    <n v="6723"/>
    <x v="3338"/>
    <x v="3"/>
    <x v="20"/>
    <d v="2014-09-25T00:00:00"/>
    <s v="Standard Class"/>
    <s v="DP-13105"/>
    <s v="Dave Poirier"/>
    <x v="1"/>
    <s v="United States"/>
    <s v="Los Angeles"/>
    <x v="1"/>
    <n v="90032"/>
    <x v="1"/>
    <s v="OFF-AR-10004956"/>
    <x v="1"/>
    <x v="6"/>
    <s v="Newell 33"/>
    <n v="16.740000000000002"/>
    <n v="3"/>
    <n v="0"/>
    <n v="4.8545999999999978"/>
  </r>
  <r>
    <n v="6724"/>
    <x v="3339"/>
    <x v="3"/>
    <x v="507"/>
    <d v="2014-09-07T00:00:00"/>
    <s v="Second Class"/>
    <s v="VM-21835"/>
    <s v="Vivian Mathis"/>
    <x v="0"/>
    <s v="United States"/>
    <s v="Nashua"/>
    <x v="38"/>
    <n v="3060"/>
    <x v="3"/>
    <s v="OFF-FA-10001843"/>
    <x v="1"/>
    <x v="13"/>
    <s v="Staples"/>
    <n v="14.82"/>
    <n v="6"/>
    <n v="0"/>
    <n v="6.9654000000000007"/>
  </r>
  <r>
    <n v="6725"/>
    <x v="3340"/>
    <x v="0"/>
    <x v="126"/>
    <d v="2013-09-17T00:00:00"/>
    <s v="Standard Class"/>
    <s v="SF-20200"/>
    <s v="Sarah Foster"/>
    <x v="0"/>
    <s v="United States"/>
    <s v="Seattle"/>
    <x v="4"/>
    <n v="98103"/>
    <x v="1"/>
    <s v="OFF-FA-10000585"/>
    <x v="1"/>
    <x v="13"/>
    <s v="OIC Bulk Pack Metal Binder Clips"/>
    <n v="10.47"/>
    <n v="3"/>
    <n v="0"/>
    <n v="4.8162000000000003"/>
  </r>
  <r>
    <n v="6726"/>
    <x v="3340"/>
    <x v="0"/>
    <x v="126"/>
    <d v="2013-09-17T00:00:00"/>
    <s v="Standard Class"/>
    <s v="SF-20200"/>
    <s v="Sarah Foster"/>
    <x v="0"/>
    <s v="United States"/>
    <s v="Seattle"/>
    <x v="4"/>
    <n v="98103"/>
    <x v="1"/>
    <s v="OFF-LA-10003720"/>
    <x v="1"/>
    <x v="2"/>
    <s v="Avery 487"/>
    <n v="11.07"/>
    <n v="3"/>
    <n v="0"/>
    <n v="5.2028999999999996"/>
  </r>
  <r>
    <n v="6727"/>
    <x v="3340"/>
    <x v="0"/>
    <x v="126"/>
    <d v="2013-09-17T00:00:00"/>
    <s v="Standard Class"/>
    <s v="SF-20200"/>
    <s v="Sarah Foster"/>
    <x v="0"/>
    <s v="United States"/>
    <s v="Seattle"/>
    <x v="4"/>
    <n v="98103"/>
    <x v="1"/>
    <s v="OFF-BI-10000301"/>
    <x v="1"/>
    <x v="8"/>
    <s v="GBC Instant Report Kit"/>
    <n v="20.704000000000001"/>
    <n v="4"/>
    <n v="0.2"/>
    <n v="7.7639999999999993"/>
  </r>
  <r>
    <n v="6728"/>
    <x v="3341"/>
    <x v="3"/>
    <x v="682"/>
    <d v="2014-08-16T00:00:00"/>
    <s v="Second Class"/>
    <s v="SC-20695"/>
    <s v="Steve Chapman"/>
    <x v="1"/>
    <s v="United States"/>
    <s v="Richmond"/>
    <x v="14"/>
    <n v="47374"/>
    <x v="2"/>
    <s v="OFF-PA-10003302"/>
    <x v="1"/>
    <x v="10"/>
    <s v="Xerox 1906"/>
    <n v="177.2"/>
    <n v="5"/>
    <n v="0"/>
    <n v="83.283999999999992"/>
  </r>
  <r>
    <n v="6729"/>
    <x v="3342"/>
    <x v="0"/>
    <x v="254"/>
    <d v="2013-11-10T00:00:00"/>
    <s v="Standard Class"/>
    <s v="MF-17665"/>
    <s v="Maureen Fritzler"/>
    <x v="1"/>
    <s v="United States"/>
    <s v="Miami"/>
    <x v="2"/>
    <n v="33180"/>
    <x v="0"/>
    <s v="FUR-FU-10001889"/>
    <x v="0"/>
    <x v="5"/>
    <s v="Ultra Door Pull Handle"/>
    <n v="50.496000000000002"/>
    <n v="6"/>
    <n v="0.2"/>
    <n v="8.2055999999999987"/>
  </r>
  <r>
    <n v="6730"/>
    <x v="3343"/>
    <x v="1"/>
    <x v="652"/>
    <d v="2012-06-20T00:00:00"/>
    <s v="First Class"/>
    <s v="BV-11245"/>
    <s v="Benjamin Venier"/>
    <x v="1"/>
    <s v="United States"/>
    <s v="Smyrna"/>
    <x v="18"/>
    <n v="37167"/>
    <x v="0"/>
    <s v="OFF-BI-10002982"/>
    <x v="1"/>
    <x v="8"/>
    <s v="Avery Self-Adhesive Photo Pockets for Polaroid Photos"/>
    <n v="6.1290000000000004"/>
    <n v="3"/>
    <n v="0.7"/>
    <n v="-4.4945999999999984"/>
  </r>
  <r>
    <n v="6731"/>
    <x v="3343"/>
    <x v="1"/>
    <x v="652"/>
    <d v="2012-06-20T00:00:00"/>
    <s v="First Class"/>
    <s v="BV-11245"/>
    <s v="Benjamin Venier"/>
    <x v="1"/>
    <s v="United States"/>
    <s v="Smyrna"/>
    <x v="18"/>
    <n v="37167"/>
    <x v="0"/>
    <s v="FUR-CH-10002965"/>
    <x v="0"/>
    <x v="1"/>
    <s v="Global Leather Highback Executive Chair with Pneumatic Height Adjustment, Black"/>
    <n v="643.13599999999997"/>
    <n v="4"/>
    <n v="0.2"/>
    <n v="56.274400000000014"/>
  </r>
  <r>
    <n v="6732"/>
    <x v="3343"/>
    <x v="1"/>
    <x v="652"/>
    <d v="2012-06-20T00:00:00"/>
    <s v="First Class"/>
    <s v="BV-11245"/>
    <s v="Benjamin Venier"/>
    <x v="1"/>
    <s v="United States"/>
    <s v="Smyrna"/>
    <x v="18"/>
    <n v="37167"/>
    <x v="0"/>
    <s v="OFF-PA-10001937"/>
    <x v="1"/>
    <x v="10"/>
    <s v="Xerox 21"/>
    <n v="20.736000000000004"/>
    <n v="4"/>
    <n v="0.2"/>
    <n v="7.2576000000000001"/>
  </r>
  <r>
    <n v="6733"/>
    <x v="3344"/>
    <x v="2"/>
    <x v="1129"/>
    <d v="2011-07-07T00:00:00"/>
    <s v="First Class"/>
    <s v="KE-16420"/>
    <s v="Katrina Edelman"/>
    <x v="1"/>
    <s v="United States"/>
    <s v="Aurora"/>
    <x v="22"/>
    <n v="80013"/>
    <x v="1"/>
    <s v="OFF-PA-10001977"/>
    <x v="1"/>
    <x v="10"/>
    <s v="Xerox 194"/>
    <n v="177.536"/>
    <n v="4"/>
    <n v="0.2"/>
    <n v="62.137599999999992"/>
  </r>
  <r>
    <n v="6734"/>
    <x v="3344"/>
    <x v="2"/>
    <x v="1129"/>
    <d v="2011-07-07T00:00:00"/>
    <s v="First Class"/>
    <s v="KE-16420"/>
    <s v="Katrina Edelman"/>
    <x v="1"/>
    <s v="United States"/>
    <s v="Aurora"/>
    <x v="22"/>
    <n v="80013"/>
    <x v="1"/>
    <s v="OFF-AP-10000692"/>
    <x v="1"/>
    <x v="9"/>
    <s v="Fellowes Mighty 8 Compact Surge Protector"/>
    <n v="32.432000000000002"/>
    <n v="2"/>
    <n v="0.2"/>
    <n v="3.2432000000000016"/>
  </r>
  <r>
    <n v="6735"/>
    <x v="3345"/>
    <x v="1"/>
    <x v="139"/>
    <d v="2012-12-25T00:00:00"/>
    <s v="Standard Class"/>
    <s v="EM-14200"/>
    <s v="Evan Minnotte"/>
    <x v="2"/>
    <s v="United States"/>
    <s v="Miami"/>
    <x v="2"/>
    <n v="33142"/>
    <x v="0"/>
    <s v="OFF-LA-10004093"/>
    <x v="1"/>
    <x v="2"/>
    <s v="Avery 486"/>
    <n v="11.696"/>
    <n v="2"/>
    <n v="0.2"/>
    <n v="3.9473999999999996"/>
  </r>
  <r>
    <n v="6736"/>
    <x v="3346"/>
    <x v="0"/>
    <x v="342"/>
    <d v="2013-04-18T00:00:00"/>
    <s v="Standard Class"/>
    <s v="BT-11680"/>
    <s v="Brian Thompson"/>
    <x v="0"/>
    <s v="United States"/>
    <s v="San Francisco"/>
    <x v="1"/>
    <n v="94122"/>
    <x v="1"/>
    <s v="OFF-AP-10004980"/>
    <x v="1"/>
    <x v="9"/>
    <s v="3M Replacement Filter for Office Air Cleaner for 20' x 33' Room"/>
    <n v="113.76"/>
    <n v="3"/>
    <n v="0"/>
    <n v="44.366400000000006"/>
  </r>
  <r>
    <n v="6737"/>
    <x v="3346"/>
    <x v="0"/>
    <x v="342"/>
    <d v="2013-04-18T00:00:00"/>
    <s v="Standard Class"/>
    <s v="BT-11680"/>
    <s v="Brian Thompson"/>
    <x v="0"/>
    <s v="United States"/>
    <s v="San Francisco"/>
    <x v="1"/>
    <n v="94122"/>
    <x v="1"/>
    <s v="OFF-ST-10001932"/>
    <x v="1"/>
    <x v="4"/>
    <s v="Fellowes Staxonsteel Drawer Files"/>
    <n v="579.51"/>
    <n v="3"/>
    <n v="0"/>
    <n v="81.131400000000014"/>
  </r>
  <r>
    <n v="6738"/>
    <x v="3346"/>
    <x v="0"/>
    <x v="342"/>
    <d v="2013-04-18T00:00:00"/>
    <s v="Standard Class"/>
    <s v="BT-11680"/>
    <s v="Brian Thompson"/>
    <x v="0"/>
    <s v="United States"/>
    <s v="San Francisco"/>
    <x v="1"/>
    <n v="94122"/>
    <x v="1"/>
    <s v="OFF-ST-10000636"/>
    <x v="1"/>
    <x v="4"/>
    <s v="Rogers Profile Extra Capacity Storage Tub"/>
    <n v="150.66"/>
    <n v="9"/>
    <n v="0"/>
    <n v="6.0263999999999918"/>
  </r>
  <r>
    <n v="6739"/>
    <x v="3346"/>
    <x v="0"/>
    <x v="342"/>
    <d v="2013-04-18T00:00:00"/>
    <s v="Standard Class"/>
    <s v="BT-11680"/>
    <s v="Brian Thompson"/>
    <x v="0"/>
    <s v="United States"/>
    <s v="San Francisco"/>
    <x v="1"/>
    <n v="94122"/>
    <x v="1"/>
    <s v="OFF-BI-10000069"/>
    <x v="1"/>
    <x v="8"/>
    <s v="GBC Prepunched Paper, 19-Hole, for Binding Systems, 24-lb"/>
    <n v="48.032000000000004"/>
    <n v="4"/>
    <n v="0.2"/>
    <n v="15.610399999999993"/>
  </r>
  <r>
    <n v="6740"/>
    <x v="3347"/>
    <x v="2"/>
    <x v="542"/>
    <d v="2011-05-31T00:00:00"/>
    <s v="Standard Class"/>
    <s v="MM-18055"/>
    <s v="Michelle Moray"/>
    <x v="0"/>
    <s v="United States"/>
    <s v="Chicago"/>
    <x v="10"/>
    <n v="60623"/>
    <x v="2"/>
    <s v="OFF-ST-10001837"/>
    <x v="1"/>
    <x v="4"/>
    <s v="SAFCO Mobile Desk Side File, Wire Frame"/>
    <n v="102.624"/>
    <n v="3"/>
    <n v="0.2"/>
    <n v="7.6968000000000032"/>
  </r>
  <r>
    <n v="6741"/>
    <x v="3347"/>
    <x v="2"/>
    <x v="542"/>
    <d v="2011-05-31T00:00:00"/>
    <s v="Standard Class"/>
    <s v="MM-18055"/>
    <s v="Michelle Moray"/>
    <x v="0"/>
    <s v="United States"/>
    <s v="Chicago"/>
    <x v="10"/>
    <n v="60623"/>
    <x v="2"/>
    <s v="FUR-CH-10003981"/>
    <x v="0"/>
    <x v="1"/>
    <s v="Global Commerce Series Low-Back Swivel/Tilt Chairs"/>
    <n v="359.77199999999999"/>
    <n v="2"/>
    <n v="0.3"/>
    <n v="-5.1396000000000583"/>
  </r>
  <r>
    <n v="6742"/>
    <x v="3347"/>
    <x v="2"/>
    <x v="542"/>
    <d v="2011-05-31T00:00:00"/>
    <s v="Standard Class"/>
    <s v="MM-18055"/>
    <s v="Michelle Moray"/>
    <x v="0"/>
    <s v="United States"/>
    <s v="Chicago"/>
    <x v="10"/>
    <n v="60623"/>
    <x v="2"/>
    <s v="OFF-AR-10000716"/>
    <x v="1"/>
    <x v="6"/>
    <s v="DIXON Ticonderoga Erasable Checking Pencils"/>
    <n v="13.392000000000001"/>
    <n v="3"/>
    <n v="0.2"/>
    <n v="3.1806000000000005"/>
  </r>
  <r>
    <n v="6743"/>
    <x v="3348"/>
    <x v="3"/>
    <x v="91"/>
    <d v="2014-07-12T00:00:00"/>
    <s v="Standard Class"/>
    <s v="PO-18850"/>
    <s v="Patrick O'Brill"/>
    <x v="0"/>
    <s v="United States"/>
    <s v="Los Angeles"/>
    <x v="1"/>
    <n v="90008"/>
    <x v="1"/>
    <s v="FUR-CH-10001146"/>
    <x v="0"/>
    <x v="1"/>
    <s v="Global Task Chair, Black"/>
    <n v="122.13600000000001"/>
    <n v="3"/>
    <n v="0.2"/>
    <n v="-13.740299999999994"/>
  </r>
  <r>
    <n v="6744"/>
    <x v="3349"/>
    <x v="1"/>
    <x v="1130"/>
    <d v="2012-02-20T00:00:00"/>
    <s v="Standard Class"/>
    <s v="SP-20860"/>
    <s v="Sung Pak"/>
    <x v="1"/>
    <s v="United States"/>
    <s v="Dover"/>
    <x v="38"/>
    <n v="3820"/>
    <x v="3"/>
    <s v="OFF-PA-10002751"/>
    <x v="1"/>
    <x v="10"/>
    <s v="Xerox 1920"/>
    <n v="35.880000000000003"/>
    <n v="6"/>
    <n v="0"/>
    <n v="16.146000000000001"/>
  </r>
  <r>
    <n v="6745"/>
    <x v="3350"/>
    <x v="3"/>
    <x v="114"/>
    <d v="2014-06-19T00:00:00"/>
    <s v="Second Class"/>
    <s v="CS-12355"/>
    <s v="Christine Sundaresam"/>
    <x v="0"/>
    <s v="United States"/>
    <s v="Dublin"/>
    <x v="24"/>
    <n v="43017"/>
    <x v="3"/>
    <s v="TEC-AC-10001606"/>
    <x v="2"/>
    <x v="11"/>
    <s v="Logitech Wireless Performance Mouse MX for PC and Mac"/>
    <n v="479.952"/>
    <n v="6"/>
    <n v="0.2"/>
    <n v="107.98920000000001"/>
  </r>
  <r>
    <n v="6746"/>
    <x v="3350"/>
    <x v="3"/>
    <x v="114"/>
    <d v="2014-06-19T00:00:00"/>
    <s v="Second Class"/>
    <s v="CS-12355"/>
    <s v="Christine Sundaresam"/>
    <x v="0"/>
    <s v="United States"/>
    <s v="Dublin"/>
    <x v="24"/>
    <n v="43017"/>
    <x v="3"/>
    <s v="OFF-AR-10001427"/>
    <x v="1"/>
    <x v="6"/>
    <s v="Newell 330"/>
    <n v="23.92"/>
    <n v="5"/>
    <n v="0.2"/>
    <n v="1.7940000000000005"/>
  </r>
  <r>
    <n v="6747"/>
    <x v="3351"/>
    <x v="3"/>
    <x v="38"/>
    <d v="2014-11-17T00:00:00"/>
    <s v="First Class"/>
    <s v="KB-16600"/>
    <s v="Ken Brennan"/>
    <x v="1"/>
    <s v="United States"/>
    <s v="New York City"/>
    <x v="15"/>
    <n v="10009"/>
    <x v="3"/>
    <s v="TEC-PH-10004389"/>
    <x v="2"/>
    <x v="7"/>
    <s v="Nokia Lumia 925"/>
    <n v="629.94999999999993"/>
    <n v="5"/>
    <n v="0"/>
    <n v="163.78700000000003"/>
  </r>
  <r>
    <n v="6748"/>
    <x v="3352"/>
    <x v="3"/>
    <x v="157"/>
    <d v="2014-12-16T00:00:00"/>
    <s v="Standard Class"/>
    <s v="AA-10375"/>
    <s v="Allen Armold"/>
    <x v="0"/>
    <s v="United States"/>
    <s v="New York City"/>
    <x v="15"/>
    <n v="10035"/>
    <x v="3"/>
    <s v="OFF-BI-10002498"/>
    <x v="1"/>
    <x v="8"/>
    <s v="Clear Mylar Reinforcing Strips"/>
    <n v="14.952000000000002"/>
    <n v="1"/>
    <n v="0.2"/>
    <n v="5.0462999999999996"/>
  </r>
  <r>
    <n v="6749"/>
    <x v="3352"/>
    <x v="3"/>
    <x v="157"/>
    <d v="2014-12-16T00:00:00"/>
    <s v="Standard Class"/>
    <s v="AA-10375"/>
    <s v="Allen Armold"/>
    <x v="0"/>
    <s v="United States"/>
    <s v="New York City"/>
    <x v="15"/>
    <n v="10035"/>
    <x v="3"/>
    <s v="OFF-PA-10002245"/>
    <x v="1"/>
    <x v="10"/>
    <s v="Xerox 1895"/>
    <n v="17.940000000000001"/>
    <n v="3"/>
    <n v="0"/>
    <n v="8.0730000000000004"/>
  </r>
  <r>
    <n v="6750"/>
    <x v="3352"/>
    <x v="3"/>
    <x v="157"/>
    <d v="2014-12-16T00:00:00"/>
    <s v="Standard Class"/>
    <s v="AA-10375"/>
    <s v="Allen Armold"/>
    <x v="0"/>
    <s v="United States"/>
    <s v="New York City"/>
    <x v="15"/>
    <n v="10035"/>
    <x v="3"/>
    <s v="TEC-PH-10004522"/>
    <x v="2"/>
    <x v="7"/>
    <s v="Dexim XPower Skin Super-Thin Power Case for iPhone 5 - Black"/>
    <n v="116.98"/>
    <n v="2"/>
    <n v="0"/>
    <n v="29.245000000000005"/>
  </r>
  <r>
    <n v="6751"/>
    <x v="3353"/>
    <x v="0"/>
    <x v="931"/>
    <d v="2013-07-01T00:00:00"/>
    <s v="Second Class"/>
    <s v="BP-11155"/>
    <s v="Becky Pak"/>
    <x v="0"/>
    <s v="United States"/>
    <s v="Paterson"/>
    <x v="30"/>
    <n v="7501"/>
    <x v="3"/>
    <s v="FUR-CH-10003535"/>
    <x v="0"/>
    <x v="1"/>
    <s v="Global Armless Task Chair, Royal Blue"/>
    <n v="121.96"/>
    <n v="2"/>
    <n v="0"/>
    <n v="20.733199999999997"/>
  </r>
  <r>
    <n v="6752"/>
    <x v="3353"/>
    <x v="0"/>
    <x v="931"/>
    <d v="2013-07-01T00:00:00"/>
    <s v="Second Class"/>
    <s v="BP-11155"/>
    <s v="Becky Pak"/>
    <x v="0"/>
    <s v="United States"/>
    <s v="Paterson"/>
    <x v="30"/>
    <n v="7501"/>
    <x v="3"/>
    <s v="OFF-AP-10000595"/>
    <x v="1"/>
    <x v="9"/>
    <s v="Disposable Triple-Filter Dust Bags"/>
    <n v="8.74"/>
    <n v="2"/>
    <n v="0"/>
    <n v="2.2724000000000002"/>
  </r>
  <r>
    <n v="6753"/>
    <x v="3353"/>
    <x v="0"/>
    <x v="931"/>
    <d v="2013-07-01T00:00:00"/>
    <s v="Second Class"/>
    <s v="BP-11155"/>
    <s v="Becky Pak"/>
    <x v="0"/>
    <s v="United States"/>
    <s v="Paterson"/>
    <x v="30"/>
    <n v="7501"/>
    <x v="3"/>
    <s v="OFF-PA-10003039"/>
    <x v="1"/>
    <x v="10"/>
    <s v="Xerox 1960"/>
    <n v="61.96"/>
    <n v="2"/>
    <n v="0"/>
    <n v="27.881999999999998"/>
  </r>
  <r>
    <n v="6754"/>
    <x v="3353"/>
    <x v="0"/>
    <x v="931"/>
    <d v="2013-07-01T00:00:00"/>
    <s v="Second Class"/>
    <s v="BP-11155"/>
    <s v="Becky Pak"/>
    <x v="0"/>
    <s v="United States"/>
    <s v="Paterson"/>
    <x v="30"/>
    <n v="7501"/>
    <x v="3"/>
    <s v="OFF-BI-10002003"/>
    <x v="1"/>
    <x v="8"/>
    <s v="Ibico Presentation Index for Binding Systems"/>
    <n v="7.96"/>
    <n v="2"/>
    <n v="0"/>
    <n v="3.7412000000000001"/>
  </r>
  <r>
    <n v="6755"/>
    <x v="3353"/>
    <x v="0"/>
    <x v="931"/>
    <d v="2013-07-01T00:00:00"/>
    <s v="Second Class"/>
    <s v="BP-11155"/>
    <s v="Becky Pak"/>
    <x v="0"/>
    <s v="United States"/>
    <s v="Paterson"/>
    <x v="30"/>
    <n v="7501"/>
    <x v="3"/>
    <s v="OFF-AP-10002311"/>
    <x v="1"/>
    <x v="9"/>
    <s v="Holmes Replacement Filter for HEPA Air Cleaner, Very Large Room, HEPA Filter"/>
    <n v="275.24"/>
    <n v="4"/>
    <n v="0"/>
    <n v="121.10560000000001"/>
  </r>
  <r>
    <n v="6756"/>
    <x v="3354"/>
    <x v="3"/>
    <x v="175"/>
    <d v="2014-09-20T00:00:00"/>
    <s v="Standard Class"/>
    <s v="TC-21145"/>
    <s v="Theresa Coyne"/>
    <x v="1"/>
    <s v="United States"/>
    <s v="Lakewood"/>
    <x v="30"/>
    <n v="8701"/>
    <x v="3"/>
    <s v="FUR-FU-10002445"/>
    <x v="0"/>
    <x v="5"/>
    <s v="DAX Two-Tone Rosewood/Black Document Frame, Desktop, 5 x 7"/>
    <n v="47.400000000000006"/>
    <n v="5"/>
    <n v="0"/>
    <n v="18.960000000000004"/>
  </r>
  <r>
    <n v="6757"/>
    <x v="3354"/>
    <x v="3"/>
    <x v="175"/>
    <d v="2014-09-20T00:00:00"/>
    <s v="Standard Class"/>
    <s v="TC-21145"/>
    <s v="Theresa Coyne"/>
    <x v="1"/>
    <s v="United States"/>
    <s v="Lakewood"/>
    <x v="30"/>
    <n v="8701"/>
    <x v="3"/>
    <s v="FUR-CH-10003606"/>
    <x v="0"/>
    <x v="1"/>
    <s v="SAFCO Folding Chair Trolley"/>
    <n v="512.96"/>
    <n v="4"/>
    <n v="0"/>
    <n v="143.62880000000001"/>
  </r>
  <r>
    <n v="6758"/>
    <x v="3354"/>
    <x v="3"/>
    <x v="175"/>
    <d v="2014-09-20T00:00:00"/>
    <s v="Standard Class"/>
    <s v="TC-21145"/>
    <s v="Theresa Coyne"/>
    <x v="1"/>
    <s v="United States"/>
    <s v="Lakewood"/>
    <x v="30"/>
    <n v="8701"/>
    <x v="3"/>
    <s v="TEC-PH-10002115"/>
    <x v="2"/>
    <x v="7"/>
    <s v="Plantronics 81402"/>
    <n v="395.93999999999994"/>
    <n v="6"/>
    <n v="0"/>
    <n v="102.94440000000002"/>
  </r>
  <r>
    <n v="6759"/>
    <x v="3354"/>
    <x v="3"/>
    <x v="175"/>
    <d v="2014-09-20T00:00:00"/>
    <s v="Standard Class"/>
    <s v="TC-21145"/>
    <s v="Theresa Coyne"/>
    <x v="1"/>
    <s v="United States"/>
    <s v="Lakewood"/>
    <x v="30"/>
    <n v="8701"/>
    <x v="3"/>
    <s v="OFF-ST-10000934"/>
    <x v="1"/>
    <x v="4"/>
    <s v="Contico 72&quot;H Heavy-Duty Storage System"/>
    <n v="81.96"/>
    <n v="2"/>
    <n v="0"/>
    <n v="0"/>
  </r>
  <r>
    <n v="6760"/>
    <x v="3355"/>
    <x v="3"/>
    <x v="574"/>
    <d v="2014-12-09T00:00:00"/>
    <s v="Standard Class"/>
    <s v="BG-11035"/>
    <s v="Barry Gonzalez"/>
    <x v="0"/>
    <s v="United States"/>
    <s v="Greensboro"/>
    <x v="3"/>
    <n v="27405"/>
    <x v="0"/>
    <s v="OFF-AR-10003903"/>
    <x v="1"/>
    <x v="6"/>
    <s v="Sanford 52201 APSCO Electric Pencil Sharpener"/>
    <n v="32.776000000000003"/>
    <n v="1"/>
    <n v="0.2"/>
    <n v="2.4581999999999997"/>
  </r>
  <r>
    <n v="6761"/>
    <x v="3356"/>
    <x v="3"/>
    <x v="335"/>
    <d v="2014-07-01T00:00:00"/>
    <s v="Standard Class"/>
    <s v="DO-13435"/>
    <s v="Denny Ordway"/>
    <x v="0"/>
    <s v="United States"/>
    <s v="New York City"/>
    <x v="15"/>
    <n v="10035"/>
    <x v="3"/>
    <s v="OFF-ST-10004123"/>
    <x v="1"/>
    <x v="4"/>
    <s v="Safco Industrial Wire Shelving System"/>
    <n v="272.94"/>
    <n v="3"/>
    <n v="0"/>
    <n v="0"/>
  </r>
  <r>
    <n v="6762"/>
    <x v="3357"/>
    <x v="0"/>
    <x v="1131"/>
    <d v="2013-07-27T00:00:00"/>
    <s v="Second Class"/>
    <s v="DB-12970"/>
    <s v="Darren Budd"/>
    <x v="1"/>
    <s v="United States"/>
    <s v="New York City"/>
    <x v="15"/>
    <n v="10035"/>
    <x v="3"/>
    <s v="FUR-CH-10001708"/>
    <x v="0"/>
    <x v="1"/>
    <s v="Office Star - Contemporary Swivel Chair with Padded Adjustable Arms and Flex Back"/>
    <n v="253.76399999999998"/>
    <n v="2"/>
    <n v="0.1"/>
    <n v="31.015599999999978"/>
  </r>
  <r>
    <n v="6763"/>
    <x v="3358"/>
    <x v="0"/>
    <x v="476"/>
    <d v="2013-09-09T00:00:00"/>
    <s v="Standard Class"/>
    <s v="RL-19615"/>
    <s v="Rob Lucas"/>
    <x v="0"/>
    <s v="United States"/>
    <s v="Chicago"/>
    <x v="10"/>
    <n v="60623"/>
    <x v="2"/>
    <s v="OFF-LA-10000240"/>
    <x v="1"/>
    <x v="2"/>
    <s v="Self-Adhesive Address Labels for Typewriters by Universal"/>
    <n v="29.24"/>
    <n v="5"/>
    <n v="0.2"/>
    <n v="9.8685000000000009"/>
  </r>
  <r>
    <n v="6764"/>
    <x v="3358"/>
    <x v="0"/>
    <x v="476"/>
    <d v="2013-09-09T00:00:00"/>
    <s v="Standard Class"/>
    <s v="RL-19615"/>
    <s v="Rob Lucas"/>
    <x v="0"/>
    <s v="United States"/>
    <s v="Chicago"/>
    <x v="10"/>
    <n v="60623"/>
    <x v="2"/>
    <s v="OFF-ST-10002485"/>
    <x v="1"/>
    <x v="4"/>
    <s v="Rogers Deluxe File Chest"/>
    <n v="35.167999999999999"/>
    <n v="2"/>
    <n v="0.2"/>
    <n v="-8.3524000000000012"/>
  </r>
  <r>
    <n v="6765"/>
    <x v="3358"/>
    <x v="0"/>
    <x v="476"/>
    <d v="2013-09-09T00:00:00"/>
    <s v="Standard Class"/>
    <s v="RL-19615"/>
    <s v="Rob Lucas"/>
    <x v="0"/>
    <s v="United States"/>
    <s v="Chicago"/>
    <x v="10"/>
    <n v="60623"/>
    <x v="2"/>
    <s v="TEC-MA-10003230"/>
    <x v="2"/>
    <x v="15"/>
    <s v="Okidata C610n Printer"/>
    <n v="1362.8999999999999"/>
    <n v="3"/>
    <n v="0.3"/>
    <n v="-19.470000000000141"/>
  </r>
  <r>
    <n v="6766"/>
    <x v="3359"/>
    <x v="3"/>
    <x v="693"/>
    <d v="2014-04-25T00:00:00"/>
    <s v="Standard Class"/>
    <s v="SJ-20215"/>
    <s v="Sarah Jordon"/>
    <x v="0"/>
    <s v="United States"/>
    <s v="Chicago"/>
    <x v="10"/>
    <n v="60653"/>
    <x v="2"/>
    <s v="FUR-CH-10002602"/>
    <x v="0"/>
    <x v="1"/>
    <s v="DMI Arturo Collection Mission-style Design Wood Chair"/>
    <n v="317.05799999999999"/>
    <n v="3"/>
    <n v="0.3"/>
    <n v="-18.117599999999996"/>
  </r>
  <r>
    <n v="6767"/>
    <x v="3359"/>
    <x v="3"/>
    <x v="693"/>
    <d v="2014-04-25T00:00:00"/>
    <s v="Standard Class"/>
    <s v="SJ-20215"/>
    <s v="Sarah Jordon"/>
    <x v="0"/>
    <s v="United States"/>
    <s v="Chicago"/>
    <x v="10"/>
    <n v="60653"/>
    <x v="2"/>
    <s v="OFF-AR-10001683"/>
    <x v="1"/>
    <x v="6"/>
    <s v="Lumber Crayons"/>
    <n v="15.76"/>
    <n v="2"/>
    <n v="0.2"/>
    <n v="3.5460000000000007"/>
  </r>
  <r>
    <n v="6768"/>
    <x v="3359"/>
    <x v="3"/>
    <x v="693"/>
    <d v="2014-04-25T00:00:00"/>
    <s v="Standard Class"/>
    <s v="SJ-20215"/>
    <s v="Sarah Jordon"/>
    <x v="0"/>
    <s v="United States"/>
    <s v="Chicago"/>
    <x v="10"/>
    <n v="60653"/>
    <x v="2"/>
    <s v="FUR-FU-10002456"/>
    <x v="0"/>
    <x v="5"/>
    <s v="Master Caster Door Stop, Large Neon Orange"/>
    <n v="14.560000000000002"/>
    <n v="5"/>
    <n v="0.6"/>
    <n v="-6.1879999999999988"/>
  </r>
  <r>
    <n v="6769"/>
    <x v="3360"/>
    <x v="2"/>
    <x v="1132"/>
    <d v="2011-08-16T00:00:00"/>
    <s v="Standard Class"/>
    <s v="CS-12175"/>
    <s v="Charles Sheldon"/>
    <x v="1"/>
    <s v="United States"/>
    <s v="Lakewood"/>
    <x v="30"/>
    <n v="8701"/>
    <x v="3"/>
    <s v="OFF-BI-10002854"/>
    <x v="1"/>
    <x v="8"/>
    <s v="Performers Binder/Pad Holder, Black"/>
    <n v="196.21"/>
    <n v="7"/>
    <n v="0"/>
    <n v="98.105000000000004"/>
  </r>
  <r>
    <n v="6770"/>
    <x v="3361"/>
    <x v="3"/>
    <x v="20"/>
    <d v="2014-09-24T00:00:00"/>
    <s v="Standard Class"/>
    <s v="JP-16135"/>
    <s v="Julie Prescott"/>
    <x v="2"/>
    <s v="United States"/>
    <s v="Columbus"/>
    <x v="32"/>
    <n v="31907"/>
    <x v="0"/>
    <s v="OFF-AR-10002445"/>
    <x v="1"/>
    <x v="6"/>
    <s v="SANFORD Major Accent Highlighters"/>
    <n v="35.4"/>
    <n v="5"/>
    <n v="0"/>
    <n v="13.452000000000002"/>
  </r>
  <r>
    <n v="6771"/>
    <x v="3362"/>
    <x v="3"/>
    <x v="34"/>
    <d v="2014-12-14T00:00:00"/>
    <s v="Standard Class"/>
    <s v="NC-18535"/>
    <s v="Nick Crebassa"/>
    <x v="1"/>
    <s v="United States"/>
    <s v="Phoenix"/>
    <x v="16"/>
    <n v="85023"/>
    <x v="1"/>
    <s v="OFF-PA-10004359"/>
    <x v="1"/>
    <x v="10"/>
    <s v="Multicolor Computer Printout Paper"/>
    <n v="419.4"/>
    <n v="5"/>
    <n v="0.2"/>
    <n v="146.79"/>
  </r>
  <r>
    <n v="6772"/>
    <x v="3362"/>
    <x v="3"/>
    <x v="34"/>
    <d v="2014-12-14T00:00:00"/>
    <s v="Standard Class"/>
    <s v="NC-18535"/>
    <s v="Nick Crebassa"/>
    <x v="1"/>
    <s v="United States"/>
    <s v="Phoenix"/>
    <x v="16"/>
    <n v="85023"/>
    <x v="1"/>
    <s v="OFF-BI-10000279"/>
    <x v="1"/>
    <x v="8"/>
    <s v="Acco Recycled 2&quot; Capacity Laser Printer Hanging Data Binders"/>
    <n v="13.005000000000003"/>
    <n v="3"/>
    <n v="0.7"/>
    <n v="-9.9704999999999977"/>
  </r>
  <r>
    <n v="6773"/>
    <x v="3363"/>
    <x v="0"/>
    <x v="254"/>
    <d v="2013-11-09T00:00:00"/>
    <s v="Standard Class"/>
    <s v="CW-11905"/>
    <s v="Carl Weiss"/>
    <x v="2"/>
    <s v="United States"/>
    <s v="Los Angeles"/>
    <x v="1"/>
    <n v="90004"/>
    <x v="1"/>
    <s v="OFF-BI-10003314"/>
    <x v="1"/>
    <x v="8"/>
    <s v="Tuff Stuff Recycled Round Ring Binders"/>
    <n v="7.7120000000000006"/>
    <n v="2"/>
    <n v="0.2"/>
    <n v="2.7956000000000003"/>
  </r>
  <r>
    <n v="6774"/>
    <x v="3363"/>
    <x v="0"/>
    <x v="254"/>
    <d v="2013-11-09T00:00:00"/>
    <s v="Standard Class"/>
    <s v="CW-11905"/>
    <s v="Carl Weiss"/>
    <x v="2"/>
    <s v="United States"/>
    <s v="Los Angeles"/>
    <x v="1"/>
    <n v="90004"/>
    <x v="1"/>
    <s v="OFF-BI-10000494"/>
    <x v="1"/>
    <x v="8"/>
    <s v="Acco Economy Flexible Poly Round Ring Binder"/>
    <n v="4.1760000000000002"/>
    <n v="1"/>
    <n v="0.2"/>
    <n v="1.3049999999999997"/>
  </r>
  <r>
    <n v="6775"/>
    <x v="3363"/>
    <x v="0"/>
    <x v="254"/>
    <d v="2013-11-09T00:00:00"/>
    <s v="Standard Class"/>
    <s v="CW-11905"/>
    <s v="Carl Weiss"/>
    <x v="2"/>
    <s v="United States"/>
    <s v="Los Angeles"/>
    <x v="1"/>
    <n v="90004"/>
    <x v="1"/>
    <s v="OFF-PA-10000295"/>
    <x v="1"/>
    <x v="10"/>
    <s v="Xerox 229"/>
    <n v="38.880000000000003"/>
    <n v="6"/>
    <n v="0"/>
    <n v="18.662400000000002"/>
  </r>
  <r>
    <n v="6776"/>
    <x v="3364"/>
    <x v="1"/>
    <x v="368"/>
    <d v="2012-04-04T00:00:00"/>
    <s v="Standard Class"/>
    <s v="CM-12115"/>
    <s v="Chad McGuire"/>
    <x v="0"/>
    <s v="United States"/>
    <s v="New York City"/>
    <x v="15"/>
    <n v="10024"/>
    <x v="3"/>
    <s v="OFF-PA-10002615"/>
    <x v="1"/>
    <x v="10"/>
    <s v="Ampad Gold Fibre Wirebound Steno Books, 6&quot; x 9&quot;, Gregg Ruled"/>
    <n v="17.64"/>
    <n v="4"/>
    <n v="0"/>
    <n v="8.1143999999999998"/>
  </r>
  <r>
    <n v="6777"/>
    <x v="3365"/>
    <x v="0"/>
    <x v="64"/>
    <d v="2013-09-12T00:00:00"/>
    <s v="Standard Class"/>
    <s v="PT-19090"/>
    <s v="Pete Takahito"/>
    <x v="0"/>
    <s v="United States"/>
    <s v="San Antonio"/>
    <x v="5"/>
    <n v="78207"/>
    <x v="2"/>
    <s v="OFF-ST-10003479"/>
    <x v="1"/>
    <x v="4"/>
    <s v="Eldon Base for stackable storage shelf, platinum"/>
    <n v="93.456000000000003"/>
    <n v="3"/>
    <n v="0.2"/>
    <n v="-17.523000000000014"/>
  </r>
  <r>
    <n v="6778"/>
    <x v="3366"/>
    <x v="3"/>
    <x v="480"/>
    <d v="2014-02-02T00:00:00"/>
    <s v="Standard Class"/>
    <s v="CL-12700"/>
    <s v="Craig Leslie"/>
    <x v="2"/>
    <s v="United States"/>
    <s v="New York City"/>
    <x v="15"/>
    <n v="10009"/>
    <x v="3"/>
    <s v="TEC-AC-10002800"/>
    <x v="2"/>
    <x v="11"/>
    <s v="Plantronics Audio 478 Stereo USB Headset"/>
    <n v="449.91"/>
    <n v="9"/>
    <n v="0"/>
    <n v="157.46849999999998"/>
  </r>
  <r>
    <n v="6779"/>
    <x v="3367"/>
    <x v="0"/>
    <x v="323"/>
    <d v="2013-09-09T00:00:00"/>
    <s v="Second Class"/>
    <s v="HF-14995"/>
    <s v="Herbert Flentye"/>
    <x v="0"/>
    <s v="United States"/>
    <s v="Baltimore"/>
    <x v="39"/>
    <n v="21215"/>
    <x v="3"/>
    <s v="FUR-BO-10003159"/>
    <x v="0"/>
    <x v="0"/>
    <s v="Sauder Camden County Collection Libraries, Planked Cherry Finish"/>
    <n v="344.94"/>
    <n v="3"/>
    <n v="0"/>
    <n v="31.044599999999974"/>
  </r>
  <r>
    <n v="6780"/>
    <x v="3367"/>
    <x v="0"/>
    <x v="323"/>
    <d v="2013-09-09T00:00:00"/>
    <s v="Second Class"/>
    <s v="HF-14995"/>
    <s v="Herbert Flentye"/>
    <x v="0"/>
    <s v="United States"/>
    <s v="Baltimore"/>
    <x v="39"/>
    <n v="21215"/>
    <x v="3"/>
    <s v="FUR-FU-10002364"/>
    <x v="0"/>
    <x v="5"/>
    <s v="Eldon Expressions Wood Desk Accessories, Oak"/>
    <n v="14.76"/>
    <n v="2"/>
    <n v="0"/>
    <n v="4.2803999999999984"/>
  </r>
  <r>
    <n v="6781"/>
    <x v="3367"/>
    <x v="0"/>
    <x v="323"/>
    <d v="2013-09-09T00:00:00"/>
    <s v="Second Class"/>
    <s v="HF-14995"/>
    <s v="Herbert Flentye"/>
    <x v="0"/>
    <s v="United States"/>
    <s v="Baltimore"/>
    <x v="39"/>
    <n v="21215"/>
    <x v="3"/>
    <s v="OFF-BI-10003350"/>
    <x v="1"/>
    <x v="8"/>
    <s v="Acco Expandable Hanging Binders"/>
    <n v="12.76"/>
    <n v="2"/>
    <n v="0"/>
    <n v="5.8695999999999993"/>
  </r>
  <r>
    <n v="6782"/>
    <x v="3367"/>
    <x v="0"/>
    <x v="323"/>
    <d v="2013-09-09T00:00:00"/>
    <s v="Second Class"/>
    <s v="HF-14995"/>
    <s v="Herbert Flentye"/>
    <x v="0"/>
    <s v="United States"/>
    <s v="Baltimore"/>
    <x v="39"/>
    <n v="21215"/>
    <x v="3"/>
    <s v="OFF-LA-10004093"/>
    <x v="1"/>
    <x v="2"/>
    <s v="Avery 486"/>
    <n v="58.48"/>
    <n v="8"/>
    <n v="0"/>
    <n v="27.485599999999998"/>
  </r>
  <r>
    <n v="6783"/>
    <x v="3368"/>
    <x v="3"/>
    <x v="800"/>
    <d v="2014-07-29T00:00:00"/>
    <s v="Second Class"/>
    <s v="JC-15775"/>
    <s v="John Castell"/>
    <x v="0"/>
    <s v="United States"/>
    <s v="Philadelphia"/>
    <x v="9"/>
    <n v="19143"/>
    <x v="3"/>
    <s v="FUR-FU-10000732"/>
    <x v="0"/>
    <x v="5"/>
    <s v="Eldon 200 Class Desk Accessories"/>
    <n v="20.096000000000004"/>
    <n v="4"/>
    <n v="0.2"/>
    <n v="3.0143999999999984"/>
  </r>
  <r>
    <n v="6784"/>
    <x v="3368"/>
    <x v="3"/>
    <x v="800"/>
    <d v="2014-07-29T00:00:00"/>
    <s v="Second Class"/>
    <s v="JC-15775"/>
    <s v="John Castell"/>
    <x v="0"/>
    <s v="United States"/>
    <s v="Philadelphia"/>
    <x v="9"/>
    <n v="19143"/>
    <x v="3"/>
    <s v="OFF-SU-10004884"/>
    <x v="1"/>
    <x v="14"/>
    <s v="Acme Galleria Hot Forged Steel Scissors with Colored Handles"/>
    <n v="37.752000000000002"/>
    <n v="3"/>
    <n v="0.2"/>
    <n v="4.2470999999999943"/>
  </r>
  <r>
    <n v="6785"/>
    <x v="3368"/>
    <x v="3"/>
    <x v="800"/>
    <d v="2014-07-29T00:00:00"/>
    <s v="Second Class"/>
    <s v="JC-15775"/>
    <s v="John Castell"/>
    <x v="0"/>
    <s v="United States"/>
    <s v="Philadelphia"/>
    <x v="9"/>
    <n v="19143"/>
    <x v="3"/>
    <s v="FUR-TA-10001771"/>
    <x v="0"/>
    <x v="3"/>
    <s v="Bush Cubix Conference Tables, Fully Assembled"/>
    <n v="138.58799999999999"/>
    <n v="1"/>
    <n v="0.4"/>
    <n v="-34.646999999999991"/>
  </r>
  <r>
    <n v="6786"/>
    <x v="3368"/>
    <x v="3"/>
    <x v="800"/>
    <d v="2014-07-29T00:00:00"/>
    <s v="Second Class"/>
    <s v="JC-15775"/>
    <s v="John Castell"/>
    <x v="0"/>
    <s v="United States"/>
    <s v="Philadelphia"/>
    <x v="9"/>
    <n v="19143"/>
    <x v="3"/>
    <s v="OFF-ST-10000060"/>
    <x v="1"/>
    <x v="4"/>
    <s v="Fellowes Bankers Box Staxonsteel Drawer File/Stacking System"/>
    <n v="259.92000000000007"/>
    <n v="5"/>
    <n v="0.2"/>
    <n v="-25.992000000000004"/>
  </r>
  <r>
    <n v="6787"/>
    <x v="3368"/>
    <x v="3"/>
    <x v="800"/>
    <d v="2014-07-29T00:00:00"/>
    <s v="Second Class"/>
    <s v="JC-15775"/>
    <s v="John Castell"/>
    <x v="0"/>
    <s v="United States"/>
    <s v="Philadelphia"/>
    <x v="9"/>
    <n v="19143"/>
    <x v="3"/>
    <s v="OFF-PA-10004100"/>
    <x v="1"/>
    <x v="10"/>
    <s v="Xerox 216"/>
    <n v="20.736000000000004"/>
    <n v="4"/>
    <n v="0.2"/>
    <n v="7.2576000000000001"/>
  </r>
  <r>
    <n v="6788"/>
    <x v="3369"/>
    <x v="1"/>
    <x v="1023"/>
    <d v="2012-09-20T00:00:00"/>
    <s v="Standard Class"/>
    <s v="JH-15910"/>
    <s v="Jonathan Howell"/>
    <x v="0"/>
    <s v="United States"/>
    <s v="Atlanta"/>
    <x v="32"/>
    <n v="30318"/>
    <x v="0"/>
    <s v="FUR-FU-10003975"/>
    <x v="0"/>
    <x v="5"/>
    <s v="Eldon Advantage Chair Mats for Low to Medium Pile Carpets"/>
    <n v="129.93"/>
    <n v="3"/>
    <n v="0"/>
    <n v="12.992999999999988"/>
  </r>
  <r>
    <n v="6789"/>
    <x v="3369"/>
    <x v="1"/>
    <x v="1023"/>
    <d v="2012-09-20T00:00:00"/>
    <s v="Standard Class"/>
    <s v="JH-15910"/>
    <s v="Jonathan Howell"/>
    <x v="0"/>
    <s v="United States"/>
    <s v="Atlanta"/>
    <x v="32"/>
    <n v="30318"/>
    <x v="0"/>
    <s v="OFF-PA-10001712"/>
    <x v="1"/>
    <x v="10"/>
    <s v="Xerox 1948"/>
    <n v="69.930000000000007"/>
    <n v="7"/>
    <n v="0"/>
    <n v="31.468499999999999"/>
  </r>
  <r>
    <n v="6790"/>
    <x v="3370"/>
    <x v="1"/>
    <x v="67"/>
    <d v="2012-09-09T00:00:00"/>
    <s v="Second Class"/>
    <s v="CC-12610"/>
    <s v="Corey Catlett"/>
    <x v="1"/>
    <s v="United States"/>
    <s v="Durham"/>
    <x v="3"/>
    <n v="27707"/>
    <x v="0"/>
    <s v="OFF-AR-10001953"/>
    <x v="1"/>
    <x v="6"/>
    <s v="Boston 1645 Deluxe Heavier-Duty Electric Pencil Sharpener"/>
    <n v="140.73599999999999"/>
    <n v="4"/>
    <n v="0.2"/>
    <n v="12.314400000000006"/>
  </r>
  <r>
    <n v="6791"/>
    <x v="3371"/>
    <x v="0"/>
    <x v="76"/>
    <d v="2013-11-18T00:00:00"/>
    <s v="First Class"/>
    <s v="IM-15055"/>
    <s v="Ionia McGrath"/>
    <x v="0"/>
    <s v="United States"/>
    <s v="Roseville"/>
    <x v="1"/>
    <n v="95661"/>
    <x v="1"/>
    <s v="OFF-BI-10004967"/>
    <x v="1"/>
    <x v="8"/>
    <s v="Round Ring Binders"/>
    <n v="8.32"/>
    <n v="5"/>
    <n v="0.2"/>
    <n v="2.8079999999999998"/>
  </r>
  <r>
    <n v="6792"/>
    <x v="3372"/>
    <x v="0"/>
    <x v="338"/>
    <d v="2013-11-16T00:00:00"/>
    <s v="Standard Class"/>
    <s v="BF-11170"/>
    <s v="Ben Ferrer"/>
    <x v="2"/>
    <s v="United States"/>
    <s v="Sacramento"/>
    <x v="1"/>
    <n v="95823"/>
    <x v="1"/>
    <s v="FUR-FU-10003731"/>
    <x v="0"/>
    <x v="5"/>
    <s v="Eldon Expressions Wood and Plastic Desk Accessories, Oak"/>
    <n v="9.98"/>
    <n v="1"/>
    <n v="0"/>
    <n v="2.7944000000000004"/>
  </r>
  <r>
    <n v="6793"/>
    <x v="3373"/>
    <x v="2"/>
    <x v="860"/>
    <d v="2011-08-18T00:00:00"/>
    <s v="First Class"/>
    <s v="CS-12355"/>
    <s v="Christine Sundaresam"/>
    <x v="0"/>
    <s v="United States"/>
    <s v="Fairfield"/>
    <x v="29"/>
    <n v="6824"/>
    <x v="3"/>
    <s v="OFF-BI-10001989"/>
    <x v="1"/>
    <x v="8"/>
    <s v="Premium Transparent Presentation Covers by GBC"/>
    <n v="62.94"/>
    <n v="3"/>
    <n v="0"/>
    <n v="30.211199999999998"/>
  </r>
  <r>
    <n v="6794"/>
    <x v="3374"/>
    <x v="1"/>
    <x v="547"/>
    <d v="2012-11-20T00:00:00"/>
    <s v="Standard Class"/>
    <s v="MC-17605"/>
    <s v="Matt Connell"/>
    <x v="1"/>
    <s v="United States"/>
    <s v="Chicago"/>
    <x v="10"/>
    <n v="60610"/>
    <x v="2"/>
    <s v="OFF-ST-10000344"/>
    <x v="1"/>
    <x v="4"/>
    <s v="Neat Ideas Personal Hanging Folder Files, Black"/>
    <n v="21.488"/>
    <n v="2"/>
    <n v="0.2"/>
    <n v="1.6115999999999993"/>
  </r>
  <r>
    <n v="6795"/>
    <x v="3374"/>
    <x v="1"/>
    <x v="547"/>
    <d v="2012-11-20T00:00:00"/>
    <s v="Standard Class"/>
    <s v="MC-17605"/>
    <s v="Matt Connell"/>
    <x v="1"/>
    <s v="United States"/>
    <s v="Chicago"/>
    <x v="10"/>
    <n v="60610"/>
    <x v="2"/>
    <s v="TEC-PH-10001051"/>
    <x v="2"/>
    <x v="7"/>
    <s v="HTC One"/>
    <n v="239.976"/>
    <n v="3"/>
    <n v="0.2"/>
    <n v="26.997299999999967"/>
  </r>
  <r>
    <n v="6796"/>
    <x v="3374"/>
    <x v="1"/>
    <x v="547"/>
    <d v="2012-11-20T00:00:00"/>
    <s v="Standard Class"/>
    <s v="MC-17605"/>
    <s v="Matt Connell"/>
    <x v="1"/>
    <s v="United States"/>
    <s v="Chicago"/>
    <x v="10"/>
    <n v="60610"/>
    <x v="2"/>
    <s v="FUR-FU-10001215"/>
    <x v="0"/>
    <x v="5"/>
    <s v="Howard Miller 11-1/2&quot; Diameter Brentwood Wall Clock"/>
    <n v="34.504000000000005"/>
    <n v="2"/>
    <n v="0.6"/>
    <n v="-15.526799999999994"/>
  </r>
  <r>
    <n v="6797"/>
    <x v="3375"/>
    <x v="1"/>
    <x v="767"/>
    <d v="2012-08-25T00:00:00"/>
    <s v="Same Day"/>
    <s v="MC-18100"/>
    <s v="Mick Crebagga"/>
    <x v="0"/>
    <s v="United States"/>
    <s v="Houston"/>
    <x v="5"/>
    <n v="77041"/>
    <x v="2"/>
    <s v="FUR-FU-10001473"/>
    <x v="0"/>
    <x v="5"/>
    <s v="Eldon Executive Woodline II Desk Accessories, Mahogany"/>
    <n v="20.103999999999999"/>
    <n v="2"/>
    <n v="0.6"/>
    <n v="-16.585799999999999"/>
  </r>
  <r>
    <n v="6798"/>
    <x v="3375"/>
    <x v="1"/>
    <x v="767"/>
    <d v="2012-08-25T00:00:00"/>
    <s v="Same Day"/>
    <s v="MC-18100"/>
    <s v="Mick Crebagga"/>
    <x v="0"/>
    <s v="United States"/>
    <s v="Houston"/>
    <x v="5"/>
    <n v="77041"/>
    <x v="2"/>
    <s v="OFF-BI-10000315"/>
    <x v="1"/>
    <x v="8"/>
    <s v="Poly Designer Cover &amp; Back"/>
    <n v="3.7979999999999987"/>
    <n v="1"/>
    <n v="0.8"/>
    <n v="-6.0768000000000004"/>
  </r>
  <r>
    <n v="6799"/>
    <x v="3375"/>
    <x v="1"/>
    <x v="767"/>
    <d v="2012-08-25T00:00:00"/>
    <s v="Same Day"/>
    <s v="MC-18100"/>
    <s v="Mick Crebagga"/>
    <x v="0"/>
    <s v="United States"/>
    <s v="Houston"/>
    <x v="5"/>
    <n v="77041"/>
    <x v="2"/>
    <s v="FUR-FU-10002240"/>
    <x v="0"/>
    <x v="5"/>
    <s v="Nu-Dell EZ-Mount Plastic Wall Frames"/>
    <n v="7.8800000000000008"/>
    <n v="5"/>
    <n v="0.6"/>
    <n v="-3.9399999999999995"/>
  </r>
  <r>
    <n v="6800"/>
    <x v="3376"/>
    <x v="0"/>
    <x v="591"/>
    <d v="2014-01-02T00:00:00"/>
    <s v="Standard Class"/>
    <s v="LW-16825"/>
    <s v="Laurel Workman"/>
    <x v="1"/>
    <s v="United States"/>
    <s v="Phoenix"/>
    <x v="16"/>
    <n v="85023"/>
    <x v="1"/>
    <s v="FUR-TA-10002607"/>
    <x v="0"/>
    <x v="3"/>
    <s v="KI Conference Tables"/>
    <n v="35.445"/>
    <n v="1"/>
    <n v="0.5"/>
    <n v="-24.102599999999995"/>
  </r>
  <r>
    <n v="6801"/>
    <x v="3376"/>
    <x v="0"/>
    <x v="591"/>
    <d v="2014-01-02T00:00:00"/>
    <s v="Standard Class"/>
    <s v="LW-16825"/>
    <s v="Laurel Workman"/>
    <x v="1"/>
    <s v="United States"/>
    <s v="Phoenix"/>
    <x v="16"/>
    <n v="85023"/>
    <x v="1"/>
    <s v="TEC-MA-10003356"/>
    <x v="2"/>
    <x v="15"/>
    <s v="Panasonic KX MC6040 Color Laser Multifunction Printer"/>
    <n v="269.97000000000003"/>
    <n v="2"/>
    <n v="0.7"/>
    <n v="-386.95699999999999"/>
  </r>
  <r>
    <n v="6802"/>
    <x v="3376"/>
    <x v="0"/>
    <x v="591"/>
    <d v="2014-01-02T00:00:00"/>
    <s v="Standard Class"/>
    <s v="LW-16825"/>
    <s v="Laurel Workman"/>
    <x v="1"/>
    <s v="United States"/>
    <s v="Phoenix"/>
    <x v="16"/>
    <n v="85023"/>
    <x v="1"/>
    <s v="TEC-AC-10002217"/>
    <x v="2"/>
    <x v="11"/>
    <s v="Imation Clip USB flash drive - 8 GB"/>
    <n v="45.120000000000005"/>
    <n v="3"/>
    <n v="0.2"/>
    <n v="-7.8960000000000008"/>
  </r>
  <r>
    <n v="6803"/>
    <x v="3376"/>
    <x v="0"/>
    <x v="591"/>
    <d v="2014-01-02T00:00:00"/>
    <s v="Standard Class"/>
    <s v="LW-16825"/>
    <s v="Laurel Workman"/>
    <x v="1"/>
    <s v="United States"/>
    <s v="Phoenix"/>
    <x v="16"/>
    <n v="85023"/>
    <x v="1"/>
    <s v="TEC-AC-10004353"/>
    <x v="2"/>
    <x v="11"/>
    <s v="Hypercom P1300 Pinpad"/>
    <n v="100.80000000000001"/>
    <n v="2"/>
    <n v="0.2"/>
    <n v="21.42"/>
  </r>
  <r>
    <n v="6804"/>
    <x v="3376"/>
    <x v="0"/>
    <x v="591"/>
    <d v="2014-01-02T00:00:00"/>
    <s v="Standard Class"/>
    <s v="LW-16825"/>
    <s v="Laurel Workman"/>
    <x v="1"/>
    <s v="United States"/>
    <s v="Phoenix"/>
    <x v="16"/>
    <n v="85023"/>
    <x v="1"/>
    <s v="FUR-CH-10004754"/>
    <x v="0"/>
    <x v="1"/>
    <s v="Global Stack Chair with Arms, Black"/>
    <n v="47.968000000000004"/>
    <n v="2"/>
    <n v="0.2"/>
    <n v="4.1971999999999987"/>
  </r>
  <r>
    <n v="6805"/>
    <x v="3377"/>
    <x v="2"/>
    <x v="1082"/>
    <d v="2011-10-06T00:00:00"/>
    <s v="First Class"/>
    <s v="KH-16510"/>
    <s v="Keith Herrera"/>
    <x v="0"/>
    <s v="United States"/>
    <s v="Pomona"/>
    <x v="1"/>
    <n v="91767"/>
    <x v="1"/>
    <s v="TEC-AC-10002800"/>
    <x v="2"/>
    <x v="11"/>
    <s v="Plantronics Audio 478 Stereo USB Headset"/>
    <n v="99.98"/>
    <n v="2"/>
    <n v="0"/>
    <n v="34.992999999999995"/>
  </r>
  <r>
    <n v="6806"/>
    <x v="3378"/>
    <x v="2"/>
    <x v="754"/>
    <d v="2011-11-25T00:00:00"/>
    <s v="First Class"/>
    <s v="RB-19645"/>
    <s v="Robert Barroso"/>
    <x v="1"/>
    <s v="United States"/>
    <s v="Atlanta"/>
    <x v="32"/>
    <n v="30318"/>
    <x v="0"/>
    <s v="OFF-PA-10001752"/>
    <x v="1"/>
    <x v="10"/>
    <s v="Hammermill CopyPlus Copy Paper (20Lb. and 84 Bright)"/>
    <n v="9.9600000000000009"/>
    <n v="2"/>
    <n v="0"/>
    <n v="4.8804000000000007"/>
  </r>
  <r>
    <n v="6807"/>
    <x v="3379"/>
    <x v="3"/>
    <x v="53"/>
    <d v="2014-12-30T00:00:00"/>
    <s v="Standard Class"/>
    <s v="GD-14590"/>
    <s v="Giulietta Dortch"/>
    <x v="1"/>
    <s v="United States"/>
    <s v="Everett"/>
    <x v="4"/>
    <n v="98208"/>
    <x v="1"/>
    <s v="OFF-BI-10003314"/>
    <x v="1"/>
    <x v="8"/>
    <s v="Tuff Stuff Recycled Round Ring Binders"/>
    <n v="3.8560000000000003"/>
    <n v="1"/>
    <n v="0.2"/>
    <n v="1.3978000000000002"/>
  </r>
  <r>
    <n v="6808"/>
    <x v="3380"/>
    <x v="1"/>
    <x v="1052"/>
    <d v="2012-04-05T00:00:00"/>
    <s v="Standard Class"/>
    <s v="EB-13705"/>
    <s v="Ed Braxton"/>
    <x v="1"/>
    <s v="United States"/>
    <s v="Houston"/>
    <x v="5"/>
    <n v="77095"/>
    <x v="2"/>
    <s v="OFF-PA-10000357"/>
    <x v="1"/>
    <x v="10"/>
    <s v="White Dual Perf Computer Printout Paper, 2700 Sheets, 1 Part, Heavyweight, 20 lbs., 14 7/8 x 11"/>
    <n v="98.376000000000005"/>
    <n v="3"/>
    <n v="0.2"/>
    <n v="35.661300000000004"/>
  </r>
  <r>
    <n v="6809"/>
    <x v="3380"/>
    <x v="1"/>
    <x v="1052"/>
    <d v="2012-04-05T00:00:00"/>
    <s v="Standard Class"/>
    <s v="EB-13705"/>
    <s v="Ed Braxton"/>
    <x v="1"/>
    <s v="United States"/>
    <s v="Houston"/>
    <x v="5"/>
    <n v="77095"/>
    <x v="2"/>
    <s v="FUR-FU-10001085"/>
    <x v="0"/>
    <x v="5"/>
    <s v="3M Polarizing Light Filter Sleeves"/>
    <n v="22.38"/>
    <n v="3"/>
    <n v="0.6"/>
    <n v="-7.8330000000000055"/>
  </r>
  <r>
    <n v="6810"/>
    <x v="3381"/>
    <x v="3"/>
    <x v="32"/>
    <d v="2014-09-16T00:00:00"/>
    <s v="First Class"/>
    <s v="PS-18760"/>
    <s v="Pamela Stobb"/>
    <x v="0"/>
    <s v="United States"/>
    <s v="Philadelphia"/>
    <x v="9"/>
    <n v="19140"/>
    <x v="3"/>
    <s v="OFF-BI-10000301"/>
    <x v="1"/>
    <x v="8"/>
    <s v="GBC Instant Report Kit"/>
    <n v="3.8820000000000006"/>
    <n v="2"/>
    <n v="0.7"/>
    <n v="-2.5880000000000001"/>
  </r>
  <r>
    <n v="6811"/>
    <x v="3381"/>
    <x v="3"/>
    <x v="32"/>
    <d v="2014-09-16T00:00:00"/>
    <s v="First Class"/>
    <s v="PS-18760"/>
    <s v="Pamela Stobb"/>
    <x v="0"/>
    <s v="United States"/>
    <s v="Philadelphia"/>
    <x v="9"/>
    <n v="19140"/>
    <x v="3"/>
    <s v="TEC-MA-10002930"/>
    <x v="2"/>
    <x v="15"/>
    <s v="Ricoh - Ink Collector Unit for GX3000 Series Printers"/>
    <n v="12.585000000000003"/>
    <n v="1"/>
    <n v="0.7"/>
    <n v="-18.038499999999996"/>
  </r>
  <r>
    <n v="6812"/>
    <x v="3381"/>
    <x v="3"/>
    <x v="32"/>
    <d v="2014-09-16T00:00:00"/>
    <s v="First Class"/>
    <s v="PS-18760"/>
    <s v="Pamela Stobb"/>
    <x v="0"/>
    <s v="United States"/>
    <s v="Philadelphia"/>
    <x v="9"/>
    <n v="19140"/>
    <x v="3"/>
    <s v="FUR-CH-10002372"/>
    <x v="0"/>
    <x v="1"/>
    <s v="Office Star - Ergonomically Designed Knee Chair"/>
    <n v="113.372"/>
    <n v="2"/>
    <n v="0.3"/>
    <n v="-29.152799999999992"/>
  </r>
  <r>
    <n v="6813"/>
    <x v="3381"/>
    <x v="3"/>
    <x v="32"/>
    <d v="2014-09-16T00:00:00"/>
    <s v="First Class"/>
    <s v="PS-18760"/>
    <s v="Pamela Stobb"/>
    <x v="0"/>
    <s v="United States"/>
    <s v="Philadelphia"/>
    <x v="9"/>
    <n v="19140"/>
    <x v="3"/>
    <s v="OFF-BI-10003707"/>
    <x v="1"/>
    <x v="8"/>
    <s v="Aluminum Screw Posts"/>
    <n v="18.312000000000001"/>
    <n v="4"/>
    <n v="0.7"/>
    <n v="-12.207999999999995"/>
  </r>
  <r>
    <n v="6814"/>
    <x v="3381"/>
    <x v="3"/>
    <x v="32"/>
    <d v="2014-09-16T00:00:00"/>
    <s v="First Class"/>
    <s v="PS-18760"/>
    <s v="Pamela Stobb"/>
    <x v="0"/>
    <s v="United States"/>
    <s v="Philadelphia"/>
    <x v="9"/>
    <n v="19140"/>
    <x v="3"/>
    <s v="FUR-FU-10001057"/>
    <x v="0"/>
    <x v="5"/>
    <s v="Tensor Track Tree Floor Lamp"/>
    <n v="127.93599999999999"/>
    <n v="8"/>
    <n v="0.2"/>
    <n v="4.7975999999999992"/>
  </r>
  <r>
    <n v="6815"/>
    <x v="3381"/>
    <x v="3"/>
    <x v="32"/>
    <d v="2014-09-16T00:00:00"/>
    <s v="First Class"/>
    <s v="PS-18760"/>
    <s v="Pamela Stobb"/>
    <x v="0"/>
    <s v="United States"/>
    <s v="Philadelphia"/>
    <x v="9"/>
    <n v="19140"/>
    <x v="3"/>
    <s v="TEC-MA-10001681"/>
    <x v="2"/>
    <x v="15"/>
    <s v="Lexmark MarkNet N8150 Wireless Print Server"/>
    <n v="241.17000000000002"/>
    <n v="2"/>
    <n v="0.7"/>
    <n v="-168.8189999999999"/>
  </r>
  <r>
    <n v="6816"/>
    <x v="3382"/>
    <x v="2"/>
    <x v="1103"/>
    <d v="2011-06-21T00:00:00"/>
    <s v="Standard Class"/>
    <s v="GH-14425"/>
    <s v="Gary Hwang"/>
    <x v="0"/>
    <s v="United States"/>
    <s v="Seattle"/>
    <x v="4"/>
    <n v="98105"/>
    <x v="1"/>
    <s v="FUR-FU-10003981"/>
    <x v="0"/>
    <x v="5"/>
    <s v="Eldon Wave Desk Accessories"/>
    <n v="6.24"/>
    <n v="3"/>
    <n v="0"/>
    <n v="2.6208000000000005"/>
  </r>
  <r>
    <n v="6817"/>
    <x v="3382"/>
    <x v="2"/>
    <x v="1103"/>
    <d v="2011-06-21T00:00:00"/>
    <s v="Standard Class"/>
    <s v="GH-14425"/>
    <s v="Gary Hwang"/>
    <x v="0"/>
    <s v="United States"/>
    <s v="Seattle"/>
    <x v="4"/>
    <n v="98105"/>
    <x v="1"/>
    <s v="OFF-FA-10000624"/>
    <x v="1"/>
    <x v="13"/>
    <s v="OIC Binder Clips"/>
    <n v="17.899999999999999"/>
    <n v="5"/>
    <n v="0"/>
    <n v="8.9499999999999993"/>
  </r>
  <r>
    <n v="6818"/>
    <x v="3382"/>
    <x v="2"/>
    <x v="1103"/>
    <d v="2011-06-21T00:00:00"/>
    <s v="Standard Class"/>
    <s v="GH-14425"/>
    <s v="Gary Hwang"/>
    <x v="0"/>
    <s v="United States"/>
    <s v="Seattle"/>
    <x v="4"/>
    <n v="98105"/>
    <x v="1"/>
    <s v="OFF-BI-10004995"/>
    <x v="1"/>
    <x v="8"/>
    <s v="GBC DocuBind P400 Electric Binding System"/>
    <n v="3266.3760000000002"/>
    <n v="3"/>
    <n v="0.2"/>
    <n v="1061.5721999999998"/>
  </r>
  <r>
    <n v="6819"/>
    <x v="3383"/>
    <x v="3"/>
    <x v="116"/>
    <d v="2015-01-02T00:00:00"/>
    <s v="Standard Class"/>
    <s v="LO-17170"/>
    <s v="Lori Olson"/>
    <x v="1"/>
    <s v="United States"/>
    <s v="Peoria"/>
    <x v="10"/>
    <n v="61604"/>
    <x v="2"/>
    <s v="OFF-BI-10003784"/>
    <x v="1"/>
    <x v="8"/>
    <s v="Computer Printout Index Tabs"/>
    <n v="1.6799999999999995"/>
    <n v="5"/>
    <n v="0.8"/>
    <n v="-2.6880000000000015"/>
  </r>
  <r>
    <n v="6820"/>
    <x v="3383"/>
    <x v="3"/>
    <x v="116"/>
    <d v="2015-01-02T00:00:00"/>
    <s v="Standard Class"/>
    <s v="LO-17170"/>
    <s v="Lori Olson"/>
    <x v="1"/>
    <s v="United States"/>
    <s v="Peoria"/>
    <x v="10"/>
    <n v="61604"/>
    <x v="2"/>
    <s v="FUR-FU-10004586"/>
    <x v="0"/>
    <x v="5"/>
    <s v="G.E. Longer-Life Indoor Recessed Floodlight Bulbs"/>
    <n v="7.968"/>
    <n v="3"/>
    <n v="0.6"/>
    <n v="-2.3903999999999996"/>
  </r>
  <r>
    <n v="6821"/>
    <x v="3383"/>
    <x v="3"/>
    <x v="116"/>
    <d v="2015-01-02T00:00:00"/>
    <s v="Standard Class"/>
    <s v="LO-17170"/>
    <s v="Lori Olson"/>
    <x v="1"/>
    <s v="United States"/>
    <s v="Peoria"/>
    <x v="10"/>
    <n v="61604"/>
    <x v="2"/>
    <s v="FUR-CH-10004698"/>
    <x v="0"/>
    <x v="1"/>
    <s v="Padded Folding Chairs, Black, 4/Carton"/>
    <n v="113.372"/>
    <n v="2"/>
    <n v="0.3"/>
    <n v="-3.2391999999999896"/>
  </r>
  <r>
    <n v="6822"/>
    <x v="3383"/>
    <x v="3"/>
    <x v="116"/>
    <d v="2015-01-02T00:00:00"/>
    <s v="Standard Class"/>
    <s v="LO-17170"/>
    <s v="Lori Olson"/>
    <x v="1"/>
    <s v="United States"/>
    <s v="Peoria"/>
    <x v="10"/>
    <n v="61604"/>
    <x v="2"/>
    <s v="FUR-FU-10001935"/>
    <x v="0"/>
    <x v="5"/>
    <s v="3M Hangers With Command Adhesive"/>
    <n v="2.9600000000000004"/>
    <n v="2"/>
    <n v="0.6"/>
    <n v="-1.4059999999999997"/>
  </r>
  <r>
    <n v="6823"/>
    <x v="3384"/>
    <x v="3"/>
    <x v="808"/>
    <d v="2014-11-08T00:00:00"/>
    <s v="Standard Class"/>
    <s v="CS-12505"/>
    <s v="Cindy Stewart"/>
    <x v="0"/>
    <s v="United States"/>
    <s v="Los Angeles"/>
    <x v="1"/>
    <n v="90036"/>
    <x v="1"/>
    <s v="OFF-AP-10003040"/>
    <x v="1"/>
    <x v="9"/>
    <s v="Fellowes 8 Outlet Superior Workstation Surge Protector w/o Phone/Fax/Modem Protection"/>
    <n v="168.1"/>
    <n v="5"/>
    <n v="0"/>
    <n v="43.705999999999996"/>
  </r>
  <r>
    <n v="6824"/>
    <x v="3385"/>
    <x v="1"/>
    <x v="395"/>
    <d v="2012-07-29T00:00:00"/>
    <s v="Standard Class"/>
    <s v="YS-21880"/>
    <s v="Yana Sorensen"/>
    <x v="1"/>
    <s v="United States"/>
    <s v="Montgomery"/>
    <x v="19"/>
    <n v="36116"/>
    <x v="0"/>
    <s v="OFF-EN-10001335"/>
    <x v="1"/>
    <x v="12"/>
    <s v="White Business Envelopes with Contemporary Seam, Recycled White Business Envelopes"/>
    <n v="98.46"/>
    <n v="9"/>
    <n v="0"/>
    <n v="49.23"/>
  </r>
  <r>
    <n v="6825"/>
    <x v="3385"/>
    <x v="1"/>
    <x v="395"/>
    <d v="2012-07-29T00:00:00"/>
    <s v="Standard Class"/>
    <s v="YS-21880"/>
    <s v="Yana Sorensen"/>
    <x v="1"/>
    <s v="United States"/>
    <s v="Montgomery"/>
    <x v="19"/>
    <n v="36116"/>
    <x v="0"/>
    <s v="FUR-TA-10002041"/>
    <x v="0"/>
    <x v="3"/>
    <s v="Bevis Round Conference Table Top, X-Base"/>
    <n v="358.58"/>
    <n v="2"/>
    <n v="0"/>
    <n v="39.44380000000001"/>
  </r>
  <r>
    <n v="6826"/>
    <x v="3386"/>
    <x v="0"/>
    <x v="824"/>
    <d v="2013-10-10T00:00:00"/>
    <s v="Standard Class"/>
    <s v="TC-20980"/>
    <s v="Tamara Chand"/>
    <x v="1"/>
    <s v="United States"/>
    <s v="Lafayette"/>
    <x v="14"/>
    <n v="47905"/>
    <x v="2"/>
    <s v="OFF-ST-10001558"/>
    <x v="1"/>
    <x v="4"/>
    <s v="Acco Perma 4000 Stacking Storage Drawers"/>
    <n v="32.479999999999997"/>
    <n v="2"/>
    <n v="0"/>
    <n v="4.8719999999999999"/>
  </r>
  <r>
    <n v="6827"/>
    <x v="3386"/>
    <x v="0"/>
    <x v="824"/>
    <d v="2013-10-10T00:00:00"/>
    <s v="Standard Class"/>
    <s v="TC-20980"/>
    <s v="Tamara Chand"/>
    <x v="1"/>
    <s v="United States"/>
    <s v="Lafayette"/>
    <x v="14"/>
    <n v="47905"/>
    <x v="2"/>
    <s v="TEC-CO-10004722"/>
    <x v="2"/>
    <x v="16"/>
    <s v="Canon imageCLASS 2200 Advanced Copier"/>
    <n v="17499.949999999997"/>
    <n v="5"/>
    <n v="0"/>
    <n v="8399.9759999999987"/>
  </r>
  <r>
    <n v="6828"/>
    <x v="3386"/>
    <x v="0"/>
    <x v="824"/>
    <d v="2013-10-10T00:00:00"/>
    <s v="Standard Class"/>
    <s v="TC-20980"/>
    <s v="Tamara Chand"/>
    <x v="1"/>
    <s v="United States"/>
    <s v="Lafayette"/>
    <x v="14"/>
    <n v="47905"/>
    <x v="2"/>
    <s v="OFF-BI-10004600"/>
    <x v="1"/>
    <x v="8"/>
    <s v="Ibico Ibimaster 300 Manual Binding System"/>
    <n v="735.98"/>
    <n v="2"/>
    <n v="0"/>
    <n v="331.19099999999997"/>
  </r>
  <r>
    <n v="6829"/>
    <x v="3386"/>
    <x v="0"/>
    <x v="824"/>
    <d v="2013-10-10T00:00:00"/>
    <s v="Standard Class"/>
    <s v="TC-20980"/>
    <s v="Tamara Chand"/>
    <x v="1"/>
    <s v="United States"/>
    <s v="Lafayette"/>
    <x v="14"/>
    <n v="47905"/>
    <x v="2"/>
    <s v="OFF-BI-10003712"/>
    <x v="1"/>
    <x v="8"/>
    <s v="Acco Pressboard Covers with Storage Hooks, 14 7/8&quot; x 11&quot;, Light Blue"/>
    <n v="34.370000000000005"/>
    <n v="7"/>
    <n v="0"/>
    <n v="16.8413"/>
  </r>
  <r>
    <n v="6830"/>
    <x v="3386"/>
    <x v="0"/>
    <x v="824"/>
    <d v="2013-10-10T00:00:00"/>
    <s v="Standard Class"/>
    <s v="TC-20980"/>
    <s v="Tamara Chand"/>
    <x v="1"/>
    <s v="United States"/>
    <s v="Lafayette"/>
    <x v="14"/>
    <n v="47905"/>
    <x v="2"/>
    <s v="OFF-AR-10001958"/>
    <x v="1"/>
    <x v="6"/>
    <s v="Stanley Bostitch Contemporary Electric Pencil Sharpeners"/>
    <n v="33.96"/>
    <n v="2"/>
    <n v="0"/>
    <n v="9.5088000000000008"/>
  </r>
  <r>
    <n v="6831"/>
    <x v="3387"/>
    <x v="0"/>
    <x v="435"/>
    <d v="2013-12-28T00:00:00"/>
    <s v="Second Class"/>
    <s v="PW-19030"/>
    <s v="Pauline Webber"/>
    <x v="1"/>
    <s v="United States"/>
    <s v="New York City"/>
    <x v="15"/>
    <n v="10009"/>
    <x v="3"/>
    <s v="TEC-PH-10001750"/>
    <x v="2"/>
    <x v="7"/>
    <s v="Samsung Rugby III"/>
    <n v="197.96999999999997"/>
    <n v="3"/>
    <n v="0"/>
    <n v="53.451900000000009"/>
  </r>
  <r>
    <n v="6832"/>
    <x v="3388"/>
    <x v="3"/>
    <x v="246"/>
    <d v="2014-07-28T00:00:00"/>
    <s v="Standard Class"/>
    <s v="CS-11860"/>
    <s v="Cari Schnelling"/>
    <x v="0"/>
    <s v="United States"/>
    <s v="New York City"/>
    <x v="15"/>
    <n v="10024"/>
    <x v="3"/>
    <s v="OFF-AP-10002287"/>
    <x v="1"/>
    <x v="9"/>
    <s v="Eureka Sanitaire  Multi-Pro Heavy-Duty Upright, Disposable Bags"/>
    <n v="17.48"/>
    <n v="4"/>
    <n v="0"/>
    <n v="4.5448000000000004"/>
  </r>
  <r>
    <n v="6833"/>
    <x v="3389"/>
    <x v="1"/>
    <x v="998"/>
    <d v="2012-10-17T00:00:00"/>
    <s v="Standard Class"/>
    <s v="DP-13165"/>
    <s v="David Philippe"/>
    <x v="0"/>
    <s v="United States"/>
    <s v="Chicago"/>
    <x v="10"/>
    <n v="60610"/>
    <x v="2"/>
    <s v="OFF-AR-10003183"/>
    <x v="1"/>
    <x v="6"/>
    <s v="Avery Fluorescent Highlighter Four-Color Set"/>
    <n v="8.016"/>
    <n v="3"/>
    <n v="0.2"/>
    <n v="1.0019999999999993"/>
  </r>
  <r>
    <n v="6834"/>
    <x v="3390"/>
    <x v="0"/>
    <x v="162"/>
    <d v="2013-09-09T00:00:00"/>
    <s v="Same Day"/>
    <s v="PJ-19015"/>
    <s v="Pauline Johnson"/>
    <x v="0"/>
    <s v="United States"/>
    <s v="Santa Ana"/>
    <x v="1"/>
    <n v="92704"/>
    <x v="1"/>
    <s v="FUR-TA-10003008"/>
    <x v="0"/>
    <x v="3"/>
    <s v="Lesro Round Back Collection Coffee Table, End Table"/>
    <n v="146.04000000000002"/>
    <n v="1"/>
    <n v="0.2"/>
    <n v="-12.778499999999994"/>
  </r>
  <r>
    <n v="6835"/>
    <x v="3391"/>
    <x v="0"/>
    <x v="73"/>
    <d v="2013-11-25T00:00:00"/>
    <s v="Standard Class"/>
    <s v="BM-11575"/>
    <s v="Brendan Murry"/>
    <x v="1"/>
    <s v="United States"/>
    <s v="Montebello"/>
    <x v="1"/>
    <n v="90640"/>
    <x v="1"/>
    <s v="TEC-AC-10004803"/>
    <x v="2"/>
    <x v="11"/>
    <s v="Sony Micro Vault Click 4 GB USB 2.0 Flash Drive"/>
    <n v="27.88"/>
    <n v="2"/>
    <n v="0"/>
    <n v="3.9032000000000018"/>
  </r>
  <r>
    <n v="6836"/>
    <x v="3392"/>
    <x v="3"/>
    <x v="453"/>
    <d v="2014-10-21T00:00:00"/>
    <s v="Standard Class"/>
    <s v="DL-13495"/>
    <s v="Dionis Lloyd"/>
    <x v="1"/>
    <s v="United States"/>
    <s v="Thousand Oaks"/>
    <x v="1"/>
    <n v="91360"/>
    <x v="1"/>
    <s v="OFF-LA-10003510"/>
    <x v="1"/>
    <x v="2"/>
    <s v="Avery 4027 File Folder Labels for Dot Matrix Printers, 5000 Labels per Box, White"/>
    <n v="152.65"/>
    <n v="5"/>
    <n v="0"/>
    <n v="70.219000000000008"/>
  </r>
  <r>
    <n v="6837"/>
    <x v="3392"/>
    <x v="3"/>
    <x v="453"/>
    <d v="2014-10-21T00:00:00"/>
    <s v="Standard Class"/>
    <s v="DL-13495"/>
    <s v="Dionis Lloyd"/>
    <x v="1"/>
    <s v="United States"/>
    <s v="Thousand Oaks"/>
    <x v="1"/>
    <n v="91360"/>
    <x v="1"/>
    <s v="FUR-FU-10000087"/>
    <x v="0"/>
    <x v="5"/>
    <s v="Executive Impressions 14&quot; Two-Color Numerals Wall Clock"/>
    <n v="22.72"/>
    <n v="1"/>
    <n v="0"/>
    <n v="9.3152000000000008"/>
  </r>
  <r>
    <n v="6838"/>
    <x v="3393"/>
    <x v="1"/>
    <x v="380"/>
    <d v="2012-07-12T00:00:00"/>
    <s v="Standard Class"/>
    <s v="BF-10975"/>
    <s v="Barbara Fisher"/>
    <x v="1"/>
    <s v="United States"/>
    <s v="Vineland"/>
    <x v="30"/>
    <n v="8360"/>
    <x v="3"/>
    <s v="OFF-AR-10003732"/>
    <x v="1"/>
    <x v="6"/>
    <s v="Newell 333"/>
    <n v="11.12"/>
    <n v="4"/>
    <n v="0"/>
    <n v="2.8911999999999995"/>
  </r>
  <r>
    <n v="6839"/>
    <x v="3394"/>
    <x v="3"/>
    <x v="1119"/>
    <d v="2014-02-10T00:00:00"/>
    <s v="Standard Class"/>
    <s v="FC-14335"/>
    <s v="Fred Chung"/>
    <x v="1"/>
    <s v="United States"/>
    <s v="Torrance"/>
    <x v="1"/>
    <n v="90503"/>
    <x v="1"/>
    <s v="OFF-AP-10000275"/>
    <x v="1"/>
    <x v="9"/>
    <s v="Sanyo Counter Height Refrigerator with Crisper, 3.6 Cubic Foot, Stainless Steel/Black"/>
    <n v="1640.6999999999998"/>
    <n v="5"/>
    <n v="0"/>
    <n v="459.39599999999996"/>
  </r>
  <r>
    <n v="6840"/>
    <x v="3394"/>
    <x v="3"/>
    <x v="1119"/>
    <d v="2014-02-10T00:00:00"/>
    <s v="Standard Class"/>
    <s v="FC-14335"/>
    <s v="Fred Chung"/>
    <x v="1"/>
    <s v="United States"/>
    <s v="Torrance"/>
    <x v="1"/>
    <n v="90503"/>
    <x v="1"/>
    <s v="TEC-PH-10003505"/>
    <x v="2"/>
    <x v="7"/>
    <s v="Geemarc AmpliPOWER60"/>
    <n v="371.2"/>
    <n v="5"/>
    <n v="0.2"/>
    <n v="41.759999999999948"/>
  </r>
  <r>
    <n v="6841"/>
    <x v="3395"/>
    <x v="1"/>
    <x v="401"/>
    <d v="2012-12-07T00:00:00"/>
    <s v="First Class"/>
    <s v="MP-18175"/>
    <s v="Mike Pelletier"/>
    <x v="2"/>
    <s v="United States"/>
    <s v="Troy"/>
    <x v="24"/>
    <n v="45373"/>
    <x v="3"/>
    <s v="OFF-BI-10002852"/>
    <x v="1"/>
    <x v="8"/>
    <s v="Ibico Standard Transparent Covers"/>
    <n v="14.832000000000003"/>
    <n v="3"/>
    <n v="0.7"/>
    <n v="-10.382399999999997"/>
  </r>
  <r>
    <n v="6842"/>
    <x v="3396"/>
    <x v="0"/>
    <x v="126"/>
    <d v="2013-09-18T00:00:00"/>
    <s v="Standard Class"/>
    <s v="AJ-10795"/>
    <s v="Anthony Johnson"/>
    <x v="1"/>
    <s v="United States"/>
    <s v="Springfield"/>
    <x v="17"/>
    <n v="22153"/>
    <x v="0"/>
    <s v="TEC-AC-10004877"/>
    <x v="2"/>
    <x v="11"/>
    <s v="Imation 30456 USB Flash Drive 8GB"/>
    <n v="20.700000000000003"/>
    <n v="3"/>
    <n v="0"/>
    <n v="1.6559999999999988"/>
  </r>
  <r>
    <n v="6843"/>
    <x v="3396"/>
    <x v="0"/>
    <x v="126"/>
    <d v="2013-09-18T00:00:00"/>
    <s v="Standard Class"/>
    <s v="AJ-10795"/>
    <s v="Anthony Johnson"/>
    <x v="1"/>
    <s v="United States"/>
    <s v="Springfield"/>
    <x v="17"/>
    <n v="22153"/>
    <x v="0"/>
    <s v="OFF-FA-10002975"/>
    <x v="1"/>
    <x v="13"/>
    <s v="Staples"/>
    <n v="11.34"/>
    <n v="3"/>
    <n v="0"/>
    <n v="5.2164000000000001"/>
  </r>
  <r>
    <n v="6844"/>
    <x v="3396"/>
    <x v="0"/>
    <x v="126"/>
    <d v="2013-09-18T00:00:00"/>
    <s v="Standard Class"/>
    <s v="AJ-10795"/>
    <s v="Anthony Johnson"/>
    <x v="1"/>
    <s v="United States"/>
    <s v="Springfield"/>
    <x v="17"/>
    <n v="22153"/>
    <x v="0"/>
    <s v="OFF-ST-10000419"/>
    <x v="1"/>
    <x v="4"/>
    <s v="Rogers Jumbo File, Granite"/>
    <n v="67.900000000000006"/>
    <n v="5"/>
    <n v="0"/>
    <n v="0.67899999999999849"/>
  </r>
  <r>
    <n v="6845"/>
    <x v="3396"/>
    <x v="0"/>
    <x v="126"/>
    <d v="2013-09-18T00:00:00"/>
    <s v="Standard Class"/>
    <s v="AJ-10795"/>
    <s v="Anthony Johnson"/>
    <x v="1"/>
    <s v="United States"/>
    <s v="Springfield"/>
    <x v="17"/>
    <n v="22153"/>
    <x v="0"/>
    <s v="FUR-CH-10002073"/>
    <x v="0"/>
    <x v="1"/>
    <s v="Hon Olson Stacker Chairs"/>
    <n v="1059.1199999999999"/>
    <n v="4"/>
    <n v="0"/>
    <n v="307.14479999999992"/>
  </r>
  <r>
    <n v="6846"/>
    <x v="3397"/>
    <x v="2"/>
    <x v="522"/>
    <d v="2011-07-12T00:00:00"/>
    <s v="Standard Class"/>
    <s v="BC-11125"/>
    <s v="Becky Castell"/>
    <x v="2"/>
    <s v="United States"/>
    <s v="El Cajon"/>
    <x v="1"/>
    <n v="92020"/>
    <x v="1"/>
    <s v="FUR-CH-10000155"/>
    <x v="0"/>
    <x v="1"/>
    <s v="Global Comet Stacking Armless Chair"/>
    <n v="478.48"/>
    <n v="2"/>
    <n v="0.2"/>
    <n v="47.848000000000013"/>
  </r>
  <r>
    <n v="6847"/>
    <x v="3398"/>
    <x v="0"/>
    <x v="195"/>
    <d v="2013-05-15T00:00:00"/>
    <s v="Standard Class"/>
    <s v="RS-19420"/>
    <s v="Ricardo Sperren"/>
    <x v="1"/>
    <s v="United States"/>
    <s v="Los Angeles"/>
    <x v="1"/>
    <n v="90036"/>
    <x v="1"/>
    <s v="OFF-PA-10001260"/>
    <x v="1"/>
    <x v="10"/>
    <s v="TOPS Money Receipt Book, Consecutively Numbered in Red,"/>
    <n v="32.04"/>
    <n v="4"/>
    <n v="0"/>
    <n v="14.417999999999999"/>
  </r>
  <r>
    <n v="6848"/>
    <x v="3399"/>
    <x v="0"/>
    <x v="427"/>
    <d v="2013-07-23T00:00:00"/>
    <s v="Standard Class"/>
    <s v="NP-18670"/>
    <s v="Nora Paige"/>
    <x v="0"/>
    <s v="United States"/>
    <s v="Phoenix"/>
    <x v="16"/>
    <n v="85023"/>
    <x v="1"/>
    <s v="TEC-PH-10001924"/>
    <x v="2"/>
    <x v="7"/>
    <s v="iHome FM Clock Radio with Lightning Dock"/>
    <n v="55.991999999999997"/>
    <n v="1"/>
    <n v="0.2"/>
    <n v="3.4995000000000029"/>
  </r>
  <r>
    <n v="6849"/>
    <x v="3400"/>
    <x v="0"/>
    <x v="1133"/>
    <d v="2013-06-22T00:00:00"/>
    <s v="First Class"/>
    <s v="BT-11440"/>
    <s v="Bobby Trafton"/>
    <x v="0"/>
    <s v="United States"/>
    <s v="Frankfort"/>
    <x v="10"/>
    <n v="60423"/>
    <x v="2"/>
    <s v="OFF-PA-10003134"/>
    <x v="1"/>
    <x v="10"/>
    <s v="Xerox 1937"/>
    <n v="76.864000000000004"/>
    <n v="2"/>
    <n v="0.2"/>
    <n v="26.902399999999993"/>
  </r>
  <r>
    <n v="6850"/>
    <x v="3401"/>
    <x v="2"/>
    <x v="1017"/>
    <d v="2011-04-25T00:00:00"/>
    <s v="Standard Class"/>
    <s v="BP-11230"/>
    <s v="Benjamin Patterson"/>
    <x v="0"/>
    <s v="United States"/>
    <s v="Los Angeles"/>
    <x v="1"/>
    <n v="90045"/>
    <x v="1"/>
    <s v="FUR-FU-10000409"/>
    <x v="0"/>
    <x v="5"/>
    <s v="GE 4 Foot Flourescent Tube, 40 Watt"/>
    <n v="59.92"/>
    <n v="4"/>
    <n v="0"/>
    <n v="27.563200000000002"/>
  </r>
  <r>
    <n v="6851"/>
    <x v="3402"/>
    <x v="0"/>
    <x v="1134"/>
    <d v="2013-01-12T00:00:00"/>
    <s v="Standard Class"/>
    <s v="JO-15145"/>
    <s v="Jack O'Briant"/>
    <x v="1"/>
    <s v="United States"/>
    <s v="Franklin"/>
    <x v="6"/>
    <n v="53132"/>
    <x v="2"/>
    <s v="FUR-BO-10002545"/>
    <x v="0"/>
    <x v="0"/>
    <s v="Atlantic Metals Mobile 3-Shelf Bookcases, Custom Colors"/>
    <n v="1565.88"/>
    <n v="6"/>
    <n v="0"/>
    <n v="407.12880000000007"/>
  </r>
  <r>
    <n v="6852"/>
    <x v="3402"/>
    <x v="0"/>
    <x v="1134"/>
    <d v="2013-01-12T00:00:00"/>
    <s v="Standard Class"/>
    <s v="JO-15145"/>
    <s v="Jack O'Briant"/>
    <x v="1"/>
    <s v="United States"/>
    <s v="Franklin"/>
    <x v="6"/>
    <n v="53132"/>
    <x v="2"/>
    <s v="OFF-BI-10001460"/>
    <x v="1"/>
    <x v="8"/>
    <s v="Plastic Binding Combs"/>
    <n v="106.05"/>
    <n v="7"/>
    <n v="0"/>
    <n v="49.843499999999999"/>
  </r>
  <r>
    <n v="6853"/>
    <x v="3403"/>
    <x v="3"/>
    <x v="331"/>
    <d v="2014-12-29T00:00:00"/>
    <s v="Second Class"/>
    <s v="MF-18250"/>
    <s v="Monica Federle"/>
    <x v="1"/>
    <s v="United States"/>
    <s v="Little Rock"/>
    <x v="36"/>
    <n v="72209"/>
    <x v="0"/>
    <s v="OFF-ST-10001328"/>
    <x v="1"/>
    <x v="4"/>
    <s v="Personal Filing Tote with Lid, Black/Gray"/>
    <n v="62.04"/>
    <n v="4"/>
    <n v="0"/>
    <n v="17.371200000000002"/>
  </r>
  <r>
    <n v="6854"/>
    <x v="3403"/>
    <x v="3"/>
    <x v="331"/>
    <d v="2014-12-29T00:00:00"/>
    <s v="Second Class"/>
    <s v="MF-18250"/>
    <s v="Monica Federle"/>
    <x v="1"/>
    <s v="United States"/>
    <s v="Little Rock"/>
    <x v="36"/>
    <n v="72209"/>
    <x v="0"/>
    <s v="TEC-PH-10003601"/>
    <x v="2"/>
    <x v="7"/>
    <s v="Ativa D5772 2-Line 5.8GHz Digital Expandable Corded/Cordless Phone System with Answering &amp; Caller ID/Call Waiting, Black/Silver"/>
    <n v="494.97"/>
    <n v="3"/>
    <n v="0"/>
    <n v="148.49099999999996"/>
  </r>
  <r>
    <n v="6855"/>
    <x v="3403"/>
    <x v="3"/>
    <x v="331"/>
    <d v="2014-12-29T00:00:00"/>
    <s v="Second Class"/>
    <s v="MF-18250"/>
    <s v="Monica Federle"/>
    <x v="1"/>
    <s v="United States"/>
    <s v="Little Rock"/>
    <x v="36"/>
    <n v="72209"/>
    <x v="0"/>
    <s v="OFF-ST-10001522"/>
    <x v="1"/>
    <x v="4"/>
    <s v="Gould Plastics 18-Pocket Panel Bin, 34w x 5-1/4d x 20-1/2h"/>
    <n v="367.96"/>
    <n v="4"/>
    <n v="0"/>
    <n v="14.718399999999974"/>
  </r>
  <r>
    <n v="6856"/>
    <x v="3403"/>
    <x v="3"/>
    <x v="331"/>
    <d v="2014-12-29T00:00:00"/>
    <s v="Second Class"/>
    <s v="MF-18250"/>
    <s v="Monica Federle"/>
    <x v="1"/>
    <s v="United States"/>
    <s v="Little Rock"/>
    <x v="36"/>
    <n v="72209"/>
    <x v="0"/>
    <s v="OFF-PA-10001994"/>
    <x v="1"/>
    <x v="10"/>
    <s v="Ink Jet Note and Greeting Cards, 8-1/2&quot; x 5-1/2&quot; Card Size"/>
    <n v="44.96"/>
    <n v="2"/>
    <n v="0"/>
    <n v="20.6816"/>
  </r>
  <r>
    <n v="6857"/>
    <x v="3403"/>
    <x v="3"/>
    <x v="331"/>
    <d v="2014-12-29T00:00:00"/>
    <s v="Second Class"/>
    <s v="MF-18250"/>
    <s v="Monica Federle"/>
    <x v="1"/>
    <s v="United States"/>
    <s v="Little Rock"/>
    <x v="36"/>
    <n v="72209"/>
    <x v="0"/>
    <s v="OFF-EN-10001453"/>
    <x v="1"/>
    <x v="12"/>
    <s v="Tyvek Interoffice Envelopes, 9 1/2&quot; x 12 1/2&quot;, 100/Box"/>
    <n v="182.94"/>
    <n v="3"/>
    <n v="0"/>
    <n v="85.981799999999993"/>
  </r>
  <r>
    <n v="6858"/>
    <x v="3404"/>
    <x v="3"/>
    <x v="827"/>
    <d v="2014-04-23T00:00:00"/>
    <s v="Standard Class"/>
    <s v="PS-18760"/>
    <s v="Pamela Stobb"/>
    <x v="0"/>
    <s v="United States"/>
    <s v="Los Angeles"/>
    <x v="1"/>
    <n v="90008"/>
    <x v="1"/>
    <s v="OFF-PA-10004911"/>
    <x v="1"/>
    <x v="10"/>
    <s v="Rediform S.O.S. 1-Up Phone Message Bk, 4-1/4x3-1/16 Bk, 1 Form/Pg, 40 Messages/Bk, 3/Pk"/>
    <n v="28.14"/>
    <n v="3"/>
    <n v="0"/>
    <n v="13.507200000000001"/>
  </r>
  <r>
    <n v="6859"/>
    <x v="3404"/>
    <x v="3"/>
    <x v="827"/>
    <d v="2014-04-23T00:00:00"/>
    <s v="Standard Class"/>
    <s v="PS-18760"/>
    <s v="Pamela Stobb"/>
    <x v="0"/>
    <s v="United States"/>
    <s v="Los Angeles"/>
    <x v="1"/>
    <n v="90008"/>
    <x v="1"/>
    <s v="OFF-LA-10001404"/>
    <x v="1"/>
    <x v="2"/>
    <s v="Avery 517"/>
    <n v="7.38"/>
    <n v="2"/>
    <n v="0"/>
    <n v="3.4685999999999999"/>
  </r>
  <r>
    <n v="6860"/>
    <x v="3404"/>
    <x v="3"/>
    <x v="827"/>
    <d v="2014-04-23T00:00:00"/>
    <s v="Standard Class"/>
    <s v="PS-18760"/>
    <s v="Pamela Stobb"/>
    <x v="0"/>
    <s v="United States"/>
    <s v="Los Angeles"/>
    <x v="1"/>
    <n v="90008"/>
    <x v="1"/>
    <s v="OFF-FA-10001561"/>
    <x v="1"/>
    <x v="13"/>
    <s v="Stockwell Push Pins"/>
    <n v="10.9"/>
    <n v="5"/>
    <n v="0"/>
    <n v="3.5970000000000004"/>
  </r>
  <r>
    <n v="6861"/>
    <x v="3404"/>
    <x v="3"/>
    <x v="827"/>
    <d v="2014-04-23T00:00:00"/>
    <s v="Standard Class"/>
    <s v="PS-18760"/>
    <s v="Pamela Stobb"/>
    <x v="0"/>
    <s v="United States"/>
    <s v="Los Angeles"/>
    <x v="1"/>
    <n v="90008"/>
    <x v="1"/>
    <s v="TEC-AC-10001383"/>
    <x v="2"/>
    <x v="11"/>
    <s v="Logitech Wireless Touch Keyboard K400"/>
    <n v="274.89"/>
    <n v="11"/>
    <n v="0"/>
    <n v="46.731299999999962"/>
  </r>
  <r>
    <n v="6862"/>
    <x v="3404"/>
    <x v="3"/>
    <x v="827"/>
    <d v="2014-04-23T00:00:00"/>
    <s v="Standard Class"/>
    <s v="PS-18760"/>
    <s v="Pamela Stobb"/>
    <x v="0"/>
    <s v="United States"/>
    <s v="Los Angeles"/>
    <x v="1"/>
    <n v="90008"/>
    <x v="1"/>
    <s v="OFF-LA-10003190"/>
    <x v="1"/>
    <x v="2"/>
    <s v="Avery 474"/>
    <n v="23.04"/>
    <n v="8"/>
    <n v="0"/>
    <n v="11.2896"/>
  </r>
  <r>
    <n v="6863"/>
    <x v="3404"/>
    <x v="3"/>
    <x v="827"/>
    <d v="2014-04-23T00:00:00"/>
    <s v="Standard Class"/>
    <s v="PS-18760"/>
    <s v="Pamela Stobb"/>
    <x v="0"/>
    <s v="United States"/>
    <s v="Los Angeles"/>
    <x v="1"/>
    <n v="90008"/>
    <x v="1"/>
    <s v="FUR-CH-10003774"/>
    <x v="0"/>
    <x v="1"/>
    <s v="Global Wood Trimmed Manager's Task Chair, Khaki"/>
    <n v="218.35200000000003"/>
    <n v="3"/>
    <n v="0.2"/>
    <n v="-19.105800000000016"/>
  </r>
  <r>
    <n v="6864"/>
    <x v="3405"/>
    <x v="3"/>
    <x v="96"/>
    <d v="2014-12-09T00:00:00"/>
    <s v="Standard Class"/>
    <s v="MY-17380"/>
    <s v="Maribeth Yedwab"/>
    <x v="1"/>
    <s v="United States"/>
    <s v="San Antonio"/>
    <x v="5"/>
    <n v="78207"/>
    <x v="2"/>
    <s v="OFF-PA-10000520"/>
    <x v="1"/>
    <x v="10"/>
    <s v="Xerox 201"/>
    <n v="10.368000000000002"/>
    <n v="2"/>
    <n v="0.2"/>
    <n v="3.6288"/>
  </r>
  <r>
    <n v="6865"/>
    <x v="3406"/>
    <x v="0"/>
    <x v="1036"/>
    <d v="2013-08-29T00:00:00"/>
    <s v="Standard Class"/>
    <s v="SC-20230"/>
    <s v="Scot Coram"/>
    <x v="1"/>
    <s v="United States"/>
    <s v="Los Angeles"/>
    <x v="1"/>
    <n v="90004"/>
    <x v="1"/>
    <s v="OFF-BI-10004465"/>
    <x v="1"/>
    <x v="8"/>
    <s v="Avery Durable Slant Ring Binders"/>
    <n v="12.672000000000001"/>
    <n v="2"/>
    <n v="0.2"/>
    <n v="4.7519999999999998"/>
  </r>
  <r>
    <n v="6866"/>
    <x v="3406"/>
    <x v="0"/>
    <x v="1036"/>
    <d v="2013-08-29T00:00:00"/>
    <s v="Standard Class"/>
    <s v="SC-20230"/>
    <s v="Scot Coram"/>
    <x v="1"/>
    <s v="United States"/>
    <s v="Los Angeles"/>
    <x v="1"/>
    <n v="90004"/>
    <x v="1"/>
    <s v="TEC-PH-10003555"/>
    <x v="2"/>
    <x v="7"/>
    <s v="Motorola HK250 Universal Bluetooth Headset"/>
    <n v="91.96"/>
    <n v="5"/>
    <n v="0.2"/>
    <n v="-20.690999999999992"/>
  </r>
  <r>
    <n v="6867"/>
    <x v="3406"/>
    <x v="0"/>
    <x v="1036"/>
    <d v="2013-08-29T00:00:00"/>
    <s v="Standard Class"/>
    <s v="SC-20230"/>
    <s v="Scot Coram"/>
    <x v="1"/>
    <s v="United States"/>
    <s v="Los Angeles"/>
    <x v="1"/>
    <n v="90004"/>
    <x v="1"/>
    <s v="TEC-AC-10000844"/>
    <x v="2"/>
    <x v="11"/>
    <s v="Logitech Gaming G510s - Keyboard"/>
    <n v="254.96999999999997"/>
    <n v="3"/>
    <n v="0"/>
    <n v="91.789199999999994"/>
  </r>
  <r>
    <n v="6868"/>
    <x v="3406"/>
    <x v="0"/>
    <x v="1036"/>
    <d v="2013-08-29T00:00:00"/>
    <s v="Standard Class"/>
    <s v="SC-20230"/>
    <s v="Scot Coram"/>
    <x v="1"/>
    <s v="United States"/>
    <s v="Los Angeles"/>
    <x v="1"/>
    <n v="90004"/>
    <x v="1"/>
    <s v="TEC-PH-10003187"/>
    <x v="2"/>
    <x v="7"/>
    <s v="Anker Astro Mini 3000mAh Ultra-Compact Portable Charger"/>
    <n v="31.983999999999998"/>
    <n v="2"/>
    <n v="0.2"/>
    <n v="-7.9959999999999996"/>
  </r>
  <r>
    <n v="6869"/>
    <x v="3406"/>
    <x v="0"/>
    <x v="1036"/>
    <d v="2013-08-29T00:00:00"/>
    <s v="Standard Class"/>
    <s v="SC-20230"/>
    <s v="Scot Coram"/>
    <x v="1"/>
    <s v="United States"/>
    <s v="Los Angeles"/>
    <x v="1"/>
    <n v="90004"/>
    <x v="1"/>
    <s v="FUR-TA-10003569"/>
    <x v="0"/>
    <x v="3"/>
    <s v="Bretford CR8500 Series Meeting Room Furniture"/>
    <n v="2887.0560000000005"/>
    <n v="9"/>
    <n v="0.2"/>
    <n v="180.44099999999992"/>
  </r>
  <r>
    <n v="6870"/>
    <x v="3406"/>
    <x v="0"/>
    <x v="1036"/>
    <d v="2013-08-29T00:00:00"/>
    <s v="Standard Class"/>
    <s v="SC-20230"/>
    <s v="Scot Coram"/>
    <x v="1"/>
    <s v="United States"/>
    <s v="Los Angeles"/>
    <x v="1"/>
    <n v="90004"/>
    <x v="1"/>
    <s v="OFF-PA-10003848"/>
    <x v="1"/>
    <x v="10"/>
    <s v="Xerox 1997"/>
    <n v="12.96"/>
    <n v="2"/>
    <n v="0"/>
    <n v="6.2208000000000006"/>
  </r>
  <r>
    <n v="6871"/>
    <x v="3406"/>
    <x v="0"/>
    <x v="1036"/>
    <d v="2013-08-29T00:00:00"/>
    <s v="Standard Class"/>
    <s v="SC-20230"/>
    <s v="Scot Coram"/>
    <x v="1"/>
    <s v="United States"/>
    <s v="Los Angeles"/>
    <x v="1"/>
    <n v="90004"/>
    <x v="1"/>
    <s v="OFF-PA-10002606"/>
    <x v="1"/>
    <x v="10"/>
    <s v="Xerox 1928"/>
    <n v="47.52"/>
    <n v="9"/>
    <n v="0"/>
    <n v="21.384"/>
  </r>
  <r>
    <n v="6872"/>
    <x v="3407"/>
    <x v="0"/>
    <x v="5"/>
    <d v="2013-12-09T00:00:00"/>
    <s v="Second Class"/>
    <s v="RF-19345"/>
    <s v="Randy Ferguson"/>
    <x v="1"/>
    <s v="United States"/>
    <s v="Chicago"/>
    <x v="10"/>
    <n v="60610"/>
    <x v="2"/>
    <s v="OFF-LA-10004853"/>
    <x v="1"/>
    <x v="2"/>
    <s v="Avery 483"/>
    <n v="11.952000000000002"/>
    <n v="3"/>
    <n v="0.2"/>
    <n v="3.8843999999999994"/>
  </r>
  <r>
    <n v="6873"/>
    <x v="3408"/>
    <x v="1"/>
    <x v="1135"/>
    <d v="2012-12-19T00:00:00"/>
    <s v="First Class"/>
    <s v="SG-20080"/>
    <s v="Sandra Glassco"/>
    <x v="0"/>
    <s v="United States"/>
    <s v="Seattle"/>
    <x v="4"/>
    <n v="98105"/>
    <x v="1"/>
    <s v="OFF-PA-10004948"/>
    <x v="1"/>
    <x v="10"/>
    <s v="Xerox 190"/>
    <n v="4.9800000000000004"/>
    <n v="1"/>
    <n v="0"/>
    <n v="2.3406000000000002"/>
  </r>
  <r>
    <n v="6874"/>
    <x v="3409"/>
    <x v="2"/>
    <x v="1136"/>
    <d v="2011-10-22T00:00:00"/>
    <s v="Second Class"/>
    <s v="TB-21520"/>
    <s v="Tracy Blumstein"/>
    <x v="0"/>
    <s v="United States"/>
    <s v="Beaumont"/>
    <x v="5"/>
    <n v="77705"/>
    <x v="2"/>
    <s v="OFF-BI-10003676"/>
    <x v="1"/>
    <x v="8"/>
    <s v="GBC Standard Recycled Report Covers, Clear Plastic Sheets"/>
    <n v="10.779999999999996"/>
    <n v="5"/>
    <n v="0.8"/>
    <n v="-17.248000000000008"/>
  </r>
  <r>
    <n v="6875"/>
    <x v="3409"/>
    <x v="2"/>
    <x v="1136"/>
    <d v="2011-10-22T00:00:00"/>
    <s v="Second Class"/>
    <s v="TB-21520"/>
    <s v="Tracy Blumstein"/>
    <x v="0"/>
    <s v="United States"/>
    <s v="Beaumont"/>
    <x v="5"/>
    <n v="77705"/>
    <x v="2"/>
    <s v="TEC-AC-10001314"/>
    <x v="2"/>
    <x v="11"/>
    <s v="Case Logic 2.4GHz Wireless Keyboard"/>
    <n v="119.97600000000001"/>
    <n v="3"/>
    <n v="0.2"/>
    <n v="-17.996400000000019"/>
  </r>
  <r>
    <n v="6876"/>
    <x v="3410"/>
    <x v="0"/>
    <x v="64"/>
    <d v="2013-09-11T00:00:00"/>
    <s v="Standard Class"/>
    <s v="MM-17920"/>
    <s v="Michael Moore"/>
    <x v="0"/>
    <s v="United States"/>
    <s v="Chesapeake"/>
    <x v="17"/>
    <n v="23320"/>
    <x v="0"/>
    <s v="OFF-LA-10004545"/>
    <x v="1"/>
    <x v="2"/>
    <s v="Avery 50"/>
    <n v="25.06"/>
    <n v="2"/>
    <n v="0"/>
    <n v="11.778199999999998"/>
  </r>
  <r>
    <n v="6877"/>
    <x v="3410"/>
    <x v="0"/>
    <x v="64"/>
    <d v="2013-09-11T00:00:00"/>
    <s v="Standard Class"/>
    <s v="MM-17920"/>
    <s v="Michael Moore"/>
    <x v="0"/>
    <s v="United States"/>
    <s v="Chesapeake"/>
    <x v="17"/>
    <n v="23320"/>
    <x v="0"/>
    <s v="FUR-TA-10003238"/>
    <x v="0"/>
    <x v="3"/>
    <s v="Chromcraft Bull-Nose Wood 48&quot; x 96&quot; Rectangular Conference Tables"/>
    <n v="1652.94"/>
    <n v="3"/>
    <n v="0"/>
    <n v="314.05859999999996"/>
  </r>
  <r>
    <n v="6878"/>
    <x v="3411"/>
    <x v="1"/>
    <x v="52"/>
    <d v="2012-10-15T00:00:00"/>
    <s v="Same Day"/>
    <s v="CG-12520"/>
    <s v="Claire Gute"/>
    <x v="0"/>
    <s v="United States"/>
    <s v="Dallas"/>
    <x v="5"/>
    <n v="75217"/>
    <x v="2"/>
    <s v="FUR-FU-10004952"/>
    <x v="0"/>
    <x v="5"/>
    <s v="C-Line Cubicle Keepers Polyproplyene Holder w/Velcro Back, 8-1/2x11, 25/Bx"/>
    <n v="131.376"/>
    <n v="6"/>
    <n v="0.6"/>
    <n v="-95.24760000000002"/>
  </r>
  <r>
    <n v="6879"/>
    <x v="3411"/>
    <x v="1"/>
    <x v="52"/>
    <d v="2012-10-15T00:00:00"/>
    <s v="Same Day"/>
    <s v="CG-12520"/>
    <s v="Claire Gute"/>
    <x v="0"/>
    <s v="United States"/>
    <s v="Dallas"/>
    <x v="5"/>
    <n v="75217"/>
    <x v="2"/>
    <s v="OFF-PA-10003001"/>
    <x v="1"/>
    <x v="10"/>
    <s v="Xerox 1986"/>
    <n v="5.3440000000000003"/>
    <n v="1"/>
    <n v="0.2"/>
    <n v="1.8703999999999998"/>
  </r>
  <r>
    <n v="6880"/>
    <x v="3412"/>
    <x v="1"/>
    <x v="494"/>
    <d v="2012-12-05T00:00:00"/>
    <s v="Second Class"/>
    <s v="TW-21025"/>
    <s v="Tamara Willingham"/>
    <x v="2"/>
    <s v="United States"/>
    <s v="Seattle"/>
    <x v="4"/>
    <n v="98105"/>
    <x v="1"/>
    <s v="FUR-CH-10001215"/>
    <x v="0"/>
    <x v="1"/>
    <s v="Global Troy Executive Leather Low-Back Tilter"/>
    <n v="2003.9200000000003"/>
    <n v="5"/>
    <n v="0.2"/>
    <n v="125.24499999999995"/>
  </r>
  <r>
    <n v="6881"/>
    <x v="3412"/>
    <x v="1"/>
    <x v="494"/>
    <d v="2012-12-05T00:00:00"/>
    <s v="Second Class"/>
    <s v="TW-21025"/>
    <s v="Tamara Willingham"/>
    <x v="2"/>
    <s v="United States"/>
    <s v="Seattle"/>
    <x v="4"/>
    <n v="98105"/>
    <x v="1"/>
    <s v="OFF-PA-10004255"/>
    <x v="1"/>
    <x v="10"/>
    <s v="Xerox 219"/>
    <n v="32.400000000000006"/>
    <n v="5"/>
    <n v="0"/>
    <n v="15.552000000000001"/>
  </r>
  <r>
    <n v="6882"/>
    <x v="3412"/>
    <x v="1"/>
    <x v="494"/>
    <d v="2012-12-05T00:00:00"/>
    <s v="Second Class"/>
    <s v="TW-21025"/>
    <s v="Tamara Willingham"/>
    <x v="2"/>
    <s v="United States"/>
    <s v="Seattle"/>
    <x v="4"/>
    <n v="98105"/>
    <x v="1"/>
    <s v="FUR-TA-10001705"/>
    <x v="0"/>
    <x v="3"/>
    <s v="Bush Advantage Collection Round Conference Table"/>
    <n v="1913.3999999999999"/>
    <n v="9"/>
    <n v="0"/>
    <n v="401.81399999999985"/>
  </r>
  <r>
    <n v="6883"/>
    <x v="3412"/>
    <x v="1"/>
    <x v="494"/>
    <d v="2012-12-05T00:00:00"/>
    <s v="Second Class"/>
    <s v="TW-21025"/>
    <s v="Tamara Willingham"/>
    <x v="2"/>
    <s v="United States"/>
    <s v="Seattle"/>
    <x v="4"/>
    <n v="98105"/>
    <x v="1"/>
    <s v="OFF-ST-10002554"/>
    <x v="1"/>
    <x v="4"/>
    <s v="Tennsco Industrial Shelving"/>
    <n v="146.72999999999999"/>
    <n v="3"/>
    <n v="0"/>
    <n v="2.9346000000000032"/>
  </r>
  <r>
    <n v="6884"/>
    <x v="3412"/>
    <x v="1"/>
    <x v="494"/>
    <d v="2012-12-05T00:00:00"/>
    <s v="Second Class"/>
    <s v="TW-21025"/>
    <s v="Tamara Willingham"/>
    <x v="2"/>
    <s v="United States"/>
    <s v="Seattle"/>
    <x v="4"/>
    <n v="98105"/>
    <x v="1"/>
    <s v="OFF-PA-10002222"/>
    <x v="1"/>
    <x v="10"/>
    <s v="Xerox Color Copier Paper, 11&quot; x 17&quot;, Ream"/>
    <n v="114.2"/>
    <n v="5"/>
    <n v="0"/>
    <n v="52.531999999999996"/>
  </r>
  <r>
    <n v="6885"/>
    <x v="3413"/>
    <x v="1"/>
    <x v="70"/>
    <d v="2012-06-04T00:00:00"/>
    <s v="Standard Class"/>
    <s v="BD-11320"/>
    <s v="Bill Donatelli"/>
    <x v="0"/>
    <s v="United States"/>
    <s v="Minneapolis"/>
    <x v="11"/>
    <n v="55407"/>
    <x v="2"/>
    <s v="FUR-CH-10002320"/>
    <x v="0"/>
    <x v="1"/>
    <s v="Hon Pagoda Stacking Chairs"/>
    <n v="2567.84"/>
    <n v="8"/>
    <n v="0"/>
    <n v="770.35199999999986"/>
  </r>
  <r>
    <n v="6886"/>
    <x v="3414"/>
    <x v="3"/>
    <x v="18"/>
    <d v="2014-09-18T00:00:00"/>
    <s v="Standard Class"/>
    <s v="HA-14905"/>
    <s v="Helen Abelman"/>
    <x v="0"/>
    <s v="United States"/>
    <s v="Springfield"/>
    <x v="24"/>
    <n v="45503"/>
    <x v="3"/>
    <s v="TEC-AC-10003499"/>
    <x v="2"/>
    <x v="11"/>
    <s v="Memorex Mini Travel Drive 8 GB USB 2.0 Flash Drive"/>
    <n v="37.056000000000004"/>
    <n v="4"/>
    <n v="0.2"/>
    <n v="8.8008000000000006"/>
  </r>
  <r>
    <n v="6887"/>
    <x v="3414"/>
    <x v="3"/>
    <x v="18"/>
    <d v="2014-09-18T00:00:00"/>
    <s v="Standard Class"/>
    <s v="HA-14905"/>
    <s v="Helen Abelman"/>
    <x v="0"/>
    <s v="United States"/>
    <s v="Springfield"/>
    <x v="24"/>
    <n v="45503"/>
    <x v="3"/>
    <s v="TEC-PH-10003580"/>
    <x v="2"/>
    <x v="7"/>
    <s v="Cisco IP Phone 7961G-GE VoIP phone"/>
    <n v="259.89600000000002"/>
    <n v="2"/>
    <n v="0.4"/>
    <n v="-56.310799999999972"/>
  </r>
  <r>
    <n v="6888"/>
    <x v="3415"/>
    <x v="3"/>
    <x v="1016"/>
    <d v="2014-05-03T00:00:00"/>
    <s v="Standard Class"/>
    <s v="LL-16840"/>
    <s v="Lauren Leatherbury"/>
    <x v="0"/>
    <s v="United States"/>
    <s v="Los Angeles"/>
    <x v="1"/>
    <n v="90032"/>
    <x v="1"/>
    <s v="OFF-PA-10004675"/>
    <x v="1"/>
    <x v="10"/>
    <s v="Telephone Message Books with Fax/Mobile Section, 5 1/2&quot; x 3 3/16&quot;"/>
    <n v="19.049999999999997"/>
    <n v="3"/>
    <n v="0"/>
    <n v="8.7629999999999999"/>
  </r>
  <r>
    <n v="6889"/>
    <x v="3415"/>
    <x v="3"/>
    <x v="1016"/>
    <d v="2014-05-03T00:00:00"/>
    <s v="Standard Class"/>
    <s v="LL-16840"/>
    <s v="Lauren Leatherbury"/>
    <x v="0"/>
    <s v="United States"/>
    <s v="Los Angeles"/>
    <x v="1"/>
    <n v="90032"/>
    <x v="1"/>
    <s v="OFF-BI-10000666"/>
    <x v="1"/>
    <x v="8"/>
    <s v="Surelock Post Binders"/>
    <n v="73.343999999999994"/>
    <n v="3"/>
    <n v="0.2"/>
    <n v="27.503999999999998"/>
  </r>
  <r>
    <n v="6890"/>
    <x v="3416"/>
    <x v="3"/>
    <x v="65"/>
    <d v="2014-09-23T00:00:00"/>
    <s v="Standard Class"/>
    <s v="SS-20140"/>
    <s v="Saphhira Shifley"/>
    <x v="1"/>
    <s v="United States"/>
    <s v="Columbus"/>
    <x v="32"/>
    <n v="31907"/>
    <x v="0"/>
    <s v="TEC-PH-10001552"/>
    <x v="2"/>
    <x v="7"/>
    <s v="I Need's 3d Hello Kitty Hybrid Silicone Case Cover for HTC One X 4g with 3d Hello Kitty Stylus Pen Green/pink"/>
    <n v="95.68"/>
    <n v="8"/>
    <n v="0"/>
    <n v="26.790400000000005"/>
  </r>
  <r>
    <n v="6891"/>
    <x v="3416"/>
    <x v="3"/>
    <x v="65"/>
    <d v="2014-09-23T00:00:00"/>
    <s v="Standard Class"/>
    <s v="SS-20140"/>
    <s v="Saphhira Shifley"/>
    <x v="1"/>
    <s v="United States"/>
    <s v="Columbus"/>
    <x v="32"/>
    <n v="31907"/>
    <x v="0"/>
    <s v="OFF-PA-10000673"/>
    <x v="1"/>
    <x v="10"/>
    <s v="Post-it “Important Message” Note Pad, Neon Colors, 50 Sheets/Pad"/>
    <n v="50.96"/>
    <n v="7"/>
    <n v="0"/>
    <n v="24.460800000000003"/>
  </r>
  <r>
    <n v="6892"/>
    <x v="3416"/>
    <x v="3"/>
    <x v="65"/>
    <d v="2014-09-23T00:00:00"/>
    <s v="Standard Class"/>
    <s v="SS-20140"/>
    <s v="Saphhira Shifley"/>
    <x v="1"/>
    <s v="United States"/>
    <s v="Columbus"/>
    <x v="32"/>
    <n v="31907"/>
    <x v="0"/>
    <s v="OFF-AR-10000380"/>
    <x v="1"/>
    <x v="6"/>
    <s v="Hunt PowerHouse Electric Pencil Sharpener, Blue"/>
    <n v="113.94"/>
    <n v="3"/>
    <n v="0"/>
    <n v="34.181999999999988"/>
  </r>
  <r>
    <n v="6893"/>
    <x v="3416"/>
    <x v="3"/>
    <x v="65"/>
    <d v="2014-09-23T00:00:00"/>
    <s v="Standard Class"/>
    <s v="SS-20140"/>
    <s v="Saphhira Shifley"/>
    <x v="1"/>
    <s v="United States"/>
    <s v="Columbus"/>
    <x v="32"/>
    <n v="31907"/>
    <x v="0"/>
    <s v="OFF-PA-10003848"/>
    <x v="1"/>
    <x v="10"/>
    <s v="Xerox 1997"/>
    <n v="25.92"/>
    <n v="4"/>
    <n v="0"/>
    <n v="12.441600000000001"/>
  </r>
  <r>
    <n v="6894"/>
    <x v="3416"/>
    <x v="3"/>
    <x v="65"/>
    <d v="2014-09-23T00:00:00"/>
    <s v="Standard Class"/>
    <s v="SS-20140"/>
    <s v="Saphhira Shifley"/>
    <x v="1"/>
    <s v="United States"/>
    <s v="Columbus"/>
    <x v="32"/>
    <n v="31907"/>
    <x v="0"/>
    <s v="FUR-FU-10002963"/>
    <x v="0"/>
    <x v="5"/>
    <s v="Master Caster Door Stop, Gray"/>
    <n v="20.32"/>
    <n v="4"/>
    <n v="0"/>
    <n v="6.9087999999999994"/>
  </r>
  <r>
    <n v="6895"/>
    <x v="3416"/>
    <x v="3"/>
    <x v="65"/>
    <d v="2014-09-23T00:00:00"/>
    <s v="Standard Class"/>
    <s v="SS-20140"/>
    <s v="Saphhira Shifley"/>
    <x v="1"/>
    <s v="United States"/>
    <s v="Columbus"/>
    <x v="32"/>
    <n v="31907"/>
    <x v="0"/>
    <s v="TEC-PH-10002447"/>
    <x v="2"/>
    <x v="7"/>
    <s v="AT&amp;T CL83451 4-Handset Telephone"/>
    <n v="411.98"/>
    <n v="2"/>
    <n v="0"/>
    <n v="119.4742"/>
  </r>
  <r>
    <n v="6896"/>
    <x v="3416"/>
    <x v="3"/>
    <x v="65"/>
    <d v="2014-09-23T00:00:00"/>
    <s v="Standard Class"/>
    <s v="SS-20140"/>
    <s v="Saphhira Shifley"/>
    <x v="1"/>
    <s v="United States"/>
    <s v="Columbus"/>
    <x v="32"/>
    <n v="31907"/>
    <x v="0"/>
    <s v="OFF-SU-10004261"/>
    <x v="1"/>
    <x v="14"/>
    <s v="Fiskars 8&quot; Scissors, 2/Pack"/>
    <n v="34.479999999999997"/>
    <n v="2"/>
    <n v="0"/>
    <n v="9.9991999999999948"/>
  </r>
  <r>
    <n v="6897"/>
    <x v="3416"/>
    <x v="3"/>
    <x v="65"/>
    <d v="2014-09-23T00:00:00"/>
    <s v="Standard Class"/>
    <s v="SS-20140"/>
    <s v="Saphhira Shifley"/>
    <x v="1"/>
    <s v="United States"/>
    <s v="Columbus"/>
    <x v="32"/>
    <n v="31907"/>
    <x v="0"/>
    <s v="OFF-PA-10003228"/>
    <x v="1"/>
    <x v="10"/>
    <s v="Xerox 1917"/>
    <n v="244.54999999999998"/>
    <n v="5"/>
    <n v="0"/>
    <n v="114.93849999999998"/>
  </r>
  <r>
    <n v="6898"/>
    <x v="3417"/>
    <x v="3"/>
    <x v="238"/>
    <d v="2014-08-26T00:00:00"/>
    <s v="Standard Class"/>
    <s v="CK-12205"/>
    <s v="Chloris Kastensmidt"/>
    <x v="0"/>
    <s v="United States"/>
    <s v="Lakewood"/>
    <x v="24"/>
    <n v="44107"/>
    <x v="3"/>
    <s v="OFF-BI-10004817"/>
    <x v="1"/>
    <x v="8"/>
    <s v="GBC Personal VeloBind Strips"/>
    <n v="10.782000000000002"/>
    <n v="3"/>
    <n v="0.7"/>
    <n v="-7.9067999999999969"/>
  </r>
  <r>
    <n v="6899"/>
    <x v="3418"/>
    <x v="1"/>
    <x v="1137"/>
    <d v="2012-05-26T00:00:00"/>
    <s v="Second Class"/>
    <s v="VS-21820"/>
    <s v="Vivek Sundaresam"/>
    <x v="0"/>
    <s v="United States"/>
    <s v="Naperville"/>
    <x v="10"/>
    <n v="60540"/>
    <x v="2"/>
    <s v="FUR-CH-10002880"/>
    <x v="0"/>
    <x v="1"/>
    <s v="Global High-Back Leather Tilter, Burgundy"/>
    <n v="602.65099999999995"/>
    <n v="7"/>
    <n v="0.3"/>
    <n v="-163.57670000000005"/>
  </r>
  <r>
    <n v="6900"/>
    <x v="3418"/>
    <x v="1"/>
    <x v="1137"/>
    <d v="2012-05-26T00:00:00"/>
    <s v="Second Class"/>
    <s v="VS-21820"/>
    <s v="Vivek Sundaresam"/>
    <x v="0"/>
    <s v="United States"/>
    <s v="Naperville"/>
    <x v="10"/>
    <n v="60540"/>
    <x v="2"/>
    <s v="OFF-BI-10001249"/>
    <x v="1"/>
    <x v="8"/>
    <s v="Avery Heavy-Duty EZD View Binder with Locking Rings"/>
    <n v="7.6559999999999988"/>
    <n v="6"/>
    <n v="0.8"/>
    <n v="-13.015200000000004"/>
  </r>
  <r>
    <n v="6901"/>
    <x v="3419"/>
    <x v="1"/>
    <x v="67"/>
    <d v="2012-09-11T00:00:00"/>
    <s v="Standard Class"/>
    <s v="TN-21040"/>
    <s v="Tanja Norvell"/>
    <x v="2"/>
    <s v="United States"/>
    <s v="New York City"/>
    <x v="15"/>
    <n v="10009"/>
    <x v="3"/>
    <s v="TEC-AC-10002402"/>
    <x v="2"/>
    <x v="11"/>
    <s v="Razer Kraken PRO Over Ear PC and Music Headset"/>
    <n v="559.92999999999995"/>
    <n v="7"/>
    <n v="0"/>
    <n v="167.97899999999996"/>
  </r>
  <r>
    <n v="6902"/>
    <x v="3420"/>
    <x v="3"/>
    <x v="1138"/>
    <d v="2014-07-25T00:00:00"/>
    <s v="Same Day"/>
    <s v="HR-14830"/>
    <s v="Harold Ryan"/>
    <x v="1"/>
    <s v="United States"/>
    <s v="Huntington Beach"/>
    <x v="1"/>
    <n v="92646"/>
    <x v="1"/>
    <s v="TEC-CO-10001449"/>
    <x v="2"/>
    <x v="16"/>
    <s v="Hewlett Packard LaserJet 3310 Copier"/>
    <n v="2399.96"/>
    <n v="5"/>
    <n v="0.2"/>
    <n v="839.9860000000001"/>
  </r>
  <r>
    <n v="6903"/>
    <x v="3421"/>
    <x v="3"/>
    <x v="264"/>
    <d v="2014-09-09T00:00:00"/>
    <s v="Standard Class"/>
    <s v="JS-15595"/>
    <s v="Jill Stevenson"/>
    <x v="1"/>
    <s v="United States"/>
    <s v="Chicago"/>
    <x v="10"/>
    <n v="60653"/>
    <x v="2"/>
    <s v="OFF-FA-10002280"/>
    <x v="1"/>
    <x v="13"/>
    <s v="Advantus Plastic Paper Clips"/>
    <n v="16"/>
    <n v="4"/>
    <n v="0.2"/>
    <n v="5.6"/>
  </r>
  <r>
    <n v="6904"/>
    <x v="3421"/>
    <x v="3"/>
    <x v="264"/>
    <d v="2014-09-09T00:00:00"/>
    <s v="Standard Class"/>
    <s v="JS-15595"/>
    <s v="Jill Stevenson"/>
    <x v="1"/>
    <s v="United States"/>
    <s v="Chicago"/>
    <x v="10"/>
    <n v="60653"/>
    <x v="2"/>
    <s v="OFF-AP-10003278"/>
    <x v="1"/>
    <x v="9"/>
    <s v="Belkin 7-Outlet SurgeMaster Home Series"/>
    <n v="5.5879999999999992"/>
    <n v="2"/>
    <n v="0.8"/>
    <n v="-15.087600000000002"/>
  </r>
  <r>
    <n v="6905"/>
    <x v="3421"/>
    <x v="3"/>
    <x v="264"/>
    <d v="2014-09-09T00:00:00"/>
    <s v="Standard Class"/>
    <s v="JS-15595"/>
    <s v="Jill Stevenson"/>
    <x v="1"/>
    <s v="United States"/>
    <s v="Chicago"/>
    <x v="10"/>
    <n v="60653"/>
    <x v="2"/>
    <s v="OFF-ST-10003994"/>
    <x v="1"/>
    <x v="4"/>
    <s v="Belkin 19&quot; Center-Weighted Shelf, Gray"/>
    <n v="235.92"/>
    <n v="5"/>
    <n v="0.2"/>
    <n v="-44.235000000000007"/>
  </r>
  <r>
    <n v="6906"/>
    <x v="3422"/>
    <x v="3"/>
    <x v="1139"/>
    <d v="2014-12-09T00:00:00"/>
    <s v="Second Class"/>
    <s v="BN-11470"/>
    <s v="Brad Norvell"/>
    <x v="1"/>
    <s v="United States"/>
    <s v="Brentwood"/>
    <x v="1"/>
    <n v="94513"/>
    <x v="1"/>
    <s v="OFF-ST-10003221"/>
    <x v="1"/>
    <x v="4"/>
    <s v="Staples"/>
    <n v="10.68"/>
    <n v="1"/>
    <n v="0"/>
    <n v="2.8836000000000004"/>
  </r>
  <r>
    <n v="6907"/>
    <x v="3423"/>
    <x v="3"/>
    <x v="968"/>
    <d v="2014-05-21T00:00:00"/>
    <s v="Same Day"/>
    <s v="AR-10405"/>
    <s v="Allen Rosenblatt"/>
    <x v="1"/>
    <s v="United States"/>
    <s v="Trenton"/>
    <x v="12"/>
    <n v="48183"/>
    <x v="2"/>
    <s v="OFF-BI-10002225"/>
    <x v="1"/>
    <x v="8"/>
    <s v="Square Ring Data Binders, Rigid 75 Pt. Covers, 11&quot; x 14-7/8&quot;"/>
    <n v="41.28"/>
    <n v="2"/>
    <n v="0"/>
    <n v="19.814399999999999"/>
  </r>
  <r>
    <n v="6908"/>
    <x v="3424"/>
    <x v="0"/>
    <x v="720"/>
    <d v="2013-10-04T00:00:00"/>
    <s v="Standard Class"/>
    <s v="SW-20455"/>
    <s v="Shaun Weien"/>
    <x v="0"/>
    <s v="United States"/>
    <s v="Seattle"/>
    <x v="4"/>
    <n v="98103"/>
    <x v="1"/>
    <s v="TEC-PH-10002584"/>
    <x v="2"/>
    <x v="7"/>
    <s v="Samsung Galaxy S4"/>
    <n v="1001.5840000000001"/>
    <n v="2"/>
    <n v="0.2"/>
    <n v="125.19799999999992"/>
  </r>
  <r>
    <n v="6909"/>
    <x v="3425"/>
    <x v="3"/>
    <x v="389"/>
    <d v="2014-12-16T00:00:00"/>
    <s v="Standard Class"/>
    <s v="JE-16165"/>
    <s v="Justin Ellison"/>
    <x v="1"/>
    <s v="United States"/>
    <s v="North Charleston"/>
    <x v="20"/>
    <n v="29406"/>
    <x v="0"/>
    <s v="FUR-FU-10002364"/>
    <x v="0"/>
    <x v="5"/>
    <s v="Eldon Expressions Wood Desk Accessories, Oak"/>
    <n v="14.76"/>
    <n v="2"/>
    <n v="0"/>
    <n v="4.2803999999999984"/>
  </r>
  <r>
    <n v="6910"/>
    <x v="3426"/>
    <x v="2"/>
    <x v="103"/>
    <d v="2011-09-18T00:00:00"/>
    <s v="Second Class"/>
    <s v="LH-16900"/>
    <s v="Lena Hernandez"/>
    <x v="0"/>
    <s v="United States"/>
    <s v="Columbus"/>
    <x v="24"/>
    <n v="43229"/>
    <x v="3"/>
    <s v="OFF-BI-10004022"/>
    <x v="1"/>
    <x v="8"/>
    <s v="Acco Suede Grain Vinyl Round Ring Binder"/>
    <n v="2.5020000000000002"/>
    <n v="3"/>
    <n v="0.7"/>
    <n v="-2.0015999999999998"/>
  </r>
  <r>
    <n v="6911"/>
    <x v="3427"/>
    <x v="3"/>
    <x v="570"/>
    <d v="2014-08-03T00:00:00"/>
    <s v="Standard Class"/>
    <s v="VG-21790"/>
    <s v="Vivek Gonzalez"/>
    <x v="0"/>
    <s v="United States"/>
    <s v="Seattle"/>
    <x v="4"/>
    <n v="98103"/>
    <x v="1"/>
    <s v="FUR-BO-10004709"/>
    <x v="0"/>
    <x v="0"/>
    <s v="Bush Westfield Collection Bookcases, Medium Cherry Finish"/>
    <n v="115.96"/>
    <n v="2"/>
    <n v="0"/>
    <n v="25.511200000000002"/>
  </r>
  <r>
    <n v="6912"/>
    <x v="3428"/>
    <x v="3"/>
    <x v="378"/>
    <d v="2014-08-06T00:00:00"/>
    <s v="Second Class"/>
    <s v="EM-13960"/>
    <s v="Eric Murdock"/>
    <x v="0"/>
    <s v="United States"/>
    <s v="San Francisco"/>
    <x v="1"/>
    <n v="94109"/>
    <x v="1"/>
    <s v="OFF-ST-10004340"/>
    <x v="1"/>
    <x v="4"/>
    <s v="Fellowes Mobile File Cart, Black"/>
    <n v="186.54"/>
    <n v="3"/>
    <n v="0"/>
    <n v="50.365800000000007"/>
  </r>
  <r>
    <n v="6913"/>
    <x v="3429"/>
    <x v="3"/>
    <x v="743"/>
    <d v="2014-05-06T00:00:00"/>
    <s v="Second Class"/>
    <s v="EM-13825"/>
    <s v="Elizabeth Moffitt"/>
    <x v="1"/>
    <s v="United States"/>
    <s v="Los Angeles"/>
    <x v="1"/>
    <n v="90049"/>
    <x v="1"/>
    <s v="TEC-AC-10001714"/>
    <x v="2"/>
    <x v="11"/>
    <s v="Logitech MX Performance Wireless Mouse"/>
    <n v="159.56"/>
    <n v="4"/>
    <n v="0"/>
    <n v="59.037199999999999"/>
  </r>
  <r>
    <n v="6914"/>
    <x v="3430"/>
    <x v="1"/>
    <x v="821"/>
    <d v="2012-06-16T00:00:00"/>
    <s v="Standard Class"/>
    <s v="JH-15910"/>
    <s v="Jonathan Howell"/>
    <x v="0"/>
    <s v="United States"/>
    <s v="West Palm Beach"/>
    <x v="2"/>
    <n v="33407"/>
    <x v="0"/>
    <s v="TEC-PH-10002844"/>
    <x v="2"/>
    <x v="7"/>
    <s v="Speck Products Candyshell Flip Case"/>
    <n v="55.984000000000009"/>
    <n v="2"/>
    <n v="0.2"/>
    <n v="4.1987999999999985"/>
  </r>
  <r>
    <n v="6915"/>
    <x v="3431"/>
    <x v="2"/>
    <x v="1091"/>
    <d v="2011-12-29T00:00:00"/>
    <s v="Standard Class"/>
    <s v="NP-18700"/>
    <s v="Nora Preis"/>
    <x v="0"/>
    <s v="United States"/>
    <s v="Chicago"/>
    <x v="10"/>
    <n v="60623"/>
    <x v="2"/>
    <s v="OFF-ST-10000585"/>
    <x v="1"/>
    <x v="4"/>
    <s v="Economy Rollaway Files"/>
    <n v="132.16"/>
    <n v="1"/>
    <n v="0.2"/>
    <n v="9.911999999999999"/>
  </r>
  <r>
    <n v="6916"/>
    <x v="3431"/>
    <x v="2"/>
    <x v="1091"/>
    <d v="2011-12-29T00:00:00"/>
    <s v="Standard Class"/>
    <s v="NP-18700"/>
    <s v="Nora Preis"/>
    <x v="0"/>
    <s v="United States"/>
    <s v="Chicago"/>
    <x v="10"/>
    <n v="60623"/>
    <x v="2"/>
    <s v="OFF-BI-10002824"/>
    <x v="1"/>
    <x v="8"/>
    <s v="Recycled Easel Ring Binders"/>
    <n v="17.903999999999996"/>
    <n v="6"/>
    <n v="0.8"/>
    <n v="-31.332000000000008"/>
  </r>
  <r>
    <n v="6917"/>
    <x v="3431"/>
    <x v="2"/>
    <x v="1091"/>
    <d v="2011-12-29T00:00:00"/>
    <s v="Standard Class"/>
    <s v="NP-18700"/>
    <s v="Nora Preis"/>
    <x v="0"/>
    <s v="United States"/>
    <s v="Chicago"/>
    <x v="10"/>
    <n v="60623"/>
    <x v="2"/>
    <s v="OFF-PA-10001289"/>
    <x v="1"/>
    <x v="10"/>
    <s v="White Computer Printout Paper by Universal"/>
    <n v="124.032"/>
    <n v="4"/>
    <n v="0.2"/>
    <n v="44.961600000000004"/>
  </r>
  <r>
    <n v="6918"/>
    <x v="3432"/>
    <x v="2"/>
    <x v="757"/>
    <d v="2011-12-21T00:00:00"/>
    <s v="Standard Class"/>
    <s v="SH-20635"/>
    <s v="Stefanie Holloman"/>
    <x v="1"/>
    <s v="United States"/>
    <s v="Sacramento"/>
    <x v="1"/>
    <n v="95823"/>
    <x v="1"/>
    <s v="FUR-CH-10001854"/>
    <x v="0"/>
    <x v="1"/>
    <s v="Office Star - Professional Matrix Back Chair with 2-to-1 Synchro Tilt and Mesh Fabric Seat"/>
    <n v="1403.9200000000003"/>
    <n v="5"/>
    <n v="0.2"/>
    <n v="70.196000000000026"/>
  </r>
  <r>
    <n v="6919"/>
    <x v="3433"/>
    <x v="0"/>
    <x v="947"/>
    <d v="2013-04-19T00:00:00"/>
    <s v="Second Class"/>
    <s v="BM-11785"/>
    <s v="Bryan Mills"/>
    <x v="0"/>
    <s v="United States"/>
    <s v="Seattle"/>
    <x v="4"/>
    <n v="98115"/>
    <x v="1"/>
    <s v="OFF-SU-10003567"/>
    <x v="1"/>
    <x v="14"/>
    <s v="Stiletto Hand Letter Openers"/>
    <n v="28.799999999999997"/>
    <n v="3"/>
    <n v="0"/>
    <n v="0.86400000000000077"/>
  </r>
  <r>
    <n v="6920"/>
    <x v="3434"/>
    <x v="1"/>
    <x v="1031"/>
    <d v="2012-05-28T00:00:00"/>
    <s v="Standard Class"/>
    <s v="HG-14965"/>
    <s v="Henry Goldwyn"/>
    <x v="1"/>
    <s v="United States"/>
    <s v="Philadelphia"/>
    <x v="9"/>
    <n v="19143"/>
    <x v="3"/>
    <s v="OFF-BI-10001597"/>
    <x v="1"/>
    <x v="8"/>
    <s v="Wilson Jones Ledger-Size, Piano-Hinge Binder, 2&quot;, Blue"/>
    <n v="24.588000000000001"/>
    <n v="2"/>
    <n v="0.7"/>
    <n v="-18.031199999999998"/>
  </r>
  <r>
    <n v="6921"/>
    <x v="3435"/>
    <x v="3"/>
    <x v="425"/>
    <d v="2014-03-03T00:00:00"/>
    <s v="Standard Class"/>
    <s v="BM-11140"/>
    <s v="Becky Martin"/>
    <x v="0"/>
    <s v="United States"/>
    <s v="Santa Barbara"/>
    <x v="1"/>
    <n v="93101"/>
    <x v="1"/>
    <s v="OFF-AP-10003287"/>
    <x v="1"/>
    <x v="9"/>
    <s v="Tripp Lite TLP810NET Broadband Surge for Modem/Fax"/>
    <n v="356.78999999999996"/>
    <n v="7"/>
    <n v="0"/>
    <n v="99.901199999999989"/>
  </r>
  <r>
    <n v="6922"/>
    <x v="3436"/>
    <x v="3"/>
    <x v="1095"/>
    <d v="2014-04-11T00:00:00"/>
    <s v="Standard Class"/>
    <s v="PS-19045"/>
    <s v="Penelope Sewall"/>
    <x v="2"/>
    <s v="United States"/>
    <s v="New York City"/>
    <x v="15"/>
    <n v="10011"/>
    <x v="3"/>
    <s v="OFF-EN-10001532"/>
    <x v="1"/>
    <x v="12"/>
    <s v="Brown Kraft Recycled Envelopes"/>
    <n v="16.98"/>
    <n v="1"/>
    <n v="0"/>
    <n v="8.49"/>
  </r>
  <r>
    <n v="6923"/>
    <x v="3437"/>
    <x v="1"/>
    <x v="199"/>
    <d v="2012-03-19T00:00:00"/>
    <s v="Second Class"/>
    <s v="MS-17710"/>
    <s v="Maurice Satty"/>
    <x v="0"/>
    <s v="United States"/>
    <s v="Auburn"/>
    <x v="19"/>
    <n v="36830"/>
    <x v="0"/>
    <s v="OFF-LA-10003930"/>
    <x v="1"/>
    <x v="2"/>
    <s v="Dot Matrix Printer Tape Reel Labels, White, 5000/Box"/>
    <n v="491.55"/>
    <n v="5"/>
    <n v="0"/>
    <n v="240.8595"/>
  </r>
  <r>
    <n v="6924"/>
    <x v="3437"/>
    <x v="1"/>
    <x v="199"/>
    <d v="2012-03-19T00:00:00"/>
    <s v="Second Class"/>
    <s v="MS-17710"/>
    <s v="Maurice Satty"/>
    <x v="0"/>
    <s v="United States"/>
    <s v="Auburn"/>
    <x v="19"/>
    <n v="36830"/>
    <x v="0"/>
    <s v="OFF-EN-10003845"/>
    <x v="1"/>
    <x v="12"/>
    <s v="Colored Envelopes"/>
    <n v="7.38"/>
    <n v="2"/>
    <n v="0"/>
    <n v="3.3947999999999996"/>
  </r>
  <r>
    <n v="6925"/>
    <x v="3438"/>
    <x v="1"/>
    <x v="672"/>
    <d v="2012-12-04T00:00:00"/>
    <s v="Standard Class"/>
    <s v="JL-15235"/>
    <s v="Janet Lee"/>
    <x v="0"/>
    <s v="United States"/>
    <s v="New York City"/>
    <x v="15"/>
    <n v="10035"/>
    <x v="3"/>
    <s v="OFF-PA-10002659"/>
    <x v="1"/>
    <x v="10"/>
    <s v="Avoid Verbal Orders Carbonless Minifold Book"/>
    <n v="23.66"/>
    <n v="7"/>
    <n v="0"/>
    <n v="10.883599999999998"/>
  </r>
  <r>
    <n v="6926"/>
    <x v="3438"/>
    <x v="1"/>
    <x v="672"/>
    <d v="2012-12-04T00:00:00"/>
    <s v="Standard Class"/>
    <s v="JL-15235"/>
    <s v="Janet Lee"/>
    <x v="0"/>
    <s v="United States"/>
    <s v="New York City"/>
    <x v="15"/>
    <n v="10035"/>
    <x v="3"/>
    <s v="FUR-BO-10001608"/>
    <x v="0"/>
    <x v="0"/>
    <s v="Hon Metal Bookcases, Black"/>
    <n v="681.40800000000013"/>
    <n v="12"/>
    <n v="0.2"/>
    <n v="42.588000000000022"/>
  </r>
  <r>
    <n v="6927"/>
    <x v="3439"/>
    <x v="0"/>
    <x v="1062"/>
    <d v="2013-08-04T00:00:00"/>
    <s v="Standard Class"/>
    <s v="KM-16660"/>
    <s v="Khloe Miller"/>
    <x v="0"/>
    <s v="United States"/>
    <s v="Los Angeles"/>
    <x v="1"/>
    <n v="90032"/>
    <x v="1"/>
    <s v="OFF-LA-10000305"/>
    <x v="1"/>
    <x v="2"/>
    <s v="Avery 495"/>
    <n v="18.899999999999999"/>
    <n v="3"/>
    <n v="0"/>
    <n v="8.6939999999999991"/>
  </r>
  <r>
    <n v="6928"/>
    <x v="3440"/>
    <x v="0"/>
    <x v="661"/>
    <d v="2013-06-26T00:00:00"/>
    <s v="Second Class"/>
    <s v="RD-19900"/>
    <s v="Ruben Dartt"/>
    <x v="0"/>
    <s v="United States"/>
    <s v="San Francisco"/>
    <x v="1"/>
    <n v="94109"/>
    <x v="1"/>
    <s v="OFF-ST-10003638"/>
    <x v="1"/>
    <x v="4"/>
    <s v="Mobile Personal File Cube"/>
    <n v="93.68"/>
    <n v="4"/>
    <n v="0"/>
    <n v="25.293599999999998"/>
  </r>
  <r>
    <n v="6929"/>
    <x v="3440"/>
    <x v="0"/>
    <x v="661"/>
    <d v="2013-06-26T00:00:00"/>
    <s v="Second Class"/>
    <s v="RD-19900"/>
    <s v="Ruben Dartt"/>
    <x v="0"/>
    <s v="United States"/>
    <s v="San Francisco"/>
    <x v="1"/>
    <n v="94109"/>
    <x v="1"/>
    <s v="OFF-LA-10001934"/>
    <x v="1"/>
    <x v="2"/>
    <s v="Avery 516"/>
    <n v="21.93"/>
    <n v="3"/>
    <n v="0"/>
    <n v="10.307099999999998"/>
  </r>
  <r>
    <n v="6930"/>
    <x v="3440"/>
    <x v="0"/>
    <x v="661"/>
    <d v="2013-06-26T00:00:00"/>
    <s v="Second Class"/>
    <s v="RD-19900"/>
    <s v="Ruben Dartt"/>
    <x v="0"/>
    <s v="United States"/>
    <s v="San Francisco"/>
    <x v="1"/>
    <n v="94109"/>
    <x v="1"/>
    <s v="TEC-PH-10003012"/>
    <x v="2"/>
    <x v="7"/>
    <s v="Nortel Meridian M3904 Professional Digital phone"/>
    <n v="862.34400000000005"/>
    <n v="7"/>
    <n v="0.2"/>
    <n v="97.013699999999858"/>
  </r>
  <r>
    <n v="6931"/>
    <x v="3440"/>
    <x v="0"/>
    <x v="661"/>
    <d v="2013-06-26T00:00:00"/>
    <s v="Second Class"/>
    <s v="RD-19900"/>
    <s v="Ruben Dartt"/>
    <x v="0"/>
    <s v="United States"/>
    <s v="San Francisco"/>
    <x v="1"/>
    <n v="94109"/>
    <x v="1"/>
    <s v="OFF-PA-10001019"/>
    <x v="1"/>
    <x v="10"/>
    <s v="Xerox 1884"/>
    <n v="19.98"/>
    <n v="1"/>
    <n v="0"/>
    <n v="9.3905999999999992"/>
  </r>
  <r>
    <n v="6932"/>
    <x v="3441"/>
    <x v="2"/>
    <x v="686"/>
    <d v="2011-07-18T00:00:00"/>
    <s v="Standard Class"/>
    <s v="ST-20530"/>
    <s v="Shui Tom"/>
    <x v="0"/>
    <s v="United States"/>
    <s v="Philadelphia"/>
    <x v="9"/>
    <n v="19140"/>
    <x v="3"/>
    <s v="TEC-PH-10002070"/>
    <x v="2"/>
    <x v="7"/>
    <s v="Griffin GC36547 PowerJolt SE Lightning Charger"/>
    <n v="13.493999999999998"/>
    <n v="1"/>
    <n v="0.4"/>
    <n v="-2.2490000000000023"/>
  </r>
  <r>
    <n v="6933"/>
    <x v="3441"/>
    <x v="2"/>
    <x v="686"/>
    <d v="2011-07-18T00:00:00"/>
    <s v="Standard Class"/>
    <s v="ST-20530"/>
    <s v="Shui Tom"/>
    <x v="0"/>
    <s v="United States"/>
    <s v="Philadelphia"/>
    <x v="9"/>
    <n v="19140"/>
    <x v="3"/>
    <s v="TEC-PH-10002583"/>
    <x v="2"/>
    <x v="7"/>
    <s v="iOttie HLCRIO102 Car Mount"/>
    <n v="23.987999999999996"/>
    <n v="2"/>
    <n v="0.4"/>
    <n v="-13.993000000000004"/>
  </r>
  <r>
    <n v="6934"/>
    <x v="3441"/>
    <x v="2"/>
    <x v="686"/>
    <d v="2011-07-18T00:00:00"/>
    <s v="Standard Class"/>
    <s v="ST-20530"/>
    <s v="Shui Tom"/>
    <x v="0"/>
    <s v="United States"/>
    <s v="Philadelphia"/>
    <x v="9"/>
    <n v="19140"/>
    <x v="3"/>
    <s v="FUR-FU-10001057"/>
    <x v="0"/>
    <x v="5"/>
    <s v="Tensor Track Tree Floor Lamp"/>
    <n v="31.983999999999998"/>
    <n v="2"/>
    <n v="0.2"/>
    <n v="1.1993999999999998"/>
  </r>
  <r>
    <n v="6935"/>
    <x v="3441"/>
    <x v="2"/>
    <x v="686"/>
    <d v="2011-07-18T00:00:00"/>
    <s v="Standard Class"/>
    <s v="ST-20530"/>
    <s v="Shui Tom"/>
    <x v="0"/>
    <s v="United States"/>
    <s v="Philadelphia"/>
    <x v="9"/>
    <n v="19140"/>
    <x v="3"/>
    <s v="OFF-AR-10001044"/>
    <x v="1"/>
    <x v="6"/>
    <s v="BOSTON Ranger #55 Pencil Sharpener, Black"/>
    <n v="41.584000000000003"/>
    <n v="2"/>
    <n v="0.2"/>
    <n v="4.6781999999999968"/>
  </r>
  <r>
    <n v="6936"/>
    <x v="3442"/>
    <x v="3"/>
    <x v="329"/>
    <d v="2014-12-04T00:00:00"/>
    <s v="Second Class"/>
    <s v="BP-11095"/>
    <s v="Bart Pistole"/>
    <x v="1"/>
    <s v="United States"/>
    <s v="El Paso"/>
    <x v="5"/>
    <n v="79907"/>
    <x v="2"/>
    <s v="TEC-AC-10001767"/>
    <x v="2"/>
    <x v="11"/>
    <s v="SanDisk Ultra 64 GB MicroSDHC Class 10 Memory Card"/>
    <n v="95.976000000000013"/>
    <n v="3"/>
    <n v="0.2"/>
    <n v="-10.797300000000011"/>
  </r>
  <r>
    <n v="6937"/>
    <x v="3443"/>
    <x v="0"/>
    <x v="476"/>
    <d v="2013-09-05T00:00:00"/>
    <s v="First Class"/>
    <s v="TA-21385"/>
    <s v="Tom Ashbrook"/>
    <x v="2"/>
    <s v="United States"/>
    <s v="Chicago"/>
    <x v="10"/>
    <n v="60653"/>
    <x v="2"/>
    <s v="FUR-FU-10000277"/>
    <x v="0"/>
    <x v="5"/>
    <s v="Deflect-o DuraMat Antistatic Studded Beveled Mat for Medium Pile Carpeting"/>
    <n v="84.272000000000006"/>
    <n v="2"/>
    <n v="0.6"/>
    <n v="-75.844800000000006"/>
  </r>
  <r>
    <n v="6938"/>
    <x v="3444"/>
    <x v="2"/>
    <x v="345"/>
    <d v="2011-06-15T00:00:00"/>
    <s v="Same Day"/>
    <s v="PS-18760"/>
    <s v="Pamela Stobb"/>
    <x v="0"/>
    <s v="United States"/>
    <s v="El Paso"/>
    <x v="5"/>
    <n v="79907"/>
    <x v="2"/>
    <s v="OFF-PA-10001952"/>
    <x v="1"/>
    <x v="10"/>
    <s v="Xerox 1902"/>
    <n v="36.544000000000004"/>
    <n v="2"/>
    <n v="0.2"/>
    <n v="11.876799999999998"/>
  </r>
  <r>
    <n v="6939"/>
    <x v="3445"/>
    <x v="0"/>
    <x v="732"/>
    <d v="2013-11-10T00:00:00"/>
    <s v="Standard Class"/>
    <s v="NP-18700"/>
    <s v="Nora Preis"/>
    <x v="0"/>
    <s v="United States"/>
    <s v="Seattle"/>
    <x v="4"/>
    <n v="98105"/>
    <x v="1"/>
    <s v="TEC-AC-10004420"/>
    <x v="2"/>
    <x v="11"/>
    <s v="Cherry 142-key Programmable Keyboard"/>
    <n v="479.72"/>
    <n v="4"/>
    <n v="0"/>
    <n v="52.769200000000012"/>
  </r>
  <r>
    <n v="6940"/>
    <x v="3446"/>
    <x v="3"/>
    <x v="335"/>
    <d v="2014-07-01T00:00:00"/>
    <s v="Standard Class"/>
    <s v="SC-20260"/>
    <s v="Scott Cohen"/>
    <x v="1"/>
    <s v="United States"/>
    <s v="New York City"/>
    <x v="15"/>
    <n v="10009"/>
    <x v="3"/>
    <s v="OFF-BI-10001071"/>
    <x v="1"/>
    <x v="8"/>
    <s v="GBC ProClick Punch Binding System"/>
    <n v="102.36799999999999"/>
    <n v="2"/>
    <n v="0.2"/>
    <n v="37.108400000000003"/>
  </r>
  <r>
    <n v="6941"/>
    <x v="3446"/>
    <x v="3"/>
    <x v="335"/>
    <d v="2014-07-01T00:00:00"/>
    <s v="Standard Class"/>
    <s v="SC-20260"/>
    <s v="Scott Cohen"/>
    <x v="1"/>
    <s v="United States"/>
    <s v="New York City"/>
    <x v="15"/>
    <n v="10009"/>
    <x v="3"/>
    <s v="OFF-SU-10002503"/>
    <x v="1"/>
    <x v="14"/>
    <s v="Acme Preferred Stainless Steel Scissors"/>
    <n v="28.4"/>
    <n v="5"/>
    <n v="0"/>
    <n v="8.2359999999999989"/>
  </r>
  <r>
    <n v="6942"/>
    <x v="3446"/>
    <x v="3"/>
    <x v="335"/>
    <d v="2014-07-01T00:00:00"/>
    <s v="Standard Class"/>
    <s v="SC-20260"/>
    <s v="Scott Cohen"/>
    <x v="1"/>
    <s v="United States"/>
    <s v="New York City"/>
    <x v="15"/>
    <n v="10009"/>
    <x v="3"/>
    <s v="OFF-ST-10001490"/>
    <x v="1"/>
    <x v="4"/>
    <s v="Hot File 7-Pocket, Floor Stand"/>
    <n v="713.88"/>
    <n v="4"/>
    <n v="0"/>
    <n v="214.16399999999993"/>
  </r>
  <r>
    <n v="6943"/>
    <x v="3446"/>
    <x v="3"/>
    <x v="335"/>
    <d v="2014-07-01T00:00:00"/>
    <s v="Standard Class"/>
    <s v="SC-20260"/>
    <s v="Scott Cohen"/>
    <x v="1"/>
    <s v="United States"/>
    <s v="New York City"/>
    <x v="15"/>
    <n v="10009"/>
    <x v="3"/>
    <s v="OFF-PA-10003790"/>
    <x v="1"/>
    <x v="10"/>
    <s v="Xerox 1991"/>
    <n v="68.52"/>
    <n v="3"/>
    <n v="0"/>
    <n v="31.519199999999998"/>
  </r>
  <r>
    <n v="6944"/>
    <x v="3447"/>
    <x v="1"/>
    <x v="395"/>
    <d v="2012-07-30T00:00:00"/>
    <s v="Standard Class"/>
    <s v="RD-19930"/>
    <s v="Russell D'Ascenzo"/>
    <x v="0"/>
    <s v="United States"/>
    <s v="Los Angeles"/>
    <x v="1"/>
    <n v="90032"/>
    <x v="1"/>
    <s v="TEC-PH-10004094"/>
    <x v="2"/>
    <x v="7"/>
    <s v="Motorola L703CM"/>
    <n v="623.96"/>
    <n v="5"/>
    <n v="0.2"/>
    <n v="38.997500000000002"/>
  </r>
  <r>
    <n v="6945"/>
    <x v="3448"/>
    <x v="2"/>
    <x v="865"/>
    <d v="2011-09-27T00:00:00"/>
    <s v="Standard Class"/>
    <s v="TH-21115"/>
    <s v="Thea Hudgings"/>
    <x v="1"/>
    <s v="United States"/>
    <s v="Newark"/>
    <x v="13"/>
    <n v="19711"/>
    <x v="3"/>
    <s v="OFF-BI-10004876"/>
    <x v="1"/>
    <x v="8"/>
    <s v="Wilson Jones Suede Grain Vinyl Binders"/>
    <n v="11.12"/>
    <n v="4"/>
    <n v="0"/>
    <n v="5.4487999999999994"/>
  </r>
  <r>
    <n v="6946"/>
    <x v="3449"/>
    <x v="0"/>
    <x v="955"/>
    <d v="2013-10-05T00:00:00"/>
    <s v="Standard Class"/>
    <s v="GM-14680"/>
    <s v="Greg Matthias"/>
    <x v="0"/>
    <s v="United States"/>
    <s v="New York City"/>
    <x v="15"/>
    <n v="10011"/>
    <x v="3"/>
    <s v="FUR-BO-10003034"/>
    <x v="0"/>
    <x v="0"/>
    <s v="O'Sullivan Elevations Bookcase, Cherry Finish"/>
    <n v="523.91999999999996"/>
    <n v="5"/>
    <n v="0.2"/>
    <n v="-26.195999999999984"/>
  </r>
  <r>
    <n v="6947"/>
    <x v="3450"/>
    <x v="1"/>
    <x v="529"/>
    <d v="2012-11-13T00:00:00"/>
    <s v="Standard Class"/>
    <s v="JO-15550"/>
    <s v="Jesus Ocampo"/>
    <x v="2"/>
    <s v="United States"/>
    <s v="Roseville"/>
    <x v="1"/>
    <n v="95661"/>
    <x v="1"/>
    <s v="OFF-FA-10000490"/>
    <x v="1"/>
    <x v="13"/>
    <s v="OIC Binder Clips, Mini, 1/4&quot; Capacity, Black"/>
    <n v="2.48"/>
    <n v="2"/>
    <n v="0"/>
    <n v="1.1656"/>
  </r>
  <r>
    <n v="6948"/>
    <x v="3451"/>
    <x v="1"/>
    <x v="334"/>
    <d v="2012-04-29T00:00:00"/>
    <s v="Standard Class"/>
    <s v="ZC-21910"/>
    <s v="Zuschuss Carroll"/>
    <x v="0"/>
    <s v="United States"/>
    <s v="Aurora"/>
    <x v="10"/>
    <n v="60505"/>
    <x v="2"/>
    <s v="OFF-ST-10002574"/>
    <x v="1"/>
    <x v="4"/>
    <s v="SAFCO Commercial Wire Shelving, Black"/>
    <n v="221.024"/>
    <n v="2"/>
    <n v="0.2"/>
    <n v="-55.256"/>
  </r>
  <r>
    <n v="6949"/>
    <x v="3451"/>
    <x v="1"/>
    <x v="334"/>
    <d v="2012-04-29T00:00:00"/>
    <s v="Standard Class"/>
    <s v="ZC-21910"/>
    <s v="Zuschuss Carroll"/>
    <x v="0"/>
    <s v="United States"/>
    <s v="Aurora"/>
    <x v="10"/>
    <n v="60505"/>
    <x v="2"/>
    <s v="FUR-CH-10003535"/>
    <x v="0"/>
    <x v="1"/>
    <s v="Global Armless Task Chair, Royal Blue"/>
    <n v="128.05799999999999"/>
    <n v="3"/>
    <n v="0.3"/>
    <n v="-23.782199999999996"/>
  </r>
  <r>
    <n v="6950"/>
    <x v="3452"/>
    <x v="3"/>
    <x v="123"/>
    <d v="2014-11-20T00:00:00"/>
    <s v="Same Day"/>
    <s v="AP-10720"/>
    <s v="Anne Pryor"/>
    <x v="2"/>
    <s v="United States"/>
    <s v="New York City"/>
    <x v="15"/>
    <n v="10011"/>
    <x v="3"/>
    <s v="OFF-BI-10001628"/>
    <x v="1"/>
    <x v="8"/>
    <s v="Acco Data Flex Cable Posts For Top &amp; Bottom Load Binders, 6&quot; Capacity"/>
    <n v="58.407999999999994"/>
    <n v="7"/>
    <n v="0.2"/>
    <n v="18.252499999999998"/>
  </r>
  <r>
    <n v="6951"/>
    <x v="3452"/>
    <x v="3"/>
    <x v="123"/>
    <d v="2014-11-20T00:00:00"/>
    <s v="Same Day"/>
    <s v="AP-10720"/>
    <s v="Anne Pryor"/>
    <x v="2"/>
    <s v="United States"/>
    <s v="New York City"/>
    <x v="15"/>
    <n v="10011"/>
    <x v="3"/>
    <s v="FUR-TA-10001676"/>
    <x v="0"/>
    <x v="3"/>
    <s v="Hon 61000 Series Interactive Training Tables"/>
    <n v="79.97399999999999"/>
    <n v="3"/>
    <n v="0.4"/>
    <n v="-29.323800000000006"/>
  </r>
  <r>
    <n v="6952"/>
    <x v="3453"/>
    <x v="1"/>
    <x v="312"/>
    <d v="2012-11-24T00:00:00"/>
    <s v="Standard Class"/>
    <s v="GK-14620"/>
    <s v="Grace Kelly"/>
    <x v="1"/>
    <s v="United States"/>
    <s v="Dallas"/>
    <x v="5"/>
    <n v="75217"/>
    <x v="2"/>
    <s v="TEC-MA-10002790"/>
    <x v="2"/>
    <x v="15"/>
    <s v="NeatDesk Desktop Scanner &amp; Digital Filing System"/>
    <n v="479.988"/>
    <n v="2"/>
    <n v="0.4"/>
    <n v="55.998599999999954"/>
  </r>
  <r>
    <n v="6953"/>
    <x v="3454"/>
    <x v="1"/>
    <x v="653"/>
    <d v="2012-10-03T00:00:00"/>
    <s v="First Class"/>
    <s v="HM-14980"/>
    <s v="Henry MacAllister"/>
    <x v="0"/>
    <s v="United States"/>
    <s v="Los Angeles"/>
    <x v="1"/>
    <n v="90008"/>
    <x v="1"/>
    <s v="OFF-BI-10001757"/>
    <x v="1"/>
    <x v="8"/>
    <s v="Pressboard Hanging Data Binders for Unburst Sheets"/>
    <n v="11.808"/>
    <n v="3"/>
    <n v="0.2"/>
    <n v="4.1327999999999996"/>
  </r>
  <r>
    <n v="6954"/>
    <x v="3454"/>
    <x v="1"/>
    <x v="653"/>
    <d v="2012-10-03T00:00:00"/>
    <s v="First Class"/>
    <s v="HM-14980"/>
    <s v="Henry MacAllister"/>
    <x v="0"/>
    <s v="United States"/>
    <s v="Los Angeles"/>
    <x v="1"/>
    <n v="90008"/>
    <x v="1"/>
    <s v="OFF-BI-10004828"/>
    <x v="1"/>
    <x v="8"/>
    <s v="GBC Poly Designer Binding Covers"/>
    <n v="53.567999999999998"/>
    <n v="4"/>
    <n v="0.2"/>
    <n v="19.418399999999995"/>
  </r>
  <r>
    <n v="6955"/>
    <x v="3454"/>
    <x v="1"/>
    <x v="653"/>
    <d v="2012-10-03T00:00:00"/>
    <s v="First Class"/>
    <s v="HM-14980"/>
    <s v="Henry MacAllister"/>
    <x v="0"/>
    <s v="United States"/>
    <s v="Los Angeles"/>
    <x v="1"/>
    <n v="90008"/>
    <x v="1"/>
    <s v="TEC-PH-10000369"/>
    <x v="2"/>
    <x v="7"/>
    <s v="HTC One Mini"/>
    <n v="503.96000000000004"/>
    <n v="5"/>
    <n v="0.2"/>
    <n v="50.396000000000015"/>
  </r>
  <r>
    <n v="6956"/>
    <x v="3455"/>
    <x v="1"/>
    <x v="334"/>
    <d v="2012-05-02T00:00:00"/>
    <s v="Standard Class"/>
    <s v="LS-16945"/>
    <s v="Linda Southworth"/>
    <x v="1"/>
    <s v="United States"/>
    <s v="Los Angeles"/>
    <x v="1"/>
    <n v="90004"/>
    <x v="1"/>
    <s v="OFF-EN-10003862"/>
    <x v="1"/>
    <x v="12"/>
    <s v="Laser &amp; Ink Jet Business Envelopes"/>
    <n v="21.34"/>
    <n v="2"/>
    <n v="0"/>
    <n v="9.8163999999999998"/>
  </r>
  <r>
    <n v="6957"/>
    <x v="3456"/>
    <x v="0"/>
    <x v="216"/>
    <d v="2013-07-20T00:00:00"/>
    <s v="Standard Class"/>
    <s v="AR-10570"/>
    <s v="Anemone Ratner"/>
    <x v="0"/>
    <s v="United States"/>
    <s v="Columbus"/>
    <x v="32"/>
    <n v="31907"/>
    <x v="0"/>
    <s v="OFF-BI-10003963"/>
    <x v="1"/>
    <x v="8"/>
    <s v="Cardinal Holdit Data Disk Pockets"/>
    <n v="36.4"/>
    <n v="5"/>
    <n v="0"/>
    <n v="17.107999999999997"/>
  </r>
  <r>
    <n v="6958"/>
    <x v="3456"/>
    <x v="0"/>
    <x v="216"/>
    <d v="2013-07-20T00:00:00"/>
    <s v="Standard Class"/>
    <s v="AR-10570"/>
    <s v="Anemone Ratner"/>
    <x v="0"/>
    <s v="United States"/>
    <s v="Columbus"/>
    <x v="32"/>
    <n v="31907"/>
    <x v="0"/>
    <s v="FUR-FU-10004848"/>
    <x v="0"/>
    <x v="5"/>
    <s v="Howard Miller 13-3/4&quot; Diameter Brushed Chrome Round Wall Clock"/>
    <n v="51.75"/>
    <n v="1"/>
    <n v="0"/>
    <n v="15.524999999999999"/>
  </r>
  <r>
    <n v="6959"/>
    <x v="3457"/>
    <x v="1"/>
    <x v="874"/>
    <d v="2012-09-29T00:00:00"/>
    <s v="Second Class"/>
    <s v="RH-19510"/>
    <s v="Rick Huthwaite"/>
    <x v="2"/>
    <s v="United States"/>
    <s v="San Francisco"/>
    <x v="1"/>
    <n v="94110"/>
    <x v="1"/>
    <s v="OFF-ST-10001328"/>
    <x v="1"/>
    <x v="4"/>
    <s v="Personal Filing Tote with Lid, Black/Gray"/>
    <n v="15.51"/>
    <n v="1"/>
    <n v="0"/>
    <n v="4.3428000000000004"/>
  </r>
  <r>
    <n v="6960"/>
    <x v="3457"/>
    <x v="1"/>
    <x v="874"/>
    <d v="2012-09-29T00:00:00"/>
    <s v="Second Class"/>
    <s v="RH-19510"/>
    <s v="Rick Huthwaite"/>
    <x v="2"/>
    <s v="United States"/>
    <s v="San Francisco"/>
    <x v="1"/>
    <n v="94110"/>
    <x v="1"/>
    <s v="OFF-PA-10002377"/>
    <x v="1"/>
    <x v="10"/>
    <s v="Xerox 1916"/>
    <n v="146.82"/>
    <n v="3"/>
    <n v="0"/>
    <n v="73.41"/>
  </r>
  <r>
    <n v="6961"/>
    <x v="3457"/>
    <x v="1"/>
    <x v="874"/>
    <d v="2012-09-29T00:00:00"/>
    <s v="Second Class"/>
    <s v="RH-19510"/>
    <s v="Rick Huthwaite"/>
    <x v="2"/>
    <s v="United States"/>
    <s v="San Francisco"/>
    <x v="1"/>
    <n v="94110"/>
    <x v="1"/>
    <s v="OFF-PA-10003441"/>
    <x v="1"/>
    <x v="10"/>
    <s v="Xerox 226"/>
    <n v="12.96"/>
    <n v="2"/>
    <n v="0"/>
    <n v="6.2208000000000006"/>
  </r>
  <r>
    <n v="6962"/>
    <x v="3458"/>
    <x v="3"/>
    <x v="468"/>
    <d v="2014-11-11T00:00:00"/>
    <s v="Same Day"/>
    <s v="TB-21190"/>
    <s v="Thomas Brumley"/>
    <x v="2"/>
    <s v="United States"/>
    <s v="Riverside"/>
    <x v="1"/>
    <n v="92503"/>
    <x v="1"/>
    <s v="OFF-AR-10002221"/>
    <x v="1"/>
    <x v="6"/>
    <s v="12 Colored Short Pencils"/>
    <n v="7.8000000000000007"/>
    <n v="3"/>
    <n v="0"/>
    <n v="2.1060000000000008"/>
  </r>
  <r>
    <n v="6963"/>
    <x v="3459"/>
    <x v="0"/>
    <x v="87"/>
    <d v="2013-07-21T00:00:00"/>
    <s v="Second Class"/>
    <s v="JD-15895"/>
    <s v="Jonathan Doherty"/>
    <x v="1"/>
    <s v="United States"/>
    <s v="Columbia"/>
    <x v="20"/>
    <n v="29203"/>
    <x v="0"/>
    <s v="OFF-EN-10001509"/>
    <x v="1"/>
    <x v="12"/>
    <s v="Poly String Tie Envelopes"/>
    <n v="10.199999999999999"/>
    <n v="5"/>
    <n v="0"/>
    <n v="4.7939999999999996"/>
  </r>
  <r>
    <n v="6964"/>
    <x v="3459"/>
    <x v="0"/>
    <x v="87"/>
    <d v="2013-07-21T00:00:00"/>
    <s v="Second Class"/>
    <s v="JD-15895"/>
    <s v="Jonathan Doherty"/>
    <x v="1"/>
    <s v="United States"/>
    <s v="Columbia"/>
    <x v="20"/>
    <n v="29203"/>
    <x v="0"/>
    <s v="OFF-AR-10003338"/>
    <x v="1"/>
    <x v="6"/>
    <s v="Eberhard Faber 3 1/2&quot; Golf Pencils"/>
    <n v="22.32"/>
    <n v="3"/>
    <n v="0"/>
    <n v="5.580000000000001"/>
  </r>
  <r>
    <n v="6965"/>
    <x v="3459"/>
    <x v="0"/>
    <x v="87"/>
    <d v="2013-07-21T00:00:00"/>
    <s v="Second Class"/>
    <s v="JD-15895"/>
    <s v="Jonathan Doherty"/>
    <x v="1"/>
    <s v="United States"/>
    <s v="Columbia"/>
    <x v="20"/>
    <n v="29203"/>
    <x v="0"/>
    <s v="OFF-BI-10004728"/>
    <x v="1"/>
    <x v="8"/>
    <s v="Wilson Jones Turn Tabs Binder Tool for Ring Binders"/>
    <n v="24.1"/>
    <n v="5"/>
    <n v="0"/>
    <n v="11.086"/>
  </r>
  <r>
    <n v="6966"/>
    <x v="3459"/>
    <x v="0"/>
    <x v="87"/>
    <d v="2013-07-21T00:00:00"/>
    <s v="Second Class"/>
    <s v="JD-15895"/>
    <s v="Jonathan Doherty"/>
    <x v="1"/>
    <s v="United States"/>
    <s v="Columbia"/>
    <x v="20"/>
    <n v="29203"/>
    <x v="0"/>
    <s v="TEC-AC-10000358"/>
    <x v="2"/>
    <x v="11"/>
    <s v="Imation Secure Drive + Hardware Encrypted USB flash drive - 16 GB"/>
    <n v="75.98"/>
    <n v="2"/>
    <n v="0"/>
    <n v="18.235199999999999"/>
  </r>
  <r>
    <n v="6967"/>
    <x v="3459"/>
    <x v="0"/>
    <x v="87"/>
    <d v="2013-07-21T00:00:00"/>
    <s v="Second Class"/>
    <s v="JD-15895"/>
    <s v="Jonathan Doherty"/>
    <x v="1"/>
    <s v="United States"/>
    <s v="Columbia"/>
    <x v="20"/>
    <n v="29203"/>
    <x v="0"/>
    <s v="OFF-BI-10002764"/>
    <x v="1"/>
    <x v="8"/>
    <s v="Recycled Pressboard Report Cover with Reinforced Top Hinge"/>
    <n v="6.46"/>
    <n v="2"/>
    <n v="0"/>
    <n v="3.1654"/>
  </r>
  <r>
    <n v="6968"/>
    <x v="3459"/>
    <x v="0"/>
    <x v="87"/>
    <d v="2013-07-21T00:00:00"/>
    <s v="Second Class"/>
    <s v="JD-15895"/>
    <s v="Jonathan Doherty"/>
    <x v="1"/>
    <s v="United States"/>
    <s v="Columbia"/>
    <x v="20"/>
    <n v="29203"/>
    <x v="0"/>
    <s v="OFF-PA-10001461"/>
    <x v="1"/>
    <x v="10"/>
    <s v="HP Office Paper (20Lb. and 87 Bright)"/>
    <n v="60.12"/>
    <n v="9"/>
    <n v="0"/>
    <n v="28.857599999999998"/>
  </r>
  <r>
    <n v="6969"/>
    <x v="3460"/>
    <x v="1"/>
    <x v="1140"/>
    <d v="2012-10-20T00:00:00"/>
    <s v="Second Class"/>
    <s v="MP-17965"/>
    <s v="Michael Paige"/>
    <x v="1"/>
    <s v="United States"/>
    <s v="New York City"/>
    <x v="15"/>
    <n v="10011"/>
    <x v="3"/>
    <s v="TEC-PH-10004165"/>
    <x v="2"/>
    <x v="7"/>
    <s v="Mitel MiVoice 5330e IP Phone"/>
    <n v="824.97"/>
    <n v="3"/>
    <n v="0"/>
    <n v="214.4922"/>
  </r>
  <r>
    <n v="6970"/>
    <x v="3461"/>
    <x v="0"/>
    <x v="994"/>
    <d v="2013-01-13T00:00:00"/>
    <s v="Second Class"/>
    <s v="JB-16000"/>
    <s v="Joy Bell-"/>
    <x v="0"/>
    <s v="United States"/>
    <s v="Longview"/>
    <x v="4"/>
    <n v="98632"/>
    <x v="1"/>
    <s v="FUR-FU-10000010"/>
    <x v="0"/>
    <x v="5"/>
    <s v="DAX Value U-Channel Document Frames, Easel Back"/>
    <n v="24.849999999999998"/>
    <n v="5"/>
    <n v="0"/>
    <n v="7.7034999999999982"/>
  </r>
  <r>
    <n v="6971"/>
    <x v="3462"/>
    <x v="3"/>
    <x v="20"/>
    <d v="2014-09-26T00:00:00"/>
    <s v="Standard Class"/>
    <s v="AB-10105"/>
    <s v="Adrian Barton"/>
    <x v="0"/>
    <s v="United States"/>
    <s v="Phoenix"/>
    <x v="16"/>
    <n v="85023"/>
    <x v="1"/>
    <s v="OFF-ST-10000321"/>
    <x v="1"/>
    <x v="4"/>
    <s v="Akro Stacking Bins"/>
    <n v="12.624000000000001"/>
    <n v="2"/>
    <n v="0.2"/>
    <n v="-2.5248000000000022"/>
  </r>
  <r>
    <n v="6972"/>
    <x v="3462"/>
    <x v="3"/>
    <x v="20"/>
    <d v="2014-09-26T00:00:00"/>
    <s v="Standard Class"/>
    <s v="AB-10105"/>
    <s v="Adrian Barton"/>
    <x v="0"/>
    <s v="United States"/>
    <s v="Phoenix"/>
    <x v="16"/>
    <n v="85023"/>
    <x v="1"/>
    <s v="TEC-AC-10000109"/>
    <x v="2"/>
    <x v="11"/>
    <s v="Sony Micro Vault Click 16 GB USB 2.0 Flash Drive"/>
    <n v="89.584000000000003"/>
    <n v="2"/>
    <n v="0.2"/>
    <n v="4.4792000000000058"/>
  </r>
  <r>
    <n v="6973"/>
    <x v="3462"/>
    <x v="3"/>
    <x v="20"/>
    <d v="2014-09-26T00:00:00"/>
    <s v="Standard Class"/>
    <s v="AB-10105"/>
    <s v="Adrian Barton"/>
    <x v="0"/>
    <s v="United States"/>
    <s v="Phoenix"/>
    <x v="16"/>
    <n v="85023"/>
    <x v="1"/>
    <s v="TEC-PH-10002415"/>
    <x v="2"/>
    <x v="7"/>
    <s v="Polycom VoiceStation 500 Conference phone"/>
    <n v="471.92"/>
    <n v="2"/>
    <n v="0.2"/>
    <n v="29.495000000000019"/>
  </r>
  <r>
    <n v="6974"/>
    <x v="3462"/>
    <x v="3"/>
    <x v="20"/>
    <d v="2014-09-26T00:00:00"/>
    <s v="Standard Class"/>
    <s v="AB-10105"/>
    <s v="Adrian Barton"/>
    <x v="0"/>
    <s v="United States"/>
    <s v="Phoenix"/>
    <x v="16"/>
    <n v="85023"/>
    <x v="1"/>
    <s v="OFF-BI-10001460"/>
    <x v="1"/>
    <x v="8"/>
    <s v="Plastic Binding Combs"/>
    <n v="18.180000000000003"/>
    <n v="4"/>
    <n v="0.7"/>
    <n v="-13.938000000000002"/>
  </r>
  <r>
    <n v="6975"/>
    <x v="3463"/>
    <x v="3"/>
    <x v="175"/>
    <d v="2014-09-20T00:00:00"/>
    <s v="Standard Class"/>
    <s v="CC-12145"/>
    <s v="Charles Crestani"/>
    <x v="0"/>
    <s v="United States"/>
    <s v="Houston"/>
    <x v="5"/>
    <n v="77095"/>
    <x v="2"/>
    <s v="OFF-AR-10002987"/>
    <x v="1"/>
    <x v="6"/>
    <s v="Prismacolor Color Pencil Set"/>
    <n v="31.744"/>
    <n v="2"/>
    <n v="0.2"/>
    <n v="8.3328000000000024"/>
  </r>
  <r>
    <n v="6976"/>
    <x v="3464"/>
    <x v="1"/>
    <x v="1141"/>
    <d v="2012-07-02T00:00:00"/>
    <s v="Standard Class"/>
    <s v="CY-12745"/>
    <s v="Craig Yedwab"/>
    <x v="1"/>
    <s v="United States"/>
    <s v="Gilbert"/>
    <x v="16"/>
    <n v="85234"/>
    <x v="1"/>
    <s v="OFF-LA-10000443"/>
    <x v="1"/>
    <x v="2"/>
    <s v="Avery 501"/>
    <n v="5.9039999999999999"/>
    <n v="2"/>
    <n v="0.2"/>
    <n v="1.9925999999999999"/>
  </r>
  <r>
    <n v="6977"/>
    <x v="3464"/>
    <x v="1"/>
    <x v="1141"/>
    <d v="2012-07-02T00:00:00"/>
    <s v="Standard Class"/>
    <s v="CY-12745"/>
    <s v="Craig Yedwab"/>
    <x v="1"/>
    <s v="United States"/>
    <s v="Gilbert"/>
    <x v="16"/>
    <n v="85234"/>
    <x v="1"/>
    <s v="FUR-FU-10004306"/>
    <x v="0"/>
    <x v="5"/>
    <s v="Electrix Halogen Magnifier Lamp"/>
    <n v="621.7600000000001"/>
    <n v="4"/>
    <n v="0.2"/>
    <n v="46.631999999999977"/>
  </r>
  <r>
    <n v="6978"/>
    <x v="3465"/>
    <x v="0"/>
    <x v="881"/>
    <d v="2013-11-29T00:00:00"/>
    <s v="First Class"/>
    <s v="EP-13915"/>
    <s v="Emily Phan"/>
    <x v="0"/>
    <s v="United States"/>
    <s v="Jonesboro"/>
    <x v="36"/>
    <n v="72401"/>
    <x v="0"/>
    <s v="TEC-PH-10002564"/>
    <x v="2"/>
    <x v="7"/>
    <s v="OtterBox Defender Series Case - Samsung Galaxy S4"/>
    <n v="59.98"/>
    <n v="2"/>
    <n v="0"/>
    <n v="17.993999999999993"/>
  </r>
  <r>
    <n v="6979"/>
    <x v="3466"/>
    <x v="3"/>
    <x v="920"/>
    <d v="2014-11-30T00:00:00"/>
    <s v="Second Class"/>
    <s v="DL-13315"/>
    <s v="Delfina Latchford"/>
    <x v="0"/>
    <s v="United States"/>
    <s v="Atlanta"/>
    <x v="32"/>
    <n v="30318"/>
    <x v="0"/>
    <s v="OFF-PA-10003724"/>
    <x v="1"/>
    <x v="10"/>
    <s v="Wirebound Message Book, 4 per Page"/>
    <n v="48.87"/>
    <n v="9"/>
    <n v="0"/>
    <n v="23.946299999999997"/>
  </r>
  <r>
    <n v="6980"/>
    <x v="3467"/>
    <x v="3"/>
    <x v="424"/>
    <d v="2014-01-20T00:00:00"/>
    <s v="Standard Class"/>
    <s v="SO-20335"/>
    <s v="Sean O'Donnell"/>
    <x v="0"/>
    <s v="United States"/>
    <s v="Los Angeles"/>
    <x v="1"/>
    <n v="90036"/>
    <x v="1"/>
    <s v="OFF-PA-10000483"/>
    <x v="1"/>
    <x v="10"/>
    <s v="Xerox 19"/>
    <n v="154.9"/>
    <n v="5"/>
    <n v="0"/>
    <n v="69.704999999999998"/>
  </r>
  <r>
    <n v="6981"/>
    <x v="3468"/>
    <x v="2"/>
    <x v="845"/>
    <d v="2011-11-08T00:00:00"/>
    <s v="First Class"/>
    <s v="BP-11095"/>
    <s v="Bart Pistole"/>
    <x v="1"/>
    <s v="United States"/>
    <s v="New York City"/>
    <x v="15"/>
    <n v="10024"/>
    <x v="3"/>
    <s v="OFF-FA-10000611"/>
    <x v="1"/>
    <x v="13"/>
    <s v="Binder Clips by OIC"/>
    <n v="5.92"/>
    <n v="4"/>
    <n v="0"/>
    <n v="2.8415999999999997"/>
  </r>
  <r>
    <n v="6982"/>
    <x v="3468"/>
    <x v="2"/>
    <x v="845"/>
    <d v="2011-11-08T00:00:00"/>
    <s v="First Class"/>
    <s v="BP-11095"/>
    <s v="Bart Pistole"/>
    <x v="1"/>
    <s v="United States"/>
    <s v="New York City"/>
    <x v="15"/>
    <n v="10024"/>
    <x v="3"/>
    <s v="OFF-PA-10000246"/>
    <x v="1"/>
    <x v="10"/>
    <s v="Riverleaf Stik-Withit Designer Note Cubes"/>
    <n v="30.18"/>
    <n v="3"/>
    <n v="0"/>
    <n v="13.8828"/>
  </r>
  <r>
    <n v="6983"/>
    <x v="3469"/>
    <x v="0"/>
    <x v="142"/>
    <d v="2013-09-06T00:00:00"/>
    <s v="Standard Class"/>
    <s v="JA-15970"/>
    <s v="Joseph Airdo"/>
    <x v="0"/>
    <s v="United States"/>
    <s v="Detroit"/>
    <x v="12"/>
    <n v="48227"/>
    <x v="2"/>
    <s v="OFF-BI-10004728"/>
    <x v="1"/>
    <x v="8"/>
    <s v="Wilson Jones Turn Tabs Binder Tool for Ring Binders"/>
    <n v="24.1"/>
    <n v="5"/>
    <n v="0"/>
    <n v="11.086"/>
  </r>
  <r>
    <n v="6984"/>
    <x v="3469"/>
    <x v="0"/>
    <x v="142"/>
    <d v="2013-09-06T00:00:00"/>
    <s v="Standard Class"/>
    <s v="JA-15970"/>
    <s v="Joseph Airdo"/>
    <x v="0"/>
    <s v="United States"/>
    <s v="Detroit"/>
    <x v="12"/>
    <n v="48227"/>
    <x v="2"/>
    <s v="TEC-PH-10002365"/>
    <x v="2"/>
    <x v="7"/>
    <s v="Belkin Grip Candy Sheer Case / Cover for iPhone 5 and 5S"/>
    <n v="8.7799999999999994"/>
    <n v="1"/>
    <n v="0"/>
    <n v="2.2827999999999999"/>
  </r>
  <r>
    <n v="6985"/>
    <x v="3469"/>
    <x v="0"/>
    <x v="142"/>
    <d v="2013-09-06T00:00:00"/>
    <s v="Standard Class"/>
    <s v="JA-15970"/>
    <s v="Joseph Airdo"/>
    <x v="0"/>
    <s v="United States"/>
    <s v="Detroit"/>
    <x v="12"/>
    <n v="48227"/>
    <x v="2"/>
    <s v="OFF-AP-10002457"/>
    <x v="1"/>
    <x v="9"/>
    <s v="Eureka The Boss Plus 12-Amp Hard Box Upright Vacuum, Red"/>
    <n v="376.74"/>
    <n v="4"/>
    <n v="0.1"/>
    <n v="71.161999999999978"/>
  </r>
  <r>
    <n v="6986"/>
    <x v="3469"/>
    <x v="0"/>
    <x v="142"/>
    <d v="2013-09-06T00:00:00"/>
    <s v="Standard Class"/>
    <s v="JA-15970"/>
    <s v="Joseph Airdo"/>
    <x v="0"/>
    <s v="United States"/>
    <s v="Detroit"/>
    <x v="12"/>
    <n v="48227"/>
    <x v="2"/>
    <s v="OFF-BI-10000320"/>
    <x v="1"/>
    <x v="8"/>
    <s v="GBC Plastic Binding Combs"/>
    <n v="29.52"/>
    <n v="4"/>
    <n v="0"/>
    <n v="14.4648"/>
  </r>
  <r>
    <n v="6987"/>
    <x v="3469"/>
    <x v="0"/>
    <x v="142"/>
    <d v="2013-09-06T00:00:00"/>
    <s v="Standard Class"/>
    <s v="JA-15970"/>
    <s v="Joseph Airdo"/>
    <x v="0"/>
    <s v="United States"/>
    <s v="Detroit"/>
    <x v="12"/>
    <n v="48227"/>
    <x v="2"/>
    <s v="OFF-AR-10004999"/>
    <x v="1"/>
    <x v="6"/>
    <s v="Newell 315"/>
    <n v="11.96"/>
    <n v="2"/>
    <n v="0"/>
    <n v="2.99"/>
  </r>
  <r>
    <n v="6988"/>
    <x v="3469"/>
    <x v="0"/>
    <x v="142"/>
    <d v="2013-09-06T00:00:00"/>
    <s v="Standard Class"/>
    <s v="JA-15970"/>
    <s v="Joseph Airdo"/>
    <x v="0"/>
    <s v="United States"/>
    <s v="Detroit"/>
    <x v="12"/>
    <n v="48227"/>
    <x v="2"/>
    <s v="OFF-BI-10001116"/>
    <x v="1"/>
    <x v="8"/>
    <s v="Wilson Jones 1&quot; Hanging DublLock Ring Binders"/>
    <n v="26.400000000000002"/>
    <n v="5"/>
    <n v="0"/>
    <n v="12.672000000000001"/>
  </r>
  <r>
    <n v="6989"/>
    <x v="3470"/>
    <x v="3"/>
    <x v="343"/>
    <d v="2014-11-17T00:00:00"/>
    <s v="Second Class"/>
    <s v="BB-11545"/>
    <s v="Brenda Bowman"/>
    <x v="1"/>
    <s v="United States"/>
    <s v="Fort Lauderdale"/>
    <x v="2"/>
    <n v="33311"/>
    <x v="0"/>
    <s v="OFF-AP-10002651"/>
    <x v="1"/>
    <x v="9"/>
    <s v="Hoover Upright Vacuum With Dirt Cup"/>
    <n v="1158.1199999999999"/>
    <n v="5"/>
    <n v="0.2"/>
    <n v="130.28849999999983"/>
  </r>
  <r>
    <n v="6990"/>
    <x v="3471"/>
    <x v="3"/>
    <x v="157"/>
    <d v="2014-12-14T00:00:00"/>
    <s v="First Class"/>
    <s v="DK-13375"/>
    <s v="Dennis Kane"/>
    <x v="0"/>
    <s v="United States"/>
    <s v="Abilene"/>
    <x v="5"/>
    <n v="79605"/>
    <x v="2"/>
    <s v="OFF-AP-10001634"/>
    <x v="1"/>
    <x v="9"/>
    <s v="Hoover Commercial Lightweight Upright Vacuum"/>
    <n v="1.3919999999999997"/>
    <n v="2"/>
    <n v="0.8"/>
    <n v="-3.7584000000000009"/>
  </r>
  <r>
    <n v="6991"/>
    <x v="3472"/>
    <x v="1"/>
    <x v="627"/>
    <d v="2012-11-13T00:00:00"/>
    <s v="Second Class"/>
    <s v="RH-19600"/>
    <s v="Rob Haberlin"/>
    <x v="0"/>
    <s v="United States"/>
    <s v="Hampton"/>
    <x v="17"/>
    <n v="23666"/>
    <x v="0"/>
    <s v="OFF-AP-10003266"/>
    <x v="1"/>
    <x v="9"/>
    <s v="Holmes Replacement Filter for HEPA Air Cleaner, Large Room"/>
    <n v="44.43"/>
    <n v="3"/>
    <n v="0"/>
    <n v="18.660600000000002"/>
  </r>
  <r>
    <n v="6992"/>
    <x v="3472"/>
    <x v="1"/>
    <x v="627"/>
    <d v="2012-11-13T00:00:00"/>
    <s v="Second Class"/>
    <s v="RH-19600"/>
    <s v="Rob Haberlin"/>
    <x v="0"/>
    <s v="United States"/>
    <s v="Hampton"/>
    <x v="17"/>
    <n v="23666"/>
    <x v="0"/>
    <s v="TEC-PH-10002890"/>
    <x v="2"/>
    <x v="7"/>
    <s v="AT&amp;T 17929 Lendline Telephone"/>
    <n v="226.20000000000002"/>
    <n v="5"/>
    <n v="0"/>
    <n v="58.811999999999998"/>
  </r>
  <r>
    <n v="6993"/>
    <x v="3472"/>
    <x v="1"/>
    <x v="627"/>
    <d v="2012-11-13T00:00:00"/>
    <s v="Second Class"/>
    <s v="RH-19600"/>
    <s v="Rob Haberlin"/>
    <x v="0"/>
    <s v="United States"/>
    <s v="Hampton"/>
    <x v="17"/>
    <n v="23666"/>
    <x v="0"/>
    <s v="FUR-FU-10000308"/>
    <x v="0"/>
    <x v="5"/>
    <s v="Deflect-o Glass Clear Studded Chair Mats"/>
    <n v="186.54"/>
    <n v="3"/>
    <n v="0"/>
    <n v="41.038800000000002"/>
  </r>
  <r>
    <n v="6994"/>
    <x v="3472"/>
    <x v="1"/>
    <x v="627"/>
    <d v="2012-11-13T00:00:00"/>
    <s v="Second Class"/>
    <s v="RH-19600"/>
    <s v="Rob Haberlin"/>
    <x v="0"/>
    <s v="United States"/>
    <s v="Hampton"/>
    <x v="17"/>
    <n v="23666"/>
    <x v="0"/>
    <s v="OFF-AR-10000380"/>
    <x v="1"/>
    <x v="6"/>
    <s v="Hunt PowerHouse Electric Pencil Sharpener, Blue"/>
    <n v="265.85999999999996"/>
    <n v="7"/>
    <n v="0"/>
    <n v="79.757999999999967"/>
  </r>
  <r>
    <n v="6995"/>
    <x v="3472"/>
    <x v="1"/>
    <x v="627"/>
    <d v="2012-11-13T00:00:00"/>
    <s v="Second Class"/>
    <s v="RH-19600"/>
    <s v="Rob Haberlin"/>
    <x v="0"/>
    <s v="United States"/>
    <s v="Hampton"/>
    <x v="17"/>
    <n v="23666"/>
    <x v="0"/>
    <s v="OFF-AR-10000122"/>
    <x v="1"/>
    <x v="6"/>
    <s v="Newell 314"/>
    <n v="27.9"/>
    <n v="5"/>
    <n v="0"/>
    <n v="6.9749999999999979"/>
  </r>
  <r>
    <n v="6996"/>
    <x v="3473"/>
    <x v="1"/>
    <x v="902"/>
    <d v="2012-11-26T00:00:00"/>
    <s v="Standard Class"/>
    <s v="AG-10300"/>
    <s v="Aleksandra Gannaway"/>
    <x v="1"/>
    <s v="United States"/>
    <s v="Las Vegas"/>
    <x v="33"/>
    <n v="89115"/>
    <x v="1"/>
    <s v="OFF-AP-10004868"/>
    <x v="1"/>
    <x v="9"/>
    <s v="Hoover Commercial Soft Guard Upright Vacuum And Disposable Filtration Bags"/>
    <n v="31.08"/>
    <n v="4"/>
    <n v="0"/>
    <n v="8.3916000000000004"/>
  </r>
  <r>
    <n v="6997"/>
    <x v="3474"/>
    <x v="3"/>
    <x v="331"/>
    <d v="2014-12-26T00:00:00"/>
    <s v="Second Class"/>
    <s v="JB-15400"/>
    <s v="Jennifer Braxton"/>
    <x v="1"/>
    <s v="United States"/>
    <s v="Rockford"/>
    <x v="10"/>
    <n v="61107"/>
    <x v="2"/>
    <s v="OFF-BI-10004002"/>
    <x v="1"/>
    <x v="8"/>
    <s v="Wilson Jones International Size A4 Ring Binders"/>
    <n v="13.839999999999998"/>
    <n v="4"/>
    <n v="0.8"/>
    <n v="-22.144000000000005"/>
  </r>
  <r>
    <n v="6998"/>
    <x v="3474"/>
    <x v="3"/>
    <x v="331"/>
    <d v="2014-12-26T00:00:00"/>
    <s v="Second Class"/>
    <s v="JB-15400"/>
    <s v="Jennifer Braxton"/>
    <x v="1"/>
    <s v="United States"/>
    <s v="Rockford"/>
    <x v="10"/>
    <n v="61107"/>
    <x v="2"/>
    <s v="OFF-PA-10004475"/>
    <x v="1"/>
    <x v="10"/>
    <s v="Xerox 1940"/>
    <n v="175.87200000000001"/>
    <n v="4"/>
    <n v="0.2"/>
    <n v="63.753599999999992"/>
  </r>
  <r>
    <n v="6999"/>
    <x v="3475"/>
    <x v="0"/>
    <x v="1142"/>
    <d v="2013-09-23T00:00:00"/>
    <s v="Standard Class"/>
    <s v="BC-11125"/>
    <s v="Becky Castell"/>
    <x v="2"/>
    <s v="United States"/>
    <s v="Laguna Niguel"/>
    <x v="1"/>
    <n v="92677"/>
    <x v="1"/>
    <s v="OFF-PA-10002195"/>
    <x v="1"/>
    <x v="10"/>
    <s v="Xerox 1966"/>
    <n v="12.96"/>
    <n v="2"/>
    <n v="0"/>
    <n v="6.3504000000000005"/>
  </r>
  <r>
    <n v="7000"/>
    <x v="3476"/>
    <x v="3"/>
    <x v="1143"/>
    <d v="2014-05-30T00:00:00"/>
    <s v="First Class"/>
    <s v="KC-16675"/>
    <s v="Kimberly Carter"/>
    <x v="1"/>
    <s v="United States"/>
    <s v="Louisville"/>
    <x v="0"/>
    <n v="40214"/>
    <x v="0"/>
    <s v="OFF-AP-10002670"/>
    <x v="1"/>
    <x v="9"/>
    <s v="Belkin 8-Outlet Premiere SurgeMaster II Surge Protectors"/>
    <n v="208.44"/>
    <n v="3"/>
    <n v="0"/>
    <n v="62.531999999999982"/>
  </r>
  <r>
    <n v="7001"/>
    <x v="3476"/>
    <x v="3"/>
    <x v="1143"/>
    <d v="2014-05-30T00:00:00"/>
    <s v="First Class"/>
    <s v="KC-16675"/>
    <s v="Kimberly Carter"/>
    <x v="1"/>
    <s v="United States"/>
    <s v="Louisville"/>
    <x v="0"/>
    <n v="40214"/>
    <x v="0"/>
    <s v="OFF-SU-10004498"/>
    <x v="1"/>
    <x v="14"/>
    <s v="Martin-Yale Premier Letter Opener"/>
    <n v="25.76"/>
    <n v="2"/>
    <n v="0"/>
    <n v="0.77280000000000015"/>
  </r>
  <r>
    <n v="7002"/>
    <x v="3477"/>
    <x v="1"/>
    <x v="1110"/>
    <d v="2012-04-03T00:00:00"/>
    <s v="Standard Class"/>
    <s v="DR-12940"/>
    <s v="Daniel Raglin"/>
    <x v="2"/>
    <s v="United States"/>
    <s v="Normal"/>
    <x v="10"/>
    <n v="61761"/>
    <x v="2"/>
    <s v="FUR-CH-10003298"/>
    <x v="0"/>
    <x v="1"/>
    <s v="Office Star - Contemporary Task Swivel chair with Loop Arms, Charcoal"/>
    <n v="366.74399999999997"/>
    <n v="4"/>
    <n v="0.3"/>
    <n v="-110.02320000000003"/>
  </r>
  <r>
    <n v="7003"/>
    <x v="3478"/>
    <x v="2"/>
    <x v="710"/>
    <d v="2011-08-21T00:00:00"/>
    <s v="Second Class"/>
    <s v="DW-13195"/>
    <s v="David Wiener"/>
    <x v="1"/>
    <s v="United States"/>
    <s v="Los Angeles"/>
    <x v="1"/>
    <n v="90045"/>
    <x v="1"/>
    <s v="FUR-FU-10000723"/>
    <x v="0"/>
    <x v="5"/>
    <s v="Deflect-o EconoMat Studded, No Bevel Mat for Low Pile Carpeting"/>
    <n v="289.24"/>
    <n v="7"/>
    <n v="0"/>
    <n v="26.031600000000012"/>
  </r>
  <r>
    <n v="7004"/>
    <x v="3478"/>
    <x v="2"/>
    <x v="710"/>
    <d v="2011-08-21T00:00:00"/>
    <s v="Second Class"/>
    <s v="DW-13195"/>
    <s v="David Wiener"/>
    <x v="1"/>
    <s v="United States"/>
    <s v="Los Angeles"/>
    <x v="1"/>
    <n v="90045"/>
    <x v="1"/>
    <s v="OFF-BI-10000632"/>
    <x v="1"/>
    <x v="8"/>
    <s v="Satellite Sectional Post Binders"/>
    <n v="69.456000000000003"/>
    <n v="2"/>
    <n v="0.2"/>
    <n v="22.573199999999996"/>
  </r>
  <r>
    <n v="7005"/>
    <x v="3479"/>
    <x v="2"/>
    <x v="851"/>
    <d v="2011-12-28T00:00:00"/>
    <s v="Standard Class"/>
    <s v="ME-18010"/>
    <s v="Michelle Ellison"/>
    <x v="1"/>
    <s v="United States"/>
    <s v="Port Arthur"/>
    <x v="5"/>
    <n v="77642"/>
    <x v="2"/>
    <s v="OFF-PA-10000223"/>
    <x v="1"/>
    <x v="10"/>
    <s v="Xerox 2000"/>
    <n v="5.1840000000000011"/>
    <n v="1"/>
    <n v="0.2"/>
    <n v="1.8144"/>
  </r>
  <r>
    <n v="7006"/>
    <x v="3480"/>
    <x v="1"/>
    <x v="549"/>
    <d v="2012-11-05T00:00:00"/>
    <s v="Standard Class"/>
    <s v="JF-15490"/>
    <s v="Jeremy Farry"/>
    <x v="0"/>
    <s v="United States"/>
    <s v="New York City"/>
    <x v="15"/>
    <n v="10009"/>
    <x v="3"/>
    <s v="FUR-CH-10001545"/>
    <x v="0"/>
    <x v="1"/>
    <s v="Hon Comfortask Task/Swivel Chairs"/>
    <n v="205.16400000000002"/>
    <n v="2"/>
    <n v="0.1"/>
    <n v="13.677600000000002"/>
  </r>
  <r>
    <n v="7007"/>
    <x v="3481"/>
    <x v="2"/>
    <x v="534"/>
    <d v="2011-12-21T00:00:00"/>
    <s v="Standard Class"/>
    <s v="SP-20860"/>
    <s v="Sung Pak"/>
    <x v="1"/>
    <s v="United States"/>
    <s v="Chicago"/>
    <x v="10"/>
    <n v="60623"/>
    <x v="2"/>
    <s v="FUR-FU-10001546"/>
    <x v="0"/>
    <x v="5"/>
    <s v="Dana Swing-Arm Lamps"/>
    <n v="8.5440000000000005"/>
    <n v="2"/>
    <n v="0.6"/>
    <n v="-7.4759999999999991"/>
  </r>
  <r>
    <n v="7008"/>
    <x v="3482"/>
    <x v="1"/>
    <x v="291"/>
    <d v="2012-08-25T00:00:00"/>
    <s v="Standard Class"/>
    <s v="KN-16390"/>
    <s v="Katherine Nockton"/>
    <x v="1"/>
    <s v="United States"/>
    <s v="Springfield"/>
    <x v="24"/>
    <n v="45503"/>
    <x v="3"/>
    <s v="OFF-BI-10001098"/>
    <x v="1"/>
    <x v="8"/>
    <s v="Acco D-Ring Binder w/DublLock"/>
    <n v="12.828000000000001"/>
    <n v="2"/>
    <n v="0.7"/>
    <n v="-8.9795999999999978"/>
  </r>
  <r>
    <n v="7009"/>
    <x v="3482"/>
    <x v="1"/>
    <x v="291"/>
    <d v="2012-08-25T00:00:00"/>
    <s v="Standard Class"/>
    <s v="KN-16390"/>
    <s v="Katherine Nockton"/>
    <x v="1"/>
    <s v="United States"/>
    <s v="Springfield"/>
    <x v="24"/>
    <n v="45503"/>
    <x v="3"/>
    <s v="FUR-CH-10003379"/>
    <x v="0"/>
    <x v="1"/>
    <s v="Global Commerce Series High-Back Swivel/Tilt Chairs"/>
    <n v="598.45799999999997"/>
    <n v="3"/>
    <n v="0.3"/>
    <n v="-42.746999999999957"/>
  </r>
  <r>
    <n v="7010"/>
    <x v="3482"/>
    <x v="1"/>
    <x v="291"/>
    <d v="2012-08-25T00:00:00"/>
    <s v="Standard Class"/>
    <s v="KN-16390"/>
    <s v="Katherine Nockton"/>
    <x v="1"/>
    <s v="United States"/>
    <s v="Springfield"/>
    <x v="24"/>
    <n v="45503"/>
    <x v="3"/>
    <s v="FUR-FU-10000193"/>
    <x v="0"/>
    <x v="5"/>
    <s v="Tenex Chairmats For Use with Hard Floors"/>
    <n v="25.983999999999998"/>
    <n v="1"/>
    <n v="0.2"/>
    <n v="-3.8976000000000015"/>
  </r>
  <r>
    <n v="7011"/>
    <x v="3483"/>
    <x v="2"/>
    <x v="235"/>
    <d v="2011-05-27T00:00:00"/>
    <s v="Standard Class"/>
    <s v="GT-14710"/>
    <s v="Greg Tran"/>
    <x v="0"/>
    <s v="United States"/>
    <s v="New York City"/>
    <x v="15"/>
    <n v="10035"/>
    <x v="3"/>
    <s v="OFF-BI-10000829"/>
    <x v="1"/>
    <x v="8"/>
    <s v="Avery Non-Stick Binders"/>
    <n v="17.96"/>
    <n v="5"/>
    <n v="0.2"/>
    <n v="5.8369999999999997"/>
  </r>
  <r>
    <n v="7012"/>
    <x v="3483"/>
    <x v="2"/>
    <x v="235"/>
    <d v="2011-05-27T00:00:00"/>
    <s v="Standard Class"/>
    <s v="GT-14710"/>
    <s v="Greg Tran"/>
    <x v="0"/>
    <s v="United States"/>
    <s v="New York City"/>
    <x v="15"/>
    <n v="10035"/>
    <x v="3"/>
    <s v="OFF-SU-10003002"/>
    <x v="1"/>
    <x v="14"/>
    <s v="Letter Slitter"/>
    <n v="5.04"/>
    <n v="2"/>
    <n v="0"/>
    <n v="0.15120000000000022"/>
  </r>
  <r>
    <n v="7013"/>
    <x v="3483"/>
    <x v="2"/>
    <x v="235"/>
    <d v="2011-05-27T00:00:00"/>
    <s v="Standard Class"/>
    <s v="GT-14710"/>
    <s v="Greg Tran"/>
    <x v="0"/>
    <s v="United States"/>
    <s v="New York City"/>
    <x v="15"/>
    <n v="10035"/>
    <x v="3"/>
    <s v="OFF-AP-10002118"/>
    <x v="1"/>
    <x v="9"/>
    <s v="1.7 Cubic Foot Compact &quot;Cube&quot; Office Refrigerators"/>
    <n v="208.16"/>
    <n v="1"/>
    <n v="0"/>
    <n v="56.20320000000001"/>
  </r>
  <r>
    <n v="7014"/>
    <x v="3484"/>
    <x v="3"/>
    <x v="34"/>
    <d v="2014-12-12T00:00:00"/>
    <s v="Second Class"/>
    <s v="DB-12910"/>
    <s v="Daniel Byrd"/>
    <x v="2"/>
    <s v="United States"/>
    <s v="Salinas"/>
    <x v="1"/>
    <n v="93905"/>
    <x v="1"/>
    <s v="FUR-BO-10001519"/>
    <x v="0"/>
    <x v="0"/>
    <s v="O'Sullivan 3-Shelf Heavy-Duty Bookcases"/>
    <n v="148.25700000000001"/>
    <n v="3"/>
    <n v="0.15"/>
    <n v="15.697800000000004"/>
  </r>
  <r>
    <n v="7015"/>
    <x v="3485"/>
    <x v="2"/>
    <x v="518"/>
    <d v="2011-03-13T00:00:00"/>
    <s v="Second Class"/>
    <s v="FM-14215"/>
    <s v="Filia McAdams"/>
    <x v="1"/>
    <s v="United States"/>
    <s v="Richmond"/>
    <x v="0"/>
    <n v="40475"/>
    <x v="0"/>
    <s v="OFF-AP-10002578"/>
    <x v="1"/>
    <x v="9"/>
    <s v="Fellowes Premier Superior Surge Suppressor, 10-Outlet, With Phone and Remote"/>
    <n v="146.76"/>
    <n v="3"/>
    <n v="0"/>
    <n v="38.157600000000002"/>
  </r>
  <r>
    <n v="7016"/>
    <x v="3485"/>
    <x v="2"/>
    <x v="518"/>
    <d v="2011-03-13T00:00:00"/>
    <s v="Second Class"/>
    <s v="FM-14215"/>
    <s v="Filia McAdams"/>
    <x v="1"/>
    <s v="United States"/>
    <s v="Richmond"/>
    <x v="0"/>
    <n v="40475"/>
    <x v="0"/>
    <s v="TEC-AC-10000710"/>
    <x v="2"/>
    <x v="11"/>
    <s v="Maxell DVD-RAM Discs"/>
    <n v="32.96"/>
    <n v="2"/>
    <n v="0"/>
    <n v="14.172800000000002"/>
  </r>
  <r>
    <n v="7017"/>
    <x v="3485"/>
    <x v="2"/>
    <x v="518"/>
    <d v="2011-03-13T00:00:00"/>
    <s v="Second Class"/>
    <s v="FM-14215"/>
    <s v="Filia McAdams"/>
    <x v="1"/>
    <s v="United States"/>
    <s v="Richmond"/>
    <x v="0"/>
    <n v="40475"/>
    <x v="0"/>
    <s v="TEC-PH-10000984"/>
    <x v="2"/>
    <x v="7"/>
    <s v="Panasonic KX-TG9471B"/>
    <n v="587.97"/>
    <n v="3"/>
    <n v="0"/>
    <n v="164.63160000000005"/>
  </r>
  <r>
    <n v="7018"/>
    <x v="3485"/>
    <x v="2"/>
    <x v="518"/>
    <d v="2011-03-13T00:00:00"/>
    <s v="Second Class"/>
    <s v="FM-14215"/>
    <s v="Filia McAdams"/>
    <x v="1"/>
    <s v="United States"/>
    <s v="Richmond"/>
    <x v="0"/>
    <n v="40475"/>
    <x v="0"/>
    <s v="OFF-PA-10000213"/>
    <x v="1"/>
    <x v="10"/>
    <s v="Xerox 198"/>
    <n v="14.940000000000001"/>
    <n v="3"/>
    <n v="0"/>
    <n v="7.0218000000000007"/>
  </r>
  <r>
    <n v="7019"/>
    <x v="3486"/>
    <x v="0"/>
    <x v="661"/>
    <d v="2013-06-28T00:00:00"/>
    <s v="Second Class"/>
    <s v="SM-20005"/>
    <s v="Sally Matthias"/>
    <x v="0"/>
    <s v="United States"/>
    <s v="New York City"/>
    <x v="15"/>
    <n v="10035"/>
    <x v="3"/>
    <s v="OFF-LA-10003720"/>
    <x v="1"/>
    <x v="2"/>
    <s v="Avery 487"/>
    <n v="25.83"/>
    <n v="7"/>
    <n v="0"/>
    <n v="12.1401"/>
  </r>
  <r>
    <n v="7020"/>
    <x v="3487"/>
    <x v="2"/>
    <x v="709"/>
    <d v="2011-08-27T00:00:00"/>
    <s v="Standard Class"/>
    <s v="AP-10915"/>
    <s v="Arthur Prichep"/>
    <x v="0"/>
    <s v="United States"/>
    <s v="Denver"/>
    <x v="22"/>
    <n v="80219"/>
    <x v="1"/>
    <s v="OFF-PA-10001837"/>
    <x v="1"/>
    <x v="10"/>
    <s v="Xerox 1976"/>
    <n v="15.552000000000003"/>
    <n v="3"/>
    <n v="0.2"/>
    <n v="5.4432"/>
  </r>
  <r>
    <n v="7021"/>
    <x v="3487"/>
    <x v="2"/>
    <x v="709"/>
    <d v="2011-08-27T00:00:00"/>
    <s v="Standard Class"/>
    <s v="AP-10915"/>
    <s v="Arthur Prichep"/>
    <x v="0"/>
    <s v="United States"/>
    <s v="Denver"/>
    <x v="22"/>
    <n v="80219"/>
    <x v="1"/>
    <s v="OFF-SU-10004661"/>
    <x v="1"/>
    <x v="14"/>
    <s v="Acme Titanium Bonded Scissors"/>
    <n v="6.8000000000000007"/>
    <n v="1"/>
    <n v="0.2"/>
    <n v="0.50999999999999979"/>
  </r>
  <r>
    <n v="7022"/>
    <x v="3487"/>
    <x v="2"/>
    <x v="709"/>
    <d v="2011-08-27T00:00:00"/>
    <s v="Standard Class"/>
    <s v="AP-10915"/>
    <s v="Arthur Prichep"/>
    <x v="0"/>
    <s v="United States"/>
    <s v="Denver"/>
    <x v="22"/>
    <n v="80219"/>
    <x v="1"/>
    <s v="FUR-FU-10003274"/>
    <x v="0"/>
    <x v="5"/>
    <s v="Regeneration Desk Collection"/>
    <n v="4.2240000000000002"/>
    <n v="3"/>
    <n v="0.2"/>
    <n v="1.2672000000000003"/>
  </r>
  <r>
    <n v="7023"/>
    <x v="3487"/>
    <x v="2"/>
    <x v="709"/>
    <d v="2011-08-27T00:00:00"/>
    <s v="Standard Class"/>
    <s v="AP-10915"/>
    <s v="Arthur Prichep"/>
    <x v="0"/>
    <s v="United States"/>
    <s v="Denver"/>
    <x v="22"/>
    <n v="80219"/>
    <x v="1"/>
    <s v="TEC-PH-10000149"/>
    <x v="2"/>
    <x v="7"/>
    <s v="Cisco SPA525G2 IP Phone - Wireless"/>
    <n v="143.64000000000001"/>
    <n v="9"/>
    <n v="0.2"/>
    <n v="10.772999999999989"/>
  </r>
  <r>
    <n v="7024"/>
    <x v="3487"/>
    <x v="2"/>
    <x v="709"/>
    <d v="2011-08-27T00:00:00"/>
    <s v="Standard Class"/>
    <s v="AP-10915"/>
    <s v="Arthur Prichep"/>
    <x v="0"/>
    <s v="United States"/>
    <s v="Denver"/>
    <x v="22"/>
    <n v="80219"/>
    <x v="1"/>
    <s v="OFF-PA-10000019"/>
    <x v="1"/>
    <x v="10"/>
    <s v="Xerox 1931"/>
    <n v="31.104000000000006"/>
    <n v="6"/>
    <n v="0.2"/>
    <n v="10.8864"/>
  </r>
  <r>
    <n v="7025"/>
    <x v="3487"/>
    <x v="2"/>
    <x v="709"/>
    <d v="2011-08-27T00:00:00"/>
    <s v="Standard Class"/>
    <s v="AP-10915"/>
    <s v="Arthur Prichep"/>
    <x v="0"/>
    <s v="United States"/>
    <s v="Denver"/>
    <x v="22"/>
    <n v="80219"/>
    <x v="1"/>
    <s v="OFF-PA-10001125"/>
    <x v="1"/>
    <x v="10"/>
    <s v="Xerox 1988"/>
    <n v="223.05600000000001"/>
    <n v="9"/>
    <n v="0.2"/>
    <n v="69.704999999999984"/>
  </r>
  <r>
    <n v="7026"/>
    <x v="3488"/>
    <x v="3"/>
    <x v="695"/>
    <d v="2014-02-13T00:00:00"/>
    <s v="Standard Class"/>
    <s v="SP-20545"/>
    <s v="Sibella Parks"/>
    <x v="1"/>
    <s v="United States"/>
    <s v="New York City"/>
    <x v="15"/>
    <n v="10024"/>
    <x v="3"/>
    <s v="TEC-PH-10002538"/>
    <x v="2"/>
    <x v="7"/>
    <s v="Grandstream GXP1160 VoIP phone"/>
    <n v="227.45999999999998"/>
    <n v="6"/>
    <n v="0"/>
    <n v="65.963399999999979"/>
  </r>
  <r>
    <n v="7027"/>
    <x v="3488"/>
    <x v="3"/>
    <x v="695"/>
    <d v="2014-02-13T00:00:00"/>
    <s v="Standard Class"/>
    <s v="SP-20545"/>
    <s v="Sibella Parks"/>
    <x v="1"/>
    <s v="United States"/>
    <s v="New York City"/>
    <x v="15"/>
    <n v="10024"/>
    <x v="3"/>
    <s v="OFF-BI-10000279"/>
    <x v="1"/>
    <x v="8"/>
    <s v="Acco Recycled 2&quot; Capacity Laser Printer Hanging Data Binders"/>
    <n v="46.24"/>
    <n v="4"/>
    <n v="0.2"/>
    <n v="15.605999999999996"/>
  </r>
  <r>
    <n v="7028"/>
    <x v="3489"/>
    <x v="3"/>
    <x v="926"/>
    <d v="2014-02-06T00:00:00"/>
    <s v="Standard Class"/>
    <s v="RD-19585"/>
    <s v="Rob Dowd"/>
    <x v="0"/>
    <s v="United States"/>
    <s v="New York City"/>
    <x v="15"/>
    <n v="10011"/>
    <x v="3"/>
    <s v="OFF-LA-10001045"/>
    <x v="1"/>
    <x v="2"/>
    <s v="Permanent Self-Adhesive File Folder Labels for Typewriters by Universal"/>
    <n v="5.22"/>
    <n v="2"/>
    <n v="0"/>
    <n v="2.4011999999999998"/>
  </r>
  <r>
    <n v="7029"/>
    <x v="3490"/>
    <x v="0"/>
    <x v="887"/>
    <d v="2013-12-24T00:00:00"/>
    <s v="Second Class"/>
    <s v="MC-17575"/>
    <s v="Matt Collins"/>
    <x v="0"/>
    <s v="United States"/>
    <s v="Fremont"/>
    <x v="8"/>
    <n v="68025"/>
    <x v="2"/>
    <s v="OFF-PA-10003673"/>
    <x v="1"/>
    <x v="10"/>
    <s v="Strathmore Photo Mount Cards"/>
    <n v="33.9"/>
    <n v="5"/>
    <n v="0"/>
    <n v="15.593999999999999"/>
  </r>
  <r>
    <n v="7030"/>
    <x v="3491"/>
    <x v="0"/>
    <x v="583"/>
    <d v="2013-11-17T00:00:00"/>
    <s v="Standard Class"/>
    <s v="EB-13750"/>
    <s v="Edward Becker"/>
    <x v="1"/>
    <s v="United States"/>
    <s v="New York City"/>
    <x v="15"/>
    <n v="10011"/>
    <x v="3"/>
    <s v="OFF-ST-10002562"/>
    <x v="1"/>
    <x v="4"/>
    <s v="Staples"/>
    <n v="28.14"/>
    <n v="3"/>
    <n v="0"/>
    <n v="7.8792000000000009"/>
  </r>
  <r>
    <n v="7031"/>
    <x v="3491"/>
    <x v="0"/>
    <x v="583"/>
    <d v="2013-11-17T00:00:00"/>
    <s v="Standard Class"/>
    <s v="EB-13750"/>
    <s v="Edward Becker"/>
    <x v="1"/>
    <s v="United States"/>
    <s v="New York City"/>
    <x v="15"/>
    <n v="10011"/>
    <x v="3"/>
    <s v="TEC-AC-10002305"/>
    <x v="2"/>
    <x v="11"/>
    <s v="KeyTronic E03601U1 - Keyboard - Beige"/>
    <n v="36"/>
    <n v="2"/>
    <n v="0"/>
    <n v="6.4799999999999969"/>
  </r>
  <r>
    <n v="7032"/>
    <x v="3491"/>
    <x v="0"/>
    <x v="583"/>
    <d v="2013-11-17T00:00:00"/>
    <s v="Standard Class"/>
    <s v="EB-13750"/>
    <s v="Edward Becker"/>
    <x v="1"/>
    <s v="United States"/>
    <s v="New York City"/>
    <x v="15"/>
    <n v="10011"/>
    <x v="3"/>
    <s v="OFF-AR-10003373"/>
    <x v="1"/>
    <x v="6"/>
    <s v="Boston School Pro Electric Pencil Sharpener, 1670"/>
    <n v="92.94"/>
    <n v="3"/>
    <n v="0"/>
    <n v="25.093799999999998"/>
  </r>
  <r>
    <n v="7033"/>
    <x v="3491"/>
    <x v="0"/>
    <x v="583"/>
    <d v="2013-11-17T00:00:00"/>
    <s v="Standard Class"/>
    <s v="EB-13750"/>
    <s v="Edward Becker"/>
    <x v="1"/>
    <s v="United States"/>
    <s v="New York City"/>
    <x v="15"/>
    <n v="10011"/>
    <x v="3"/>
    <s v="FUR-CH-10003774"/>
    <x v="0"/>
    <x v="1"/>
    <s v="Global Wood Trimmed Manager's Task Chair, Khaki"/>
    <n v="245.64600000000002"/>
    <n v="3"/>
    <n v="0.1"/>
    <n v="8.1881999999999877"/>
  </r>
  <r>
    <n v="7034"/>
    <x v="3491"/>
    <x v="0"/>
    <x v="583"/>
    <d v="2013-11-17T00:00:00"/>
    <s v="Standard Class"/>
    <s v="EB-13750"/>
    <s v="Edward Becker"/>
    <x v="1"/>
    <s v="United States"/>
    <s v="New York City"/>
    <x v="15"/>
    <n v="10011"/>
    <x v="3"/>
    <s v="OFF-BI-10001510"/>
    <x v="1"/>
    <x v="8"/>
    <s v="Deluxe Heavy-Duty Vinyl Round Ring Binder"/>
    <n v="55.00800000000001"/>
    <n v="3"/>
    <n v="0.2"/>
    <n v="17.189999999999998"/>
  </r>
  <r>
    <n v="7035"/>
    <x v="3491"/>
    <x v="0"/>
    <x v="583"/>
    <d v="2013-11-17T00:00:00"/>
    <s v="Standard Class"/>
    <s v="EB-13750"/>
    <s v="Edward Becker"/>
    <x v="1"/>
    <s v="United States"/>
    <s v="New York City"/>
    <x v="15"/>
    <n v="10011"/>
    <x v="3"/>
    <s v="OFF-BI-10004236"/>
    <x v="1"/>
    <x v="8"/>
    <s v="XtraLife ClearVue Slant-D Ring Binder, White, 3&quot;"/>
    <n v="35.231999999999999"/>
    <n v="3"/>
    <n v="0.2"/>
    <n v="11.450399999999998"/>
  </r>
  <r>
    <n v="7036"/>
    <x v="3492"/>
    <x v="3"/>
    <x v="45"/>
    <d v="2014-11-14T00:00:00"/>
    <s v="Standard Class"/>
    <s v="JE-15610"/>
    <s v="Jim Epp"/>
    <x v="1"/>
    <s v="United States"/>
    <s v="San Diego"/>
    <x v="1"/>
    <n v="92105"/>
    <x v="1"/>
    <s v="FUR-CH-10004675"/>
    <x v="0"/>
    <x v="1"/>
    <s v="Lifetime Advantage Folding Chairs, 4/Carton"/>
    <n v="523.39200000000005"/>
    <n v="3"/>
    <n v="0.2"/>
    <n v="52.339199999999977"/>
  </r>
  <r>
    <n v="7037"/>
    <x v="3493"/>
    <x v="2"/>
    <x v="1073"/>
    <d v="2011-05-04T00:00:00"/>
    <s v="Second Class"/>
    <s v="CS-11860"/>
    <s v="Cari Schnelling"/>
    <x v="0"/>
    <s v="United States"/>
    <s v="Lakeland"/>
    <x v="2"/>
    <n v="33801"/>
    <x v="0"/>
    <s v="TEC-CO-10004202"/>
    <x v="2"/>
    <x v="16"/>
    <s v="Brother DCP1000 Digital 3 in 1 Multifunction Machine"/>
    <n v="479.98400000000004"/>
    <n v="2"/>
    <n v="0.2"/>
    <n v="89.996999999999986"/>
  </r>
  <r>
    <n v="7038"/>
    <x v="3494"/>
    <x v="3"/>
    <x v="585"/>
    <d v="2014-09-28T00:00:00"/>
    <s v="Standard Class"/>
    <s v="PB-19105"/>
    <s v="Peter Bühler"/>
    <x v="0"/>
    <s v="United States"/>
    <s v="Smyrna"/>
    <x v="32"/>
    <n v="30080"/>
    <x v="0"/>
    <s v="OFF-PA-10004255"/>
    <x v="1"/>
    <x v="10"/>
    <s v="Xerox 219"/>
    <n v="12.96"/>
    <n v="2"/>
    <n v="0"/>
    <n v="6.2208000000000006"/>
  </r>
  <r>
    <n v="7039"/>
    <x v="3494"/>
    <x v="3"/>
    <x v="585"/>
    <d v="2014-09-28T00:00:00"/>
    <s v="Standard Class"/>
    <s v="PB-19105"/>
    <s v="Peter Bühler"/>
    <x v="0"/>
    <s v="United States"/>
    <s v="Smyrna"/>
    <x v="32"/>
    <n v="30080"/>
    <x v="0"/>
    <s v="OFF-AR-10003896"/>
    <x v="1"/>
    <x v="6"/>
    <s v="Stride Job 150 Highlighters, Chisel Tip, Assorted Colors"/>
    <n v="17.940000000000001"/>
    <n v="3"/>
    <n v="0"/>
    <n v="6.4584000000000001"/>
  </r>
  <r>
    <n v="7040"/>
    <x v="3495"/>
    <x v="3"/>
    <x v="94"/>
    <d v="2014-12-24T00:00:00"/>
    <s v="Standard Class"/>
    <s v="AT-10735"/>
    <s v="Annie Thurman"/>
    <x v="0"/>
    <s v="United States"/>
    <s v="New York City"/>
    <x v="15"/>
    <n v="10009"/>
    <x v="3"/>
    <s v="OFF-ST-10002276"/>
    <x v="1"/>
    <x v="4"/>
    <s v="Safco Steel Mobile File Cart"/>
    <n v="166.72"/>
    <n v="2"/>
    <n v="0"/>
    <n v="41.680000000000007"/>
  </r>
  <r>
    <n v="7041"/>
    <x v="3495"/>
    <x v="3"/>
    <x v="94"/>
    <d v="2014-12-24T00:00:00"/>
    <s v="Standard Class"/>
    <s v="AT-10735"/>
    <s v="Annie Thurman"/>
    <x v="0"/>
    <s v="United States"/>
    <s v="New York City"/>
    <x v="15"/>
    <n v="10009"/>
    <x v="3"/>
    <s v="OFF-BI-10001617"/>
    <x v="1"/>
    <x v="8"/>
    <s v="GBC Wire Binding Combs"/>
    <n v="24.816000000000003"/>
    <n v="3"/>
    <n v="0.2"/>
    <n v="8.3753999999999991"/>
  </r>
  <r>
    <n v="7042"/>
    <x v="3495"/>
    <x v="3"/>
    <x v="94"/>
    <d v="2014-12-24T00:00:00"/>
    <s v="Standard Class"/>
    <s v="AT-10735"/>
    <s v="Annie Thurman"/>
    <x v="0"/>
    <s v="United States"/>
    <s v="New York City"/>
    <x v="15"/>
    <n v="10009"/>
    <x v="3"/>
    <s v="FUR-FU-10000308"/>
    <x v="0"/>
    <x v="5"/>
    <s v="Deflect-o Glass Clear Studded Chair Mats"/>
    <n v="124.36"/>
    <n v="2"/>
    <n v="0"/>
    <n v="27.359200000000001"/>
  </r>
  <r>
    <n v="7043"/>
    <x v="3496"/>
    <x v="3"/>
    <x v="930"/>
    <d v="2014-07-24T00:00:00"/>
    <s v="Standard Class"/>
    <s v="SV-20365"/>
    <s v="Seth Vernon"/>
    <x v="0"/>
    <s v="United States"/>
    <s v="Philadelphia"/>
    <x v="9"/>
    <n v="19134"/>
    <x v="3"/>
    <s v="TEC-CO-10001943"/>
    <x v="2"/>
    <x v="16"/>
    <s v="Canon PC-428 Personal Copier"/>
    <n v="599.97"/>
    <n v="5"/>
    <n v="0.4"/>
    <n v="69.996499999999969"/>
  </r>
  <r>
    <n v="7044"/>
    <x v="3496"/>
    <x v="3"/>
    <x v="930"/>
    <d v="2014-07-24T00:00:00"/>
    <s v="Standard Class"/>
    <s v="SV-20365"/>
    <s v="Seth Vernon"/>
    <x v="0"/>
    <s v="United States"/>
    <s v="Philadelphia"/>
    <x v="9"/>
    <n v="19134"/>
    <x v="3"/>
    <s v="FUR-CH-10002647"/>
    <x v="0"/>
    <x v="1"/>
    <s v="Situations Contoured Folding Chairs, 4/Set"/>
    <n v="198.744"/>
    <n v="4"/>
    <n v="0.3"/>
    <n v="-14.195999999999984"/>
  </r>
  <r>
    <n v="7045"/>
    <x v="3496"/>
    <x v="3"/>
    <x v="930"/>
    <d v="2014-07-24T00:00:00"/>
    <s v="Standard Class"/>
    <s v="SV-20365"/>
    <s v="Seth Vernon"/>
    <x v="0"/>
    <s v="United States"/>
    <s v="Philadelphia"/>
    <x v="9"/>
    <n v="19134"/>
    <x v="3"/>
    <s v="OFF-SU-10004768"/>
    <x v="1"/>
    <x v="14"/>
    <s v="Acme Kleencut Forged Steel Scissors"/>
    <n v="9.1840000000000011"/>
    <n v="2"/>
    <n v="0.2"/>
    <n v="1.1479999999999988"/>
  </r>
  <r>
    <n v="7046"/>
    <x v="3497"/>
    <x v="0"/>
    <x v="54"/>
    <d v="2013-11-10T00:00:00"/>
    <s v="Standard Class"/>
    <s v="PJ-18835"/>
    <s v="Patrick Jones"/>
    <x v="1"/>
    <s v="United States"/>
    <s v="Dallas"/>
    <x v="5"/>
    <n v="75217"/>
    <x v="2"/>
    <s v="OFF-PA-10002160"/>
    <x v="1"/>
    <x v="10"/>
    <s v="Xerox 1978"/>
    <n v="9.2480000000000011"/>
    <n v="2"/>
    <n v="0.2"/>
    <n v="3.3524000000000003"/>
  </r>
  <r>
    <n v="7047"/>
    <x v="3498"/>
    <x v="2"/>
    <x v="918"/>
    <d v="2011-04-12T00:00:00"/>
    <s v="Standard Class"/>
    <s v="NM-18445"/>
    <s v="Nathan Mautz"/>
    <x v="2"/>
    <s v="United States"/>
    <s v="Concord"/>
    <x v="1"/>
    <n v="94521"/>
    <x v="1"/>
    <s v="FUR-TA-10003748"/>
    <x v="0"/>
    <x v="3"/>
    <s v="Bevis 36 x 72 Conference Tables"/>
    <n v="99.591999999999999"/>
    <n v="1"/>
    <n v="0.2"/>
    <n v="2.4897999999999989"/>
  </r>
  <r>
    <n v="7048"/>
    <x v="3498"/>
    <x v="2"/>
    <x v="918"/>
    <d v="2011-04-12T00:00:00"/>
    <s v="Standard Class"/>
    <s v="NM-18445"/>
    <s v="Nathan Mautz"/>
    <x v="2"/>
    <s v="United States"/>
    <s v="Concord"/>
    <x v="1"/>
    <n v="94521"/>
    <x v="1"/>
    <s v="TEC-AC-10001908"/>
    <x v="2"/>
    <x v="11"/>
    <s v="Logitech Wireless Headset h800"/>
    <n v="399.96"/>
    <n v="4"/>
    <n v="0"/>
    <n v="139.98599999999999"/>
  </r>
  <r>
    <n v="7049"/>
    <x v="3499"/>
    <x v="0"/>
    <x v="1041"/>
    <d v="2013-08-17T00:00:00"/>
    <s v="First Class"/>
    <s v="TR-21325"/>
    <s v="Toby Ritter"/>
    <x v="0"/>
    <s v="United States"/>
    <s v="Nashville"/>
    <x v="18"/>
    <n v="37211"/>
    <x v="0"/>
    <s v="OFF-PA-10000552"/>
    <x v="1"/>
    <x v="10"/>
    <s v="Xerox 200"/>
    <n v="15.552000000000003"/>
    <n v="3"/>
    <n v="0.2"/>
    <n v="5.4432"/>
  </r>
  <r>
    <n v="7050"/>
    <x v="3500"/>
    <x v="2"/>
    <x v="794"/>
    <d v="2011-09-30T00:00:00"/>
    <s v="Standard Class"/>
    <s v="BF-11005"/>
    <s v="Barry Franz"/>
    <x v="2"/>
    <s v="United States"/>
    <s v="Aurora"/>
    <x v="22"/>
    <n v="80013"/>
    <x v="1"/>
    <s v="OFF-AR-10003179"/>
    <x v="1"/>
    <x v="6"/>
    <s v="Dixon Ticonderoga Core-Lock Colored Pencils"/>
    <n v="14.576000000000001"/>
    <n v="2"/>
    <n v="0.2"/>
    <n v="2.3685999999999989"/>
  </r>
  <r>
    <n v="7051"/>
    <x v="3501"/>
    <x v="0"/>
    <x v="25"/>
    <d v="2013-12-12T00:00:00"/>
    <s v="Same Day"/>
    <s v="WB-21850"/>
    <s v="William Brown"/>
    <x v="0"/>
    <s v="United States"/>
    <s v="Anaheim"/>
    <x v="1"/>
    <n v="92804"/>
    <x v="1"/>
    <s v="OFF-BI-10004593"/>
    <x v="1"/>
    <x v="8"/>
    <s v="Ibico Laser Imprintable Binding System Covers"/>
    <n v="209.60000000000002"/>
    <n v="5"/>
    <n v="0.2"/>
    <n v="68.11999999999999"/>
  </r>
  <r>
    <n v="7052"/>
    <x v="3501"/>
    <x v="0"/>
    <x v="25"/>
    <d v="2013-12-12T00:00:00"/>
    <s v="Same Day"/>
    <s v="WB-21850"/>
    <s v="William Brown"/>
    <x v="0"/>
    <s v="United States"/>
    <s v="Anaheim"/>
    <x v="1"/>
    <n v="92804"/>
    <x v="1"/>
    <s v="OFF-AR-10000914"/>
    <x v="1"/>
    <x v="6"/>
    <s v="Boston 16765 Mini Stand Up Battery Pencil Sharpener"/>
    <n v="23.32"/>
    <n v="2"/>
    <n v="0"/>
    <n v="6.0632000000000019"/>
  </r>
  <r>
    <n v="7053"/>
    <x v="3501"/>
    <x v="0"/>
    <x v="25"/>
    <d v="2013-12-12T00:00:00"/>
    <s v="Same Day"/>
    <s v="WB-21850"/>
    <s v="William Brown"/>
    <x v="0"/>
    <s v="United States"/>
    <s v="Anaheim"/>
    <x v="1"/>
    <n v="92804"/>
    <x v="1"/>
    <s v="OFF-PA-10000241"/>
    <x v="1"/>
    <x v="10"/>
    <s v="IBM Multi-Purpose Copy Paper, 8 1/2 x 11&quot;, Case"/>
    <n v="30.98"/>
    <n v="1"/>
    <n v="0"/>
    <n v="13.940999999999999"/>
  </r>
  <r>
    <n v="7054"/>
    <x v="3501"/>
    <x v="0"/>
    <x v="25"/>
    <d v="2013-12-12T00:00:00"/>
    <s v="Same Day"/>
    <s v="WB-21850"/>
    <s v="William Brown"/>
    <x v="0"/>
    <s v="United States"/>
    <s v="Anaheim"/>
    <x v="1"/>
    <n v="92804"/>
    <x v="1"/>
    <s v="TEC-AC-10000057"/>
    <x v="2"/>
    <x v="11"/>
    <s v="Microsoft Natural Ergonomic Keyboard 4000"/>
    <n v="119.96"/>
    <n v="4"/>
    <n v="0"/>
    <n v="25.191599999999994"/>
  </r>
  <r>
    <n v="7055"/>
    <x v="3501"/>
    <x v="0"/>
    <x v="25"/>
    <d v="2013-12-12T00:00:00"/>
    <s v="Same Day"/>
    <s v="WB-21850"/>
    <s v="William Brown"/>
    <x v="0"/>
    <s v="United States"/>
    <s v="Anaheim"/>
    <x v="1"/>
    <n v="92804"/>
    <x v="1"/>
    <s v="FUR-CH-10003774"/>
    <x v="0"/>
    <x v="1"/>
    <s v="Global Wood Trimmed Manager's Task Chair, Khaki"/>
    <n v="363.92"/>
    <n v="5"/>
    <n v="0.2"/>
    <n v="-31.843000000000018"/>
  </r>
  <r>
    <n v="7056"/>
    <x v="3501"/>
    <x v="0"/>
    <x v="25"/>
    <d v="2013-12-12T00:00:00"/>
    <s v="Same Day"/>
    <s v="WB-21850"/>
    <s v="William Brown"/>
    <x v="0"/>
    <s v="United States"/>
    <s v="Anaheim"/>
    <x v="1"/>
    <n v="92804"/>
    <x v="1"/>
    <s v="OFF-BI-10002824"/>
    <x v="1"/>
    <x v="8"/>
    <s v="Recycled Easel Ring Binders"/>
    <n v="35.808"/>
    <n v="3"/>
    <n v="0.2"/>
    <n v="11.189999999999996"/>
  </r>
  <r>
    <n v="7057"/>
    <x v="3501"/>
    <x v="0"/>
    <x v="25"/>
    <d v="2013-12-12T00:00:00"/>
    <s v="Same Day"/>
    <s v="WB-21850"/>
    <s v="William Brown"/>
    <x v="0"/>
    <s v="United States"/>
    <s v="Anaheim"/>
    <x v="1"/>
    <n v="92804"/>
    <x v="1"/>
    <s v="OFF-BI-10004001"/>
    <x v="1"/>
    <x v="8"/>
    <s v="GBC Recycled VeloBinder Covers"/>
    <n v="122.688"/>
    <n v="9"/>
    <n v="0.2"/>
    <n v="39.873599999999982"/>
  </r>
  <r>
    <n v="7058"/>
    <x v="3501"/>
    <x v="0"/>
    <x v="25"/>
    <d v="2013-12-12T00:00:00"/>
    <s v="Same Day"/>
    <s v="WB-21850"/>
    <s v="William Brown"/>
    <x v="0"/>
    <s v="United States"/>
    <s v="Anaheim"/>
    <x v="1"/>
    <n v="92804"/>
    <x v="1"/>
    <s v="FUR-TA-10004619"/>
    <x v="0"/>
    <x v="3"/>
    <s v="Hon Non-Folding Utility Tables"/>
    <n v="892.13600000000008"/>
    <n v="7"/>
    <n v="0.2"/>
    <n v="111.51699999999991"/>
  </r>
  <r>
    <n v="7059"/>
    <x v="3501"/>
    <x v="0"/>
    <x v="25"/>
    <d v="2013-12-12T00:00:00"/>
    <s v="Same Day"/>
    <s v="WB-21850"/>
    <s v="William Brown"/>
    <x v="0"/>
    <s v="United States"/>
    <s v="Anaheim"/>
    <x v="1"/>
    <n v="92804"/>
    <x v="1"/>
    <s v="OFF-ST-10000636"/>
    <x v="1"/>
    <x v="4"/>
    <s v="Rogers Profile Extra Capacity Storage Tub"/>
    <n v="50.22"/>
    <n v="3"/>
    <n v="0"/>
    <n v="2.0087999999999973"/>
  </r>
  <r>
    <n v="7060"/>
    <x v="3501"/>
    <x v="0"/>
    <x v="25"/>
    <d v="2013-12-12T00:00:00"/>
    <s v="Same Day"/>
    <s v="WB-21850"/>
    <s v="William Brown"/>
    <x v="0"/>
    <s v="United States"/>
    <s v="Anaheim"/>
    <x v="1"/>
    <n v="92804"/>
    <x v="1"/>
    <s v="OFF-AP-10001469"/>
    <x v="1"/>
    <x v="9"/>
    <s v="Fellowes 8 Outlet Superior Workstation Surge Protector"/>
    <n v="83.42"/>
    <n v="2"/>
    <n v="0"/>
    <n v="24.191799999999994"/>
  </r>
  <r>
    <n v="7061"/>
    <x v="3501"/>
    <x v="0"/>
    <x v="25"/>
    <d v="2013-12-12T00:00:00"/>
    <s v="Same Day"/>
    <s v="WB-21850"/>
    <s v="William Brown"/>
    <x v="0"/>
    <s v="United States"/>
    <s v="Anaheim"/>
    <x v="1"/>
    <n v="92804"/>
    <x v="1"/>
    <s v="OFF-BI-10002897"/>
    <x v="1"/>
    <x v="8"/>
    <s v="Black Avery Memo-Size 3-Ring Binder, 5 1/2&quot; x 8 1/2&quot;"/>
    <n v="5.8719999999999999"/>
    <n v="2"/>
    <n v="0.2"/>
    <n v="2.1286"/>
  </r>
  <r>
    <n v="7062"/>
    <x v="3502"/>
    <x v="1"/>
    <x v="302"/>
    <d v="2012-02-05T00:00:00"/>
    <s v="Second Class"/>
    <s v="KH-16630"/>
    <s v="Ken Heidel"/>
    <x v="1"/>
    <s v="United States"/>
    <s v="Pleasant Grove"/>
    <x v="7"/>
    <n v="84062"/>
    <x v="1"/>
    <s v="OFF-BI-10002432"/>
    <x v="1"/>
    <x v="8"/>
    <s v="Wilson Jones Standard D-Ring Binders"/>
    <n v="12.144"/>
    <n v="3"/>
    <n v="0.2"/>
    <n v="4.0985999999999994"/>
  </r>
  <r>
    <n v="7063"/>
    <x v="3503"/>
    <x v="0"/>
    <x v="723"/>
    <d v="2014-01-01T00:00:00"/>
    <s v="Second Class"/>
    <s v="KL-16645"/>
    <s v="Ken Lonsdale"/>
    <x v="0"/>
    <s v="United States"/>
    <s v="Springfield"/>
    <x v="21"/>
    <n v="97477"/>
    <x v="1"/>
    <s v="OFF-EN-10002592"/>
    <x v="1"/>
    <x v="12"/>
    <s v="Peel &amp; Seel Recycled Catalog Envelopes, Brown"/>
    <n v="27.792000000000002"/>
    <n v="3"/>
    <n v="0.2"/>
    <n v="10.422000000000001"/>
  </r>
  <r>
    <n v="7064"/>
    <x v="3504"/>
    <x v="3"/>
    <x v="515"/>
    <d v="2014-09-06T00:00:00"/>
    <s v="Standard Class"/>
    <s v="MG-17890"/>
    <s v="Michael Granlund"/>
    <x v="2"/>
    <s v="United States"/>
    <s v="Salem"/>
    <x v="21"/>
    <n v="97301"/>
    <x v="1"/>
    <s v="OFF-SU-10002522"/>
    <x v="1"/>
    <x v="14"/>
    <s v="Acme Kleen Earth Office Shears"/>
    <n v="6.2080000000000002"/>
    <n v="2"/>
    <n v="0.2"/>
    <n v="0.69839999999999902"/>
  </r>
  <r>
    <n v="7065"/>
    <x v="3505"/>
    <x v="3"/>
    <x v="1144"/>
    <d v="2014-02-10T00:00:00"/>
    <s v="Standard Class"/>
    <s v="JF-15355"/>
    <s v="Jay Fein"/>
    <x v="0"/>
    <s v="United States"/>
    <s v="Rochester"/>
    <x v="15"/>
    <n v="14609"/>
    <x v="3"/>
    <s v="OFF-AP-10003971"/>
    <x v="1"/>
    <x v="9"/>
    <s v="Belkin 6 Outlet Metallic Surge Strip"/>
    <n v="32.67"/>
    <n v="3"/>
    <n v="0"/>
    <n v="8.4942000000000011"/>
  </r>
  <r>
    <n v="7066"/>
    <x v="3506"/>
    <x v="2"/>
    <x v="776"/>
    <d v="2011-12-08T00:00:00"/>
    <s v="First Class"/>
    <s v="RS-19765"/>
    <s v="Roland Schwarz"/>
    <x v="1"/>
    <s v="United States"/>
    <s v="Los Angeles"/>
    <x v="1"/>
    <n v="90008"/>
    <x v="1"/>
    <s v="OFF-ST-10001496"/>
    <x v="1"/>
    <x v="4"/>
    <s v="Standard Rollaway File with Lock"/>
    <n v="1261.33"/>
    <n v="7"/>
    <n v="0"/>
    <n v="327.94580000000002"/>
  </r>
  <r>
    <n v="7067"/>
    <x v="3507"/>
    <x v="0"/>
    <x v="198"/>
    <d v="2013-06-04T00:00:00"/>
    <s v="Standard Class"/>
    <s v="NL-18310"/>
    <s v="Nancy Lomonaco"/>
    <x v="2"/>
    <s v="United States"/>
    <s v="Los Angeles"/>
    <x v="1"/>
    <n v="90049"/>
    <x v="1"/>
    <s v="OFF-PA-10004782"/>
    <x v="1"/>
    <x v="10"/>
    <s v="Xerox 228"/>
    <n v="38.880000000000003"/>
    <n v="6"/>
    <n v="0"/>
    <n v="18.662400000000002"/>
  </r>
  <r>
    <n v="7068"/>
    <x v="3508"/>
    <x v="0"/>
    <x v="206"/>
    <d v="2013-05-27T00:00:00"/>
    <s v="Standard Class"/>
    <s v="AS-10285"/>
    <s v="Alejandro Savely"/>
    <x v="1"/>
    <s v="United States"/>
    <s v="Dallas"/>
    <x v="5"/>
    <n v="75081"/>
    <x v="2"/>
    <s v="OFF-BI-10000343"/>
    <x v="1"/>
    <x v="8"/>
    <s v="Pressboard Covers with Storage Hooks, 9 1/2&quot; x 11&quot;, Light Blue"/>
    <n v="1.9639999999999995"/>
    <n v="2"/>
    <n v="0.8"/>
    <n v="-3.2406000000000006"/>
  </r>
  <r>
    <n v="7069"/>
    <x v="3508"/>
    <x v="0"/>
    <x v="206"/>
    <d v="2013-05-27T00:00:00"/>
    <s v="Standard Class"/>
    <s v="AS-10285"/>
    <s v="Alejandro Savely"/>
    <x v="1"/>
    <s v="United States"/>
    <s v="Dallas"/>
    <x v="5"/>
    <n v="75081"/>
    <x v="2"/>
    <s v="OFF-PA-10003591"/>
    <x v="1"/>
    <x v="10"/>
    <s v="Southworth 100% Cotton The Best Paper"/>
    <n v="82.656000000000006"/>
    <n v="9"/>
    <n v="0.2"/>
    <n v="30.996000000000002"/>
  </r>
  <r>
    <n v="7070"/>
    <x v="3509"/>
    <x v="2"/>
    <x v="128"/>
    <d v="2011-08-14T00:00:00"/>
    <s v="Standard Class"/>
    <s v="GM-14500"/>
    <s v="Gene McClure"/>
    <x v="0"/>
    <s v="United States"/>
    <s v="Fresno"/>
    <x v="1"/>
    <n v="93727"/>
    <x v="1"/>
    <s v="OFF-PA-10001667"/>
    <x v="1"/>
    <x v="10"/>
    <s v="Great White Multi-Use Recycled Paper (20Lb. and 84 Bright)"/>
    <n v="5.98"/>
    <n v="1"/>
    <n v="0"/>
    <n v="2.6909999999999998"/>
  </r>
  <r>
    <n v="7071"/>
    <x v="3510"/>
    <x v="0"/>
    <x v="64"/>
    <d v="2013-09-11T00:00:00"/>
    <s v="Second Class"/>
    <s v="SU-20665"/>
    <s v="Stephanie Ulpright"/>
    <x v="2"/>
    <s v="United States"/>
    <s v="Chicago"/>
    <x v="10"/>
    <n v="60653"/>
    <x v="2"/>
    <s v="OFF-PA-10004971"/>
    <x v="1"/>
    <x v="10"/>
    <s v="Xerox 196"/>
    <n v="9.2480000000000011"/>
    <n v="2"/>
    <n v="0.2"/>
    <n v="3.3524000000000003"/>
  </r>
  <r>
    <n v="7072"/>
    <x v="3511"/>
    <x v="0"/>
    <x v="310"/>
    <d v="2013-07-29T00:00:00"/>
    <s v="Standard Class"/>
    <s v="CK-12205"/>
    <s v="Chloris Kastensmidt"/>
    <x v="0"/>
    <s v="United States"/>
    <s v="Mcallen"/>
    <x v="5"/>
    <n v="78501"/>
    <x v="2"/>
    <s v="OFF-AR-10001216"/>
    <x v="1"/>
    <x v="6"/>
    <s v="Newell 339"/>
    <n v="4.4479999999999995"/>
    <n v="2"/>
    <n v="0.2"/>
    <n v="0.3335999999999999"/>
  </r>
  <r>
    <n v="7073"/>
    <x v="3511"/>
    <x v="0"/>
    <x v="310"/>
    <d v="2013-07-29T00:00:00"/>
    <s v="Standard Class"/>
    <s v="CK-12205"/>
    <s v="Chloris Kastensmidt"/>
    <x v="0"/>
    <s v="United States"/>
    <s v="Mcallen"/>
    <x v="5"/>
    <n v="78501"/>
    <x v="2"/>
    <s v="OFF-PA-10004355"/>
    <x v="1"/>
    <x v="10"/>
    <s v="Xerox 231"/>
    <n v="5.1840000000000011"/>
    <n v="1"/>
    <n v="0.2"/>
    <n v="1.8144"/>
  </r>
  <r>
    <n v="7074"/>
    <x v="3511"/>
    <x v="0"/>
    <x v="310"/>
    <d v="2013-07-29T00:00:00"/>
    <s v="Standard Class"/>
    <s v="CK-12205"/>
    <s v="Chloris Kastensmidt"/>
    <x v="0"/>
    <s v="United States"/>
    <s v="Mcallen"/>
    <x v="5"/>
    <n v="78501"/>
    <x v="2"/>
    <s v="OFF-AR-10001953"/>
    <x v="1"/>
    <x v="6"/>
    <s v="Boston 1645 Deluxe Heavier-Duty Electric Pencil Sharpener"/>
    <n v="175.92"/>
    <n v="5"/>
    <n v="0.2"/>
    <n v="15.393000000000008"/>
  </r>
  <r>
    <n v="7075"/>
    <x v="3511"/>
    <x v="0"/>
    <x v="310"/>
    <d v="2013-07-29T00:00:00"/>
    <s v="Standard Class"/>
    <s v="CK-12205"/>
    <s v="Chloris Kastensmidt"/>
    <x v="0"/>
    <s v="United States"/>
    <s v="Mcallen"/>
    <x v="5"/>
    <n v="78501"/>
    <x v="2"/>
    <s v="OFF-BI-10004364"/>
    <x v="1"/>
    <x v="8"/>
    <s v="Storex Dura Pro Binders"/>
    <n v="4.7519999999999989"/>
    <n v="4"/>
    <n v="0.8"/>
    <n v="-8.3160000000000025"/>
  </r>
  <r>
    <n v="7076"/>
    <x v="3511"/>
    <x v="0"/>
    <x v="310"/>
    <d v="2013-07-29T00:00:00"/>
    <s v="Standard Class"/>
    <s v="CK-12205"/>
    <s v="Chloris Kastensmidt"/>
    <x v="0"/>
    <s v="United States"/>
    <s v="Mcallen"/>
    <x v="5"/>
    <n v="78501"/>
    <x v="2"/>
    <s v="OFF-SU-10001165"/>
    <x v="1"/>
    <x v="14"/>
    <s v="Acme Elite Stainless Steel Scissors"/>
    <n v="13.344000000000001"/>
    <n v="2"/>
    <n v="0.2"/>
    <n v="1.0007999999999999"/>
  </r>
  <r>
    <n v="7077"/>
    <x v="3512"/>
    <x v="0"/>
    <x v="536"/>
    <d v="2013-05-18T00:00:00"/>
    <s v="Standard Class"/>
    <s v="JM-15580"/>
    <s v="Jill Matthias"/>
    <x v="0"/>
    <s v="United States"/>
    <s v="Seattle"/>
    <x v="4"/>
    <n v="98105"/>
    <x v="1"/>
    <s v="OFF-EN-10001141"/>
    <x v="1"/>
    <x v="12"/>
    <s v="Manila Recycled Extra-Heavyweight Clasp Envelopes, 6&quot; x 9&quot;"/>
    <n v="54.900000000000006"/>
    <n v="5"/>
    <n v="0"/>
    <n v="26.901000000000003"/>
  </r>
  <r>
    <n v="7078"/>
    <x v="3513"/>
    <x v="0"/>
    <x v="476"/>
    <d v="2013-09-07T00:00:00"/>
    <s v="Standard Class"/>
    <s v="JE-15715"/>
    <s v="Joe Elijah"/>
    <x v="0"/>
    <s v="United States"/>
    <s v="Charlotte"/>
    <x v="3"/>
    <n v="28205"/>
    <x v="0"/>
    <s v="OFF-BI-10000014"/>
    <x v="1"/>
    <x v="8"/>
    <s v="Heavy-Duty E-Z-D Binders"/>
    <n v="22.911000000000005"/>
    <n v="7"/>
    <n v="0.7"/>
    <n v="-17.565099999999994"/>
  </r>
  <r>
    <n v="7079"/>
    <x v="3513"/>
    <x v="0"/>
    <x v="476"/>
    <d v="2013-09-07T00:00:00"/>
    <s v="Standard Class"/>
    <s v="JE-15715"/>
    <s v="Joe Elijah"/>
    <x v="0"/>
    <s v="United States"/>
    <s v="Charlotte"/>
    <x v="3"/>
    <n v="28205"/>
    <x v="0"/>
    <s v="OFF-AP-10000159"/>
    <x v="1"/>
    <x v="9"/>
    <s v="Belkin F9M820V08 8 Outlet Surge"/>
    <n v="309.45600000000002"/>
    <n v="9"/>
    <n v="0.2"/>
    <n v="34.813799999999944"/>
  </r>
  <r>
    <n v="7080"/>
    <x v="3513"/>
    <x v="0"/>
    <x v="476"/>
    <d v="2013-09-07T00:00:00"/>
    <s v="Standard Class"/>
    <s v="JE-15715"/>
    <s v="Joe Elijah"/>
    <x v="0"/>
    <s v="United States"/>
    <s v="Charlotte"/>
    <x v="3"/>
    <n v="28205"/>
    <x v="0"/>
    <s v="OFF-AR-10003560"/>
    <x v="1"/>
    <x v="6"/>
    <s v="Zebra Zazzle Fluorescent Highlighters"/>
    <n v="19.456000000000003"/>
    <n v="4"/>
    <n v="0.2"/>
    <n v="3.4047999999999981"/>
  </r>
  <r>
    <n v="7081"/>
    <x v="3513"/>
    <x v="0"/>
    <x v="476"/>
    <d v="2013-09-07T00:00:00"/>
    <s v="Standard Class"/>
    <s v="JE-15715"/>
    <s v="Joe Elijah"/>
    <x v="0"/>
    <s v="United States"/>
    <s v="Charlotte"/>
    <x v="3"/>
    <n v="28205"/>
    <x v="0"/>
    <s v="FUR-TA-10001768"/>
    <x v="0"/>
    <x v="3"/>
    <s v="Hon Racetrack Conference Tables"/>
    <n v="472.51800000000003"/>
    <n v="3"/>
    <n v="0.4"/>
    <n v="-149.63070000000005"/>
  </r>
  <r>
    <n v="7082"/>
    <x v="3513"/>
    <x v="0"/>
    <x v="476"/>
    <d v="2013-09-07T00:00:00"/>
    <s v="Standard Class"/>
    <s v="JE-15715"/>
    <s v="Joe Elijah"/>
    <x v="0"/>
    <s v="United States"/>
    <s v="Charlotte"/>
    <x v="3"/>
    <n v="28205"/>
    <x v="0"/>
    <s v="TEC-AC-10002049"/>
    <x v="2"/>
    <x v="11"/>
    <s v="Plantronics Savi W720 Multi-Device Wireless Headset System"/>
    <n v="1012.6800000000001"/>
    <n v="3"/>
    <n v="0.2"/>
    <n v="303.80400000000003"/>
  </r>
  <r>
    <n v="7083"/>
    <x v="3513"/>
    <x v="0"/>
    <x v="476"/>
    <d v="2013-09-07T00:00:00"/>
    <s v="Standard Class"/>
    <s v="JE-15715"/>
    <s v="Joe Elijah"/>
    <x v="0"/>
    <s v="United States"/>
    <s v="Charlotte"/>
    <x v="3"/>
    <n v="28205"/>
    <x v="0"/>
    <s v="OFF-BI-10003166"/>
    <x v="1"/>
    <x v="8"/>
    <s v="GBC Plasticlear Binding Covers"/>
    <n v="17.220000000000006"/>
    <n v="5"/>
    <n v="0.7"/>
    <n v="-12.628"/>
  </r>
  <r>
    <n v="7084"/>
    <x v="3514"/>
    <x v="3"/>
    <x v="246"/>
    <d v="2014-07-26T00:00:00"/>
    <s v="Second Class"/>
    <s v="AR-10825"/>
    <s v="Anthony Rawles"/>
    <x v="1"/>
    <s v="United States"/>
    <s v="Concord"/>
    <x v="1"/>
    <n v="94521"/>
    <x v="1"/>
    <s v="OFF-AR-10003469"/>
    <x v="1"/>
    <x v="6"/>
    <s v="Nontoxic Chalk"/>
    <n v="3.52"/>
    <n v="2"/>
    <n v="0"/>
    <n v="1.6896"/>
  </r>
  <r>
    <n v="7085"/>
    <x v="3514"/>
    <x v="3"/>
    <x v="246"/>
    <d v="2014-07-26T00:00:00"/>
    <s v="Second Class"/>
    <s v="AR-10825"/>
    <s v="Anthony Rawles"/>
    <x v="1"/>
    <s v="United States"/>
    <s v="Concord"/>
    <x v="1"/>
    <n v="94521"/>
    <x v="1"/>
    <s v="TEC-PH-10002549"/>
    <x v="2"/>
    <x v="7"/>
    <s v="Polycom SoundPoint IP 450 VoIP phone"/>
    <n v="1626.1920000000002"/>
    <n v="9"/>
    <n v="0.2"/>
    <n v="121.96440000000001"/>
  </r>
  <r>
    <n v="7086"/>
    <x v="3515"/>
    <x v="3"/>
    <x v="145"/>
    <d v="2014-09-29T00:00:00"/>
    <s v="First Class"/>
    <s v="AH-10075"/>
    <s v="Adam Hart"/>
    <x v="1"/>
    <s v="United States"/>
    <s v="Chester"/>
    <x v="9"/>
    <n v="19013"/>
    <x v="3"/>
    <s v="OFF-BI-10003476"/>
    <x v="1"/>
    <x v="8"/>
    <s v="Avery Metallic Poly Binders"/>
    <n v="8.5950000000000024"/>
    <n v="5"/>
    <n v="0.7"/>
    <n v="-6.3030000000000008"/>
  </r>
  <r>
    <n v="7087"/>
    <x v="3515"/>
    <x v="3"/>
    <x v="145"/>
    <d v="2014-09-29T00:00:00"/>
    <s v="First Class"/>
    <s v="AH-10075"/>
    <s v="Adam Hart"/>
    <x v="1"/>
    <s v="United States"/>
    <s v="Chester"/>
    <x v="9"/>
    <n v="19013"/>
    <x v="3"/>
    <s v="OFF-SU-10000157"/>
    <x v="1"/>
    <x v="14"/>
    <s v="Compact Automatic Electric Letter Opener"/>
    <n v="190.89600000000002"/>
    <n v="2"/>
    <n v="0.2"/>
    <n v="-42.951599999999999"/>
  </r>
  <r>
    <n v="7088"/>
    <x v="3516"/>
    <x v="3"/>
    <x v="646"/>
    <d v="2014-08-07T00:00:00"/>
    <s v="Second Class"/>
    <s v="GA-14515"/>
    <s v="George Ashbrook"/>
    <x v="0"/>
    <s v="United States"/>
    <s v="Los Angeles"/>
    <x v="1"/>
    <n v="90004"/>
    <x v="1"/>
    <s v="OFF-ST-10003123"/>
    <x v="1"/>
    <x v="4"/>
    <s v="Fellowes Bases and Tops For Staxonsteel/High-Stak Systems"/>
    <n v="99.87"/>
    <n v="3"/>
    <n v="0"/>
    <n v="23.968799999999998"/>
  </r>
  <r>
    <n v="7089"/>
    <x v="3517"/>
    <x v="1"/>
    <x v="969"/>
    <d v="2012-10-27T00:00:00"/>
    <s v="Second Class"/>
    <s v="JF-15415"/>
    <s v="Jennifer Ferguson"/>
    <x v="0"/>
    <s v="United States"/>
    <s v="Sparks"/>
    <x v="33"/>
    <n v="89431"/>
    <x v="1"/>
    <s v="OFF-AR-10001955"/>
    <x v="1"/>
    <x v="6"/>
    <s v="Newell 319"/>
    <n v="79.36"/>
    <n v="4"/>
    <n v="0"/>
    <n v="23.807999999999993"/>
  </r>
  <r>
    <n v="7090"/>
    <x v="3518"/>
    <x v="3"/>
    <x v="140"/>
    <d v="2014-06-20T00:00:00"/>
    <s v="Second Class"/>
    <s v="KH-16690"/>
    <s v="Kristen Hastings"/>
    <x v="1"/>
    <s v="United States"/>
    <s v="Los Angeles"/>
    <x v="1"/>
    <n v="90032"/>
    <x v="1"/>
    <s v="TEC-PH-10001809"/>
    <x v="2"/>
    <x v="7"/>
    <s v="Panasonic KX T7736-B Digital phone"/>
    <n v="119.96"/>
    <n v="1"/>
    <n v="0.2"/>
    <n v="7.4974999999999987"/>
  </r>
  <r>
    <n v="7091"/>
    <x v="3519"/>
    <x v="1"/>
    <x v="1145"/>
    <d v="2012-01-13T00:00:00"/>
    <s v="Standard Class"/>
    <s v="CC-12685"/>
    <s v="Craig Carroll"/>
    <x v="0"/>
    <s v="United States"/>
    <s v="Henderson"/>
    <x v="0"/>
    <n v="42420"/>
    <x v="0"/>
    <s v="OFF-PA-10000474"/>
    <x v="1"/>
    <x v="10"/>
    <s v="Staples"/>
    <n v="106.32"/>
    <n v="3"/>
    <n v="0"/>
    <n v="49.970399999999991"/>
  </r>
  <r>
    <n v="7092"/>
    <x v="3519"/>
    <x v="1"/>
    <x v="1145"/>
    <d v="2012-01-13T00:00:00"/>
    <s v="Standard Class"/>
    <s v="CC-12685"/>
    <s v="Craig Carroll"/>
    <x v="0"/>
    <s v="United States"/>
    <s v="Henderson"/>
    <x v="0"/>
    <n v="42420"/>
    <x v="0"/>
    <s v="OFF-AP-10001205"/>
    <x v="1"/>
    <x v="9"/>
    <s v="Belkin 5 Outlet SurgeMaster Power Centers"/>
    <n v="163.44"/>
    <n v="3"/>
    <n v="0"/>
    <n v="45.763200000000012"/>
  </r>
  <r>
    <n v="7093"/>
    <x v="3519"/>
    <x v="1"/>
    <x v="1145"/>
    <d v="2012-01-13T00:00:00"/>
    <s v="Standard Class"/>
    <s v="CC-12685"/>
    <s v="Craig Carroll"/>
    <x v="0"/>
    <s v="United States"/>
    <s v="Henderson"/>
    <x v="0"/>
    <n v="42420"/>
    <x v="0"/>
    <s v="OFF-AR-10004691"/>
    <x v="1"/>
    <x v="6"/>
    <s v="Boston 1730 StandUp Electric Pencil Sharpener"/>
    <n v="42.76"/>
    <n v="2"/>
    <n v="0"/>
    <n v="11.117599999999999"/>
  </r>
  <r>
    <n v="7094"/>
    <x v="3519"/>
    <x v="1"/>
    <x v="1145"/>
    <d v="2012-01-13T00:00:00"/>
    <s v="Standard Class"/>
    <s v="CC-12685"/>
    <s v="Craig Carroll"/>
    <x v="0"/>
    <s v="United States"/>
    <s v="Henderson"/>
    <x v="0"/>
    <n v="42420"/>
    <x v="0"/>
    <s v="OFF-PA-10004996"/>
    <x v="1"/>
    <x v="10"/>
    <s v="Speediset Carbonless Redi-Letter 7&quot; x 8 1/2&quot;"/>
    <n v="51.550000000000004"/>
    <n v="5"/>
    <n v="0"/>
    <n v="24.2285"/>
  </r>
  <r>
    <n v="7095"/>
    <x v="3520"/>
    <x v="1"/>
    <x v="97"/>
    <d v="2012-02-13T00:00:00"/>
    <s v="Second Class"/>
    <s v="JF-15565"/>
    <s v="Jill Fjeld"/>
    <x v="0"/>
    <s v="United States"/>
    <s v="Decatur"/>
    <x v="10"/>
    <n v="62521"/>
    <x v="2"/>
    <s v="TEC-AC-10001908"/>
    <x v="2"/>
    <x v="11"/>
    <s v="Logitech Wireless Headset h800"/>
    <n v="479.952"/>
    <n v="6"/>
    <n v="0.2"/>
    <n v="89.990999999999985"/>
  </r>
  <r>
    <n v="7096"/>
    <x v="3521"/>
    <x v="0"/>
    <x v="1146"/>
    <d v="2013-08-21T00:00:00"/>
    <s v="First Class"/>
    <s v="RP-19390"/>
    <s v="Resi Pölking"/>
    <x v="0"/>
    <s v="United States"/>
    <s v="New York City"/>
    <x v="15"/>
    <n v="10009"/>
    <x v="3"/>
    <s v="OFF-BI-10000666"/>
    <x v="1"/>
    <x v="8"/>
    <s v="Surelock Post Binders"/>
    <n v="146.68799999999999"/>
    <n v="6"/>
    <n v="0.2"/>
    <n v="55.007999999999996"/>
  </r>
  <r>
    <n v="7097"/>
    <x v="3521"/>
    <x v="0"/>
    <x v="1146"/>
    <d v="2013-08-21T00:00:00"/>
    <s v="First Class"/>
    <s v="RP-19390"/>
    <s v="Resi Pölking"/>
    <x v="0"/>
    <s v="United States"/>
    <s v="New York City"/>
    <x v="15"/>
    <n v="10009"/>
    <x v="3"/>
    <s v="OFF-BI-10004318"/>
    <x v="1"/>
    <x v="8"/>
    <s v="Ibico EB-19 Dual Function Manual Binding System"/>
    <n v="276.78400000000005"/>
    <n v="2"/>
    <n v="0.2"/>
    <n v="89.954799999999992"/>
  </r>
  <r>
    <n v="7098"/>
    <x v="3521"/>
    <x v="0"/>
    <x v="1146"/>
    <d v="2013-08-21T00:00:00"/>
    <s v="First Class"/>
    <s v="RP-19390"/>
    <s v="Resi Pölking"/>
    <x v="0"/>
    <s v="United States"/>
    <s v="New York City"/>
    <x v="15"/>
    <n v="10009"/>
    <x v="3"/>
    <s v="OFF-BI-10003429"/>
    <x v="1"/>
    <x v="8"/>
    <s v="Cardinal HOLDit! Binder Insert Strips,Extra Strips"/>
    <n v="25.32"/>
    <n v="5"/>
    <n v="0.2"/>
    <n v="9.1785000000000014"/>
  </r>
  <r>
    <n v="7099"/>
    <x v="3522"/>
    <x v="3"/>
    <x v="44"/>
    <d v="2014-11-11T00:00:00"/>
    <s v="Standard Class"/>
    <s v="CD-11980"/>
    <s v="Carol Darley"/>
    <x v="0"/>
    <s v="United States"/>
    <s v="New York City"/>
    <x v="15"/>
    <n v="10011"/>
    <x v="3"/>
    <s v="OFF-PA-10003302"/>
    <x v="1"/>
    <x v="10"/>
    <s v="Xerox 1906"/>
    <n v="318.95999999999998"/>
    <n v="9"/>
    <n v="0"/>
    <n v="149.91119999999998"/>
  </r>
  <r>
    <n v="7100"/>
    <x v="3523"/>
    <x v="1"/>
    <x v="207"/>
    <d v="2012-12-30T00:00:00"/>
    <s v="Second Class"/>
    <s v="DF-13135"/>
    <s v="David Flashing"/>
    <x v="0"/>
    <s v="United States"/>
    <s v="New York City"/>
    <x v="15"/>
    <n v="10009"/>
    <x v="3"/>
    <s v="OFF-PA-10003302"/>
    <x v="1"/>
    <x v="10"/>
    <s v="Xerox 1906"/>
    <n v="212.64"/>
    <n v="6"/>
    <n v="0"/>
    <n v="99.940799999999982"/>
  </r>
  <r>
    <n v="7101"/>
    <x v="3524"/>
    <x v="2"/>
    <x v="533"/>
    <d v="2011-11-28T00:00:00"/>
    <s v="Standard Class"/>
    <s v="SM-20005"/>
    <s v="Sally Matthias"/>
    <x v="0"/>
    <s v="United States"/>
    <s v="Scottsdale"/>
    <x v="16"/>
    <n v="85254"/>
    <x v="1"/>
    <s v="OFF-EN-10002621"/>
    <x v="1"/>
    <x v="12"/>
    <s v="Staples"/>
    <n v="23.472000000000001"/>
    <n v="3"/>
    <n v="0.2"/>
    <n v="8.8019999999999978"/>
  </r>
  <r>
    <n v="7102"/>
    <x v="3525"/>
    <x v="0"/>
    <x v="1147"/>
    <d v="2013-08-06T00:00:00"/>
    <s v="Second Class"/>
    <s v="SG-20890"/>
    <s v="Susan Gilcrest"/>
    <x v="1"/>
    <s v="United States"/>
    <s v="Amarillo"/>
    <x v="5"/>
    <n v="79109"/>
    <x v="2"/>
    <s v="OFF-PA-10000249"/>
    <x v="1"/>
    <x v="10"/>
    <s v="Staples"/>
    <n v="19.648"/>
    <n v="2"/>
    <n v="0.2"/>
    <n v="6.6311999999999989"/>
  </r>
  <r>
    <n v="7103"/>
    <x v="3526"/>
    <x v="2"/>
    <x v="158"/>
    <d v="2011-09-24T00:00:00"/>
    <s v="First Class"/>
    <s v="LH-16750"/>
    <s v="Larry Hughes"/>
    <x v="0"/>
    <s v="United States"/>
    <s v="Philadelphia"/>
    <x v="9"/>
    <n v="19140"/>
    <x v="3"/>
    <s v="OFF-BI-10000050"/>
    <x v="1"/>
    <x v="8"/>
    <s v="Angle-D Binders with Locking Rings, Label Holders"/>
    <n v="6.5700000000000012"/>
    <n v="3"/>
    <n v="0.7"/>
    <n v="-5.036999999999999"/>
  </r>
  <r>
    <n v="7104"/>
    <x v="3527"/>
    <x v="3"/>
    <x v="507"/>
    <d v="2014-09-09T00:00:00"/>
    <s v="Standard Class"/>
    <s v="EJ-14155"/>
    <s v="Eva Jacobs"/>
    <x v="0"/>
    <s v="United States"/>
    <s v="Santa Ana"/>
    <x v="1"/>
    <n v="92704"/>
    <x v="1"/>
    <s v="OFF-ST-10003805"/>
    <x v="1"/>
    <x v="4"/>
    <s v="24 Capacity Maxi Data Binder Racks, Pearl"/>
    <n v="421.1"/>
    <n v="2"/>
    <n v="0"/>
    <n v="105.27499999999998"/>
  </r>
  <r>
    <n v="7105"/>
    <x v="3528"/>
    <x v="3"/>
    <x v="249"/>
    <d v="2014-06-22T00:00:00"/>
    <s v="Second Class"/>
    <s v="KH-16330"/>
    <s v="Katharine Harms"/>
    <x v="1"/>
    <s v="United States"/>
    <s v="Newark"/>
    <x v="24"/>
    <n v="43055"/>
    <x v="3"/>
    <s v="FUR-CH-10000785"/>
    <x v="0"/>
    <x v="1"/>
    <s v="Global Ergonomic Managers Chair"/>
    <n v="760.11599999999987"/>
    <n v="6"/>
    <n v="0.3"/>
    <n v="-43.435200000000009"/>
  </r>
  <r>
    <n v="7106"/>
    <x v="3528"/>
    <x v="3"/>
    <x v="249"/>
    <d v="2014-06-22T00:00:00"/>
    <s v="Second Class"/>
    <s v="KH-16330"/>
    <s v="Katharine Harms"/>
    <x v="1"/>
    <s v="United States"/>
    <s v="Newark"/>
    <x v="24"/>
    <n v="43055"/>
    <x v="3"/>
    <s v="FUR-FU-10004909"/>
    <x v="0"/>
    <x v="5"/>
    <s v="Contemporary Wood/Metal Frame"/>
    <n v="38.784000000000006"/>
    <n v="3"/>
    <n v="0.2"/>
    <n v="7.2719999999999949"/>
  </r>
  <r>
    <n v="7107"/>
    <x v="3528"/>
    <x v="3"/>
    <x v="249"/>
    <d v="2014-06-22T00:00:00"/>
    <s v="Second Class"/>
    <s v="KH-16330"/>
    <s v="Katharine Harms"/>
    <x v="1"/>
    <s v="United States"/>
    <s v="Newark"/>
    <x v="24"/>
    <n v="43055"/>
    <x v="3"/>
    <s v="TEC-AC-10001553"/>
    <x v="2"/>
    <x v="11"/>
    <s v="Memorex 25GB 6X Branded Blu-Ray Recordable Disc, 15/Pack"/>
    <n v="122.32799999999999"/>
    <n v="9"/>
    <n v="0.2"/>
    <n v="1.5291000000000032"/>
  </r>
  <r>
    <n v="7108"/>
    <x v="3529"/>
    <x v="0"/>
    <x v="475"/>
    <d v="2013-04-27T00:00:00"/>
    <s v="Standard Class"/>
    <s v="KM-16720"/>
    <s v="Kunst Miller"/>
    <x v="0"/>
    <s v="United States"/>
    <s v="New York City"/>
    <x v="15"/>
    <n v="10035"/>
    <x v="3"/>
    <s v="TEC-PH-10004774"/>
    <x v="2"/>
    <x v="7"/>
    <s v="Gear Head AU3700S Headset"/>
    <n v="25.98"/>
    <n v="2"/>
    <n v="0"/>
    <n v="0.77939999999999898"/>
  </r>
  <r>
    <n v="7109"/>
    <x v="3529"/>
    <x v="0"/>
    <x v="475"/>
    <d v="2013-04-27T00:00:00"/>
    <s v="Standard Class"/>
    <s v="KM-16720"/>
    <s v="Kunst Miller"/>
    <x v="0"/>
    <s v="United States"/>
    <s v="New York City"/>
    <x v="15"/>
    <n v="10035"/>
    <x v="3"/>
    <s v="OFF-AR-10004582"/>
    <x v="1"/>
    <x v="6"/>
    <s v="BIC Brite Liner Grip Highlighters"/>
    <n v="3.28"/>
    <n v="2"/>
    <n v="0"/>
    <n v="1.4759999999999998"/>
  </r>
  <r>
    <n v="7110"/>
    <x v="3529"/>
    <x v="0"/>
    <x v="475"/>
    <d v="2013-04-27T00:00:00"/>
    <s v="Standard Class"/>
    <s v="KM-16720"/>
    <s v="Kunst Miller"/>
    <x v="0"/>
    <s v="United States"/>
    <s v="New York City"/>
    <x v="15"/>
    <n v="10035"/>
    <x v="3"/>
    <s v="OFF-ST-10000991"/>
    <x v="1"/>
    <x v="4"/>
    <s v="Space Solutions HD Industrial Steel Shelving."/>
    <n v="459.88"/>
    <n v="4"/>
    <n v="0"/>
    <n v="13.796400000000006"/>
  </r>
  <r>
    <n v="7111"/>
    <x v="3529"/>
    <x v="0"/>
    <x v="475"/>
    <d v="2013-04-27T00:00:00"/>
    <s v="Standard Class"/>
    <s v="KM-16720"/>
    <s v="Kunst Miller"/>
    <x v="0"/>
    <s v="United States"/>
    <s v="New York City"/>
    <x v="15"/>
    <n v="10035"/>
    <x v="3"/>
    <s v="OFF-SU-10002522"/>
    <x v="1"/>
    <x v="14"/>
    <s v="Acme Kleen Earth Office Shears"/>
    <n v="7.76"/>
    <n v="2"/>
    <n v="0"/>
    <n v="2.2503999999999991"/>
  </r>
  <r>
    <n v="7112"/>
    <x v="3529"/>
    <x v="0"/>
    <x v="475"/>
    <d v="2013-04-27T00:00:00"/>
    <s v="Standard Class"/>
    <s v="KM-16720"/>
    <s v="Kunst Miller"/>
    <x v="0"/>
    <s v="United States"/>
    <s v="New York City"/>
    <x v="15"/>
    <n v="10035"/>
    <x v="3"/>
    <s v="OFF-AR-10004022"/>
    <x v="1"/>
    <x v="6"/>
    <s v="Panasonic KP-380BK Classic Electric Pencil Sharpener"/>
    <n v="71.959999999999994"/>
    <n v="2"/>
    <n v="0"/>
    <n v="17.989999999999995"/>
  </r>
  <r>
    <n v="7113"/>
    <x v="3529"/>
    <x v="0"/>
    <x v="475"/>
    <d v="2013-04-27T00:00:00"/>
    <s v="Standard Class"/>
    <s v="KM-16720"/>
    <s v="Kunst Miller"/>
    <x v="0"/>
    <s v="United States"/>
    <s v="New York City"/>
    <x v="15"/>
    <n v="10035"/>
    <x v="3"/>
    <s v="OFF-SU-10001218"/>
    <x v="1"/>
    <x v="14"/>
    <s v="Fiskars Softgrip Scissors"/>
    <n v="54.900000000000006"/>
    <n v="5"/>
    <n v="0"/>
    <n v="15.372000000000003"/>
  </r>
  <r>
    <n v="7114"/>
    <x v="3529"/>
    <x v="0"/>
    <x v="475"/>
    <d v="2013-04-27T00:00:00"/>
    <s v="Standard Class"/>
    <s v="KM-16720"/>
    <s v="Kunst Miller"/>
    <x v="0"/>
    <s v="United States"/>
    <s v="New York City"/>
    <x v="15"/>
    <n v="10035"/>
    <x v="3"/>
    <s v="OFF-BI-10000174"/>
    <x v="1"/>
    <x v="8"/>
    <s v="Wilson Jones Clip &amp; Carry Folder Binder Tool for Ring Binders, Clear"/>
    <n v="9.2799999999999994"/>
    <n v="2"/>
    <n v="0.2"/>
    <n v="3.2479999999999998"/>
  </r>
  <r>
    <n v="7115"/>
    <x v="3530"/>
    <x v="0"/>
    <x v="465"/>
    <d v="2013-05-07T00:00:00"/>
    <s v="First Class"/>
    <s v="LW-16990"/>
    <s v="Lindsay Williams"/>
    <x v="1"/>
    <s v="United States"/>
    <s v="Henderson"/>
    <x v="33"/>
    <n v="89015"/>
    <x v="1"/>
    <s v="FUR-TA-10003392"/>
    <x v="0"/>
    <x v="3"/>
    <s v="Global Adaptabilities Conference Tables"/>
    <n v="1685.88"/>
    <n v="6"/>
    <n v="0"/>
    <n v="320.31720000000001"/>
  </r>
  <r>
    <n v="7116"/>
    <x v="3530"/>
    <x v="0"/>
    <x v="465"/>
    <d v="2013-05-07T00:00:00"/>
    <s v="First Class"/>
    <s v="LW-16990"/>
    <s v="Lindsay Williams"/>
    <x v="1"/>
    <s v="United States"/>
    <s v="Henderson"/>
    <x v="33"/>
    <n v="89015"/>
    <x v="1"/>
    <s v="OFF-BI-10001890"/>
    <x v="1"/>
    <x v="8"/>
    <s v="Avery Poly Binder Pockets"/>
    <n v="5.7280000000000006"/>
    <n v="2"/>
    <n v="0.2"/>
    <n v="2.0047999999999995"/>
  </r>
  <r>
    <n v="7117"/>
    <x v="3531"/>
    <x v="2"/>
    <x v="638"/>
    <d v="2011-10-23T00:00:00"/>
    <s v="Second Class"/>
    <s v="IG-15085"/>
    <s v="Ivan Gibson"/>
    <x v="0"/>
    <s v="United States"/>
    <s v="Seattle"/>
    <x v="4"/>
    <n v="98103"/>
    <x v="1"/>
    <s v="OFF-PA-10000167"/>
    <x v="1"/>
    <x v="10"/>
    <s v="Xerox 1925"/>
    <n v="61.96"/>
    <n v="2"/>
    <n v="0"/>
    <n v="27.881999999999998"/>
  </r>
  <r>
    <n v="7118"/>
    <x v="3531"/>
    <x v="2"/>
    <x v="638"/>
    <d v="2011-10-23T00:00:00"/>
    <s v="Second Class"/>
    <s v="IG-15085"/>
    <s v="Ivan Gibson"/>
    <x v="0"/>
    <s v="United States"/>
    <s v="Seattle"/>
    <x v="4"/>
    <n v="98103"/>
    <x v="1"/>
    <s v="OFF-BI-10003784"/>
    <x v="1"/>
    <x v="8"/>
    <s v="Computer Printout Index Tabs"/>
    <n v="1.3440000000000001"/>
    <n v="1"/>
    <n v="0.2"/>
    <n v="0.47039999999999987"/>
  </r>
  <r>
    <n v="7119"/>
    <x v="3532"/>
    <x v="3"/>
    <x v="778"/>
    <d v="2014-02-18T00:00:00"/>
    <s v="Standard Class"/>
    <s v="JP-15460"/>
    <s v="Jennifer Patt"/>
    <x v="1"/>
    <s v="United States"/>
    <s v="New York City"/>
    <x v="15"/>
    <n v="10009"/>
    <x v="3"/>
    <s v="OFF-PA-10001184"/>
    <x v="1"/>
    <x v="10"/>
    <s v="Xerox 1903"/>
    <n v="17.940000000000001"/>
    <n v="3"/>
    <n v="0"/>
    <n v="8.7906000000000013"/>
  </r>
  <r>
    <n v="7120"/>
    <x v="3533"/>
    <x v="3"/>
    <x v="701"/>
    <d v="2014-11-25T00:00:00"/>
    <s v="Standard Class"/>
    <s v="GG-14650"/>
    <s v="Greg Guthrie"/>
    <x v="1"/>
    <s v="United States"/>
    <s v="Seattle"/>
    <x v="4"/>
    <n v="98103"/>
    <x v="1"/>
    <s v="OFF-BI-10002103"/>
    <x v="1"/>
    <x v="8"/>
    <s v="Cardinal Slant-D Ring Binder, Heavy Gauge Vinyl"/>
    <n v="13.904"/>
    <n v="2"/>
    <n v="0.2"/>
    <n v="4.5187999999999997"/>
  </r>
  <r>
    <n v="7121"/>
    <x v="3534"/>
    <x v="2"/>
    <x v="407"/>
    <d v="2011-01-27T00:00:00"/>
    <s v="Standard Class"/>
    <s v="MM-18280"/>
    <s v="Muhammed MacIntyre"/>
    <x v="1"/>
    <s v="United States"/>
    <s v="Smyrna"/>
    <x v="18"/>
    <n v="37167"/>
    <x v="0"/>
    <s v="OFF-BI-10003091"/>
    <x v="1"/>
    <x v="8"/>
    <s v="GBC DocuBind TL200 Manual Binding Machine"/>
    <n v="67.194000000000003"/>
    <n v="1"/>
    <n v="0.7"/>
    <n v="-51.515399999999985"/>
  </r>
  <r>
    <n v="7122"/>
    <x v="3535"/>
    <x v="3"/>
    <x v="96"/>
    <d v="2014-12-09T00:00:00"/>
    <s v="Standard Class"/>
    <s v="SO-20335"/>
    <s v="Sean O'Donnell"/>
    <x v="0"/>
    <s v="United States"/>
    <s v="Seattle"/>
    <x v="4"/>
    <n v="98105"/>
    <x v="1"/>
    <s v="OFF-PA-10001593"/>
    <x v="1"/>
    <x v="10"/>
    <s v="Xerox 1947"/>
    <n v="41.86"/>
    <n v="7"/>
    <n v="0"/>
    <n v="18.837"/>
  </r>
  <r>
    <n v="7123"/>
    <x v="3535"/>
    <x v="3"/>
    <x v="96"/>
    <d v="2014-12-09T00:00:00"/>
    <s v="Standard Class"/>
    <s v="SO-20335"/>
    <s v="Sean O'Donnell"/>
    <x v="0"/>
    <s v="United States"/>
    <s v="Seattle"/>
    <x v="4"/>
    <n v="98105"/>
    <x v="1"/>
    <s v="FUR-BO-10002598"/>
    <x v="0"/>
    <x v="0"/>
    <s v="Hon Metal Bookcases, Putty"/>
    <n v="141.96"/>
    <n v="2"/>
    <n v="0"/>
    <n v="41.168399999999991"/>
  </r>
  <r>
    <n v="7124"/>
    <x v="3536"/>
    <x v="1"/>
    <x v="101"/>
    <d v="2012-08-16T00:00:00"/>
    <s v="Standard Class"/>
    <s v="MF-18250"/>
    <s v="Monica Federle"/>
    <x v="1"/>
    <s v="United States"/>
    <s v="New York City"/>
    <x v="15"/>
    <n v="10035"/>
    <x v="3"/>
    <s v="FUR-FU-10000320"/>
    <x v="0"/>
    <x v="5"/>
    <s v="OIC Stacking Trays"/>
    <n v="10.02"/>
    <n v="3"/>
    <n v="0"/>
    <n v="4.4088000000000012"/>
  </r>
  <r>
    <n v="7125"/>
    <x v="3536"/>
    <x v="1"/>
    <x v="101"/>
    <d v="2012-08-16T00:00:00"/>
    <s v="Standard Class"/>
    <s v="MF-18250"/>
    <s v="Monica Federle"/>
    <x v="1"/>
    <s v="United States"/>
    <s v="New York City"/>
    <x v="15"/>
    <n v="10035"/>
    <x v="3"/>
    <s v="OFF-PA-10001815"/>
    <x v="1"/>
    <x v="10"/>
    <s v="Xerox 1885"/>
    <n v="144.12"/>
    <n v="3"/>
    <n v="0"/>
    <n v="69.177599999999984"/>
  </r>
  <r>
    <n v="7126"/>
    <x v="3537"/>
    <x v="0"/>
    <x v="720"/>
    <d v="2013-09-30T00:00:00"/>
    <s v="Second Class"/>
    <s v="JG-15160"/>
    <s v="James Galang"/>
    <x v="0"/>
    <s v="United States"/>
    <s v="Atlanta"/>
    <x v="32"/>
    <n v="30318"/>
    <x v="0"/>
    <s v="OFF-PA-10003971"/>
    <x v="1"/>
    <x v="10"/>
    <s v="Xerox 1965"/>
    <n v="17.940000000000001"/>
    <n v="3"/>
    <n v="0"/>
    <n v="8.7906000000000013"/>
  </r>
  <r>
    <n v="7127"/>
    <x v="3537"/>
    <x v="0"/>
    <x v="720"/>
    <d v="2013-09-30T00:00:00"/>
    <s v="Second Class"/>
    <s v="JG-15160"/>
    <s v="James Galang"/>
    <x v="0"/>
    <s v="United States"/>
    <s v="Atlanta"/>
    <x v="32"/>
    <n v="30318"/>
    <x v="0"/>
    <s v="OFF-AR-10004685"/>
    <x v="1"/>
    <x v="6"/>
    <s v="Binney &amp; Smith Crayola Metallic Colored Pencils, 8-Color Set"/>
    <n v="13.89"/>
    <n v="3"/>
    <n v="0"/>
    <n v="4.5836999999999994"/>
  </r>
  <r>
    <n v="7128"/>
    <x v="3538"/>
    <x v="0"/>
    <x v="696"/>
    <d v="2013-11-21T00:00:00"/>
    <s v="Standard Class"/>
    <s v="JM-16195"/>
    <s v="Justin MacKendrick"/>
    <x v="0"/>
    <s v="United States"/>
    <s v="Newark"/>
    <x v="13"/>
    <n v="19711"/>
    <x v="3"/>
    <s v="OFF-PA-10001609"/>
    <x v="1"/>
    <x v="10"/>
    <s v="Tops Wirebound Message Log Books"/>
    <n v="16.45"/>
    <n v="5"/>
    <n v="0"/>
    <n v="7.5669999999999993"/>
  </r>
  <r>
    <n v="7129"/>
    <x v="3538"/>
    <x v="0"/>
    <x v="696"/>
    <d v="2013-11-21T00:00:00"/>
    <s v="Standard Class"/>
    <s v="JM-16195"/>
    <s v="Justin MacKendrick"/>
    <x v="0"/>
    <s v="United States"/>
    <s v="Newark"/>
    <x v="13"/>
    <n v="19711"/>
    <x v="3"/>
    <s v="FUR-FU-10000550"/>
    <x v="0"/>
    <x v="5"/>
    <s v="Stacking Trays by OIC"/>
    <n v="19.920000000000002"/>
    <n v="4"/>
    <n v="0"/>
    <n v="6.573599999999999"/>
  </r>
  <r>
    <n v="7130"/>
    <x v="3539"/>
    <x v="0"/>
    <x v="947"/>
    <d v="2013-04-23T00:00:00"/>
    <s v="Standard Class"/>
    <s v="PK-19075"/>
    <s v="Pete Kriz"/>
    <x v="0"/>
    <s v="United States"/>
    <s v="Nashville"/>
    <x v="18"/>
    <n v="37211"/>
    <x v="0"/>
    <s v="TEC-AC-10004209"/>
    <x v="2"/>
    <x v="11"/>
    <s v="Memorex Froggy Flash Drive 4 GB"/>
    <n v="35.167999999999999"/>
    <n v="4"/>
    <n v="0.2"/>
    <n v="8.3524000000000012"/>
  </r>
  <r>
    <n v="7131"/>
    <x v="3539"/>
    <x v="0"/>
    <x v="947"/>
    <d v="2013-04-23T00:00:00"/>
    <s v="Standard Class"/>
    <s v="PK-19075"/>
    <s v="Pete Kriz"/>
    <x v="0"/>
    <s v="United States"/>
    <s v="Nashville"/>
    <x v="18"/>
    <n v="37211"/>
    <x v="0"/>
    <s v="OFF-PA-10003022"/>
    <x v="1"/>
    <x v="10"/>
    <s v="Standard Line “While You Were Out” Hardbound Telephone Message Book"/>
    <n v="123.08799999999999"/>
    <n v="7"/>
    <n v="0.2"/>
    <n v="40.003599999999999"/>
  </r>
  <r>
    <n v="7132"/>
    <x v="3540"/>
    <x v="3"/>
    <x v="200"/>
    <d v="2014-12-02T00:00:00"/>
    <s v="Standard Class"/>
    <s v="TT-21460"/>
    <s v="Tonja Turnell"/>
    <x v="2"/>
    <s v="United States"/>
    <s v="Richmond"/>
    <x v="14"/>
    <n v="47374"/>
    <x v="2"/>
    <s v="FUR-TA-10001039"/>
    <x v="0"/>
    <x v="3"/>
    <s v="KI Adjustable-Height Table"/>
    <n v="257.94"/>
    <n v="3"/>
    <n v="0"/>
    <n v="67.064400000000006"/>
  </r>
  <r>
    <n v="7133"/>
    <x v="3540"/>
    <x v="3"/>
    <x v="200"/>
    <d v="2014-12-02T00:00:00"/>
    <s v="Standard Class"/>
    <s v="TT-21460"/>
    <s v="Tonja Turnell"/>
    <x v="2"/>
    <s v="United States"/>
    <s v="Richmond"/>
    <x v="14"/>
    <n v="47374"/>
    <x v="2"/>
    <s v="TEC-PH-10002624"/>
    <x v="2"/>
    <x v="7"/>
    <s v="Samsung Galaxy S4 Mini"/>
    <n v="1879.96"/>
    <n v="4"/>
    <n v="0"/>
    <n v="545.18839999999977"/>
  </r>
  <r>
    <n v="7134"/>
    <x v="3540"/>
    <x v="3"/>
    <x v="200"/>
    <d v="2014-12-02T00:00:00"/>
    <s v="Standard Class"/>
    <s v="TT-21460"/>
    <s v="Tonja Turnell"/>
    <x v="2"/>
    <s v="United States"/>
    <s v="Richmond"/>
    <x v="14"/>
    <n v="47374"/>
    <x v="2"/>
    <s v="FUR-FU-10001473"/>
    <x v="0"/>
    <x v="5"/>
    <s v="DAX Wood Document Frame"/>
    <n v="27.46"/>
    <n v="2"/>
    <n v="0"/>
    <n v="9.8856000000000002"/>
  </r>
  <r>
    <n v="7135"/>
    <x v="3540"/>
    <x v="3"/>
    <x v="200"/>
    <d v="2014-12-02T00:00:00"/>
    <s v="Standard Class"/>
    <s v="TT-21460"/>
    <s v="Tonja Turnell"/>
    <x v="2"/>
    <s v="United States"/>
    <s v="Richmond"/>
    <x v="14"/>
    <n v="47374"/>
    <x v="2"/>
    <s v="TEC-PH-10001819"/>
    <x v="2"/>
    <x v="7"/>
    <s v="Innergie mMini Combo Duo USB Travel Charging Kit"/>
    <n v="89.98"/>
    <n v="2"/>
    <n v="0"/>
    <n v="43.190399999999997"/>
  </r>
  <r>
    <n v="7136"/>
    <x v="3540"/>
    <x v="3"/>
    <x v="200"/>
    <d v="2014-12-02T00:00:00"/>
    <s v="Standard Class"/>
    <s v="TT-21460"/>
    <s v="Tonja Turnell"/>
    <x v="2"/>
    <s v="United States"/>
    <s v="Richmond"/>
    <x v="14"/>
    <n v="47374"/>
    <x v="2"/>
    <s v="FUR-CH-10004287"/>
    <x v="0"/>
    <x v="1"/>
    <s v="SAFCO Arco Folding Chair"/>
    <n v="828.59999999999991"/>
    <n v="3"/>
    <n v="0"/>
    <n v="240.29399999999995"/>
  </r>
  <r>
    <n v="7137"/>
    <x v="3541"/>
    <x v="1"/>
    <x v="312"/>
    <d v="2012-11-27T00:00:00"/>
    <s v="Standard Class"/>
    <s v="SS-20875"/>
    <s v="Sung Shariari"/>
    <x v="0"/>
    <s v="United States"/>
    <s v="Miami"/>
    <x v="2"/>
    <n v="33180"/>
    <x v="0"/>
    <s v="OFF-BI-10004728"/>
    <x v="1"/>
    <x v="8"/>
    <s v="Wilson Jones Turn Tabs Binder Tool for Ring Binders"/>
    <n v="7.2300000000000022"/>
    <n v="5"/>
    <n v="0.7"/>
    <n v="-5.7840000000000007"/>
  </r>
  <r>
    <n v="7138"/>
    <x v="3541"/>
    <x v="1"/>
    <x v="312"/>
    <d v="2012-11-27T00:00:00"/>
    <s v="Standard Class"/>
    <s v="SS-20875"/>
    <s v="Sung Shariari"/>
    <x v="0"/>
    <s v="United States"/>
    <s v="Miami"/>
    <x v="2"/>
    <n v="33180"/>
    <x v="0"/>
    <s v="OFF-ST-10000918"/>
    <x v="1"/>
    <x v="4"/>
    <s v="Crate-A-Files"/>
    <n v="17.440000000000001"/>
    <n v="2"/>
    <n v="0.2"/>
    <n v="1.3079999999999989"/>
  </r>
  <r>
    <n v="7139"/>
    <x v="3541"/>
    <x v="1"/>
    <x v="312"/>
    <d v="2012-11-27T00:00:00"/>
    <s v="Standard Class"/>
    <s v="SS-20875"/>
    <s v="Sung Shariari"/>
    <x v="0"/>
    <s v="United States"/>
    <s v="Miami"/>
    <x v="2"/>
    <n v="33180"/>
    <x v="0"/>
    <s v="OFF-BI-10004593"/>
    <x v="1"/>
    <x v="8"/>
    <s v="Ibico Laser Imprintable Binding System Covers"/>
    <n v="62.88000000000001"/>
    <n v="4"/>
    <n v="0.7"/>
    <n v="-50.304000000000002"/>
  </r>
  <r>
    <n v="7140"/>
    <x v="3541"/>
    <x v="1"/>
    <x v="312"/>
    <d v="2012-11-27T00:00:00"/>
    <s v="Standard Class"/>
    <s v="SS-20875"/>
    <s v="Sung Shariari"/>
    <x v="0"/>
    <s v="United States"/>
    <s v="Miami"/>
    <x v="2"/>
    <n v="33180"/>
    <x v="0"/>
    <s v="FUR-BO-10001337"/>
    <x v="0"/>
    <x v="0"/>
    <s v="O'Sullivan Living Dimensions 2-Shelf Bookcases"/>
    <n v="290.35200000000003"/>
    <n v="3"/>
    <n v="0.2"/>
    <n v="-36.294000000000011"/>
  </r>
  <r>
    <n v="7141"/>
    <x v="3542"/>
    <x v="3"/>
    <x v="210"/>
    <d v="2014-09-08T00:00:00"/>
    <s v="Same Day"/>
    <s v="TG-21640"/>
    <s v="Trudy Glocke"/>
    <x v="0"/>
    <s v="United States"/>
    <s v="Saint Charles"/>
    <x v="25"/>
    <n v="63301"/>
    <x v="2"/>
    <s v="TEC-AC-10002473"/>
    <x v="2"/>
    <x v="11"/>
    <s v="Maxell 4.7GB DVD-R"/>
    <n v="113.52"/>
    <n v="4"/>
    <n v="0"/>
    <n v="46.543199999999999"/>
  </r>
  <r>
    <n v="7142"/>
    <x v="3542"/>
    <x v="3"/>
    <x v="210"/>
    <d v="2014-09-08T00:00:00"/>
    <s v="Same Day"/>
    <s v="TG-21640"/>
    <s v="Trudy Glocke"/>
    <x v="0"/>
    <s v="United States"/>
    <s v="Saint Charles"/>
    <x v="25"/>
    <n v="63301"/>
    <x v="2"/>
    <s v="FUR-FU-10003623"/>
    <x v="0"/>
    <x v="5"/>
    <s v="DataProducts Ampli Magnifier Task Lamp, Black,"/>
    <n v="135.29999999999998"/>
    <n v="5"/>
    <n v="0"/>
    <n v="37.883999999999993"/>
  </r>
  <r>
    <n v="7143"/>
    <x v="3543"/>
    <x v="2"/>
    <x v="156"/>
    <d v="2011-11-29T00:00:00"/>
    <s v="Standard Class"/>
    <s v="HP-14815"/>
    <s v="Harold Pawlan"/>
    <x v="2"/>
    <s v="United States"/>
    <s v="Virginia Beach"/>
    <x v="17"/>
    <n v="23464"/>
    <x v="0"/>
    <s v="FUR-FU-10002045"/>
    <x v="0"/>
    <x v="5"/>
    <s v="Executive Impressions 14&quot;"/>
    <n v="111.15"/>
    <n v="5"/>
    <n v="0"/>
    <n v="48.906000000000006"/>
  </r>
  <r>
    <n v="7144"/>
    <x v="3544"/>
    <x v="3"/>
    <x v="825"/>
    <d v="2014-03-17T00:00:00"/>
    <s v="Standard Class"/>
    <s v="MH-17290"/>
    <s v="Marc Harrigan"/>
    <x v="2"/>
    <s v="United States"/>
    <s v="Philadelphia"/>
    <x v="9"/>
    <n v="19140"/>
    <x v="3"/>
    <s v="TEC-PH-10002555"/>
    <x v="2"/>
    <x v="7"/>
    <s v="Nortel Meridian M5316 Digital phone"/>
    <n v="776.84999999999991"/>
    <n v="5"/>
    <n v="0.4"/>
    <n v="-181.26499999999999"/>
  </r>
  <r>
    <n v="7145"/>
    <x v="3544"/>
    <x v="3"/>
    <x v="825"/>
    <d v="2014-03-17T00:00:00"/>
    <s v="Standard Class"/>
    <s v="MH-17290"/>
    <s v="Marc Harrigan"/>
    <x v="2"/>
    <s v="United States"/>
    <s v="Philadelphia"/>
    <x v="9"/>
    <n v="19140"/>
    <x v="3"/>
    <s v="OFF-BI-10002794"/>
    <x v="1"/>
    <x v="8"/>
    <s v="Avery Trapezoid Ring Binder, 3&quot; Capacity, Black, 1040 sheets"/>
    <n v="12.294"/>
    <n v="1"/>
    <n v="0.7"/>
    <n v="-8.6057999999999986"/>
  </r>
  <r>
    <n v="7146"/>
    <x v="3544"/>
    <x v="3"/>
    <x v="825"/>
    <d v="2014-03-17T00:00:00"/>
    <s v="Standard Class"/>
    <s v="MH-17290"/>
    <s v="Marc Harrigan"/>
    <x v="2"/>
    <s v="United States"/>
    <s v="Philadelphia"/>
    <x v="9"/>
    <n v="19140"/>
    <x v="3"/>
    <s v="FUR-TA-10004086"/>
    <x v="0"/>
    <x v="3"/>
    <s v="KI Adjustable-Height Table"/>
    <n v="154.76400000000001"/>
    <n v="3"/>
    <n v="0.4"/>
    <n v="-46.429200000000023"/>
  </r>
  <r>
    <n v="7147"/>
    <x v="3544"/>
    <x v="3"/>
    <x v="825"/>
    <d v="2014-03-17T00:00:00"/>
    <s v="Standard Class"/>
    <s v="MH-17290"/>
    <s v="Marc Harrigan"/>
    <x v="2"/>
    <s v="United States"/>
    <s v="Philadelphia"/>
    <x v="9"/>
    <n v="19140"/>
    <x v="3"/>
    <s v="OFF-ST-10004946"/>
    <x v="1"/>
    <x v="4"/>
    <s v="Desktop 3-Pocket Hot File"/>
    <n v="43.28"/>
    <n v="1"/>
    <n v="0.2"/>
    <n v="3.2460000000000022"/>
  </r>
  <r>
    <n v="7148"/>
    <x v="3545"/>
    <x v="0"/>
    <x v="1"/>
    <d v="2013-06-18T00:00:00"/>
    <s v="Standard Class"/>
    <s v="CB-12415"/>
    <s v="Christy Brittain"/>
    <x v="0"/>
    <s v="United States"/>
    <s v="Long Beach"/>
    <x v="15"/>
    <n v="11561"/>
    <x v="3"/>
    <s v="OFF-PA-10000241"/>
    <x v="1"/>
    <x v="10"/>
    <s v="IBM Multi-Purpose Copy Paper, 8 1/2 x 11&quot;, Case"/>
    <n v="92.94"/>
    <n v="3"/>
    <n v="0"/>
    <n v="41.822999999999993"/>
  </r>
  <r>
    <n v="7149"/>
    <x v="3545"/>
    <x v="0"/>
    <x v="1"/>
    <d v="2013-06-18T00:00:00"/>
    <s v="Standard Class"/>
    <s v="CB-12415"/>
    <s v="Christy Brittain"/>
    <x v="0"/>
    <s v="United States"/>
    <s v="Long Beach"/>
    <x v="15"/>
    <n v="11561"/>
    <x v="3"/>
    <s v="OFF-AP-10004036"/>
    <x v="1"/>
    <x v="9"/>
    <s v="Bionaire 99.97% HEPA Air Cleaner"/>
    <n v="52.56"/>
    <n v="3"/>
    <n v="0"/>
    <n v="18.396000000000001"/>
  </r>
  <r>
    <n v="7150"/>
    <x v="3546"/>
    <x v="1"/>
    <x v="153"/>
    <d v="2012-06-30T00:00:00"/>
    <s v="Standard Class"/>
    <s v="VD-21670"/>
    <s v="Valerie Dominguez"/>
    <x v="0"/>
    <s v="United States"/>
    <s v="Houston"/>
    <x v="5"/>
    <n v="77070"/>
    <x v="2"/>
    <s v="TEC-PH-10001578"/>
    <x v="2"/>
    <x v="7"/>
    <s v="Polycom SoundStation2 EX Conference phone"/>
    <n v="971.88000000000011"/>
    <n v="3"/>
    <n v="0.2"/>
    <n v="109.33649999999994"/>
  </r>
  <r>
    <n v="7151"/>
    <x v="3547"/>
    <x v="3"/>
    <x v="66"/>
    <d v="2014-12-27T00:00:00"/>
    <s v="Standard Class"/>
    <s v="SR-20425"/>
    <s v="Sharelle Roach"/>
    <x v="2"/>
    <s v="United States"/>
    <s v="Tuscaloosa"/>
    <x v="19"/>
    <n v="35401"/>
    <x v="0"/>
    <s v="FUR-CH-10002647"/>
    <x v="0"/>
    <x v="1"/>
    <s v="Situations Contoured Folding Chairs, 4/Set"/>
    <n v="141.96"/>
    <n v="2"/>
    <n v="0"/>
    <n v="35.490000000000009"/>
  </r>
  <r>
    <n v="7152"/>
    <x v="3548"/>
    <x v="3"/>
    <x v="66"/>
    <d v="2014-12-26T00:00:00"/>
    <s v="Second Class"/>
    <s v="AG-10330"/>
    <s v="Alex Grayson"/>
    <x v="0"/>
    <s v="United States"/>
    <s v="Mesa"/>
    <x v="16"/>
    <n v="85204"/>
    <x v="1"/>
    <s v="FUR-TA-10003008"/>
    <x v="0"/>
    <x v="3"/>
    <s v="Lesro Round Back Collection Coffee Table, End Table"/>
    <n v="182.55"/>
    <n v="2"/>
    <n v="0.5"/>
    <n v="-135.08699999999999"/>
  </r>
  <r>
    <n v="7153"/>
    <x v="3549"/>
    <x v="2"/>
    <x v="1148"/>
    <d v="2011-10-15T00:00:00"/>
    <s v="Standard Class"/>
    <s v="BP-11095"/>
    <s v="Bart Pistole"/>
    <x v="1"/>
    <s v="United States"/>
    <s v="Jacksonville"/>
    <x v="3"/>
    <n v="28540"/>
    <x v="0"/>
    <s v="OFF-PA-10004071"/>
    <x v="1"/>
    <x v="10"/>
    <s v="Eaton Premium Continuous-Feed Paper, 25% Cotton, Letter Size, White, 1000 Shts/Box"/>
    <n v="88.768000000000001"/>
    <n v="2"/>
    <n v="0.2"/>
    <n v="31.068799999999996"/>
  </r>
  <r>
    <n v="7154"/>
    <x v="3550"/>
    <x v="1"/>
    <x v="895"/>
    <d v="2012-12-15T00:00:00"/>
    <s v="Standard Class"/>
    <s v="JW-16075"/>
    <s v="Julia West"/>
    <x v="0"/>
    <s v="United States"/>
    <s v="Chicago"/>
    <x v="10"/>
    <n v="60610"/>
    <x v="2"/>
    <s v="OFF-AP-10004980"/>
    <x v="1"/>
    <x v="9"/>
    <s v="3M Replacement Filter for Office Air Cleaner for 20' x 33' Room"/>
    <n v="53.087999999999994"/>
    <n v="7"/>
    <n v="0.8"/>
    <n v="-108.8304"/>
  </r>
  <r>
    <n v="7155"/>
    <x v="3551"/>
    <x v="1"/>
    <x v="707"/>
    <d v="2012-12-27T00:00:00"/>
    <s v="Second Class"/>
    <s v="LH-16900"/>
    <s v="Lena Hernandez"/>
    <x v="0"/>
    <s v="United States"/>
    <s v="Columbus"/>
    <x v="32"/>
    <n v="31907"/>
    <x v="0"/>
    <s v="FUR-FU-10000747"/>
    <x v="0"/>
    <x v="5"/>
    <s v="Tenex B1-RE Series Chair Mats for Low Pile Carpets"/>
    <n v="275.88"/>
    <n v="6"/>
    <n v="0"/>
    <n v="46.899599999999964"/>
  </r>
  <r>
    <n v="7156"/>
    <x v="3551"/>
    <x v="1"/>
    <x v="707"/>
    <d v="2012-12-27T00:00:00"/>
    <s v="Second Class"/>
    <s v="LH-16900"/>
    <s v="Lena Hernandez"/>
    <x v="0"/>
    <s v="United States"/>
    <s v="Columbus"/>
    <x v="32"/>
    <n v="31907"/>
    <x v="0"/>
    <s v="OFF-BI-10004492"/>
    <x v="1"/>
    <x v="8"/>
    <s v="Tuf-Vin Binders"/>
    <n v="157.89999999999998"/>
    <n v="5"/>
    <n v="0"/>
    <n v="74.212999999999994"/>
  </r>
  <r>
    <n v="7157"/>
    <x v="3552"/>
    <x v="3"/>
    <x v="568"/>
    <d v="2014-05-05T00:00:00"/>
    <s v="Standard Class"/>
    <s v="KT-16480"/>
    <s v="Kean Thornton"/>
    <x v="0"/>
    <s v="United States"/>
    <s v="Orange"/>
    <x v="30"/>
    <n v="7050"/>
    <x v="3"/>
    <s v="OFF-LA-10004055"/>
    <x v="1"/>
    <x v="2"/>
    <s v="Color-Coded Legal Exhibit Labels"/>
    <n v="4.91"/>
    <n v="1"/>
    <n v="0"/>
    <n v="2.4058999999999999"/>
  </r>
  <r>
    <n v="7158"/>
    <x v="3553"/>
    <x v="0"/>
    <x v="463"/>
    <d v="2013-04-01T00:00:00"/>
    <s v="Second Class"/>
    <s v="CC-12220"/>
    <s v="Chris Cortes"/>
    <x v="0"/>
    <s v="United States"/>
    <s v="Los Angeles"/>
    <x v="1"/>
    <n v="90032"/>
    <x v="1"/>
    <s v="OFF-ST-10002485"/>
    <x v="1"/>
    <x v="4"/>
    <s v="Rogers Deluxe File Chest"/>
    <n v="87.92"/>
    <n v="4"/>
    <n v="0"/>
    <n v="0.87919999999999732"/>
  </r>
  <r>
    <n v="7159"/>
    <x v="3553"/>
    <x v="0"/>
    <x v="463"/>
    <d v="2013-04-01T00:00:00"/>
    <s v="Second Class"/>
    <s v="CC-12220"/>
    <s v="Chris Cortes"/>
    <x v="0"/>
    <s v="United States"/>
    <s v="Los Angeles"/>
    <x v="1"/>
    <n v="90032"/>
    <x v="1"/>
    <s v="OFF-PA-10001243"/>
    <x v="1"/>
    <x v="10"/>
    <s v="Xerox 1983"/>
    <n v="5.98"/>
    <n v="1"/>
    <n v="0"/>
    <n v="2.9302000000000001"/>
  </r>
  <r>
    <n v="7160"/>
    <x v="3554"/>
    <x v="1"/>
    <x v="1149"/>
    <d v="2012-05-18T00:00:00"/>
    <s v="Second Class"/>
    <s v="BF-11170"/>
    <s v="Ben Ferrer"/>
    <x v="2"/>
    <s v="United States"/>
    <s v="Chicago"/>
    <x v="10"/>
    <n v="60623"/>
    <x v="2"/>
    <s v="TEC-PH-10004447"/>
    <x v="2"/>
    <x v="7"/>
    <s v="Toshiba IPT2010-SD IP Telephone"/>
    <n v="222.38400000000001"/>
    <n v="2"/>
    <n v="0.2"/>
    <n v="16.678799999999995"/>
  </r>
  <r>
    <n v="7161"/>
    <x v="3554"/>
    <x v="1"/>
    <x v="1149"/>
    <d v="2012-05-18T00:00:00"/>
    <s v="Second Class"/>
    <s v="BF-11170"/>
    <s v="Ben Ferrer"/>
    <x v="2"/>
    <s v="United States"/>
    <s v="Chicago"/>
    <x v="10"/>
    <n v="60623"/>
    <x v="2"/>
    <s v="OFF-FA-10002280"/>
    <x v="1"/>
    <x v="13"/>
    <s v="Advantus Plastic Paper Clips"/>
    <n v="16"/>
    <n v="4"/>
    <n v="0.2"/>
    <n v="5.6"/>
  </r>
  <r>
    <n v="7162"/>
    <x v="3555"/>
    <x v="2"/>
    <x v="1129"/>
    <d v="2011-07-09T00:00:00"/>
    <s v="Standard Class"/>
    <s v="MS-17770"/>
    <s v="Maxwell Schwartz"/>
    <x v="0"/>
    <s v="United States"/>
    <s v="Richmond"/>
    <x v="17"/>
    <n v="23223"/>
    <x v="0"/>
    <s v="OFF-PA-10004734"/>
    <x v="1"/>
    <x v="10"/>
    <s v="Southworth Structures Collection"/>
    <n v="21.84"/>
    <n v="3"/>
    <n v="0"/>
    <n v="10.92"/>
  </r>
  <r>
    <n v="7163"/>
    <x v="3555"/>
    <x v="2"/>
    <x v="1129"/>
    <d v="2011-07-09T00:00:00"/>
    <s v="Standard Class"/>
    <s v="MS-17770"/>
    <s v="Maxwell Schwartz"/>
    <x v="0"/>
    <s v="United States"/>
    <s v="Richmond"/>
    <x v="17"/>
    <n v="23223"/>
    <x v="0"/>
    <s v="OFF-BI-10000145"/>
    <x v="1"/>
    <x v="8"/>
    <s v="Zipper Ring Binder Pockets"/>
    <n v="15.600000000000001"/>
    <n v="5"/>
    <n v="0"/>
    <n v="7.6440000000000001"/>
  </r>
  <r>
    <n v="7164"/>
    <x v="3556"/>
    <x v="2"/>
    <x v="1150"/>
    <d v="2011-04-24T00:00:00"/>
    <s v="Second Class"/>
    <s v="AH-10030"/>
    <s v="Aaron Hawkins"/>
    <x v="1"/>
    <s v="United States"/>
    <s v="Troy"/>
    <x v="15"/>
    <n v="12180"/>
    <x v="3"/>
    <s v="OFF-EN-10004773"/>
    <x v="1"/>
    <x v="12"/>
    <s v="Staples"/>
    <n v="247.84"/>
    <n v="8"/>
    <n v="0"/>
    <n v="121.44159999999999"/>
  </r>
  <r>
    <n v="7165"/>
    <x v="3556"/>
    <x v="2"/>
    <x v="1150"/>
    <d v="2011-04-24T00:00:00"/>
    <s v="Second Class"/>
    <s v="AH-10030"/>
    <s v="Aaron Hawkins"/>
    <x v="1"/>
    <s v="United States"/>
    <s v="Troy"/>
    <x v="15"/>
    <n v="12180"/>
    <x v="3"/>
    <s v="OFF-BI-10004970"/>
    <x v="1"/>
    <x v="8"/>
    <s v="ACCOHIDE 3-Ring Binder, Blue, 1&quot;"/>
    <n v="9.9120000000000008"/>
    <n v="3"/>
    <n v="0.2"/>
    <n v="3.3452999999999995"/>
  </r>
  <r>
    <n v="7166"/>
    <x v="3557"/>
    <x v="0"/>
    <x v="251"/>
    <d v="2013-09-23T00:00:00"/>
    <s v="First Class"/>
    <s v="CK-12595"/>
    <s v="Clytie Kelty"/>
    <x v="0"/>
    <s v="United States"/>
    <s v="Providence"/>
    <x v="34"/>
    <n v="2908"/>
    <x v="3"/>
    <s v="OFF-ST-10000604"/>
    <x v="1"/>
    <x v="4"/>
    <s v="Home/Office Personal File Carts"/>
    <n v="69.52"/>
    <n v="2"/>
    <n v="0"/>
    <n v="17.379999999999995"/>
  </r>
  <r>
    <n v="7167"/>
    <x v="3558"/>
    <x v="2"/>
    <x v="192"/>
    <d v="2011-07-24T00:00:00"/>
    <s v="Second Class"/>
    <s v="NP-18325"/>
    <s v="Naresj Patel"/>
    <x v="0"/>
    <s v="United States"/>
    <s v="San Francisco"/>
    <x v="1"/>
    <n v="94122"/>
    <x v="1"/>
    <s v="OFF-AR-10003190"/>
    <x v="1"/>
    <x v="6"/>
    <s v="Newell 32"/>
    <n v="11.52"/>
    <n v="4"/>
    <n v="0"/>
    <n v="3.2256"/>
  </r>
  <r>
    <n v="7168"/>
    <x v="3558"/>
    <x v="2"/>
    <x v="192"/>
    <d v="2011-07-24T00:00:00"/>
    <s v="Second Class"/>
    <s v="NP-18325"/>
    <s v="Naresj Patel"/>
    <x v="0"/>
    <s v="United States"/>
    <s v="San Francisco"/>
    <x v="1"/>
    <n v="94122"/>
    <x v="1"/>
    <s v="FUR-CH-10000155"/>
    <x v="0"/>
    <x v="1"/>
    <s v="Global Comet Stacking Armless Chair"/>
    <n v="717.72"/>
    <n v="3"/>
    <n v="0.2"/>
    <n v="71.77200000000002"/>
  </r>
  <r>
    <n v="7169"/>
    <x v="3558"/>
    <x v="2"/>
    <x v="192"/>
    <d v="2011-07-24T00:00:00"/>
    <s v="Second Class"/>
    <s v="NP-18325"/>
    <s v="Naresj Patel"/>
    <x v="0"/>
    <s v="United States"/>
    <s v="San Francisco"/>
    <x v="1"/>
    <n v="94122"/>
    <x v="1"/>
    <s v="OFF-ST-10003058"/>
    <x v="1"/>
    <x v="4"/>
    <s v="Eldon Mobile Mega Data Cart  Mega Stackable  Add-On Trays"/>
    <n v="236.5"/>
    <n v="10"/>
    <n v="0"/>
    <n v="68.584999999999994"/>
  </r>
  <r>
    <n v="7170"/>
    <x v="3558"/>
    <x v="2"/>
    <x v="192"/>
    <d v="2011-07-24T00:00:00"/>
    <s v="Second Class"/>
    <s v="NP-18325"/>
    <s v="Naresj Patel"/>
    <x v="0"/>
    <s v="United States"/>
    <s v="San Francisco"/>
    <x v="1"/>
    <n v="94122"/>
    <x v="1"/>
    <s v="FUR-TA-10004767"/>
    <x v="0"/>
    <x v="3"/>
    <s v="Safco Drafting Table"/>
    <n v="170.35200000000003"/>
    <n v="3"/>
    <n v="0.2"/>
    <n v="19.164599999999979"/>
  </r>
  <r>
    <n v="7171"/>
    <x v="3559"/>
    <x v="3"/>
    <x v="1048"/>
    <d v="2014-10-15T00:00:00"/>
    <s v="Standard Class"/>
    <s v="GM-14440"/>
    <s v="Gary McGarr"/>
    <x v="0"/>
    <s v="United States"/>
    <s v="New York City"/>
    <x v="15"/>
    <n v="10009"/>
    <x v="3"/>
    <s v="FUR-CH-10002372"/>
    <x v="0"/>
    <x v="1"/>
    <s v="Office Star - Ergonomically Designed Knee Chair"/>
    <n v="145.76400000000001"/>
    <n v="2"/>
    <n v="0.1"/>
    <n v="3.2392000000000074"/>
  </r>
  <r>
    <n v="7172"/>
    <x v="3560"/>
    <x v="3"/>
    <x v="1016"/>
    <d v="2014-04-28T00:00:00"/>
    <s v="Second Class"/>
    <s v="SG-20605"/>
    <s v="Speros Goranitis"/>
    <x v="0"/>
    <s v="United States"/>
    <s v="San Francisco"/>
    <x v="1"/>
    <n v="94109"/>
    <x v="1"/>
    <s v="TEC-AC-10000158"/>
    <x v="2"/>
    <x v="11"/>
    <s v="Sony 64GB Class 10 Micro SDHC R40 Memory Card"/>
    <n v="107.97"/>
    <n v="3"/>
    <n v="0"/>
    <n v="22.6737"/>
  </r>
  <r>
    <n v="7173"/>
    <x v="3561"/>
    <x v="3"/>
    <x v="606"/>
    <d v="2014-03-31T00:00:00"/>
    <s v="Standard Class"/>
    <s v="HK-14890"/>
    <s v="Heather Kirkland"/>
    <x v="1"/>
    <s v="United States"/>
    <s v="Houston"/>
    <x v="5"/>
    <n v="77070"/>
    <x v="2"/>
    <s v="TEC-AC-10000158"/>
    <x v="2"/>
    <x v="11"/>
    <s v="Sony 64GB Class 10 Micro SDHC R40 Memory Card"/>
    <n v="143.96"/>
    <n v="5"/>
    <n v="0.2"/>
    <n v="1.7995000000000019"/>
  </r>
  <r>
    <n v="7174"/>
    <x v="3561"/>
    <x v="3"/>
    <x v="606"/>
    <d v="2014-03-31T00:00:00"/>
    <s v="Standard Class"/>
    <s v="HK-14890"/>
    <s v="Heather Kirkland"/>
    <x v="1"/>
    <s v="United States"/>
    <s v="Houston"/>
    <x v="5"/>
    <n v="77070"/>
    <x v="2"/>
    <s v="TEC-CO-10002313"/>
    <x v="2"/>
    <x v="16"/>
    <s v="Canon PC1080F Personal Copier"/>
    <n v="2399.96"/>
    <n v="5"/>
    <n v="0.2"/>
    <n v="569.99050000000011"/>
  </r>
  <r>
    <n v="7175"/>
    <x v="3561"/>
    <x v="3"/>
    <x v="606"/>
    <d v="2014-03-31T00:00:00"/>
    <s v="Standard Class"/>
    <s v="HK-14890"/>
    <s v="Heather Kirkland"/>
    <x v="1"/>
    <s v="United States"/>
    <s v="Houston"/>
    <x v="5"/>
    <n v="77070"/>
    <x v="2"/>
    <s v="OFF-PA-10002581"/>
    <x v="1"/>
    <x v="10"/>
    <s v="Xerox 1951"/>
    <n v="74.352000000000004"/>
    <n v="3"/>
    <n v="0.2"/>
    <n v="23.234999999999992"/>
  </r>
  <r>
    <n v="7176"/>
    <x v="3561"/>
    <x v="3"/>
    <x v="606"/>
    <d v="2014-03-31T00:00:00"/>
    <s v="Standard Class"/>
    <s v="HK-14890"/>
    <s v="Heather Kirkland"/>
    <x v="1"/>
    <s v="United States"/>
    <s v="Houston"/>
    <x v="5"/>
    <n v="77070"/>
    <x v="2"/>
    <s v="OFF-AP-10001205"/>
    <x v="1"/>
    <x v="9"/>
    <s v="Belkin 5 Outlet SurgeMaster Power Centers"/>
    <n v="87.167999999999978"/>
    <n v="8"/>
    <n v="0.8"/>
    <n v="-226.63679999999999"/>
  </r>
  <r>
    <n v="7177"/>
    <x v="3561"/>
    <x v="3"/>
    <x v="606"/>
    <d v="2014-03-31T00:00:00"/>
    <s v="Standard Class"/>
    <s v="HK-14890"/>
    <s v="Heather Kirkland"/>
    <x v="1"/>
    <s v="United States"/>
    <s v="Houston"/>
    <x v="5"/>
    <n v="77070"/>
    <x v="2"/>
    <s v="OFF-ST-10000344"/>
    <x v="1"/>
    <x v="4"/>
    <s v="Neat Ideas Personal Hanging Folder Files, Black"/>
    <n v="32.231999999999999"/>
    <n v="3"/>
    <n v="0.2"/>
    <n v="2.4173999999999989"/>
  </r>
  <r>
    <n v="7178"/>
    <x v="3562"/>
    <x v="3"/>
    <x v="464"/>
    <d v="2014-05-11T00:00:00"/>
    <s v="Standard Class"/>
    <s v="MY-18295"/>
    <s v="Muhammed Yedwab"/>
    <x v="1"/>
    <s v="United States"/>
    <s v="Philadelphia"/>
    <x v="9"/>
    <n v="19140"/>
    <x v="3"/>
    <s v="OFF-BI-10002897"/>
    <x v="1"/>
    <x v="8"/>
    <s v="Black Avery Memo-Size 3-Ring Binder, 5 1/2&quot; x 8 1/2&quot;"/>
    <n v="2.2020000000000004"/>
    <n v="2"/>
    <n v="0.7"/>
    <n v="-1.5413999999999999"/>
  </r>
  <r>
    <n v="7179"/>
    <x v="3562"/>
    <x v="3"/>
    <x v="464"/>
    <d v="2014-05-11T00:00:00"/>
    <s v="Standard Class"/>
    <s v="MY-18295"/>
    <s v="Muhammed Yedwab"/>
    <x v="1"/>
    <s v="United States"/>
    <s v="Philadelphia"/>
    <x v="9"/>
    <n v="19140"/>
    <x v="3"/>
    <s v="OFF-BI-10003694"/>
    <x v="1"/>
    <x v="8"/>
    <s v="Avery 3 1/2&quot; Diskette Storage Pages, 10/Pack"/>
    <n v="9.3960000000000008"/>
    <n v="3"/>
    <n v="0.7"/>
    <n v="-7.5167999999999964"/>
  </r>
  <r>
    <n v="7180"/>
    <x v="3563"/>
    <x v="0"/>
    <x v="696"/>
    <d v="2013-11-19T00:00:00"/>
    <s v="Standard Class"/>
    <s v="RC-19960"/>
    <s v="Ryan Crowe"/>
    <x v="0"/>
    <s v="United States"/>
    <s v="Baltimore"/>
    <x v="39"/>
    <n v="21215"/>
    <x v="3"/>
    <s v="TEC-PH-10001644"/>
    <x v="2"/>
    <x v="7"/>
    <s v="BlueLounge Milo Smartphone Stand, White/Metallic"/>
    <n v="89.97"/>
    <n v="3"/>
    <n v="0"/>
    <n v="25.191600000000005"/>
  </r>
  <r>
    <n v="7181"/>
    <x v="3564"/>
    <x v="2"/>
    <x v="1037"/>
    <d v="2011-01-08T00:00:00"/>
    <s v="First Class"/>
    <s v="JO-15145"/>
    <s v="Jack O'Briant"/>
    <x v="1"/>
    <s v="United States"/>
    <s v="Athens"/>
    <x v="32"/>
    <n v="30605"/>
    <x v="0"/>
    <s v="OFF-AR-10002399"/>
    <x v="1"/>
    <x v="6"/>
    <s v="Dixon Prang Watercolor Pencils, 10-Color Set with Brush"/>
    <n v="12.78"/>
    <n v="3"/>
    <n v="0"/>
    <n v="5.2397999999999998"/>
  </r>
  <r>
    <n v="7182"/>
    <x v="3565"/>
    <x v="0"/>
    <x v="797"/>
    <d v="2013-12-31T00:00:00"/>
    <s v="Second Class"/>
    <s v="MW-18220"/>
    <s v="Mitch Webber"/>
    <x v="0"/>
    <s v="United States"/>
    <s v="Lancaster"/>
    <x v="24"/>
    <n v="43130"/>
    <x v="3"/>
    <s v="TEC-AC-10003063"/>
    <x v="2"/>
    <x v="11"/>
    <s v="Micro Innovations USB RF Wireless Keyboard with Mouse"/>
    <n v="40"/>
    <n v="2"/>
    <n v="0.2"/>
    <n v="0.5"/>
  </r>
  <r>
    <n v="7183"/>
    <x v="3566"/>
    <x v="3"/>
    <x v="504"/>
    <d v="2014-05-05T00:00:00"/>
    <s v="Standard Class"/>
    <s v="NZ-18565"/>
    <s v="Nick Zandusky"/>
    <x v="2"/>
    <s v="United States"/>
    <s v="Los Angeles"/>
    <x v="1"/>
    <n v="90032"/>
    <x v="1"/>
    <s v="OFF-BI-10002071"/>
    <x v="1"/>
    <x v="8"/>
    <s v="Fellowes Black Plastic Comb Bindings"/>
    <n v="23.24"/>
    <n v="5"/>
    <n v="0.2"/>
    <n v="7.5529999999999982"/>
  </r>
  <r>
    <n v="7184"/>
    <x v="3567"/>
    <x v="3"/>
    <x v="81"/>
    <d v="2014-04-24T00:00:00"/>
    <s v="First Class"/>
    <s v="JM-15250"/>
    <s v="Janet Martin"/>
    <x v="0"/>
    <s v="United States"/>
    <s v="Baltimore"/>
    <x v="39"/>
    <n v="21215"/>
    <x v="3"/>
    <s v="FUR-CH-10004218"/>
    <x v="0"/>
    <x v="1"/>
    <s v="Global Fabric Manager's Chair, Dark Gray"/>
    <n v="908.82"/>
    <n v="9"/>
    <n v="0"/>
    <n v="227.20500000000004"/>
  </r>
  <r>
    <n v="7185"/>
    <x v="3568"/>
    <x v="3"/>
    <x v="629"/>
    <d v="2014-08-25T00:00:00"/>
    <s v="Standard Class"/>
    <s v="ED-13885"/>
    <s v="Emily Ducich"/>
    <x v="2"/>
    <s v="United States"/>
    <s v="Houston"/>
    <x v="5"/>
    <n v="77095"/>
    <x v="2"/>
    <s v="OFF-SU-10000432"/>
    <x v="1"/>
    <x v="14"/>
    <s v="Acco Side-Punched Conventional Columnar Pads"/>
    <n v="5.5520000000000005"/>
    <n v="2"/>
    <n v="0.2"/>
    <n v="-1.0410000000000006"/>
  </r>
  <r>
    <n v="7186"/>
    <x v="3568"/>
    <x v="3"/>
    <x v="629"/>
    <d v="2014-08-25T00:00:00"/>
    <s v="Standard Class"/>
    <s v="ED-13885"/>
    <s v="Emily Ducich"/>
    <x v="2"/>
    <s v="United States"/>
    <s v="Houston"/>
    <x v="5"/>
    <n v="77095"/>
    <x v="2"/>
    <s v="OFF-AR-10003183"/>
    <x v="1"/>
    <x v="6"/>
    <s v="Avery Fluorescent Highlighter Four-Color Set"/>
    <n v="8.016"/>
    <n v="3"/>
    <n v="0.2"/>
    <n v="1.0019999999999993"/>
  </r>
  <r>
    <n v="7187"/>
    <x v="3568"/>
    <x v="3"/>
    <x v="629"/>
    <d v="2014-08-25T00:00:00"/>
    <s v="Standard Class"/>
    <s v="ED-13885"/>
    <s v="Emily Ducich"/>
    <x v="2"/>
    <s v="United States"/>
    <s v="Houston"/>
    <x v="5"/>
    <n v="77095"/>
    <x v="2"/>
    <s v="FUR-CH-10002017"/>
    <x v="0"/>
    <x v="1"/>
    <s v="SAFCO Optional Arm Kit for Workspace Cribbage Stacking Chair"/>
    <n v="74.591999999999999"/>
    <n v="4"/>
    <n v="0.3"/>
    <n v="-2.1312000000000033"/>
  </r>
  <r>
    <n v="7188"/>
    <x v="3568"/>
    <x v="3"/>
    <x v="629"/>
    <d v="2014-08-25T00:00:00"/>
    <s v="Standard Class"/>
    <s v="ED-13885"/>
    <s v="Emily Ducich"/>
    <x v="2"/>
    <s v="United States"/>
    <s v="Houston"/>
    <x v="5"/>
    <n v="77095"/>
    <x v="2"/>
    <s v="FUR-FU-10003247"/>
    <x v="0"/>
    <x v="5"/>
    <s v="36X48 HARDFLOOR CHAIRMAT"/>
    <n v="16.784000000000002"/>
    <n v="2"/>
    <n v="0.6"/>
    <n v="-22.238800000000001"/>
  </r>
  <r>
    <n v="7189"/>
    <x v="3568"/>
    <x v="3"/>
    <x v="629"/>
    <d v="2014-08-25T00:00:00"/>
    <s v="Standard Class"/>
    <s v="ED-13885"/>
    <s v="Emily Ducich"/>
    <x v="2"/>
    <s v="United States"/>
    <s v="Houston"/>
    <x v="5"/>
    <n v="77095"/>
    <x v="2"/>
    <s v="OFF-AP-10001563"/>
    <x v="1"/>
    <x v="9"/>
    <s v="Belkin Premiere Surge Master II 8-outlet surge protector"/>
    <n v="38.86399999999999"/>
    <n v="4"/>
    <n v="0.8"/>
    <n v="-99.103200000000044"/>
  </r>
  <r>
    <n v="7190"/>
    <x v="3569"/>
    <x v="0"/>
    <x v="396"/>
    <d v="2013-11-16T00:00:00"/>
    <s v="First Class"/>
    <s v="DW-13480"/>
    <s v="Dianna Wilson"/>
    <x v="2"/>
    <s v="United States"/>
    <s v="San Diego"/>
    <x v="1"/>
    <n v="92024"/>
    <x v="1"/>
    <s v="TEC-PH-10004908"/>
    <x v="2"/>
    <x v="7"/>
    <s v="Panasonic KX TS3282W Corded phone"/>
    <n v="203.976"/>
    <n v="3"/>
    <n v="0.2"/>
    <n v="25.496999999999986"/>
  </r>
  <r>
    <n v="7191"/>
    <x v="3569"/>
    <x v="0"/>
    <x v="396"/>
    <d v="2013-11-16T00:00:00"/>
    <s v="First Class"/>
    <s v="DW-13480"/>
    <s v="Dianna Wilson"/>
    <x v="2"/>
    <s v="United States"/>
    <s v="San Diego"/>
    <x v="1"/>
    <n v="92024"/>
    <x v="1"/>
    <s v="FUR-TA-10003392"/>
    <x v="0"/>
    <x v="3"/>
    <s v="Global Adaptabilities Conference Tables"/>
    <n v="674.35200000000009"/>
    <n v="3"/>
    <n v="0.2"/>
    <n v="-8.4294000000000153"/>
  </r>
  <r>
    <n v="7192"/>
    <x v="3570"/>
    <x v="0"/>
    <x v="393"/>
    <d v="2013-10-07T00:00:00"/>
    <s v="Second Class"/>
    <s v="JK-15205"/>
    <s v="Jamie Kunitz"/>
    <x v="0"/>
    <s v="United States"/>
    <s v="Hialeah"/>
    <x v="2"/>
    <n v="33012"/>
    <x v="0"/>
    <s v="OFF-BI-10004140"/>
    <x v="1"/>
    <x v="8"/>
    <s v="Avery Non-Stick Binders"/>
    <n v="5.3880000000000008"/>
    <n v="4"/>
    <n v="0.7"/>
    <n v="-4.49"/>
  </r>
  <r>
    <n v="7193"/>
    <x v="3570"/>
    <x v="0"/>
    <x v="393"/>
    <d v="2013-10-07T00:00:00"/>
    <s v="Second Class"/>
    <s v="JK-15205"/>
    <s v="Jamie Kunitz"/>
    <x v="0"/>
    <s v="United States"/>
    <s v="Hialeah"/>
    <x v="2"/>
    <n v="33012"/>
    <x v="0"/>
    <s v="OFF-AR-10003631"/>
    <x v="1"/>
    <x v="6"/>
    <s v="Staples"/>
    <n v="30.975999999999999"/>
    <n v="8"/>
    <n v="0.2"/>
    <n v="5.0335999999999999"/>
  </r>
  <r>
    <n v="7194"/>
    <x v="3571"/>
    <x v="0"/>
    <x v="1151"/>
    <d v="2013-02-14T00:00:00"/>
    <s v="First Class"/>
    <s v="JS-15880"/>
    <s v="John Stevenson"/>
    <x v="0"/>
    <s v="United States"/>
    <s v="Atlanta"/>
    <x v="32"/>
    <n v="30318"/>
    <x v="0"/>
    <s v="OFF-ST-10003716"/>
    <x v="1"/>
    <x v="4"/>
    <s v="Tennsco Double-Tier Lockers"/>
    <n v="1350.1200000000001"/>
    <n v="6"/>
    <n v="0"/>
    <n v="175.51560000000001"/>
  </r>
  <r>
    <n v="7195"/>
    <x v="3571"/>
    <x v="0"/>
    <x v="1151"/>
    <d v="2013-02-14T00:00:00"/>
    <s v="First Class"/>
    <s v="JS-15880"/>
    <s v="John Stevenson"/>
    <x v="0"/>
    <s v="United States"/>
    <s v="Atlanta"/>
    <x v="32"/>
    <n v="30318"/>
    <x v="0"/>
    <s v="OFF-BI-10003274"/>
    <x v="1"/>
    <x v="8"/>
    <s v="Avery Durable Slant Ring Binders, No Labels"/>
    <n v="15.92"/>
    <n v="4"/>
    <n v="0"/>
    <n v="7.4824000000000002"/>
  </r>
  <r>
    <n v="7196"/>
    <x v="3572"/>
    <x v="0"/>
    <x v="373"/>
    <d v="2013-11-18T00:00:00"/>
    <s v="Standard Class"/>
    <s v="PO-19180"/>
    <s v="Philisse Overcash"/>
    <x v="2"/>
    <s v="United States"/>
    <s v="Seattle"/>
    <x v="4"/>
    <n v="98103"/>
    <x v="1"/>
    <s v="FUR-FU-10004848"/>
    <x v="0"/>
    <x v="5"/>
    <s v="DAX Solid Wood Frames"/>
    <n v="19.54"/>
    <n v="2"/>
    <n v="0"/>
    <n v="7.2297999999999991"/>
  </r>
  <r>
    <n v="7197"/>
    <x v="3573"/>
    <x v="2"/>
    <x v="759"/>
    <d v="2011-04-30T00:00:00"/>
    <s v="Standard Class"/>
    <s v="MH-17290"/>
    <s v="Marc Harrigan"/>
    <x v="2"/>
    <s v="United States"/>
    <s v="Los Angeles"/>
    <x v="1"/>
    <n v="90036"/>
    <x v="1"/>
    <s v="OFF-AR-10003504"/>
    <x v="1"/>
    <x v="6"/>
    <s v="Newell 347"/>
    <n v="21.400000000000002"/>
    <n v="5"/>
    <n v="0"/>
    <n v="6.2059999999999977"/>
  </r>
  <r>
    <n v="7198"/>
    <x v="3573"/>
    <x v="2"/>
    <x v="759"/>
    <d v="2011-04-30T00:00:00"/>
    <s v="Standard Class"/>
    <s v="MH-17290"/>
    <s v="Marc Harrigan"/>
    <x v="2"/>
    <s v="United States"/>
    <s v="Los Angeles"/>
    <x v="1"/>
    <n v="90036"/>
    <x v="1"/>
    <s v="OFF-LA-10000305"/>
    <x v="1"/>
    <x v="2"/>
    <s v="Avery 495"/>
    <n v="12.6"/>
    <n v="2"/>
    <n v="0"/>
    <n v="5.7959999999999994"/>
  </r>
  <r>
    <n v="7199"/>
    <x v="3574"/>
    <x v="1"/>
    <x v="1067"/>
    <d v="2012-08-15T00:00:00"/>
    <s v="Standard Class"/>
    <s v="PO-19180"/>
    <s v="Philisse Overcash"/>
    <x v="2"/>
    <s v="United States"/>
    <s v="New York City"/>
    <x v="15"/>
    <n v="10035"/>
    <x v="3"/>
    <s v="OFF-AR-10001427"/>
    <x v="1"/>
    <x v="6"/>
    <s v="Newell 330"/>
    <n v="11.96"/>
    <n v="2"/>
    <n v="0"/>
    <n v="3.1096000000000004"/>
  </r>
  <r>
    <n v="7200"/>
    <x v="3574"/>
    <x v="1"/>
    <x v="1067"/>
    <d v="2012-08-15T00:00:00"/>
    <s v="Standard Class"/>
    <s v="PO-19180"/>
    <s v="Philisse Overcash"/>
    <x v="2"/>
    <s v="United States"/>
    <s v="New York City"/>
    <x v="15"/>
    <n v="10035"/>
    <x v="3"/>
    <s v="TEC-PH-10004614"/>
    <x v="2"/>
    <x v="7"/>
    <s v="AT&amp;T 841000 Phone"/>
    <n v="138"/>
    <n v="2"/>
    <n v="0"/>
    <n v="34.5"/>
  </r>
  <r>
    <n v="7201"/>
    <x v="3575"/>
    <x v="0"/>
    <x v="581"/>
    <d v="2013-12-04T00:00:00"/>
    <s v="Standard Class"/>
    <s v="HF-14995"/>
    <s v="Herbert Flentye"/>
    <x v="0"/>
    <s v="United States"/>
    <s v="Fort Lauderdale"/>
    <x v="2"/>
    <n v="33311"/>
    <x v="0"/>
    <s v="TEC-PH-10001944"/>
    <x v="2"/>
    <x v="7"/>
    <s v="Wi-Ex zBoost YX540 Cellular Phone Signal Booster"/>
    <n v="116.75999999999999"/>
    <n v="1"/>
    <n v="0.2"/>
    <n v="14.594999999999985"/>
  </r>
  <r>
    <n v="7202"/>
    <x v="3575"/>
    <x v="0"/>
    <x v="581"/>
    <d v="2013-12-04T00:00:00"/>
    <s v="Standard Class"/>
    <s v="HF-14995"/>
    <s v="Herbert Flentye"/>
    <x v="0"/>
    <s v="United States"/>
    <s v="Fort Lauderdale"/>
    <x v="2"/>
    <n v="33311"/>
    <x v="0"/>
    <s v="FUR-TA-10001039"/>
    <x v="0"/>
    <x v="3"/>
    <s v="KI Adjustable-Height Table"/>
    <n v="331.02300000000008"/>
    <n v="7"/>
    <n v="0.45"/>
    <n v="-114.35339999999997"/>
  </r>
  <r>
    <n v="7203"/>
    <x v="3576"/>
    <x v="0"/>
    <x v="99"/>
    <d v="2013-10-29T00:00:00"/>
    <s v="Same Day"/>
    <s v="VB-21745"/>
    <s v="Victoria Brennan"/>
    <x v="1"/>
    <s v="United States"/>
    <s v="Rochester"/>
    <x v="15"/>
    <n v="14609"/>
    <x v="3"/>
    <s v="FUR-FU-10003806"/>
    <x v="0"/>
    <x v="5"/>
    <s v="Tenex Chairmat w/ Average Lip, 45&quot; x 53&quot;"/>
    <n v="756.80000000000007"/>
    <n v="5"/>
    <n v="0"/>
    <n v="75.679999999999978"/>
  </r>
  <r>
    <n v="7204"/>
    <x v="3577"/>
    <x v="2"/>
    <x v="282"/>
    <d v="2012-01-02T00:00:00"/>
    <s v="Standard Class"/>
    <s v="MG-17890"/>
    <s v="Michael Granlund"/>
    <x v="2"/>
    <s v="United States"/>
    <s v="Saint Charles"/>
    <x v="10"/>
    <n v="60174"/>
    <x v="2"/>
    <s v="FUR-FU-10002111"/>
    <x v="0"/>
    <x v="5"/>
    <s v="Master Caster Door Stop, Large Brown"/>
    <n v="8.7360000000000007"/>
    <n v="3"/>
    <n v="0.6"/>
    <n v="-4.804800000000002"/>
  </r>
  <r>
    <n v="7205"/>
    <x v="3578"/>
    <x v="1"/>
    <x v="229"/>
    <d v="2012-09-17T00:00:00"/>
    <s v="Standard Class"/>
    <s v="BO-11425"/>
    <s v="Bobby Odegard"/>
    <x v="0"/>
    <s v="United States"/>
    <s v="New York City"/>
    <x v="15"/>
    <n v="10024"/>
    <x v="3"/>
    <s v="OFF-AR-10000817"/>
    <x v="1"/>
    <x v="6"/>
    <s v="Manco Dry-Lighter Erasable Highlighter"/>
    <n v="6.08"/>
    <n v="2"/>
    <n v="0"/>
    <n v="2.0671999999999997"/>
  </r>
  <r>
    <n v="7206"/>
    <x v="3579"/>
    <x v="3"/>
    <x v="280"/>
    <d v="2014-10-07T00:00:00"/>
    <s v="Standard Class"/>
    <s v="CM-12115"/>
    <s v="Chad McGuire"/>
    <x v="0"/>
    <s v="United States"/>
    <s v="San Francisco"/>
    <x v="1"/>
    <n v="94109"/>
    <x v="1"/>
    <s v="FUR-FU-10001424"/>
    <x v="0"/>
    <x v="5"/>
    <s v="Dax Clear Box Frame"/>
    <n v="17.46"/>
    <n v="2"/>
    <n v="0"/>
    <n v="5.936399999999999"/>
  </r>
  <r>
    <n v="7207"/>
    <x v="3579"/>
    <x v="3"/>
    <x v="280"/>
    <d v="2014-10-07T00:00:00"/>
    <s v="Standard Class"/>
    <s v="CM-12115"/>
    <s v="Chad McGuire"/>
    <x v="0"/>
    <s v="United States"/>
    <s v="San Francisco"/>
    <x v="1"/>
    <n v="94109"/>
    <x v="1"/>
    <s v="TEC-MA-10002930"/>
    <x v="2"/>
    <x v="15"/>
    <s v="Ricoh - Ink Collector Unit for GX3000 Series Printers"/>
    <n v="369.16"/>
    <n v="11"/>
    <n v="0.2"/>
    <n v="32.301500000000019"/>
  </r>
  <r>
    <n v="7208"/>
    <x v="3580"/>
    <x v="0"/>
    <x v="108"/>
    <d v="2013-09-14T00:00:00"/>
    <s v="First Class"/>
    <s v="LC-16930"/>
    <s v="Linda Cazamias"/>
    <x v="1"/>
    <s v="United States"/>
    <s v="Phoenix"/>
    <x v="16"/>
    <n v="85023"/>
    <x v="1"/>
    <s v="OFF-AR-10003759"/>
    <x v="1"/>
    <x v="6"/>
    <s v="Crayola Anti Dust Chalk, 12/Pack"/>
    <n v="2.9120000000000004"/>
    <n v="2"/>
    <n v="0.2"/>
    <n v="0.90999999999999981"/>
  </r>
  <r>
    <n v="7209"/>
    <x v="3580"/>
    <x v="0"/>
    <x v="108"/>
    <d v="2013-09-14T00:00:00"/>
    <s v="First Class"/>
    <s v="LC-16930"/>
    <s v="Linda Cazamias"/>
    <x v="1"/>
    <s v="United States"/>
    <s v="Phoenix"/>
    <x v="16"/>
    <n v="85023"/>
    <x v="1"/>
    <s v="OFF-PA-10001837"/>
    <x v="1"/>
    <x v="10"/>
    <s v="Xerox 1976"/>
    <n v="20.736000000000004"/>
    <n v="4"/>
    <n v="0.2"/>
    <n v="7.2576000000000001"/>
  </r>
  <r>
    <n v="7210"/>
    <x v="3580"/>
    <x v="0"/>
    <x v="108"/>
    <d v="2013-09-14T00:00:00"/>
    <s v="First Class"/>
    <s v="LC-16930"/>
    <s v="Linda Cazamias"/>
    <x v="1"/>
    <s v="United States"/>
    <s v="Phoenix"/>
    <x v="16"/>
    <n v="85023"/>
    <x v="1"/>
    <s v="OFF-PA-10001667"/>
    <x v="1"/>
    <x v="10"/>
    <s v="Great White Multi-Use Recycled Paper (20Lb. and 84 Bright)"/>
    <n v="9.5680000000000014"/>
    <n v="2"/>
    <n v="0.2"/>
    <n v="2.9899999999999993"/>
  </r>
  <r>
    <n v="7211"/>
    <x v="3581"/>
    <x v="0"/>
    <x v="799"/>
    <d v="2013-06-07T00:00:00"/>
    <s v="Standard Class"/>
    <s v="EH-13765"/>
    <s v="Edward Hooks"/>
    <x v="1"/>
    <s v="United States"/>
    <s v="Seattle"/>
    <x v="4"/>
    <n v="98115"/>
    <x v="1"/>
    <s v="OFF-PA-10000246"/>
    <x v="1"/>
    <x v="10"/>
    <s v="Riverleaf Stik-Withit Designer Note Cubes"/>
    <n v="30.18"/>
    <n v="3"/>
    <n v="0"/>
    <n v="13.8828"/>
  </r>
  <r>
    <n v="7212"/>
    <x v="3581"/>
    <x v="0"/>
    <x v="799"/>
    <d v="2013-06-07T00:00:00"/>
    <s v="Standard Class"/>
    <s v="EH-13765"/>
    <s v="Edward Hooks"/>
    <x v="1"/>
    <s v="United States"/>
    <s v="Seattle"/>
    <x v="4"/>
    <n v="98115"/>
    <x v="1"/>
    <s v="OFF-BI-10001078"/>
    <x v="1"/>
    <x v="8"/>
    <s v="Acco PRESSTEX Data Binder with Storage Hooks, Dark Blue, 14 7/8&quot; X 11&quot;"/>
    <n v="51.648000000000003"/>
    <n v="12"/>
    <n v="0.2"/>
    <n v="18.7224"/>
  </r>
  <r>
    <n v="7213"/>
    <x v="3581"/>
    <x v="0"/>
    <x v="799"/>
    <d v="2013-06-07T00:00:00"/>
    <s v="Standard Class"/>
    <s v="EH-13765"/>
    <s v="Edward Hooks"/>
    <x v="1"/>
    <s v="United States"/>
    <s v="Seattle"/>
    <x v="4"/>
    <n v="98115"/>
    <x v="1"/>
    <s v="OFF-BI-10000138"/>
    <x v="1"/>
    <x v="8"/>
    <s v="Acco Translucent Poly Ring Binders"/>
    <n v="11.231999999999999"/>
    <n v="3"/>
    <n v="0.2"/>
    <n v="3.9312000000000005"/>
  </r>
  <r>
    <n v="7214"/>
    <x v="3582"/>
    <x v="3"/>
    <x v="453"/>
    <d v="2014-10-20T00:00:00"/>
    <s v="Standard Class"/>
    <s v="MC-17275"/>
    <s v="Marc Crier"/>
    <x v="0"/>
    <s v="United States"/>
    <s v="Camarillo"/>
    <x v="1"/>
    <n v="93010"/>
    <x v="1"/>
    <s v="OFF-LA-10002034"/>
    <x v="1"/>
    <x v="2"/>
    <s v="Avery 478"/>
    <n v="14.73"/>
    <n v="3"/>
    <n v="0"/>
    <n v="7.2176999999999998"/>
  </r>
  <r>
    <n v="7215"/>
    <x v="3583"/>
    <x v="1"/>
    <x v="874"/>
    <d v="2012-09-30T00:00:00"/>
    <s v="Second Class"/>
    <s v="HW-14935"/>
    <s v="Helen Wasserman"/>
    <x v="1"/>
    <s v="United States"/>
    <s v="Detroit"/>
    <x v="12"/>
    <n v="48205"/>
    <x v="2"/>
    <s v="OFF-AR-10000127"/>
    <x v="1"/>
    <x v="6"/>
    <s v="Newell 321"/>
    <n v="16.399999999999999"/>
    <n v="5"/>
    <n v="0"/>
    <n v="4.7559999999999985"/>
  </r>
  <r>
    <n v="7216"/>
    <x v="3583"/>
    <x v="1"/>
    <x v="874"/>
    <d v="2012-09-30T00:00:00"/>
    <s v="Second Class"/>
    <s v="HW-14935"/>
    <s v="Helen Wasserman"/>
    <x v="1"/>
    <s v="United States"/>
    <s v="Detroit"/>
    <x v="12"/>
    <n v="48205"/>
    <x v="2"/>
    <s v="OFF-PA-10003172"/>
    <x v="1"/>
    <x v="10"/>
    <s v="Xerox 1996"/>
    <n v="25.92"/>
    <n v="4"/>
    <n v="0"/>
    <n v="12.441600000000001"/>
  </r>
  <r>
    <n v="7217"/>
    <x v="3584"/>
    <x v="1"/>
    <x v="910"/>
    <d v="2012-05-06T00:00:00"/>
    <s v="First Class"/>
    <s v="LC-16870"/>
    <s v="Lena Cacioppo"/>
    <x v="0"/>
    <s v="United States"/>
    <s v="San Francisco"/>
    <x v="1"/>
    <n v="94109"/>
    <x v="1"/>
    <s v="OFF-AR-10001246"/>
    <x v="1"/>
    <x v="6"/>
    <s v="Newell 317"/>
    <n v="8.82"/>
    <n v="3"/>
    <n v="0"/>
    <n v="2.5577999999999994"/>
  </r>
  <r>
    <n v="7218"/>
    <x v="3584"/>
    <x v="1"/>
    <x v="910"/>
    <d v="2012-05-06T00:00:00"/>
    <s v="First Class"/>
    <s v="LC-16870"/>
    <s v="Lena Cacioppo"/>
    <x v="0"/>
    <s v="United States"/>
    <s v="San Francisco"/>
    <x v="1"/>
    <n v="94109"/>
    <x v="1"/>
    <s v="OFF-BI-10002026"/>
    <x v="1"/>
    <x v="8"/>
    <s v="Ibico Recycled Linen-Style Covers"/>
    <n v="62.496000000000009"/>
    <n v="2"/>
    <n v="0.2"/>
    <n v="21.873599999999996"/>
  </r>
  <r>
    <n v="7219"/>
    <x v="3584"/>
    <x v="1"/>
    <x v="910"/>
    <d v="2012-05-06T00:00:00"/>
    <s v="First Class"/>
    <s v="LC-16870"/>
    <s v="Lena Cacioppo"/>
    <x v="0"/>
    <s v="United States"/>
    <s v="San Francisco"/>
    <x v="1"/>
    <n v="94109"/>
    <x v="1"/>
    <s v="TEC-AC-10000844"/>
    <x v="2"/>
    <x v="11"/>
    <s v="Logitech Gaming G510s - Keyboard"/>
    <n v="339.96"/>
    <n v="4"/>
    <n v="0"/>
    <n v="122.38559999999998"/>
  </r>
  <r>
    <n v="7220"/>
    <x v="3584"/>
    <x v="1"/>
    <x v="910"/>
    <d v="2012-05-06T00:00:00"/>
    <s v="First Class"/>
    <s v="LC-16870"/>
    <s v="Lena Cacioppo"/>
    <x v="0"/>
    <s v="United States"/>
    <s v="San Francisco"/>
    <x v="1"/>
    <n v="94109"/>
    <x v="1"/>
    <s v="OFF-BI-10001575"/>
    <x v="1"/>
    <x v="8"/>
    <s v="GBC Linen Binding Covers"/>
    <n v="49.568000000000005"/>
    <n v="2"/>
    <n v="0.2"/>
    <n v="17.348799999999997"/>
  </r>
  <r>
    <n v="7221"/>
    <x v="3585"/>
    <x v="3"/>
    <x v="1152"/>
    <d v="2014-01-14T00:00:00"/>
    <s v="Standard Class"/>
    <s v="BP-11290"/>
    <s v="Beth Paige"/>
    <x v="0"/>
    <s v="United States"/>
    <s v="Philadelphia"/>
    <x v="9"/>
    <n v="19140"/>
    <x v="3"/>
    <s v="OFF-BI-10004632"/>
    <x v="1"/>
    <x v="8"/>
    <s v="Ibico Hi-Tech Manual Binding System"/>
    <n v="274.49100000000004"/>
    <n v="3"/>
    <n v="0.7"/>
    <n v="-228.74250000000006"/>
  </r>
  <r>
    <n v="7222"/>
    <x v="3586"/>
    <x v="3"/>
    <x v="678"/>
    <d v="2014-02-01T00:00:00"/>
    <s v="Standard Class"/>
    <s v="TG-21310"/>
    <s v="Toby Gnade"/>
    <x v="0"/>
    <s v="United States"/>
    <s v="New York City"/>
    <x v="15"/>
    <n v="10035"/>
    <x v="3"/>
    <s v="TEC-PH-10000193"/>
    <x v="2"/>
    <x v="7"/>
    <s v="Jensen SMPS-640 - speaker phone"/>
    <n v="137.94"/>
    <n v="3"/>
    <n v="0"/>
    <n v="35.864399999999996"/>
  </r>
  <r>
    <n v="7223"/>
    <x v="3587"/>
    <x v="3"/>
    <x v="264"/>
    <d v="2014-09-07T00:00:00"/>
    <s v="Standard Class"/>
    <s v="MC-18100"/>
    <s v="Mick Crebagga"/>
    <x v="0"/>
    <s v="United States"/>
    <s v="Chicago"/>
    <x v="10"/>
    <n v="60623"/>
    <x v="2"/>
    <s v="TEC-AC-10003441"/>
    <x v="2"/>
    <x v="11"/>
    <s v="Kingston Digital DataTraveler 32GB USB 2.0"/>
    <n v="40.68"/>
    <n v="3"/>
    <n v="0.2"/>
    <n v="-7.1190000000000015"/>
  </r>
  <r>
    <n v="7224"/>
    <x v="3588"/>
    <x v="0"/>
    <x v="216"/>
    <d v="2013-07-19T00:00:00"/>
    <s v="Standard Class"/>
    <s v="RB-19360"/>
    <s v="Raymond Buch"/>
    <x v="0"/>
    <s v="United States"/>
    <s v="San Francisco"/>
    <x v="1"/>
    <n v="94122"/>
    <x v="1"/>
    <s v="TEC-PH-10004093"/>
    <x v="2"/>
    <x v="7"/>
    <s v="Panasonic Kx-TS550"/>
    <n v="110.376"/>
    <n v="3"/>
    <n v="0.2"/>
    <n v="12.417299999999997"/>
  </r>
  <r>
    <n v="7225"/>
    <x v="3588"/>
    <x v="0"/>
    <x v="216"/>
    <d v="2013-07-19T00:00:00"/>
    <s v="Standard Class"/>
    <s v="RB-19360"/>
    <s v="Raymond Buch"/>
    <x v="0"/>
    <s v="United States"/>
    <s v="San Francisco"/>
    <x v="1"/>
    <n v="94122"/>
    <x v="1"/>
    <s v="OFF-AP-10002998"/>
    <x v="1"/>
    <x v="9"/>
    <s v="Holmes 99% HEPA Air Purifier"/>
    <n v="151.62"/>
    <n v="7"/>
    <n v="0"/>
    <n v="50.03459999999999"/>
  </r>
  <r>
    <n v="7226"/>
    <x v="3588"/>
    <x v="0"/>
    <x v="216"/>
    <d v="2013-07-19T00:00:00"/>
    <s v="Standard Class"/>
    <s v="RB-19360"/>
    <s v="Raymond Buch"/>
    <x v="0"/>
    <s v="United States"/>
    <s v="San Francisco"/>
    <x v="1"/>
    <n v="94122"/>
    <x v="1"/>
    <s v="FUR-FU-10000073"/>
    <x v="0"/>
    <x v="5"/>
    <s v="Deflect-O Glasstique Clear Desk Accessories"/>
    <n v="30.8"/>
    <n v="4"/>
    <n v="0"/>
    <n v="10.163999999999998"/>
  </r>
  <r>
    <n v="7227"/>
    <x v="3589"/>
    <x v="3"/>
    <x v="642"/>
    <d v="2014-03-01T00:00:00"/>
    <s v="Standard Class"/>
    <s v="ES-14080"/>
    <s v="Erin Smith"/>
    <x v="1"/>
    <s v="United States"/>
    <s v="Philadelphia"/>
    <x v="9"/>
    <n v="19134"/>
    <x v="3"/>
    <s v="OFF-PA-10001125"/>
    <x v="1"/>
    <x v="10"/>
    <s v="Xerox 1988"/>
    <n v="123.92000000000002"/>
    <n v="5"/>
    <n v="0.2"/>
    <n v="38.724999999999994"/>
  </r>
  <r>
    <n v="7228"/>
    <x v="3589"/>
    <x v="3"/>
    <x v="642"/>
    <d v="2014-03-01T00:00:00"/>
    <s v="Standard Class"/>
    <s v="ES-14080"/>
    <s v="Erin Smith"/>
    <x v="1"/>
    <s v="United States"/>
    <s v="Philadelphia"/>
    <x v="9"/>
    <n v="19134"/>
    <x v="3"/>
    <s v="TEC-AC-10003033"/>
    <x v="2"/>
    <x v="11"/>
    <s v="Plantronics CS510 - Over-the-Head monaural Wireless Headset System"/>
    <n v="1319.8"/>
    <n v="5"/>
    <n v="0.2"/>
    <n v="214.4674999999998"/>
  </r>
  <r>
    <n v="7229"/>
    <x v="3590"/>
    <x v="2"/>
    <x v="836"/>
    <d v="2011-07-22T00:00:00"/>
    <s v="First Class"/>
    <s v="RD-19720"/>
    <s v="Roger Demir"/>
    <x v="0"/>
    <s v="United States"/>
    <s v="San Francisco"/>
    <x v="1"/>
    <n v="94122"/>
    <x v="1"/>
    <s v="OFF-BI-10002498"/>
    <x v="1"/>
    <x v="8"/>
    <s v="Clear Mylar Reinforcing Strips"/>
    <n v="89.712000000000018"/>
    <n v="6"/>
    <n v="0.2"/>
    <n v="30.277799999999992"/>
  </r>
  <r>
    <n v="7230"/>
    <x v="3590"/>
    <x v="2"/>
    <x v="836"/>
    <d v="2011-07-22T00:00:00"/>
    <s v="First Class"/>
    <s v="RD-19720"/>
    <s v="Roger Demir"/>
    <x v="0"/>
    <s v="United States"/>
    <s v="San Francisco"/>
    <x v="1"/>
    <n v="94122"/>
    <x v="1"/>
    <s v="OFF-PA-10004569"/>
    <x v="1"/>
    <x v="10"/>
    <s v="Wirebound Message Books, Two 4 1/4&quot; x 5&quot; Forms per Page"/>
    <n v="22.830000000000002"/>
    <n v="3"/>
    <n v="0"/>
    <n v="10.7301"/>
  </r>
  <r>
    <n v="7231"/>
    <x v="3591"/>
    <x v="3"/>
    <x v="677"/>
    <d v="2014-03-16T00:00:00"/>
    <s v="First Class"/>
    <s v="SC-20380"/>
    <s v="Shahid Collister"/>
    <x v="0"/>
    <s v="United States"/>
    <s v="Fairfield"/>
    <x v="29"/>
    <n v="6824"/>
    <x v="3"/>
    <s v="OFF-BI-10002353"/>
    <x v="1"/>
    <x v="8"/>
    <s v="GBC VeloBind Cover Sets"/>
    <n v="30.88"/>
    <n v="2"/>
    <n v="0"/>
    <n v="15.44"/>
  </r>
  <r>
    <n v="7232"/>
    <x v="3591"/>
    <x v="3"/>
    <x v="677"/>
    <d v="2014-03-16T00:00:00"/>
    <s v="First Class"/>
    <s v="SC-20380"/>
    <s v="Shahid Collister"/>
    <x v="0"/>
    <s v="United States"/>
    <s v="Fairfield"/>
    <x v="29"/>
    <n v="6824"/>
    <x v="3"/>
    <s v="OFF-AP-10001564"/>
    <x v="1"/>
    <x v="9"/>
    <s v="Hoover Commercial Lightweight Upright Vacuum with E-Z Empty Dirt Cup"/>
    <n v="465.16"/>
    <n v="2"/>
    <n v="0"/>
    <n v="120.94159999999999"/>
  </r>
  <r>
    <n v="7233"/>
    <x v="3591"/>
    <x v="3"/>
    <x v="677"/>
    <d v="2014-03-16T00:00:00"/>
    <s v="First Class"/>
    <s v="SC-20380"/>
    <s v="Shahid Collister"/>
    <x v="0"/>
    <s v="United States"/>
    <s v="Fairfield"/>
    <x v="29"/>
    <n v="6824"/>
    <x v="3"/>
    <s v="OFF-PA-10003673"/>
    <x v="1"/>
    <x v="10"/>
    <s v="Strathmore Photo Mount Cards"/>
    <n v="27.12"/>
    <n v="4"/>
    <n v="0"/>
    <n v="12.475199999999999"/>
  </r>
  <r>
    <n v="7234"/>
    <x v="3592"/>
    <x v="0"/>
    <x v="387"/>
    <d v="2013-03-13T00:00:00"/>
    <s v="Standard Class"/>
    <s v="GB-14575"/>
    <s v="Giulietta Baptist"/>
    <x v="0"/>
    <s v="United States"/>
    <s v="New York City"/>
    <x v="15"/>
    <n v="10011"/>
    <x v="3"/>
    <s v="FUR-FU-10003347"/>
    <x v="0"/>
    <x v="5"/>
    <s v="Coloredge Poster Frame"/>
    <n v="113.6"/>
    <n v="8"/>
    <n v="0"/>
    <n v="44.304000000000002"/>
  </r>
  <r>
    <n v="7235"/>
    <x v="3592"/>
    <x v="0"/>
    <x v="387"/>
    <d v="2013-03-13T00:00:00"/>
    <s v="Standard Class"/>
    <s v="GB-14575"/>
    <s v="Giulietta Baptist"/>
    <x v="0"/>
    <s v="United States"/>
    <s v="New York City"/>
    <x v="15"/>
    <n v="10011"/>
    <x v="3"/>
    <s v="OFF-PA-10001934"/>
    <x v="1"/>
    <x v="10"/>
    <s v="Xerox 1993"/>
    <n v="12.96"/>
    <n v="2"/>
    <n v="0"/>
    <n v="6.3504000000000005"/>
  </r>
  <r>
    <n v="7236"/>
    <x v="3592"/>
    <x v="0"/>
    <x v="387"/>
    <d v="2013-03-13T00:00:00"/>
    <s v="Standard Class"/>
    <s v="GB-14575"/>
    <s v="Giulietta Baptist"/>
    <x v="0"/>
    <s v="United States"/>
    <s v="New York City"/>
    <x v="15"/>
    <n v="10011"/>
    <x v="3"/>
    <s v="OFF-BI-10000632"/>
    <x v="1"/>
    <x v="8"/>
    <s v="Satellite Sectional Post Binders"/>
    <n v="69.456000000000003"/>
    <n v="2"/>
    <n v="0.2"/>
    <n v="22.573199999999996"/>
  </r>
  <r>
    <n v="7237"/>
    <x v="3593"/>
    <x v="2"/>
    <x v="1035"/>
    <d v="2011-12-10T00:00:00"/>
    <s v="First Class"/>
    <s v="FP-14320"/>
    <s v="Frank Preis"/>
    <x v="0"/>
    <s v="United States"/>
    <s v="Los Angeles"/>
    <x v="1"/>
    <n v="90049"/>
    <x v="1"/>
    <s v="OFF-AR-10003190"/>
    <x v="1"/>
    <x v="6"/>
    <s v="Newell 32"/>
    <n v="8.64"/>
    <n v="3"/>
    <n v="0"/>
    <n v="2.4192"/>
  </r>
  <r>
    <n v="7238"/>
    <x v="3594"/>
    <x v="0"/>
    <x v="212"/>
    <d v="2013-07-11T00:00:00"/>
    <s v="Same Day"/>
    <s v="EA-14035"/>
    <s v="Erin Ashbrook"/>
    <x v="1"/>
    <s v="United States"/>
    <s v="Philadelphia"/>
    <x v="9"/>
    <n v="19143"/>
    <x v="3"/>
    <s v="TEC-MA-10000904"/>
    <x v="2"/>
    <x v="15"/>
    <s v="Brother MFC-9340CDW LED All-In-One Printer, Copier Scanner"/>
    <n v="341.99100000000004"/>
    <n v="3"/>
    <n v="0.7"/>
    <n v="-319.19159999999999"/>
  </r>
  <r>
    <n v="7239"/>
    <x v="3595"/>
    <x v="0"/>
    <x v="435"/>
    <d v="2013-12-31T00:00:00"/>
    <s v="Standard Class"/>
    <s v="SC-20305"/>
    <s v="Sean Christensen"/>
    <x v="0"/>
    <s v="United States"/>
    <s v="San Jose"/>
    <x v="1"/>
    <n v="95123"/>
    <x v="1"/>
    <s v="FUR-FU-10000771"/>
    <x v="0"/>
    <x v="5"/>
    <s v="Eldon 200 Class Desk Accessories, Smoke"/>
    <n v="43.96"/>
    <n v="7"/>
    <n v="0"/>
    <n v="18.463200000000004"/>
  </r>
  <r>
    <n v="7240"/>
    <x v="3595"/>
    <x v="0"/>
    <x v="435"/>
    <d v="2013-12-31T00:00:00"/>
    <s v="Standard Class"/>
    <s v="SC-20305"/>
    <s v="Sean Christensen"/>
    <x v="0"/>
    <s v="United States"/>
    <s v="San Jose"/>
    <x v="1"/>
    <n v="95123"/>
    <x v="1"/>
    <s v="OFF-EN-10001990"/>
    <x v="1"/>
    <x v="12"/>
    <s v="Staples"/>
    <n v="39.76"/>
    <n v="7"/>
    <n v="0"/>
    <n v="18.687199999999997"/>
  </r>
  <r>
    <n v="7241"/>
    <x v="3596"/>
    <x v="3"/>
    <x v="756"/>
    <d v="2014-04-26T00:00:00"/>
    <s v="Second Class"/>
    <s v="JF-15355"/>
    <s v="Jay Fein"/>
    <x v="0"/>
    <s v="United States"/>
    <s v="Pasadena"/>
    <x v="1"/>
    <n v="91104"/>
    <x v="1"/>
    <s v="FUR-FU-10002445"/>
    <x v="0"/>
    <x v="5"/>
    <s v="DAX Two-Tone Rosewood/Black Document Frame, Desktop, 5 x 7"/>
    <n v="66.36"/>
    <n v="7"/>
    <n v="0"/>
    <n v="26.544000000000004"/>
  </r>
  <r>
    <n v="7242"/>
    <x v="3596"/>
    <x v="3"/>
    <x v="756"/>
    <d v="2014-04-26T00:00:00"/>
    <s v="Second Class"/>
    <s v="JF-15355"/>
    <s v="Jay Fein"/>
    <x v="0"/>
    <s v="United States"/>
    <s v="Pasadena"/>
    <x v="1"/>
    <n v="91104"/>
    <x v="1"/>
    <s v="OFF-BI-10003638"/>
    <x v="1"/>
    <x v="8"/>
    <s v="GBC Durable Plastic Covers"/>
    <n v="92.88000000000001"/>
    <n v="6"/>
    <n v="0.2"/>
    <n v="30.185999999999996"/>
  </r>
  <r>
    <n v="7243"/>
    <x v="3596"/>
    <x v="3"/>
    <x v="756"/>
    <d v="2014-04-26T00:00:00"/>
    <s v="Second Class"/>
    <s v="JF-15355"/>
    <s v="Jay Fein"/>
    <x v="0"/>
    <s v="United States"/>
    <s v="Pasadena"/>
    <x v="1"/>
    <n v="91104"/>
    <x v="1"/>
    <s v="FUR-FU-10004864"/>
    <x v="0"/>
    <x v="5"/>
    <s v="Eldon 500 Class Desk Accessories"/>
    <n v="24.14"/>
    <n v="2"/>
    <n v="0"/>
    <n v="7.9662000000000006"/>
  </r>
  <r>
    <n v="7244"/>
    <x v="3597"/>
    <x v="3"/>
    <x v="629"/>
    <d v="2014-08-23T00:00:00"/>
    <s v="Second Class"/>
    <s v="TP-21415"/>
    <s v="Tom Prescott"/>
    <x v="0"/>
    <s v="United States"/>
    <s v="Philadelphia"/>
    <x v="9"/>
    <n v="19134"/>
    <x v="3"/>
    <s v="FUR-CH-10002024"/>
    <x v="0"/>
    <x v="1"/>
    <s v="HON 5400 Series Task Chairs for Big and Tall"/>
    <n v="4416.174"/>
    <n v="9"/>
    <n v="0.3"/>
    <n v="-630.88200000000006"/>
  </r>
  <r>
    <n v="7245"/>
    <x v="3598"/>
    <x v="3"/>
    <x v="1053"/>
    <d v="2014-05-26T00:00:00"/>
    <s v="First Class"/>
    <s v="RL-19615"/>
    <s v="Rob Lucas"/>
    <x v="0"/>
    <s v="United States"/>
    <s v="Los Angeles"/>
    <x v="1"/>
    <n v="90049"/>
    <x v="1"/>
    <s v="OFF-AR-10002445"/>
    <x v="1"/>
    <x v="6"/>
    <s v="SANFORD Major Accent Highlighters"/>
    <n v="49.56"/>
    <n v="7"/>
    <n v="0"/>
    <n v="18.832800000000002"/>
  </r>
  <r>
    <n v="7246"/>
    <x v="3599"/>
    <x v="3"/>
    <x v="839"/>
    <d v="2014-02-14T00:00:00"/>
    <s v="Standard Class"/>
    <s v="SB-20170"/>
    <s v="Sarah Bern"/>
    <x v="0"/>
    <s v="United States"/>
    <s v="Los Angeles"/>
    <x v="1"/>
    <n v="90032"/>
    <x v="1"/>
    <s v="OFF-ST-10001370"/>
    <x v="1"/>
    <x v="4"/>
    <s v="Sensible Storage WireTech Storage Systems"/>
    <n v="354.90000000000003"/>
    <n v="5"/>
    <n v="0"/>
    <n v="17.744999999999962"/>
  </r>
  <r>
    <n v="7247"/>
    <x v="3600"/>
    <x v="2"/>
    <x v="223"/>
    <d v="2011-03-08T00:00:00"/>
    <s v="Standard Class"/>
    <s v="JS-15595"/>
    <s v="Jill Stevenson"/>
    <x v="1"/>
    <s v="United States"/>
    <s v="Columbus"/>
    <x v="24"/>
    <n v="43229"/>
    <x v="3"/>
    <s v="OFF-LA-10000305"/>
    <x v="1"/>
    <x v="2"/>
    <s v="Avery 495"/>
    <n v="15.120000000000001"/>
    <n v="3"/>
    <n v="0.2"/>
    <n v="4.9139999999999988"/>
  </r>
  <r>
    <n v="7248"/>
    <x v="3600"/>
    <x v="2"/>
    <x v="223"/>
    <d v="2011-03-08T00:00:00"/>
    <s v="Standard Class"/>
    <s v="JS-15595"/>
    <s v="Jill Stevenson"/>
    <x v="1"/>
    <s v="United States"/>
    <s v="Columbus"/>
    <x v="24"/>
    <n v="43229"/>
    <x v="3"/>
    <s v="FUR-BO-10001972"/>
    <x v="0"/>
    <x v="0"/>
    <s v="O'Sullivan 4-Shelf Bookcase in Odessa Pine"/>
    <n v="302.45"/>
    <n v="5"/>
    <n v="0.5"/>
    <n v="-199.61700000000002"/>
  </r>
  <r>
    <n v="7249"/>
    <x v="3600"/>
    <x v="2"/>
    <x v="223"/>
    <d v="2011-03-08T00:00:00"/>
    <s v="Standard Class"/>
    <s v="JS-15595"/>
    <s v="Jill Stevenson"/>
    <x v="1"/>
    <s v="United States"/>
    <s v="Columbus"/>
    <x v="24"/>
    <n v="43229"/>
    <x v="3"/>
    <s v="OFF-ST-10002486"/>
    <x v="1"/>
    <x v="4"/>
    <s v="Eldon Shelf Savers Cubes and Bins"/>
    <n v="44.672000000000004"/>
    <n v="8"/>
    <n v="0.2"/>
    <n v="-10.051200000000003"/>
  </r>
  <r>
    <n v="7250"/>
    <x v="3601"/>
    <x v="1"/>
    <x v="593"/>
    <d v="2012-06-09T00:00:00"/>
    <s v="Second Class"/>
    <s v="BP-11155"/>
    <s v="Becky Pak"/>
    <x v="0"/>
    <s v="United States"/>
    <s v="Los Angeles"/>
    <x v="1"/>
    <n v="90008"/>
    <x v="1"/>
    <s v="TEC-AC-10001874"/>
    <x v="2"/>
    <x v="11"/>
    <s v="Logitech Wireless Anywhere Mouse MX for PC and Mac"/>
    <n v="119.98"/>
    <n v="2"/>
    <n v="0"/>
    <n v="35.994"/>
  </r>
  <r>
    <n v="7251"/>
    <x v="3601"/>
    <x v="1"/>
    <x v="593"/>
    <d v="2012-06-09T00:00:00"/>
    <s v="Second Class"/>
    <s v="BP-11155"/>
    <s v="Becky Pak"/>
    <x v="0"/>
    <s v="United States"/>
    <s v="Los Angeles"/>
    <x v="1"/>
    <n v="90008"/>
    <x v="1"/>
    <s v="TEC-AC-10003870"/>
    <x v="2"/>
    <x v="11"/>
    <s v="Logitech Z-906 Speaker sys - home theater - 5.1-CH"/>
    <n v="989.97"/>
    <n v="3"/>
    <n v="0"/>
    <n v="395.98800000000006"/>
  </r>
  <r>
    <n v="7252"/>
    <x v="3602"/>
    <x v="0"/>
    <x v="278"/>
    <d v="2013-09-03T00:00:00"/>
    <s v="Standard Class"/>
    <s v="EM-13825"/>
    <s v="Elizabeth Moffitt"/>
    <x v="1"/>
    <s v="United States"/>
    <s v="Hollywood"/>
    <x v="2"/>
    <n v="33021"/>
    <x v="0"/>
    <s v="OFF-LA-10002473"/>
    <x v="1"/>
    <x v="2"/>
    <s v="Avery 484"/>
    <n v="9.2159999999999993"/>
    <n v="4"/>
    <n v="0.2"/>
    <n v="3.3408000000000002"/>
  </r>
  <r>
    <n v="7253"/>
    <x v="3603"/>
    <x v="0"/>
    <x v="126"/>
    <d v="2013-09-19T00:00:00"/>
    <s v="Standard Class"/>
    <s v="SC-20695"/>
    <s v="Steve Chapman"/>
    <x v="1"/>
    <s v="United States"/>
    <s v="Roseville"/>
    <x v="12"/>
    <n v="48066"/>
    <x v="2"/>
    <s v="OFF-PA-10003790"/>
    <x v="1"/>
    <x v="10"/>
    <s v="Xerox 1991"/>
    <n v="68.52"/>
    <n v="3"/>
    <n v="0"/>
    <n v="31.519199999999998"/>
  </r>
  <r>
    <n v="7254"/>
    <x v="3604"/>
    <x v="0"/>
    <x v="198"/>
    <d v="2013-06-05T00:00:00"/>
    <s v="Standard Class"/>
    <s v="EM-14140"/>
    <s v="Eugene Moren"/>
    <x v="2"/>
    <s v="United States"/>
    <s v="Superior"/>
    <x v="6"/>
    <n v="54880"/>
    <x v="2"/>
    <s v="OFF-AP-10002684"/>
    <x v="1"/>
    <x v="9"/>
    <s v="Acco 7-Outlet Masterpiece Power Center, Wihtout Fax/Phone Line Protection"/>
    <n v="364.74"/>
    <n v="3"/>
    <n v="0"/>
    <n v="109.42199999999997"/>
  </r>
  <r>
    <n v="7255"/>
    <x v="3604"/>
    <x v="0"/>
    <x v="198"/>
    <d v="2013-06-05T00:00:00"/>
    <s v="Standard Class"/>
    <s v="EM-14140"/>
    <s v="Eugene Moren"/>
    <x v="2"/>
    <s v="United States"/>
    <s v="Superior"/>
    <x v="6"/>
    <n v="54880"/>
    <x v="2"/>
    <s v="FUR-FU-10001037"/>
    <x v="0"/>
    <x v="5"/>
    <s v="DAX Charcoal/Nickel-Tone Document Frame, 5 x 7"/>
    <n v="47.400000000000006"/>
    <n v="5"/>
    <n v="0"/>
    <n v="21.33"/>
  </r>
  <r>
    <n v="7256"/>
    <x v="3604"/>
    <x v="0"/>
    <x v="198"/>
    <d v="2013-06-05T00:00:00"/>
    <s v="Standard Class"/>
    <s v="EM-14140"/>
    <s v="Eugene Moren"/>
    <x v="2"/>
    <s v="United States"/>
    <s v="Superior"/>
    <x v="6"/>
    <n v="54880"/>
    <x v="2"/>
    <s v="OFF-ST-10000876"/>
    <x v="1"/>
    <x v="4"/>
    <s v="Eldon Simplefile Box Office"/>
    <n v="49.76"/>
    <n v="4"/>
    <n v="0"/>
    <n v="13.9328"/>
  </r>
  <r>
    <n v="7257"/>
    <x v="3604"/>
    <x v="0"/>
    <x v="198"/>
    <d v="2013-06-05T00:00:00"/>
    <s v="Standard Class"/>
    <s v="EM-14140"/>
    <s v="Eugene Moren"/>
    <x v="2"/>
    <s v="United States"/>
    <s v="Superior"/>
    <x v="6"/>
    <n v="54880"/>
    <x v="2"/>
    <s v="OFF-AR-10003732"/>
    <x v="1"/>
    <x v="6"/>
    <s v="Newell 333"/>
    <n v="5.56"/>
    <n v="2"/>
    <n v="0"/>
    <n v="1.4455999999999998"/>
  </r>
  <r>
    <n v="7258"/>
    <x v="3604"/>
    <x v="0"/>
    <x v="198"/>
    <d v="2013-06-05T00:00:00"/>
    <s v="Standard Class"/>
    <s v="EM-14140"/>
    <s v="Eugene Moren"/>
    <x v="2"/>
    <s v="United States"/>
    <s v="Superior"/>
    <x v="6"/>
    <n v="54880"/>
    <x v="2"/>
    <s v="OFF-PA-10000994"/>
    <x v="1"/>
    <x v="10"/>
    <s v="Xerox 1915"/>
    <n v="629.09999999999991"/>
    <n v="6"/>
    <n v="0"/>
    <n v="301.96799999999996"/>
  </r>
  <r>
    <n v="7259"/>
    <x v="3604"/>
    <x v="0"/>
    <x v="198"/>
    <d v="2013-06-05T00:00:00"/>
    <s v="Standard Class"/>
    <s v="EM-14140"/>
    <s v="Eugene Moren"/>
    <x v="2"/>
    <s v="United States"/>
    <s v="Superior"/>
    <x v="6"/>
    <n v="54880"/>
    <x v="2"/>
    <s v="OFF-AR-10000940"/>
    <x v="1"/>
    <x v="6"/>
    <s v="Newell 343"/>
    <n v="14.7"/>
    <n v="5"/>
    <n v="0"/>
    <n v="3.9690000000000003"/>
  </r>
  <r>
    <n v="7260"/>
    <x v="3604"/>
    <x v="0"/>
    <x v="198"/>
    <d v="2013-06-05T00:00:00"/>
    <s v="Standard Class"/>
    <s v="EM-14140"/>
    <s v="Eugene Moren"/>
    <x v="2"/>
    <s v="United States"/>
    <s v="Superior"/>
    <x v="6"/>
    <n v="54880"/>
    <x v="2"/>
    <s v="OFF-PA-10004888"/>
    <x v="1"/>
    <x v="10"/>
    <s v="Xerox 217"/>
    <n v="45.36"/>
    <n v="7"/>
    <n v="0"/>
    <n v="21.772800000000004"/>
  </r>
  <r>
    <n v="7261"/>
    <x v="3604"/>
    <x v="0"/>
    <x v="198"/>
    <d v="2013-06-05T00:00:00"/>
    <s v="Standard Class"/>
    <s v="EM-14140"/>
    <s v="Eugene Moren"/>
    <x v="2"/>
    <s v="United States"/>
    <s v="Superior"/>
    <x v="6"/>
    <n v="54880"/>
    <x v="2"/>
    <s v="TEC-PH-10000441"/>
    <x v="2"/>
    <x v="7"/>
    <s v="VTech DS6151"/>
    <n v="125.99"/>
    <n v="1"/>
    <n v="0"/>
    <n v="35.277200000000008"/>
  </r>
  <r>
    <n v="7262"/>
    <x v="3605"/>
    <x v="3"/>
    <x v="193"/>
    <d v="2014-06-14T00:00:00"/>
    <s v="Second Class"/>
    <s v="GZ-14545"/>
    <s v="George Zrebassa"/>
    <x v="1"/>
    <s v="United States"/>
    <s v="Thousand Oaks"/>
    <x v="1"/>
    <n v="91360"/>
    <x v="1"/>
    <s v="OFF-AR-10001231"/>
    <x v="1"/>
    <x v="6"/>
    <s v="Sanford EarthWrite Recycled Pencils, Medium Soft, #2"/>
    <n v="14.700000000000001"/>
    <n v="7"/>
    <n v="0"/>
    <n v="4.1160000000000005"/>
  </r>
  <r>
    <n v="7263"/>
    <x v="3606"/>
    <x v="3"/>
    <x v="760"/>
    <d v="2014-10-29T00:00:00"/>
    <s v="Standard Class"/>
    <s v="ML-17395"/>
    <s v="Marina Lichtenstein"/>
    <x v="1"/>
    <s v="United States"/>
    <s v="Philadelphia"/>
    <x v="9"/>
    <n v="19134"/>
    <x v="3"/>
    <s v="TEC-PH-10003988"/>
    <x v="2"/>
    <x v="7"/>
    <s v="LF Elite 3D Dazzle Designer Hard Case Cover, Lf Stylus Pen and Wiper For Apple Iphone 5c Mini Lite"/>
    <n v="32.700000000000003"/>
    <n v="5"/>
    <n v="0.4"/>
    <n v="-6.5399999999999991"/>
  </r>
  <r>
    <n v="7264"/>
    <x v="3606"/>
    <x v="3"/>
    <x v="760"/>
    <d v="2014-10-29T00:00:00"/>
    <s v="Standard Class"/>
    <s v="ML-17395"/>
    <s v="Marina Lichtenstein"/>
    <x v="1"/>
    <s v="United States"/>
    <s v="Philadelphia"/>
    <x v="9"/>
    <n v="19134"/>
    <x v="3"/>
    <s v="OFF-EN-10003068"/>
    <x v="1"/>
    <x v="12"/>
    <s v="#6 3/4 Gummed Flap White Envelopes"/>
    <n v="31.680000000000003"/>
    <n v="4"/>
    <n v="0.2"/>
    <n v="11.087999999999997"/>
  </r>
  <r>
    <n v="7265"/>
    <x v="3607"/>
    <x v="3"/>
    <x v="487"/>
    <d v="2014-06-18T00:00:00"/>
    <s v="Standard Class"/>
    <s v="PG-18895"/>
    <s v="Paul Gonzalez"/>
    <x v="0"/>
    <s v="United States"/>
    <s v="Springfield"/>
    <x v="17"/>
    <n v="22153"/>
    <x v="0"/>
    <s v="OFF-AR-10004260"/>
    <x v="1"/>
    <x v="6"/>
    <s v="Boston 1799 Powerhouse Electric Pencil Sharpener"/>
    <n v="181.86"/>
    <n v="7"/>
    <n v="0"/>
    <n v="50.9208"/>
  </r>
  <r>
    <n v="7266"/>
    <x v="3608"/>
    <x v="2"/>
    <x v="533"/>
    <d v="2011-11-26T00:00:00"/>
    <s v="Second Class"/>
    <s v="DK-12835"/>
    <s v="Damala Kotsonis"/>
    <x v="1"/>
    <s v="United States"/>
    <s v="Houston"/>
    <x v="5"/>
    <n v="77095"/>
    <x v="2"/>
    <s v="FUR-CH-10001973"/>
    <x v="0"/>
    <x v="1"/>
    <s v="Office Star Flex Back Scooter Chair with White Frame"/>
    <n v="155.37199999999999"/>
    <n v="2"/>
    <n v="0.3"/>
    <n v="-35.513599999999997"/>
  </r>
  <r>
    <n v="7267"/>
    <x v="3609"/>
    <x v="3"/>
    <x v="1153"/>
    <d v="2014-08-17T00:00:00"/>
    <s v="Same Day"/>
    <s v="SJ-20215"/>
    <s v="Sarah Jordon"/>
    <x v="0"/>
    <s v="United States"/>
    <s v="Columbia"/>
    <x v="18"/>
    <n v="38401"/>
    <x v="0"/>
    <s v="OFF-BI-10002824"/>
    <x v="1"/>
    <x v="8"/>
    <s v="Recycled Easel Ring Binders"/>
    <n v="13.428000000000003"/>
    <n v="3"/>
    <n v="0.7"/>
    <n v="-11.190000000000001"/>
  </r>
  <r>
    <n v="7268"/>
    <x v="3609"/>
    <x v="3"/>
    <x v="1153"/>
    <d v="2014-08-17T00:00:00"/>
    <s v="Same Day"/>
    <s v="SJ-20215"/>
    <s v="Sarah Jordon"/>
    <x v="0"/>
    <s v="United States"/>
    <s v="Columbia"/>
    <x v="18"/>
    <n v="38401"/>
    <x v="0"/>
    <s v="OFF-ST-10004950"/>
    <x v="1"/>
    <x v="4"/>
    <s v="Acco Perma 3000 Stacking Storage Drawers"/>
    <n v="67.13600000000001"/>
    <n v="4"/>
    <n v="0.2"/>
    <n v="-0.83920000000000172"/>
  </r>
  <r>
    <n v="7269"/>
    <x v="3610"/>
    <x v="0"/>
    <x v="1154"/>
    <d v="2013-01-20T00:00:00"/>
    <s v="Standard Class"/>
    <s v="AG-10675"/>
    <s v="Anna Gayman"/>
    <x v="0"/>
    <s v="United States"/>
    <s v="Concord"/>
    <x v="3"/>
    <n v="28027"/>
    <x v="0"/>
    <s v="OFF-PA-10004039"/>
    <x v="1"/>
    <x v="10"/>
    <s v="Xerox 1882"/>
    <n v="89.567999999999998"/>
    <n v="2"/>
    <n v="0.2"/>
    <n v="32.468400000000003"/>
  </r>
  <r>
    <n v="7270"/>
    <x v="3610"/>
    <x v="0"/>
    <x v="1154"/>
    <d v="2013-01-20T00:00:00"/>
    <s v="Standard Class"/>
    <s v="AG-10675"/>
    <s v="Anna Gayman"/>
    <x v="0"/>
    <s v="United States"/>
    <s v="Concord"/>
    <x v="3"/>
    <n v="28027"/>
    <x v="0"/>
    <s v="FUR-FU-10003374"/>
    <x v="0"/>
    <x v="5"/>
    <s v="Electrix Fluorescent Magnifier Lamps &amp; Weighted Base"/>
    <n v="315.77600000000007"/>
    <n v="8"/>
    <n v="0.2"/>
    <n v="31.577600000000018"/>
  </r>
  <r>
    <n v="7271"/>
    <x v="3611"/>
    <x v="0"/>
    <x v="1142"/>
    <d v="2013-09-23T00:00:00"/>
    <s v="Standard Class"/>
    <s v="KD-16495"/>
    <s v="Keith Dawkins"/>
    <x v="1"/>
    <s v="United States"/>
    <s v="San Jose"/>
    <x v="1"/>
    <n v="95123"/>
    <x v="1"/>
    <s v="FUR-BO-10001918"/>
    <x v="0"/>
    <x v="0"/>
    <s v="Sauder Forest Hills Library with Doors, Woodland Oak Finish"/>
    <n v="273.666"/>
    <n v="2"/>
    <n v="0.15"/>
    <n v="-12.878400000000013"/>
  </r>
  <r>
    <n v="7272"/>
    <x v="3611"/>
    <x v="0"/>
    <x v="1142"/>
    <d v="2013-09-23T00:00:00"/>
    <s v="Standard Class"/>
    <s v="KD-16495"/>
    <s v="Keith Dawkins"/>
    <x v="1"/>
    <s v="United States"/>
    <s v="San Jose"/>
    <x v="1"/>
    <n v="95123"/>
    <x v="1"/>
    <s v="OFF-AP-10002287"/>
    <x v="1"/>
    <x v="9"/>
    <s v="Eureka Sanitaire  Multi-Pro Heavy-Duty Upright, Disposable Bags"/>
    <n v="17.48"/>
    <n v="4"/>
    <n v="0"/>
    <n v="4.5448000000000004"/>
  </r>
  <r>
    <n v="7273"/>
    <x v="3612"/>
    <x v="0"/>
    <x v="1155"/>
    <d v="2013-10-15T00:00:00"/>
    <s v="Standard Class"/>
    <s v="EB-13975"/>
    <s v="Erica Bern"/>
    <x v="1"/>
    <s v="United States"/>
    <s v="Greensboro"/>
    <x v="3"/>
    <n v="27405"/>
    <x v="0"/>
    <s v="OFF-SU-10004498"/>
    <x v="1"/>
    <x v="14"/>
    <s v="Martin-Yale Premier Letter Opener"/>
    <n v="20.608000000000004"/>
    <n v="2"/>
    <n v="0.2"/>
    <n v="-4.3792000000000009"/>
  </r>
  <r>
    <n v="7274"/>
    <x v="3612"/>
    <x v="0"/>
    <x v="1155"/>
    <d v="2013-10-15T00:00:00"/>
    <s v="Standard Class"/>
    <s v="EB-13975"/>
    <s v="Erica Bern"/>
    <x v="1"/>
    <s v="United States"/>
    <s v="Greensboro"/>
    <x v="3"/>
    <n v="27405"/>
    <x v="0"/>
    <s v="OFF-BI-10002557"/>
    <x v="1"/>
    <x v="8"/>
    <s v="Presstex Flexible Ring Binders"/>
    <n v="4.0950000000000006"/>
    <n v="3"/>
    <n v="0.7"/>
    <n v="-2.7300000000000004"/>
  </r>
  <r>
    <n v="7275"/>
    <x v="3613"/>
    <x v="1"/>
    <x v="50"/>
    <d v="2012-11-17T00:00:00"/>
    <s v="Standard Class"/>
    <s v="AW-10930"/>
    <s v="Arthur Wiediger"/>
    <x v="2"/>
    <s v="United States"/>
    <s v="Helena"/>
    <x v="37"/>
    <n v="59601"/>
    <x v="1"/>
    <s v="TEC-PH-10004908"/>
    <x v="2"/>
    <x v="7"/>
    <s v="Panasonic KX TS3282W Corded phone"/>
    <n v="339.96000000000004"/>
    <n v="5"/>
    <n v="0.2"/>
    <n v="42.494999999999948"/>
  </r>
  <r>
    <n v="7276"/>
    <x v="3613"/>
    <x v="1"/>
    <x v="50"/>
    <d v="2012-11-17T00:00:00"/>
    <s v="Standard Class"/>
    <s v="AW-10930"/>
    <s v="Arthur Wiediger"/>
    <x v="2"/>
    <s v="United States"/>
    <s v="Helena"/>
    <x v="37"/>
    <n v="59601"/>
    <x v="1"/>
    <s v="FUR-FU-10000794"/>
    <x v="0"/>
    <x v="5"/>
    <s v="Eldon Stackable Tray, Side-Load, Legal, Smoke"/>
    <n v="63.980000000000004"/>
    <n v="7"/>
    <n v="0"/>
    <n v="21.7532"/>
  </r>
  <r>
    <n v="7277"/>
    <x v="3614"/>
    <x v="2"/>
    <x v="981"/>
    <d v="2011-11-06T00:00:00"/>
    <s v="Standard Class"/>
    <s v="JK-16120"/>
    <s v="Julie Kriz"/>
    <x v="2"/>
    <s v="United States"/>
    <s v="Fort Lauderdale"/>
    <x v="2"/>
    <n v="33311"/>
    <x v="0"/>
    <s v="TEC-AC-10004171"/>
    <x v="2"/>
    <x v="11"/>
    <s v="Razer Kraken 7.1 Surround Sound Over Ear USB Gaming Headset"/>
    <n v="799.92000000000007"/>
    <n v="10"/>
    <n v="0.2"/>
    <n v="239.976"/>
  </r>
  <r>
    <n v="7278"/>
    <x v="3615"/>
    <x v="0"/>
    <x v="1080"/>
    <d v="2013-07-22T00:00:00"/>
    <s v="First Class"/>
    <s v="TC-21535"/>
    <s v="Tracy Collins"/>
    <x v="2"/>
    <s v="United States"/>
    <s v="San Francisco"/>
    <x v="1"/>
    <n v="94110"/>
    <x v="1"/>
    <s v="TEC-PH-10002070"/>
    <x v="2"/>
    <x v="7"/>
    <s v="Griffin GC36547 PowerJolt SE Lightning Charger"/>
    <n v="35.984000000000002"/>
    <n v="2"/>
    <n v="0.2"/>
    <n v="4.4979999999999958"/>
  </r>
  <r>
    <n v="7279"/>
    <x v="3615"/>
    <x v="0"/>
    <x v="1080"/>
    <d v="2013-07-22T00:00:00"/>
    <s v="First Class"/>
    <s v="TC-21535"/>
    <s v="Tracy Collins"/>
    <x v="2"/>
    <s v="United States"/>
    <s v="San Francisco"/>
    <x v="1"/>
    <n v="94110"/>
    <x v="1"/>
    <s v="TEC-AC-10003095"/>
    <x v="2"/>
    <x v="11"/>
    <s v="Logitech G35 7.1-Channel Surround Sound Headset"/>
    <n v="389.97"/>
    <n v="3"/>
    <n v="0"/>
    <n v="132.58980000000003"/>
  </r>
  <r>
    <n v="7280"/>
    <x v="3616"/>
    <x v="0"/>
    <x v="675"/>
    <d v="2013-05-15T00:00:00"/>
    <s v="Same Day"/>
    <s v="TH-21235"/>
    <s v="Tiffany House"/>
    <x v="1"/>
    <s v="United States"/>
    <s v="Yuma"/>
    <x v="16"/>
    <n v="85364"/>
    <x v="1"/>
    <s v="TEC-AC-10003832"/>
    <x v="2"/>
    <x v="11"/>
    <s v="Imation 16GB Mini TravelDrive USB 2.0 Flash Drive"/>
    <n v="185.52800000000002"/>
    <n v="7"/>
    <n v="0.2"/>
    <n v="48.701099999999997"/>
  </r>
  <r>
    <n v="7281"/>
    <x v="3617"/>
    <x v="1"/>
    <x v="780"/>
    <d v="2012-02-27T00:00:00"/>
    <s v="Standard Class"/>
    <s v="PW-19240"/>
    <s v="Pierre Wener"/>
    <x v="0"/>
    <s v="United States"/>
    <s v="Columbia"/>
    <x v="39"/>
    <n v="21044"/>
    <x v="3"/>
    <s v="OFF-BI-10003527"/>
    <x v="1"/>
    <x v="8"/>
    <s v="Fellowes PB500 Electric Punch Plastic Comb Binding Machine with Manual Bind"/>
    <n v="2541.98"/>
    <n v="2"/>
    <n v="0"/>
    <n v="1270.99"/>
  </r>
  <r>
    <n v="7282"/>
    <x v="3618"/>
    <x v="3"/>
    <x v="524"/>
    <d v="2014-10-22T00:00:00"/>
    <s v="Standard Class"/>
    <s v="GH-14410"/>
    <s v="Gary Hansen"/>
    <x v="2"/>
    <s v="United States"/>
    <s v="Yuma"/>
    <x v="16"/>
    <n v="85364"/>
    <x v="1"/>
    <s v="TEC-MA-10001148"/>
    <x v="2"/>
    <x v="15"/>
    <s v="Swingline SM12-08 MicroCut Jam Free Shredder"/>
    <n v="599.98500000000013"/>
    <n v="5"/>
    <n v="0.7"/>
    <n v="-479.98799999999994"/>
  </r>
  <r>
    <n v="7283"/>
    <x v="3619"/>
    <x v="3"/>
    <x v="738"/>
    <d v="2014-06-30T00:00:00"/>
    <s v="Standard Class"/>
    <s v="JK-15730"/>
    <s v="Joe Kamberova"/>
    <x v="0"/>
    <s v="United States"/>
    <s v="Chicago"/>
    <x v="10"/>
    <n v="60653"/>
    <x v="2"/>
    <s v="OFF-BI-10002432"/>
    <x v="1"/>
    <x v="8"/>
    <s v="Wilson Jones Standard D-Ring Binders"/>
    <n v="3.0359999999999996"/>
    <n v="3"/>
    <n v="0.8"/>
    <n v="-5.0094000000000012"/>
  </r>
  <r>
    <n v="7284"/>
    <x v="3620"/>
    <x v="3"/>
    <x v="428"/>
    <d v="2014-09-14T00:00:00"/>
    <s v="Standard Class"/>
    <s v="LC-17140"/>
    <s v="Logan Currie"/>
    <x v="0"/>
    <s v="United States"/>
    <s v="Cleveland"/>
    <x v="24"/>
    <n v="44105"/>
    <x v="3"/>
    <s v="OFF-AR-10001374"/>
    <x v="1"/>
    <x v="6"/>
    <s v="BIC Brite Liner Highlighters, Chisel Tip"/>
    <n v="25.920000000000005"/>
    <n v="5"/>
    <n v="0.2"/>
    <n v="3.8879999999999972"/>
  </r>
  <r>
    <n v="7285"/>
    <x v="3620"/>
    <x v="3"/>
    <x v="428"/>
    <d v="2014-09-14T00:00:00"/>
    <s v="Standard Class"/>
    <s v="LC-17140"/>
    <s v="Logan Currie"/>
    <x v="0"/>
    <s v="United States"/>
    <s v="Cleveland"/>
    <x v="24"/>
    <n v="44105"/>
    <x v="3"/>
    <s v="FUR-FU-10000723"/>
    <x v="0"/>
    <x v="5"/>
    <s v="Deflect-o EconoMat Studded, No Bevel Mat for Low Pile Carpeting"/>
    <n v="66.112000000000009"/>
    <n v="2"/>
    <n v="0.2"/>
    <n v="-9.0903999999999989"/>
  </r>
  <r>
    <n v="7286"/>
    <x v="3621"/>
    <x v="3"/>
    <x v="336"/>
    <d v="2014-10-20T00:00:00"/>
    <s v="Standard Class"/>
    <s v="BK-11260"/>
    <s v="Berenike Kampe"/>
    <x v="0"/>
    <s v="United States"/>
    <s v="San Francisco"/>
    <x v="1"/>
    <n v="94110"/>
    <x v="1"/>
    <s v="TEC-AC-10003614"/>
    <x v="2"/>
    <x v="11"/>
    <s v="Verbatim 25 GB 6x Blu-ray Single Layer Recordable Disc, 10/Pack"/>
    <n v="46.36"/>
    <n v="4"/>
    <n v="0"/>
    <n v="15.298799999999996"/>
  </r>
  <r>
    <n v="7287"/>
    <x v="3622"/>
    <x v="0"/>
    <x v="23"/>
    <d v="2013-06-26T00:00:00"/>
    <s v="Standard Class"/>
    <s v="BS-11365"/>
    <s v="Bill Shonely"/>
    <x v="1"/>
    <s v="United States"/>
    <s v="Oklahoma City"/>
    <x v="26"/>
    <n v="73120"/>
    <x v="2"/>
    <s v="TEC-AC-10004877"/>
    <x v="2"/>
    <x v="11"/>
    <s v="Imation 30456 USB Flash Drive 8GB"/>
    <n v="6.9"/>
    <n v="1"/>
    <n v="0"/>
    <n v="0.5519999999999996"/>
  </r>
  <r>
    <n v="7288"/>
    <x v="3622"/>
    <x v="0"/>
    <x v="23"/>
    <d v="2013-06-26T00:00:00"/>
    <s v="Standard Class"/>
    <s v="BS-11365"/>
    <s v="Bill Shonely"/>
    <x v="1"/>
    <s v="United States"/>
    <s v="Oklahoma City"/>
    <x v="26"/>
    <n v="73120"/>
    <x v="2"/>
    <s v="FUR-FU-10004270"/>
    <x v="0"/>
    <x v="5"/>
    <s v="Executive Impressions 13&quot; Clairmont Wall Clock"/>
    <n v="57.69"/>
    <n v="3"/>
    <n v="0"/>
    <n v="23.652900000000002"/>
  </r>
  <r>
    <n v="7289"/>
    <x v="3623"/>
    <x v="2"/>
    <x v="814"/>
    <d v="2011-09-07T00:00:00"/>
    <s v="Standard Class"/>
    <s v="AG-10525"/>
    <s v="Andy Gerbode"/>
    <x v="1"/>
    <s v="United States"/>
    <s v="Houston"/>
    <x v="5"/>
    <n v="77095"/>
    <x v="2"/>
    <s v="TEC-MA-10002210"/>
    <x v="2"/>
    <x v="15"/>
    <s v="Epson TM-T88V Direct Thermal Printer - Monochrome - Desktop"/>
    <n v="559.71"/>
    <n v="3"/>
    <n v="0.4"/>
    <n v="-121.27049999999997"/>
  </r>
  <r>
    <n v="7290"/>
    <x v="3624"/>
    <x v="0"/>
    <x v="806"/>
    <d v="2013-01-31T00:00:00"/>
    <s v="First Class"/>
    <s v="SC-20725"/>
    <s v="Steven Cartwright"/>
    <x v="0"/>
    <s v="United States"/>
    <s v="San Francisco"/>
    <x v="1"/>
    <n v="94122"/>
    <x v="1"/>
    <s v="OFF-ST-10000675"/>
    <x v="1"/>
    <x v="4"/>
    <s v="File Shuttle II and Handi-File, Black"/>
    <n v="305.01"/>
    <n v="9"/>
    <n v="0"/>
    <n v="76.252499999999998"/>
  </r>
  <r>
    <n v="7291"/>
    <x v="3624"/>
    <x v="0"/>
    <x v="806"/>
    <d v="2013-01-31T00:00:00"/>
    <s v="First Class"/>
    <s v="SC-20725"/>
    <s v="Steven Cartwright"/>
    <x v="0"/>
    <s v="United States"/>
    <s v="San Francisco"/>
    <x v="1"/>
    <n v="94122"/>
    <x v="1"/>
    <s v="OFF-BI-10004781"/>
    <x v="1"/>
    <x v="8"/>
    <s v="GBC Wire Binding Strips"/>
    <n v="50.783999999999999"/>
    <n v="2"/>
    <n v="0.2"/>
    <n v="17.7744"/>
  </r>
  <r>
    <n v="7292"/>
    <x v="3624"/>
    <x v="0"/>
    <x v="806"/>
    <d v="2013-01-31T00:00:00"/>
    <s v="First Class"/>
    <s v="SC-20725"/>
    <s v="Steven Cartwright"/>
    <x v="0"/>
    <s v="United States"/>
    <s v="San Francisco"/>
    <x v="1"/>
    <n v="94122"/>
    <x v="1"/>
    <s v="OFF-LA-10004689"/>
    <x v="1"/>
    <x v="2"/>
    <s v="Avery 512"/>
    <n v="26.01"/>
    <n v="9"/>
    <n v="0"/>
    <n v="12.2247"/>
  </r>
  <r>
    <n v="7293"/>
    <x v="3625"/>
    <x v="3"/>
    <x v="769"/>
    <d v="2014-12-10T00:00:00"/>
    <s v="Standard Class"/>
    <s v="LR-16915"/>
    <s v="Lena Radford"/>
    <x v="0"/>
    <s v="United States"/>
    <s v="Nashville"/>
    <x v="18"/>
    <n v="37211"/>
    <x v="0"/>
    <s v="TEC-MA-10001856"/>
    <x v="2"/>
    <x v="15"/>
    <s v="Okidata C610n Printer"/>
    <n v="649"/>
    <n v="2"/>
    <n v="0.5"/>
    <n v="-272.58000000000015"/>
  </r>
  <r>
    <n v="7294"/>
    <x v="3626"/>
    <x v="0"/>
    <x v="1156"/>
    <d v="2013-01-29T00:00:00"/>
    <s v="Standard Class"/>
    <s v="CB-12415"/>
    <s v="Christy Brittain"/>
    <x v="0"/>
    <s v="United States"/>
    <s v="Los Angeles"/>
    <x v="1"/>
    <n v="90036"/>
    <x v="1"/>
    <s v="FUR-FU-10000719"/>
    <x v="0"/>
    <x v="5"/>
    <s v="DAX Cubicle Frames, 8-1/2 x 11"/>
    <n v="59.99"/>
    <n v="7"/>
    <n v="0"/>
    <n v="21.596400000000003"/>
  </r>
  <r>
    <n v="7295"/>
    <x v="3627"/>
    <x v="1"/>
    <x v="989"/>
    <d v="2012-05-31T00:00:00"/>
    <s v="Standard Class"/>
    <s v="RD-19900"/>
    <s v="Ruben Dartt"/>
    <x v="0"/>
    <s v="United States"/>
    <s v="Bellevue"/>
    <x v="4"/>
    <n v="98006"/>
    <x v="1"/>
    <s v="FUR-FU-10003849"/>
    <x v="0"/>
    <x v="5"/>
    <s v="DAX Metal Frame, Desktop, Stepped-Edge"/>
    <n v="20.239999999999998"/>
    <n v="1"/>
    <n v="0"/>
    <n v="7.8935999999999993"/>
  </r>
  <r>
    <n v="7296"/>
    <x v="3628"/>
    <x v="2"/>
    <x v="417"/>
    <d v="2011-05-05T00:00:00"/>
    <s v="First Class"/>
    <s v="NC-18340"/>
    <s v="Nat Carroll"/>
    <x v="0"/>
    <s v="United States"/>
    <s v="Houston"/>
    <x v="5"/>
    <n v="77036"/>
    <x v="2"/>
    <s v="OFF-AR-10001725"/>
    <x v="1"/>
    <x v="6"/>
    <s v="Boston Home &amp; Office Model 2000 Electric Pencil Sharpeners"/>
    <n v="37.839999999999996"/>
    <n v="2"/>
    <n v="0.2"/>
    <n v="2.8380000000000027"/>
  </r>
  <r>
    <n v="7297"/>
    <x v="3628"/>
    <x v="2"/>
    <x v="417"/>
    <d v="2011-05-05T00:00:00"/>
    <s v="First Class"/>
    <s v="NC-18340"/>
    <s v="Nat Carroll"/>
    <x v="0"/>
    <s v="United States"/>
    <s v="Houston"/>
    <x v="5"/>
    <n v="77036"/>
    <x v="2"/>
    <s v="OFF-FA-10000840"/>
    <x v="1"/>
    <x v="13"/>
    <s v="OIC Thumb-Tacks"/>
    <n v="5.4719999999999995"/>
    <n v="6"/>
    <n v="0.2"/>
    <n v="1.8467999999999996"/>
  </r>
  <r>
    <n v="7298"/>
    <x v="3629"/>
    <x v="1"/>
    <x v="1157"/>
    <d v="2012-02-14T00:00:00"/>
    <s v="Second Class"/>
    <s v="NB-18655"/>
    <s v="Nona Balk"/>
    <x v="1"/>
    <s v="United States"/>
    <s v="Philadelphia"/>
    <x v="9"/>
    <n v="19143"/>
    <x v="3"/>
    <s v="OFF-ST-10000943"/>
    <x v="1"/>
    <x v="4"/>
    <s v="Eldon ProFile File 'N Store Portable File Tub Letter/Legal Size Black"/>
    <n v="77.240000000000009"/>
    <n v="5"/>
    <n v="0.2"/>
    <n v="7.7240000000000002"/>
  </r>
  <r>
    <n v="7299"/>
    <x v="3630"/>
    <x v="2"/>
    <x v="728"/>
    <d v="2011-11-21T00:00:00"/>
    <s v="First Class"/>
    <s v="JK-15730"/>
    <s v="Joe Kamberova"/>
    <x v="0"/>
    <s v="United States"/>
    <s v="Des Plaines"/>
    <x v="10"/>
    <n v="60016"/>
    <x v="2"/>
    <s v="FUR-TA-10002533"/>
    <x v="0"/>
    <x v="3"/>
    <s v="BPI Conference Tables"/>
    <n v="292.10000000000002"/>
    <n v="4"/>
    <n v="0.5"/>
    <n v="-175.26000000000005"/>
  </r>
  <r>
    <n v="7300"/>
    <x v="3630"/>
    <x v="2"/>
    <x v="728"/>
    <d v="2011-11-21T00:00:00"/>
    <s v="First Class"/>
    <s v="JK-15730"/>
    <s v="Joe Kamberova"/>
    <x v="0"/>
    <s v="United States"/>
    <s v="Des Plaines"/>
    <x v="10"/>
    <n v="60016"/>
    <x v="2"/>
    <s v="FUR-FU-10001546"/>
    <x v="0"/>
    <x v="5"/>
    <s v="Dana Swing-Arm Lamps"/>
    <n v="8.5440000000000005"/>
    <n v="2"/>
    <n v="0.6"/>
    <n v="-7.4759999999999991"/>
  </r>
  <r>
    <n v="7301"/>
    <x v="3630"/>
    <x v="2"/>
    <x v="728"/>
    <d v="2011-11-21T00:00:00"/>
    <s v="First Class"/>
    <s v="JK-15730"/>
    <s v="Joe Kamberova"/>
    <x v="0"/>
    <s v="United States"/>
    <s v="Des Plaines"/>
    <x v="10"/>
    <n v="60016"/>
    <x v="2"/>
    <s v="FUR-BO-10003546"/>
    <x v="0"/>
    <x v="0"/>
    <s v="Hon 4-Shelf Metal Bookcases"/>
    <n v="424.11599999999999"/>
    <n v="6"/>
    <n v="0.3"/>
    <n v="-30.293999999999983"/>
  </r>
  <r>
    <n v="7302"/>
    <x v="3630"/>
    <x v="2"/>
    <x v="728"/>
    <d v="2011-11-21T00:00:00"/>
    <s v="First Class"/>
    <s v="JK-15730"/>
    <s v="Joe Kamberova"/>
    <x v="0"/>
    <s v="United States"/>
    <s v="Des Plaines"/>
    <x v="10"/>
    <n v="60016"/>
    <x v="2"/>
    <s v="OFF-BI-10004728"/>
    <x v="1"/>
    <x v="8"/>
    <s v="Wilson Jones Turn Tabs Binder Tool for Ring Binders"/>
    <n v="2.8919999999999995"/>
    <n v="3"/>
    <n v="0.8"/>
    <n v="-4.9164000000000012"/>
  </r>
  <r>
    <n v="7303"/>
    <x v="3630"/>
    <x v="2"/>
    <x v="728"/>
    <d v="2011-11-21T00:00:00"/>
    <s v="First Class"/>
    <s v="JK-15730"/>
    <s v="Joe Kamberova"/>
    <x v="0"/>
    <s v="United States"/>
    <s v="Des Plaines"/>
    <x v="10"/>
    <n v="60016"/>
    <x v="2"/>
    <s v="OFF-ST-10000025"/>
    <x v="1"/>
    <x v="4"/>
    <s v="Fellowes Stor/Drawer Steel Plus Storage Drawers"/>
    <n v="381.72"/>
    <n v="5"/>
    <n v="0.2"/>
    <n v="-66.801000000000045"/>
  </r>
  <r>
    <n v="7304"/>
    <x v="3631"/>
    <x v="3"/>
    <x v="507"/>
    <d v="2014-09-09T00:00:00"/>
    <s v="Standard Class"/>
    <s v="DO-13645"/>
    <s v="Doug O'Connell"/>
    <x v="0"/>
    <s v="United States"/>
    <s v="Boynton Beach"/>
    <x v="2"/>
    <n v="33437"/>
    <x v="0"/>
    <s v="FUR-CH-10003817"/>
    <x v="0"/>
    <x v="1"/>
    <s v="Global Value Steno Chair, Gray"/>
    <n v="97.184000000000012"/>
    <n v="2"/>
    <n v="0.2"/>
    <n v="6.0740000000000016"/>
  </r>
  <r>
    <n v="7305"/>
    <x v="3631"/>
    <x v="3"/>
    <x v="507"/>
    <d v="2014-09-09T00:00:00"/>
    <s v="Standard Class"/>
    <s v="DO-13645"/>
    <s v="Doug O'Connell"/>
    <x v="0"/>
    <s v="United States"/>
    <s v="Boynton Beach"/>
    <x v="2"/>
    <n v="33437"/>
    <x v="0"/>
    <s v="OFF-PA-10000289"/>
    <x v="1"/>
    <x v="10"/>
    <s v="Xerox 213"/>
    <n v="10.368000000000002"/>
    <n v="2"/>
    <n v="0.2"/>
    <n v="3.6288"/>
  </r>
  <r>
    <n v="7306"/>
    <x v="3632"/>
    <x v="2"/>
    <x v="1158"/>
    <d v="2011-04-02T00:00:00"/>
    <s v="Standard Class"/>
    <s v="MG-18145"/>
    <s v="Mike Gockenbach"/>
    <x v="0"/>
    <s v="United States"/>
    <s v="Plano"/>
    <x v="5"/>
    <n v="75023"/>
    <x v="2"/>
    <s v="FUR-TA-10001889"/>
    <x v="0"/>
    <x v="3"/>
    <s v="Bush Advantage Collection Racetrack Conference Table"/>
    <n v="890.84099999999989"/>
    <n v="3"/>
    <n v="0.3"/>
    <n v="-152.71559999999999"/>
  </r>
  <r>
    <n v="7307"/>
    <x v="3633"/>
    <x v="0"/>
    <x v="732"/>
    <d v="2013-11-08T00:00:00"/>
    <s v="Second Class"/>
    <s v="LH-17155"/>
    <s v="Logan Haushalter"/>
    <x v="0"/>
    <s v="United States"/>
    <s v="San Jose"/>
    <x v="1"/>
    <n v="95123"/>
    <x v="1"/>
    <s v="TEC-AC-10002305"/>
    <x v="2"/>
    <x v="11"/>
    <s v="KeyTronic E03601U1 - Keyboard - Beige"/>
    <n v="72"/>
    <n v="4"/>
    <n v="0"/>
    <n v="12.959999999999994"/>
  </r>
  <r>
    <n v="7308"/>
    <x v="3633"/>
    <x v="0"/>
    <x v="732"/>
    <d v="2013-11-08T00:00:00"/>
    <s v="Second Class"/>
    <s v="LH-17155"/>
    <s v="Logan Haushalter"/>
    <x v="0"/>
    <s v="United States"/>
    <s v="San Jose"/>
    <x v="1"/>
    <n v="95123"/>
    <x v="1"/>
    <s v="FUR-CH-10004875"/>
    <x v="0"/>
    <x v="1"/>
    <s v="Harbour Creations 67200 Series Stacking Chairs"/>
    <n v="113.88800000000002"/>
    <n v="2"/>
    <n v="0.2"/>
    <n v="9.9651999999999994"/>
  </r>
  <r>
    <n v="7309"/>
    <x v="3633"/>
    <x v="0"/>
    <x v="732"/>
    <d v="2013-11-08T00:00:00"/>
    <s v="Second Class"/>
    <s v="LH-17155"/>
    <s v="Logan Haushalter"/>
    <x v="0"/>
    <s v="United States"/>
    <s v="San Jose"/>
    <x v="1"/>
    <n v="95123"/>
    <x v="1"/>
    <s v="OFF-EN-10001434"/>
    <x v="1"/>
    <x v="12"/>
    <s v="Strathmore #10 Envelopes, Ultimate White"/>
    <n v="158.13"/>
    <n v="3"/>
    <n v="0"/>
    <n v="77.483699999999999"/>
  </r>
  <r>
    <n v="7310"/>
    <x v="3634"/>
    <x v="3"/>
    <x v="193"/>
    <d v="2014-06-15T00:00:00"/>
    <s v="Second Class"/>
    <s v="MM-18280"/>
    <s v="Muhammed MacIntyre"/>
    <x v="1"/>
    <s v="United States"/>
    <s v="New York City"/>
    <x v="15"/>
    <n v="10024"/>
    <x v="3"/>
    <s v="OFF-FA-10004395"/>
    <x v="1"/>
    <x v="13"/>
    <s v="Plymouth Boxed Rubber Bands by Plymouth"/>
    <n v="14.129999999999999"/>
    <n v="3"/>
    <n v="0"/>
    <n v="0.70650000000000013"/>
  </r>
  <r>
    <n v="7311"/>
    <x v="3635"/>
    <x v="1"/>
    <x v="544"/>
    <d v="2012-08-14T00:00:00"/>
    <s v="Standard Class"/>
    <s v="BD-11320"/>
    <s v="Bill Donatelli"/>
    <x v="0"/>
    <s v="United States"/>
    <s v="Detroit"/>
    <x v="12"/>
    <n v="48227"/>
    <x v="2"/>
    <s v="OFF-BI-10004632"/>
    <x v="1"/>
    <x v="8"/>
    <s v="GBC Binding covers"/>
    <n v="64.75"/>
    <n v="5"/>
    <n v="0"/>
    <n v="29.137499999999996"/>
  </r>
  <r>
    <n v="7312"/>
    <x v="3636"/>
    <x v="1"/>
    <x v="330"/>
    <d v="2012-10-13T00:00:00"/>
    <s v="Standard Class"/>
    <s v="SC-20575"/>
    <s v="Sonia Cooley"/>
    <x v="0"/>
    <s v="United States"/>
    <s v="Miami"/>
    <x v="2"/>
    <n v="33178"/>
    <x v="0"/>
    <s v="OFF-BI-10000145"/>
    <x v="1"/>
    <x v="8"/>
    <s v="Zipper Ring Binder Pockets"/>
    <n v="1.8720000000000003"/>
    <n v="2"/>
    <n v="0.7"/>
    <n v="-1.3103999999999996"/>
  </r>
  <r>
    <n v="7313"/>
    <x v="3636"/>
    <x v="1"/>
    <x v="330"/>
    <d v="2012-10-13T00:00:00"/>
    <s v="Standard Class"/>
    <s v="SC-20575"/>
    <s v="Sonia Cooley"/>
    <x v="0"/>
    <s v="United States"/>
    <s v="Miami"/>
    <x v="2"/>
    <n v="33178"/>
    <x v="0"/>
    <s v="OFF-BI-10002498"/>
    <x v="1"/>
    <x v="8"/>
    <s v="Clear Mylar Reinforcing Strips"/>
    <n v="11.214000000000002"/>
    <n v="2"/>
    <n v="0.7"/>
    <n v="-8.5974000000000004"/>
  </r>
  <r>
    <n v="7314"/>
    <x v="3636"/>
    <x v="1"/>
    <x v="330"/>
    <d v="2012-10-13T00:00:00"/>
    <s v="Standard Class"/>
    <s v="SC-20575"/>
    <s v="Sonia Cooley"/>
    <x v="0"/>
    <s v="United States"/>
    <s v="Miami"/>
    <x v="2"/>
    <n v="33178"/>
    <x v="0"/>
    <s v="OFF-AR-10001761"/>
    <x v="1"/>
    <x v="6"/>
    <s v="Avery Hi-Liter Smear-Safe Highlighters"/>
    <n v="37.375999999999998"/>
    <n v="8"/>
    <n v="0.2"/>
    <n v="7.4751999999999992"/>
  </r>
  <r>
    <n v="7315"/>
    <x v="3637"/>
    <x v="0"/>
    <x v="316"/>
    <d v="2013-06-03T00:00:00"/>
    <s v="Standard Class"/>
    <s v="TN-21040"/>
    <s v="Tanja Norvell"/>
    <x v="2"/>
    <s v="United States"/>
    <s v="Park Ridge"/>
    <x v="10"/>
    <n v="60068"/>
    <x v="2"/>
    <s v="TEC-PH-10001817"/>
    <x v="2"/>
    <x v="7"/>
    <s v="Wilson Electronics DB Pro Signal Booster"/>
    <n v="286.40000000000003"/>
    <n v="1"/>
    <n v="0.2"/>
    <n v="25.060000000000016"/>
  </r>
  <r>
    <n v="7316"/>
    <x v="3638"/>
    <x v="3"/>
    <x v="943"/>
    <d v="2014-05-17T00:00:00"/>
    <s v="Second Class"/>
    <s v="ZC-21910"/>
    <s v="Zuschuss Carroll"/>
    <x v="0"/>
    <s v="United States"/>
    <s v="New York City"/>
    <x v="15"/>
    <n v="10024"/>
    <x v="3"/>
    <s v="OFF-AR-10004456"/>
    <x v="1"/>
    <x v="6"/>
    <s v="Panasonic KP-4ABK Battery-Operated Pencil Sharpener"/>
    <n v="43.92"/>
    <n v="3"/>
    <n v="0"/>
    <n v="12.736799999999999"/>
  </r>
  <r>
    <n v="7317"/>
    <x v="3639"/>
    <x v="0"/>
    <x v="1159"/>
    <d v="2013-10-21T00:00:00"/>
    <s v="Standard Class"/>
    <s v="NB-18655"/>
    <s v="Nona Balk"/>
    <x v="1"/>
    <s v="United States"/>
    <s v="New York City"/>
    <x v="15"/>
    <n v="10011"/>
    <x v="3"/>
    <s v="FUR-TA-10001539"/>
    <x v="0"/>
    <x v="3"/>
    <s v="Chromcraft Rectangular Conference Tables"/>
    <n v="142.18199999999999"/>
    <n v="1"/>
    <n v="0.4"/>
    <n v="-37.915200000000027"/>
  </r>
  <r>
    <n v="7318"/>
    <x v="3640"/>
    <x v="3"/>
    <x v="701"/>
    <d v="2014-11-22T00:00:00"/>
    <s v="Standard Class"/>
    <s v="KH-16330"/>
    <s v="Katharine Harms"/>
    <x v="1"/>
    <s v="United States"/>
    <s v="Hillsboro"/>
    <x v="21"/>
    <n v="97123"/>
    <x v="1"/>
    <s v="OFF-PA-10003205"/>
    <x v="1"/>
    <x v="10"/>
    <s v="Wirebound Message Forms, Four 2 3/4 x 5 Forms per Page, Pink Paper"/>
    <n v="19.608000000000001"/>
    <n v="3"/>
    <n v="0.2"/>
    <n v="6.6177000000000001"/>
  </r>
  <r>
    <n v="7319"/>
    <x v="3640"/>
    <x v="3"/>
    <x v="701"/>
    <d v="2014-11-22T00:00:00"/>
    <s v="Standard Class"/>
    <s v="KH-16330"/>
    <s v="Katharine Harms"/>
    <x v="1"/>
    <s v="United States"/>
    <s v="Hillsboro"/>
    <x v="21"/>
    <n v="97123"/>
    <x v="1"/>
    <s v="OFF-BI-10002813"/>
    <x v="1"/>
    <x v="8"/>
    <s v="Avery Reinforcements for Hole-Punch Pages"/>
    <n v="4.1580000000000004"/>
    <n v="7"/>
    <n v="0.7"/>
    <n v="-3.4649999999999999"/>
  </r>
  <r>
    <n v="7320"/>
    <x v="3641"/>
    <x v="3"/>
    <x v="200"/>
    <d v="2014-11-30T00:00:00"/>
    <s v="Second Class"/>
    <s v="MN-17935"/>
    <s v="Michael Nguyen"/>
    <x v="0"/>
    <s v="United States"/>
    <s v="New York City"/>
    <x v="15"/>
    <n v="10009"/>
    <x v="3"/>
    <s v="TEC-PH-10002310"/>
    <x v="2"/>
    <x v="7"/>
    <s v="Plantronics Calisto P620-M USB Wireless Speakerphone System"/>
    <n v="979.95"/>
    <n v="5"/>
    <n v="0"/>
    <n v="264.58650000000006"/>
  </r>
  <r>
    <n v="7321"/>
    <x v="3641"/>
    <x v="3"/>
    <x v="200"/>
    <d v="2014-11-30T00:00:00"/>
    <s v="Second Class"/>
    <s v="MN-17935"/>
    <s v="Michael Nguyen"/>
    <x v="0"/>
    <s v="United States"/>
    <s v="New York City"/>
    <x v="15"/>
    <n v="10009"/>
    <x v="3"/>
    <s v="FUR-FU-10003623"/>
    <x v="0"/>
    <x v="5"/>
    <s v="DataProducts Ampli Magnifier Task Lamp, Black,"/>
    <n v="135.29999999999998"/>
    <n v="5"/>
    <n v="0"/>
    <n v="37.883999999999993"/>
  </r>
  <r>
    <n v="7322"/>
    <x v="3642"/>
    <x v="3"/>
    <x v="213"/>
    <d v="2014-09-08T00:00:00"/>
    <s v="Standard Class"/>
    <s v="MY-18295"/>
    <s v="Muhammed Yedwab"/>
    <x v="1"/>
    <s v="United States"/>
    <s v="Chicago"/>
    <x v="10"/>
    <n v="60623"/>
    <x v="2"/>
    <s v="OFF-PA-10003424"/>
    <x v="1"/>
    <x v="10"/>
    <s v="&quot;While you Were Out&quot; Message Book, One Form per Page"/>
    <n v="8.9039999999999999"/>
    <n v="3"/>
    <n v="0.2"/>
    <n v="3.3389999999999995"/>
  </r>
  <r>
    <n v="7323"/>
    <x v="3642"/>
    <x v="3"/>
    <x v="213"/>
    <d v="2014-09-08T00:00:00"/>
    <s v="Standard Class"/>
    <s v="MY-18295"/>
    <s v="Muhammed Yedwab"/>
    <x v="1"/>
    <s v="United States"/>
    <s v="Chicago"/>
    <x v="10"/>
    <n v="60623"/>
    <x v="2"/>
    <s v="TEC-AC-10004353"/>
    <x v="2"/>
    <x v="11"/>
    <s v="Hypercom P1300 Pinpad"/>
    <n v="100.80000000000001"/>
    <n v="2"/>
    <n v="0.2"/>
    <n v="21.42"/>
  </r>
  <r>
    <n v="7324"/>
    <x v="3643"/>
    <x v="3"/>
    <x v="256"/>
    <d v="2014-12-09T00:00:00"/>
    <s v="First Class"/>
    <s v="CS-11950"/>
    <s v="Carlos Soltero"/>
    <x v="0"/>
    <s v="United States"/>
    <s v="New York City"/>
    <x v="15"/>
    <n v="10024"/>
    <x v="3"/>
    <s v="FUR-FU-10001934"/>
    <x v="0"/>
    <x v="5"/>
    <s v="Magnifier Swing Arm Lamp"/>
    <n v="41.96"/>
    <n v="2"/>
    <n v="0"/>
    <n v="10.909600000000001"/>
  </r>
  <r>
    <n v="7325"/>
    <x v="3643"/>
    <x v="3"/>
    <x v="256"/>
    <d v="2014-12-09T00:00:00"/>
    <s v="First Class"/>
    <s v="CS-11950"/>
    <s v="Carlos Soltero"/>
    <x v="0"/>
    <s v="United States"/>
    <s v="New York City"/>
    <x v="15"/>
    <n v="10024"/>
    <x v="3"/>
    <s v="OFF-LA-10003766"/>
    <x v="1"/>
    <x v="2"/>
    <s v="Self-Adhesive Removable Labels"/>
    <n v="9.4499999999999993"/>
    <n v="3"/>
    <n v="0"/>
    <n v="4.5359999999999996"/>
  </r>
  <r>
    <n v="7326"/>
    <x v="3644"/>
    <x v="3"/>
    <x v="468"/>
    <d v="2014-11-18T00:00:00"/>
    <s v="Standard Class"/>
    <s v="MC-17845"/>
    <s v="Michael Chen"/>
    <x v="0"/>
    <s v="United States"/>
    <s v="Pasco"/>
    <x v="4"/>
    <n v="99301"/>
    <x v="1"/>
    <s v="OFF-AP-10004540"/>
    <x v="1"/>
    <x v="9"/>
    <s v="Eureka The Boss Lite 10-Amp Upright Vacuum, Blue"/>
    <n v="400.79999999999995"/>
    <n v="5"/>
    <n v="0"/>
    <n v="112.224"/>
  </r>
  <r>
    <n v="7327"/>
    <x v="3644"/>
    <x v="3"/>
    <x v="468"/>
    <d v="2014-11-18T00:00:00"/>
    <s v="Standard Class"/>
    <s v="MC-17845"/>
    <s v="Michael Chen"/>
    <x v="0"/>
    <s v="United States"/>
    <s v="Pasco"/>
    <x v="4"/>
    <n v="99301"/>
    <x v="1"/>
    <s v="OFF-BI-10001543"/>
    <x v="1"/>
    <x v="8"/>
    <s v="GBC VeloBinder Manual Binding System"/>
    <n v="28.792000000000002"/>
    <n v="1"/>
    <n v="0.2"/>
    <n v="10.077200000000001"/>
  </r>
  <r>
    <n v="7328"/>
    <x v="3645"/>
    <x v="2"/>
    <x v="772"/>
    <d v="2011-03-24T00:00:00"/>
    <s v="Standard Class"/>
    <s v="SC-20050"/>
    <s v="Sample Company A"/>
    <x v="2"/>
    <s v="United States"/>
    <s v="Burbank"/>
    <x v="1"/>
    <n v="91505"/>
    <x v="1"/>
    <s v="FUR-FU-10004597"/>
    <x v="0"/>
    <x v="5"/>
    <s v="Eldon Cleatmat Chair Mats for Medium Pile Carpets"/>
    <n v="111"/>
    <n v="2"/>
    <n v="0"/>
    <n v="14.430000000000007"/>
  </r>
  <r>
    <n v="7329"/>
    <x v="3645"/>
    <x v="2"/>
    <x v="772"/>
    <d v="2011-03-24T00:00:00"/>
    <s v="Standard Class"/>
    <s v="SC-20050"/>
    <s v="Sample Company A"/>
    <x v="2"/>
    <s v="United States"/>
    <s v="Burbank"/>
    <x v="1"/>
    <n v="91505"/>
    <x v="1"/>
    <s v="TEC-MA-10001148"/>
    <x v="2"/>
    <x v="15"/>
    <s v="Swingline SM12-08 MicroCut Jam Free Shredder"/>
    <n v="1279.9680000000001"/>
    <n v="4"/>
    <n v="0.2"/>
    <n v="415.98959999999994"/>
  </r>
  <r>
    <n v="7330"/>
    <x v="3645"/>
    <x v="2"/>
    <x v="772"/>
    <d v="2011-03-24T00:00:00"/>
    <s v="Standard Class"/>
    <s v="SC-20050"/>
    <s v="Sample Company A"/>
    <x v="2"/>
    <s v="United States"/>
    <s v="Burbank"/>
    <x v="1"/>
    <n v="91505"/>
    <x v="1"/>
    <s v="OFF-ST-10000078"/>
    <x v="1"/>
    <x v="4"/>
    <s v="Tennsco 6- and 18-Compartment Lockers"/>
    <n v="1856.19"/>
    <n v="7"/>
    <n v="0"/>
    <n v="334.11419999999987"/>
  </r>
  <r>
    <n v="7331"/>
    <x v="3646"/>
    <x v="0"/>
    <x v="396"/>
    <d v="2013-11-14T00:00:00"/>
    <s v="First Class"/>
    <s v="SP-20650"/>
    <s v="Stephanie Phelps"/>
    <x v="1"/>
    <s v="United States"/>
    <s v="Chicago"/>
    <x v="10"/>
    <n v="60623"/>
    <x v="2"/>
    <s v="FUR-FU-10001037"/>
    <x v="0"/>
    <x v="5"/>
    <s v="DAX Charcoal/Nickel-Tone Document Frame, 5 x 7"/>
    <n v="22.752000000000002"/>
    <n v="6"/>
    <n v="0.6"/>
    <n v="-8.532"/>
  </r>
  <r>
    <n v="7332"/>
    <x v="3647"/>
    <x v="3"/>
    <x v="40"/>
    <d v="2014-10-31T00:00:00"/>
    <s v="Standard Class"/>
    <s v="SC-20440"/>
    <s v="Shaun Chance"/>
    <x v="1"/>
    <s v="United States"/>
    <s v="Lancaster"/>
    <x v="9"/>
    <n v="17602"/>
    <x v="3"/>
    <s v="TEC-PH-10001433"/>
    <x v="2"/>
    <x v="7"/>
    <s v="Cisco Small Business SPA 502G VoIP phone"/>
    <n v="61.541999999999994"/>
    <n v="1"/>
    <n v="0.4"/>
    <n v="-13.334099999999999"/>
  </r>
  <r>
    <n v="7333"/>
    <x v="3647"/>
    <x v="3"/>
    <x v="40"/>
    <d v="2014-10-31T00:00:00"/>
    <s v="Standard Class"/>
    <s v="SC-20440"/>
    <s v="Shaun Chance"/>
    <x v="1"/>
    <s v="United States"/>
    <s v="Lancaster"/>
    <x v="9"/>
    <n v="17602"/>
    <x v="3"/>
    <s v="OFF-BI-10003007"/>
    <x v="1"/>
    <x v="8"/>
    <s v="Premium Transparent Presentation Covers, No Pattern/Clear, 8 1/2&quot; x 11&quot;"/>
    <n v="81.438000000000017"/>
    <n v="7"/>
    <n v="0.7"/>
    <n v="-65.150399999999991"/>
  </r>
  <r>
    <n v="7334"/>
    <x v="3648"/>
    <x v="1"/>
    <x v="347"/>
    <d v="2012-04-17T00:00:00"/>
    <s v="Standard Class"/>
    <s v="PR-18880"/>
    <s v="Patrick Ryan"/>
    <x v="0"/>
    <s v="United States"/>
    <s v="Tampa"/>
    <x v="2"/>
    <n v="33614"/>
    <x v="0"/>
    <s v="FUR-FU-10001290"/>
    <x v="0"/>
    <x v="5"/>
    <s v="Executive Impressions Supervisor Wall Clock"/>
    <n v="67.36"/>
    <n v="2"/>
    <n v="0.2"/>
    <n v="10.103999999999996"/>
  </r>
  <r>
    <n v="7335"/>
    <x v="3648"/>
    <x v="1"/>
    <x v="347"/>
    <d v="2012-04-17T00:00:00"/>
    <s v="Standard Class"/>
    <s v="PR-18880"/>
    <s v="Patrick Ryan"/>
    <x v="0"/>
    <s v="United States"/>
    <s v="Tampa"/>
    <x v="2"/>
    <n v="33614"/>
    <x v="0"/>
    <s v="FUR-FU-10000087"/>
    <x v="0"/>
    <x v="5"/>
    <s v="Executive Impressions 14&quot; Two-Color Numerals Wall Clock"/>
    <n v="54.527999999999992"/>
    <n v="3"/>
    <n v="0.2"/>
    <n v="14.313600000000005"/>
  </r>
  <r>
    <n v="7336"/>
    <x v="3649"/>
    <x v="1"/>
    <x v="707"/>
    <d v="2012-12-30T00:00:00"/>
    <s v="Standard Class"/>
    <s v="JK-15625"/>
    <s v="Jim Karlsson"/>
    <x v="0"/>
    <s v="United States"/>
    <s v="New York City"/>
    <x v="15"/>
    <n v="10024"/>
    <x v="3"/>
    <s v="TEC-AC-10002049"/>
    <x v="2"/>
    <x v="11"/>
    <s v="Plantronics Savi W720 Multi-Device Wireless Headset System"/>
    <n v="843.9"/>
    <n v="2"/>
    <n v="0"/>
    <n v="371.31600000000003"/>
  </r>
  <r>
    <n v="7337"/>
    <x v="3649"/>
    <x v="1"/>
    <x v="707"/>
    <d v="2012-12-30T00:00:00"/>
    <s v="Standard Class"/>
    <s v="JK-15625"/>
    <s v="Jim Karlsson"/>
    <x v="0"/>
    <s v="United States"/>
    <s v="New York City"/>
    <x v="15"/>
    <n v="10024"/>
    <x v="3"/>
    <s v="FUR-BO-10002613"/>
    <x v="0"/>
    <x v="0"/>
    <s v="Atlantic Metals Mobile 4-Shelf Bookcases, Custom Colors"/>
    <n v="449.56800000000004"/>
    <n v="2"/>
    <n v="0.2"/>
    <n v="56.195999999999955"/>
  </r>
  <r>
    <n v="7338"/>
    <x v="3650"/>
    <x v="3"/>
    <x v="296"/>
    <d v="2014-09-24T00:00:00"/>
    <s v="First Class"/>
    <s v="BM-11575"/>
    <s v="Brendan Murry"/>
    <x v="1"/>
    <s v="United States"/>
    <s v="Los Angeles"/>
    <x v="1"/>
    <n v="90045"/>
    <x v="1"/>
    <s v="OFF-ST-10004950"/>
    <x v="1"/>
    <x v="4"/>
    <s v="Tenex Personal Filing Tote With Secure Closure Lid, Black/Frost"/>
    <n v="15.51"/>
    <n v="1"/>
    <n v="0"/>
    <n v="3.8774999999999995"/>
  </r>
  <r>
    <n v="7339"/>
    <x v="3651"/>
    <x v="2"/>
    <x v="414"/>
    <d v="2011-12-23T00:00:00"/>
    <s v="Second Class"/>
    <s v="SM-20950"/>
    <s v="Suzanne McNair"/>
    <x v="1"/>
    <s v="United States"/>
    <s v="New York City"/>
    <x v="15"/>
    <n v="10035"/>
    <x v="3"/>
    <s v="FUR-CH-10004875"/>
    <x v="0"/>
    <x v="1"/>
    <s v="Harbour Creations 67200 Series Stacking Chairs"/>
    <n v="192.18600000000004"/>
    <n v="3"/>
    <n v="0.1"/>
    <n v="36.3018"/>
  </r>
  <r>
    <n v="7340"/>
    <x v="3652"/>
    <x v="1"/>
    <x v="1074"/>
    <d v="2012-07-21T00:00:00"/>
    <s v="First Class"/>
    <s v="KC-16255"/>
    <s v="Karen Carlisle"/>
    <x v="1"/>
    <s v="United States"/>
    <s v="New York City"/>
    <x v="15"/>
    <n v="10009"/>
    <x v="3"/>
    <s v="OFF-AR-10003190"/>
    <x v="1"/>
    <x v="6"/>
    <s v="Newell 32"/>
    <n v="5.76"/>
    <n v="2"/>
    <n v="0"/>
    <n v="1.6128"/>
  </r>
  <r>
    <n v="7341"/>
    <x v="3653"/>
    <x v="2"/>
    <x v="711"/>
    <d v="2011-08-01T00:00:00"/>
    <s v="Standard Class"/>
    <s v="SG-20470"/>
    <s v="Sheri Gordon"/>
    <x v="0"/>
    <s v="United States"/>
    <s v="Atlanta"/>
    <x v="32"/>
    <n v="30318"/>
    <x v="0"/>
    <s v="FUR-CH-10000553"/>
    <x v="0"/>
    <x v="1"/>
    <s v="Metal Folding Chairs, Beige, 4/Carton"/>
    <n v="67.88"/>
    <n v="2"/>
    <n v="0"/>
    <n v="18.327599999999997"/>
  </r>
  <r>
    <n v="7342"/>
    <x v="3653"/>
    <x v="2"/>
    <x v="711"/>
    <d v="2011-08-01T00:00:00"/>
    <s v="Standard Class"/>
    <s v="SG-20470"/>
    <s v="Sheri Gordon"/>
    <x v="0"/>
    <s v="United States"/>
    <s v="Atlanta"/>
    <x v="32"/>
    <n v="30318"/>
    <x v="0"/>
    <s v="OFF-LA-10002762"/>
    <x v="1"/>
    <x v="2"/>
    <s v="Avery 485"/>
    <n v="162.88999999999999"/>
    <n v="13"/>
    <n v="0"/>
    <n v="76.558299999999988"/>
  </r>
  <r>
    <n v="7343"/>
    <x v="3653"/>
    <x v="2"/>
    <x v="711"/>
    <d v="2011-08-01T00:00:00"/>
    <s v="Standard Class"/>
    <s v="SG-20470"/>
    <s v="Sheri Gordon"/>
    <x v="0"/>
    <s v="United States"/>
    <s v="Atlanta"/>
    <x v="32"/>
    <n v="30318"/>
    <x v="0"/>
    <s v="FUR-FU-10000719"/>
    <x v="0"/>
    <x v="5"/>
    <s v="DAX Cubicle Frames, 8-1/2 x 11"/>
    <n v="25.71"/>
    <n v="3"/>
    <n v="0"/>
    <n v="9.2556000000000012"/>
  </r>
  <r>
    <n v="7344"/>
    <x v="3654"/>
    <x v="2"/>
    <x v="58"/>
    <d v="2012-01-01T00:00:00"/>
    <s v="Standard Class"/>
    <s v="TB-21520"/>
    <s v="Tracy Blumstein"/>
    <x v="0"/>
    <s v="United States"/>
    <s v="New York City"/>
    <x v="15"/>
    <n v="10009"/>
    <x v="3"/>
    <s v="OFF-ST-10000563"/>
    <x v="1"/>
    <x v="4"/>
    <s v="Fellowes Bankers Box Stor/Drawer Steel Plus"/>
    <n v="191.88"/>
    <n v="6"/>
    <n v="0"/>
    <n v="19.188000000000002"/>
  </r>
  <r>
    <n v="7345"/>
    <x v="3655"/>
    <x v="3"/>
    <x v="157"/>
    <d v="2014-12-18T00:00:00"/>
    <s v="Standard Class"/>
    <s v="DV-13045"/>
    <s v="Darrin Van Huff"/>
    <x v="1"/>
    <s v="United States"/>
    <s v="Jacksonville"/>
    <x v="2"/>
    <n v="32216"/>
    <x v="0"/>
    <s v="FUR-TA-10004289"/>
    <x v="0"/>
    <x v="3"/>
    <s v="BoxOffice By Design Rectangular and Half-Moon Meeting Room Tables"/>
    <n v="721.87500000000011"/>
    <n v="6"/>
    <n v="0.45"/>
    <n v="-420"/>
  </r>
  <r>
    <n v="7346"/>
    <x v="3655"/>
    <x v="3"/>
    <x v="157"/>
    <d v="2014-12-18T00:00:00"/>
    <s v="Standard Class"/>
    <s v="DV-13045"/>
    <s v="Darrin Van Huff"/>
    <x v="1"/>
    <s v="United States"/>
    <s v="Jacksonville"/>
    <x v="2"/>
    <n v="32216"/>
    <x v="0"/>
    <s v="TEC-PH-10003555"/>
    <x v="2"/>
    <x v="7"/>
    <s v="Motorola HK250 Universal Bluetooth Headset"/>
    <n v="73.567999999999998"/>
    <n v="4"/>
    <n v="0.2"/>
    <n v="-16.552799999999994"/>
  </r>
  <r>
    <n v="7347"/>
    <x v="3655"/>
    <x v="3"/>
    <x v="157"/>
    <d v="2014-12-18T00:00:00"/>
    <s v="Standard Class"/>
    <s v="DV-13045"/>
    <s v="Darrin Van Huff"/>
    <x v="1"/>
    <s v="United States"/>
    <s v="Jacksonville"/>
    <x v="2"/>
    <n v="32216"/>
    <x v="0"/>
    <s v="OFF-AR-10001958"/>
    <x v="1"/>
    <x v="6"/>
    <s v="Stanley Bostitch Contemporary Electric Pencil Sharpeners"/>
    <n v="13.584000000000001"/>
    <n v="1"/>
    <n v="0.2"/>
    <n v="1.3584000000000001"/>
  </r>
  <r>
    <n v="7348"/>
    <x v="3655"/>
    <x v="3"/>
    <x v="157"/>
    <d v="2014-12-18T00:00:00"/>
    <s v="Standard Class"/>
    <s v="DV-13045"/>
    <s v="Darrin Van Huff"/>
    <x v="1"/>
    <s v="United States"/>
    <s v="Jacksonville"/>
    <x v="2"/>
    <n v="32216"/>
    <x v="0"/>
    <s v="FUR-CH-10000225"/>
    <x v="0"/>
    <x v="1"/>
    <s v="Global Geo Office Task Chair, Gray"/>
    <n v="64.784000000000006"/>
    <n v="1"/>
    <n v="0.2"/>
    <n v="-12.147000000000009"/>
  </r>
  <r>
    <n v="7349"/>
    <x v="3656"/>
    <x v="2"/>
    <x v="223"/>
    <d v="2011-03-07T00:00:00"/>
    <s v="Standard Class"/>
    <s v="SC-20020"/>
    <s v="Sam Craven"/>
    <x v="0"/>
    <s v="United States"/>
    <s v="Houston"/>
    <x v="5"/>
    <n v="77095"/>
    <x v="2"/>
    <s v="OFF-AP-10002534"/>
    <x v="1"/>
    <x v="9"/>
    <s v="3.6 Cubic Foot Counter Height Office Refrigerator"/>
    <n v="176.77199999999996"/>
    <n v="3"/>
    <n v="0.8"/>
    <n v="-459.60720000000003"/>
  </r>
  <r>
    <n v="7350"/>
    <x v="3657"/>
    <x v="3"/>
    <x v="208"/>
    <d v="2014-10-28T00:00:00"/>
    <s v="Standard Class"/>
    <s v="JB-15400"/>
    <s v="Jennifer Braxton"/>
    <x v="1"/>
    <s v="United States"/>
    <s v="Milwaukee"/>
    <x v="6"/>
    <n v="53209"/>
    <x v="2"/>
    <s v="OFF-BI-10000301"/>
    <x v="1"/>
    <x v="8"/>
    <s v="GBC Instant Report Kit"/>
    <n v="38.82"/>
    <n v="6"/>
    <n v="0"/>
    <n v="19.41"/>
  </r>
  <r>
    <n v="7351"/>
    <x v="3657"/>
    <x v="3"/>
    <x v="208"/>
    <d v="2014-10-28T00:00:00"/>
    <s v="Standard Class"/>
    <s v="JB-15400"/>
    <s v="Jennifer Braxton"/>
    <x v="1"/>
    <s v="United States"/>
    <s v="Milwaukee"/>
    <x v="6"/>
    <n v="53209"/>
    <x v="2"/>
    <s v="OFF-BI-10003460"/>
    <x v="1"/>
    <x v="8"/>
    <s v="Acco 3-Hole Punch"/>
    <n v="21.9"/>
    <n v="5"/>
    <n v="0"/>
    <n v="10.511999999999999"/>
  </r>
  <r>
    <n v="7352"/>
    <x v="3658"/>
    <x v="3"/>
    <x v="468"/>
    <d v="2014-11-17T00:00:00"/>
    <s v="Standard Class"/>
    <s v="GH-14425"/>
    <s v="Gary Hwang"/>
    <x v="0"/>
    <s v="United States"/>
    <s v="Modesto"/>
    <x v="1"/>
    <n v="95351"/>
    <x v="1"/>
    <s v="TEC-AC-10001772"/>
    <x v="2"/>
    <x v="11"/>
    <s v="Memorex Mini Travel Drive 16 GB USB 2.0 Flash Drive"/>
    <n v="111.79"/>
    <n v="7"/>
    <n v="0"/>
    <n v="43.598100000000002"/>
  </r>
  <r>
    <n v="7353"/>
    <x v="3659"/>
    <x v="3"/>
    <x v="633"/>
    <d v="2014-03-19T00:00:00"/>
    <s v="Second Class"/>
    <s v="MG-17650"/>
    <s v="Matthew Grinstein"/>
    <x v="2"/>
    <s v="United States"/>
    <s v="Lakewood"/>
    <x v="24"/>
    <n v="44107"/>
    <x v="3"/>
    <s v="TEC-PH-10003505"/>
    <x v="2"/>
    <x v="7"/>
    <s v="Geemarc AmpliPOWER60"/>
    <n v="445.44"/>
    <n v="8"/>
    <n v="0.4"/>
    <n v="-81.664000000000044"/>
  </r>
  <r>
    <n v="7354"/>
    <x v="3660"/>
    <x v="0"/>
    <x v="897"/>
    <d v="2013-09-30T00:00:00"/>
    <s v="Standard Class"/>
    <s v="RD-19660"/>
    <s v="Robert Dilbeck"/>
    <x v="2"/>
    <s v="United States"/>
    <s v="Philadelphia"/>
    <x v="9"/>
    <n v="19134"/>
    <x v="3"/>
    <s v="OFF-LA-10004484"/>
    <x v="1"/>
    <x v="2"/>
    <s v="Avery 476"/>
    <n v="16.520000000000003"/>
    <n v="5"/>
    <n v="0.2"/>
    <n v="5.368999999999998"/>
  </r>
  <r>
    <n v="7355"/>
    <x v="3661"/>
    <x v="3"/>
    <x v="695"/>
    <d v="2014-02-14T00:00:00"/>
    <s v="Standard Class"/>
    <s v="SN-20560"/>
    <s v="Skye Norling"/>
    <x v="2"/>
    <s v="United States"/>
    <s v="San Francisco"/>
    <x v="1"/>
    <n v="94109"/>
    <x v="1"/>
    <s v="OFF-PA-10001593"/>
    <x v="1"/>
    <x v="10"/>
    <s v="Xerox 1947"/>
    <n v="29.900000000000002"/>
    <n v="5"/>
    <n v="0"/>
    <n v="13.454999999999998"/>
  </r>
  <r>
    <n v="7356"/>
    <x v="3662"/>
    <x v="1"/>
    <x v="620"/>
    <d v="2013-01-02T00:00:00"/>
    <s v="Second Class"/>
    <s v="AH-10690"/>
    <s v="Anna Häberlin"/>
    <x v="1"/>
    <s v="United States"/>
    <s v="Detroit"/>
    <x v="12"/>
    <n v="48205"/>
    <x v="2"/>
    <s v="OFF-BI-10004139"/>
    <x v="1"/>
    <x v="8"/>
    <s v="Fellowes Presentation Covers for Comb Binding Machines"/>
    <n v="116.4"/>
    <n v="8"/>
    <n v="0"/>
    <n v="52.379999999999995"/>
  </r>
  <r>
    <n v="7357"/>
    <x v="3663"/>
    <x v="0"/>
    <x v="790"/>
    <d v="2013-10-15T00:00:00"/>
    <s v="Standard Class"/>
    <s v="MZ-17335"/>
    <s v="Maria Zettner"/>
    <x v="2"/>
    <s v="United States"/>
    <s v="Phoenix"/>
    <x v="16"/>
    <n v="85023"/>
    <x v="1"/>
    <s v="OFF-AR-10001315"/>
    <x v="1"/>
    <x v="6"/>
    <s v="Newell 310"/>
    <n v="1.4080000000000001"/>
    <n v="1"/>
    <n v="0.2"/>
    <n v="0.15839999999999993"/>
  </r>
  <r>
    <n v="7358"/>
    <x v="3663"/>
    <x v="0"/>
    <x v="790"/>
    <d v="2013-10-15T00:00:00"/>
    <s v="Standard Class"/>
    <s v="MZ-17335"/>
    <s v="Maria Zettner"/>
    <x v="2"/>
    <s v="United States"/>
    <s v="Phoenix"/>
    <x v="16"/>
    <n v="85023"/>
    <x v="1"/>
    <s v="FUR-FU-10001488"/>
    <x v="0"/>
    <x v="5"/>
    <s v="Tenex 46&quot; x 60&quot; Computer Anti-Static Chairmat, Rectangular Shaped"/>
    <n v="169.56800000000001"/>
    <n v="2"/>
    <n v="0.2"/>
    <n v="0"/>
  </r>
  <r>
    <n v="7359"/>
    <x v="3664"/>
    <x v="2"/>
    <x v="125"/>
    <d v="2012-01-03T00:00:00"/>
    <s v="Second Class"/>
    <s v="AR-10345"/>
    <s v="Alex Russell"/>
    <x v="1"/>
    <s v="United States"/>
    <s v="Philadelphia"/>
    <x v="9"/>
    <n v="19143"/>
    <x v="3"/>
    <s v="TEC-PH-10002170"/>
    <x v="2"/>
    <x v="7"/>
    <s v="ClearSounds CSC500 Amplified Spirit Phone Corded phone"/>
    <n v="251.96399999999994"/>
    <n v="6"/>
    <n v="0.4"/>
    <n v="-50.392799999999994"/>
  </r>
  <r>
    <n v="7360"/>
    <x v="3664"/>
    <x v="2"/>
    <x v="125"/>
    <d v="2012-01-03T00:00:00"/>
    <s v="Second Class"/>
    <s v="AR-10345"/>
    <s v="Alex Russell"/>
    <x v="1"/>
    <s v="United States"/>
    <s v="Philadelphia"/>
    <x v="9"/>
    <n v="19143"/>
    <x v="3"/>
    <s v="FUR-TA-10004575"/>
    <x v="0"/>
    <x v="3"/>
    <s v="Hon 5100 Series Wood Tables"/>
    <n v="523.76400000000001"/>
    <n v="3"/>
    <n v="0.4"/>
    <n v="-192.04680000000008"/>
  </r>
  <r>
    <n v="7361"/>
    <x v="3665"/>
    <x v="0"/>
    <x v="408"/>
    <d v="2013-04-15T00:00:00"/>
    <s v="First Class"/>
    <s v="JF-15295"/>
    <s v="Jason Fortune-"/>
    <x v="0"/>
    <s v="United States"/>
    <s v="Los Angeles"/>
    <x v="1"/>
    <n v="90036"/>
    <x v="1"/>
    <s v="OFF-PA-10000809"/>
    <x v="1"/>
    <x v="10"/>
    <s v="Xerox 206"/>
    <n v="19.440000000000001"/>
    <n v="3"/>
    <n v="0"/>
    <n v="9.3312000000000008"/>
  </r>
  <r>
    <n v="7362"/>
    <x v="3665"/>
    <x v="0"/>
    <x v="408"/>
    <d v="2013-04-15T00:00:00"/>
    <s v="First Class"/>
    <s v="JF-15295"/>
    <s v="Jason Fortune-"/>
    <x v="0"/>
    <s v="United States"/>
    <s v="Los Angeles"/>
    <x v="1"/>
    <n v="90036"/>
    <x v="1"/>
    <s v="FUR-CH-10000225"/>
    <x v="0"/>
    <x v="1"/>
    <s v="Global Geo Office Task Chair, Gray"/>
    <n v="194.35200000000003"/>
    <n v="3"/>
    <n v="0.2"/>
    <n v="-36.441000000000031"/>
  </r>
  <r>
    <n v="7363"/>
    <x v="3665"/>
    <x v="0"/>
    <x v="408"/>
    <d v="2013-04-15T00:00:00"/>
    <s v="First Class"/>
    <s v="JF-15295"/>
    <s v="Jason Fortune-"/>
    <x v="0"/>
    <s v="United States"/>
    <s v="Los Angeles"/>
    <x v="1"/>
    <n v="90036"/>
    <x v="1"/>
    <s v="OFF-BI-10003707"/>
    <x v="1"/>
    <x v="8"/>
    <s v="Aluminum Screw Posts"/>
    <n v="36.624000000000002"/>
    <n v="3"/>
    <n v="0.2"/>
    <n v="13.734"/>
  </r>
  <r>
    <n v="7364"/>
    <x v="3666"/>
    <x v="0"/>
    <x v="85"/>
    <d v="2013-12-05T00:00:00"/>
    <s v="Standard Class"/>
    <s v="DS-13180"/>
    <s v="David Smith"/>
    <x v="1"/>
    <s v="United States"/>
    <s v="Philadelphia"/>
    <x v="9"/>
    <n v="19140"/>
    <x v="3"/>
    <s v="TEC-PH-10004539"/>
    <x v="2"/>
    <x v="7"/>
    <s v="Wireless Extenders zBoost YX545 SOHO Signal Booster"/>
    <n v="340.18200000000002"/>
    <n v="3"/>
    <n v="0.4"/>
    <n v="-73.706100000000021"/>
  </r>
  <r>
    <n v="7365"/>
    <x v="3666"/>
    <x v="0"/>
    <x v="85"/>
    <d v="2013-12-05T00:00:00"/>
    <s v="Standard Class"/>
    <s v="DS-13180"/>
    <s v="David Smith"/>
    <x v="1"/>
    <s v="United States"/>
    <s v="Philadelphia"/>
    <x v="9"/>
    <n v="19140"/>
    <x v="3"/>
    <s v="OFF-FA-10004076"/>
    <x v="1"/>
    <x v="13"/>
    <s v="Translucent Push Pins by OIC"/>
    <n v="12.672000000000001"/>
    <n v="8"/>
    <n v="0.2"/>
    <n v="2.6927999999999992"/>
  </r>
  <r>
    <n v="7366"/>
    <x v="3666"/>
    <x v="0"/>
    <x v="85"/>
    <d v="2013-12-05T00:00:00"/>
    <s v="Standard Class"/>
    <s v="DS-13180"/>
    <s v="David Smith"/>
    <x v="1"/>
    <s v="United States"/>
    <s v="Philadelphia"/>
    <x v="9"/>
    <n v="19140"/>
    <x v="3"/>
    <s v="OFF-BI-10003166"/>
    <x v="1"/>
    <x v="8"/>
    <s v="GBC Plasticlear Binding Covers"/>
    <n v="6.8880000000000017"/>
    <n v="2"/>
    <n v="0.7"/>
    <n v="-5.0511999999999997"/>
  </r>
  <r>
    <n v="7367"/>
    <x v="3666"/>
    <x v="0"/>
    <x v="85"/>
    <d v="2013-12-05T00:00:00"/>
    <s v="Standard Class"/>
    <s v="DS-13180"/>
    <s v="David Smith"/>
    <x v="1"/>
    <s v="United States"/>
    <s v="Philadelphia"/>
    <x v="9"/>
    <n v="19140"/>
    <x v="3"/>
    <s v="OFF-ST-10002301"/>
    <x v="1"/>
    <x v="4"/>
    <s v="Tennsco Commercial Shelving"/>
    <n v="32.544000000000004"/>
    <n v="2"/>
    <n v="0.2"/>
    <n v="-7.7292000000000041"/>
  </r>
  <r>
    <n v="7368"/>
    <x v="3666"/>
    <x v="0"/>
    <x v="85"/>
    <d v="2013-12-05T00:00:00"/>
    <s v="Standard Class"/>
    <s v="DS-13180"/>
    <s v="David Smith"/>
    <x v="1"/>
    <s v="United States"/>
    <s v="Philadelphia"/>
    <x v="9"/>
    <n v="19140"/>
    <x v="3"/>
    <s v="FUR-CH-10002647"/>
    <x v="0"/>
    <x v="1"/>
    <s v="Situations Contoured Folding Chairs, 4/Set"/>
    <n v="347.80200000000002"/>
    <n v="7"/>
    <n v="0.3"/>
    <n v="-24.842999999999961"/>
  </r>
  <r>
    <n v="7369"/>
    <x v="3667"/>
    <x v="3"/>
    <x v="4"/>
    <d v="2014-04-18T00:00:00"/>
    <s v="First Class"/>
    <s v="BP-11095"/>
    <s v="Bart Pistole"/>
    <x v="1"/>
    <s v="United States"/>
    <s v="Miami"/>
    <x v="2"/>
    <n v="33180"/>
    <x v="0"/>
    <s v="OFF-BI-10004654"/>
    <x v="1"/>
    <x v="8"/>
    <s v="VariCap6 Expandable Binder"/>
    <n v="15.570000000000004"/>
    <n v="3"/>
    <n v="0.7"/>
    <n v="-11.936999999999998"/>
  </r>
  <r>
    <n v="7370"/>
    <x v="3668"/>
    <x v="1"/>
    <x v="1000"/>
    <d v="2012-03-11T00:00:00"/>
    <s v="Second Class"/>
    <s v="TG-21310"/>
    <s v="Toby Gnade"/>
    <x v="0"/>
    <s v="United States"/>
    <s v="Raleigh"/>
    <x v="3"/>
    <n v="27604"/>
    <x v="0"/>
    <s v="OFF-LA-10001175"/>
    <x v="1"/>
    <x v="2"/>
    <s v="Avery 514"/>
    <n v="4.6079999999999997"/>
    <n v="2"/>
    <n v="0.2"/>
    <n v="1.6704000000000001"/>
  </r>
  <r>
    <n v="7371"/>
    <x v="3669"/>
    <x v="2"/>
    <x v="919"/>
    <d v="2011-11-01T00:00:00"/>
    <s v="Standard Class"/>
    <s v="BT-11395"/>
    <s v="Bill Tyler"/>
    <x v="1"/>
    <s v="United States"/>
    <s v="Garden City"/>
    <x v="41"/>
    <n v="67846"/>
    <x v="2"/>
    <s v="TEC-PH-10001336"/>
    <x v="2"/>
    <x v="7"/>
    <s v="Digium D40 VoIP phone"/>
    <n v="257.98"/>
    <n v="2"/>
    <n v="0"/>
    <n v="74.8142"/>
  </r>
  <r>
    <n v="7372"/>
    <x v="3670"/>
    <x v="3"/>
    <x v="363"/>
    <d v="2014-01-10T00:00:00"/>
    <s v="Second Class"/>
    <s v="JF-15190"/>
    <s v="Jamie Frazer"/>
    <x v="0"/>
    <s v="United States"/>
    <s v="Long Beach"/>
    <x v="1"/>
    <n v="90805"/>
    <x v="1"/>
    <s v="OFF-ST-10000760"/>
    <x v="1"/>
    <x v="4"/>
    <s v="Eldon Fold 'N Roll Cart System"/>
    <n v="153.78"/>
    <n v="11"/>
    <n v="0"/>
    <n v="44.596199999999996"/>
  </r>
  <r>
    <n v="7373"/>
    <x v="3670"/>
    <x v="3"/>
    <x v="363"/>
    <d v="2014-01-10T00:00:00"/>
    <s v="Second Class"/>
    <s v="JF-15190"/>
    <s v="Jamie Frazer"/>
    <x v="0"/>
    <s v="United States"/>
    <s v="Long Beach"/>
    <x v="1"/>
    <n v="90805"/>
    <x v="1"/>
    <s v="OFF-ST-10002301"/>
    <x v="1"/>
    <x v="4"/>
    <s v="Tennsco Commercial Shelving"/>
    <n v="61.019999999999996"/>
    <n v="3"/>
    <n v="0"/>
    <n v="0.61019999999999541"/>
  </r>
  <r>
    <n v="7374"/>
    <x v="3670"/>
    <x v="3"/>
    <x v="363"/>
    <d v="2014-01-10T00:00:00"/>
    <s v="Second Class"/>
    <s v="JF-15190"/>
    <s v="Jamie Frazer"/>
    <x v="0"/>
    <s v="United States"/>
    <s v="Long Beach"/>
    <x v="1"/>
    <n v="90805"/>
    <x v="1"/>
    <s v="OFF-SU-10004884"/>
    <x v="1"/>
    <x v="14"/>
    <s v="Acme Galleria Hot Forged Steel Scissors with Colored Handles"/>
    <n v="110.11"/>
    <n v="7"/>
    <n v="0"/>
    <n v="31.931899999999988"/>
  </r>
  <r>
    <n v="7375"/>
    <x v="3670"/>
    <x v="3"/>
    <x v="363"/>
    <d v="2014-01-10T00:00:00"/>
    <s v="Second Class"/>
    <s v="JF-15190"/>
    <s v="Jamie Frazer"/>
    <x v="0"/>
    <s v="United States"/>
    <s v="Long Beach"/>
    <x v="1"/>
    <n v="90805"/>
    <x v="1"/>
    <s v="OFF-FA-10003112"/>
    <x v="1"/>
    <x v="13"/>
    <s v="Staples"/>
    <n v="7.89"/>
    <n v="1"/>
    <n v="0"/>
    <n v="3.5504999999999995"/>
  </r>
  <r>
    <n v="7376"/>
    <x v="3671"/>
    <x v="3"/>
    <x v="802"/>
    <d v="2014-08-21T00:00:00"/>
    <s v="Standard Class"/>
    <s v="MK-17905"/>
    <s v="Michael Kennedy"/>
    <x v="1"/>
    <s v="United States"/>
    <s v="San Diego"/>
    <x v="1"/>
    <n v="92037"/>
    <x v="1"/>
    <s v="OFF-BI-10000069"/>
    <x v="1"/>
    <x v="8"/>
    <s v="GBC Prepunched Paper, 19-Hole, for Binding Systems, 24-lb"/>
    <n v="36.024000000000001"/>
    <n v="3"/>
    <n v="0.2"/>
    <n v="11.707799999999995"/>
  </r>
  <r>
    <n v="7377"/>
    <x v="3672"/>
    <x v="3"/>
    <x v="808"/>
    <d v="2014-11-06T00:00:00"/>
    <s v="First Class"/>
    <s v="GG-14650"/>
    <s v="Greg Guthrie"/>
    <x v="1"/>
    <s v="United States"/>
    <s v="Bloomington"/>
    <x v="10"/>
    <n v="61701"/>
    <x v="2"/>
    <s v="OFF-AR-10001958"/>
    <x v="1"/>
    <x v="6"/>
    <s v="Stanley Bostitch Contemporary Electric Pencil Sharpeners"/>
    <n v="54.336000000000006"/>
    <n v="4"/>
    <n v="0.2"/>
    <n v="5.4336000000000002"/>
  </r>
  <r>
    <n v="7378"/>
    <x v="3673"/>
    <x v="2"/>
    <x v="111"/>
    <d v="2011-09-23T00:00:00"/>
    <s v="Standard Class"/>
    <s v="MC-18130"/>
    <s v="Mike Caudle"/>
    <x v="1"/>
    <s v="United States"/>
    <s v="Seattle"/>
    <x v="4"/>
    <n v="98115"/>
    <x v="1"/>
    <s v="OFF-ST-10001321"/>
    <x v="1"/>
    <x v="4"/>
    <s v="Decoflex Hanging Personal Folder File, Blue"/>
    <n v="92.52"/>
    <n v="6"/>
    <n v="0"/>
    <n v="24.980400000000007"/>
  </r>
  <r>
    <n v="7379"/>
    <x v="3674"/>
    <x v="1"/>
    <x v="70"/>
    <d v="2012-05-31T00:00:00"/>
    <s v="Same Day"/>
    <s v="ML-18265"/>
    <s v="Muhammed Lee"/>
    <x v="0"/>
    <s v="United States"/>
    <s v="Fayetteville"/>
    <x v="3"/>
    <n v="28314"/>
    <x v="0"/>
    <s v="OFF-AR-10003504"/>
    <x v="1"/>
    <x v="6"/>
    <s v="Newell 347"/>
    <n v="10.272000000000002"/>
    <n v="3"/>
    <n v="0.2"/>
    <n v="1.1555999999999984"/>
  </r>
  <r>
    <n v="7380"/>
    <x v="3675"/>
    <x v="0"/>
    <x v="1160"/>
    <d v="2013-09-19T00:00:00"/>
    <s v="Standard Class"/>
    <s v="AG-10270"/>
    <s v="Alejandro Grove"/>
    <x v="0"/>
    <s v="United States"/>
    <s v="Omaha"/>
    <x v="8"/>
    <n v="68104"/>
    <x v="2"/>
    <s v="OFF-ST-10000419"/>
    <x v="1"/>
    <x v="4"/>
    <s v="Rogers Jumbo File, Granite"/>
    <n v="40.74"/>
    <n v="3"/>
    <n v="0"/>
    <n v="0.4073999999999991"/>
  </r>
  <r>
    <n v="7381"/>
    <x v="3675"/>
    <x v="0"/>
    <x v="1160"/>
    <d v="2013-09-19T00:00:00"/>
    <s v="Standard Class"/>
    <s v="AG-10270"/>
    <s v="Alejandro Grove"/>
    <x v="0"/>
    <s v="United States"/>
    <s v="Omaha"/>
    <x v="8"/>
    <n v="68104"/>
    <x v="2"/>
    <s v="OFF-LA-10004559"/>
    <x v="1"/>
    <x v="2"/>
    <s v="Avery 49"/>
    <n v="14.399999999999999"/>
    <n v="5"/>
    <n v="0"/>
    <n v="7.056"/>
  </r>
  <r>
    <n v="7382"/>
    <x v="3675"/>
    <x v="0"/>
    <x v="1160"/>
    <d v="2013-09-19T00:00:00"/>
    <s v="Standard Class"/>
    <s v="AG-10270"/>
    <s v="Alejandro Grove"/>
    <x v="0"/>
    <s v="United States"/>
    <s v="Omaha"/>
    <x v="8"/>
    <n v="68104"/>
    <x v="2"/>
    <s v="TEC-PH-10001644"/>
    <x v="2"/>
    <x v="7"/>
    <s v="BlueLounge Milo Smartphone Stand, White/Metallic"/>
    <n v="149.94999999999999"/>
    <n v="5"/>
    <n v="0"/>
    <n v="41.986000000000004"/>
  </r>
  <r>
    <n v="7383"/>
    <x v="3675"/>
    <x v="0"/>
    <x v="1160"/>
    <d v="2013-09-19T00:00:00"/>
    <s v="Standard Class"/>
    <s v="AG-10270"/>
    <s v="Alejandro Grove"/>
    <x v="0"/>
    <s v="United States"/>
    <s v="Omaha"/>
    <x v="8"/>
    <n v="68104"/>
    <x v="2"/>
    <s v="OFF-SU-10004782"/>
    <x v="1"/>
    <x v="14"/>
    <s v="Elite 5&quot; Scissors"/>
    <n v="16.899999999999999"/>
    <n v="2"/>
    <n v="0"/>
    <n v="5.0699999999999985"/>
  </r>
  <r>
    <n v="7384"/>
    <x v="3675"/>
    <x v="0"/>
    <x v="1160"/>
    <d v="2013-09-19T00:00:00"/>
    <s v="Standard Class"/>
    <s v="AG-10270"/>
    <s v="Alejandro Grove"/>
    <x v="0"/>
    <s v="United States"/>
    <s v="Omaha"/>
    <x v="8"/>
    <n v="68104"/>
    <x v="2"/>
    <s v="OFF-PA-10002250"/>
    <x v="1"/>
    <x v="10"/>
    <s v="Things To Do Today Pad"/>
    <n v="17.61"/>
    <n v="3"/>
    <n v="0"/>
    <n v="8.4527999999999999"/>
  </r>
  <r>
    <n v="7385"/>
    <x v="3675"/>
    <x v="0"/>
    <x v="1160"/>
    <d v="2013-09-19T00:00:00"/>
    <s v="Standard Class"/>
    <s v="AG-10270"/>
    <s v="Alejandro Grove"/>
    <x v="0"/>
    <s v="United States"/>
    <s v="Omaha"/>
    <x v="8"/>
    <n v="68104"/>
    <x v="2"/>
    <s v="OFF-AP-10001394"/>
    <x v="1"/>
    <x v="9"/>
    <s v="Harmony Air Purifier"/>
    <n v="378"/>
    <n v="2"/>
    <n v="0"/>
    <n v="136.07999999999998"/>
  </r>
  <r>
    <n v="7386"/>
    <x v="3675"/>
    <x v="0"/>
    <x v="1160"/>
    <d v="2013-09-19T00:00:00"/>
    <s v="Standard Class"/>
    <s v="AG-10270"/>
    <s v="Alejandro Grove"/>
    <x v="0"/>
    <s v="United States"/>
    <s v="Omaha"/>
    <x v="8"/>
    <n v="68104"/>
    <x v="2"/>
    <s v="OFF-PA-10001838"/>
    <x v="1"/>
    <x v="10"/>
    <s v="Adams Telephone Message Book W/Dividers/Space For Phone Numbers, 5 1/4&quot;X8 1/2&quot;, 300/Messages"/>
    <n v="17.64"/>
    <n v="3"/>
    <n v="0"/>
    <n v="8.6435999999999993"/>
  </r>
  <r>
    <n v="7387"/>
    <x v="3675"/>
    <x v="0"/>
    <x v="1160"/>
    <d v="2013-09-19T00:00:00"/>
    <s v="Standard Class"/>
    <s v="AG-10270"/>
    <s v="Alejandro Grove"/>
    <x v="0"/>
    <s v="United States"/>
    <s v="Omaha"/>
    <x v="8"/>
    <n v="68104"/>
    <x v="2"/>
    <s v="OFF-ST-10004340"/>
    <x v="1"/>
    <x v="4"/>
    <s v="Fellowes Mobile File Cart, Black"/>
    <n v="373.08"/>
    <n v="6"/>
    <n v="0"/>
    <n v="100.73160000000001"/>
  </r>
  <r>
    <n v="7388"/>
    <x v="3675"/>
    <x v="0"/>
    <x v="1160"/>
    <d v="2013-09-19T00:00:00"/>
    <s v="Standard Class"/>
    <s v="AG-10270"/>
    <s v="Alejandro Grove"/>
    <x v="0"/>
    <s v="United States"/>
    <s v="Omaha"/>
    <x v="8"/>
    <n v="68104"/>
    <x v="2"/>
    <s v="FUR-FU-10003664"/>
    <x v="0"/>
    <x v="5"/>
    <s v="Electrix Architect's Clamp-On Swing Arm Lamp, Black"/>
    <n v="1336.4399999999998"/>
    <n v="14"/>
    <n v="0"/>
    <n v="387.56759999999986"/>
  </r>
  <r>
    <n v="7389"/>
    <x v="3675"/>
    <x v="0"/>
    <x v="1160"/>
    <d v="2013-09-19T00:00:00"/>
    <s v="Standard Class"/>
    <s v="AG-10270"/>
    <s v="Alejandro Grove"/>
    <x v="0"/>
    <s v="United States"/>
    <s v="Omaha"/>
    <x v="8"/>
    <n v="68104"/>
    <x v="2"/>
    <s v="TEC-PH-10004897"/>
    <x v="2"/>
    <x v="7"/>
    <s v="Mediabridge Sport Armband iPhone 5s"/>
    <n v="29.97"/>
    <n v="3"/>
    <n v="0"/>
    <n v="0.29969999999999963"/>
  </r>
  <r>
    <n v="7390"/>
    <x v="3676"/>
    <x v="3"/>
    <x v="1161"/>
    <d v="2014-12-04T00:00:00"/>
    <s v="Standard Class"/>
    <s v="TT-21070"/>
    <s v="Ted Trevino"/>
    <x v="0"/>
    <s v="United States"/>
    <s v="Chattanooga"/>
    <x v="18"/>
    <n v="37421"/>
    <x v="0"/>
    <s v="FUR-CH-10000454"/>
    <x v="0"/>
    <x v="1"/>
    <s v="Hon Deluxe Fabric Upholstered Stacking Chairs, Rounded Back"/>
    <n v="390.36799999999999"/>
    <n v="2"/>
    <n v="0.2"/>
    <n v="48.795999999999978"/>
  </r>
  <r>
    <n v="7391"/>
    <x v="3676"/>
    <x v="3"/>
    <x v="1161"/>
    <d v="2014-12-04T00:00:00"/>
    <s v="Standard Class"/>
    <s v="TT-21070"/>
    <s v="Ted Trevino"/>
    <x v="0"/>
    <s v="United States"/>
    <s v="Chattanooga"/>
    <x v="18"/>
    <n v="37421"/>
    <x v="0"/>
    <s v="FUR-FU-10004017"/>
    <x v="0"/>
    <x v="5"/>
    <s v="Executive Impressions 13&quot; Chairman Wall Clock"/>
    <n v="101.52000000000001"/>
    <n v="5"/>
    <n v="0.2"/>
    <n v="19.034999999999989"/>
  </r>
  <r>
    <n v="7392"/>
    <x v="3677"/>
    <x v="3"/>
    <x v="769"/>
    <d v="2014-12-08T00:00:00"/>
    <s v="Second Class"/>
    <s v="LT-16765"/>
    <s v="Larry Tron"/>
    <x v="0"/>
    <s v="United States"/>
    <s v="Fairfield"/>
    <x v="24"/>
    <n v="45014"/>
    <x v="3"/>
    <s v="OFF-PA-10000241"/>
    <x v="1"/>
    <x v="10"/>
    <s v="IBM Multi-Purpose Copy Paper, 8 1/2 x 11&quot;, Case"/>
    <n v="74.352000000000004"/>
    <n v="3"/>
    <n v="0.2"/>
    <n v="23.234999999999992"/>
  </r>
  <r>
    <n v="7393"/>
    <x v="3678"/>
    <x v="3"/>
    <x v="743"/>
    <d v="2014-05-07T00:00:00"/>
    <s v="Standard Class"/>
    <s v="DD-13570"/>
    <s v="Dorothy Dickinson"/>
    <x v="0"/>
    <s v="United States"/>
    <s v="Los Angeles"/>
    <x v="1"/>
    <n v="90049"/>
    <x v="1"/>
    <s v="OFF-PA-10003016"/>
    <x v="1"/>
    <x v="10"/>
    <s v="Adams &quot;While You Were Out&quot; Message Pads"/>
    <n v="15.700000000000001"/>
    <n v="5"/>
    <n v="0"/>
    <n v="7.0649999999999995"/>
  </r>
  <r>
    <n v="7394"/>
    <x v="3678"/>
    <x v="3"/>
    <x v="743"/>
    <d v="2014-05-07T00:00:00"/>
    <s v="Standard Class"/>
    <s v="DD-13570"/>
    <s v="Dorothy Dickinson"/>
    <x v="0"/>
    <s v="United States"/>
    <s v="Los Angeles"/>
    <x v="1"/>
    <n v="90049"/>
    <x v="1"/>
    <s v="OFF-AR-10001615"/>
    <x v="1"/>
    <x v="6"/>
    <s v="Newell 34"/>
    <n v="59.519999999999996"/>
    <n v="3"/>
    <n v="0"/>
    <n v="15.475200000000001"/>
  </r>
  <r>
    <n v="7395"/>
    <x v="3678"/>
    <x v="3"/>
    <x v="743"/>
    <d v="2014-05-07T00:00:00"/>
    <s v="Standard Class"/>
    <s v="DD-13570"/>
    <s v="Dorothy Dickinson"/>
    <x v="0"/>
    <s v="United States"/>
    <s v="Los Angeles"/>
    <x v="1"/>
    <n v="90049"/>
    <x v="1"/>
    <s v="OFF-PA-10002713"/>
    <x v="1"/>
    <x v="10"/>
    <s v="Adams Phone Message Book, 200 Message Capacity, 8 1/16” x 11”"/>
    <n v="34.4"/>
    <n v="5"/>
    <n v="0"/>
    <n v="15.823999999999998"/>
  </r>
  <r>
    <n v="7396"/>
    <x v="3679"/>
    <x v="0"/>
    <x v="591"/>
    <d v="2013-12-31T00:00:00"/>
    <s v="Standard Class"/>
    <s v="DB-12970"/>
    <s v="Darren Budd"/>
    <x v="1"/>
    <s v="United States"/>
    <s v="New York City"/>
    <x v="15"/>
    <n v="10024"/>
    <x v="3"/>
    <s v="FUR-TA-10002958"/>
    <x v="0"/>
    <x v="3"/>
    <s v="Bevis Oval Conference Table, Walnut"/>
    <n v="313.17599999999999"/>
    <n v="2"/>
    <n v="0.4"/>
    <n v="-120.05080000000007"/>
  </r>
  <r>
    <n v="7397"/>
    <x v="3679"/>
    <x v="0"/>
    <x v="591"/>
    <d v="2013-12-31T00:00:00"/>
    <s v="Standard Class"/>
    <s v="DB-12970"/>
    <s v="Darren Budd"/>
    <x v="1"/>
    <s v="United States"/>
    <s v="New York City"/>
    <x v="15"/>
    <n v="10024"/>
    <x v="3"/>
    <s v="FUR-CH-10003746"/>
    <x v="0"/>
    <x v="1"/>
    <s v="Hon 4070 Series Pagoda Round Back Stacking Chairs"/>
    <n v="866.64599999999996"/>
    <n v="3"/>
    <n v="0.1"/>
    <n v="173.32919999999999"/>
  </r>
  <r>
    <n v="7398"/>
    <x v="3680"/>
    <x v="2"/>
    <x v="587"/>
    <d v="2011-09-30T00:00:00"/>
    <s v="Same Day"/>
    <s v="DM-12955"/>
    <s v="Dario Medina"/>
    <x v="1"/>
    <s v="United States"/>
    <s v="Fairfield"/>
    <x v="24"/>
    <n v="45014"/>
    <x v="3"/>
    <s v="OFF-AP-10003217"/>
    <x v="1"/>
    <x v="9"/>
    <s v="Eureka Sanitaire  Commercial Upright"/>
    <n v="795.40800000000013"/>
    <n v="6"/>
    <n v="0.2"/>
    <n v="59.655599999999993"/>
  </r>
  <r>
    <n v="7399"/>
    <x v="3681"/>
    <x v="2"/>
    <x v="136"/>
    <d v="2011-07-15T00:00:00"/>
    <s v="Second Class"/>
    <s v="ME-17725"/>
    <s v="Max Engle"/>
    <x v="0"/>
    <s v="United States"/>
    <s v="Chicago"/>
    <x v="10"/>
    <n v="60610"/>
    <x v="2"/>
    <s v="OFF-PA-10001526"/>
    <x v="1"/>
    <x v="10"/>
    <s v="Xerox 1949"/>
    <n v="35.856000000000002"/>
    <n v="9"/>
    <n v="0.2"/>
    <n v="12.997800000000003"/>
  </r>
  <r>
    <n v="7400"/>
    <x v="3681"/>
    <x v="2"/>
    <x v="136"/>
    <d v="2011-07-15T00:00:00"/>
    <s v="Second Class"/>
    <s v="ME-17725"/>
    <s v="Max Engle"/>
    <x v="0"/>
    <s v="United States"/>
    <s v="Chicago"/>
    <x v="10"/>
    <n v="60610"/>
    <x v="2"/>
    <s v="TEC-AC-10002857"/>
    <x v="2"/>
    <x v="11"/>
    <s v="Verbatim 25 GB 6x Blu-ray Single Layer Recordable Disc, 1/Pack"/>
    <n v="23.840000000000003"/>
    <n v="4"/>
    <n v="0.2"/>
    <n v="3.2779999999999987"/>
  </r>
  <r>
    <n v="7401"/>
    <x v="3682"/>
    <x v="0"/>
    <x v="162"/>
    <d v="2013-09-14T00:00:00"/>
    <s v="Standard Class"/>
    <s v="TR-21325"/>
    <s v="Toby Ritter"/>
    <x v="0"/>
    <s v="United States"/>
    <s v="Seattle"/>
    <x v="4"/>
    <n v="98103"/>
    <x v="1"/>
    <s v="FUR-FU-10003039"/>
    <x v="0"/>
    <x v="5"/>
    <s v="Howard Miller 11-1/2&quot; Diameter Grantwood Wall Clock"/>
    <n v="43.13"/>
    <n v="1"/>
    <n v="0"/>
    <n v="14.664200000000001"/>
  </r>
  <r>
    <n v="7402"/>
    <x v="3682"/>
    <x v="0"/>
    <x v="162"/>
    <d v="2013-09-14T00:00:00"/>
    <s v="Standard Class"/>
    <s v="TR-21325"/>
    <s v="Toby Ritter"/>
    <x v="0"/>
    <s v="United States"/>
    <s v="Seattle"/>
    <x v="4"/>
    <n v="98103"/>
    <x v="1"/>
    <s v="OFF-PA-10002615"/>
    <x v="1"/>
    <x v="10"/>
    <s v="Ampad Gold Fibre Wirebound Steno Books, 6&quot; x 9&quot;, Gregg Ruled"/>
    <n v="30.87"/>
    <n v="7"/>
    <n v="0"/>
    <n v="14.200199999999999"/>
  </r>
  <r>
    <n v="7403"/>
    <x v="3683"/>
    <x v="3"/>
    <x v="634"/>
    <d v="2014-08-11T00:00:00"/>
    <s v="Standard Class"/>
    <s v="SH-20395"/>
    <s v="Shahid Hopkins"/>
    <x v="0"/>
    <s v="United States"/>
    <s v="New York City"/>
    <x v="15"/>
    <n v="10011"/>
    <x v="3"/>
    <s v="OFF-SU-10002573"/>
    <x v="1"/>
    <x v="14"/>
    <s v="Acme 10&quot; Easy Grip Assistive Scissors"/>
    <n v="70.12"/>
    <n v="4"/>
    <n v="0"/>
    <n v="21.035999999999994"/>
  </r>
  <r>
    <n v="7404"/>
    <x v="3684"/>
    <x v="1"/>
    <x v="263"/>
    <d v="2012-05-19T00:00:00"/>
    <s v="Standard Class"/>
    <s v="CB-12535"/>
    <s v="Claudia Bergmann"/>
    <x v="1"/>
    <s v="United States"/>
    <s v="Camarillo"/>
    <x v="1"/>
    <n v="93010"/>
    <x v="1"/>
    <s v="FUR-BO-10004015"/>
    <x v="0"/>
    <x v="0"/>
    <s v="Bush Andora Bookcase, Maple/Graphite Gray Finish"/>
    <n v="509.95749999999992"/>
    <n v="5"/>
    <n v="0.15"/>
    <n v="41.996499999999941"/>
  </r>
  <r>
    <n v="7405"/>
    <x v="3684"/>
    <x v="1"/>
    <x v="263"/>
    <d v="2012-05-19T00:00:00"/>
    <s v="Standard Class"/>
    <s v="CB-12535"/>
    <s v="Claudia Bergmann"/>
    <x v="1"/>
    <s v="United States"/>
    <s v="Camarillo"/>
    <x v="1"/>
    <n v="93010"/>
    <x v="1"/>
    <s v="FUR-FU-10001979"/>
    <x v="0"/>
    <x v="5"/>
    <s v="Dana Halogen Swing-Arm Architect Lamp"/>
    <n v="122.91"/>
    <n v="3"/>
    <n v="0"/>
    <n v="34.414800000000007"/>
  </r>
  <r>
    <n v="7406"/>
    <x v="3684"/>
    <x v="1"/>
    <x v="263"/>
    <d v="2012-05-19T00:00:00"/>
    <s v="Standard Class"/>
    <s v="CB-12535"/>
    <s v="Claudia Bergmann"/>
    <x v="1"/>
    <s v="United States"/>
    <s v="Camarillo"/>
    <x v="1"/>
    <n v="93010"/>
    <x v="1"/>
    <s v="FUR-CH-10003833"/>
    <x v="0"/>
    <x v="1"/>
    <s v="Novimex Fabric Task Chair"/>
    <n v="97.567999999999998"/>
    <n v="2"/>
    <n v="0.2"/>
    <n v="-6.0980000000000025"/>
  </r>
  <r>
    <n v="7407"/>
    <x v="3684"/>
    <x v="1"/>
    <x v="263"/>
    <d v="2012-05-19T00:00:00"/>
    <s v="Standard Class"/>
    <s v="CB-12535"/>
    <s v="Claudia Bergmann"/>
    <x v="1"/>
    <s v="United States"/>
    <s v="Camarillo"/>
    <x v="1"/>
    <n v="93010"/>
    <x v="1"/>
    <s v="FUR-CH-10004495"/>
    <x v="0"/>
    <x v="1"/>
    <s v="Global Leather and Oak Executive Chair, Black"/>
    <n v="722.35200000000009"/>
    <n v="3"/>
    <n v="0.2"/>
    <n v="81.264599999999916"/>
  </r>
  <r>
    <n v="7408"/>
    <x v="3685"/>
    <x v="3"/>
    <x v="176"/>
    <d v="2014-01-22T00:00:00"/>
    <s v="First Class"/>
    <s v="ML-17410"/>
    <s v="Maris LaWare"/>
    <x v="0"/>
    <s v="United States"/>
    <s v="Chicago"/>
    <x v="10"/>
    <n v="60653"/>
    <x v="2"/>
    <s v="OFF-LA-10001613"/>
    <x v="1"/>
    <x v="2"/>
    <s v="Avery File Folder Labels"/>
    <n v="11.52"/>
    <n v="5"/>
    <n v="0.2"/>
    <n v="4.1760000000000002"/>
  </r>
  <r>
    <n v="7409"/>
    <x v="3686"/>
    <x v="0"/>
    <x v="198"/>
    <d v="2013-06-07T00:00:00"/>
    <s v="Standard Class"/>
    <s v="JG-15310"/>
    <s v="Jason Gross"/>
    <x v="1"/>
    <s v="United States"/>
    <s v="Los Angeles"/>
    <x v="1"/>
    <n v="90032"/>
    <x v="1"/>
    <s v="FUR-FU-10003247"/>
    <x v="0"/>
    <x v="5"/>
    <s v="36X48 HARDFLOOR CHAIRMAT"/>
    <n v="167.84"/>
    <n v="8"/>
    <n v="0"/>
    <n v="11.748799999999989"/>
  </r>
  <r>
    <n v="7410"/>
    <x v="3687"/>
    <x v="2"/>
    <x v="918"/>
    <d v="2011-04-12T00:00:00"/>
    <s v="Standard Class"/>
    <s v="JS-15880"/>
    <s v="John Stevenson"/>
    <x v="0"/>
    <s v="United States"/>
    <s v="Toledo"/>
    <x v="24"/>
    <n v="43615"/>
    <x v="3"/>
    <s v="FUR-TA-10004442"/>
    <x v="0"/>
    <x v="3"/>
    <s v="Riverside Furniture Stanwyck Manor Table Series"/>
    <n v="172.11"/>
    <n v="1"/>
    <n v="0.4"/>
    <n v="-94.660500000000013"/>
  </r>
  <r>
    <n v="7411"/>
    <x v="3688"/>
    <x v="2"/>
    <x v="149"/>
    <d v="2011-07-24T00:00:00"/>
    <s v="First Class"/>
    <s v="AG-10270"/>
    <s v="Alejandro Grove"/>
    <x v="0"/>
    <s v="United States"/>
    <s v="New York City"/>
    <x v="15"/>
    <n v="10011"/>
    <x v="3"/>
    <s v="TEC-AC-10001314"/>
    <x v="2"/>
    <x v="11"/>
    <s v="Case Logic 2.4GHz Wireless Keyboard"/>
    <n v="99.98"/>
    <n v="2"/>
    <n v="0"/>
    <n v="7.9983999999999895"/>
  </r>
  <r>
    <n v="7412"/>
    <x v="3689"/>
    <x v="3"/>
    <x v="1109"/>
    <d v="2014-06-04T00:00:00"/>
    <s v="Standard Class"/>
    <s v="MG-17890"/>
    <s v="Michael Granlund"/>
    <x v="2"/>
    <s v="United States"/>
    <s v="Tigard"/>
    <x v="21"/>
    <n v="97224"/>
    <x v="1"/>
    <s v="TEC-PH-10001619"/>
    <x v="2"/>
    <x v="7"/>
    <s v="LG G3"/>
    <n v="156.79200000000003"/>
    <n v="1"/>
    <n v="0.2"/>
    <n v="17.639099999999985"/>
  </r>
  <r>
    <n v="7413"/>
    <x v="3689"/>
    <x v="3"/>
    <x v="1109"/>
    <d v="2014-06-04T00:00:00"/>
    <s v="Standard Class"/>
    <s v="MG-17890"/>
    <s v="Michael Granlund"/>
    <x v="2"/>
    <s v="United States"/>
    <s v="Tigard"/>
    <x v="21"/>
    <n v="97224"/>
    <x v="1"/>
    <s v="TEC-AC-10002323"/>
    <x v="2"/>
    <x v="11"/>
    <s v="SanDisk Ultra 32 GB MicroSDHC Class 10 Memory Card"/>
    <n v="35.360000000000007"/>
    <n v="2"/>
    <n v="0.2"/>
    <n v="-3.0939999999999994"/>
  </r>
  <r>
    <n v="7414"/>
    <x v="3689"/>
    <x v="3"/>
    <x v="1109"/>
    <d v="2014-06-04T00:00:00"/>
    <s v="Standard Class"/>
    <s v="MG-17890"/>
    <s v="Michael Granlund"/>
    <x v="2"/>
    <s v="United States"/>
    <s v="Tigard"/>
    <x v="21"/>
    <n v="97224"/>
    <x v="1"/>
    <s v="FUR-FU-10000820"/>
    <x v="0"/>
    <x v="5"/>
    <s v="Tensor Brushed Steel Torchiere Floor Lamp"/>
    <n v="13.591999999999999"/>
    <n v="1"/>
    <n v="0.2"/>
    <n v="-0.33980000000000032"/>
  </r>
  <r>
    <n v="7415"/>
    <x v="3690"/>
    <x v="0"/>
    <x v="69"/>
    <d v="2013-03-16T00:00:00"/>
    <s v="Second Class"/>
    <s v="SC-20770"/>
    <s v="Stewart Carmichael"/>
    <x v="1"/>
    <s v="United States"/>
    <s v="Philadelphia"/>
    <x v="9"/>
    <n v="19134"/>
    <x v="3"/>
    <s v="FUR-CH-10004287"/>
    <x v="0"/>
    <x v="1"/>
    <s v="SAFCO Arco Folding Chair"/>
    <n v="386.67999999999995"/>
    <n v="2"/>
    <n v="0.3"/>
    <n v="-5.5240000000000293"/>
  </r>
  <r>
    <n v="7416"/>
    <x v="3690"/>
    <x v="0"/>
    <x v="69"/>
    <d v="2013-03-16T00:00:00"/>
    <s v="Second Class"/>
    <s v="SC-20770"/>
    <s v="Stewart Carmichael"/>
    <x v="1"/>
    <s v="United States"/>
    <s v="Philadelphia"/>
    <x v="9"/>
    <n v="19134"/>
    <x v="3"/>
    <s v="TEC-AC-10000474"/>
    <x v="2"/>
    <x v="11"/>
    <s v="Kensington Expert Mouse Optical USB Trackball for PC or Mac"/>
    <n v="379.96000000000004"/>
    <n v="5"/>
    <n v="0.2"/>
    <n v="47.494999999999919"/>
  </r>
  <r>
    <n v="7417"/>
    <x v="3690"/>
    <x v="0"/>
    <x v="69"/>
    <d v="2013-03-16T00:00:00"/>
    <s v="Second Class"/>
    <s v="SC-20770"/>
    <s v="Stewart Carmichael"/>
    <x v="1"/>
    <s v="United States"/>
    <s v="Philadelphia"/>
    <x v="9"/>
    <n v="19134"/>
    <x v="3"/>
    <s v="TEC-PH-10001494"/>
    <x v="2"/>
    <x v="7"/>
    <s v="Polycom CX600 IP Phone VoIP phone"/>
    <n v="539.91"/>
    <n v="3"/>
    <n v="0.4"/>
    <n v="-116.98049999999998"/>
  </r>
  <r>
    <n v="7418"/>
    <x v="3690"/>
    <x v="0"/>
    <x v="69"/>
    <d v="2013-03-16T00:00:00"/>
    <s v="Second Class"/>
    <s v="SC-20770"/>
    <s v="Stewart Carmichael"/>
    <x v="1"/>
    <s v="United States"/>
    <s v="Philadelphia"/>
    <x v="9"/>
    <n v="19134"/>
    <x v="3"/>
    <s v="OFF-PA-10004996"/>
    <x v="1"/>
    <x v="10"/>
    <s v="Speediset Carbonless Redi-Letter 7&quot; x 8 1/2&quot;"/>
    <n v="41.240000000000009"/>
    <n v="5"/>
    <n v="0.2"/>
    <n v="13.918499999999998"/>
  </r>
  <r>
    <n v="7419"/>
    <x v="3690"/>
    <x v="0"/>
    <x v="69"/>
    <d v="2013-03-16T00:00:00"/>
    <s v="Second Class"/>
    <s v="SC-20770"/>
    <s v="Stewart Carmichael"/>
    <x v="1"/>
    <s v="United States"/>
    <s v="Philadelphia"/>
    <x v="9"/>
    <n v="19134"/>
    <x v="3"/>
    <s v="OFF-BI-10004318"/>
    <x v="1"/>
    <x v="8"/>
    <s v="Ibico EB-19 Dual Function Manual Binding System"/>
    <n v="51.897000000000013"/>
    <n v="1"/>
    <n v="0.7"/>
    <n v="-41.517600000000002"/>
  </r>
  <r>
    <n v="7420"/>
    <x v="3690"/>
    <x v="0"/>
    <x v="69"/>
    <d v="2013-03-16T00:00:00"/>
    <s v="Second Class"/>
    <s v="SC-20770"/>
    <s v="Stewart Carmichael"/>
    <x v="1"/>
    <s v="United States"/>
    <s v="Philadelphia"/>
    <x v="9"/>
    <n v="19134"/>
    <x v="3"/>
    <s v="OFF-ST-10002574"/>
    <x v="1"/>
    <x v="4"/>
    <s v="SAFCO Commercial Wire Shelving, Black"/>
    <n v="552.55999999999995"/>
    <n v="5"/>
    <n v="0.2"/>
    <n v="-138.13999999999999"/>
  </r>
  <r>
    <n v="7421"/>
    <x v="3690"/>
    <x v="0"/>
    <x v="69"/>
    <d v="2013-03-16T00:00:00"/>
    <s v="Second Class"/>
    <s v="SC-20770"/>
    <s v="Stewart Carmichael"/>
    <x v="1"/>
    <s v="United States"/>
    <s v="Philadelphia"/>
    <x v="9"/>
    <n v="19134"/>
    <x v="3"/>
    <s v="OFF-BI-10002353"/>
    <x v="1"/>
    <x v="8"/>
    <s v="GBC VeloBind Cover Sets"/>
    <n v="23.160000000000004"/>
    <n v="5"/>
    <n v="0.7"/>
    <n v="-15.439999999999998"/>
  </r>
  <r>
    <n v="7422"/>
    <x v="3690"/>
    <x v="0"/>
    <x v="69"/>
    <d v="2013-03-16T00:00:00"/>
    <s v="Second Class"/>
    <s v="SC-20770"/>
    <s v="Stewart Carmichael"/>
    <x v="1"/>
    <s v="United States"/>
    <s v="Philadelphia"/>
    <x v="9"/>
    <n v="19134"/>
    <x v="3"/>
    <s v="OFF-ST-10003641"/>
    <x v="1"/>
    <x v="4"/>
    <s v="Space Solutions Industrial Galvanized Steel Shelving."/>
    <n v="126.08"/>
    <n v="2"/>
    <n v="0.2"/>
    <n v="-28.367999999999984"/>
  </r>
  <r>
    <n v="7423"/>
    <x v="3690"/>
    <x v="0"/>
    <x v="69"/>
    <d v="2013-03-16T00:00:00"/>
    <s v="Second Class"/>
    <s v="SC-20770"/>
    <s v="Stewart Carmichael"/>
    <x v="1"/>
    <s v="United States"/>
    <s v="Philadelphia"/>
    <x v="9"/>
    <n v="19134"/>
    <x v="3"/>
    <s v="TEC-MA-10001148"/>
    <x v="2"/>
    <x v="15"/>
    <s v="Okidata MB491 Multifunction Printer"/>
    <n v="449.1"/>
    <n v="3"/>
    <n v="0.7"/>
    <n v="-643.70999999999981"/>
  </r>
  <r>
    <n v="7424"/>
    <x v="3691"/>
    <x v="3"/>
    <x v="318"/>
    <d v="2014-04-15T00:00:00"/>
    <s v="Standard Class"/>
    <s v="BS-11755"/>
    <s v="Bruce Stewart"/>
    <x v="0"/>
    <s v="United States"/>
    <s v="Philadelphia"/>
    <x v="9"/>
    <n v="19143"/>
    <x v="3"/>
    <s v="OFF-AP-10000026"/>
    <x v="1"/>
    <x v="9"/>
    <s v="Tripp Lite Isotel 6 Outlet Surge Protector with Fax/Modem Protection"/>
    <n v="195.10400000000001"/>
    <n v="4"/>
    <n v="0.2"/>
    <n v="21.949199999999969"/>
  </r>
  <r>
    <n v="7425"/>
    <x v="3691"/>
    <x v="3"/>
    <x v="318"/>
    <d v="2014-04-15T00:00:00"/>
    <s v="Standard Class"/>
    <s v="BS-11755"/>
    <s v="Bruce Stewart"/>
    <x v="0"/>
    <s v="United States"/>
    <s v="Philadelphia"/>
    <x v="9"/>
    <n v="19143"/>
    <x v="3"/>
    <s v="FUR-FU-10003878"/>
    <x v="0"/>
    <x v="5"/>
    <s v="Linden 10&quot; Round Wall Clock, Black"/>
    <n v="36.671999999999997"/>
    <n v="3"/>
    <n v="0.2"/>
    <n v="6.4176000000000002"/>
  </r>
  <r>
    <n v="7426"/>
    <x v="3692"/>
    <x v="0"/>
    <x v="674"/>
    <d v="2013-06-28T00:00:00"/>
    <s v="Second Class"/>
    <s v="LC-17140"/>
    <s v="Logan Currie"/>
    <x v="0"/>
    <s v="United States"/>
    <s v="Houston"/>
    <x v="5"/>
    <n v="77070"/>
    <x v="2"/>
    <s v="FUR-CH-10001146"/>
    <x v="0"/>
    <x v="1"/>
    <s v="Global Value Mid-Back Manager's Chair, Gray"/>
    <n v="85.245999999999995"/>
    <n v="2"/>
    <n v="0.3"/>
    <n v="-6.0890000000000057"/>
  </r>
  <r>
    <n v="7427"/>
    <x v="3692"/>
    <x v="0"/>
    <x v="674"/>
    <d v="2013-06-28T00:00:00"/>
    <s v="Second Class"/>
    <s v="LC-17140"/>
    <s v="Logan Currie"/>
    <x v="0"/>
    <s v="United States"/>
    <s v="Houston"/>
    <x v="5"/>
    <n v="77070"/>
    <x v="2"/>
    <s v="FUR-FU-10003919"/>
    <x v="0"/>
    <x v="5"/>
    <s v="Eldon Executive Woodline II Cherry Finish Desk Accessories"/>
    <n v="32.712000000000003"/>
    <n v="2"/>
    <n v="0.6"/>
    <n v="-26.169599999999996"/>
  </r>
  <r>
    <n v="7428"/>
    <x v="3693"/>
    <x v="2"/>
    <x v="461"/>
    <d v="2011-03-21T00:00:00"/>
    <s v="Standard Class"/>
    <s v="MH-17440"/>
    <s v="Mark Haberlin"/>
    <x v="1"/>
    <s v="United States"/>
    <s v="Jackson"/>
    <x v="35"/>
    <n v="39212"/>
    <x v="0"/>
    <s v="OFF-BI-10000605"/>
    <x v="1"/>
    <x v="8"/>
    <s v="Acco Pressboard Covers with Storage Hooks, 9 1/2&quot; x 11&quot;, Executive Red"/>
    <n v="11.43"/>
    <n v="3"/>
    <n v="0"/>
    <n v="5.3720999999999997"/>
  </r>
  <r>
    <n v="7429"/>
    <x v="3693"/>
    <x v="2"/>
    <x v="461"/>
    <d v="2011-03-21T00:00:00"/>
    <s v="Standard Class"/>
    <s v="MH-17440"/>
    <s v="Mark Haberlin"/>
    <x v="1"/>
    <s v="United States"/>
    <s v="Jackson"/>
    <x v="35"/>
    <n v="39212"/>
    <x v="0"/>
    <s v="OFF-BI-10000309"/>
    <x v="1"/>
    <x v="8"/>
    <s v="GBC Twin Loop Wire Binding Elements, 9/16&quot; Spine, Black"/>
    <n v="30.44"/>
    <n v="2"/>
    <n v="0"/>
    <n v="14.9156"/>
  </r>
  <r>
    <n v="7430"/>
    <x v="3693"/>
    <x v="2"/>
    <x v="461"/>
    <d v="2011-03-21T00:00:00"/>
    <s v="Standard Class"/>
    <s v="MH-17440"/>
    <s v="Mark Haberlin"/>
    <x v="1"/>
    <s v="United States"/>
    <s v="Jackson"/>
    <x v="35"/>
    <n v="39212"/>
    <x v="0"/>
    <s v="OFF-PA-10003349"/>
    <x v="1"/>
    <x v="10"/>
    <s v="Xerox 1957"/>
    <n v="12.96"/>
    <n v="2"/>
    <n v="0"/>
    <n v="6.3504000000000005"/>
  </r>
  <r>
    <n v="7431"/>
    <x v="3693"/>
    <x v="2"/>
    <x v="461"/>
    <d v="2011-03-21T00:00:00"/>
    <s v="Standard Class"/>
    <s v="MH-17440"/>
    <s v="Mark Haberlin"/>
    <x v="1"/>
    <s v="United States"/>
    <s v="Jackson"/>
    <x v="35"/>
    <n v="39212"/>
    <x v="0"/>
    <s v="OFF-PA-10003063"/>
    <x v="1"/>
    <x v="10"/>
    <s v="EcoTones Memo Sheets"/>
    <n v="16"/>
    <n v="4"/>
    <n v="0"/>
    <n v="7.68"/>
  </r>
  <r>
    <n v="7432"/>
    <x v="3693"/>
    <x v="2"/>
    <x v="461"/>
    <d v="2011-03-21T00:00:00"/>
    <s v="Standard Class"/>
    <s v="MH-17440"/>
    <s v="Mark Haberlin"/>
    <x v="1"/>
    <s v="United States"/>
    <s v="Jackson"/>
    <x v="35"/>
    <n v="39212"/>
    <x v="0"/>
    <s v="OFF-AP-10003971"/>
    <x v="1"/>
    <x v="9"/>
    <s v="Belkin 6 Outlet Metallic Surge Strip"/>
    <n v="32.67"/>
    <n v="3"/>
    <n v="0"/>
    <n v="8.4942000000000011"/>
  </r>
  <r>
    <n v="7433"/>
    <x v="3694"/>
    <x v="2"/>
    <x v="128"/>
    <d v="2011-08-13T00:00:00"/>
    <s v="Standard Class"/>
    <s v="RD-19720"/>
    <s v="Roger Demir"/>
    <x v="0"/>
    <s v="United States"/>
    <s v="Phoenix"/>
    <x v="16"/>
    <n v="85023"/>
    <x v="1"/>
    <s v="OFF-FA-10004838"/>
    <x v="1"/>
    <x v="13"/>
    <s v="Super Bands, 12/Pack"/>
    <n v="4.4640000000000004"/>
    <n v="3"/>
    <n v="0.2"/>
    <n v="-0.94859999999999989"/>
  </r>
  <r>
    <n v="7434"/>
    <x v="3694"/>
    <x v="2"/>
    <x v="128"/>
    <d v="2011-08-13T00:00:00"/>
    <s v="Standard Class"/>
    <s v="RD-19720"/>
    <s v="Roger Demir"/>
    <x v="0"/>
    <s v="United States"/>
    <s v="Phoenix"/>
    <x v="16"/>
    <n v="85023"/>
    <x v="1"/>
    <s v="OFF-BI-10001097"/>
    <x v="1"/>
    <x v="8"/>
    <s v="Avery Hole Reinforcements"/>
    <n v="9.3450000000000024"/>
    <n v="5"/>
    <n v="0.7"/>
    <n v="-6.5414999999999992"/>
  </r>
  <r>
    <n v="7435"/>
    <x v="3695"/>
    <x v="1"/>
    <x v="353"/>
    <d v="2012-07-31T00:00:00"/>
    <s v="Standard Class"/>
    <s v="BP-11095"/>
    <s v="Bart Pistole"/>
    <x v="1"/>
    <s v="United States"/>
    <s v="Oxnard"/>
    <x v="1"/>
    <n v="93030"/>
    <x v="1"/>
    <s v="OFF-BI-10000605"/>
    <x v="1"/>
    <x v="8"/>
    <s v="Acco Pressboard Covers with Storage Hooks, 9 1/2&quot; x 11&quot;, Executive Red"/>
    <n v="9.1440000000000001"/>
    <n v="3"/>
    <n v="0.2"/>
    <n v="3.0860999999999996"/>
  </r>
  <r>
    <n v="7436"/>
    <x v="3695"/>
    <x v="1"/>
    <x v="353"/>
    <d v="2012-07-31T00:00:00"/>
    <s v="Standard Class"/>
    <s v="BP-11095"/>
    <s v="Bart Pistole"/>
    <x v="1"/>
    <s v="United States"/>
    <s v="Oxnard"/>
    <x v="1"/>
    <n v="93030"/>
    <x v="1"/>
    <s v="OFF-BI-10003314"/>
    <x v="1"/>
    <x v="8"/>
    <s v="Tuff Stuff Recycled Round Ring Binders"/>
    <n v="23.136000000000003"/>
    <n v="6"/>
    <n v="0.2"/>
    <n v="8.3867999999999991"/>
  </r>
  <r>
    <n v="7437"/>
    <x v="3695"/>
    <x v="1"/>
    <x v="353"/>
    <d v="2012-07-31T00:00:00"/>
    <s v="Standard Class"/>
    <s v="BP-11095"/>
    <s v="Bart Pistole"/>
    <x v="1"/>
    <s v="United States"/>
    <s v="Oxnard"/>
    <x v="1"/>
    <n v="93030"/>
    <x v="1"/>
    <s v="OFF-AR-10002067"/>
    <x v="1"/>
    <x v="6"/>
    <s v="Newell 334"/>
    <n v="99.2"/>
    <n v="5"/>
    <n v="0"/>
    <n v="25.792000000000002"/>
  </r>
  <r>
    <n v="7438"/>
    <x v="3696"/>
    <x v="2"/>
    <x v="1162"/>
    <d v="2011-02-20T00:00:00"/>
    <s v="Standard Class"/>
    <s v="BF-11020"/>
    <s v="Barry Französisch"/>
    <x v="1"/>
    <s v="United States"/>
    <s v="Seattle"/>
    <x v="4"/>
    <n v="98105"/>
    <x v="1"/>
    <s v="OFF-BI-10001031"/>
    <x v="1"/>
    <x v="8"/>
    <s v="Pressboard Data Binders by Wilson Jones"/>
    <n v="21.36"/>
    <n v="5"/>
    <n v="0.2"/>
    <n v="7.2089999999999996"/>
  </r>
  <r>
    <n v="7439"/>
    <x v="3697"/>
    <x v="1"/>
    <x v="539"/>
    <d v="2012-03-27T00:00:00"/>
    <s v="Second Class"/>
    <s v="CP-12085"/>
    <s v="Cathy Prescott"/>
    <x v="1"/>
    <s v="United States"/>
    <s v="Covington"/>
    <x v="4"/>
    <n v="98042"/>
    <x v="1"/>
    <s v="FUR-FU-10003832"/>
    <x v="0"/>
    <x v="5"/>
    <s v="Eldon Expressions Punched Metal &amp; Wood Desk Accessories, Black &amp; Cherry"/>
    <n v="46.900000000000006"/>
    <n v="5"/>
    <n v="0"/>
    <n v="13.132000000000001"/>
  </r>
  <r>
    <n v="7440"/>
    <x v="3698"/>
    <x v="3"/>
    <x v="264"/>
    <d v="2014-09-07T00:00:00"/>
    <s v="Standard Class"/>
    <s v="JL-15235"/>
    <s v="Janet Lee"/>
    <x v="0"/>
    <s v="United States"/>
    <s v="Los Angeles"/>
    <x v="1"/>
    <n v="90049"/>
    <x v="1"/>
    <s v="OFF-BI-10000138"/>
    <x v="1"/>
    <x v="8"/>
    <s v="Acco Translucent Poly Ring Binders"/>
    <n v="18.72"/>
    <n v="5"/>
    <n v="0.2"/>
    <n v="6.5519999999999996"/>
  </r>
  <r>
    <n v="7441"/>
    <x v="3698"/>
    <x v="3"/>
    <x v="264"/>
    <d v="2014-09-07T00:00:00"/>
    <s v="Standard Class"/>
    <s v="JL-15235"/>
    <s v="Janet Lee"/>
    <x v="0"/>
    <s v="United States"/>
    <s v="Los Angeles"/>
    <x v="1"/>
    <n v="90049"/>
    <x v="1"/>
    <s v="FUR-TA-10004607"/>
    <x v="0"/>
    <x v="3"/>
    <s v="Hon 2111 Invitation Series Straight Table"/>
    <n v="236.52800000000002"/>
    <n v="2"/>
    <n v="0.2"/>
    <n v="-2.9566000000000088"/>
  </r>
  <r>
    <n v="7442"/>
    <x v="3699"/>
    <x v="1"/>
    <x v="547"/>
    <d v="2012-11-18T00:00:00"/>
    <s v="First Class"/>
    <s v="JG-15805"/>
    <s v="John Grady"/>
    <x v="1"/>
    <s v="United States"/>
    <s v="San Diego"/>
    <x v="1"/>
    <n v="92105"/>
    <x v="1"/>
    <s v="OFF-LA-10003148"/>
    <x v="1"/>
    <x v="2"/>
    <s v="Avery 51"/>
    <n v="18.899999999999999"/>
    <n v="3"/>
    <n v="0"/>
    <n v="8.6939999999999991"/>
  </r>
  <r>
    <n v="7443"/>
    <x v="3700"/>
    <x v="2"/>
    <x v="337"/>
    <d v="2011-12-11T00:00:00"/>
    <s v="First Class"/>
    <s v="VP-21760"/>
    <s v="Victoria Pisteka"/>
    <x v="1"/>
    <s v="United States"/>
    <s v="Brownsville"/>
    <x v="5"/>
    <n v="78521"/>
    <x v="2"/>
    <s v="OFF-PA-10001804"/>
    <x v="1"/>
    <x v="10"/>
    <s v="Xerox 195"/>
    <n v="10.688000000000001"/>
    <n v="2"/>
    <n v="0.2"/>
    <n v="3.7407999999999997"/>
  </r>
  <r>
    <n v="7444"/>
    <x v="3700"/>
    <x v="2"/>
    <x v="337"/>
    <d v="2011-12-11T00:00:00"/>
    <s v="First Class"/>
    <s v="VP-21760"/>
    <s v="Victoria Pisteka"/>
    <x v="1"/>
    <s v="United States"/>
    <s v="Brownsville"/>
    <x v="5"/>
    <n v="78521"/>
    <x v="2"/>
    <s v="OFF-ST-10000036"/>
    <x v="1"/>
    <x v="4"/>
    <s v="Recycled Data-Pak for Archival Bound Computer Printouts, 12-1/2 x 12-1/2 x 16"/>
    <n v="237.09600000000003"/>
    <n v="3"/>
    <n v="0.2"/>
    <n v="20.745899999999985"/>
  </r>
  <r>
    <n v="7445"/>
    <x v="3701"/>
    <x v="3"/>
    <x v="447"/>
    <d v="2014-02-08T00:00:00"/>
    <s v="Second Class"/>
    <s v="RD-19810"/>
    <s v="Ross DeVincentis"/>
    <x v="2"/>
    <s v="United States"/>
    <s v="Chicago"/>
    <x v="10"/>
    <n v="60610"/>
    <x v="2"/>
    <s v="OFF-PA-10001166"/>
    <x v="1"/>
    <x v="10"/>
    <s v="Xerox 2"/>
    <n v="5.1840000000000011"/>
    <n v="1"/>
    <n v="0.2"/>
    <n v="1.8144"/>
  </r>
  <r>
    <n v="7446"/>
    <x v="3701"/>
    <x v="3"/>
    <x v="447"/>
    <d v="2014-02-08T00:00:00"/>
    <s v="Second Class"/>
    <s v="RD-19810"/>
    <s v="Ross DeVincentis"/>
    <x v="2"/>
    <s v="United States"/>
    <s v="Chicago"/>
    <x v="10"/>
    <n v="60610"/>
    <x v="2"/>
    <s v="OFF-PA-10001033"/>
    <x v="1"/>
    <x v="10"/>
    <s v="Xerox 1893"/>
    <n v="65.584000000000003"/>
    <n v="2"/>
    <n v="0.2"/>
    <n v="23.7742"/>
  </r>
  <r>
    <n v="7447"/>
    <x v="3701"/>
    <x v="3"/>
    <x v="447"/>
    <d v="2014-02-08T00:00:00"/>
    <s v="Second Class"/>
    <s v="RD-19810"/>
    <s v="Ross DeVincentis"/>
    <x v="2"/>
    <s v="United States"/>
    <s v="Chicago"/>
    <x v="10"/>
    <n v="60610"/>
    <x v="2"/>
    <s v="FUR-FU-10004597"/>
    <x v="0"/>
    <x v="5"/>
    <s v="Eldon Cleatmat Chair Mats for Medium Pile Carpets"/>
    <n v="22.200000000000003"/>
    <n v="1"/>
    <n v="0.6"/>
    <n v="-26.084999999999994"/>
  </r>
  <r>
    <n v="7448"/>
    <x v="3701"/>
    <x v="3"/>
    <x v="447"/>
    <d v="2014-02-08T00:00:00"/>
    <s v="Second Class"/>
    <s v="RD-19810"/>
    <s v="Ross DeVincentis"/>
    <x v="2"/>
    <s v="United States"/>
    <s v="Chicago"/>
    <x v="10"/>
    <n v="60610"/>
    <x v="2"/>
    <s v="OFF-PA-10000418"/>
    <x v="1"/>
    <x v="10"/>
    <s v="Xerox 189"/>
    <n v="419.4"/>
    <n v="5"/>
    <n v="0.2"/>
    <n v="146.79"/>
  </r>
  <r>
    <n v="7449"/>
    <x v="3702"/>
    <x v="3"/>
    <x v="343"/>
    <d v="2014-11-15T00:00:00"/>
    <s v="First Class"/>
    <s v="MH-18025"/>
    <s v="Michelle Huthwaite"/>
    <x v="0"/>
    <s v="United States"/>
    <s v="Knoxville"/>
    <x v="18"/>
    <n v="37918"/>
    <x v="0"/>
    <s v="FUR-FU-10004090"/>
    <x v="0"/>
    <x v="5"/>
    <s v="Executive Impressions 14&quot; Contract Wall Clock"/>
    <n v="88.920000000000016"/>
    <n v="5"/>
    <n v="0.2"/>
    <n v="14.449499999999986"/>
  </r>
  <r>
    <n v="7450"/>
    <x v="3703"/>
    <x v="3"/>
    <x v="697"/>
    <d v="2014-09-23T00:00:00"/>
    <s v="Second Class"/>
    <s v="SJ-20125"/>
    <s v="Sanjit Jacobs"/>
    <x v="2"/>
    <s v="United States"/>
    <s v="Houston"/>
    <x v="5"/>
    <n v="77036"/>
    <x v="2"/>
    <s v="OFF-AR-10000390"/>
    <x v="1"/>
    <x v="6"/>
    <s v="Newell Chalk Holder"/>
    <n v="9.9120000000000008"/>
    <n v="3"/>
    <n v="0.2"/>
    <n v="3.2213999999999996"/>
  </r>
  <r>
    <n v="7451"/>
    <x v="3703"/>
    <x v="3"/>
    <x v="697"/>
    <d v="2014-09-23T00:00:00"/>
    <s v="Second Class"/>
    <s v="SJ-20125"/>
    <s v="Sanjit Jacobs"/>
    <x v="2"/>
    <s v="United States"/>
    <s v="Houston"/>
    <x v="5"/>
    <n v="77036"/>
    <x v="2"/>
    <s v="FUR-CH-10003774"/>
    <x v="0"/>
    <x v="1"/>
    <s v="Global Wood Trimmed Manager's Task Chair, Khaki"/>
    <n v="318.43"/>
    <n v="5"/>
    <n v="0.3"/>
    <n v="-77.333000000000013"/>
  </r>
  <r>
    <n v="7452"/>
    <x v="3703"/>
    <x v="3"/>
    <x v="697"/>
    <d v="2014-09-23T00:00:00"/>
    <s v="Second Class"/>
    <s v="SJ-20125"/>
    <s v="Sanjit Jacobs"/>
    <x v="2"/>
    <s v="United States"/>
    <s v="Houston"/>
    <x v="5"/>
    <n v="77036"/>
    <x v="2"/>
    <s v="OFF-BI-10002412"/>
    <x v="1"/>
    <x v="8"/>
    <s v="Wilson Jones “Snap” Scratch Pad Binder Tool for Ring Binders"/>
    <n v="5.7999999999999989"/>
    <n v="5"/>
    <n v="0.8"/>
    <n v="-10.15"/>
  </r>
  <r>
    <n v="7453"/>
    <x v="3703"/>
    <x v="3"/>
    <x v="697"/>
    <d v="2014-09-23T00:00:00"/>
    <s v="Second Class"/>
    <s v="SJ-20125"/>
    <s v="Sanjit Jacobs"/>
    <x v="2"/>
    <s v="United States"/>
    <s v="Houston"/>
    <x v="5"/>
    <n v="77036"/>
    <x v="2"/>
    <s v="TEC-PH-10002415"/>
    <x v="2"/>
    <x v="7"/>
    <s v="Polycom VoiceStation 500 Conference phone"/>
    <n v="1415.76"/>
    <n v="6"/>
    <n v="0.2"/>
    <n v="88.48500000000007"/>
  </r>
  <r>
    <n v="7454"/>
    <x v="3704"/>
    <x v="3"/>
    <x v="643"/>
    <d v="2014-07-02T00:00:00"/>
    <s v="Standard Class"/>
    <s v="FM-14380"/>
    <s v="Fred McMath"/>
    <x v="0"/>
    <s v="United States"/>
    <s v="Bolingbrook"/>
    <x v="10"/>
    <n v="60440"/>
    <x v="2"/>
    <s v="TEC-PH-10003505"/>
    <x v="2"/>
    <x v="7"/>
    <s v="Geemarc AmpliPOWER60"/>
    <n v="148.47999999999999"/>
    <n v="2"/>
    <n v="0.2"/>
    <n v="16.703999999999986"/>
  </r>
  <r>
    <n v="7455"/>
    <x v="3705"/>
    <x v="0"/>
    <x v="679"/>
    <d v="2013-08-05T00:00:00"/>
    <s v="Standard Class"/>
    <s v="KH-16360"/>
    <s v="Katherine Hughes"/>
    <x v="0"/>
    <s v="United States"/>
    <s v="Chicago"/>
    <x v="10"/>
    <n v="60623"/>
    <x v="2"/>
    <s v="OFF-LA-10003663"/>
    <x v="1"/>
    <x v="2"/>
    <s v="Avery 498"/>
    <n v="9.2480000000000011"/>
    <n v="4"/>
    <n v="0.2"/>
    <n v="3.1212"/>
  </r>
  <r>
    <n v="7456"/>
    <x v="3705"/>
    <x v="0"/>
    <x v="679"/>
    <d v="2013-08-05T00:00:00"/>
    <s v="Standard Class"/>
    <s v="KH-16360"/>
    <s v="Katherine Hughes"/>
    <x v="0"/>
    <s v="United States"/>
    <s v="Chicago"/>
    <x v="10"/>
    <n v="60623"/>
    <x v="2"/>
    <s v="OFF-ST-10001780"/>
    <x v="1"/>
    <x v="4"/>
    <s v="Tennsco 16-Compartment Lockers with Coat Rack"/>
    <n v="1036.624"/>
    <n v="2"/>
    <n v="0.2"/>
    <n v="51.831200000000024"/>
  </r>
  <r>
    <n v="7457"/>
    <x v="3706"/>
    <x v="1"/>
    <x v="392"/>
    <d v="2012-04-18T00:00:00"/>
    <s v="First Class"/>
    <s v="LL-16840"/>
    <s v="Lauren Leatherbury"/>
    <x v="0"/>
    <s v="United States"/>
    <s v="Waynesboro"/>
    <x v="17"/>
    <n v="22980"/>
    <x v="0"/>
    <s v="TEC-PH-10002033"/>
    <x v="2"/>
    <x v="7"/>
    <s v="Konftel 250 Conference phone - Charcoal black"/>
    <n v="569.64"/>
    <n v="2"/>
    <n v="0"/>
    <n v="148.10640000000001"/>
  </r>
  <r>
    <n v="7458"/>
    <x v="3706"/>
    <x v="1"/>
    <x v="392"/>
    <d v="2012-04-18T00:00:00"/>
    <s v="First Class"/>
    <s v="LL-16840"/>
    <s v="Lauren Leatherbury"/>
    <x v="0"/>
    <s v="United States"/>
    <s v="Waynesboro"/>
    <x v="17"/>
    <n v="22980"/>
    <x v="0"/>
    <s v="OFF-BI-10001036"/>
    <x v="1"/>
    <x v="8"/>
    <s v="Cardinal EasyOpen D-Ring Binders"/>
    <n v="9.14"/>
    <n v="1"/>
    <n v="0"/>
    <n v="4.57"/>
  </r>
  <r>
    <n v="7459"/>
    <x v="3706"/>
    <x v="1"/>
    <x v="392"/>
    <d v="2012-04-18T00:00:00"/>
    <s v="First Class"/>
    <s v="LL-16840"/>
    <s v="Lauren Leatherbury"/>
    <x v="0"/>
    <s v="United States"/>
    <s v="Waynesboro"/>
    <x v="17"/>
    <n v="22980"/>
    <x v="0"/>
    <s v="FUR-FU-10001468"/>
    <x v="0"/>
    <x v="5"/>
    <s v="Tenex Antistatic Computer Chair Mats"/>
    <n v="1196.8599999999999"/>
    <n v="7"/>
    <n v="0"/>
    <n v="119.68599999999989"/>
  </r>
  <r>
    <n v="7460"/>
    <x v="3706"/>
    <x v="1"/>
    <x v="392"/>
    <d v="2012-04-18T00:00:00"/>
    <s v="First Class"/>
    <s v="LL-16840"/>
    <s v="Lauren Leatherbury"/>
    <x v="0"/>
    <s v="United States"/>
    <s v="Waynesboro"/>
    <x v="17"/>
    <n v="22980"/>
    <x v="0"/>
    <s v="FUR-BO-10001519"/>
    <x v="0"/>
    <x v="0"/>
    <s v="O'Sullivan 3-Shelf Heavy-Duty Bookcases"/>
    <n v="523.26"/>
    <n v="9"/>
    <n v="0"/>
    <n v="125.58240000000001"/>
  </r>
  <r>
    <n v="7461"/>
    <x v="3707"/>
    <x v="1"/>
    <x v="347"/>
    <d v="2012-04-14T00:00:00"/>
    <s v="Second Class"/>
    <s v="AR-10540"/>
    <s v="Andy Reiter"/>
    <x v="0"/>
    <s v="United States"/>
    <s v="Los Angeles"/>
    <x v="1"/>
    <n v="90004"/>
    <x v="1"/>
    <s v="TEC-CO-10001943"/>
    <x v="2"/>
    <x v="16"/>
    <s v="Canon PC-428 Personal Copier"/>
    <n v="639.96800000000007"/>
    <n v="4"/>
    <n v="0.2"/>
    <n v="215.98919999999998"/>
  </r>
  <r>
    <n v="7462"/>
    <x v="3707"/>
    <x v="1"/>
    <x v="347"/>
    <d v="2012-04-14T00:00:00"/>
    <s v="Second Class"/>
    <s v="AR-10540"/>
    <s v="Andy Reiter"/>
    <x v="0"/>
    <s v="United States"/>
    <s v="Los Angeles"/>
    <x v="1"/>
    <n v="90004"/>
    <x v="1"/>
    <s v="OFF-PA-10003127"/>
    <x v="1"/>
    <x v="10"/>
    <s v="Staples"/>
    <n v="52.76"/>
    <n v="2"/>
    <n v="0"/>
    <n v="24.269599999999997"/>
  </r>
  <r>
    <n v="7463"/>
    <x v="3708"/>
    <x v="1"/>
    <x v="914"/>
    <d v="2012-03-01T00:00:00"/>
    <s v="Second Class"/>
    <s v="NP-18670"/>
    <s v="Nora Paige"/>
    <x v="0"/>
    <s v="United States"/>
    <s v="Seattle"/>
    <x v="4"/>
    <n v="98105"/>
    <x v="1"/>
    <s v="TEC-AC-10002076"/>
    <x v="2"/>
    <x v="11"/>
    <s v="Microsoft Natural Keyboard Elite"/>
    <n v="538.92000000000007"/>
    <n v="9"/>
    <n v="0"/>
    <n v="80.837999999999994"/>
  </r>
  <r>
    <n v="7464"/>
    <x v="3709"/>
    <x v="0"/>
    <x v="162"/>
    <d v="2013-09-16T00:00:00"/>
    <s v="Standard Class"/>
    <s v="LP-17095"/>
    <s v="Liz Preis"/>
    <x v="0"/>
    <s v="United States"/>
    <s v="Visalia"/>
    <x v="1"/>
    <n v="93277"/>
    <x v="1"/>
    <s v="OFF-AR-10003338"/>
    <x v="1"/>
    <x v="6"/>
    <s v="Eberhard Faber 3 1/2&quot; Golf Pencils"/>
    <n v="14.88"/>
    <n v="2"/>
    <n v="0"/>
    <n v="3.7200000000000006"/>
  </r>
  <r>
    <n v="7465"/>
    <x v="3709"/>
    <x v="0"/>
    <x v="162"/>
    <d v="2013-09-16T00:00:00"/>
    <s v="Standard Class"/>
    <s v="LP-17095"/>
    <s v="Liz Preis"/>
    <x v="0"/>
    <s v="United States"/>
    <s v="Visalia"/>
    <x v="1"/>
    <n v="93277"/>
    <x v="1"/>
    <s v="OFF-PA-10004610"/>
    <x v="1"/>
    <x v="10"/>
    <s v="Xerox 1900"/>
    <n v="34.24"/>
    <n v="8"/>
    <n v="0"/>
    <n v="15.407999999999998"/>
  </r>
  <r>
    <n v="7466"/>
    <x v="3709"/>
    <x v="0"/>
    <x v="162"/>
    <d v="2013-09-16T00:00:00"/>
    <s v="Standard Class"/>
    <s v="LP-17095"/>
    <s v="Liz Preis"/>
    <x v="0"/>
    <s v="United States"/>
    <s v="Visalia"/>
    <x v="1"/>
    <n v="93277"/>
    <x v="1"/>
    <s v="OFF-ST-10001272"/>
    <x v="1"/>
    <x v="4"/>
    <s v="Mini 13-1/2 Capacity Data Binder Rack, Pearl"/>
    <n v="261.74"/>
    <n v="2"/>
    <n v="0"/>
    <n v="65.435000000000002"/>
  </r>
  <r>
    <n v="7467"/>
    <x v="3710"/>
    <x v="0"/>
    <x v="288"/>
    <d v="2013-05-24T00:00:00"/>
    <s v="Standard Class"/>
    <s v="AH-10690"/>
    <s v="Anna Häberlin"/>
    <x v="1"/>
    <s v="United States"/>
    <s v="Los Angeles"/>
    <x v="1"/>
    <n v="90008"/>
    <x v="1"/>
    <s v="OFF-AP-10001366"/>
    <x v="1"/>
    <x v="9"/>
    <s v="Staples"/>
    <n v="87.84"/>
    <n v="8"/>
    <n v="0"/>
    <n v="23.716800000000006"/>
  </r>
  <r>
    <n v="7468"/>
    <x v="3711"/>
    <x v="3"/>
    <x v="343"/>
    <d v="2014-11-16T00:00:00"/>
    <s v="Second Class"/>
    <s v="TB-21190"/>
    <s v="Thomas Brumley"/>
    <x v="2"/>
    <s v="United States"/>
    <s v="Los Angeles"/>
    <x v="1"/>
    <n v="90045"/>
    <x v="1"/>
    <s v="FUR-FU-10001424"/>
    <x v="0"/>
    <x v="5"/>
    <s v="Dax Clear Box Frame"/>
    <n v="34.92"/>
    <n v="4"/>
    <n v="0"/>
    <n v="11.872799999999998"/>
  </r>
  <r>
    <n v="7469"/>
    <x v="3712"/>
    <x v="2"/>
    <x v="1114"/>
    <d v="2011-09-20T00:00:00"/>
    <s v="Standard Class"/>
    <s v="AA-10315"/>
    <s v="Alex Avila"/>
    <x v="0"/>
    <s v="United States"/>
    <s v="New York City"/>
    <x v="15"/>
    <n v="10011"/>
    <x v="3"/>
    <s v="OFF-PA-10000349"/>
    <x v="1"/>
    <x v="10"/>
    <s v="Staples"/>
    <n v="14.940000000000001"/>
    <n v="3"/>
    <n v="0"/>
    <n v="7.0218000000000007"/>
  </r>
  <r>
    <n v="7470"/>
    <x v="3712"/>
    <x v="2"/>
    <x v="1114"/>
    <d v="2011-09-20T00:00:00"/>
    <s v="Standard Class"/>
    <s v="AA-10315"/>
    <s v="Alex Avila"/>
    <x v="0"/>
    <s v="United States"/>
    <s v="New York City"/>
    <x v="15"/>
    <n v="10011"/>
    <x v="3"/>
    <s v="FUR-FU-10002456"/>
    <x v="0"/>
    <x v="5"/>
    <s v="Master Caster Door Stop, Large Neon Orange"/>
    <n v="14.56"/>
    <n v="2"/>
    <n v="0"/>
    <n v="6.2608000000000015"/>
  </r>
  <r>
    <n v="7471"/>
    <x v="3713"/>
    <x v="1"/>
    <x v="426"/>
    <d v="2012-09-20T00:00:00"/>
    <s v="Standard Class"/>
    <s v="AC-10615"/>
    <s v="Ann Chong"/>
    <x v="1"/>
    <s v="United States"/>
    <s v="Philadelphia"/>
    <x v="9"/>
    <n v="19143"/>
    <x v="3"/>
    <s v="OFF-BI-10002609"/>
    <x v="1"/>
    <x v="8"/>
    <s v="Avery Hidden Tab Dividers for Binding Systems"/>
    <n v="3.5760000000000005"/>
    <n v="4"/>
    <n v="0.7"/>
    <n v="-2.8608000000000002"/>
  </r>
  <r>
    <n v="7472"/>
    <x v="3713"/>
    <x v="1"/>
    <x v="426"/>
    <d v="2012-09-20T00:00:00"/>
    <s v="Standard Class"/>
    <s v="AC-10615"/>
    <s v="Ann Chong"/>
    <x v="1"/>
    <s v="United States"/>
    <s v="Philadelphia"/>
    <x v="9"/>
    <n v="19143"/>
    <x v="3"/>
    <s v="OFF-ST-10001522"/>
    <x v="1"/>
    <x v="4"/>
    <s v="Gould Plastics 18-Pocket Panel Bin, 34w x 5-1/4d x 20-1/2h"/>
    <n v="147.184"/>
    <n v="2"/>
    <n v="0.2"/>
    <n v="-29.436800000000012"/>
  </r>
  <r>
    <n v="7473"/>
    <x v="3714"/>
    <x v="0"/>
    <x v="949"/>
    <d v="2013-07-04T00:00:00"/>
    <s v="First Class"/>
    <s v="EM-14140"/>
    <s v="Eugene Moren"/>
    <x v="2"/>
    <s v="United States"/>
    <s v="Lehi"/>
    <x v="7"/>
    <n v="84043"/>
    <x v="1"/>
    <s v="TEC-CO-10000971"/>
    <x v="2"/>
    <x v="16"/>
    <s v="Hewlett Packard 310 Color Digital Copier"/>
    <n v="1499.95"/>
    <n v="5"/>
    <n v="0"/>
    <n v="449.9849999999999"/>
  </r>
  <r>
    <n v="7474"/>
    <x v="3715"/>
    <x v="0"/>
    <x v="342"/>
    <d v="2013-04-16T00:00:00"/>
    <s v="Standard Class"/>
    <s v="QJ-19255"/>
    <s v="Quincy Jones"/>
    <x v="1"/>
    <s v="United States"/>
    <s v="Chicago"/>
    <x v="10"/>
    <n v="60653"/>
    <x v="2"/>
    <s v="OFF-AR-10000034"/>
    <x v="1"/>
    <x v="6"/>
    <s v="BIC Brite Liner Grip Highlighters, Assorted, 5/Pack"/>
    <n v="13.568000000000001"/>
    <n v="4"/>
    <n v="0.2"/>
    <n v="3.2223999999999995"/>
  </r>
  <r>
    <n v="7475"/>
    <x v="3716"/>
    <x v="2"/>
    <x v="1037"/>
    <d v="2011-01-11T00:00:00"/>
    <s v="Standard Class"/>
    <s v="ME-17320"/>
    <s v="Maria Etezadi"/>
    <x v="2"/>
    <s v="United States"/>
    <s v="Henderson"/>
    <x v="0"/>
    <n v="42420"/>
    <x v="0"/>
    <s v="FUR-CH-10004063"/>
    <x v="0"/>
    <x v="1"/>
    <s v="Global Deluxe High-Back Manager's Chair"/>
    <n v="2573.8200000000002"/>
    <n v="9"/>
    <n v="0"/>
    <n v="746.40779999999972"/>
  </r>
  <r>
    <n v="7476"/>
    <x v="3716"/>
    <x v="2"/>
    <x v="1037"/>
    <d v="2011-01-11T00:00:00"/>
    <s v="Standard Class"/>
    <s v="ME-17320"/>
    <s v="Maria Etezadi"/>
    <x v="2"/>
    <s v="United States"/>
    <s v="Henderson"/>
    <x v="0"/>
    <n v="42420"/>
    <x v="0"/>
    <s v="OFF-BI-10004632"/>
    <x v="1"/>
    <x v="8"/>
    <s v="Ibico Hi-Tech Manual Binding System"/>
    <n v="609.98"/>
    <n v="2"/>
    <n v="0"/>
    <n v="274.49099999999999"/>
  </r>
  <r>
    <n v="7477"/>
    <x v="3716"/>
    <x v="2"/>
    <x v="1037"/>
    <d v="2011-01-11T00:00:00"/>
    <s v="Standard Class"/>
    <s v="ME-17320"/>
    <s v="Maria Etezadi"/>
    <x v="2"/>
    <s v="United States"/>
    <s v="Henderson"/>
    <x v="0"/>
    <n v="42420"/>
    <x v="0"/>
    <s v="OFF-AR-10001662"/>
    <x v="1"/>
    <x v="6"/>
    <s v="Rogers Handheld Barrel Pencil Sharpener"/>
    <n v="5.48"/>
    <n v="2"/>
    <n v="0"/>
    <n v="1.4796000000000005"/>
  </r>
  <r>
    <n v="7478"/>
    <x v="3716"/>
    <x v="2"/>
    <x v="1037"/>
    <d v="2011-01-11T00:00:00"/>
    <s v="Standard Class"/>
    <s v="ME-17320"/>
    <s v="Maria Etezadi"/>
    <x v="2"/>
    <s v="United States"/>
    <s v="Henderson"/>
    <x v="0"/>
    <n v="42420"/>
    <x v="0"/>
    <s v="TEC-PH-10004977"/>
    <x v="2"/>
    <x v="7"/>
    <s v="GE 30524EE4"/>
    <n v="391.98"/>
    <n v="2"/>
    <n v="0"/>
    <n v="113.67419999999998"/>
  </r>
  <r>
    <n v="7479"/>
    <x v="3716"/>
    <x v="2"/>
    <x v="1037"/>
    <d v="2011-01-11T00:00:00"/>
    <s v="Standard Class"/>
    <s v="ME-17320"/>
    <s v="Maria Etezadi"/>
    <x v="2"/>
    <s v="United States"/>
    <s v="Henderson"/>
    <x v="0"/>
    <n v="42420"/>
    <x v="0"/>
    <s v="TEC-PH-10004539"/>
    <x v="2"/>
    <x v="7"/>
    <s v="Wireless Extenders zBoost YX545 SOHO Signal Booster"/>
    <n v="755.96"/>
    <n v="4"/>
    <n v="0"/>
    <n v="204.10919999999999"/>
  </r>
  <r>
    <n v="7480"/>
    <x v="3716"/>
    <x v="2"/>
    <x v="1037"/>
    <d v="2011-01-11T00:00:00"/>
    <s v="Standard Class"/>
    <s v="ME-17320"/>
    <s v="Maria Etezadi"/>
    <x v="2"/>
    <s v="United States"/>
    <s v="Henderson"/>
    <x v="0"/>
    <n v="42420"/>
    <x v="0"/>
    <s v="OFF-FA-10001883"/>
    <x v="1"/>
    <x v="13"/>
    <s v="Alliance Super-Size Bands, Assorted Sizes"/>
    <n v="31.12"/>
    <n v="4"/>
    <n v="0"/>
    <n v="0.31119999999999948"/>
  </r>
  <r>
    <n v="7481"/>
    <x v="3716"/>
    <x v="2"/>
    <x v="1037"/>
    <d v="2011-01-11T00:00:00"/>
    <s v="Standard Class"/>
    <s v="ME-17320"/>
    <s v="Maria Etezadi"/>
    <x v="2"/>
    <s v="United States"/>
    <s v="Henderson"/>
    <x v="0"/>
    <n v="42420"/>
    <x v="0"/>
    <s v="OFF-PA-10000955"/>
    <x v="1"/>
    <x v="10"/>
    <s v="Southworth 25% Cotton Granite Paper &amp; Envelopes"/>
    <n v="6.54"/>
    <n v="1"/>
    <n v="0"/>
    <n v="3.0084"/>
  </r>
  <r>
    <n v="7482"/>
    <x v="3717"/>
    <x v="0"/>
    <x v="142"/>
    <d v="2013-09-04T00:00:00"/>
    <s v="Second Class"/>
    <s v="LB-16795"/>
    <s v="Laurel Beltran"/>
    <x v="2"/>
    <s v="United States"/>
    <s v="Huntington Beach"/>
    <x v="1"/>
    <n v="92646"/>
    <x v="1"/>
    <s v="OFF-EN-10002500"/>
    <x v="1"/>
    <x v="12"/>
    <s v="Globe Weis Peel &amp; Seel First Class Envelopes"/>
    <n v="12.78"/>
    <n v="1"/>
    <n v="0"/>
    <n v="5.7509999999999994"/>
  </r>
  <r>
    <n v="7483"/>
    <x v="3718"/>
    <x v="2"/>
    <x v="865"/>
    <d v="2011-09-30T00:00:00"/>
    <s v="Standard Class"/>
    <s v="JP-16135"/>
    <s v="Julie Prescott"/>
    <x v="2"/>
    <s v="United States"/>
    <s v="New York City"/>
    <x v="15"/>
    <n v="10011"/>
    <x v="3"/>
    <s v="OFF-BI-10004654"/>
    <x v="1"/>
    <x v="8"/>
    <s v="Avery Binding System Hidden Tab Executive Style Index Sets"/>
    <n v="18.463999999999999"/>
    <n v="4"/>
    <n v="0.2"/>
    <n v="6.9239999999999995"/>
  </r>
  <r>
    <n v="7484"/>
    <x v="3719"/>
    <x v="2"/>
    <x v="534"/>
    <d v="2011-12-17T00:00:00"/>
    <s v="Second Class"/>
    <s v="EB-13705"/>
    <s v="Ed Braxton"/>
    <x v="1"/>
    <s v="United States"/>
    <s v="Philadelphia"/>
    <x v="9"/>
    <n v="19140"/>
    <x v="3"/>
    <s v="FUR-CH-10003774"/>
    <x v="0"/>
    <x v="1"/>
    <s v="Global Wood Trimmed Manager's Task Chair, Khaki"/>
    <n v="445.80200000000002"/>
    <n v="7"/>
    <n v="0.3"/>
    <n v="-108.26620000000001"/>
  </r>
  <r>
    <n v="7485"/>
    <x v="3720"/>
    <x v="3"/>
    <x v="116"/>
    <d v="2015-01-03T00:00:00"/>
    <s v="Standard Class"/>
    <s v="CS-12400"/>
    <s v="Christopher Schild"/>
    <x v="2"/>
    <s v="United States"/>
    <s v="Fargo"/>
    <x v="46"/>
    <n v="58103"/>
    <x v="2"/>
    <s v="OFF-AR-10004707"/>
    <x v="1"/>
    <x v="6"/>
    <s v="Staples"/>
    <n v="2.48"/>
    <n v="1"/>
    <n v="0"/>
    <n v="0.86799999999999988"/>
  </r>
  <r>
    <n v="7486"/>
    <x v="3720"/>
    <x v="3"/>
    <x v="116"/>
    <d v="2015-01-03T00:00:00"/>
    <s v="Standard Class"/>
    <s v="CS-12400"/>
    <s v="Christopher Schild"/>
    <x v="2"/>
    <s v="United States"/>
    <s v="Fargo"/>
    <x v="46"/>
    <n v="58103"/>
    <x v="2"/>
    <s v="OFF-BI-10004040"/>
    <x v="1"/>
    <x v="8"/>
    <s v="Wilson Jones Impact Binders"/>
    <n v="25.9"/>
    <n v="5"/>
    <n v="0"/>
    <n v="12.690999999999999"/>
  </r>
  <r>
    <n v="7487"/>
    <x v="3721"/>
    <x v="1"/>
    <x v="546"/>
    <d v="2012-12-24T00:00:00"/>
    <s v="Second Class"/>
    <s v="PM-19135"/>
    <s v="Peter McVee"/>
    <x v="2"/>
    <s v="United States"/>
    <s v="Dover"/>
    <x v="38"/>
    <n v="3820"/>
    <x v="3"/>
    <s v="OFF-PA-10001184"/>
    <x v="1"/>
    <x v="10"/>
    <s v="Xerox 1903"/>
    <n v="29.900000000000002"/>
    <n v="5"/>
    <n v="0"/>
    <n v="14.651"/>
  </r>
  <r>
    <n v="7488"/>
    <x v="3721"/>
    <x v="1"/>
    <x v="546"/>
    <d v="2012-12-24T00:00:00"/>
    <s v="Second Class"/>
    <s v="PM-19135"/>
    <s v="Peter McVee"/>
    <x v="2"/>
    <s v="United States"/>
    <s v="Dover"/>
    <x v="38"/>
    <n v="3820"/>
    <x v="3"/>
    <s v="TEC-AC-10004145"/>
    <x v="2"/>
    <x v="11"/>
    <s v="Logitech diNovo Edge Keyboard"/>
    <n v="2249.91"/>
    <n v="9"/>
    <n v="0"/>
    <n v="517.47930000000008"/>
  </r>
  <r>
    <n v="7489"/>
    <x v="3721"/>
    <x v="1"/>
    <x v="546"/>
    <d v="2012-12-24T00:00:00"/>
    <s v="Second Class"/>
    <s v="PM-19135"/>
    <s v="Peter McVee"/>
    <x v="2"/>
    <s v="United States"/>
    <s v="Dover"/>
    <x v="38"/>
    <n v="3820"/>
    <x v="3"/>
    <s v="FUR-TA-10003473"/>
    <x v="0"/>
    <x v="3"/>
    <s v="Bretford Rectangular Conference Table Tops"/>
    <n v="1053.164"/>
    <n v="4"/>
    <n v="0.3"/>
    <n v="-105.31639999999993"/>
  </r>
  <r>
    <n v="7490"/>
    <x v="3722"/>
    <x v="3"/>
    <x v="60"/>
    <d v="2014-11-10T00:00:00"/>
    <s v="Standard Class"/>
    <s v="AA-10645"/>
    <s v="Anna Andreadi"/>
    <x v="0"/>
    <s v="United States"/>
    <s v="San Diego"/>
    <x v="1"/>
    <n v="92105"/>
    <x v="1"/>
    <s v="OFF-PA-10003172"/>
    <x v="1"/>
    <x v="10"/>
    <s v="Xerox 1996"/>
    <n v="12.96"/>
    <n v="2"/>
    <n v="0"/>
    <n v="6.2208000000000006"/>
  </r>
  <r>
    <n v="7491"/>
    <x v="3723"/>
    <x v="1"/>
    <x v="229"/>
    <d v="2012-09-16T00:00:00"/>
    <s v="Standard Class"/>
    <s v="FA-14230"/>
    <s v="Frank Atkinson"/>
    <x v="1"/>
    <s v="United States"/>
    <s v="Los Angeles"/>
    <x v="1"/>
    <n v="90032"/>
    <x v="1"/>
    <s v="FUR-FU-10003799"/>
    <x v="0"/>
    <x v="5"/>
    <s v="Seth Thomas 13 1/2&quot; Wall Clock"/>
    <n v="106.68"/>
    <n v="6"/>
    <n v="0"/>
    <n v="33.070799999999991"/>
  </r>
  <r>
    <n v="7492"/>
    <x v="3724"/>
    <x v="3"/>
    <x v="673"/>
    <d v="2014-11-17T00:00:00"/>
    <s v="Same Day"/>
    <s v="CM-12190"/>
    <s v="Charlotte Melton"/>
    <x v="0"/>
    <s v="United States"/>
    <s v="Utica"/>
    <x v="15"/>
    <n v="13501"/>
    <x v="3"/>
    <s v="TEC-PH-10002583"/>
    <x v="2"/>
    <x v="7"/>
    <s v="iOttie HLCRIO102 Car Mount"/>
    <n v="119.94"/>
    <n v="6"/>
    <n v="0"/>
    <n v="5.9969999999999857"/>
  </r>
  <r>
    <n v="7493"/>
    <x v="3725"/>
    <x v="3"/>
    <x v="220"/>
    <d v="2014-09-17T00:00:00"/>
    <s v="Standard Class"/>
    <s v="CC-12475"/>
    <s v="Cindy Chapman"/>
    <x v="0"/>
    <s v="United States"/>
    <s v="Houston"/>
    <x v="5"/>
    <n v="77070"/>
    <x v="2"/>
    <s v="OFF-PA-10004239"/>
    <x v="1"/>
    <x v="10"/>
    <s v="Xerox 1953"/>
    <n v="10.272000000000002"/>
    <n v="3"/>
    <n v="0.2"/>
    <n v="3.2099999999999982"/>
  </r>
  <r>
    <n v="7494"/>
    <x v="3725"/>
    <x v="3"/>
    <x v="220"/>
    <d v="2014-09-17T00:00:00"/>
    <s v="Standard Class"/>
    <s v="CC-12475"/>
    <s v="Cindy Chapman"/>
    <x v="0"/>
    <s v="United States"/>
    <s v="Houston"/>
    <x v="5"/>
    <n v="77070"/>
    <x v="2"/>
    <s v="FUR-TA-10002855"/>
    <x v="0"/>
    <x v="3"/>
    <s v="Bevis Round Conference Table Top &amp; Single Column Base"/>
    <n v="512.19000000000005"/>
    <n v="5"/>
    <n v="0.3"/>
    <n v="-65.853000000000009"/>
  </r>
  <r>
    <n v="7495"/>
    <x v="3725"/>
    <x v="3"/>
    <x v="220"/>
    <d v="2014-09-17T00:00:00"/>
    <s v="Standard Class"/>
    <s v="CC-12475"/>
    <s v="Cindy Chapman"/>
    <x v="0"/>
    <s v="United States"/>
    <s v="Houston"/>
    <x v="5"/>
    <n v="77070"/>
    <x v="2"/>
    <s v="OFF-AP-10001626"/>
    <x v="1"/>
    <x v="9"/>
    <s v="Commercial WindTunnel Clean Air Upright Vacuum, Replacement Belts, Filtration Bags"/>
    <n v="1.5559999999999996"/>
    <n v="2"/>
    <n v="0.8"/>
    <n v="-4.2012"/>
  </r>
  <r>
    <n v="7496"/>
    <x v="3726"/>
    <x v="3"/>
    <x v="1163"/>
    <d v="2014-07-19T00:00:00"/>
    <s v="Standard Class"/>
    <s v="TC-21295"/>
    <s v="Toby Carlisle"/>
    <x v="0"/>
    <s v="United States"/>
    <s v="Westminster"/>
    <x v="1"/>
    <n v="92683"/>
    <x v="1"/>
    <s v="OFF-BI-10004022"/>
    <x v="1"/>
    <x v="8"/>
    <s v="Acco Suede Grain Vinyl Round Ring Binder"/>
    <n v="4.4479999999999995"/>
    <n v="2"/>
    <n v="0.2"/>
    <n v="1.4455999999999996"/>
  </r>
  <r>
    <n v="7497"/>
    <x v="3726"/>
    <x v="3"/>
    <x v="1163"/>
    <d v="2014-07-19T00:00:00"/>
    <s v="Standard Class"/>
    <s v="TC-21295"/>
    <s v="Toby Carlisle"/>
    <x v="0"/>
    <s v="United States"/>
    <s v="Westminster"/>
    <x v="1"/>
    <n v="92683"/>
    <x v="1"/>
    <s v="FUR-FU-10003601"/>
    <x v="0"/>
    <x v="5"/>
    <s v="Deflect-o RollaMat Studded, Beveled Mat for Medium Pile Carpeting"/>
    <n v="276.69"/>
    <n v="3"/>
    <n v="0"/>
    <n v="49.804199999999994"/>
  </r>
  <r>
    <n v="7498"/>
    <x v="3726"/>
    <x v="3"/>
    <x v="1163"/>
    <d v="2014-07-19T00:00:00"/>
    <s v="Standard Class"/>
    <s v="TC-21295"/>
    <s v="Toby Carlisle"/>
    <x v="0"/>
    <s v="United States"/>
    <s v="Westminster"/>
    <x v="1"/>
    <n v="92683"/>
    <x v="1"/>
    <s v="OFF-FA-10000490"/>
    <x v="1"/>
    <x v="13"/>
    <s v="OIC Binder Clips, Mini, 1/4&quot; Capacity, Black"/>
    <n v="4.96"/>
    <n v="4"/>
    <n v="0"/>
    <n v="2.3311999999999999"/>
  </r>
  <r>
    <n v="7499"/>
    <x v="3726"/>
    <x v="3"/>
    <x v="1163"/>
    <d v="2014-07-19T00:00:00"/>
    <s v="Standard Class"/>
    <s v="TC-21295"/>
    <s v="Toby Carlisle"/>
    <x v="0"/>
    <s v="United States"/>
    <s v="Westminster"/>
    <x v="1"/>
    <n v="92683"/>
    <x v="1"/>
    <s v="OFF-AR-10004042"/>
    <x v="1"/>
    <x v="6"/>
    <s v="BOSTON Model 1800 Electric Pencil Sharpeners, Putty/Woodgrain"/>
    <n v="71.92"/>
    <n v="4"/>
    <n v="0"/>
    <n v="20.856799999999993"/>
  </r>
  <r>
    <n v="7500"/>
    <x v="3726"/>
    <x v="3"/>
    <x v="1163"/>
    <d v="2014-07-19T00:00:00"/>
    <s v="Standard Class"/>
    <s v="TC-21295"/>
    <s v="Toby Carlisle"/>
    <x v="0"/>
    <s v="United States"/>
    <s v="Westminster"/>
    <x v="1"/>
    <n v="92683"/>
    <x v="1"/>
    <s v="FUR-FU-10002960"/>
    <x v="0"/>
    <x v="5"/>
    <s v="Eldon 200 Class Desk Accessories, Burgundy"/>
    <n v="18.84"/>
    <n v="3"/>
    <n v="0"/>
    <n v="7.9128000000000007"/>
  </r>
  <r>
    <n v="7501"/>
    <x v="3726"/>
    <x v="3"/>
    <x v="1163"/>
    <d v="2014-07-19T00:00:00"/>
    <s v="Standard Class"/>
    <s v="TC-21295"/>
    <s v="Toby Carlisle"/>
    <x v="0"/>
    <s v="United States"/>
    <s v="Westminster"/>
    <x v="1"/>
    <n v="92683"/>
    <x v="1"/>
    <s v="TEC-AC-10000991"/>
    <x v="2"/>
    <x v="11"/>
    <s v="Sony Micro Vault Click 8 GB USB 2.0 Flash Drive"/>
    <n v="140.97"/>
    <n v="3"/>
    <n v="0"/>
    <n v="19.735800000000005"/>
  </r>
  <r>
    <n v="7502"/>
    <x v="3726"/>
    <x v="3"/>
    <x v="1163"/>
    <d v="2014-07-19T00:00:00"/>
    <s v="Standard Class"/>
    <s v="TC-21295"/>
    <s v="Toby Carlisle"/>
    <x v="0"/>
    <s v="United States"/>
    <s v="Westminster"/>
    <x v="1"/>
    <n v="92683"/>
    <x v="1"/>
    <s v="TEC-PH-10004977"/>
    <x v="2"/>
    <x v="7"/>
    <s v="GE 30524EE4"/>
    <n v="470.37600000000009"/>
    <n v="3"/>
    <n v="0.2"/>
    <n v="52.917299999999955"/>
  </r>
  <r>
    <n v="7503"/>
    <x v="3727"/>
    <x v="3"/>
    <x v="983"/>
    <d v="2014-03-31T00:00:00"/>
    <s v="Same Day"/>
    <s v="TB-21400"/>
    <s v="Tom Boeckenhauer"/>
    <x v="0"/>
    <s v="United States"/>
    <s v="Los Angeles"/>
    <x v="1"/>
    <n v="90036"/>
    <x v="1"/>
    <s v="OFF-AR-10000817"/>
    <x v="1"/>
    <x v="6"/>
    <s v="Manco Dry-Lighter Erasable Highlighter"/>
    <n v="6.08"/>
    <n v="2"/>
    <n v="0"/>
    <n v="2.0671999999999997"/>
  </r>
  <r>
    <n v="7504"/>
    <x v="3727"/>
    <x v="3"/>
    <x v="983"/>
    <d v="2014-03-31T00:00:00"/>
    <s v="Same Day"/>
    <s v="TB-21400"/>
    <s v="Tom Boeckenhauer"/>
    <x v="0"/>
    <s v="United States"/>
    <s v="Los Angeles"/>
    <x v="1"/>
    <n v="90036"/>
    <x v="1"/>
    <s v="TEC-PH-10002447"/>
    <x v="2"/>
    <x v="7"/>
    <s v="AT&amp;T CL83451 4-Handset Telephone"/>
    <n v="164.79200000000003"/>
    <n v="1"/>
    <n v="0.2"/>
    <n v="18.539099999999991"/>
  </r>
  <r>
    <n v="7505"/>
    <x v="3728"/>
    <x v="0"/>
    <x v="1011"/>
    <d v="2013-02-04T00:00:00"/>
    <s v="Second Class"/>
    <s v="JK-15325"/>
    <s v="Jason Klamczynski"/>
    <x v="1"/>
    <s v="United States"/>
    <s v="Atlantic City"/>
    <x v="30"/>
    <n v="8401"/>
    <x v="3"/>
    <s v="OFF-EN-10003134"/>
    <x v="1"/>
    <x v="12"/>
    <s v="Staples"/>
    <n v="23.36"/>
    <n v="2"/>
    <n v="0"/>
    <n v="11.68"/>
  </r>
  <r>
    <n v="7506"/>
    <x v="3729"/>
    <x v="3"/>
    <x v="110"/>
    <d v="2014-06-14T00:00:00"/>
    <s v="Standard Class"/>
    <s v="BW-11200"/>
    <s v="Ben Wallace"/>
    <x v="0"/>
    <s v="United States"/>
    <s v="Skokie"/>
    <x v="10"/>
    <n v="60076"/>
    <x v="2"/>
    <s v="OFF-BI-10000309"/>
    <x v="1"/>
    <x v="8"/>
    <s v="GBC Twin Loop Wire Binding Elements, 9/16&quot; Spine, Black"/>
    <n v="12.175999999999998"/>
    <n v="4"/>
    <n v="0.8"/>
    <n v="-18.872800000000009"/>
  </r>
  <r>
    <n v="7507"/>
    <x v="3730"/>
    <x v="2"/>
    <x v="981"/>
    <d v="2011-11-06T00:00:00"/>
    <s v="Standard Class"/>
    <s v="SH-20395"/>
    <s v="Shahid Hopkins"/>
    <x v="0"/>
    <s v="United States"/>
    <s v="San Francisco"/>
    <x v="1"/>
    <n v="94122"/>
    <x v="1"/>
    <s v="TEC-PH-10001615"/>
    <x v="2"/>
    <x v="7"/>
    <s v="AT&amp;T CL82213"/>
    <n v="46.384"/>
    <n v="2"/>
    <n v="0.2"/>
    <n v="5.2181999999999924"/>
  </r>
  <r>
    <n v="7508"/>
    <x v="3730"/>
    <x v="2"/>
    <x v="981"/>
    <d v="2011-11-06T00:00:00"/>
    <s v="Standard Class"/>
    <s v="SH-20395"/>
    <s v="Shahid Hopkins"/>
    <x v="0"/>
    <s v="United States"/>
    <s v="San Francisco"/>
    <x v="1"/>
    <n v="94122"/>
    <x v="1"/>
    <s v="OFF-ST-10003208"/>
    <x v="1"/>
    <x v="4"/>
    <s v="Adjustable Depth Letter/Legal Cart"/>
    <n v="362.92"/>
    <n v="2"/>
    <n v="0"/>
    <n v="105.24679999999995"/>
  </r>
  <r>
    <n v="7509"/>
    <x v="3731"/>
    <x v="3"/>
    <x v="1163"/>
    <d v="2014-07-19T00:00:00"/>
    <s v="Standard Class"/>
    <s v="JL-15835"/>
    <s v="John Lee"/>
    <x v="0"/>
    <s v="United States"/>
    <s v="Columbus"/>
    <x v="24"/>
    <n v="43229"/>
    <x v="3"/>
    <s v="OFF-PA-10000605"/>
    <x v="1"/>
    <x v="10"/>
    <s v="Xerox 1950"/>
    <n v="9.2480000000000011"/>
    <n v="2"/>
    <n v="0.2"/>
    <n v="3.3524000000000003"/>
  </r>
  <r>
    <n v="7510"/>
    <x v="3731"/>
    <x v="3"/>
    <x v="1163"/>
    <d v="2014-07-19T00:00:00"/>
    <s v="Standard Class"/>
    <s v="JL-15835"/>
    <s v="John Lee"/>
    <x v="0"/>
    <s v="United States"/>
    <s v="Columbus"/>
    <x v="24"/>
    <n v="43229"/>
    <x v="3"/>
    <s v="TEC-PH-10000560"/>
    <x v="2"/>
    <x v="7"/>
    <s v="Samsung Galaxy S III - 16GB - pebble blue (T-Mobile)"/>
    <n v="1889.9459999999999"/>
    <n v="9"/>
    <n v="0.4"/>
    <n v="-377.98919999999998"/>
  </r>
  <r>
    <n v="7511"/>
    <x v="3731"/>
    <x v="3"/>
    <x v="1163"/>
    <d v="2014-07-19T00:00:00"/>
    <s v="Standard Class"/>
    <s v="JL-15835"/>
    <s v="John Lee"/>
    <x v="0"/>
    <s v="United States"/>
    <s v="Columbus"/>
    <x v="24"/>
    <n v="43229"/>
    <x v="3"/>
    <s v="OFF-ST-10003455"/>
    <x v="1"/>
    <x v="4"/>
    <s v="Tenex File Box, Personal Filing Tote with Lid, Black"/>
    <n v="62.040000000000006"/>
    <n v="5"/>
    <n v="0.2"/>
    <n v="4.6530000000000022"/>
  </r>
  <r>
    <n v="7512"/>
    <x v="3731"/>
    <x v="3"/>
    <x v="1163"/>
    <d v="2014-07-19T00:00:00"/>
    <s v="Standard Class"/>
    <s v="JL-15835"/>
    <s v="John Lee"/>
    <x v="0"/>
    <s v="United States"/>
    <s v="Columbus"/>
    <x v="24"/>
    <n v="43229"/>
    <x v="3"/>
    <s v="FUR-FU-10002937"/>
    <x v="0"/>
    <x v="5"/>
    <s v="GE 48&quot; Fluorescent Tube, Cool White Energy Saver, 34 Watts, 30/Box"/>
    <n v="396.92000000000007"/>
    <n v="5"/>
    <n v="0.2"/>
    <n v="148.845"/>
  </r>
  <r>
    <n v="7513"/>
    <x v="3731"/>
    <x v="3"/>
    <x v="1163"/>
    <d v="2014-07-19T00:00:00"/>
    <s v="Standard Class"/>
    <s v="JL-15835"/>
    <s v="John Lee"/>
    <x v="0"/>
    <s v="United States"/>
    <s v="Columbus"/>
    <x v="24"/>
    <n v="43229"/>
    <x v="3"/>
    <s v="OFF-ST-10001837"/>
    <x v="1"/>
    <x v="4"/>
    <s v="SAFCO Mobile Desk Side File, Wire Frame"/>
    <n v="239.45599999999999"/>
    <n v="7"/>
    <n v="0.2"/>
    <n v="17.959200000000003"/>
  </r>
  <r>
    <n v="7514"/>
    <x v="3731"/>
    <x v="3"/>
    <x v="1163"/>
    <d v="2014-07-19T00:00:00"/>
    <s v="Standard Class"/>
    <s v="JL-15835"/>
    <s v="John Lee"/>
    <x v="0"/>
    <s v="United States"/>
    <s v="Columbus"/>
    <x v="24"/>
    <n v="43229"/>
    <x v="3"/>
    <s v="OFF-AR-10004757"/>
    <x v="1"/>
    <x v="6"/>
    <s v="Crayola Colored Pencils"/>
    <n v="13.120000000000001"/>
    <n v="5"/>
    <n v="0.2"/>
    <n v="2.1319999999999988"/>
  </r>
  <r>
    <n v="7515"/>
    <x v="3732"/>
    <x v="3"/>
    <x v="34"/>
    <d v="2014-12-13T00:00:00"/>
    <s v="Second Class"/>
    <s v="JL-15835"/>
    <s v="John Lee"/>
    <x v="0"/>
    <s v="United States"/>
    <s v="Richmond"/>
    <x v="0"/>
    <n v="40475"/>
    <x v="0"/>
    <s v="OFF-BI-10004236"/>
    <x v="1"/>
    <x v="8"/>
    <s v="XtraLife ClearVue Slant-D Ring Binder, White, 3&quot;"/>
    <n v="29.36"/>
    <n v="2"/>
    <n v="0"/>
    <n v="13.505599999999999"/>
  </r>
  <r>
    <n v="7516"/>
    <x v="3732"/>
    <x v="3"/>
    <x v="34"/>
    <d v="2014-12-13T00:00:00"/>
    <s v="Second Class"/>
    <s v="JL-15835"/>
    <s v="John Lee"/>
    <x v="0"/>
    <s v="United States"/>
    <s v="Richmond"/>
    <x v="0"/>
    <n v="40475"/>
    <x v="0"/>
    <s v="OFF-AP-10000159"/>
    <x v="1"/>
    <x v="9"/>
    <s v="Belkin F9M820V08 8 Outlet Surge"/>
    <n v="214.89999999999998"/>
    <n v="5"/>
    <n v="0"/>
    <n v="62.32099999999997"/>
  </r>
  <r>
    <n v="7517"/>
    <x v="3732"/>
    <x v="3"/>
    <x v="34"/>
    <d v="2014-12-13T00:00:00"/>
    <s v="Second Class"/>
    <s v="JL-15835"/>
    <s v="John Lee"/>
    <x v="0"/>
    <s v="United States"/>
    <s v="Richmond"/>
    <x v="0"/>
    <n v="40475"/>
    <x v="0"/>
    <s v="OFF-BI-10003274"/>
    <x v="1"/>
    <x v="8"/>
    <s v="Avery Durable Slant Ring Binders, No Labels"/>
    <n v="15.92"/>
    <n v="4"/>
    <n v="0"/>
    <n v="7.4824000000000002"/>
  </r>
  <r>
    <n v="7518"/>
    <x v="3732"/>
    <x v="3"/>
    <x v="34"/>
    <d v="2014-12-13T00:00:00"/>
    <s v="Second Class"/>
    <s v="JL-15835"/>
    <s v="John Lee"/>
    <x v="0"/>
    <s v="United States"/>
    <s v="Richmond"/>
    <x v="0"/>
    <n v="40475"/>
    <x v="0"/>
    <s v="TEC-AC-10001013"/>
    <x v="2"/>
    <x v="11"/>
    <s v="Logitech ClearChat Comfort/USB Headset H390"/>
    <n v="146.44999999999999"/>
    <n v="5"/>
    <n v="0"/>
    <n v="48.328499999999991"/>
  </r>
  <r>
    <n v="7519"/>
    <x v="3732"/>
    <x v="3"/>
    <x v="34"/>
    <d v="2014-12-13T00:00:00"/>
    <s v="Second Class"/>
    <s v="JL-15835"/>
    <s v="John Lee"/>
    <x v="0"/>
    <s v="United States"/>
    <s v="Richmond"/>
    <x v="0"/>
    <n v="40475"/>
    <x v="0"/>
    <s v="OFF-ST-10004963"/>
    <x v="1"/>
    <x v="4"/>
    <s v="Eldon Gobal File Keepers"/>
    <n v="15.14"/>
    <n v="1"/>
    <n v="0"/>
    <n v="0.60559999999999903"/>
  </r>
  <r>
    <n v="7520"/>
    <x v="3732"/>
    <x v="3"/>
    <x v="34"/>
    <d v="2014-12-13T00:00:00"/>
    <s v="Second Class"/>
    <s v="JL-15835"/>
    <s v="John Lee"/>
    <x v="0"/>
    <s v="United States"/>
    <s v="Richmond"/>
    <x v="0"/>
    <n v="40475"/>
    <x v="0"/>
    <s v="OFF-LA-10004409"/>
    <x v="1"/>
    <x v="2"/>
    <s v="Avery 492"/>
    <n v="5.76"/>
    <n v="2"/>
    <n v="0"/>
    <n v="2.6495999999999995"/>
  </r>
  <r>
    <n v="7521"/>
    <x v="3732"/>
    <x v="3"/>
    <x v="34"/>
    <d v="2014-12-13T00:00:00"/>
    <s v="Second Class"/>
    <s v="JL-15835"/>
    <s v="John Lee"/>
    <x v="0"/>
    <s v="United States"/>
    <s v="Richmond"/>
    <x v="0"/>
    <n v="40475"/>
    <x v="0"/>
    <s v="TEC-CO-10001046"/>
    <x v="2"/>
    <x v="16"/>
    <s v="Canon Imageclass D680 Copier / Fax"/>
    <n v="1399.98"/>
    <n v="2"/>
    <n v="0"/>
    <n v="629.99099999999999"/>
  </r>
  <r>
    <n v="7522"/>
    <x v="3733"/>
    <x v="0"/>
    <x v="64"/>
    <d v="2013-09-12T00:00:00"/>
    <s v="Standard Class"/>
    <s v="MD-17350"/>
    <s v="Maribeth Dona"/>
    <x v="0"/>
    <s v="United States"/>
    <s v="Lancaster"/>
    <x v="24"/>
    <n v="43130"/>
    <x v="3"/>
    <s v="OFF-BI-10002824"/>
    <x v="1"/>
    <x v="8"/>
    <s v="Recycled Easel Ring Binders"/>
    <n v="8.9520000000000017"/>
    <n v="2"/>
    <n v="0.7"/>
    <n v="-7.4600000000000009"/>
  </r>
  <r>
    <n v="7523"/>
    <x v="3733"/>
    <x v="0"/>
    <x v="64"/>
    <d v="2013-09-12T00:00:00"/>
    <s v="Standard Class"/>
    <s v="MD-17350"/>
    <s v="Maribeth Dona"/>
    <x v="0"/>
    <s v="United States"/>
    <s v="Lancaster"/>
    <x v="24"/>
    <n v="43130"/>
    <x v="3"/>
    <s v="OFF-BI-10001757"/>
    <x v="1"/>
    <x v="8"/>
    <s v="Pressboard Hanging Data Binders for Unburst Sheets"/>
    <n v="8.8560000000000016"/>
    <n v="6"/>
    <n v="0.7"/>
    <n v="-6.4944000000000024"/>
  </r>
  <r>
    <n v="7524"/>
    <x v="3733"/>
    <x v="0"/>
    <x v="64"/>
    <d v="2013-09-12T00:00:00"/>
    <s v="Standard Class"/>
    <s v="MD-17350"/>
    <s v="Maribeth Dona"/>
    <x v="0"/>
    <s v="United States"/>
    <s v="Lancaster"/>
    <x v="24"/>
    <n v="43130"/>
    <x v="3"/>
    <s v="FUR-CH-10004477"/>
    <x v="0"/>
    <x v="1"/>
    <s v="Global Push Button Manager's Chair, Indigo"/>
    <n v="85.245999999999995"/>
    <n v="2"/>
    <n v="0.3"/>
    <n v="-1.217800000000004"/>
  </r>
  <r>
    <n v="7525"/>
    <x v="3734"/>
    <x v="2"/>
    <x v="1076"/>
    <d v="2011-09-16T00:00:00"/>
    <s v="Standard Class"/>
    <s v="CL-12565"/>
    <s v="Clay Ludtke"/>
    <x v="0"/>
    <s v="United States"/>
    <s v="Gresham"/>
    <x v="21"/>
    <n v="97030"/>
    <x v="1"/>
    <s v="OFF-EN-10003072"/>
    <x v="1"/>
    <x v="12"/>
    <s v="Peel &amp; Seel Envelopes"/>
    <n v="21.728000000000002"/>
    <n v="7"/>
    <n v="0.2"/>
    <n v="7.6047999999999991"/>
  </r>
  <r>
    <n v="7526"/>
    <x v="3734"/>
    <x v="2"/>
    <x v="1076"/>
    <d v="2011-09-16T00:00:00"/>
    <s v="Standard Class"/>
    <s v="CL-12565"/>
    <s v="Clay Ludtke"/>
    <x v="0"/>
    <s v="United States"/>
    <s v="Gresham"/>
    <x v="21"/>
    <n v="97030"/>
    <x v="1"/>
    <s v="FUR-CH-10003973"/>
    <x v="0"/>
    <x v="1"/>
    <s v="GuestStacker Chair with Chrome Finish Legs"/>
    <n v="1487.04"/>
    <n v="5"/>
    <n v="0.2"/>
    <n v="148.70400000000006"/>
  </r>
  <r>
    <n v="7527"/>
    <x v="3735"/>
    <x v="3"/>
    <x v="986"/>
    <d v="2014-09-27T00:00:00"/>
    <s v="Same Day"/>
    <s v="RA-19885"/>
    <s v="Ruben Ausman"/>
    <x v="1"/>
    <s v="United States"/>
    <s v="San Francisco"/>
    <x v="1"/>
    <n v="94109"/>
    <x v="1"/>
    <s v="OFF-EN-10001028"/>
    <x v="1"/>
    <x v="12"/>
    <s v="Staples"/>
    <n v="71.88"/>
    <n v="6"/>
    <n v="0"/>
    <n v="33.064799999999998"/>
  </r>
  <r>
    <n v="7528"/>
    <x v="3735"/>
    <x v="3"/>
    <x v="986"/>
    <d v="2014-09-27T00:00:00"/>
    <s v="Same Day"/>
    <s v="RA-19885"/>
    <s v="Ruben Ausman"/>
    <x v="1"/>
    <s v="United States"/>
    <s v="San Francisco"/>
    <x v="1"/>
    <n v="94109"/>
    <x v="1"/>
    <s v="FUR-FU-10003829"/>
    <x v="0"/>
    <x v="5"/>
    <s v="Stackable Trays"/>
    <n v="9.24"/>
    <n v="3"/>
    <n v="0"/>
    <n v="2.9567999999999994"/>
  </r>
  <r>
    <n v="7529"/>
    <x v="3735"/>
    <x v="3"/>
    <x v="986"/>
    <d v="2014-09-27T00:00:00"/>
    <s v="Same Day"/>
    <s v="RA-19885"/>
    <s v="Ruben Ausman"/>
    <x v="1"/>
    <s v="United States"/>
    <s v="San Francisco"/>
    <x v="1"/>
    <n v="94109"/>
    <x v="1"/>
    <s v="OFF-PA-10002245"/>
    <x v="1"/>
    <x v="10"/>
    <s v="Xerox 1895"/>
    <n v="35.880000000000003"/>
    <n v="6"/>
    <n v="0"/>
    <n v="16.146000000000001"/>
  </r>
  <r>
    <n v="7530"/>
    <x v="3735"/>
    <x v="3"/>
    <x v="986"/>
    <d v="2014-09-27T00:00:00"/>
    <s v="Same Day"/>
    <s v="RA-19885"/>
    <s v="Ruben Ausman"/>
    <x v="1"/>
    <s v="United States"/>
    <s v="San Francisco"/>
    <x v="1"/>
    <n v="94109"/>
    <x v="1"/>
    <s v="OFF-BI-10002215"/>
    <x v="1"/>
    <x v="8"/>
    <s v="Wilson Jones Hanging View Binder, White, 1&quot;"/>
    <n v="17.04"/>
    <n v="3"/>
    <n v="0.2"/>
    <n v="5.5379999999999985"/>
  </r>
  <r>
    <n v="7531"/>
    <x v="3735"/>
    <x v="3"/>
    <x v="986"/>
    <d v="2014-09-27T00:00:00"/>
    <s v="Same Day"/>
    <s v="RA-19885"/>
    <s v="Ruben Ausman"/>
    <x v="1"/>
    <s v="United States"/>
    <s v="San Francisco"/>
    <x v="1"/>
    <n v="94109"/>
    <x v="1"/>
    <s v="OFF-BI-10003925"/>
    <x v="1"/>
    <x v="8"/>
    <s v="Fellowes PB300 Plastic Comb Binding Machine"/>
    <n v="931.17600000000016"/>
    <n v="3"/>
    <n v="0.2"/>
    <n v="314.27190000000002"/>
  </r>
  <r>
    <n v="7532"/>
    <x v="3736"/>
    <x v="0"/>
    <x v="26"/>
    <d v="2013-06-20T00:00:00"/>
    <s v="First Class"/>
    <s v="LC-16885"/>
    <s v="Lena Creighton"/>
    <x v="0"/>
    <s v="United States"/>
    <s v="Longmont"/>
    <x v="22"/>
    <n v="80501"/>
    <x v="1"/>
    <s v="FUR-FU-10002298"/>
    <x v="0"/>
    <x v="5"/>
    <s v="Rubbermaid ClusterMat Chairmats, Mat Size- 66&quot; x 60&quot;, Lip 20&quot; x 11&quot; -90 Degree Angle"/>
    <n v="266.35200000000003"/>
    <n v="3"/>
    <n v="0.2"/>
    <n v="-13.317600000000013"/>
  </r>
  <r>
    <n v="7533"/>
    <x v="3736"/>
    <x v="0"/>
    <x v="26"/>
    <d v="2013-06-20T00:00:00"/>
    <s v="First Class"/>
    <s v="LC-16885"/>
    <s v="Lena Creighton"/>
    <x v="0"/>
    <s v="United States"/>
    <s v="Longmont"/>
    <x v="22"/>
    <n v="80501"/>
    <x v="1"/>
    <s v="FUR-CH-10004853"/>
    <x v="0"/>
    <x v="1"/>
    <s v="Global Manager's Adjustable Task Chair, Storm"/>
    <n v="483.13599999999997"/>
    <n v="4"/>
    <n v="0.2"/>
    <n v="54.352799999999945"/>
  </r>
  <r>
    <n v="7534"/>
    <x v="3737"/>
    <x v="3"/>
    <x v="906"/>
    <d v="2014-03-02T00:00:00"/>
    <s v="Standard Class"/>
    <s v="SW-20245"/>
    <s v="Scot Wooten"/>
    <x v="0"/>
    <s v="United States"/>
    <s v="Greenville"/>
    <x v="3"/>
    <n v="27834"/>
    <x v="0"/>
    <s v="FUR-CH-10002880"/>
    <x v="0"/>
    <x v="1"/>
    <s v="Global High-Back Leather Tilter, Burgundy"/>
    <n v="196.78399999999999"/>
    <n v="2"/>
    <n v="0.2"/>
    <n v="-22.138200000000012"/>
  </r>
  <r>
    <n v="7535"/>
    <x v="3737"/>
    <x v="3"/>
    <x v="906"/>
    <d v="2014-03-02T00:00:00"/>
    <s v="Standard Class"/>
    <s v="SW-20245"/>
    <s v="Scot Wooten"/>
    <x v="0"/>
    <s v="United States"/>
    <s v="Greenville"/>
    <x v="3"/>
    <n v="27834"/>
    <x v="0"/>
    <s v="FUR-BO-10004709"/>
    <x v="0"/>
    <x v="0"/>
    <s v="Bush Westfield Collection Bookcases, Medium Cherry Finish"/>
    <n v="231.92000000000002"/>
    <n v="5"/>
    <n v="0.2"/>
    <n v="5.7980000000000018"/>
  </r>
  <r>
    <n v="7536"/>
    <x v="3738"/>
    <x v="3"/>
    <x v="185"/>
    <d v="2014-04-08T00:00:00"/>
    <s v="Standard Class"/>
    <s v="HG-14965"/>
    <s v="Henry Goldwyn"/>
    <x v="1"/>
    <s v="United States"/>
    <s v="Los Angeles"/>
    <x v="1"/>
    <n v="90004"/>
    <x v="1"/>
    <s v="OFF-SU-10004231"/>
    <x v="1"/>
    <x v="14"/>
    <s v="Acme Tagit Stainless Steel Antibacterial Scissors"/>
    <n v="29.700000000000003"/>
    <n v="3"/>
    <n v="0"/>
    <n v="8.0190000000000001"/>
  </r>
  <r>
    <n v="7537"/>
    <x v="3739"/>
    <x v="3"/>
    <x v="734"/>
    <d v="2014-12-09T00:00:00"/>
    <s v="Standard Class"/>
    <s v="MV-17485"/>
    <s v="Mark Van Huff"/>
    <x v="0"/>
    <s v="United States"/>
    <s v="Houston"/>
    <x v="5"/>
    <n v="77041"/>
    <x v="2"/>
    <s v="FUR-FU-10000820"/>
    <x v="0"/>
    <x v="5"/>
    <s v="Tensor Brushed Steel Torchiere Floor Lamp"/>
    <n v="13.591999999999999"/>
    <n v="2"/>
    <n v="0.6"/>
    <n v="-14.271599999999999"/>
  </r>
  <r>
    <n v="7538"/>
    <x v="3740"/>
    <x v="0"/>
    <x v="317"/>
    <d v="2013-02-22T00:00:00"/>
    <s v="Second Class"/>
    <s v="GT-14710"/>
    <s v="Greg Tran"/>
    <x v="0"/>
    <s v="United States"/>
    <s v="San Francisco"/>
    <x v="1"/>
    <n v="94109"/>
    <x v="1"/>
    <s v="OFF-PA-10001736"/>
    <x v="1"/>
    <x v="10"/>
    <s v="Xerox 1880"/>
    <n v="70.88"/>
    <n v="2"/>
    <n v="0"/>
    <n v="33.313599999999994"/>
  </r>
  <r>
    <n v="7539"/>
    <x v="3741"/>
    <x v="3"/>
    <x v="574"/>
    <d v="2014-12-07T00:00:00"/>
    <s v="Standard Class"/>
    <s v="BS-11380"/>
    <s v="Bill Stewart"/>
    <x v="1"/>
    <s v="United States"/>
    <s v="Denver"/>
    <x v="22"/>
    <n v="80219"/>
    <x v="1"/>
    <s v="OFF-ST-10003306"/>
    <x v="1"/>
    <x v="4"/>
    <s v="Letter Size Cart"/>
    <n v="114.28800000000001"/>
    <n v="1"/>
    <n v="0.2"/>
    <n v="12.857399999999984"/>
  </r>
  <r>
    <n v="7540"/>
    <x v="3741"/>
    <x v="3"/>
    <x v="574"/>
    <d v="2014-12-07T00:00:00"/>
    <s v="Standard Class"/>
    <s v="BS-11380"/>
    <s v="Bill Stewart"/>
    <x v="1"/>
    <s v="United States"/>
    <s v="Denver"/>
    <x v="22"/>
    <n v="80219"/>
    <x v="1"/>
    <s v="OFF-BI-10003707"/>
    <x v="1"/>
    <x v="8"/>
    <s v="Aluminum Screw Posts"/>
    <n v="36.624000000000002"/>
    <n v="8"/>
    <n v="0.7"/>
    <n v="-24.41599999999999"/>
  </r>
  <r>
    <n v="7541"/>
    <x v="3741"/>
    <x v="3"/>
    <x v="574"/>
    <d v="2014-12-07T00:00:00"/>
    <s v="Standard Class"/>
    <s v="BS-11380"/>
    <s v="Bill Stewart"/>
    <x v="1"/>
    <s v="United States"/>
    <s v="Denver"/>
    <x v="22"/>
    <n v="80219"/>
    <x v="1"/>
    <s v="FUR-BO-10003546"/>
    <x v="0"/>
    <x v="0"/>
    <s v="Hon 4-Shelf Metal Bookcases"/>
    <n v="242.35200000000003"/>
    <n v="8"/>
    <n v="0.7"/>
    <n v="-363.52799999999991"/>
  </r>
  <r>
    <n v="7542"/>
    <x v="3741"/>
    <x v="3"/>
    <x v="574"/>
    <d v="2014-12-07T00:00:00"/>
    <s v="Standard Class"/>
    <s v="BS-11380"/>
    <s v="Bill Stewart"/>
    <x v="1"/>
    <s v="United States"/>
    <s v="Denver"/>
    <x v="22"/>
    <n v="80219"/>
    <x v="1"/>
    <s v="TEC-PH-10000213"/>
    <x v="2"/>
    <x v="7"/>
    <s v="Seidio BD2-HK3IPH5-BK DILEX Case and Holster Combo for Apple iPhone 5/5s - Black"/>
    <n v="49.616000000000007"/>
    <n v="2"/>
    <n v="0.2"/>
    <n v="4.9615999999999989"/>
  </r>
  <r>
    <n v="7543"/>
    <x v="3741"/>
    <x v="3"/>
    <x v="574"/>
    <d v="2014-12-07T00:00:00"/>
    <s v="Standard Class"/>
    <s v="BS-11380"/>
    <s v="Bill Stewart"/>
    <x v="1"/>
    <s v="United States"/>
    <s v="Denver"/>
    <x v="22"/>
    <n v="80219"/>
    <x v="1"/>
    <s v="FUR-FU-10001488"/>
    <x v="0"/>
    <x v="5"/>
    <s v="Tenex 46&quot; x 60&quot; Computer Anti-Static Chairmat, Rectangular Shaped"/>
    <n v="508.70400000000006"/>
    <n v="6"/>
    <n v="0.2"/>
    <n v="0"/>
  </r>
  <r>
    <n v="7544"/>
    <x v="3741"/>
    <x v="3"/>
    <x v="574"/>
    <d v="2014-12-07T00:00:00"/>
    <s v="Standard Class"/>
    <s v="BS-11380"/>
    <s v="Bill Stewart"/>
    <x v="1"/>
    <s v="United States"/>
    <s v="Denver"/>
    <x v="22"/>
    <n v="80219"/>
    <x v="1"/>
    <s v="TEC-PH-10004833"/>
    <x v="2"/>
    <x v="7"/>
    <s v="Macally Suction Cup Mount"/>
    <n v="57.36"/>
    <n v="6"/>
    <n v="0.2"/>
    <n v="-14.34"/>
  </r>
  <r>
    <n v="7545"/>
    <x v="3741"/>
    <x v="3"/>
    <x v="574"/>
    <d v="2014-12-07T00:00:00"/>
    <s v="Standard Class"/>
    <s v="BS-11380"/>
    <s v="Bill Stewart"/>
    <x v="1"/>
    <s v="United States"/>
    <s v="Denver"/>
    <x v="22"/>
    <n v="80219"/>
    <x v="1"/>
    <s v="FUR-CH-10002335"/>
    <x v="0"/>
    <x v="1"/>
    <s v="Hon GuestStacker Chair"/>
    <n v="906.68000000000006"/>
    <n v="5"/>
    <n v="0.2"/>
    <n v="68.001000000000033"/>
  </r>
  <r>
    <n v="7546"/>
    <x v="3742"/>
    <x v="2"/>
    <x v="982"/>
    <d v="2011-10-15T00:00:00"/>
    <s v="Standard Class"/>
    <s v="CM-12715"/>
    <s v="Craig Molinari"/>
    <x v="1"/>
    <s v="United States"/>
    <s v="Huntsville"/>
    <x v="5"/>
    <n v="77340"/>
    <x v="2"/>
    <s v="TEC-PH-10001128"/>
    <x v="2"/>
    <x v="7"/>
    <s v="Motorola Droid Maxx"/>
    <n v="719.95200000000011"/>
    <n v="6"/>
    <n v="0.2"/>
    <n v="71.995200000000011"/>
  </r>
  <r>
    <n v="7547"/>
    <x v="3742"/>
    <x v="2"/>
    <x v="982"/>
    <d v="2011-10-15T00:00:00"/>
    <s v="Standard Class"/>
    <s v="CM-12715"/>
    <s v="Craig Molinari"/>
    <x v="1"/>
    <s v="United States"/>
    <s v="Huntsville"/>
    <x v="5"/>
    <n v="77340"/>
    <x v="2"/>
    <s v="TEC-PH-10004667"/>
    <x v="2"/>
    <x v="7"/>
    <s v="Cisco 8x8 Inc. 6753i IP Business Phone System"/>
    <n v="755.94400000000019"/>
    <n v="7"/>
    <n v="0.2"/>
    <n v="66.145099999999957"/>
  </r>
  <r>
    <n v="7548"/>
    <x v="3742"/>
    <x v="2"/>
    <x v="982"/>
    <d v="2011-10-15T00:00:00"/>
    <s v="Standard Class"/>
    <s v="CM-12715"/>
    <s v="Craig Molinari"/>
    <x v="1"/>
    <s v="United States"/>
    <s v="Huntsville"/>
    <x v="5"/>
    <n v="77340"/>
    <x v="2"/>
    <s v="OFF-BI-10004817"/>
    <x v="1"/>
    <x v="8"/>
    <s v="GBC Personal VeloBind Strips"/>
    <n v="11.979999999999997"/>
    <n v="5"/>
    <n v="0.8"/>
    <n v="-19.16800000000001"/>
  </r>
  <r>
    <n v="7549"/>
    <x v="3742"/>
    <x v="2"/>
    <x v="982"/>
    <d v="2011-10-15T00:00:00"/>
    <s v="Standard Class"/>
    <s v="CM-12715"/>
    <s v="Craig Molinari"/>
    <x v="1"/>
    <s v="United States"/>
    <s v="Huntsville"/>
    <x v="5"/>
    <n v="77340"/>
    <x v="2"/>
    <s v="OFF-BI-10004140"/>
    <x v="1"/>
    <x v="8"/>
    <s v="Avery Non-Stick Binders"/>
    <n v="0.8979999999999998"/>
    <n v="1"/>
    <n v="0.8"/>
    <n v="-1.5715000000000008"/>
  </r>
  <r>
    <n v="7550"/>
    <x v="3743"/>
    <x v="0"/>
    <x v="64"/>
    <d v="2013-09-08T00:00:00"/>
    <s v="First Class"/>
    <s v="EM-13825"/>
    <s v="Elizabeth Moffitt"/>
    <x v="1"/>
    <s v="United States"/>
    <s v="Houston"/>
    <x v="5"/>
    <n v="77036"/>
    <x v="2"/>
    <s v="FUR-FU-10004671"/>
    <x v="0"/>
    <x v="5"/>
    <s v="Executive Impressions 12&quot; Wall Clock"/>
    <n v="21.204000000000004"/>
    <n v="3"/>
    <n v="0.6"/>
    <n v="-11.662199999999999"/>
  </r>
  <r>
    <n v="7551"/>
    <x v="3744"/>
    <x v="2"/>
    <x v="1164"/>
    <d v="2011-11-25T00:00:00"/>
    <s v="Standard Class"/>
    <s v="KH-16330"/>
    <s v="Katharine Harms"/>
    <x v="1"/>
    <s v="United States"/>
    <s v="New York City"/>
    <x v="15"/>
    <n v="10024"/>
    <x v="3"/>
    <s v="OFF-EN-10002592"/>
    <x v="1"/>
    <x v="12"/>
    <s v="Peel &amp; Seel Recycled Catalog Envelopes, Brown"/>
    <n v="34.74"/>
    <n v="3"/>
    <n v="0"/>
    <n v="17.37"/>
  </r>
  <r>
    <n v="7552"/>
    <x v="3744"/>
    <x v="2"/>
    <x v="1164"/>
    <d v="2011-11-25T00:00:00"/>
    <s v="Standard Class"/>
    <s v="KH-16330"/>
    <s v="Katharine Harms"/>
    <x v="1"/>
    <s v="United States"/>
    <s v="New York City"/>
    <x v="15"/>
    <n v="10024"/>
    <x v="3"/>
    <s v="TEC-PH-10004447"/>
    <x v="2"/>
    <x v="7"/>
    <s v="Toshiba IPT2010-SD IP Telephone"/>
    <n v="833.94"/>
    <n v="6"/>
    <n v="0"/>
    <n v="216.8244"/>
  </r>
  <r>
    <n v="7553"/>
    <x v="3744"/>
    <x v="2"/>
    <x v="1164"/>
    <d v="2011-11-25T00:00:00"/>
    <s v="Standard Class"/>
    <s v="KH-16330"/>
    <s v="Katharine Harms"/>
    <x v="1"/>
    <s v="United States"/>
    <s v="New York City"/>
    <x v="15"/>
    <n v="10024"/>
    <x v="3"/>
    <s v="OFF-BI-10003669"/>
    <x v="1"/>
    <x v="8"/>
    <s v="3M Organizer Strips"/>
    <n v="12.96"/>
    <n v="3"/>
    <n v="0.2"/>
    <n v="4.5359999999999996"/>
  </r>
  <r>
    <n v="7554"/>
    <x v="3744"/>
    <x v="2"/>
    <x v="1164"/>
    <d v="2011-11-25T00:00:00"/>
    <s v="Standard Class"/>
    <s v="KH-16330"/>
    <s v="Katharine Harms"/>
    <x v="1"/>
    <s v="United States"/>
    <s v="New York City"/>
    <x v="15"/>
    <n v="10024"/>
    <x v="3"/>
    <s v="OFF-PA-10000223"/>
    <x v="1"/>
    <x v="10"/>
    <s v="Xerox 2000"/>
    <n v="25.92"/>
    <n v="4"/>
    <n v="0"/>
    <n v="12.441600000000001"/>
  </r>
  <r>
    <n v="7555"/>
    <x v="3745"/>
    <x v="2"/>
    <x v="1025"/>
    <d v="2011-05-14T00:00:00"/>
    <s v="Second Class"/>
    <s v="AF-10885"/>
    <s v="Art Foster"/>
    <x v="0"/>
    <s v="United States"/>
    <s v="Philadelphia"/>
    <x v="9"/>
    <n v="19134"/>
    <x v="3"/>
    <s v="FUR-BO-10004467"/>
    <x v="0"/>
    <x v="0"/>
    <s v="Bestar Classic Bookcase"/>
    <n v="349.96499999999997"/>
    <n v="7"/>
    <n v="0.5"/>
    <n v="-216.97830000000002"/>
  </r>
  <r>
    <n v="7556"/>
    <x v="3745"/>
    <x v="2"/>
    <x v="1025"/>
    <d v="2011-05-14T00:00:00"/>
    <s v="Second Class"/>
    <s v="AF-10885"/>
    <s v="Art Foster"/>
    <x v="0"/>
    <s v="United States"/>
    <s v="Philadelphia"/>
    <x v="9"/>
    <n v="19134"/>
    <x v="3"/>
    <s v="OFF-AR-10000716"/>
    <x v="1"/>
    <x v="6"/>
    <s v="DIXON Ticonderoga Erasable Checking Pencils"/>
    <n v="22.32"/>
    <n v="5"/>
    <n v="0.2"/>
    <n v="5.3010000000000002"/>
  </r>
  <r>
    <n v="7557"/>
    <x v="3746"/>
    <x v="3"/>
    <x v="344"/>
    <d v="2014-12-03T00:00:00"/>
    <s v="Standard Class"/>
    <s v="JR-16210"/>
    <s v="Justin Ritter"/>
    <x v="1"/>
    <s v="United States"/>
    <s v="Columbus"/>
    <x v="14"/>
    <n v="47201"/>
    <x v="2"/>
    <s v="OFF-PA-10003641"/>
    <x v="1"/>
    <x v="10"/>
    <s v="Xerox 1909"/>
    <n v="158.28"/>
    <n v="6"/>
    <n v="0"/>
    <n v="72.808799999999991"/>
  </r>
  <r>
    <n v="7558"/>
    <x v="3746"/>
    <x v="3"/>
    <x v="344"/>
    <d v="2014-12-03T00:00:00"/>
    <s v="Standard Class"/>
    <s v="JR-16210"/>
    <s v="Justin Ritter"/>
    <x v="1"/>
    <s v="United States"/>
    <s v="Columbus"/>
    <x v="14"/>
    <n v="47201"/>
    <x v="2"/>
    <s v="OFF-BI-10004519"/>
    <x v="1"/>
    <x v="8"/>
    <s v="GBC DocuBind P100 Manual Binding Machine"/>
    <n v="497.93999999999994"/>
    <n v="3"/>
    <n v="0"/>
    <n v="224.07299999999998"/>
  </r>
  <r>
    <n v="7559"/>
    <x v="3747"/>
    <x v="2"/>
    <x v="301"/>
    <d v="2011-11-05T00:00:00"/>
    <s v="Standard Class"/>
    <s v="DL-12925"/>
    <s v="Daniel Lacy"/>
    <x v="0"/>
    <s v="United States"/>
    <s v="Long Beach"/>
    <x v="15"/>
    <n v="11561"/>
    <x v="3"/>
    <s v="OFF-AP-10002518"/>
    <x v="1"/>
    <x v="9"/>
    <s v="Kensington 7 Outlet MasterPiece Power Center"/>
    <n v="533.93999999999994"/>
    <n v="3"/>
    <n v="0"/>
    <n v="154.84259999999995"/>
  </r>
  <r>
    <n v="7560"/>
    <x v="3747"/>
    <x v="2"/>
    <x v="301"/>
    <d v="2011-11-05T00:00:00"/>
    <s v="Standard Class"/>
    <s v="DL-12925"/>
    <s v="Daniel Lacy"/>
    <x v="0"/>
    <s v="United States"/>
    <s v="Long Beach"/>
    <x v="15"/>
    <n v="11561"/>
    <x v="3"/>
    <s v="OFF-PA-10000806"/>
    <x v="1"/>
    <x v="10"/>
    <s v="Xerox 1934"/>
    <n v="167.94"/>
    <n v="3"/>
    <n v="0"/>
    <n v="82.290599999999998"/>
  </r>
  <r>
    <n v="7561"/>
    <x v="3747"/>
    <x v="2"/>
    <x v="301"/>
    <d v="2011-11-05T00:00:00"/>
    <s v="Standard Class"/>
    <s v="DL-12925"/>
    <s v="Daniel Lacy"/>
    <x v="0"/>
    <s v="United States"/>
    <s v="Long Beach"/>
    <x v="15"/>
    <n v="11561"/>
    <x v="3"/>
    <s v="FUR-FU-10003142"/>
    <x v="0"/>
    <x v="5"/>
    <s v="Master Big Foot Doorstop, Beige"/>
    <n v="31.68"/>
    <n v="6"/>
    <n v="0"/>
    <n v="9.8207999999999984"/>
  </r>
  <r>
    <n v="7562"/>
    <x v="3748"/>
    <x v="0"/>
    <x v="945"/>
    <d v="2014-01-02T00:00:00"/>
    <s v="First Class"/>
    <s v="BD-11605"/>
    <s v="Brian Dahlen"/>
    <x v="0"/>
    <s v="United States"/>
    <s v="Lancaster"/>
    <x v="9"/>
    <n v="17602"/>
    <x v="3"/>
    <s v="FUR-CH-10000454"/>
    <x v="0"/>
    <x v="1"/>
    <s v="Hon Deluxe Fabric Upholstered Stacking Chairs, Rounded Back"/>
    <n v="170.78599999999997"/>
    <n v="1"/>
    <n v="0.3"/>
    <n v="0"/>
  </r>
  <r>
    <n v="7563"/>
    <x v="3749"/>
    <x v="0"/>
    <x v="323"/>
    <d v="2013-09-08T00:00:00"/>
    <s v="Standard Class"/>
    <s v="RB-19570"/>
    <s v="Rob Beeghly"/>
    <x v="0"/>
    <s v="United States"/>
    <s v="Chicago"/>
    <x v="10"/>
    <n v="60610"/>
    <x v="2"/>
    <s v="FUR-BO-10003894"/>
    <x v="0"/>
    <x v="0"/>
    <s v="Safco Value Mate Steel Bookcase, Baked Enamel Finish on Steel, Black"/>
    <n v="198.744"/>
    <n v="4"/>
    <n v="0.3"/>
    <n v="0"/>
  </r>
  <r>
    <n v="7564"/>
    <x v="3750"/>
    <x v="3"/>
    <x v="361"/>
    <d v="2014-10-08T00:00:00"/>
    <s v="First Class"/>
    <s v="RB-19795"/>
    <s v="Ross Baird"/>
    <x v="2"/>
    <s v="United States"/>
    <s v="Denver"/>
    <x v="22"/>
    <n v="80219"/>
    <x v="1"/>
    <s v="TEC-AC-10001714"/>
    <x v="2"/>
    <x v="11"/>
    <s v="Logitech MX Performance Wireless Mouse"/>
    <n v="63.824000000000005"/>
    <n v="2"/>
    <n v="0.2"/>
    <n v="13.562599999999998"/>
  </r>
  <r>
    <n v="7565"/>
    <x v="3751"/>
    <x v="0"/>
    <x v="806"/>
    <d v="2013-02-01T00:00:00"/>
    <s v="Second Class"/>
    <s v="TB-21250"/>
    <s v="Tim Brockman"/>
    <x v="0"/>
    <s v="United States"/>
    <s v="Seattle"/>
    <x v="4"/>
    <n v="98103"/>
    <x v="1"/>
    <s v="FUR-CH-10001190"/>
    <x v="0"/>
    <x v="1"/>
    <s v="Global Deluxe High-Back Office Chair in Storm"/>
    <n v="435.16800000000006"/>
    <n v="4"/>
    <n v="0.2"/>
    <n v="-59.835600000000042"/>
  </r>
  <r>
    <n v="7566"/>
    <x v="3751"/>
    <x v="0"/>
    <x v="806"/>
    <d v="2013-02-01T00:00:00"/>
    <s v="Second Class"/>
    <s v="TB-21250"/>
    <s v="Tim Brockman"/>
    <x v="0"/>
    <s v="United States"/>
    <s v="Seattle"/>
    <x v="4"/>
    <n v="98103"/>
    <x v="1"/>
    <s v="FUR-BO-10000468"/>
    <x v="0"/>
    <x v="0"/>
    <s v="O'Sullivan 2-Shelf Heavy-Duty Bookcases"/>
    <n v="48.58"/>
    <n v="1"/>
    <n v="0"/>
    <n v="7.7728000000000037"/>
  </r>
  <r>
    <n v="7567"/>
    <x v="3752"/>
    <x v="3"/>
    <x v="81"/>
    <d v="2014-04-24T00:00:00"/>
    <s v="First Class"/>
    <s v="KN-16390"/>
    <s v="Katherine Nockton"/>
    <x v="1"/>
    <s v="United States"/>
    <s v="Houston"/>
    <x v="5"/>
    <n v="77070"/>
    <x v="2"/>
    <s v="TEC-AC-10001998"/>
    <x v="2"/>
    <x v="11"/>
    <s v="Logitech LS21 Speaker System - PC Multimedia - 2.1-CH - Wired"/>
    <n v="47.975999999999999"/>
    <n v="3"/>
    <n v="0.2"/>
    <n v="8.3957999999999942"/>
  </r>
  <r>
    <n v="7568"/>
    <x v="3752"/>
    <x v="3"/>
    <x v="81"/>
    <d v="2014-04-24T00:00:00"/>
    <s v="First Class"/>
    <s v="KN-16390"/>
    <s v="Katherine Nockton"/>
    <x v="1"/>
    <s v="United States"/>
    <s v="Houston"/>
    <x v="5"/>
    <n v="77070"/>
    <x v="2"/>
    <s v="OFF-PA-10001534"/>
    <x v="1"/>
    <x v="10"/>
    <s v="Xerox 230"/>
    <n v="20.736000000000004"/>
    <n v="4"/>
    <n v="0.2"/>
    <n v="7.2576000000000001"/>
  </r>
  <r>
    <n v="7569"/>
    <x v="3753"/>
    <x v="2"/>
    <x v="29"/>
    <d v="2011-12-10T00:00:00"/>
    <s v="Standard Class"/>
    <s v="RL-19615"/>
    <s v="Rob Lucas"/>
    <x v="0"/>
    <s v="United States"/>
    <s v="Los Angeles"/>
    <x v="1"/>
    <n v="90045"/>
    <x v="1"/>
    <s v="OFF-AR-10003045"/>
    <x v="1"/>
    <x v="6"/>
    <s v="Prang Colored Pencils"/>
    <n v="26.46"/>
    <n v="9"/>
    <n v="0"/>
    <n v="11.907"/>
  </r>
  <r>
    <n v="7570"/>
    <x v="3753"/>
    <x v="2"/>
    <x v="29"/>
    <d v="2011-12-10T00:00:00"/>
    <s v="Standard Class"/>
    <s v="RL-19615"/>
    <s v="Rob Lucas"/>
    <x v="0"/>
    <s v="United States"/>
    <s v="Los Angeles"/>
    <x v="1"/>
    <n v="90045"/>
    <x v="1"/>
    <s v="OFF-PA-10001363"/>
    <x v="1"/>
    <x v="10"/>
    <s v="Xerox 1933"/>
    <n v="49.12"/>
    <n v="4"/>
    <n v="0"/>
    <n v="23.086399999999998"/>
  </r>
  <r>
    <n v="7571"/>
    <x v="3753"/>
    <x v="2"/>
    <x v="29"/>
    <d v="2011-12-10T00:00:00"/>
    <s v="Standard Class"/>
    <s v="RL-19615"/>
    <s v="Rob Lucas"/>
    <x v="0"/>
    <s v="United States"/>
    <s v="Los Angeles"/>
    <x v="1"/>
    <n v="90045"/>
    <x v="1"/>
    <s v="OFF-FA-10002280"/>
    <x v="1"/>
    <x v="13"/>
    <s v="Advantus Plastic Paper Clips"/>
    <n v="15"/>
    <n v="3"/>
    <n v="0"/>
    <n v="7.1999999999999993"/>
  </r>
  <r>
    <n v="7572"/>
    <x v="3754"/>
    <x v="2"/>
    <x v="618"/>
    <d v="2011-10-26T00:00:00"/>
    <s v="Standard Class"/>
    <s v="FH-14275"/>
    <s v="Frank Hawley"/>
    <x v="1"/>
    <s v="United States"/>
    <s v="Newport News"/>
    <x v="17"/>
    <n v="23602"/>
    <x v="0"/>
    <s v="OFF-ST-10003479"/>
    <x v="1"/>
    <x v="4"/>
    <s v="Eldon Base for stackable storage shelf, platinum"/>
    <n v="194.7"/>
    <n v="5"/>
    <n v="0"/>
    <n v="9.7349999999999781"/>
  </r>
  <r>
    <n v="7573"/>
    <x v="3754"/>
    <x v="2"/>
    <x v="618"/>
    <d v="2011-10-26T00:00:00"/>
    <s v="Standard Class"/>
    <s v="FH-14275"/>
    <s v="Frank Hawley"/>
    <x v="1"/>
    <s v="United States"/>
    <s v="Newport News"/>
    <x v="17"/>
    <n v="23602"/>
    <x v="0"/>
    <s v="FUR-TA-10004607"/>
    <x v="0"/>
    <x v="3"/>
    <s v="Hon 2111 Invitation Series Straight Table"/>
    <n v="591.32000000000005"/>
    <n v="4"/>
    <n v="0"/>
    <n v="112.35079999999999"/>
  </r>
  <r>
    <n v="7574"/>
    <x v="3754"/>
    <x v="2"/>
    <x v="618"/>
    <d v="2011-10-26T00:00:00"/>
    <s v="Standard Class"/>
    <s v="FH-14275"/>
    <s v="Frank Hawley"/>
    <x v="1"/>
    <s v="United States"/>
    <s v="Newport News"/>
    <x v="17"/>
    <n v="23602"/>
    <x v="0"/>
    <s v="OFF-AR-10001022"/>
    <x v="1"/>
    <x v="6"/>
    <s v="SANFORD Liquid Accent Tank-Style Highlighters"/>
    <n v="2.84"/>
    <n v="1"/>
    <n v="0"/>
    <n v="0.88039999999999985"/>
  </r>
  <r>
    <n v="7575"/>
    <x v="3755"/>
    <x v="1"/>
    <x v="575"/>
    <d v="2012-12-12T00:00:00"/>
    <s v="Standard Class"/>
    <s v="YS-21880"/>
    <s v="Yana Sorensen"/>
    <x v="1"/>
    <s v="United States"/>
    <s v="Los Angeles"/>
    <x v="1"/>
    <n v="90036"/>
    <x v="1"/>
    <s v="OFF-ST-10004186"/>
    <x v="1"/>
    <x v="4"/>
    <s v="Stur-D-Stor Shelving, Vertical 5-Shelf: 72&quot;H x 36&quot;W x 18 1/2&quot;D"/>
    <n v="221.96"/>
    <n v="2"/>
    <n v="0"/>
    <n v="4.4391999999999996"/>
  </r>
  <r>
    <n v="7576"/>
    <x v="3755"/>
    <x v="1"/>
    <x v="575"/>
    <d v="2012-12-12T00:00:00"/>
    <s v="Standard Class"/>
    <s v="YS-21880"/>
    <s v="Yana Sorensen"/>
    <x v="1"/>
    <s v="United States"/>
    <s v="Los Angeles"/>
    <x v="1"/>
    <n v="90036"/>
    <x v="1"/>
    <s v="TEC-AC-10000865"/>
    <x v="2"/>
    <x v="11"/>
    <s v="WD My Passport Ultra 500GB Portable External Hard Drive"/>
    <n v="236"/>
    <n v="4"/>
    <n v="0"/>
    <n v="40.119999999999976"/>
  </r>
  <r>
    <n v="7577"/>
    <x v="3756"/>
    <x v="2"/>
    <x v="981"/>
    <d v="2011-11-07T00:00:00"/>
    <s v="Second Class"/>
    <s v="SW-20755"/>
    <s v="Steven Ward"/>
    <x v="1"/>
    <s v="United States"/>
    <s v="Seattle"/>
    <x v="4"/>
    <n v="98115"/>
    <x v="1"/>
    <s v="TEC-AC-10000023"/>
    <x v="2"/>
    <x v="11"/>
    <s v="Maxell 74 Minute CD-R Spindle, 50/Pack"/>
    <n v="41.94"/>
    <n v="2"/>
    <n v="0"/>
    <n v="15.098399999999998"/>
  </r>
  <r>
    <n v="7578"/>
    <x v="3756"/>
    <x v="2"/>
    <x v="981"/>
    <d v="2011-11-07T00:00:00"/>
    <s v="Second Class"/>
    <s v="SW-20755"/>
    <s v="Steven Ward"/>
    <x v="1"/>
    <s v="United States"/>
    <s v="Seattle"/>
    <x v="4"/>
    <n v="98115"/>
    <x v="1"/>
    <s v="TEC-PH-10001750"/>
    <x v="2"/>
    <x v="7"/>
    <s v="Samsung Rugby III"/>
    <n v="52.792000000000002"/>
    <n v="1"/>
    <n v="0.2"/>
    <n v="4.6193000000000026"/>
  </r>
  <r>
    <n v="7579"/>
    <x v="3757"/>
    <x v="0"/>
    <x v="122"/>
    <d v="2013-12-22T00:00:00"/>
    <s v="First Class"/>
    <s v="PN-18775"/>
    <s v="Parhena Norris"/>
    <x v="2"/>
    <s v="United States"/>
    <s v="Omaha"/>
    <x v="8"/>
    <n v="68104"/>
    <x v="2"/>
    <s v="FUR-CH-10004997"/>
    <x v="0"/>
    <x v="1"/>
    <s v="Hon Every-Day Series Multi-Task Chairs"/>
    <n v="563.93999999999994"/>
    <n v="3"/>
    <n v="0"/>
    <n v="112.78800000000001"/>
  </r>
  <r>
    <n v="7580"/>
    <x v="3758"/>
    <x v="1"/>
    <x v="521"/>
    <d v="2012-11-27T00:00:00"/>
    <s v="Second Class"/>
    <s v="AT-10735"/>
    <s v="Annie Thurman"/>
    <x v="0"/>
    <s v="United States"/>
    <s v="Morristown"/>
    <x v="30"/>
    <n v="7960"/>
    <x v="3"/>
    <s v="OFF-AP-10000275"/>
    <x v="1"/>
    <x v="9"/>
    <s v="Sanyo Counter Height Refrigerator with Crisper, 3.6 Cubic Foot, Stainless Steel/Black"/>
    <n v="2625.12"/>
    <n v="8"/>
    <n v="0"/>
    <n v="735.03359999999998"/>
  </r>
  <r>
    <n v="7581"/>
    <x v="3758"/>
    <x v="1"/>
    <x v="521"/>
    <d v="2012-11-27T00:00:00"/>
    <s v="Second Class"/>
    <s v="AT-10735"/>
    <s v="Annie Thurman"/>
    <x v="0"/>
    <s v="United States"/>
    <s v="Morristown"/>
    <x v="30"/>
    <n v="7960"/>
    <x v="3"/>
    <s v="OFF-AR-10004999"/>
    <x v="1"/>
    <x v="6"/>
    <s v="Newell 315"/>
    <n v="17.940000000000001"/>
    <n v="3"/>
    <n v="0"/>
    <n v="4.4850000000000003"/>
  </r>
  <r>
    <n v="7582"/>
    <x v="3759"/>
    <x v="1"/>
    <x v="863"/>
    <d v="2012-08-16T00:00:00"/>
    <s v="First Class"/>
    <s v="EJ-13720"/>
    <s v="Ed Jacobs"/>
    <x v="0"/>
    <s v="United States"/>
    <s v="Philadelphia"/>
    <x v="9"/>
    <n v="19143"/>
    <x v="3"/>
    <s v="OFF-ST-10003816"/>
    <x v="1"/>
    <x v="4"/>
    <s v="Fellowes High-Stak Drawer Files"/>
    <n v="422.85599999999999"/>
    <n v="3"/>
    <n v="0.2"/>
    <n v="15.857099999999974"/>
  </r>
  <r>
    <n v="7583"/>
    <x v="3760"/>
    <x v="1"/>
    <x v="392"/>
    <d v="2012-04-21T00:00:00"/>
    <s v="Standard Class"/>
    <s v="DM-13345"/>
    <s v="Denise Monton"/>
    <x v="1"/>
    <s v="United States"/>
    <s v="New York City"/>
    <x v="15"/>
    <n v="10024"/>
    <x v="3"/>
    <s v="FUR-CH-10003968"/>
    <x v="0"/>
    <x v="1"/>
    <s v="Novimex Turbo Task Chair"/>
    <n v="127.76400000000001"/>
    <n v="2"/>
    <n v="0.1"/>
    <n v="2.8392000000000017"/>
  </r>
  <r>
    <n v="7584"/>
    <x v="3761"/>
    <x v="2"/>
    <x v="90"/>
    <d v="2011-03-25T00:00:00"/>
    <s v="Standard Class"/>
    <s v="KH-16690"/>
    <s v="Kristen Hastings"/>
    <x v="1"/>
    <s v="United States"/>
    <s v="Springfield"/>
    <x v="17"/>
    <n v="22153"/>
    <x v="0"/>
    <s v="TEC-PH-10000730"/>
    <x v="2"/>
    <x v="7"/>
    <s v="Samsung Galaxy S4 Active"/>
    <n v="3499.9300000000003"/>
    <n v="7"/>
    <n v="0"/>
    <n v="909.98180000000025"/>
  </r>
  <r>
    <n v="7585"/>
    <x v="3761"/>
    <x v="2"/>
    <x v="90"/>
    <d v="2011-03-25T00:00:00"/>
    <s v="Standard Class"/>
    <s v="KH-16690"/>
    <s v="Kristen Hastings"/>
    <x v="1"/>
    <s v="United States"/>
    <s v="Springfield"/>
    <x v="17"/>
    <n v="22153"/>
    <x v="0"/>
    <s v="OFF-LA-10004409"/>
    <x v="1"/>
    <x v="2"/>
    <s v="Avery 492"/>
    <n v="14.399999999999999"/>
    <n v="5"/>
    <n v="0"/>
    <n v="6.6239999999999988"/>
  </r>
  <r>
    <n v="7586"/>
    <x v="3761"/>
    <x v="2"/>
    <x v="90"/>
    <d v="2011-03-25T00:00:00"/>
    <s v="Standard Class"/>
    <s v="KH-16690"/>
    <s v="Kristen Hastings"/>
    <x v="1"/>
    <s v="United States"/>
    <s v="Springfield"/>
    <x v="17"/>
    <n v="22153"/>
    <x v="0"/>
    <s v="OFF-PA-10000675"/>
    <x v="1"/>
    <x v="10"/>
    <s v="Xerox 1919"/>
    <n v="122.97"/>
    <n v="3"/>
    <n v="0"/>
    <n v="60.255300000000005"/>
  </r>
  <r>
    <n v="7587"/>
    <x v="3761"/>
    <x v="2"/>
    <x v="90"/>
    <d v="2011-03-25T00:00:00"/>
    <s v="Standard Class"/>
    <s v="KH-16690"/>
    <s v="Kristen Hastings"/>
    <x v="1"/>
    <s v="United States"/>
    <s v="Springfield"/>
    <x v="17"/>
    <n v="22153"/>
    <x v="0"/>
    <s v="OFF-AR-10001573"/>
    <x v="1"/>
    <x v="6"/>
    <s v="American Pencil"/>
    <n v="9.32"/>
    <n v="4"/>
    <n v="0"/>
    <n v="2.702799999999999"/>
  </r>
  <r>
    <n v="7588"/>
    <x v="3761"/>
    <x v="2"/>
    <x v="90"/>
    <d v="2011-03-25T00:00:00"/>
    <s v="Standard Class"/>
    <s v="KH-16690"/>
    <s v="Kristen Hastings"/>
    <x v="1"/>
    <s v="United States"/>
    <s v="Springfield"/>
    <x v="17"/>
    <n v="22153"/>
    <x v="0"/>
    <s v="OFF-BI-10001597"/>
    <x v="1"/>
    <x v="8"/>
    <s v="Wilson Jones Ledger-Size, Piano-Hinge Binder, 2&quot;, Blue"/>
    <n v="122.94"/>
    <n v="3"/>
    <n v="0"/>
    <n v="59.011199999999988"/>
  </r>
  <r>
    <n v="7589"/>
    <x v="3762"/>
    <x v="3"/>
    <x v="673"/>
    <d v="2014-11-23T00:00:00"/>
    <s v="Standard Class"/>
    <s v="MB-18085"/>
    <s v="Mick Brown"/>
    <x v="0"/>
    <s v="United States"/>
    <s v="Roseville"/>
    <x v="1"/>
    <n v="95661"/>
    <x v="1"/>
    <s v="FUR-FU-10001196"/>
    <x v="0"/>
    <x v="5"/>
    <s v="DAX Cubicle Frames - 8x10"/>
    <n v="17.309999999999999"/>
    <n v="3"/>
    <n v="0"/>
    <n v="5.1929999999999996"/>
  </r>
  <r>
    <n v="7590"/>
    <x v="3763"/>
    <x v="1"/>
    <x v="12"/>
    <d v="2012-09-29T00:00:00"/>
    <s v="Standard Class"/>
    <s v="DK-12895"/>
    <s v="Dana Kaydos"/>
    <x v="0"/>
    <s v="United States"/>
    <s v="Rockford"/>
    <x v="10"/>
    <n v="61107"/>
    <x v="2"/>
    <s v="OFF-AR-10004602"/>
    <x v="1"/>
    <x v="6"/>
    <s v="Boston KS Multi-Size Manual Pencil Sharpener"/>
    <n v="128.744"/>
    <n v="7"/>
    <n v="0.2"/>
    <n v="12.874400000000001"/>
  </r>
  <r>
    <n v="7591"/>
    <x v="3764"/>
    <x v="0"/>
    <x v="64"/>
    <d v="2013-09-10T00:00:00"/>
    <s v="Standard Class"/>
    <s v="DB-13210"/>
    <s v="Dean Braden"/>
    <x v="0"/>
    <s v="United States"/>
    <s v="Philadelphia"/>
    <x v="9"/>
    <n v="19134"/>
    <x v="3"/>
    <s v="FUR-FU-10000260"/>
    <x v="0"/>
    <x v="5"/>
    <s v="6&quot; Cubicle Wall Clock, Black"/>
    <n v="58.248000000000005"/>
    <n v="9"/>
    <n v="0.2"/>
    <n v="11.649599999999996"/>
  </r>
  <r>
    <n v="7592"/>
    <x v="3764"/>
    <x v="0"/>
    <x v="64"/>
    <d v="2013-09-10T00:00:00"/>
    <s v="Standard Class"/>
    <s v="DB-13210"/>
    <s v="Dean Braden"/>
    <x v="0"/>
    <s v="United States"/>
    <s v="Philadelphia"/>
    <x v="9"/>
    <n v="19134"/>
    <x v="3"/>
    <s v="FUR-CH-10001146"/>
    <x v="0"/>
    <x v="1"/>
    <s v="Global Task Chair, Black"/>
    <n v="71.245999999999995"/>
    <n v="2"/>
    <n v="0.3"/>
    <n v="-19.338199999999993"/>
  </r>
  <r>
    <n v="7593"/>
    <x v="3764"/>
    <x v="0"/>
    <x v="64"/>
    <d v="2013-09-10T00:00:00"/>
    <s v="Standard Class"/>
    <s v="DB-13210"/>
    <s v="Dean Braden"/>
    <x v="0"/>
    <s v="United States"/>
    <s v="Philadelphia"/>
    <x v="9"/>
    <n v="19134"/>
    <x v="3"/>
    <s v="OFF-AR-10000896"/>
    <x v="1"/>
    <x v="6"/>
    <s v="Newell 329"/>
    <n v="7.8719999999999999"/>
    <n v="3"/>
    <n v="0.2"/>
    <n v="0.59039999999999937"/>
  </r>
  <r>
    <n v="7594"/>
    <x v="3764"/>
    <x v="0"/>
    <x v="64"/>
    <d v="2013-09-10T00:00:00"/>
    <s v="Standard Class"/>
    <s v="DB-13210"/>
    <s v="Dean Braden"/>
    <x v="0"/>
    <s v="United States"/>
    <s v="Philadelphia"/>
    <x v="9"/>
    <n v="19134"/>
    <x v="3"/>
    <s v="FUR-CH-10000309"/>
    <x v="0"/>
    <x v="1"/>
    <s v="Global Comet Stacking Arm Chair"/>
    <n v="887.27099999999984"/>
    <n v="3"/>
    <n v="0.3"/>
    <n v="-63.376499999999965"/>
  </r>
  <r>
    <n v="7595"/>
    <x v="3765"/>
    <x v="3"/>
    <x v="693"/>
    <d v="2014-04-25T00:00:00"/>
    <s v="Standard Class"/>
    <s v="CV-12295"/>
    <s v="Christina VanderZanden"/>
    <x v="0"/>
    <s v="United States"/>
    <s v="Detroit"/>
    <x v="12"/>
    <n v="48234"/>
    <x v="2"/>
    <s v="OFF-BI-10001989"/>
    <x v="1"/>
    <x v="8"/>
    <s v="Premium Transparent Presentation Covers by GBC"/>
    <n v="146.86000000000001"/>
    <n v="7"/>
    <n v="0"/>
    <n v="70.492799999999988"/>
  </r>
  <r>
    <n v="7596"/>
    <x v="3765"/>
    <x v="3"/>
    <x v="693"/>
    <d v="2014-04-25T00:00:00"/>
    <s v="Standard Class"/>
    <s v="CV-12295"/>
    <s v="Christina VanderZanden"/>
    <x v="0"/>
    <s v="United States"/>
    <s v="Detroit"/>
    <x v="12"/>
    <n v="48234"/>
    <x v="2"/>
    <s v="OFF-BI-10001036"/>
    <x v="1"/>
    <x v="8"/>
    <s v="Cardinal EasyOpen D-Ring Binders"/>
    <n v="36.56"/>
    <n v="4"/>
    <n v="0"/>
    <n v="18.28"/>
  </r>
  <r>
    <n v="7597"/>
    <x v="3766"/>
    <x v="1"/>
    <x v="925"/>
    <d v="2012-06-19T00:00:00"/>
    <s v="Standard Class"/>
    <s v="GK-14620"/>
    <s v="Grace Kelly"/>
    <x v="1"/>
    <s v="United States"/>
    <s v="Los Angeles"/>
    <x v="1"/>
    <n v="90004"/>
    <x v="1"/>
    <s v="TEC-PH-10002103"/>
    <x v="2"/>
    <x v="7"/>
    <s v="Jabra SPEAK 410"/>
    <n v="225.57599999999996"/>
    <n v="3"/>
    <n v="0.2"/>
    <n v="22.557600000000008"/>
  </r>
  <r>
    <n v="7598"/>
    <x v="3767"/>
    <x v="2"/>
    <x v="328"/>
    <d v="2011-09-22T00:00:00"/>
    <s v="Standard Class"/>
    <s v="JA-15970"/>
    <s v="Joseph Airdo"/>
    <x v="0"/>
    <s v="United States"/>
    <s v="Springfield"/>
    <x v="21"/>
    <n v="97477"/>
    <x v="1"/>
    <s v="OFF-AR-10001473"/>
    <x v="1"/>
    <x v="6"/>
    <s v="Newell 313"/>
    <n v="5.2480000000000002"/>
    <n v="2"/>
    <n v="0.2"/>
    <n v="0.45920000000000027"/>
  </r>
  <r>
    <n v="7599"/>
    <x v="3767"/>
    <x v="2"/>
    <x v="328"/>
    <d v="2011-09-22T00:00:00"/>
    <s v="Standard Class"/>
    <s v="JA-15970"/>
    <s v="Joseph Airdo"/>
    <x v="0"/>
    <s v="United States"/>
    <s v="Springfield"/>
    <x v="21"/>
    <n v="97477"/>
    <x v="1"/>
    <s v="OFF-AR-10000411"/>
    <x v="1"/>
    <x v="6"/>
    <s v="Boston 16701 Slimline Battery Pencil Sharpener"/>
    <n v="38.256"/>
    <n v="3"/>
    <n v="0.2"/>
    <n v="4.7819999999999947"/>
  </r>
  <r>
    <n v="7600"/>
    <x v="3767"/>
    <x v="2"/>
    <x v="328"/>
    <d v="2011-09-22T00:00:00"/>
    <s v="Standard Class"/>
    <s v="JA-15970"/>
    <s v="Joseph Airdo"/>
    <x v="0"/>
    <s v="United States"/>
    <s v="Springfield"/>
    <x v="21"/>
    <n v="97477"/>
    <x v="1"/>
    <s v="OFF-PA-10000246"/>
    <x v="1"/>
    <x v="10"/>
    <s v="Riverleaf Stik-Withit Designer Note Cubes"/>
    <n v="40.24"/>
    <n v="5"/>
    <n v="0.2"/>
    <n v="13.078000000000001"/>
  </r>
  <r>
    <n v="7601"/>
    <x v="3767"/>
    <x v="2"/>
    <x v="328"/>
    <d v="2011-09-22T00:00:00"/>
    <s v="Standard Class"/>
    <s v="JA-15970"/>
    <s v="Joseph Airdo"/>
    <x v="0"/>
    <s v="United States"/>
    <s v="Springfield"/>
    <x v="21"/>
    <n v="97477"/>
    <x v="1"/>
    <s v="TEC-MA-10004086"/>
    <x v="2"/>
    <x v="15"/>
    <s v="Plantronics Single Ear Headset"/>
    <n v="29.925000000000001"/>
    <n v="5"/>
    <n v="0.7"/>
    <n v="-21.944999999999993"/>
  </r>
  <r>
    <n v="7602"/>
    <x v="3767"/>
    <x v="2"/>
    <x v="328"/>
    <d v="2011-09-22T00:00:00"/>
    <s v="Standard Class"/>
    <s v="JA-15970"/>
    <s v="Joseph Airdo"/>
    <x v="0"/>
    <s v="United States"/>
    <s v="Springfield"/>
    <x v="21"/>
    <n v="97477"/>
    <x v="1"/>
    <s v="OFF-PA-10003039"/>
    <x v="1"/>
    <x v="10"/>
    <s v="Xerox 1960"/>
    <n v="148.70400000000001"/>
    <n v="6"/>
    <n v="0.2"/>
    <n v="46.469999999999985"/>
  </r>
  <r>
    <n v="7603"/>
    <x v="3767"/>
    <x v="2"/>
    <x v="328"/>
    <d v="2011-09-22T00:00:00"/>
    <s v="Standard Class"/>
    <s v="JA-15970"/>
    <s v="Joseph Airdo"/>
    <x v="0"/>
    <s v="United States"/>
    <s v="Springfield"/>
    <x v="21"/>
    <n v="97477"/>
    <x v="1"/>
    <s v="TEC-AC-10004633"/>
    <x v="2"/>
    <x v="11"/>
    <s v="Verbatim 25 GB 6x Blu-ray Single Layer Recordable Disc, 3/Pack"/>
    <n v="55.92"/>
    <n v="10"/>
    <n v="0.2"/>
    <n v="16.776000000000007"/>
  </r>
  <r>
    <n v="7604"/>
    <x v="3768"/>
    <x v="0"/>
    <x v="630"/>
    <d v="2013-07-13T00:00:00"/>
    <s v="Standard Class"/>
    <s v="TH-21115"/>
    <s v="Thea Hudgings"/>
    <x v="1"/>
    <s v="United States"/>
    <s v="Providence"/>
    <x v="34"/>
    <n v="2908"/>
    <x v="3"/>
    <s v="OFF-PA-10000289"/>
    <x v="1"/>
    <x v="10"/>
    <s v="Xerox 213"/>
    <n v="12.96"/>
    <n v="2"/>
    <n v="0"/>
    <n v="6.2208000000000006"/>
  </r>
  <r>
    <n v="7605"/>
    <x v="3769"/>
    <x v="0"/>
    <x v="1022"/>
    <d v="2013-06-01T00:00:00"/>
    <s v="Standard Class"/>
    <s v="BS-11665"/>
    <s v="Brian Stugart"/>
    <x v="0"/>
    <s v="United States"/>
    <s v="Chicago"/>
    <x v="10"/>
    <n v="60623"/>
    <x v="2"/>
    <s v="FUR-FU-10003247"/>
    <x v="0"/>
    <x v="5"/>
    <s v="36X48 HARDFLOOR CHAIRMAT"/>
    <n v="25.176000000000002"/>
    <n v="3"/>
    <n v="0.6"/>
    <n v="-33.358199999999997"/>
  </r>
  <r>
    <n v="7606"/>
    <x v="3769"/>
    <x v="0"/>
    <x v="1022"/>
    <d v="2013-06-01T00:00:00"/>
    <s v="Standard Class"/>
    <s v="BS-11665"/>
    <s v="Brian Stugart"/>
    <x v="0"/>
    <s v="United States"/>
    <s v="Chicago"/>
    <x v="10"/>
    <n v="60623"/>
    <x v="2"/>
    <s v="FUR-FU-10002191"/>
    <x v="0"/>
    <x v="5"/>
    <s v="G.E. Halogen Desk Lamp Bulbs"/>
    <n v="5.5840000000000005"/>
    <n v="2"/>
    <n v="0.6"/>
    <n v="-1.6751999999999994"/>
  </r>
  <r>
    <n v="7607"/>
    <x v="3769"/>
    <x v="0"/>
    <x v="1022"/>
    <d v="2013-06-01T00:00:00"/>
    <s v="Standard Class"/>
    <s v="BS-11665"/>
    <s v="Brian Stugart"/>
    <x v="0"/>
    <s v="United States"/>
    <s v="Chicago"/>
    <x v="10"/>
    <n v="60623"/>
    <x v="2"/>
    <s v="OFF-ST-10001496"/>
    <x v="1"/>
    <x v="4"/>
    <s v="Standard Rollaway File with Lock"/>
    <n v="1297.3680000000002"/>
    <n v="9"/>
    <n v="0.2"/>
    <n v="97.302599999999984"/>
  </r>
  <r>
    <n v="7608"/>
    <x v="3770"/>
    <x v="3"/>
    <x v="165"/>
    <d v="2014-12-28T00:00:00"/>
    <s v="First Class"/>
    <s v="NS-18505"/>
    <s v="Neola Schneider"/>
    <x v="0"/>
    <s v="United States"/>
    <s v="Dallas"/>
    <x v="5"/>
    <n v="75220"/>
    <x v="2"/>
    <s v="OFF-ST-10000585"/>
    <x v="1"/>
    <x v="4"/>
    <s v="Economy Rollaway Files"/>
    <n v="264.32"/>
    <n v="2"/>
    <n v="0.2"/>
    <n v="19.823999999999998"/>
  </r>
  <r>
    <n v="7609"/>
    <x v="3771"/>
    <x v="3"/>
    <x v="898"/>
    <d v="2014-05-08T00:00:00"/>
    <s v="Standard Class"/>
    <s v="MK-18160"/>
    <s v="Mike Kennedy"/>
    <x v="0"/>
    <s v="United States"/>
    <s v="San Francisco"/>
    <x v="1"/>
    <n v="94122"/>
    <x v="1"/>
    <s v="OFF-PA-10001166"/>
    <x v="1"/>
    <x v="10"/>
    <s v="Xerox 2"/>
    <n v="25.92"/>
    <n v="4"/>
    <n v="0"/>
    <n v="12.441600000000001"/>
  </r>
  <r>
    <n v="7610"/>
    <x v="3771"/>
    <x v="3"/>
    <x v="898"/>
    <d v="2014-05-08T00:00:00"/>
    <s v="Standard Class"/>
    <s v="MK-18160"/>
    <s v="Mike Kennedy"/>
    <x v="0"/>
    <s v="United States"/>
    <s v="San Francisco"/>
    <x v="1"/>
    <n v="94122"/>
    <x v="1"/>
    <s v="OFF-AR-10003651"/>
    <x v="1"/>
    <x v="6"/>
    <s v="Newell 350"/>
    <n v="22.959999999999997"/>
    <n v="7"/>
    <n v="0"/>
    <n v="6.6583999999999968"/>
  </r>
  <r>
    <n v="7611"/>
    <x v="3772"/>
    <x v="2"/>
    <x v="1165"/>
    <d v="2011-02-25T00:00:00"/>
    <s v="First Class"/>
    <s v="SA-20830"/>
    <s v="Sue Ann Reed"/>
    <x v="0"/>
    <s v="United States"/>
    <s v="Moreno Valley"/>
    <x v="1"/>
    <n v="92553"/>
    <x v="1"/>
    <s v="OFF-PA-10001800"/>
    <x v="1"/>
    <x v="10"/>
    <s v="Xerox 220"/>
    <n v="19.440000000000001"/>
    <n v="3"/>
    <n v="0"/>
    <n v="9.3312000000000008"/>
  </r>
  <r>
    <n v="7612"/>
    <x v="3773"/>
    <x v="1"/>
    <x v="285"/>
    <d v="2012-02-11T00:00:00"/>
    <s v="First Class"/>
    <s v="BH-11710"/>
    <s v="Brosina Hoffman"/>
    <x v="0"/>
    <s v="United States"/>
    <s v="Garden City"/>
    <x v="41"/>
    <n v="67846"/>
    <x v="2"/>
    <s v="OFF-PA-10000791"/>
    <x v="1"/>
    <x v="10"/>
    <s v="Wirebound Message Books, Four 2 3/4 x 5 Forms per Page, 200 Sets per Book"/>
    <n v="9.5399999999999991"/>
    <n v="2"/>
    <n v="0"/>
    <n v="4.2929999999999993"/>
  </r>
  <r>
    <n v="7613"/>
    <x v="3773"/>
    <x v="1"/>
    <x v="285"/>
    <d v="2012-02-11T00:00:00"/>
    <s v="First Class"/>
    <s v="BH-11710"/>
    <s v="Brosina Hoffman"/>
    <x v="0"/>
    <s v="United States"/>
    <s v="Garden City"/>
    <x v="41"/>
    <n v="67846"/>
    <x v="2"/>
    <s v="OFF-FA-10000134"/>
    <x v="1"/>
    <x v="13"/>
    <s v="Advantus Push Pins, Aluminum Head"/>
    <n v="5.81"/>
    <n v="1"/>
    <n v="0"/>
    <n v="1.8010999999999999"/>
  </r>
  <r>
    <n v="7614"/>
    <x v="3773"/>
    <x v="1"/>
    <x v="285"/>
    <d v="2012-02-11T00:00:00"/>
    <s v="First Class"/>
    <s v="BH-11710"/>
    <s v="Brosina Hoffman"/>
    <x v="0"/>
    <s v="United States"/>
    <s v="Garden City"/>
    <x v="41"/>
    <n v="67846"/>
    <x v="2"/>
    <s v="OFF-AR-10001149"/>
    <x v="1"/>
    <x v="6"/>
    <s v="Sanford Colorific Colored Pencils, 12/Box"/>
    <n v="5.76"/>
    <n v="2"/>
    <n v="0"/>
    <n v="1.7279999999999998"/>
  </r>
  <r>
    <n v="7615"/>
    <x v="3774"/>
    <x v="1"/>
    <x v="252"/>
    <d v="2012-08-28T00:00:00"/>
    <s v="Second Class"/>
    <s v="SC-20380"/>
    <s v="Shahid Collister"/>
    <x v="0"/>
    <s v="United States"/>
    <s v="New York City"/>
    <x v="15"/>
    <n v="10035"/>
    <x v="3"/>
    <s v="FUR-FU-10000010"/>
    <x v="0"/>
    <x v="5"/>
    <s v="DAX Value U-Channel Document Frames, Easel Back"/>
    <n v="14.91"/>
    <n v="3"/>
    <n v="0"/>
    <n v="4.6220999999999997"/>
  </r>
  <r>
    <n v="7616"/>
    <x v="3775"/>
    <x v="2"/>
    <x v="953"/>
    <d v="2011-12-04T00:00:00"/>
    <s v="Standard Class"/>
    <s v="RF-19345"/>
    <s v="Randy Ferguson"/>
    <x v="1"/>
    <s v="United States"/>
    <s v="Orlando"/>
    <x v="2"/>
    <n v="32839"/>
    <x v="0"/>
    <s v="OFF-BI-10000201"/>
    <x v="1"/>
    <x v="8"/>
    <s v="Avery Triangle Shaped Sheet Lifters, Black, 2/Pack"/>
    <n v="6.6420000000000012"/>
    <n v="9"/>
    <n v="0.7"/>
    <n v="-4.427999999999999"/>
  </r>
  <r>
    <n v="7617"/>
    <x v="3776"/>
    <x v="0"/>
    <x v="107"/>
    <d v="2013-12-17T00:00:00"/>
    <s v="Standard Class"/>
    <s v="CM-12235"/>
    <s v="Chris McAfee"/>
    <x v="0"/>
    <s v="United States"/>
    <s v="Watertown"/>
    <x v="15"/>
    <n v="13601"/>
    <x v="3"/>
    <s v="OFF-PA-10001776"/>
    <x v="1"/>
    <x v="10"/>
    <s v="Wirebound Message Books, Four 2 3/4&quot; x 5&quot; Forms per Page, 600 Sets per Book"/>
    <n v="18.54"/>
    <n v="2"/>
    <n v="0"/>
    <n v="8.7137999999999991"/>
  </r>
  <r>
    <n v="7618"/>
    <x v="3776"/>
    <x v="0"/>
    <x v="107"/>
    <d v="2013-12-17T00:00:00"/>
    <s v="Standard Class"/>
    <s v="CM-12235"/>
    <s v="Chris McAfee"/>
    <x v="0"/>
    <s v="United States"/>
    <s v="Watertown"/>
    <x v="15"/>
    <n v="13601"/>
    <x v="3"/>
    <s v="OFF-BI-10003656"/>
    <x v="1"/>
    <x v="8"/>
    <s v="Fellowes PB200 Plastic Comb Binding Machine"/>
    <n v="679.96"/>
    <n v="5"/>
    <n v="0.2"/>
    <n v="220.98699999999997"/>
  </r>
  <r>
    <n v="7619"/>
    <x v="3777"/>
    <x v="3"/>
    <x v="855"/>
    <d v="2014-10-30T00:00:00"/>
    <s v="First Class"/>
    <s v="JM-15655"/>
    <s v="Jim Mitchum"/>
    <x v="1"/>
    <s v="United States"/>
    <s v="Los Angeles"/>
    <x v="1"/>
    <n v="90032"/>
    <x v="1"/>
    <s v="FUR-TA-10001539"/>
    <x v="0"/>
    <x v="3"/>
    <s v="Chromcraft Rectangular Conference Tables"/>
    <n v="189.57600000000002"/>
    <n v="1"/>
    <n v="0.2"/>
    <n v="9.4787999999999784"/>
  </r>
  <r>
    <n v="7620"/>
    <x v="3777"/>
    <x v="3"/>
    <x v="855"/>
    <d v="2014-10-30T00:00:00"/>
    <s v="First Class"/>
    <s v="JM-15655"/>
    <s v="Jim Mitchum"/>
    <x v="1"/>
    <s v="United States"/>
    <s v="Los Angeles"/>
    <x v="1"/>
    <n v="90032"/>
    <x v="1"/>
    <s v="TEC-PH-10004100"/>
    <x v="2"/>
    <x v="7"/>
    <s v="Griffin GC17055 Auxiliary Audio Cable"/>
    <n v="71.959999999999994"/>
    <n v="5"/>
    <n v="0.2"/>
    <n v="7.1960000000000015"/>
  </r>
  <r>
    <n v="7621"/>
    <x v="3778"/>
    <x v="2"/>
    <x v="641"/>
    <d v="2011-11-29T00:00:00"/>
    <s v="Standard Class"/>
    <s v="RB-19435"/>
    <s v="Richard Bierner"/>
    <x v="0"/>
    <s v="United States"/>
    <s v="Los Angeles"/>
    <x v="1"/>
    <n v="90004"/>
    <x v="1"/>
    <s v="TEC-PH-10001580"/>
    <x v="2"/>
    <x v="7"/>
    <s v="Logitech Mobile Speakerphone P710e - speaker phone"/>
    <n v="539.91999999999996"/>
    <n v="5"/>
    <n v="0.2"/>
    <n v="47.242999999999967"/>
  </r>
  <r>
    <n v="7622"/>
    <x v="3778"/>
    <x v="2"/>
    <x v="641"/>
    <d v="2011-11-29T00:00:00"/>
    <s v="Standard Class"/>
    <s v="RB-19435"/>
    <s v="Richard Bierner"/>
    <x v="0"/>
    <s v="United States"/>
    <s v="Los Angeles"/>
    <x v="1"/>
    <n v="90004"/>
    <x v="1"/>
    <s v="FUR-CH-10002335"/>
    <x v="0"/>
    <x v="1"/>
    <s v="Hon GuestStacker Chair"/>
    <n v="725.34400000000005"/>
    <n v="4"/>
    <n v="0.2"/>
    <n v="54.400800000000004"/>
  </r>
  <r>
    <n v="7623"/>
    <x v="3778"/>
    <x v="2"/>
    <x v="641"/>
    <d v="2011-11-29T00:00:00"/>
    <s v="Standard Class"/>
    <s v="RB-19435"/>
    <s v="Richard Bierner"/>
    <x v="0"/>
    <s v="United States"/>
    <s v="Los Angeles"/>
    <x v="1"/>
    <n v="90004"/>
    <x v="1"/>
    <s v="OFF-AR-10004707"/>
    <x v="1"/>
    <x v="6"/>
    <s v="Staples"/>
    <n v="7.4399999999999995"/>
    <n v="3"/>
    <n v="0"/>
    <n v="2.6039999999999996"/>
  </r>
  <r>
    <n v="7624"/>
    <x v="3779"/>
    <x v="2"/>
    <x v="686"/>
    <d v="2011-07-20T00:00:00"/>
    <s v="Standard Class"/>
    <s v="SS-20515"/>
    <s v="Shirley Schmidt"/>
    <x v="2"/>
    <s v="United States"/>
    <s v="Newark"/>
    <x v="13"/>
    <n v="19711"/>
    <x v="3"/>
    <s v="OFF-AP-10000576"/>
    <x v="1"/>
    <x v="9"/>
    <s v="Belkin 7 Outlet SurgeMaster II"/>
    <n v="39.479999999999997"/>
    <n v="1"/>
    <n v="0"/>
    <n v="11.054400000000001"/>
  </r>
  <r>
    <n v="7625"/>
    <x v="3780"/>
    <x v="1"/>
    <x v="293"/>
    <d v="2012-05-27T00:00:00"/>
    <s v="Second Class"/>
    <s v="NM-18445"/>
    <s v="Nathan Mautz"/>
    <x v="2"/>
    <s v="United States"/>
    <s v="Detroit"/>
    <x v="12"/>
    <n v="48234"/>
    <x v="2"/>
    <s v="OFF-AP-10001394"/>
    <x v="1"/>
    <x v="9"/>
    <s v="Harmony Air Purifier"/>
    <n v="850.5"/>
    <n v="5"/>
    <n v="0.1"/>
    <n v="245.69999999999993"/>
  </r>
  <r>
    <n v="7626"/>
    <x v="3780"/>
    <x v="1"/>
    <x v="293"/>
    <d v="2012-05-27T00:00:00"/>
    <s v="Second Class"/>
    <s v="NM-18445"/>
    <s v="Nathan Mautz"/>
    <x v="2"/>
    <s v="United States"/>
    <s v="Detroit"/>
    <x v="12"/>
    <n v="48234"/>
    <x v="2"/>
    <s v="FUR-FU-10003724"/>
    <x v="0"/>
    <x v="5"/>
    <s v="Westinghouse Clip-On Gooseneck Lamps"/>
    <n v="75.33"/>
    <n v="9"/>
    <n v="0"/>
    <n v="19.585799999999999"/>
  </r>
  <r>
    <n v="7627"/>
    <x v="3781"/>
    <x v="1"/>
    <x v="82"/>
    <d v="2012-11-23T00:00:00"/>
    <s v="Second Class"/>
    <s v="EM-14095"/>
    <s v="Eudokia Martin"/>
    <x v="1"/>
    <s v="United States"/>
    <s v="Phoenix"/>
    <x v="16"/>
    <n v="85023"/>
    <x v="1"/>
    <s v="OFF-AP-10002867"/>
    <x v="1"/>
    <x v="9"/>
    <s v="Fellowes Command Center 5-outlet power strip"/>
    <n v="325.63200000000006"/>
    <n v="6"/>
    <n v="0.2"/>
    <n v="28.492799999999988"/>
  </r>
  <r>
    <n v="7628"/>
    <x v="3781"/>
    <x v="1"/>
    <x v="82"/>
    <d v="2012-11-23T00:00:00"/>
    <s v="Second Class"/>
    <s v="EM-14095"/>
    <s v="Eudokia Martin"/>
    <x v="1"/>
    <s v="United States"/>
    <s v="Phoenix"/>
    <x v="16"/>
    <n v="85023"/>
    <x v="1"/>
    <s v="TEC-AC-10002718"/>
    <x v="2"/>
    <x v="11"/>
    <s v="Belkin Standard 104 key USB Keyboard"/>
    <n v="23.344000000000001"/>
    <n v="2"/>
    <n v="0.2"/>
    <n v="-1.4590000000000014"/>
  </r>
  <r>
    <n v="7629"/>
    <x v="3781"/>
    <x v="1"/>
    <x v="82"/>
    <d v="2012-11-23T00:00:00"/>
    <s v="Second Class"/>
    <s v="EM-14095"/>
    <s v="Eudokia Martin"/>
    <x v="1"/>
    <s v="United States"/>
    <s v="Phoenix"/>
    <x v="16"/>
    <n v="85023"/>
    <x v="1"/>
    <s v="OFF-LA-10003121"/>
    <x v="1"/>
    <x v="2"/>
    <s v="Avery 506"/>
    <n v="16.520000000000003"/>
    <n v="5"/>
    <n v="0.2"/>
    <n v="5.368999999999998"/>
  </r>
  <r>
    <n v="7630"/>
    <x v="3782"/>
    <x v="2"/>
    <x v="809"/>
    <d v="2011-04-01T00:00:00"/>
    <s v="First Class"/>
    <s v="MP-17470"/>
    <s v="Mark Packer"/>
    <x v="2"/>
    <s v="United States"/>
    <s v="Brownsville"/>
    <x v="5"/>
    <n v="78521"/>
    <x v="2"/>
    <s v="OFF-EN-10002230"/>
    <x v="1"/>
    <x v="12"/>
    <s v="Airmail Envelopes"/>
    <n v="335.72"/>
    <n v="5"/>
    <n v="0.2"/>
    <n v="113.30549999999999"/>
  </r>
  <r>
    <n v="7631"/>
    <x v="3782"/>
    <x v="2"/>
    <x v="809"/>
    <d v="2011-04-01T00:00:00"/>
    <s v="First Class"/>
    <s v="MP-17470"/>
    <s v="Mark Packer"/>
    <x v="2"/>
    <s v="United States"/>
    <s v="Brownsville"/>
    <x v="5"/>
    <n v="78521"/>
    <x v="2"/>
    <s v="TEC-PH-10001819"/>
    <x v="2"/>
    <x v="7"/>
    <s v="Innergie mMini Combo Duo USB Travel Charging Kit"/>
    <n v="251.94400000000002"/>
    <n v="7"/>
    <n v="0.2"/>
    <n v="88.180399999999977"/>
  </r>
  <r>
    <n v="7632"/>
    <x v="3782"/>
    <x v="2"/>
    <x v="809"/>
    <d v="2011-04-01T00:00:00"/>
    <s v="First Class"/>
    <s v="MP-17470"/>
    <s v="Mark Packer"/>
    <x v="2"/>
    <s v="United States"/>
    <s v="Brownsville"/>
    <x v="5"/>
    <n v="78521"/>
    <x v="2"/>
    <s v="FUR-CH-10002304"/>
    <x v="0"/>
    <x v="1"/>
    <s v="Global Stack Chair without Arms, Black"/>
    <n v="127.30199999999999"/>
    <n v="7"/>
    <n v="0.3"/>
    <n v="-9.0929999999999964"/>
  </r>
  <r>
    <n v="7633"/>
    <x v="3783"/>
    <x v="3"/>
    <x v="614"/>
    <d v="2015-01-02T00:00:00"/>
    <s v="Second Class"/>
    <s v="KH-16360"/>
    <s v="Katherine Hughes"/>
    <x v="0"/>
    <s v="United States"/>
    <s v="Louisville"/>
    <x v="0"/>
    <n v="40214"/>
    <x v="0"/>
    <s v="FUR-CH-10002602"/>
    <x v="0"/>
    <x v="1"/>
    <s v="DMI Arturo Collection Mission-style Design Wood Chair"/>
    <n v="1207.8399999999999"/>
    <n v="8"/>
    <n v="0"/>
    <n v="314.03840000000002"/>
  </r>
  <r>
    <n v="7634"/>
    <x v="3783"/>
    <x v="3"/>
    <x v="614"/>
    <d v="2015-01-02T00:00:00"/>
    <s v="Second Class"/>
    <s v="KH-16360"/>
    <s v="Katherine Hughes"/>
    <x v="0"/>
    <s v="United States"/>
    <s v="Louisville"/>
    <x v="0"/>
    <n v="40214"/>
    <x v="0"/>
    <s v="OFF-BI-10002414"/>
    <x v="1"/>
    <x v="8"/>
    <s v="GBC ProClick Spines for 32-Hole Punch"/>
    <n v="12.53"/>
    <n v="1"/>
    <n v="0"/>
    <n v="5.8890999999999991"/>
  </r>
  <r>
    <n v="7635"/>
    <x v="3783"/>
    <x v="3"/>
    <x v="614"/>
    <d v="2015-01-02T00:00:00"/>
    <s v="Second Class"/>
    <s v="KH-16360"/>
    <s v="Katherine Hughes"/>
    <x v="0"/>
    <s v="United States"/>
    <s v="Louisville"/>
    <x v="0"/>
    <n v="40214"/>
    <x v="0"/>
    <s v="OFF-AR-10003696"/>
    <x v="1"/>
    <x v="6"/>
    <s v="Panasonic KP-350BK Electric Pencil Sharpener with Auto Stop"/>
    <n v="34.58"/>
    <n v="1"/>
    <n v="0"/>
    <n v="10.028199999999998"/>
  </r>
  <r>
    <n v="7636"/>
    <x v="3783"/>
    <x v="3"/>
    <x v="614"/>
    <d v="2015-01-02T00:00:00"/>
    <s v="Second Class"/>
    <s v="KH-16360"/>
    <s v="Katherine Hughes"/>
    <x v="0"/>
    <s v="United States"/>
    <s v="Louisville"/>
    <x v="0"/>
    <n v="40214"/>
    <x v="0"/>
    <s v="FUR-CH-10004495"/>
    <x v="0"/>
    <x v="1"/>
    <s v="Global Leather and Oak Executive Chair, Black"/>
    <n v="300.98"/>
    <n v="1"/>
    <n v="0"/>
    <n v="87.28419999999997"/>
  </r>
  <r>
    <n v="7637"/>
    <x v="3783"/>
    <x v="3"/>
    <x v="614"/>
    <d v="2015-01-02T00:00:00"/>
    <s v="Second Class"/>
    <s v="KH-16360"/>
    <s v="Katherine Hughes"/>
    <x v="0"/>
    <s v="United States"/>
    <s v="Louisville"/>
    <x v="0"/>
    <n v="40214"/>
    <x v="0"/>
    <s v="FUR-CH-10001270"/>
    <x v="0"/>
    <x v="1"/>
    <s v="Harbour Creations Steel Folding Chair"/>
    <n v="258.75"/>
    <n v="3"/>
    <n v="0"/>
    <n v="77.624999999999972"/>
  </r>
  <r>
    <n v="7638"/>
    <x v="3784"/>
    <x v="3"/>
    <x v="580"/>
    <d v="2014-03-09T00:00:00"/>
    <s v="Standard Class"/>
    <s v="DB-13555"/>
    <s v="Dorothy Badders"/>
    <x v="1"/>
    <s v="United States"/>
    <s v="Newark"/>
    <x v="13"/>
    <n v="19711"/>
    <x v="3"/>
    <s v="OFF-AR-10001615"/>
    <x v="1"/>
    <x v="6"/>
    <s v="Newell 34"/>
    <n v="59.519999999999996"/>
    <n v="3"/>
    <n v="0"/>
    <n v="15.475200000000001"/>
  </r>
  <r>
    <n v="7639"/>
    <x v="3784"/>
    <x v="3"/>
    <x v="580"/>
    <d v="2014-03-09T00:00:00"/>
    <s v="Standard Class"/>
    <s v="DB-13555"/>
    <s v="Dorothy Badders"/>
    <x v="1"/>
    <s v="United States"/>
    <s v="Newark"/>
    <x v="13"/>
    <n v="19711"/>
    <x v="3"/>
    <s v="OFF-EN-10003286"/>
    <x v="1"/>
    <x v="12"/>
    <s v="Staples"/>
    <n v="57.959999999999994"/>
    <n v="7"/>
    <n v="0"/>
    <n v="27.241199999999996"/>
  </r>
  <r>
    <n v="7640"/>
    <x v="3784"/>
    <x v="3"/>
    <x v="580"/>
    <d v="2014-03-09T00:00:00"/>
    <s v="Standard Class"/>
    <s v="DB-13555"/>
    <s v="Dorothy Badders"/>
    <x v="1"/>
    <s v="United States"/>
    <s v="Newark"/>
    <x v="13"/>
    <n v="19711"/>
    <x v="3"/>
    <s v="FUR-BO-10003660"/>
    <x v="0"/>
    <x v="0"/>
    <s v="Bush Cubix Collection Bookcases, Fully Assembled"/>
    <n v="441.96"/>
    <n v="2"/>
    <n v="0"/>
    <n v="101.6508"/>
  </r>
  <r>
    <n v="7641"/>
    <x v="3784"/>
    <x v="3"/>
    <x v="580"/>
    <d v="2014-03-09T00:00:00"/>
    <s v="Standard Class"/>
    <s v="DB-13555"/>
    <s v="Dorothy Badders"/>
    <x v="1"/>
    <s v="United States"/>
    <s v="Newark"/>
    <x v="13"/>
    <n v="19711"/>
    <x v="3"/>
    <s v="OFF-PA-10002764"/>
    <x v="1"/>
    <x v="10"/>
    <s v="Staples"/>
    <n v="68.039999999999992"/>
    <n v="6"/>
    <n v="0"/>
    <n v="33.339599999999997"/>
  </r>
  <r>
    <n v="7642"/>
    <x v="3785"/>
    <x v="0"/>
    <x v="1099"/>
    <d v="2013-10-08T00:00:00"/>
    <s v="First Class"/>
    <s v="LB-16795"/>
    <s v="Laurel Beltran"/>
    <x v="2"/>
    <s v="United States"/>
    <s v="Pueblo"/>
    <x v="22"/>
    <n v="81001"/>
    <x v="1"/>
    <s v="TEC-MA-10001695"/>
    <x v="2"/>
    <x v="15"/>
    <s v="Zebra GK420t Direct Thermal/Thermal Transfer Printer"/>
    <n v="703.71"/>
    <n v="6"/>
    <n v="0.7"/>
    <n v="-938.28"/>
  </r>
  <r>
    <n v="7643"/>
    <x v="3785"/>
    <x v="0"/>
    <x v="1099"/>
    <d v="2013-10-08T00:00:00"/>
    <s v="First Class"/>
    <s v="LB-16795"/>
    <s v="Laurel Beltran"/>
    <x v="2"/>
    <s v="United States"/>
    <s v="Pueblo"/>
    <x v="22"/>
    <n v="81001"/>
    <x v="1"/>
    <s v="OFF-BI-10002824"/>
    <x v="1"/>
    <x v="8"/>
    <s v="Recycled Easel Ring Binders"/>
    <n v="17.904000000000003"/>
    <n v="4"/>
    <n v="0.7"/>
    <n v="-14.920000000000002"/>
  </r>
  <r>
    <n v="7644"/>
    <x v="3785"/>
    <x v="0"/>
    <x v="1099"/>
    <d v="2013-10-08T00:00:00"/>
    <s v="First Class"/>
    <s v="LB-16795"/>
    <s v="Laurel Beltran"/>
    <x v="2"/>
    <s v="United States"/>
    <s v="Pueblo"/>
    <x v="22"/>
    <n v="81001"/>
    <x v="1"/>
    <s v="OFF-BI-10002571"/>
    <x v="1"/>
    <x v="8"/>
    <s v="Avery Framed View Binder, EZD Ring (Locking), Navy, 1 1/2&quot;"/>
    <n v="11.976000000000003"/>
    <n v="4"/>
    <n v="0.7"/>
    <n v="-9.1815999999999995"/>
  </r>
  <r>
    <n v="7645"/>
    <x v="3785"/>
    <x v="0"/>
    <x v="1099"/>
    <d v="2013-10-08T00:00:00"/>
    <s v="First Class"/>
    <s v="LB-16795"/>
    <s v="Laurel Beltran"/>
    <x v="2"/>
    <s v="United States"/>
    <s v="Pueblo"/>
    <x v="22"/>
    <n v="81001"/>
    <x v="1"/>
    <s v="TEC-AC-10001553"/>
    <x v="2"/>
    <x v="11"/>
    <s v="Memorex 25GB 6X Branded Blu-Ray Recordable Disc, 15/Pack"/>
    <n v="67.959999999999994"/>
    <n v="5"/>
    <n v="0.2"/>
    <n v="0.84950000000000259"/>
  </r>
  <r>
    <n v="7646"/>
    <x v="3786"/>
    <x v="1"/>
    <x v="57"/>
    <d v="2012-04-11T00:00:00"/>
    <s v="Standard Class"/>
    <s v="CA-11965"/>
    <s v="Carol Adams"/>
    <x v="1"/>
    <s v="United States"/>
    <s v="Los Angeles"/>
    <x v="1"/>
    <n v="90036"/>
    <x v="1"/>
    <s v="FUR-CH-10003973"/>
    <x v="0"/>
    <x v="1"/>
    <s v="GuestStacker Chair with Chrome Finish Legs"/>
    <n v="892.22400000000005"/>
    <n v="3"/>
    <n v="0.2"/>
    <n v="89.222400000000022"/>
  </r>
  <r>
    <n v="7647"/>
    <x v="3787"/>
    <x v="2"/>
    <x v="340"/>
    <d v="2011-09-13T00:00:00"/>
    <s v="Standard Class"/>
    <s v="DL-12925"/>
    <s v="Daniel Lacy"/>
    <x v="0"/>
    <s v="United States"/>
    <s v="Greenville"/>
    <x v="3"/>
    <n v="27834"/>
    <x v="0"/>
    <s v="TEC-MA-10002073"/>
    <x v="2"/>
    <x v="15"/>
    <s v="3D Systems Cube Printer, 2nd Generation, White"/>
    <n v="1299.99"/>
    <n v="2"/>
    <n v="0.5"/>
    <n v="-571.99559999999997"/>
  </r>
  <r>
    <n v="7648"/>
    <x v="3788"/>
    <x v="0"/>
    <x v="543"/>
    <d v="2013-03-17T00:00:00"/>
    <s v="First Class"/>
    <s v="FC-14335"/>
    <s v="Fred Chung"/>
    <x v="1"/>
    <s v="United States"/>
    <s v="San Francisco"/>
    <x v="1"/>
    <n v="94110"/>
    <x v="1"/>
    <s v="OFF-BI-10003529"/>
    <x v="1"/>
    <x v="8"/>
    <s v="Avery Round Ring Poly Binders"/>
    <n v="4.5439999999999996"/>
    <n v="2"/>
    <n v="0.2"/>
    <n v="1.6472"/>
  </r>
  <r>
    <n v="7649"/>
    <x v="3788"/>
    <x v="0"/>
    <x v="543"/>
    <d v="2013-03-17T00:00:00"/>
    <s v="First Class"/>
    <s v="FC-14335"/>
    <s v="Fred Chung"/>
    <x v="1"/>
    <s v="United States"/>
    <s v="San Francisco"/>
    <x v="1"/>
    <n v="94110"/>
    <x v="1"/>
    <s v="FUR-CH-10000309"/>
    <x v="0"/>
    <x v="1"/>
    <s v="Global Comet Stacking Arm Chair"/>
    <n v="1352.0320000000002"/>
    <n v="4"/>
    <n v="0.2"/>
    <n v="84.501999999999953"/>
  </r>
  <r>
    <n v="7650"/>
    <x v="3789"/>
    <x v="1"/>
    <x v="17"/>
    <d v="2012-12-31T00:00:00"/>
    <s v="Standard Class"/>
    <s v="DB-13120"/>
    <s v="David Bremer"/>
    <x v="1"/>
    <s v="United States"/>
    <s v="Marion"/>
    <x v="24"/>
    <n v="43302"/>
    <x v="3"/>
    <s v="FUR-TA-10004154"/>
    <x v="0"/>
    <x v="3"/>
    <s v="Riverside Furniture Oval Coffee Table, Oval End Table, End Table with Drawer"/>
    <n v="1548.9900000000002"/>
    <n v="9"/>
    <n v="0.4"/>
    <n v="-464.69700000000012"/>
  </r>
  <r>
    <n v="7651"/>
    <x v="3789"/>
    <x v="1"/>
    <x v="17"/>
    <d v="2012-12-31T00:00:00"/>
    <s v="Standard Class"/>
    <s v="DB-13120"/>
    <s v="David Bremer"/>
    <x v="1"/>
    <s v="United States"/>
    <s v="Marion"/>
    <x v="24"/>
    <n v="43302"/>
    <x v="3"/>
    <s v="OFF-EN-10003286"/>
    <x v="1"/>
    <x v="12"/>
    <s v="Staples"/>
    <n v="19.872"/>
    <n v="3"/>
    <n v="0.2"/>
    <n v="6.7067999999999977"/>
  </r>
  <r>
    <n v="7652"/>
    <x v="3790"/>
    <x v="3"/>
    <x v="783"/>
    <d v="2014-08-09T00:00:00"/>
    <s v="First Class"/>
    <s v="CK-12205"/>
    <s v="Chloris Kastensmidt"/>
    <x v="0"/>
    <s v="United States"/>
    <s v="Dallas"/>
    <x v="5"/>
    <n v="75081"/>
    <x v="2"/>
    <s v="TEC-AC-10001552"/>
    <x v="2"/>
    <x v="11"/>
    <s v="Logitech K350 2.4Ghz Wireless Keyboard"/>
    <n v="119.44800000000001"/>
    <n v="3"/>
    <n v="0.2"/>
    <n v="-13.437900000000006"/>
  </r>
  <r>
    <n v="7653"/>
    <x v="3790"/>
    <x v="3"/>
    <x v="783"/>
    <d v="2014-08-09T00:00:00"/>
    <s v="First Class"/>
    <s v="CK-12205"/>
    <s v="Chloris Kastensmidt"/>
    <x v="0"/>
    <s v="United States"/>
    <s v="Dallas"/>
    <x v="5"/>
    <n v="75081"/>
    <x v="2"/>
    <s v="OFF-ST-10002790"/>
    <x v="1"/>
    <x v="4"/>
    <s v="Safco Industrial Shelving"/>
    <n v="118.16"/>
    <n v="2"/>
    <n v="0.2"/>
    <n v="-25.108999999999988"/>
  </r>
  <r>
    <n v="7654"/>
    <x v="3791"/>
    <x v="1"/>
    <x v="204"/>
    <d v="2012-03-27T00:00:00"/>
    <s v="Standard Class"/>
    <s v="FW-14395"/>
    <s v="Fred Wasserman"/>
    <x v="1"/>
    <s v="United States"/>
    <s v="Huntsville"/>
    <x v="19"/>
    <n v="35810"/>
    <x v="0"/>
    <s v="OFF-AR-10003217"/>
    <x v="1"/>
    <x v="6"/>
    <s v="Newell 316"/>
    <n v="19.559999999999999"/>
    <n v="4"/>
    <n v="0"/>
    <n v="5.4768000000000008"/>
  </r>
  <r>
    <n v="7655"/>
    <x v="3792"/>
    <x v="1"/>
    <x v="672"/>
    <d v="2012-12-02T00:00:00"/>
    <s v="Second Class"/>
    <s v="JM-15865"/>
    <s v="John Murray"/>
    <x v="0"/>
    <s v="United States"/>
    <s v="Las Vegas"/>
    <x v="33"/>
    <n v="89115"/>
    <x v="1"/>
    <s v="FUR-FU-10002813"/>
    <x v="0"/>
    <x v="5"/>
    <s v="DAX Contemporary Wood Frame with Silver Metal Mat, Desktop, 11 x 14 Size"/>
    <n v="80.959999999999994"/>
    <n v="4"/>
    <n v="0"/>
    <n v="29.145599999999995"/>
  </r>
  <r>
    <n v="7656"/>
    <x v="3792"/>
    <x v="1"/>
    <x v="672"/>
    <d v="2012-12-02T00:00:00"/>
    <s v="Second Class"/>
    <s v="JM-15865"/>
    <s v="John Murray"/>
    <x v="0"/>
    <s v="United States"/>
    <s v="Las Vegas"/>
    <x v="33"/>
    <n v="89115"/>
    <x v="1"/>
    <s v="OFF-PA-10003848"/>
    <x v="1"/>
    <x v="10"/>
    <s v="Xerox 1997"/>
    <n v="25.92"/>
    <n v="4"/>
    <n v="0"/>
    <n v="12.441600000000001"/>
  </r>
  <r>
    <n v="7657"/>
    <x v="3793"/>
    <x v="2"/>
    <x v="1166"/>
    <d v="2011-04-15T00:00:00"/>
    <s v="Same Day"/>
    <s v="PS-18970"/>
    <s v="Paul Stevenson"/>
    <x v="2"/>
    <s v="United States"/>
    <s v="Los Angeles"/>
    <x v="1"/>
    <n v="90049"/>
    <x v="1"/>
    <s v="OFF-AP-10000240"/>
    <x v="1"/>
    <x v="9"/>
    <s v="Belkin F9G930V10-GRY 9 Outlet Surge"/>
    <n v="106.96"/>
    <n v="2"/>
    <n v="0"/>
    <n v="31.018399999999986"/>
  </r>
  <r>
    <n v="7658"/>
    <x v="3793"/>
    <x v="2"/>
    <x v="1166"/>
    <d v="2011-04-15T00:00:00"/>
    <s v="Same Day"/>
    <s v="PS-18970"/>
    <s v="Paul Stevenson"/>
    <x v="2"/>
    <s v="United States"/>
    <s v="Los Angeles"/>
    <x v="1"/>
    <n v="90049"/>
    <x v="1"/>
    <s v="FUR-FU-10004091"/>
    <x v="0"/>
    <x v="5"/>
    <s v="Howard Miller 13&quot; Diameter Goldtone Round Wall Clock"/>
    <n v="187.76"/>
    <n v="4"/>
    <n v="0"/>
    <n v="76.9816"/>
  </r>
  <r>
    <n v="7659"/>
    <x v="3794"/>
    <x v="3"/>
    <x v="245"/>
    <d v="2014-08-03T00:00:00"/>
    <s v="First Class"/>
    <s v="TC-21475"/>
    <s v="Tony Chapman"/>
    <x v="2"/>
    <s v="United States"/>
    <s v="Lakewood"/>
    <x v="24"/>
    <n v="44107"/>
    <x v="3"/>
    <s v="OFF-BI-10001071"/>
    <x v="1"/>
    <x v="8"/>
    <s v="GBC ProClick Punch Binding System"/>
    <n v="76.77600000000001"/>
    <n v="4"/>
    <n v="0.7"/>
    <n v="-53.743199999999973"/>
  </r>
  <r>
    <n v="7660"/>
    <x v="3795"/>
    <x v="3"/>
    <x v="702"/>
    <d v="2014-06-06T00:00:00"/>
    <s v="Standard Class"/>
    <s v="CV-12805"/>
    <s v="Cynthia Voltz"/>
    <x v="1"/>
    <s v="United States"/>
    <s v="Fremont"/>
    <x v="8"/>
    <n v="68025"/>
    <x v="2"/>
    <s v="OFF-BI-10003676"/>
    <x v="1"/>
    <x v="8"/>
    <s v="GBC Standard Recycled Report Covers, Clear Plastic Sheets"/>
    <n v="53.9"/>
    <n v="5"/>
    <n v="0"/>
    <n v="25.871999999999996"/>
  </r>
  <r>
    <n v="7661"/>
    <x v="3796"/>
    <x v="2"/>
    <x v="1167"/>
    <d v="2011-01-13T00:00:00"/>
    <s v="Standard Class"/>
    <s v="VS-21820"/>
    <s v="Vivek Sundaresam"/>
    <x v="0"/>
    <s v="United States"/>
    <s v="Huntsville"/>
    <x v="5"/>
    <n v="77340"/>
    <x v="2"/>
    <s v="FUR-FU-10004864"/>
    <x v="0"/>
    <x v="5"/>
    <s v="Howard Miller 14-1/2&quot; Diameter Chrome Round Wall Clock"/>
    <n v="76.728000000000009"/>
    <n v="3"/>
    <n v="0.6"/>
    <n v="-53.709599999999988"/>
  </r>
  <r>
    <n v="7662"/>
    <x v="3796"/>
    <x v="2"/>
    <x v="1167"/>
    <d v="2011-01-13T00:00:00"/>
    <s v="Standard Class"/>
    <s v="VS-21820"/>
    <s v="Vivek Sundaresam"/>
    <x v="0"/>
    <s v="United States"/>
    <s v="Huntsville"/>
    <x v="5"/>
    <n v="77340"/>
    <x v="2"/>
    <s v="OFF-BI-10003708"/>
    <x v="1"/>
    <x v="8"/>
    <s v="Acco Four Pocket Poly Ring Binder with Label Holder, Smoke, 1&quot;"/>
    <n v="10.429999999999998"/>
    <n v="7"/>
    <n v="0.8"/>
    <n v="-18.252500000000005"/>
  </r>
  <r>
    <n v="7663"/>
    <x v="3797"/>
    <x v="3"/>
    <x v="365"/>
    <d v="2014-10-02T00:00:00"/>
    <s v="First Class"/>
    <s v="SC-20575"/>
    <s v="Sonia Cooley"/>
    <x v="0"/>
    <s v="United States"/>
    <s v="Los Angeles"/>
    <x v="1"/>
    <n v="90036"/>
    <x v="1"/>
    <s v="OFF-AR-10002067"/>
    <x v="1"/>
    <x v="6"/>
    <s v="Newell 334"/>
    <n v="99.2"/>
    <n v="5"/>
    <n v="0"/>
    <n v="25.792000000000002"/>
  </r>
  <r>
    <n v="7664"/>
    <x v="3798"/>
    <x v="3"/>
    <x v="1168"/>
    <d v="2014-09-20T00:00:00"/>
    <s v="Standard Class"/>
    <s v="SG-20605"/>
    <s v="Speros Goranitis"/>
    <x v="0"/>
    <s v="United States"/>
    <s v="Asheville"/>
    <x v="3"/>
    <n v="28806"/>
    <x v="0"/>
    <s v="OFF-AR-10003158"/>
    <x v="1"/>
    <x v="6"/>
    <s v="Fluorescent Highlighters by Dixon"/>
    <n v="15.920000000000002"/>
    <n v="5"/>
    <n v="0.2"/>
    <n v="2.7859999999999978"/>
  </r>
  <r>
    <n v="7665"/>
    <x v="3799"/>
    <x v="2"/>
    <x v="68"/>
    <d v="2011-10-26T00:00:00"/>
    <s v="Standard Class"/>
    <s v="NB-18580"/>
    <s v="Nicole Brennan"/>
    <x v="1"/>
    <s v="United States"/>
    <s v="Bossier City"/>
    <x v="28"/>
    <n v="71111"/>
    <x v="0"/>
    <s v="FUR-FU-10000193"/>
    <x v="0"/>
    <x v="5"/>
    <s v="Tenex Chairmats For Use with Hard Floors"/>
    <n v="129.91999999999999"/>
    <n v="4"/>
    <n v="0"/>
    <n v="10.393599999999992"/>
  </r>
  <r>
    <n v="7666"/>
    <x v="3800"/>
    <x v="0"/>
    <x v="964"/>
    <d v="2013-10-09T00:00:00"/>
    <s v="Standard Class"/>
    <s v="DR-12940"/>
    <s v="Daniel Raglin"/>
    <x v="2"/>
    <s v="United States"/>
    <s v="Providence"/>
    <x v="34"/>
    <n v="2908"/>
    <x v="3"/>
    <s v="OFF-BI-10000977"/>
    <x v="1"/>
    <x v="8"/>
    <s v="Ibico Plastic Spiral Binding Combs"/>
    <n v="30.4"/>
    <n v="1"/>
    <n v="0"/>
    <n v="13.983999999999998"/>
  </r>
  <r>
    <n v="7667"/>
    <x v="3800"/>
    <x v="0"/>
    <x v="964"/>
    <d v="2013-10-09T00:00:00"/>
    <s v="Standard Class"/>
    <s v="DR-12940"/>
    <s v="Daniel Raglin"/>
    <x v="2"/>
    <s v="United States"/>
    <s v="Providence"/>
    <x v="34"/>
    <n v="2908"/>
    <x v="3"/>
    <s v="TEC-CO-10001449"/>
    <x v="2"/>
    <x v="16"/>
    <s v="Hewlett Packard LaserJet 3310 Copier"/>
    <n v="5399.91"/>
    <n v="9"/>
    <n v="0"/>
    <n v="2591.9567999999999"/>
  </r>
  <r>
    <n v="7668"/>
    <x v="3800"/>
    <x v="0"/>
    <x v="964"/>
    <d v="2013-10-09T00:00:00"/>
    <s v="Standard Class"/>
    <s v="DR-12940"/>
    <s v="Daniel Raglin"/>
    <x v="2"/>
    <s v="United States"/>
    <s v="Providence"/>
    <x v="34"/>
    <n v="2908"/>
    <x v="3"/>
    <s v="OFF-ST-10000136"/>
    <x v="1"/>
    <x v="4"/>
    <s v="Letter Size File"/>
    <n v="119.10000000000001"/>
    <n v="3"/>
    <n v="0"/>
    <n v="34.538999999999994"/>
  </r>
  <r>
    <n v="7669"/>
    <x v="3801"/>
    <x v="1"/>
    <x v="154"/>
    <d v="2012-11-29T00:00:00"/>
    <s v="Second Class"/>
    <s v="MA-17560"/>
    <s v="Matt Abelman"/>
    <x v="2"/>
    <s v="United States"/>
    <s v="Everett"/>
    <x v="31"/>
    <n v="2149"/>
    <x v="3"/>
    <s v="OFF-PA-10000743"/>
    <x v="1"/>
    <x v="10"/>
    <s v="Xerox 1977"/>
    <n v="40.08"/>
    <n v="6"/>
    <n v="0"/>
    <n v="19.238399999999999"/>
  </r>
  <r>
    <n v="7670"/>
    <x v="3801"/>
    <x v="1"/>
    <x v="154"/>
    <d v="2012-11-29T00:00:00"/>
    <s v="Second Class"/>
    <s v="MA-17560"/>
    <s v="Matt Abelman"/>
    <x v="2"/>
    <s v="United States"/>
    <s v="Everett"/>
    <x v="31"/>
    <n v="2149"/>
    <x v="3"/>
    <s v="OFF-PA-10001019"/>
    <x v="1"/>
    <x v="10"/>
    <s v="Xerox 1884"/>
    <n v="59.94"/>
    <n v="3"/>
    <n v="0"/>
    <n v="28.171799999999998"/>
  </r>
  <r>
    <n v="7671"/>
    <x v="3801"/>
    <x v="1"/>
    <x v="154"/>
    <d v="2012-11-29T00:00:00"/>
    <s v="Second Class"/>
    <s v="MA-17560"/>
    <s v="Matt Abelman"/>
    <x v="2"/>
    <s v="United States"/>
    <s v="Everett"/>
    <x v="31"/>
    <n v="2149"/>
    <x v="3"/>
    <s v="TEC-AC-10003095"/>
    <x v="2"/>
    <x v="11"/>
    <s v="Logitech G35 7.1-Channel Surround Sound Headset"/>
    <n v="259.98"/>
    <n v="2"/>
    <n v="0"/>
    <n v="88.393200000000007"/>
  </r>
  <r>
    <n v="7672"/>
    <x v="3801"/>
    <x v="1"/>
    <x v="154"/>
    <d v="2012-11-29T00:00:00"/>
    <s v="Second Class"/>
    <s v="MA-17560"/>
    <s v="Matt Abelman"/>
    <x v="2"/>
    <s v="United States"/>
    <s v="Everett"/>
    <x v="31"/>
    <n v="2149"/>
    <x v="3"/>
    <s v="FUR-BO-10002916"/>
    <x v="0"/>
    <x v="0"/>
    <s v="Rush Hierlooms Collection 1&quot; Thick Stackable Bookcases"/>
    <n v="170.98"/>
    <n v="1"/>
    <n v="0"/>
    <n v="32.486199999999997"/>
  </r>
  <r>
    <n v="7673"/>
    <x v="3801"/>
    <x v="1"/>
    <x v="154"/>
    <d v="2012-11-29T00:00:00"/>
    <s v="Second Class"/>
    <s v="MA-17560"/>
    <s v="Matt Abelman"/>
    <x v="2"/>
    <s v="United States"/>
    <s v="Everett"/>
    <x v="31"/>
    <n v="2149"/>
    <x v="3"/>
    <s v="FUR-FU-10002506"/>
    <x v="0"/>
    <x v="5"/>
    <s v="Tensor &quot;Hersey Kiss&quot; Styled Floor Lamp"/>
    <n v="38.97"/>
    <n v="3"/>
    <n v="0"/>
    <n v="4.6763999999999992"/>
  </r>
  <r>
    <n v="7674"/>
    <x v="3801"/>
    <x v="1"/>
    <x v="154"/>
    <d v="2012-11-29T00:00:00"/>
    <s v="Second Class"/>
    <s v="MA-17560"/>
    <s v="Matt Abelman"/>
    <x v="2"/>
    <s v="United States"/>
    <s v="Everett"/>
    <x v="31"/>
    <n v="2149"/>
    <x v="3"/>
    <s v="OFF-PA-10003823"/>
    <x v="1"/>
    <x v="10"/>
    <s v="Xerox 197"/>
    <n v="154.9"/>
    <n v="5"/>
    <n v="0"/>
    <n v="69.704999999999998"/>
  </r>
  <r>
    <n v="7675"/>
    <x v="3801"/>
    <x v="1"/>
    <x v="154"/>
    <d v="2012-11-29T00:00:00"/>
    <s v="Second Class"/>
    <s v="MA-17560"/>
    <s v="Matt Abelman"/>
    <x v="2"/>
    <s v="United States"/>
    <s v="Everett"/>
    <x v="31"/>
    <n v="2149"/>
    <x v="3"/>
    <s v="FUR-TA-10004619"/>
    <x v="0"/>
    <x v="3"/>
    <s v="Hon Non-Folding Utility Tables"/>
    <n v="446.06799999999998"/>
    <n v="4"/>
    <n v="0.3"/>
    <n v="0"/>
  </r>
  <r>
    <n v="7676"/>
    <x v="3802"/>
    <x v="3"/>
    <x v="636"/>
    <d v="2014-05-10T00:00:00"/>
    <s v="Second Class"/>
    <s v="TS-21655"/>
    <s v="Trudy Schmidt"/>
    <x v="0"/>
    <s v="United States"/>
    <s v="Rancho Cucamonga"/>
    <x v="1"/>
    <n v="91730"/>
    <x v="1"/>
    <s v="OFF-AP-10001271"/>
    <x v="1"/>
    <x v="9"/>
    <s v="Eureka The Boss Cordless Rechargeable Stick Vac"/>
    <n v="152.94"/>
    <n v="3"/>
    <n v="0"/>
    <n v="41.293800000000005"/>
  </r>
  <r>
    <n v="7677"/>
    <x v="3803"/>
    <x v="2"/>
    <x v="1169"/>
    <d v="2011-10-08T00:00:00"/>
    <s v="Same Day"/>
    <s v="JG-15115"/>
    <s v="Jack Garza"/>
    <x v="0"/>
    <s v="United States"/>
    <s v="Charlotte"/>
    <x v="3"/>
    <n v="28205"/>
    <x v="0"/>
    <s v="TEC-AC-10002331"/>
    <x v="2"/>
    <x v="11"/>
    <s v="Maxell 74 Minute CDR, 10/Pack"/>
    <n v="23.472000000000001"/>
    <n v="3"/>
    <n v="0.2"/>
    <n v="4.9877999999999982"/>
  </r>
  <r>
    <n v="7678"/>
    <x v="3804"/>
    <x v="2"/>
    <x v="520"/>
    <d v="2012-01-07T00:00:00"/>
    <s v="Standard Class"/>
    <s v="KM-16375"/>
    <s v="Katherine Murray"/>
    <x v="2"/>
    <s v="United States"/>
    <s v="Providence"/>
    <x v="34"/>
    <n v="2908"/>
    <x v="3"/>
    <s v="OFF-PA-10003228"/>
    <x v="1"/>
    <x v="10"/>
    <s v="Xerox 1917"/>
    <n v="195.64"/>
    <n v="4"/>
    <n v="0"/>
    <n v="91.950799999999987"/>
  </r>
  <r>
    <n v="7679"/>
    <x v="3804"/>
    <x v="2"/>
    <x v="520"/>
    <d v="2012-01-07T00:00:00"/>
    <s v="Standard Class"/>
    <s v="KM-16375"/>
    <s v="Katherine Murray"/>
    <x v="2"/>
    <s v="United States"/>
    <s v="Providence"/>
    <x v="34"/>
    <n v="2908"/>
    <x v="3"/>
    <s v="OFF-PA-10002586"/>
    <x v="1"/>
    <x v="10"/>
    <s v="Xerox 1970"/>
    <n v="14.940000000000001"/>
    <n v="3"/>
    <n v="0"/>
    <n v="7.0218000000000007"/>
  </r>
  <r>
    <n v="7680"/>
    <x v="3804"/>
    <x v="2"/>
    <x v="520"/>
    <d v="2012-01-07T00:00:00"/>
    <s v="Standard Class"/>
    <s v="KM-16375"/>
    <s v="Katherine Murray"/>
    <x v="2"/>
    <s v="United States"/>
    <s v="Providence"/>
    <x v="34"/>
    <n v="2908"/>
    <x v="3"/>
    <s v="TEC-AC-10002049"/>
    <x v="2"/>
    <x v="11"/>
    <s v="Plantronics Savi W720 Multi-Device Wireless Headset System"/>
    <n v="1687.8"/>
    <n v="4"/>
    <n v="0"/>
    <n v="742.63200000000006"/>
  </r>
  <r>
    <n v="7681"/>
    <x v="3804"/>
    <x v="2"/>
    <x v="520"/>
    <d v="2012-01-07T00:00:00"/>
    <s v="Standard Class"/>
    <s v="KM-16375"/>
    <s v="Katherine Murray"/>
    <x v="2"/>
    <s v="United States"/>
    <s v="Providence"/>
    <x v="34"/>
    <n v="2908"/>
    <x v="3"/>
    <s v="FUR-BO-10000362"/>
    <x v="0"/>
    <x v="0"/>
    <s v="Sauder Inglewood Library Bookcases"/>
    <n v="341.96"/>
    <n v="2"/>
    <n v="0"/>
    <n v="78.650800000000004"/>
  </r>
  <r>
    <n v="7682"/>
    <x v="3804"/>
    <x v="2"/>
    <x v="520"/>
    <d v="2012-01-07T00:00:00"/>
    <s v="Standard Class"/>
    <s v="KM-16375"/>
    <s v="Katherine Murray"/>
    <x v="2"/>
    <s v="United States"/>
    <s v="Providence"/>
    <x v="34"/>
    <n v="2908"/>
    <x v="3"/>
    <s v="FUR-CH-10004218"/>
    <x v="0"/>
    <x v="1"/>
    <s v="Global Fabric Manager's Chair, Dark Gray"/>
    <n v="605.88"/>
    <n v="6"/>
    <n v="0"/>
    <n v="151.47000000000003"/>
  </r>
  <r>
    <n v="7683"/>
    <x v="3805"/>
    <x v="1"/>
    <x v="152"/>
    <d v="2012-05-01T00:00:00"/>
    <s v="First Class"/>
    <s v="SD-20485"/>
    <s v="Shirley Daniels"/>
    <x v="2"/>
    <s v="United States"/>
    <s v="Midland"/>
    <x v="12"/>
    <n v="48640"/>
    <x v="2"/>
    <s v="OFF-AP-10003779"/>
    <x v="1"/>
    <x v="9"/>
    <s v="Kensington 7 Outlet MasterPiece Power Center with Fax/Phone Line Protection"/>
    <n v="186.732"/>
    <n v="1"/>
    <n v="0.1"/>
    <n v="41.495999999999967"/>
  </r>
  <r>
    <n v="7684"/>
    <x v="3805"/>
    <x v="1"/>
    <x v="152"/>
    <d v="2012-05-01T00:00:00"/>
    <s v="First Class"/>
    <s v="SD-20485"/>
    <s v="Shirley Daniels"/>
    <x v="2"/>
    <s v="United States"/>
    <s v="Midland"/>
    <x v="12"/>
    <n v="48640"/>
    <x v="2"/>
    <s v="OFF-BI-10003527"/>
    <x v="1"/>
    <x v="8"/>
    <s v="Fellowes PB500 Electric Punch Plastic Comb Binding Machine with Manual Bind"/>
    <n v="3812.9700000000003"/>
    <n v="3"/>
    <n v="0"/>
    <n v="1906.4850000000001"/>
  </r>
  <r>
    <n v="7685"/>
    <x v="3806"/>
    <x v="1"/>
    <x v="966"/>
    <d v="2012-02-21T00:00:00"/>
    <s v="Standard Class"/>
    <s v="TT-21070"/>
    <s v="Ted Trevino"/>
    <x v="0"/>
    <s v="United States"/>
    <s v="Rochester"/>
    <x v="15"/>
    <n v="14609"/>
    <x v="3"/>
    <s v="OFF-BI-10002897"/>
    <x v="1"/>
    <x v="8"/>
    <s v="Black Avery Memo-Size 3-Ring Binder, 5 1/2&quot; x 8 1/2&quot;"/>
    <n v="26.423999999999999"/>
    <n v="9"/>
    <n v="0.2"/>
    <n v="9.5786999999999995"/>
  </r>
  <r>
    <n v="7686"/>
    <x v="3806"/>
    <x v="1"/>
    <x v="966"/>
    <d v="2012-02-21T00:00:00"/>
    <s v="Standard Class"/>
    <s v="TT-21070"/>
    <s v="Ted Trevino"/>
    <x v="0"/>
    <s v="United States"/>
    <s v="Rochester"/>
    <x v="15"/>
    <n v="14609"/>
    <x v="3"/>
    <s v="TEC-PH-10002584"/>
    <x v="2"/>
    <x v="7"/>
    <s v="Samsung Galaxy S4"/>
    <n v="625.99"/>
    <n v="1"/>
    <n v="0"/>
    <n v="187.79699999999997"/>
  </r>
  <r>
    <n v="7687"/>
    <x v="3807"/>
    <x v="0"/>
    <x v="881"/>
    <d v="2013-11-30T00:00:00"/>
    <s v="Standard Class"/>
    <s v="BB-11545"/>
    <s v="Brenda Bowman"/>
    <x v="1"/>
    <s v="United States"/>
    <s v="Jackson"/>
    <x v="12"/>
    <n v="49201"/>
    <x v="2"/>
    <s v="FUR-TA-10001095"/>
    <x v="0"/>
    <x v="3"/>
    <s v="Chromcraft Round Conference Tables"/>
    <n v="1568.61"/>
    <n v="9"/>
    <n v="0"/>
    <n v="329.40809999999999"/>
  </r>
  <r>
    <n v="7688"/>
    <x v="3807"/>
    <x v="0"/>
    <x v="881"/>
    <d v="2013-11-30T00:00:00"/>
    <s v="Standard Class"/>
    <s v="BB-11545"/>
    <s v="Brenda Bowman"/>
    <x v="1"/>
    <s v="United States"/>
    <s v="Jackson"/>
    <x v="12"/>
    <n v="49201"/>
    <x v="2"/>
    <s v="OFF-BI-10004002"/>
    <x v="1"/>
    <x v="8"/>
    <s v="Wilson Jones International Size A4 Ring Binders"/>
    <n v="17.3"/>
    <n v="1"/>
    <n v="0"/>
    <n v="8.3040000000000003"/>
  </r>
  <r>
    <n v="7689"/>
    <x v="3807"/>
    <x v="0"/>
    <x v="881"/>
    <d v="2013-11-30T00:00:00"/>
    <s v="Standard Class"/>
    <s v="BB-11545"/>
    <s v="Brenda Bowman"/>
    <x v="1"/>
    <s v="United States"/>
    <s v="Jackson"/>
    <x v="12"/>
    <n v="49201"/>
    <x v="2"/>
    <s v="TEC-AC-10004518"/>
    <x v="2"/>
    <x v="11"/>
    <s v="Memorex Mini Travel Drive 32 GB USB 2.0 Flash Drive"/>
    <n v="160"/>
    <n v="8"/>
    <n v="0"/>
    <n v="62.400000000000006"/>
  </r>
  <r>
    <n v="7690"/>
    <x v="3808"/>
    <x v="3"/>
    <x v="663"/>
    <d v="2014-07-18T00:00:00"/>
    <s v="First Class"/>
    <s v="RS-19420"/>
    <s v="Ricardo Sperren"/>
    <x v="1"/>
    <s v="United States"/>
    <s v="Suffolk"/>
    <x v="17"/>
    <n v="23434"/>
    <x v="0"/>
    <s v="OFF-AP-10002191"/>
    <x v="1"/>
    <x v="9"/>
    <s v="Belkin 8 Outlet SurgeMaster II Gold Surge Protector"/>
    <n v="179.94"/>
    <n v="3"/>
    <n v="0"/>
    <n v="50.383200000000009"/>
  </r>
  <r>
    <n v="7691"/>
    <x v="3808"/>
    <x v="3"/>
    <x v="663"/>
    <d v="2014-07-18T00:00:00"/>
    <s v="First Class"/>
    <s v="RS-19420"/>
    <s v="Ricardo Sperren"/>
    <x v="1"/>
    <s v="United States"/>
    <s v="Suffolk"/>
    <x v="17"/>
    <n v="23434"/>
    <x v="0"/>
    <s v="FUR-TA-10004575"/>
    <x v="0"/>
    <x v="3"/>
    <s v="Hon 5100 Series Wood Tables"/>
    <n v="872.94"/>
    <n v="3"/>
    <n v="0"/>
    <n v="157.12919999999997"/>
  </r>
  <r>
    <n v="7692"/>
    <x v="3808"/>
    <x v="3"/>
    <x v="663"/>
    <d v="2014-07-18T00:00:00"/>
    <s v="First Class"/>
    <s v="RS-19420"/>
    <s v="Ricardo Sperren"/>
    <x v="1"/>
    <s v="United States"/>
    <s v="Suffolk"/>
    <x v="17"/>
    <n v="23434"/>
    <x v="0"/>
    <s v="OFF-PA-10003177"/>
    <x v="1"/>
    <x v="10"/>
    <s v="Xerox 1999"/>
    <n v="12.96"/>
    <n v="2"/>
    <n v="0"/>
    <n v="6.2208000000000006"/>
  </r>
  <r>
    <n v="7693"/>
    <x v="3809"/>
    <x v="2"/>
    <x v="282"/>
    <d v="2012-01-03T00:00:00"/>
    <s v="Standard Class"/>
    <s v="AI-10855"/>
    <s v="Arianne Irving"/>
    <x v="0"/>
    <s v="United States"/>
    <s v="Brentwood"/>
    <x v="1"/>
    <n v="94513"/>
    <x v="1"/>
    <s v="OFF-LA-10003923"/>
    <x v="1"/>
    <x v="2"/>
    <s v="Alphabetical Labels for Top Tab Filing"/>
    <n v="88.800000000000011"/>
    <n v="6"/>
    <n v="0"/>
    <n v="44.400000000000006"/>
  </r>
  <r>
    <n v="7694"/>
    <x v="3809"/>
    <x v="2"/>
    <x v="282"/>
    <d v="2012-01-03T00:00:00"/>
    <s v="Standard Class"/>
    <s v="AI-10855"/>
    <s v="Arianne Irving"/>
    <x v="0"/>
    <s v="United States"/>
    <s v="Brentwood"/>
    <x v="1"/>
    <n v="94513"/>
    <x v="1"/>
    <s v="TEC-PH-10001051"/>
    <x v="2"/>
    <x v="7"/>
    <s v="HTC One"/>
    <n v="319.96800000000002"/>
    <n v="4"/>
    <n v="0.2"/>
    <n v="35.996399999999952"/>
  </r>
  <r>
    <n v="7695"/>
    <x v="3810"/>
    <x v="0"/>
    <x v="554"/>
    <d v="2013-03-23T00:00:00"/>
    <s v="Same Day"/>
    <s v="MC-17275"/>
    <s v="Marc Crier"/>
    <x v="0"/>
    <s v="United States"/>
    <s v="Seattle"/>
    <x v="4"/>
    <n v="98103"/>
    <x v="1"/>
    <s v="FUR-CH-10004754"/>
    <x v="0"/>
    <x v="1"/>
    <s v="Global Stack Chair with Arms, Black"/>
    <n v="167.88800000000001"/>
    <n v="7"/>
    <n v="0.2"/>
    <n v="14.690199999999997"/>
  </r>
  <r>
    <n v="7696"/>
    <x v="3811"/>
    <x v="3"/>
    <x v="1170"/>
    <d v="2014-07-06T00:00:00"/>
    <s v="First Class"/>
    <s v="AH-10120"/>
    <s v="Adrian Hane"/>
    <x v="2"/>
    <s v="United States"/>
    <s v="Houston"/>
    <x v="5"/>
    <n v="77036"/>
    <x v="2"/>
    <s v="OFF-PA-10000357"/>
    <x v="1"/>
    <x v="10"/>
    <s v="White Dual Perf Computer Printout Paper, 2700 Sheets, 1 Part, Heavyweight, 20 lbs., 14 7/8 x 11"/>
    <n v="163.96"/>
    <n v="5"/>
    <n v="0.2"/>
    <n v="59.435499999999998"/>
  </r>
  <r>
    <n v="7697"/>
    <x v="3811"/>
    <x v="3"/>
    <x v="1170"/>
    <d v="2014-07-06T00:00:00"/>
    <s v="First Class"/>
    <s v="AH-10120"/>
    <s v="Adrian Hane"/>
    <x v="2"/>
    <s v="United States"/>
    <s v="Houston"/>
    <x v="5"/>
    <n v="77036"/>
    <x v="2"/>
    <s v="OFF-BI-10001787"/>
    <x v="1"/>
    <x v="8"/>
    <s v="Wilson Jones Four-Pocket Poly Binders"/>
    <n v="5.2319999999999984"/>
    <n v="4"/>
    <n v="0.8"/>
    <n v="-8.1096000000000004"/>
  </r>
  <r>
    <n v="7698"/>
    <x v="3812"/>
    <x v="3"/>
    <x v="817"/>
    <d v="2014-12-19T00:00:00"/>
    <s v="Standard Class"/>
    <s v="BF-11170"/>
    <s v="Ben Ferrer"/>
    <x v="2"/>
    <s v="United States"/>
    <s v="Lawrence"/>
    <x v="31"/>
    <n v="1841"/>
    <x v="3"/>
    <s v="TEC-CO-10002313"/>
    <x v="2"/>
    <x v="16"/>
    <s v="Canon PC1080F Personal Copier"/>
    <n v="1199.98"/>
    <n v="2"/>
    <n v="0"/>
    <n v="467.99220000000003"/>
  </r>
  <r>
    <n v="7699"/>
    <x v="3812"/>
    <x v="3"/>
    <x v="817"/>
    <d v="2014-12-19T00:00:00"/>
    <s v="Standard Class"/>
    <s v="BF-11170"/>
    <s v="Ben Ferrer"/>
    <x v="2"/>
    <s v="United States"/>
    <s v="Lawrence"/>
    <x v="31"/>
    <n v="1841"/>
    <x v="3"/>
    <s v="OFF-ST-10002790"/>
    <x v="1"/>
    <x v="4"/>
    <s v="Safco Industrial Shelving"/>
    <n v="73.849999999999994"/>
    <n v="1"/>
    <n v="0"/>
    <n v="2.2155000000000058"/>
  </r>
  <r>
    <n v="7700"/>
    <x v="3812"/>
    <x v="3"/>
    <x v="817"/>
    <d v="2014-12-19T00:00:00"/>
    <s v="Standard Class"/>
    <s v="BF-11170"/>
    <s v="Ben Ferrer"/>
    <x v="2"/>
    <s v="United States"/>
    <s v="Lawrence"/>
    <x v="31"/>
    <n v="1841"/>
    <x v="3"/>
    <s v="OFF-SU-10001664"/>
    <x v="1"/>
    <x v="14"/>
    <s v="Acme Office Executive Series Stainless Steel Trimmers"/>
    <n v="25.71"/>
    <n v="3"/>
    <n v="0"/>
    <n v="6.6846000000000005"/>
  </r>
  <r>
    <n v="7701"/>
    <x v="3812"/>
    <x v="3"/>
    <x v="817"/>
    <d v="2014-12-19T00:00:00"/>
    <s v="Standard Class"/>
    <s v="BF-11170"/>
    <s v="Ben Ferrer"/>
    <x v="2"/>
    <s v="United States"/>
    <s v="Lawrence"/>
    <x v="31"/>
    <n v="1841"/>
    <x v="3"/>
    <s v="OFF-FA-10001332"/>
    <x v="1"/>
    <x v="13"/>
    <s v="Acco Banker's Clasps, 5 3/4&quot;-Long"/>
    <n v="17.28"/>
    <n v="6"/>
    <n v="0"/>
    <n v="8.121599999999999"/>
  </r>
  <r>
    <n v="7702"/>
    <x v="3812"/>
    <x v="3"/>
    <x v="817"/>
    <d v="2014-12-19T00:00:00"/>
    <s v="Standard Class"/>
    <s v="BF-11170"/>
    <s v="Ben Ferrer"/>
    <x v="2"/>
    <s v="United States"/>
    <s v="Lawrence"/>
    <x v="31"/>
    <n v="1841"/>
    <x v="3"/>
    <s v="FUR-TA-10003473"/>
    <x v="0"/>
    <x v="3"/>
    <s v="Bretford Rectangular Conference Table Tops"/>
    <n v="526.58199999999999"/>
    <n v="2"/>
    <n v="0.3"/>
    <n v="-52.658199999999965"/>
  </r>
  <r>
    <n v="7703"/>
    <x v="3813"/>
    <x v="0"/>
    <x v="370"/>
    <d v="2013-09-03T00:00:00"/>
    <s v="Standard Class"/>
    <s v="AA-10480"/>
    <s v="Andrew Allen"/>
    <x v="0"/>
    <s v="United States"/>
    <s v="Detroit"/>
    <x v="12"/>
    <n v="48234"/>
    <x v="2"/>
    <s v="OFF-PA-10000605"/>
    <x v="1"/>
    <x v="10"/>
    <s v="Xerox 1950"/>
    <n v="11.56"/>
    <n v="2"/>
    <n v="0"/>
    <n v="5.6644000000000005"/>
  </r>
  <r>
    <n v="7704"/>
    <x v="3813"/>
    <x v="0"/>
    <x v="370"/>
    <d v="2013-09-03T00:00:00"/>
    <s v="Standard Class"/>
    <s v="AA-10480"/>
    <s v="Andrew Allen"/>
    <x v="0"/>
    <s v="United States"/>
    <s v="Detroit"/>
    <x v="12"/>
    <n v="48234"/>
    <x v="2"/>
    <s v="TEC-PH-10002170"/>
    <x v="2"/>
    <x v="7"/>
    <s v="ClearSounds CSC500 Amplified Spirit Phone Corded phone"/>
    <n v="209.96999999999997"/>
    <n v="3"/>
    <n v="0"/>
    <n v="58.791600000000003"/>
  </r>
  <r>
    <n v="7705"/>
    <x v="3813"/>
    <x v="0"/>
    <x v="370"/>
    <d v="2013-09-03T00:00:00"/>
    <s v="Standard Class"/>
    <s v="AA-10480"/>
    <s v="Andrew Allen"/>
    <x v="0"/>
    <s v="United States"/>
    <s v="Detroit"/>
    <x v="12"/>
    <n v="48234"/>
    <x v="2"/>
    <s v="FUR-TA-10004147"/>
    <x v="0"/>
    <x v="3"/>
    <s v="Hon 4060 Series Tables"/>
    <n v="447.84"/>
    <n v="4"/>
    <n v="0"/>
    <n v="98.524799999999971"/>
  </r>
  <r>
    <n v="7706"/>
    <x v="3813"/>
    <x v="0"/>
    <x v="370"/>
    <d v="2013-09-03T00:00:00"/>
    <s v="Standard Class"/>
    <s v="AA-10480"/>
    <s v="Andrew Allen"/>
    <x v="0"/>
    <s v="United States"/>
    <s v="Detroit"/>
    <x v="12"/>
    <n v="48234"/>
    <x v="2"/>
    <s v="TEC-AC-10003911"/>
    <x v="2"/>
    <x v="11"/>
    <s v="NETGEAR AC1750 Dual Band Gigabit Smart WiFi Router"/>
    <n v="479.97"/>
    <n v="3"/>
    <n v="0"/>
    <n v="163.18979999999999"/>
  </r>
  <r>
    <n v="7707"/>
    <x v="3813"/>
    <x v="0"/>
    <x v="370"/>
    <d v="2013-09-03T00:00:00"/>
    <s v="Standard Class"/>
    <s v="AA-10480"/>
    <s v="Andrew Allen"/>
    <x v="0"/>
    <s v="United States"/>
    <s v="Detroit"/>
    <x v="12"/>
    <n v="48234"/>
    <x v="2"/>
    <s v="OFF-AR-10002578"/>
    <x v="1"/>
    <x v="6"/>
    <s v="Newell 335"/>
    <n v="8.64"/>
    <n v="3"/>
    <n v="0"/>
    <n v="2.5055999999999998"/>
  </r>
  <r>
    <n v="7708"/>
    <x v="3814"/>
    <x v="3"/>
    <x v="453"/>
    <d v="2014-10-20T00:00:00"/>
    <s v="Standard Class"/>
    <s v="SV-20815"/>
    <s v="Stuart Van"/>
    <x v="1"/>
    <s v="United States"/>
    <s v="Orem"/>
    <x v="7"/>
    <n v="84057"/>
    <x v="1"/>
    <s v="OFF-AR-10001761"/>
    <x v="1"/>
    <x v="6"/>
    <s v="Avery Hi-Liter Smear-Safe Highlighters"/>
    <n v="11.68"/>
    <n v="2"/>
    <n v="0"/>
    <n v="4.2047999999999996"/>
  </r>
  <r>
    <n v="7709"/>
    <x v="3815"/>
    <x v="2"/>
    <x v="1089"/>
    <d v="2011-10-29T00:00:00"/>
    <s v="Standard Class"/>
    <s v="EH-14185"/>
    <s v="Evan Henry"/>
    <x v="0"/>
    <s v="United States"/>
    <s v="Philadelphia"/>
    <x v="9"/>
    <n v="19120"/>
    <x v="3"/>
    <s v="TEC-AC-10001553"/>
    <x v="2"/>
    <x v="11"/>
    <s v="Memorex 25GB 6X Branded Blu-Ray Recordable Disc, 15/Pack"/>
    <n v="40.775999999999996"/>
    <n v="3"/>
    <n v="0.2"/>
    <n v="0.50970000000000049"/>
  </r>
  <r>
    <n v="7710"/>
    <x v="3815"/>
    <x v="2"/>
    <x v="1089"/>
    <d v="2011-10-29T00:00:00"/>
    <s v="Standard Class"/>
    <s v="EH-14185"/>
    <s v="Evan Henry"/>
    <x v="0"/>
    <s v="United States"/>
    <s v="Philadelphia"/>
    <x v="9"/>
    <n v="19120"/>
    <x v="3"/>
    <s v="OFF-BI-10000309"/>
    <x v="1"/>
    <x v="8"/>
    <s v="GBC Twin Loop Wire Binding Elements, 9/16&quot; Spine, Black"/>
    <n v="13.698000000000002"/>
    <n v="3"/>
    <n v="0.7"/>
    <n v="-9.5885999999999996"/>
  </r>
  <r>
    <n v="7711"/>
    <x v="3816"/>
    <x v="1"/>
    <x v="788"/>
    <d v="2012-04-07T00:00:00"/>
    <s v="Standard Class"/>
    <s v="JL-15850"/>
    <s v="John Lucas"/>
    <x v="0"/>
    <s v="United States"/>
    <s v="Mesa"/>
    <x v="16"/>
    <n v="85204"/>
    <x v="1"/>
    <s v="TEC-PH-10003095"/>
    <x v="2"/>
    <x v="7"/>
    <s v="Samsung HM1900 Bluetooth Headset"/>
    <n v="87.8"/>
    <n v="5"/>
    <n v="0.2"/>
    <n v="32.924999999999997"/>
  </r>
  <r>
    <n v="7712"/>
    <x v="3817"/>
    <x v="3"/>
    <x v="960"/>
    <d v="2014-10-31T00:00:00"/>
    <s v="Second Class"/>
    <s v="JM-15250"/>
    <s v="Janet Martin"/>
    <x v="0"/>
    <s v="United States"/>
    <s v="Fayetteville"/>
    <x v="3"/>
    <n v="28314"/>
    <x v="0"/>
    <s v="FUR-FU-10001876"/>
    <x v="0"/>
    <x v="5"/>
    <s v="Computer Room Manger, 14&quot;"/>
    <n v="77.951999999999998"/>
    <n v="3"/>
    <n v="0.2"/>
    <n v="15.590399999999995"/>
  </r>
  <r>
    <n v="7713"/>
    <x v="3817"/>
    <x v="3"/>
    <x v="960"/>
    <d v="2014-10-31T00:00:00"/>
    <s v="Second Class"/>
    <s v="JM-15250"/>
    <s v="Janet Martin"/>
    <x v="0"/>
    <s v="United States"/>
    <s v="Fayetteville"/>
    <x v="3"/>
    <n v="28314"/>
    <x v="0"/>
    <s v="OFF-ST-10001522"/>
    <x v="1"/>
    <x v="4"/>
    <s v="Gould Plastics 18-Pocket Panel Bin, 34w x 5-1/4d x 20-1/2h"/>
    <n v="147.184"/>
    <n v="2"/>
    <n v="0.2"/>
    <n v="-29.436800000000012"/>
  </r>
  <r>
    <n v="7714"/>
    <x v="3817"/>
    <x v="3"/>
    <x v="960"/>
    <d v="2014-10-31T00:00:00"/>
    <s v="Second Class"/>
    <s v="JM-15250"/>
    <s v="Janet Martin"/>
    <x v="0"/>
    <s v="United States"/>
    <s v="Fayetteville"/>
    <x v="3"/>
    <n v="28314"/>
    <x v="0"/>
    <s v="OFF-PA-10000300"/>
    <x v="1"/>
    <x v="10"/>
    <s v="Xerox 1936"/>
    <n v="47.952000000000005"/>
    <n v="3"/>
    <n v="0.2"/>
    <n v="16.183799999999998"/>
  </r>
  <r>
    <n v="7715"/>
    <x v="3818"/>
    <x v="2"/>
    <x v="29"/>
    <d v="2011-12-07T00:00:00"/>
    <s v="First Class"/>
    <s v="JB-15925"/>
    <s v="Joni Blumstein"/>
    <x v="0"/>
    <s v="United States"/>
    <s v="Los Angeles"/>
    <x v="1"/>
    <n v="90032"/>
    <x v="1"/>
    <s v="OFF-AP-10001469"/>
    <x v="1"/>
    <x v="9"/>
    <s v="Fellowes 8 Outlet Superior Workstation Surge Protector"/>
    <n v="250.26"/>
    <n v="6"/>
    <n v="0"/>
    <n v="72.575399999999973"/>
  </r>
  <r>
    <n v="7716"/>
    <x v="3819"/>
    <x v="3"/>
    <x v="132"/>
    <d v="2014-11-09T00:00:00"/>
    <s v="Standard Class"/>
    <s v="PB-19105"/>
    <s v="Peter Bühler"/>
    <x v="0"/>
    <s v="United States"/>
    <s v="Philadelphia"/>
    <x v="9"/>
    <n v="19140"/>
    <x v="3"/>
    <s v="TEC-AC-10001553"/>
    <x v="2"/>
    <x v="11"/>
    <s v="Memorex 25GB 6X Branded Blu-Ray Recordable Disc, 15/Pack"/>
    <n v="40.775999999999996"/>
    <n v="3"/>
    <n v="0.2"/>
    <n v="0.50970000000000049"/>
  </r>
  <r>
    <n v="7717"/>
    <x v="3820"/>
    <x v="1"/>
    <x v="1171"/>
    <d v="2012-01-12T00:00:00"/>
    <s v="Standard Class"/>
    <s v="SP-20620"/>
    <s v="Stefania Perrino"/>
    <x v="1"/>
    <s v="United States"/>
    <s v="Colorado Springs"/>
    <x v="22"/>
    <n v="80906"/>
    <x v="1"/>
    <s v="OFF-PA-10004041"/>
    <x v="1"/>
    <x v="10"/>
    <s v="It's Hot Message Books with Stickers, 2 3/4&quot; x 5&quot;"/>
    <n v="29.600000000000005"/>
    <n v="5"/>
    <n v="0.2"/>
    <n v="9.2499999999999964"/>
  </r>
  <r>
    <n v="7718"/>
    <x v="3820"/>
    <x v="1"/>
    <x v="1171"/>
    <d v="2012-01-12T00:00:00"/>
    <s v="Standard Class"/>
    <s v="SP-20620"/>
    <s v="Stefania Perrino"/>
    <x v="1"/>
    <s v="United States"/>
    <s v="Colorado Springs"/>
    <x v="22"/>
    <n v="80906"/>
    <x v="1"/>
    <s v="OFF-BI-10002764"/>
    <x v="1"/>
    <x v="8"/>
    <s v="Recycled Pressboard Report Cover with Reinforced Top Hinge"/>
    <n v="1.9380000000000002"/>
    <n v="2"/>
    <n v="0.7"/>
    <n v="-1.3565999999999994"/>
  </r>
  <r>
    <n v="7719"/>
    <x v="3821"/>
    <x v="3"/>
    <x v="428"/>
    <d v="2014-09-15T00:00:00"/>
    <s v="Standard Class"/>
    <s v="MC-17605"/>
    <s v="Matt Connell"/>
    <x v="1"/>
    <s v="United States"/>
    <s v="Los Angeles"/>
    <x v="1"/>
    <n v="90032"/>
    <x v="1"/>
    <s v="TEC-AC-10001114"/>
    <x v="2"/>
    <x v="11"/>
    <s v="Microsoft Wireless Mobile Mouse 4000"/>
    <n v="159.96"/>
    <n v="4"/>
    <n v="0"/>
    <n v="51.18719999999999"/>
  </r>
  <r>
    <n v="7720"/>
    <x v="3822"/>
    <x v="1"/>
    <x v="956"/>
    <d v="2012-01-10T00:00:00"/>
    <s v="Standard Class"/>
    <s v="BG-11695"/>
    <s v="Brooke Gillingham"/>
    <x v="1"/>
    <s v="United States"/>
    <s v="New York City"/>
    <x v="15"/>
    <n v="10009"/>
    <x v="3"/>
    <s v="OFF-AR-10001615"/>
    <x v="1"/>
    <x v="6"/>
    <s v="Newell 34"/>
    <n v="59.519999999999996"/>
    <n v="3"/>
    <n v="0"/>
    <n v="15.475200000000001"/>
  </r>
  <r>
    <n v="7721"/>
    <x v="3822"/>
    <x v="1"/>
    <x v="956"/>
    <d v="2012-01-10T00:00:00"/>
    <s v="Standard Class"/>
    <s v="BG-11695"/>
    <s v="Brooke Gillingham"/>
    <x v="1"/>
    <s v="United States"/>
    <s v="New York City"/>
    <x v="15"/>
    <n v="10009"/>
    <x v="3"/>
    <s v="OFF-EN-10000461"/>
    <x v="1"/>
    <x v="12"/>
    <s v="#10- 4 1/8&quot; x 9 1/2&quot; Recycled Envelopes"/>
    <n v="17.48"/>
    <n v="2"/>
    <n v="0"/>
    <n v="8.2156000000000002"/>
  </r>
  <r>
    <n v="7722"/>
    <x v="3822"/>
    <x v="1"/>
    <x v="956"/>
    <d v="2012-01-10T00:00:00"/>
    <s v="Standard Class"/>
    <s v="BG-11695"/>
    <s v="Brooke Gillingham"/>
    <x v="1"/>
    <s v="United States"/>
    <s v="New York City"/>
    <x v="15"/>
    <n v="10009"/>
    <x v="3"/>
    <s v="OFF-BI-10004506"/>
    <x v="1"/>
    <x v="8"/>
    <s v="Wilson Jones data.warehouse D-Ring Binders with DublLock"/>
    <n v="13.168000000000001"/>
    <n v="2"/>
    <n v="0.2"/>
    <n v="4.6088000000000005"/>
  </r>
  <r>
    <n v="7723"/>
    <x v="3823"/>
    <x v="3"/>
    <x v="513"/>
    <d v="2014-04-21T00:00:00"/>
    <s v="Standard Class"/>
    <s v="JO-15550"/>
    <s v="Jesus Ocampo"/>
    <x v="2"/>
    <s v="United States"/>
    <s v="San Francisco"/>
    <x v="1"/>
    <n v="94109"/>
    <x v="1"/>
    <s v="OFF-AP-10000027"/>
    <x v="1"/>
    <x v="9"/>
    <s v="Hoover Commercial SteamVac"/>
    <n v="40.74"/>
    <n v="3"/>
    <n v="0"/>
    <n v="12.222"/>
  </r>
  <r>
    <n v="7724"/>
    <x v="3824"/>
    <x v="1"/>
    <x v="229"/>
    <d v="2012-09-14T00:00:00"/>
    <s v="Standard Class"/>
    <s v="AR-10345"/>
    <s v="Alex Russell"/>
    <x v="1"/>
    <s v="United States"/>
    <s v="Austin"/>
    <x v="5"/>
    <n v="78745"/>
    <x v="2"/>
    <s v="FUR-CH-10003981"/>
    <x v="0"/>
    <x v="1"/>
    <s v="Global Commerce Series Low-Back Swivel/Tilt Chairs"/>
    <n v="179.886"/>
    <n v="1"/>
    <n v="0.3"/>
    <n v="-2.5698000000000292"/>
  </r>
  <r>
    <n v="7725"/>
    <x v="3825"/>
    <x v="0"/>
    <x v="477"/>
    <d v="2013-09-30T00:00:00"/>
    <s v="Standard Class"/>
    <s v="TS-21505"/>
    <s v="Tony Sayre"/>
    <x v="0"/>
    <s v="United States"/>
    <s v="Cleveland"/>
    <x v="24"/>
    <n v="44105"/>
    <x v="3"/>
    <s v="OFF-AP-10003849"/>
    <x v="1"/>
    <x v="9"/>
    <s v="Hoover Shoulder Vac Commercial Portable Vacuum"/>
    <n v="286.25600000000003"/>
    <n v="1"/>
    <n v="0.2"/>
    <n v="17.890999999999977"/>
  </r>
  <r>
    <n v="7726"/>
    <x v="3825"/>
    <x v="0"/>
    <x v="477"/>
    <d v="2013-09-30T00:00:00"/>
    <s v="Standard Class"/>
    <s v="TS-21505"/>
    <s v="Tony Sayre"/>
    <x v="0"/>
    <s v="United States"/>
    <s v="Cleveland"/>
    <x v="24"/>
    <n v="44105"/>
    <x v="3"/>
    <s v="OFF-ST-10004963"/>
    <x v="1"/>
    <x v="4"/>
    <s v="Eldon Gobal File Keepers"/>
    <n v="24.224000000000004"/>
    <n v="2"/>
    <n v="0.2"/>
    <n v="-4.8448000000000029"/>
  </r>
  <r>
    <n v="7727"/>
    <x v="3825"/>
    <x v="0"/>
    <x v="477"/>
    <d v="2013-09-30T00:00:00"/>
    <s v="Standard Class"/>
    <s v="TS-21505"/>
    <s v="Tony Sayre"/>
    <x v="0"/>
    <s v="United States"/>
    <s v="Cleveland"/>
    <x v="24"/>
    <n v="44105"/>
    <x v="3"/>
    <s v="OFF-ST-10002574"/>
    <x v="1"/>
    <x v="4"/>
    <s v="SAFCO Commercial Wire Shelving, Black"/>
    <n v="331.536"/>
    <n v="3"/>
    <n v="0.2"/>
    <n v="-82.884"/>
  </r>
  <r>
    <n v="7728"/>
    <x v="3826"/>
    <x v="1"/>
    <x v="199"/>
    <d v="2012-03-20T00:00:00"/>
    <s v="Second Class"/>
    <s v="JK-15640"/>
    <s v="Jim Kriz"/>
    <x v="2"/>
    <s v="United States"/>
    <s v="New York City"/>
    <x v="15"/>
    <n v="10009"/>
    <x v="3"/>
    <s v="OFF-AR-10001761"/>
    <x v="1"/>
    <x v="6"/>
    <s v="Avery Hi-Liter Smear-Safe Highlighters"/>
    <n v="17.52"/>
    <n v="3"/>
    <n v="0"/>
    <n v="6.3071999999999999"/>
  </r>
  <r>
    <n v="7729"/>
    <x v="3827"/>
    <x v="0"/>
    <x v="491"/>
    <d v="2013-12-03T00:00:00"/>
    <s v="Standard Class"/>
    <s v="GA-14515"/>
    <s v="George Ashbrook"/>
    <x v="0"/>
    <s v="United States"/>
    <s v="El Paso"/>
    <x v="5"/>
    <n v="79907"/>
    <x v="2"/>
    <s v="OFF-AR-10000716"/>
    <x v="1"/>
    <x v="6"/>
    <s v="DIXON Ticonderoga Erasable Checking Pencils"/>
    <n v="17.856000000000002"/>
    <n v="4"/>
    <n v="0.2"/>
    <n v="4.2408000000000001"/>
  </r>
  <r>
    <n v="7730"/>
    <x v="3828"/>
    <x v="0"/>
    <x v="182"/>
    <d v="2013-10-02T00:00:00"/>
    <s v="Standard Class"/>
    <s v="TN-21040"/>
    <s v="Tanja Norvell"/>
    <x v="2"/>
    <s v="United States"/>
    <s v="Tallahassee"/>
    <x v="2"/>
    <n v="32303"/>
    <x v="0"/>
    <s v="TEC-AC-10002637"/>
    <x v="2"/>
    <x v="11"/>
    <s v="Logitech VX Revolution Cordless Laser Mouse for Notebooks (Black)"/>
    <n v="431.97600000000006"/>
    <n v="3"/>
    <n v="0.2"/>
    <n v="-75.59580000000004"/>
  </r>
  <r>
    <n v="7731"/>
    <x v="3829"/>
    <x v="3"/>
    <x v="487"/>
    <d v="2014-06-20T00:00:00"/>
    <s v="Standard Class"/>
    <s v="TW-21025"/>
    <s v="Tamara Willingham"/>
    <x v="2"/>
    <s v="United States"/>
    <s v="Seattle"/>
    <x v="4"/>
    <n v="98103"/>
    <x v="1"/>
    <s v="FUR-CH-10003774"/>
    <x v="0"/>
    <x v="1"/>
    <s v="Global Wood Trimmed Manager's Task Chair, Khaki"/>
    <n v="291.13600000000002"/>
    <n v="4"/>
    <n v="0.2"/>
    <n v="-25.474400000000017"/>
  </r>
  <r>
    <n v="7732"/>
    <x v="3830"/>
    <x v="3"/>
    <x v="65"/>
    <d v="2014-09-22T00:00:00"/>
    <s v="First Class"/>
    <s v="PA-19060"/>
    <s v="Pete Armstrong"/>
    <x v="2"/>
    <s v="United States"/>
    <s v="Dallas"/>
    <x v="5"/>
    <n v="75220"/>
    <x v="2"/>
    <s v="OFF-EN-10000927"/>
    <x v="1"/>
    <x v="12"/>
    <s v="Jet-Pak Recycled Peel 'N' Seal Padded Mailers"/>
    <n v="114.84800000000001"/>
    <n v="4"/>
    <n v="0.2"/>
    <n v="35.889999999999986"/>
  </r>
  <r>
    <n v="7733"/>
    <x v="3831"/>
    <x v="3"/>
    <x v="455"/>
    <d v="2014-06-09T00:00:00"/>
    <s v="Standard Class"/>
    <s v="JD-15790"/>
    <s v="John Dryer"/>
    <x v="0"/>
    <s v="United States"/>
    <s v="Houston"/>
    <x v="5"/>
    <n v="77070"/>
    <x v="2"/>
    <s v="OFF-PA-10000743"/>
    <x v="1"/>
    <x v="10"/>
    <s v="Xerox 1977"/>
    <n v="10.688000000000001"/>
    <n v="2"/>
    <n v="0.2"/>
    <n v="3.7407999999999997"/>
  </r>
  <r>
    <n v="7734"/>
    <x v="3832"/>
    <x v="0"/>
    <x v="666"/>
    <d v="2013-05-20T00:00:00"/>
    <s v="Second Class"/>
    <s v="MN-17935"/>
    <s v="Michael Nguyen"/>
    <x v="0"/>
    <s v="United States"/>
    <s v="Springfield"/>
    <x v="24"/>
    <n v="45503"/>
    <x v="3"/>
    <s v="OFF-PA-10000697"/>
    <x v="1"/>
    <x v="10"/>
    <s v="TOPS Voice Message Log Book, Flash Format"/>
    <n v="15.231999999999999"/>
    <n v="4"/>
    <n v="0.2"/>
    <n v="5.5215999999999994"/>
  </r>
  <r>
    <n v="7735"/>
    <x v="3833"/>
    <x v="3"/>
    <x v="175"/>
    <d v="2014-09-21T00:00:00"/>
    <s v="Standard Class"/>
    <s v="GM-14500"/>
    <s v="Gene McClure"/>
    <x v="0"/>
    <s v="United States"/>
    <s v="Seattle"/>
    <x v="4"/>
    <n v="98103"/>
    <x v="1"/>
    <s v="OFF-AR-10004441"/>
    <x v="1"/>
    <x v="6"/>
    <s v="BIC Brite Liner Highlighters"/>
    <n v="12.419999999999998"/>
    <n v="3"/>
    <n v="0"/>
    <n v="5.2164000000000001"/>
  </r>
  <r>
    <n v="7736"/>
    <x v="3834"/>
    <x v="0"/>
    <x v="250"/>
    <d v="2013-08-27T00:00:00"/>
    <s v="Standard Class"/>
    <s v="DG-13300"/>
    <s v="Deirdre Greer"/>
    <x v="1"/>
    <s v="United States"/>
    <s v="Seattle"/>
    <x v="4"/>
    <n v="98105"/>
    <x v="1"/>
    <s v="OFF-PA-10001870"/>
    <x v="1"/>
    <x v="10"/>
    <s v="Xerox 202"/>
    <n v="19.440000000000001"/>
    <n v="3"/>
    <n v="0"/>
    <n v="9.3312000000000008"/>
  </r>
  <r>
    <n v="7737"/>
    <x v="3835"/>
    <x v="2"/>
    <x v="992"/>
    <d v="2011-06-06T00:00:00"/>
    <s v="Standard Class"/>
    <s v="JG-15160"/>
    <s v="James Galang"/>
    <x v="0"/>
    <s v="United States"/>
    <s v="New York City"/>
    <x v="15"/>
    <n v="10024"/>
    <x v="3"/>
    <s v="OFF-BI-10003684"/>
    <x v="1"/>
    <x v="8"/>
    <s v="Wilson Jones Legal Size Ring Binders"/>
    <n v="70.367999999999995"/>
    <n v="4"/>
    <n v="0.2"/>
    <n v="26.387999999999998"/>
  </r>
  <r>
    <n v="7738"/>
    <x v="3836"/>
    <x v="3"/>
    <x v="404"/>
    <d v="2014-12-21T00:00:00"/>
    <s v="First Class"/>
    <s v="AG-10330"/>
    <s v="Alex Grayson"/>
    <x v="0"/>
    <s v="United States"/>
    <s v="Charlotte"/>
    <x v="3"/>
    <n v="28205"/>
    <x v="0"/>
    <s v="OFF-AR-10001315"/>
    <x v="1"/>
    <x v="6"/>
    <s v="Newell 310"/>
    <n v="12.672000000000001"/>
    <n v="9"/>
    <n v="0.2"/>
    <n v="1.4255999999999993"/>
  </r>
  <r>
    <n v="7739"/>
    <x v="3837"/>
    <x v="3"/>
    <x v="245"/>
    <d v="2014-08-07T00:00:00"/>
    <s v="Standard Class"/>
    <s v="JF-15355"/>
    <s v="Jay Fein"/>
    <x v="0"/>
    <s v="United States"/>
    <s v="Baltimore"/>
    <x v="39"/>
    <n v="21215"/>
    <x v="3"/>
    <s v="TEC-PH-10003589"/>
    <x v="2"/>
    <x v="7"/>
    <s v="invisibleSHIELD by ZAGG Smudge-Free Screen Protector"/>
    <n v="89.949999999999989"/>
    <n v="5"/>
    <n v="0"/>
    <n v="43.175999999999995"/>
  </r>
  <r>
    <n v="7740"/>
    <x v="3838"/>
    <x v="2"/>
    <x v="871"/>
    <d v="2011-11-26T00:00:00"/>
    <s v="Standard Class"/>
    <s v="SC-20680"/>
    <s v="Steve Carroll"/>
    <x v="2"/>
    <s v="United States"/>
    <s v="San Francisco"/>
    <x v="1"/>
    <n v="94110"/>
    <x v="1"/>
    <s v="OFF-PA-10001609"/>
    <x v="1"/>
    <x v="10"/>
    <s v="Tops Wirebound Message Log Books"/>
    <n v="6.58"/>
    <n v="2"/>
    <n v="0"/>
    <n v="3.0267999999999997"/>
  </r>
  <r>
    <n v="7741"/>
    <x v="3838"/>
    <x v="2"/>
    <x v="871"/>
    <d v="2011-11-26T00:00:00"/>
    <s v="Standard Class"/>
    <s v="SC-20680"/>
    <s v="Steve Carroll"/>
    <x v="2"/>
    <s v="United States"/>
    <s v="San Francisco"/>
    <x v="1"/>
    <n v="94110"/>
    <x v="1"/>
    <s v="TEC-AC-10000474"/>
    <x v="2"/>
    <x v="11"/>
    <s v="Kensington Expert Mouse Optical USB Trackball for PC or Mac"/>
    <n v="94.99"/>
    <n v="1"/>
    <n v="0"/>
    <n v="28.496999999999986"/>
  </r>
  <r>
    <n v="7742"/>
    <x v="3839"/>
    <x v="1"/>
    <x v="496"/>
    <d v="2012-09-26T00:00:00"/>
    <s v="Second Class"/>
    <s v="CM-11935"/>
    <s v="Carlos Meador"/>
    <x v="0"/>
    <s v="United States"/>
    <s v="Tucson"/>
    <x v="16"/>
    <n v="85705"/>
    <x v="1"/>
    <s v="TEC-PH-10003095"/>
    <x v="2"/>
    <x v="7"/>
    <s v="Samsung HM1900 Bluetooth Headset"/>
    <n v="35.119999999999997"/>
    <n v="2"/>
    <n v="0.2"/>
    <n v="13.17"/>
  </r>
  <r>
    <n v="7743"/>
    <x v="3840"/>
    <x v="3"/>
    <x v="648"/>
    <d v="2014-08-28T00:00:00"/>
    <s v="Standard Class"/>
    <s v="KT-16480"/>
    <s v="Kean Thornton"/>
    <x v="0"/>
    <s v="United States"/>
    <s v="Los Angeles"/>
    <x v="1"/>
    <n v="90036"/>
    <x v="1"/>
    <s v="OFF-PA-10001639"/>
    <x v="1"/>
    <x v="10"/>
    <s v="Xerox 203"/>
    <n v="25.92"/>
    <n v="4"/>
    <n v="0"/>
    <n v="12.441600000000001"/>
  </r>
  <r>
    <n v="7744"/>
    <x v="3841"/>
    <x v="0"/>
    <x v="26"/>
    <d v="2013-06-23T00:00:00"/>
    <s v="Standard Class"/>
    <s v="CP-12340"/>
    <s v="Christine Phan"/>
    <x v="1"/>
    <s v="United States"/>
    <s v="Waterbury"/>
    <x v="29"/>
    <n v="6708"/>
    <x v="3"/>
    <s v="OFF-BI-10002003"/>
    <x v="1"/>
    <x v="8"/>
    <s v="Ibico Presentation Index for Binding Systems"/>
    <n v="7.96"/>
    <n v="2"/>
    <n v="0"/>
    <n v="3.7412000000000001"/>
  </r>
  <r>
    <n v="7745"/>
    <x v="3841"/>
    <x v="0"/>
    <x v="26"/>
    <d v="2013-06-23T00:00:00"/>
    <s v="Standard Class"/>
    <s v="CP-12340"/>
    <s v="Christine Phan"/>
    <x v="1"/>
    <s v="United States"/>
    <s v="Waterbury"/>
    <x v="29"/>
    <n v="6708"/>
    <x v="3"/>
    <s v="TEC-PH-10004539"/>
    <x v="2"/>
    <x v="7"/>
    <s v="Wireless Extenders zBoost YX545 SOHO Signal Booster"/>
    <n v="566.97"/>
    <n v="3"/>
    <n v="0"/>
    <n v="153.08189999999999"/>
  </r>
  <r>
    <n v="7746"/>
    <x v="3841"/>
    <x v="0"/>
    <x v="26"/>
    <d v="2013-06-23T00:00:00"/>
    <s v="Standard Class"/>
    <s v="CP-12340"/>
    <s v="Christine Phan"/>
    <x v="1"/>
    <s v="United States"/>
    <s v="Waterbury"/>
    <x v="29"/>
    <n v="6708"/>
    <x v="3"/>
    <s v="OFF-AR-10003829"/>
    <x v="1"/>
    <x v="6"/>
    <s v="Newell 35"/>
    <n v="9.84"/>
    <n v="3"/>
    <n v="0"/>
    <n v="2.8535999999999988"/>
  </r>
  <r>
    <n v="7747"/>
    <x v="3842"/>
    <x v="1"/>
    <x v="546"/>
    <d v="2012-12-23T00:00:00"/>
    <s v="Standard Class"/>
    <s v="EK-13795"/>
    <s v="Eileen Kiefer"/>
    <x v="2"/>
    <s v="United States"/>
    <s v="Chicago"/>
    <x v="10"/>
    <n v="60610"/>
    <x v="2"/>
    <s v="TEC-AC-10004761"/>
    <x v="2"/>
    <x v="11"/>
    <s v="Maxell 4.7GB DVD+RW 3/Pack"/>
    <n v="25.488"/>
    <n v="2"/>
    <n v="0.2"/>
    <n v="4.7789999999999999"/>
  </r>
  <r>
    <n v="7748"/>
    <x v="3843"/>
    <x v="1"/>
    <x v="70"/>
    <d v="2012-06-02T00:00:00"/>
    <s v="Second Class"/>
    <s v="CW-11905"/>
    <s v="Carl Weiss"/>
    <x v="2"/>
    <s v="United States"/>
    <s v="Long Beach"/>
    <x v="15"/>
    <n v="11561"/>
    <x v="3"/>
    <s v="OFF-FA-10003472"/>
    <x v="1"/>
    <x v="13"/>
    <s v="Bagged Rubber Bands"/>
    <n v="7.5600000000000005"/>
    <n v="6"/>
    <n v="0"/>
    <n v="0.3024"/>
  </r>
  <r>
    <n v="7749"/>
    <x v="3844"/>
    <x v="1"/>
    <x v="652"/>
    <d v="2012-06-24T00:00:00"/>
    <s v="Standard Class"/>
    <s v="KH-16510"/>
    <s v="Keith Herrera"/>
    <x v="0"/>
    <s v="United States"/>
    <s v="Arlington"/>
    <x v="17"/>
    <n v="22204"/>
    <x v="0"/>
    <s v="FUR-FU-10003464"/>
    <x v="0"/>
    <x v="5"/>
    <s v="Seth Thomas 8 1/2&quot; Cubicle Clock"/>
    <n v="60.84"/>
    <n v="3"/>
    <n v="0"/>
    <n v="19.468799999999998"/>
  </r>
  <r>
    <n v="7750"/>
    <x v="3844"/>
    <x v="1"/>
    <x v="652"/>
    <d v="2012-06-24T00:00:00"/>
    <s v="Standard Class"/>
    <s v="KH-16510"/>
    <s v="Keith Herrera"/>
    <x v="0"/>
    <s v="United States"/>
    <s v="Arlington"/>
    <x v="17"/>
    <n v="22204"/>
    <x v="0"/>
    <s v="OFF-ST-10003716"/>
    <x v="1"/>
    <x v="4"/>
    <s v="Tennsco Double-Tier Lockers"/>
    <n v="450.04"/>
    <n v="2"/>
    <n v="0"/>
    <n v="58.505200000000002"/>
  </r>
  <r>
    <n v="7751"/>
    <x v="3844"/>
    <x v="1"/>
    <x v="652"/>
    <d v="2012-06-24T00:00:00"/>
    <s v="Standard Class"/>
    <s v="KH-16510"/>
    <s v="Keith Herrera"/>
    <x v="0"/>
    <s v="United States"/>
    <s v="Arlington"/>
    <x v="17"/>
    <n v="22204"/>
    <x v="0"/>
    <s v="OFF-BI-10004002"/>
    <x v="1"/>
    <x v="8"/>
    <s v="Wilson Jones International Size A4 Ring Binders"/>
    <n v="34.6"/>
    <n v="2"/>
    <n v="0"/>
    <n v="16.608000000000001"/>
  </r>
  <r>
    <n v="7752"/>
    <x v="3844"/>
    <x v="1"/>
    <x v="652"/>
    <d v="2012-06-24T00:00:00"/>
    <s v="Standard Class"/>
    <s v="KH-16510"/>
    <s v="Keith Herrera"/>
    <x v="0"/>
    <s v="United States"/>
    <s v="Arlington"/>
    <x v="17"/>
    <n v="22204"/>
    <x v="0"/>
    <s v="TEC-PH-10002496"/>
    <x v="2"/>
    <x v="7"/>
    <s v="Cisco SPA301"/>
    <n v="467.97"/>
    <n v="3"/>
    <n v="0"/>
    <n v="140.39099999999999"/>
  </r>
  <r>
    <n v="7753"/>
    <x v="3844"/>
    <x v="1"/>
    <x v="652"/>
    <d v="2012-06-24T00:00:00"/>
    <s v="Standard Class"/>
    <s v="KH-16510"/>
    <s v="Keith Herrera"/>
    <x v="0"/>
    <s v="United States"/>
    <s v="Arlington"/>
    <x v="17"/>
    <n v="22204"/>
    <x v="0"/>
    <s v="OFF-BI-10004826"/>
    <x v="1"/>
    <x v="8"/>
    <s v="JM Magazine Binder"/>
    <n v="33.020000000000003"/>
    <n v="2"/>
    <n v="0"/>
    <n v="15.849600000000002"/>
  </r>
  <r>
    <n v="7754"/>
    <x v="3845"/>
    <x v="1"/>
    <x v="672"/>
    <d v="2012-12-03T00:00:00"/>
    <s v="First Class"/>
    <s v="AB-10600"/>
    <s v="Ann Blume"/>
    <x v="1"/>
    <s v="United States"/>
    <s v="Jacksonville"/>
    <x v="3"/>
    <n v="28540"/>
    <x v="0"/>
    <s v="FUR-FU-10001546"/>
    <x v="0"/>
    <x v="5"/>
    <s v="Dana Swing-Arm Lamps"/>
    <n v="17.088000000000001"/>
    <n v="2"/>
    <n v="0.2"/>
    <n v="1.0679999999999996"/>
  </r>
  <r>
    <n v="7755"/>
    <x v="3846"/>
    <x v="1"/>
    <x v="379"/>
    <d v="2012-12-23T00:00:00"/>
    <s v="Second Class"/>
    <s v="AH-10075"/>
    <s v="Adam Hart"/>
    <x v="1"/>
    <s v="United States"/>
    <s v="Columbus"/>
    <x v="24"/>
    <n v="43229"/>
    <x v="3"/>
    <s v="OFF-AR-10001919"/>
    <x v="1"/>
    <x v="6"/>
    <s v="OIC #2 Pencils, Medium Soft"/>
    <n v="3.008"/>
    <n v="2"/>
    <n v="0.2"/>
    <n v="0.33839999999999981"/>
  </r>
  <r>
    <n v="7756"/>
    <x v="3847"/>
    <x v="3"/>
    <x v="701"/>
    <d v="2014-11-22T00:00:00"/>
    <s v="Standard Class"/>
    <s v="CK-12595"/>
    <s v="Clytie Kelty"/>
    <x v="0"/>
    <s v="United States"/>
    <s v="Charlotte"/>
    <x v="3"/>
    <n v="28205"/>
    <x v="0"/>
    <s v="OFF-PA-10002558"/>
    <x v="1"/>
    <x v="10"/>
    <s v="Xerox 1938"/>
    <n v="268.24"/>
    <n v="7"/>
    <n v="0.2"/>
    <n v="93.883999999999986"/>
  </r>
  <r>
    <n v="7757"/>
    <x v="3847"/>
    <x v="3"/>
    <x v="701"/>
    <d v="2014-11-22T00:00:00"/>
    <s v="Standard Class"/>
    <s v="CK-12595"/>
    <s v="Clytie Kelty"/>
    <x v="0"/>
    <s v="United States"/>
    <s v="Charlotte"/>
    <x v="3"/>
    <n v="28205"/>
    <x v="0"/>
    <s v="TEC-AC-10003174"/>
    <x v="2"/>
    <x v="11"/>
    <s v="Plantronics S12 Corded Telephone Headset System"/>
    <n v="431.16000000000008"/>
    <n v="5"/>
    <n v="0.2"/>
    <n v="107.78999999999996"/>
  </r>
  <r>
    <n v="7758"/>
    <x v="3848"/>
    <x v="3"/>
    <x v="38"/>
    <d v="2014-11-17T00:00:00"/>
    <s v="Second Class"/>
    <s v="SP-20620"/>
    <s v="Stefania Perrino"/>
    <x v="1"/>
    <s v="United States"/>
    <s v="Buffalo"/>
    <x v="15"/>
    <n v="14215"/>
    <x v="3"/>
    <s v="TEC-PH-10003988"/>
    <x v="2"/>
    <x v="7"/>
    <s v="LF Elite 3D Dazzle Designer Hard Case Cover, Lf Stylus Pen and Wiper For Apple Iphone 5c Mini Lite"/>
    <n v="43.6"/>
    <n v="4"/>
    <n v="0"/>
    <n v="12.208000000000002"/>
  </r>
  <r>
    <n v="7759"/>
    <x v="3848"/>
    <x v="3"/>
    <x v="38"/>
    <d v="2014-11-17T00:00:00"/>
    <s v="Second Class"/>
    <s v="SP-20620"/>
    <s v="Stefania Perrino"/>
    <x v="1"/>
    <s v="United States"/>
    <s v="Buffalo"/>
    <x v="15"/>
    <n v="14215"/>
    <x v="3"/>
    <s v="FUR-FU-10004845"/>
    <x v="0"/>
    <x v="5"/>
    <s v="Deflect-o EconoMat Nonstudded, No Bevel Mat"/>
    <n v="154.94999999999999"/>
    <n v="3"/>
    <n v="0"/>
    <n v="30.989999999999995"/>
  </r>
  <r>
    <n v="7760"/>
    <x v="3849"/>
    <x v="0"/>
    <x v="1057"/>
    <d v="2013-10-29T00:00:00"/>
    <s v="Standard Class"/>
    <s v="JP-15460"/>
    <s v="Jennifer Patt"/>
    <x v="1"/>
    <s v="United States"/>
    <s v="Houston"/>
    <x v="5"/>
    <n v="77041"/>
    <x v="2"/>
    <s v="OFF-PA-10003072"/>
    <x v="1"/>
    <x v="10"/>
    <s v="Eureka Recycled Copy Paper 8 1/2&quot; x 11&quot;, Ream"/>
    <n v="15.552000000000003"/>
    <n v="3"/>
    <n v="0.2"/>
    <n v="5.4432"/>
  </r>
  <r>
    <n v="7761"/>
    <x v="3850"/>
    <x v="2"/>
    <x v="776"/>
    <d v="2011-12-11T00:00:00"/>
    <s v="Standard Class"/>
    <s v="BG-11035"/>
    <s v="Barry Gonzalez"/>
    <x v="0"/>
    <s v="United States"/>
    <s v="Memphis"/>
    <x v="18"/>
    <n v="38109"/>
    <x v="0"/>
    <s v="OFF-PA-10003641"/>
    <x v="1"/>
    <x v="10"/>
    <s v="Xerox 1909"/>
    <n v="42.207999999999998"/>
    <n v="2"/>
    <n v="0.2"/>
    <n v="13.717599999999997"/>
  </r>
  <r>
    <n v="7762"/>
    <x v="3851"/>
    <x v="3"/>
    <x v="734"/>
    <d v="2014-12-07T00:00:00"/>
    <s v="First Class"/>
    <s v="CC-12550"/>
    <s v="Clay Cheatham"/>
    <x v="0"/>
    <s v="United States"/>
    <s v="Plano"/>
    <x v="5"/>
    <n v="75023"/>
    <x v="2"/>
    <s v="OFF-PA-10003729"/>
    <x v="1"/>
    <x v="10"/>
    <s v="Xerox 1998"/>
    <n v="10.368000000000002"/>
    <n v="2"/>
    <n v="0.2"/>
    <n v="3.6288"/>
  </r>
  <r>
    <n v="7763"/>
    <x v="3852"/>
    <x v="3"/>
    <x v="986"/>
    <d v="2014-09-29T00:00:00"/>
    <s v="First Class"/>
    <s v="SL-20155"/>
    <s v="Sara Luxemburg"/>
    <x v="2"/>
    <s v="United States"/>
    <s v="Salem"/>
    <x v="21"/>
    <n v="97301"/>
    <x v="1"/>
    <s v="OFF-AR-10003251"/>
    <x v="1"/>
    <x v="6"/>
    <s v="Prang Drawing Pencil Set"/>
    <n v="2.2239999999999998"/>
    <n v="1"/>
    <n v="0.2"/>
    <n v="0.55599999999999994"/>
  </r>
  <r>
    <n v="7764"/>
    <x v="3853"/>
    <x v="1"/>
    <x v="302"/>
    <d v="2012-02-07T00:00:00"/>
    <s v="Standard Class"/>
    <s v="FO-14305"/>
    <s v="Frank Olsen"/>
    <x v="0"/>
    <s v="United States"/>
    <s v="Columbus"/>
    <x v="32"/>
    <n v="31907"/>
    <x v="0"/>
    <s v="OFF-EN-10003286"/>
    <x v="1"/>
    <x v="12"/>
    <s v="Staples"/>
    <n v="74.52"/>
    <n v="9"/>
    <n v="0"/>
    <n v="35.024399999999993"/>
  </r>
  <r>
    <n v="7765"/>
    <x v="3854"/>
    <x v="3"/>
    <x v="801"/>
    <d v="2014-08-13T00:00:00"/>
    <s v="Same Day"/>
    <s v="BB-11545"/>
    <s v="Brenda Bowman"/>
    <x v="1"/>
    <s v="United States"/>
    <s v="Columbia"/>
    <x v="39"/>
    <n v="21044"/>
    <x v="3"/>
    <s v="OFF-AR-10004078"/>
    <x v="1"/>
    <x v="6"/>
    <s v="Newell 312"/>
    <n v="17.52"/>
    <n v="3"/>
    <n v="0"/>
    <n v="5.2559999999999993"/>
  </r>
  <r>
    <n v="7766"/>
    <x v="3854"/>
    <x v="3"/>
    <x v="801"/>
    <d v="2014-08-13T00:00:00"/>
    <s v="Same Day"/>
    <s v="BB-11545"/>
    <s v="Brenda Bowman"/>
    <x v="1"/>
    <s v="United States"/>
    <s v="Columbia"/>
    <x v="39"/>
    <n v="21044"/>
    <x v="3"/>
    <s v="FUR-CH-10002331"/>
    <x v="0"/>
    <x v="1"/>
    <s v="Hon 4700 Series Mobuis Mid-Back Task Chairs with Adjustable Arms"/>
    <n v="1779.9"/>
    <n v="5"/>
    <n v="0"/>
    <n v="373.77899999999983"/>
  </r>
  <r>
    <n v="7767"/>
    <x v="3854"/>
    <x v="3"/>
    <x v="801"/>
    <d v="2014-08-13T00:00:00"/>
    <s v="Same Day"/>
    <s v="BB-11545"/>
    <s v="Brenda Bowman"/>
    <x v="1"/>
    <s v="United States"/>
    <s v="Columbia"/>
    <x v="39"/>
    <n v="21044"/>
    <x v="3"/>
    <s v="OFF-AR-10001953"/>
    <x v="1"/>
    <x v="6"/>
    <s v="Boston 1645 Deluxe Heavier-Duty Electric Pencil Sharpener"/>
    <n v="219.89999999999998"/>
    <n v="5"/>
    <n v="0"/>
    <n v="59.373000000000005"/>
  </r>
  <r>
    <n v="7768"/>
    <x v="3855"/>
    <x v="1"/>
    <x v="252"/>
    <d v="2012-08-26T00:00:00"/>
    <s v="First Class"/>
    <s v="DO-13435"/>
    <s v="Denny Ordway"/>
    <x v="0"/>
    <s v="United States"/>
    <s v="Portland"/>
    <x v="21"/>
    <n v="97206"/>
    <x v="1"/>
    <s v="OFF-AR-10002053"/>
    <x v="1"/>
    <x v="6"/>
    <s v="Premium Writing Pencils, Soft, #2 by Central Association for the Blind"/>
    <n v="7.1519999999999992"/>
    <n v="3"/>
    <n v="0.2"/>
    <n v="0.71520000000000028"/>
  </r>
  <r>
    <n v="7769"/>
    <x v="3856"/>
    <x v="3"/>
    <x v="105"/>
    <d v="2014-11-18T00:00:00"/>
    <s v="Standard Class"/>
    <s v="LB-16735"/>
    <s v="Larry Blacks"/>
    <x v="0"/>
    <s v="United States"/>
    <s v="Tallahassee"/>
    <x v="2"/>
    <n v="32303"/>
    <x v="0"/>
    <s v="OFF-PA-10003651"/>
    <x v="1"/>
    <x v="10"/>
    <s v="Xerox 1968"/>
    <n v="26.720000000000002"/>
    <n v="5"/>
    <n v="0.2"/>
    <n v="9.3520000000000003"/>
  </r>
  <r>
    <n v="7770"/>
    <x v="3857"/>
    <x v="0"/>
    <x v="1147"/>
    <d v="2013-08-02T00:00:00"/>
    <s v="Same Day"/>
    <s v="TS-21205"/>
    <s v="Thomas Seio"/>
    <x v="1"/>
    <s v="United States"/>
    <s v="Riverside"/>
    <x v="1"/>
    <n v="92503"/>
    <x v="1"/>
    <s v="TEC-PH-10002885"/>
    <x v="2"/>
    <x v="7"/>
    <s v="Apple iPhone 5"/>
    <n v="1039.7280000000001"/>
    <n v="2"/>
    <n v="0.2"/>
    <n v="90.976200000000063"/>
  </r>
  <r>
    <n v="7771"/>
    <x v="3857"/>
    <x v="0"/>
    <x v="1147"/>
    <d v="2013-08-02T00:00:00"/>
    <s v="Same Day"/>
    <s v="TS-21205"/>
    <s v="Thomas Seio"/>
    <x v="1"/>
    <s v="United States"/>
    <s v="Riverside"/>
    <x v="1"/>
    <n v="92503"/>
    <x v="1"/>
    <s v="OFF-AP-10002892"/>
    <x v="1"/>
    <x v="9"/>
    <s v="Belkin F5C206VTEL 6 Outlet Surge"/>
    <n v="45.96"/>
    <n v="2"/>
    <n v="0"/>
    <n v="13.787999999999997"/>
  </r>
  <r>
    <n v="7772"/>
    <x v="3858"/>
    <x v="0"/>
    <x v="881"/>
    <d v="2013-12-03T00:00:00"/>
    <s v="Standard Class"/>
    <s v="CS-12505"/>
    <s v="Cindy Stewart"/>
    <x v="0"/>
    <s v="United States"/>
    <s v="Lancaster"/>
    <x v="24"/>
    <n v="43130"/>
    <x v="3"/>
    <s v="OFF-BI-10000545"/>
    <x v="1"/>
    <x v="8"/>
    <s v="GBC Ibimaster 500 Manual ProClick Binding System"/>
    <n v="456.58800000000008"/>
    <n v="2"/>
    <n v="0.7"/>
    <n v="-304.39200000000005"/>
  </r>
  <r>
    <n v="7773"/>
    <x v="3858"/>
    <x v="0"/>
    <x v="881"/>
    <d v="2013-12-03T00:00:00"/>
    <s v="Standard Class"/>
    <s v="CS-12505"/>
    <s v="Cindy Stewart"/>
    <x v="0"/>
    <s v="United States"/>
    <s v="Lancaster"/>
    <x v="24"/>
    <n v="43130"/>
    <x v="3"/>
    <s v="TEC-MA-10000418"/>
    <x v="2"/>
    <x v="15"/>
    <s v="Cubify CubeX 3D Printer Double Head Print"/>
    <n v="4499.9850000000006"/>
    <n v="5"/>
    <n v="0.7"/>
    <n v="-6599.978000000001"/>
  </r>
  <r>
    <n v="7774"/>
    <x v="3858"/>
    <x v="0"/>
    <x v="881"/>
    <d v="2013-12-03T00:00:00"/>
    <s v="Standard Class"/>
    <s v="CS-12505"/>
    <s v="Cindy Stewart"/>
    <x v="0"/>
    <s v="United States"/>
    <s v="Lancaster"/>
    <x v="24"/>
    <n v="43130"/>
    <x v="3"/>
    <s v="TEC-AC-10000926"/>
    <x v="2"/>
    <x v="11"/>
    <s v="NETGEAR RangeMax WNR1000 Wireless Router"/>
    <n v="59.975999999999999"/>
    <n v="3"/>
    <n v="0.2"/>
    <n v="11.995199999999997"/>
  </r>
  <r>
    <n v="7775"/>
    <x v="3859"/>
    <x v="0"/>
    <x v="1172"/>
    <d v="2013-04-16T00:00:00"/>
    <s v="First Class"/>
    <s v="SP-20920"/>
    <s v="Susan Pistek"/>
    <x v="0"/>
    <s v="United States"/>
    <s v="San Francisco"/>
    <x v="1"/>
    <n v="94109"/>
    <x v="1"/>
    <s v="OFF-EN-10001509"/>
    <x v="1"/>
    <x v="12"/>
    <s v="Poly String Tie Envelopes"/>
    <n v="6.12"/>
    <n v="3"/>
    <n v="0"/>
    <n v="2.8763999999999994"/>
  </r>
  <r>
    <n v="7776"/>
    <x v="3860"/>
    <x v="2"/>
    <x v="422"/>
    <d v="2011-12-31T00:00:00"/>
    <s v="Standard Class"/>
    <s v="CD-12790"/>
    <s v="Cynthia Delaney"/>
    <x v="2"/>
    <s v="United States"/>
    <s v="Moreno Valley"/>
    <x v="1"/>
    <n v="92553"/>
    <x v="1"/>
    <s v="OFF-AP-10001366"/>
    <x v="1"/>
    <x v="9"/>
    <s v="Staples"/>
    <n v="10.98"/>
    <n v="1"/>
    <n v="0"/>
    <n v="2.9646000000000008"/>
  </r>
  <r>
    <n v="7777"/>
    <x v="3860"/>
    <x v="2"/>
    <x v="422"/>
    <d v="2011-12-31T00:00:00"/>
    <s v="Standard Class"/>
    <s v="CD-12790"/>
    <s v="Cynthia Delaney"/>
    <x v="2"/>
    <s v="United States"/>
    <s v="Moreno Valley"/>
    <x v="1"/>
    <n v="92553"/>
    <x v="1"/>
    <s v="OFF-FA-10003485"/>
    <x v="1"/>
    <x v="13"/>
    <s v="Staples"/>
    <n v="7.86"/>
    <n v="3"/>
    <n v="0"/>
    <n v="3.6156000000000001"/>
  </r>
  <r>
    <n v="7778"/>
    <x v="3860"/>
    <x v="2"/>
    <x v="422"/>
    <d v="2011-12-31T00:00:00"/>
    <s v="Standard Class"/>
    <s v="CD-12790"/>
    <s v="Cynthia Delaney"/>
    <x v="2"/>
    <s v="United States"/>
    <s v="Moreno Valley"/>
    <x v="1"/>
    <n v="92553"/>
    <x v="1"/>
    <s v="OFF-ST-10004507"/>
    <x v="1"/>
    <x v="4"/>
    <s v="Advantus Rolling Storage Box"/>
    <n v="51.449999999999996"/>
    <n v="3"/>
    <n v="0"/>
    <n v="13.891499999999999"/>
  </r>
  <r>
    <n v="7779"/>
    <x v="3860"/>
    <x v="2"/>
    <x v="422"/>
    <d v="2011-12-31T00:00:00"/>
    <s v="Standard Class"/>
    <s v="CD-12790"/>
    <s v="Cynthia Delaney"/>
    <x v="2"/>
    <s v="United States"/>
    <s v="Moreno Valley"/>
    <x v="1"/>
    <n v="92553"/>
    <x v="1"/>
    <s v="OFF-BI-10002353"/>
    <x v="1"/>
    <x v="8"/>
    <s v="GBC VeloBind Cover Sets"/>
    <n v="37.055999999999997"/>
    <n v="3"/>
    <n v="0.2"/>
    <n v="13.896000000000001"/>
  </r>
  <r>
    <n v="7780"/>
    <x v="3861"/>
    <x v="0"/>
    <x v="724"/>
    <d v="2013-04-23T00:00:00"/>
    <s v="Standard Class"/>
    <s v="RF-19840"/>
    <s v="Roy Französisch"/>
    <x v="0"/>
    <s v="United States"/>
    <s v="Chesapeake"/>
    <x v="17"/>
    <n v="23320"/>
    <x v="0"/>
    <s v="OFF-AP-10001271"/>
    <x v="1"/>
    <x v="9"/>
    <s v="Eureka The Boss Cordless Rechargeable Stick Vac"/>
    <n v="203.92"/>
    <n v="4"/>
    <n v="0"/>
    <n v="55.058400000000006"/>
  </r>
  <r>
    <n v="7781"/>
    <x v="3861"/>
    <x v="0"/>
    <x v="724"/>
    <d v="2013-04-23T00:00:00"/>
    <s v="Standard Class"/>
    <s v="RF-19840"/>
    <s v="Roy Französisch"/>
    <x v="0"/>
    <s v="United States"/>
    <s v="Chesapeake"/>
    <x v="17"/>
    <n v="23320"/>
    <x v="0"/>
    <s v="TEC-PH-10004924"/>
    <x v="2"/>
    <x v="7"/>
    <s v="SKILCRAFT Telephone Shoulder Rest, 2&quot; x 6.5&quot; x 2.5&quot;, Black"/>
    <n v="29.56"/>
    <n v="4"/>
    <n v="0"/>
    <n v="7.9812000000000012"/>
  </r>
  <r>
    <n v="7782"/>
    <x v="3862"/>
    <x v="1"/>
    <x v="936"/>
    <d v="2012-03-12T00:00:00"/>
    <s v="Standard Class"/>
    <s v="FO-14305"/>
    <s v="Frank Olsen"/>
    <x v="0"/>
    <s v="United States"/>
    <s v="Chicago"/>
    <x v="10"/>
    <n v="60623"/>
    <x v="2"/>
    <s v="OFF-BI-10002706"/>
    <x v="1"/>
    <x v="8"/>
    <s v="Avery Premier Heavy-Duty Binder with Round Locking Rings"/>
    <n v="8.5679999999999978"/>
    <n v="3"/>
    <n v="0.8"/>
    <n v="-14.5656"/>
  </r>
  <r>
    <n v="7783"/>
    <x v="3863"/>
    <x v="0"/>
    <x v="254"/>
    <d v="2013-11-07T00:00:00"/>
    <s v="Second Class"/>
    <s v="ER-13855"/>
    <s v="Elpida Rittenbach"/>
    <x v="1"/>
    <s v="United States"/>
    <s v="Charlotte"/>
    <x v="3"/>
    <n v="28205"/>
    <x v="0"/>
    <s v="OFF-ST-10003442"/>
    <x v="1"/>
    <x v="4"/>
    <s v="Eldon Portable Mobile Manager"/>
    <n v="45.248000000000005"/>
    <n v="2"/>
    <n v="0.2"/>
    <n v="3.9591999999999992"/>
  </r>
  <r>
    <n v="7784"/>
    <x v="3863"/>
    <x v="0"/>
    <x v="254"/>
    <d v="2013-11-07T00:00:00"/>
    <s v="Second Class"/>
    <s v="ER-13855"/>
    <s v="Elpida Rittenbach"/>
    <x v="1"/>
    <s v="United States"/>
    <s v="Charlotte"/>
    <x v="3"/>
    <n v="28205"/>
    <x v="0"/>
    <s v="FUR-TA-10002533"/>
    <x v="0"/>
    <x v="3"/>
    <s v="BPI Conference Tables"/>
    <n v="876.30000000000007"/>
    <n v="10"/>
    <n v="0.4"/>
    <n v="-292.10000000000014"/>
  </r>
  <r>
    <n v="7785"/>
    <x v="3863"/>
    <x v="0"/>
    <x v="254"/>
    <d v="2013-11-07T00:00:00"/>
    <s v="Second Class"/>
    <s v="ER-13855"/>
    <s v="Elpida Rittenbach"/>
    <x v="1"/>
    <s v="United States"/>
    <s v="Charlotte"/>
    <x v="3"/>
    <n v="28205"/>
    <x v="0"/>
    <s v="OFF-SU-10003505"/>
    <x v="1"/>
    <x v="14"/>
    <s v="Premier Electric Letter Opener"/>
    <n v="185.376"/>
    <n v="2"/>
    <n v="0.2"/>
    <n v="-34.758000000000017"/>
  </r>
  <r>
    <n v="7786"/>
    <x v="3864"/>
    <x v="2"/>
    <x v="503"/>
    <d v="2011-12-06T00:00:00"/>
    <s v="Standard Class"/>
    <s v="PB-19150"/>
    <s v="Philip Brown"/>
    <x v="0"/>
    <s v="United States"/>
    <s v="New York City"/>
    <x v="15"/>
    <n v="10009"/>
    <x v="3"/>
    <s v="OFF-LA-10002762"/>
    <x v="1"/>
    <x v="2"/>
    <s v="Avery 485"/>
    <n v="25.06"/>
    <n v="2"/>
    <n v="0"/>
    <n v="11.778199999999998"/>
  </r>
  <r>
    <n v="7787"/>
    <x v="3865"/>
    <x v="0"/>
    <x v="624"/>
    <d v="2013-05-21T00:00:00"/>
    <s v="First Class"/>
    <s v="LW-17215"/>
    <s v="Luke Weiss"/>
    <x v="0"/>
    <s v="United States"/>
    <s v="Chicago"/>
    <x v="10"/>
    <n v="60653"/>
    <x v="2"/>
    <s v="OFF-BI-10000279"/>
    <x v="1"/>
    <x v="8"/>
    <s v="Acco Recycled 2&quot; Capacity Laser Printer Hanging Data Binders"/>
    <n v="2.8899999999999992"/>
    <n v="1"/>
    <n v="0.8"/>
    <n v="-4.7685000000000013"/>
  </r>
  <r>
    <n v="7788"/>
    <x v="3865"/>
    <x v="0"/>
    <x v="624"/>
    <d v="2013-05-21T00:00:00"/>
    <s v="First Class"/>
    <s v="LW-17215"/>
    <s v="Luke Weiss"/>
    <x v="0"/>
    <s v="United States"/>
    <s v="Chicago"/>
    <x v="10"/>
    <n v="60653"/>
    <x v="2"/>
    <s v="OFF-FA-10000936"/>
    <x v="1"/>
    <x v="13"/>
    <s v="Acco Hot Clips Clips to Go"/>
    <n v="7.8960000000000008"/>
    <n v="3"/>
    <n v="0.2"/>
    <n v="2.4674999999999994"/>
  </r>
  <r>
    <n v="7789"/>
    <x v="3865"/>
    <x v="0"/>
    <x v="624"/>
    <d v="2013-05-21T00:00:00"/>
    <s v="First Class"/>
    <s v="LW-17215"/>
    <s v="Luke Weiss"/>
    <x v="0"/>
    <s v="United States"/>
    <s v="Chicago"/>
    <x v="10"/>
    <n v="60653"/>
    <x v="2"/>
    <s v="FUR-FU-10004973"/>
    <x v="0"/>
    <x v="5"/>
    <s v="Flat Face Poster Frame"/>
    <n v="22.608000000000001"/>
    <n v="3"/>
    <n v="0.6"/>
    <n v="-10.173599999999997"/>
  </r>
  <r>
    <n v="7790"/>
    <x v="3865"/>
    <x v="0"/>
    <x v="624"/>
    <d v="2013-05-21T00:00:00"/>
    <s v="First Class"/>
    <s v="LW-17215"/>
    <s v="Luke Weiss"/>
    <x v="0"/>
    <s v="United States"/>
    <s v="Chicago"/>
    <x v="10"/>
    <n v="60653"/>
    <x v="2"/>
    <s v="OFF-PA-10000791"/>
    <x v="1"/>
    <x v="10"/>
    <s v="Wirebound Message Books, Four 2 3/4 x 5 Forms per Page, 200 Sets per Book"/>
    <n v="30.527999999999999"/>
    <n v="8"/>
    <n v="0.2"/>
    <n v="9.5399999999999974"/>
  </r>
  <r>
    <n v="7791"/>
    <x v="3866"/>
    <x v="3"/>
    <x v="20"/>
    <d v="2014-09-20T00:00:00"/>
    <s v="Same Day"/>
    <s v="FG-14260"/>
    <s v="Frank Gastineau"/>
    <x v="2"/>
    <s v="United States"/>
    <s v="Philadelphia"/>
    <x v="9"/>
    <n v="19120"/>
    <x v="3"/>
    <s v="OFF-BI-10001132"/>
    <x v="1"/>
    <x v="8"/>
    <s v="Acco PRESSTEX Data Binder with Storage Hooks, Dark Blue, 9 1/2&quot; X 11&quot;"/>
    <n v="4.8420000000000005"/>
    <n v="3"/>
    <n v="0.7"/>
    <n v="-3.3893999999999984"/>
  </r>
  <r>
    <n v="7792"/>
    <x v="3867"/>
    <x v="0"/>
    <x v="1054"/>
    <d v="2013-12-25T00:00:00"/>
    <s v="Standard Class"/>
    <s v="BP-11050"/>
    <s v="Barry Pond"/>
    <x v="1"/>
    <s v="United States"/>
    <s v="Chicago"/>
    <x v="10"/>
    <n v="60623"/>
    <x v="2"/>
    <s v="OFF-BI-10002012"/>
    <x v="1"/>
    <x v="8"/>
    <s v="Wilson Jones Easy Flow II Sheet Lifters"/>
    <n v="1.7999999999999996"/>
    <n v="5"/>
    <n v="0.8"/>
    <n v="-2.8800000000000008"/>
  </r>
  <r>
    <n v="7793"/>
    <x v="3868"/>
    <x v="3"/>
    <x v="386"/>
    <d v="2014-10-16T00:00:00"/>
    <s v="First Class"/>
    <s v="SP-20860"/>
    <s v="Sung Pak"/>
    <x v="1"/>
    <s v="United States"/>
    <s v="Dallas"/>
    <x v="5"/>
    <n v="75217"/>
    <x v="2"/>
    <s v="TEC-AC-10001383"/>
    <x v="2"/>
    <x v="11"/>
    <s v="Logitech Wireless Touch Keyboard K400"/>
    <n v="39.984000000000002"/>
    <n v="2"/>
    <n v="0.2"/>
    <n v="-1.4994000000000067"/>
  </r>
  <r>
    <n v="7794"/>
    <x v="3869"/>
    <x v="1"/>
    <x v="295"/>
    <d v="2012-12-15T00:00:00"/>
    <s v="Second Class"/>
    <s v="JD-15895"/>
    <s v="Jonathan Doherty"/>
    <x v="1"/>
    <s v="United States"/>
    <s v="Las Vegas"/>
    <x v="33"/>
    <n v="89115"/>
    <x v="1"/>
    <s v="OFF-PA-10002036"/>
    <x v="1"/>
    <x v="10"/>
    <s v="Xerox 1930"/>
    <n v="32.400000000000006"/>
    <n v="5"/>
    <n v="0"/>
    <n v="15.876000000000001"/>
  </r>
  <r>
    <n v="7795"/>
    <x v="3869"/>
    <x v="1"/>
    <x v="295"/>
    <d v="2012-12-15T00:00:00"/>
    <s v="Second Class"/>
    <s v="JD-15895"/>
    <s v="Jonathan Doherty"/>
    <x v="1"/>
    <s v="United States"/>
    <s v="Las Vegas"/>
    <x v="33"/>
    <n v="89115"/>
    <x v="1"/>
    <s v="OFF-PA-10002377"/>
    <x v="1"/>
    <x v="10"/>
    <s v="Xerox 1916"/>
    <n v="97.88"/>
    <n v="2"/>
    <n v="0"/>
    <n v="48.94"/>
  </r>
  <r>
    <n v="7796"/>
    <x v="3870"/>
    <x v="1"/>
    <x v="984"/>
    <d v="2012-07-18T00:00:00"/>
    <s v="Standard Class"/>
    <s v="FM-14380"/>
    <s v="Fred McMath"/>
    <x v="0"/>
    <s v="United States"/>
    <s v="Amarillo"/>
    <x v="5"/>
    <n v="79109"/>
    <x v="2"/>
    <s v="TEC-PH-10000526"/>
    <x v="2"/>
    <x v="7"/>
    <s v="Vtech CS6719"/>
    <n v="307.16800000000001"/>
    <n v="4"/>
    <n v="0.2"/>
    <n v="30.716800000000006"/>
  </r>
  <r>
    <n v="7797"/>
    <x v="3871"/>
    <x v="1"/>
    <x v="653"/>
    <d v="2012-10-06T00:00:00"/>
    <s v="Standard Class"/>
    <s v="MP-17965"/>
    <s v="Michael Paige"/>
    <x v="1"/>
    <s v="United States"/>
    <s v="Middletown"/>
    <x v="29"/>
    <n v="6457"/>
    <x v="3"/>
    <s v="OFF-BI-10001078"/>
    <x v="1"/>
    <x v="8"/>
    <s v="Acco PRESSTEX Data Binder with Storage Hooks, Dark Blue, 14 7/8&quot; X 11&quot;"/>
    <n v="26.9"/>
    <n v="5"/>
    <n v="0"/>
    <n v="13.181000000000001"/>
  </r>
  <r>
    <n v="7798"/>
    <x v="3872"/>
    <x v="3"/>
    <x v="668"/>
    <d v="2014-03-28T00:00:00"/>
    <s v="First Class"/>
    <s v="HR-14830"/>
    <s v="Harold Ryan"/>
    <x v="1"/>
    <s v="United States"/>
    <s v="New York City"/>
    <x v="15"/>
    <n v="10035"/>
    <x v="3"/>
    <s v="OFF-EN-10004483"/>
    <x v="1"/>
    <x v="12"/>
    <s v="#10 White Business Envelopes,4 1/8 x 9 1/2"/>
    <n v="47.01"/>
    <n v="3"/>
    <n v="0"/>
    <n v="22.094699999999996"/>
  </r>
  <r>
    <n v="7799"/>
    <x v="3872"/>
    <x v="3"/>
    <x v="668"/>
    <d v="2014-03-28T00:00:00"/>
    <s v="First Class"/>
    <s v="HR-14830"/>
    <s v="Harold Ryan"/>
    <x v="1"/>
    <s v="United States"/>
    <s v="New York City"/>
    <x v="15"/>
    <n v="10035"/>
    <x v="3"/>
    <s v="TEC-PH-10002624"/>
    <x v="2"/>
    <x v="7"/>
    <s v="Samsung Galaxy S4 Mini"/>
    <n v="469.99"/>
    <n v="1"/>
    <n v="0"/>
    <n v="136.29709999999994"/>
  </r>
  <r>
    <n v="7800"/>
    <x v="3872"/>
    <x v="3"/>
    <x v="668"/>
    <d v="2014-03-28T00:00:00"/>
    <s v="First Class"/>
    <s v="HR-14830"/>
    <s v="Harold Ryan"/>
    <x v="1"/>
    <s v="United States"/>
    <s v="New York City"/>
    <x v="15"/>
    <n v="10035"/>
    <x v="3"/>
    <s v="FUR-CH-10003396"/>
    <x v="0"/>
    <x v="1"/>
    <s v="Global Deluxe Steno Chair"/>
    <n v="207.84600000000003"/>
    <n v="3"/>
    <n v="0.1"/>
    <n v="2.3093999999999895"/>
  </r>
  <r>
    <n v="7801"/>
    <x v="3873"/>
    <x v="3"/>
    <x v="702"/>
    <d v="2014-06-07T00:00:00"/>
    <s v="Standard Class"/>
    <s v="BW-11065"/>
    <s v="Barry Weirich"/>
    <x v="0"/>
    <s v="United States"/>
    <s v="Philadelphia"/>
    <x v="9"/>
    <n v="19120"/>
    <x v="3"/>
    <s v="OFF-ST-10002756"/>
    <x v="1"/>
    <x v="4"/>
    <s v="Tennsco Stur-D-Stor Boltless Shelving, 5 Shelves, 24&quot; Deep, Sand"/>
    <n v="324.74400000000003"/>
    <n v="3"/>
    <n v="0.2"/>
    <n v="-77.126699999999971"/>
  </r>
  <r>
    <n v="7802"/>
    <x v="3874"/>
    <x v="2"/>
    <x v="977"/>
    <d v="2011-03-29T00:00:00"/>
    <s v="Second Class"/>
    <s v="MS-17710"/>
    <s v="Maurice Satty"/>
    <x v="0"/>
    <s v="United States"/>
    <s v="Fresno"/>
    <x v="1"/>
    <n v="93727"/>
    <x v="1"/>
    <s v="FUR-FU-10002813"/>
    <x v="0"/>
    <x v="5"/>
    <s v="DAX Contemporary Wood Frame with Silver Metal Mat, Desktop, 11 x 14 Size"/>
    <n v="40.479999999999997"/>
    <n v="2"/>
    <n v="0"/>
    <n v="14.572799999999997"/>
  </r>
  <r>
    <n v="7803"/>
    <x v="3875"/>
    <x v="1"/>
    <x v="357"/>
    <d v="2012-09-26T00:00:00"/>
    <s v="Standard Class"/>
    <s v="SJ-20125"/>
    <s v="Sanjit Jacobs"/>
    <x v="2"/>
    <s v="United States"/>
    <s v="Franklin"/>
    <x v="18"/>
    <n v="37064"/>
    <x v="0"/>
    <s v="OFF-LA-10003714"/>
    <x v="1"/>
    <x v="2"/>
    <s v="Avery 510"/>
    <n v="12"/>
    <n v="4"/>
    <n v="0.2"/>
    <n v="4.1999999999999993"/>
  </r>
  <r>
    <n v="7804"/>
    <x v="3875"/>
    <x v="1"/>
    <x v="357"/>
    <d v="2012-09-26T00:00:00"/>
    <s v="Standard Class"/>
    <s v="SJ-20125"/>
    <s v="Sanjit Jacobs"/>
    <x v="2"/>
    <s v="United States"/>
    <s v="Franklin"/>
    <x v="18"/>
    <n v="37064"/>
    <x v="0"/>
    <s v="OFF-ST-10003716"/>
    <x v="1"/>
    <x v="4"/>
    <s v="Tennsco Double-Tier Lockers"/>
    <n v="720.06400000000008"/>
    <n v="4"/>
    <n v="0.2"/>
    <n v="-63.005600000000015"/>
  </r>
  <r>
    <n v="7805"/>
    <x v="3875"/>
    <x v="1"/>
    <x v="357"/>
    <d v="2012-09-26T00:00:00"/>
    <s v="Standard Class"/>
    <s v="SJ-20125"/>
    <s v="Sanjit Jacobs"/>
    <x v="2"/>
    <s v="United States"/>
    <s v="Franklin"/>
    <x v="18"/>
    <n v="37064"/>
    <x v="0"/>
    <s v="OFF-ST-10002289"/>
    <x v="1"/>
    <x v="4"/>
    <s v="Safco Wire Cube Shelving System, For Use as 4 or 5 14&quot; Cubes, Black"/>
    <n v="25.424000000000003"/>
    <n v="1"/>
    <n v="0.2"/>
    <n v="-4.7670000000000021"/>
  </r>
  <r>
    <n v="7806"/>
    <x v="3875"/>
    <x v="1"/>
    <x v="357"/>
    <d v="2012-09-26T00:00:00"/>
    <s v="Standard Class"/>
    <s v="SJ-20125"/>
    <s v="Sanjit Jacobs"/>
    <x v="2"/>
    <s v="United States"/>
    <s v="Franklin"/>
    <x v="18"/>
    <n v="37064"/>
    <x v="0"/>
    <s v="OFF-AR-10001315"/>
    <x v="1"/>
    <x v="6"/>
    <s v="Newell 310"/>
    <n v="2.8160000000000003"/>
    <n v="2"/>
    <n v="0.2"/>
    <n v="0.31679999999999986"/>
  </r>
  <r>
    <n v="7807"/>
    <x v="3875"/>
    <x v="1"/>
    <x v="357"/>
    <d v="2012-09-26T00:00:00"/>
    <s v="Standard Class"/>
    <s v="SJ-20125"/>
    <s v="Sanjit Jacobs"/>
    <x v="2"/>
    <s v="United States"/>
    <s v="Franklin"/>
    <x v="18"/>
    <n v="37064"/>
    <x v="0"/>
    <s v="OFF-BI-10000042"/>
    <x v="1"/>
    <x v="8"/>
    <s v="Pressboard Data Binder, Crimson, 12&quot; X 8 1/2&quot;"/>
    <n v="3.2040000000000002"/>
    <n v="2"/>
    <n v="0.7"/>
    <n v="-2.5631999999999993"/>
  </r>
  <r>
    <n v="7808"/>
    <x v="3876"/>
    <x v="0"/>
    <x v="1134"/>
    <d v="2013-01-13T00:00:00"/>
    <s v="Standard Class"/>
    <s v="VS-21820"/>
    <s v="Vivek Sundaresam"/>
    <x v="0"/>
    <s v="United States"/>
    <s v="Raleigh"/>
    <x v="3"/>
    <n v="27604"/>
    <x v="0"/>
    <s v="OFF-BI-10004236"/>
    <x v="1"/>
    <x v="8"/>
    <s v="XtraLife ClearVue Slant-D Ring Binder, White, 3&quot;"/>
    <n v="30.828000000000007"/>
    <n v="7"/>
    <n v="0.7"/>
    <n v="-24.662400000000005"/>
  </r>
  <r>
    <n v="7809"/>
    <x v="3876"/>
    <x v="0"/>
    <x v="1134"/>
    <d v="2013-01-13T00:00:00"/>
    <s v="Standard Class"/>
    <s v="VS-21820"/>
    <s v="Vivek Sundaresam"/>
    <x v="0"/>
    <s v="United States"/>
    <s v="Raleigh"/>
    <x v="3"/>
    <n v="27604"/>
    <x v="0"/>
    <s v="OFF-AR-10001955"/>
    <x v="1"/>
    <x v="6"/>
    <s v="Newell 319"/>
    <n v="47.616"/>
    <n v="3"/>
    <n v="0.2"/>
    <n v="5.9519999999999946"/>
  </r>
  <r>
    <n v="7810"/>
    <x v="3876"/>
    <x v="0"/>
    <x v="1134"/>
    <d v="2013-01-13T00:00:00"/>
    <s v="Standard Class"/>
    <s v="VS-21820"/>
    <s v="Vivek Sundaresam"/>
    <x v="0"/>
    <s v="United States"/>
    <s v="Raleigh"/>
    <x v="3"/>
    <n v="27604"/>
    <x v="0"/>
    <s v="TEC-PH-10004080"/>
    <x v="2"/>
    <x v="7"/>
    <s v="Avaya 5410 Digital phone"/>
    <n v="108.78399999999999"/>
    <n v="2"/>
    <n v="0.2"/>
    <n v="10.878399999999999"/>
  </r>
  <r>
    <n v="7811"/>
    <x v="3877"/>
    <x v="0"/>
    <x v="1173"/>
    <d v="2013-02-15T00:00:00"/>
    <s v="First Class"/>
    <s v="DK-13090"/>
    <s v="Dave Kipp"/>
    <x v="0"/>
    <s v="United States"/>
    <s v="Clinton"/>
    <x v="39"/>
    <n v="20735"/>
    <x v="3"/>
    <s v="OFF-PA-10000791"/>
    <x v="1"/>
    <x v="10"/>
    <s v="Wirebound Message Books, Four 2 3/4 x 5 Forms per Page, 200 Sets per Book"/>
    <n v="4.7699999999999996"/>
    <n v="1"/>
    <n v="0"/>
    <n v="2.1464999999999996"/>
  </r>
  <r>
    <n v="7812"/>
    <x v="3877"/>
    <x v="0"/>
    <x v="1173"/>
    <d v="2013-02-15T00:00:00"/>
    <s v="First Class"/>
    <s v="DK-13090"/>
    <s v="Dave Kipp"/>
    <x v="0"/>
    <s v="United States"/>
    <s v="Clinton"/>
    <x v="39"/>
    <n v="20735"/>
    <x v="3"/>
    <s v="OFF-AR-10001770"/>
    <x v="1"/>
    <x v="6"/>
    <s v="Economy #2 Pencils"/>
    <n v="7.98"/>
    <n v="3"/>
    <n v="0"/>
    <n v="2.0747999999999998"/>
  </r>
  <r>
    <n v="7813"/>
    <x v="3877"/>
    <x v="0"/>
    <x v="1173"/>
    <d v="2013-02-15T00:00:00"/>
    <s v="First Class"/>
    <s v="DK-13090"/>
    <s v="Dave Kipp"/>
    <x v="0"/>
    <s v="United States"/>
    <s v="Clinton"/>
    <x v="39"/>
    <n v="20735"/>
    <x v="3"/>
    <s v="FUR-TA-10002356"/>
    <x v="0"/>
    <x v="3"/>
    <s v="Bevis Boat-Shaped Conference Table"/>
    <n v="550.43100000000004"/>
    <n v="3"/>
    <n v="0.3"/>
    <n v="-47.179800000000029"/>
  </r>
  <r>
    <n v="7814"/>
    <x v="3877"/>
    <x v="0"/>
    <x v="1173"/>
    <d v="2013-02-15T00:00:00"/>
    <s v="First Class"/>
    <s v="DK-13090"/>
    <s v="Dave Kipp"/>
    <x v="0"/>
    <s v="United States"/>
    <s v="Clinton"/>
    <x v="39"/>
    <n v="20735"/>
    <x v="3"/>
    <s v="FUR-FU-10003274"/>
    <x v="0"/>
    <x v="5"/>
    <s v="Regeneration Desk Collection"/>
    <n v="10.56"/>
    <n v="6"/>
    <n v="0"/>
    <n v="4.6464000000000008"/>
  </r>
  <r>
    <n v="7815"/>
    <x v="3878"/>
    <x v="3"/>
    <x v="110"/>
    <d v="2014-06-11T00:00:00"/>
    <s v="First Class"/>
    <s v="MG-17680"/>
    <s v="Maureen Gastineau"/>
    <x v="2"/>
    <s v="United States"/>
    <s v="Los Angeles"/>
    <x v="1"/>
    <n v="90049"/>
    <x v="1"/>
    <s v="FUR-BO-10004834"/>
    <x v="0"/>
    <x v="0"/>
    <s v="Riverside Palais Royal Lawyers Bookcase, Royale Cherry Finish"/>
    <n v="1497.6659999999999"/>
    <n v="2"/>
    <n v="0.15"/>
    <n v="140.95680000000004"/>
  </r>
  <r>
    <n v="7816"/>
    <x v="3878"/>
    <x v="3"/>
    <x v="110"/>
    <d v="2014-06-11T00:00:00"/>
    <s v="First Class"/>
    <s v="MG-17680"/>
    <s v="Maureen Gastineau"/>
    <x v="2"/>
    <s v="United States"/>
    <s v="Los Angeles"/>
    <x v="1"/>
    <n v="90049"/>
    <x v="1"/>
    <s v="TEC-PH-10000307"/>
    <x v="2"/>
    <x v="7"/>
    <s v="Shocksock Galaxy S4 Armband"/>
    <n v="17.52"/>
    <n v="2"/>
    <n v="0.2"/>
    <n v="-3.5040000000000022"/>
  </r>
  <r>
    <n v="7817"/>
    <x v="3879"/>
    <x v="0"/>
    <x v="147"/>
    <d v="2013-10-27T00:00:00"/>
    <s v="Second Class"/>
    <s v="DP-13390"/>
    <s v="Dennis Pardue"/>
    <x v="2"/>
    <s v="United States"/>
    <s v="North Las Vegas"/>
    <x v="33"/>
    <n v="89031"/>
    <x v="1"/>
    <s v="OFF-AR-10002240"/>
    <x v="1"/>
    <x v="6"/>
    <s v="Panasonic KP-150 Electric Pencil Sharpener"/>
    <n v="113.22"/>
    <n v="3"/>
    <n v="0"/>
    <n v="29.437200000000001"/>
  </r>
  <r>
    <n v="7818"/>
    <x v="3879"/>
    <x v="0"/>
    <x v="147"/>
    <d v="2013-10-27T00:00:00"/>
    <s v="Second Class"/>
    <s v="DP-13390"/>
    <s v="Dennis Pardue"/>
    <x v="2"/>
    <s v="United States"/>
    <s v="North Las Vegas"/>
    <x v="33"/>
    <n v="89031"/>
    <x v="1"/>
    <s v="OFF-PA-10001801"/>
    <x v="1"/>
    <x v="10"/>
    <s v="Xerox 193"/>
    <n v="35.880000000000003"/>
    <n v="6"/>
    <n v="0"/>
    <n v="17.581200000000003"/>
  </r>
  <r>
    <n v="7819"/>
    <x v="3879"/>
    <x v="0"/>
    <x v="147"/>
    <d v="2013-10-27T00:00:00"/>
    <s v="Second Class"/>
    <s v="DP-13390"/>
    <s v="Dennis Pardue"/>
    <x v="2"/>
    <s v="United States"/>
    <s v="North Las Vegas"/>
    <x v="33"/>
    <n v="89031"/>
    <x v="1"/>
    <s v="OFF-BI-10001120"/>
    <x v="1"/>
    <x v="8"/>
    <s v="Ibico EPK-21 Electric Binding System"/>
    <n v="4535.9760000000006"/>
    <n v="3"/>
    <n v="0.2"/>
    <n v="1644.2912999999999"/>
  </r>
  <r>
    <n v="7820"/>
    <x v="3880"/>
    <x v="3"/>
    <x v="795"/>
    <d v="2014-01-31T00:00:00"/>
    <s v="Standard Class"/>
    <s v="CJ-12010"/>
    <s v="Caroline Jumper"/>
    <x v="0"/>
    <s v="United States"/>
    <s v="San Francisco"/>
    <x v="1"/>
    <n v="94109"/>
    <x v="1"/>
    <s v="OFF-FA-10000611"/>
    <x v="1"/>
    <x v="13"/>
    <s v="Binder Clips by OIC"/>
    <n v="11.84"/>
    <n v="8"/>
    <n v="0"/>
    <n v="5.6831999999999994"/>
  </r>
  <r>
    <n v="7821"/>
    <x v="3881"/>
    <x v="3"/>
    <x v="166"/>
    <d v="2014-12-11T00:00:00"/>
    <s v="Second Class"/>
    <s v="CW-11905"/>
    <s v="Carl Weiss"/>
    <x v="2"/>
    <s v="United States"/>
    <s v="Cranston"/>
    <x v="34"/>
    <n v="2920"/>
    <x v="3"/>
    <s v="OFF-ST-10000036"/>
    <x v="1"/>
    <x v="4"/>
    <s v="Recycled Data-Pak for Archival Bound Computer Printouts, 12-1/2 x 12-1/2 x 16"/>
    <n v="592.74"/>
    <n v="6"/>
    <n v="0"/>
    <n v="160.03979999999999"/>
  </r>
  <r>
    <n v="7822"/>
    <x v="3882"/>
    <x v="0"/>
    <x v="147"/>
    <d v="2013-10-25T00:00:00"/>
    <s v="Second Class"/>
    <s v="GW-14605"/>
    <s v="Giulietta Weimer"/>
    <x v="0"/>
    <s v="United States"/>
    <s v="Jackson"/>
    <x v="18"/>
    <n v="38301"/>
    <x v="0"/>
    <s v="OFF-ST-10004950"/>
    <x v="1"/>
    <x v="4"/>
    <s v="Tenex Personal Filing Tote With Secure Closure Lid, Black/Frost"/>
    <n v="111.67200000000001"/>
    <n v="9"/>
    <n v="0.2"/>
    <n v="6.9794999999999909"/>
  </r>
  <r>
    <n v="7823"/>
    <x v="3883"/>
    <x v="2"/>
    <x v="86"/>
    <d v="2011-09-01T00:00:00"/>
    <s v="Standard Class"/>
    <s v="PP-18955"/>
    <s v="Paul Prost"/>
    <x v="2"/>
    <s v="United States"/>
    <s v="Newark"/>
    <x v="13"/>
    <n v="19711"/>
    <x v="3"/>
    <s v="OFF-AR-10003770"/>
    <x v="1"/>
    <x v="6"/>
    <s v="Newell 340"/>
    <n v="8.64"/>
    <n v="3"/>
    <n v="0"/>
    <n v="2.5055999999999998"/>
  </r>
  <r>
    <n v="7824"/>
    <x v="3883"/>
    <x v="2"/>
    <x v="86"/>
    <d v="2011-09-01T00:00:00"/>
    <s v="Standard Class"/>
    <s v="PP-18955"/>
    <s v="Paul Prost"/>
    <x v="2"/>
    <s v="United States"/>
    <s v="Newark"/>
    <x v="13"/>
    <n v="19711"/>
    <x v="3"/>
    <s v="TEC-AC-10002800"/>
    <x v="2"/>
    <x v="11"/>
    <s v="Plantronics Audio 478 Stereo USB Headset"/>
    <n v="149.97"/>
    <n v="3"/>
    <n v="0"/>
    <n v="52.489499999999992"/>
  </r>
  <r>
    <n v="7825"/>
    <x v="3884"/>
    <x v="2"/>
    <x v="1174"/>
    <d v="2011-05-23T00:00:00"/>
    <s v="Standard Class"/>
    <s v="PW-19030"/>
    <s v="Pauline Webber"/>
    <x v="1"/>
    <s v="United States"/>
    <s v="Los Angeles"/>
    <x v="1"/>
    <n v="90036"/>
    <x v="1"/>
    <s v="FUR-CH-10002439"/>
    <x v="0"/>
    <x v="1"/>
    <s v="Iceberg Nesting Folding Chair, 19w x 6d x 43h"/>
    <n v="232.88"/>
    <n v="5"/>
    <n v="0.2"/>
    <n v="17.466000000000008"/>
  </r>
  <r>
    <n v="7826"/>
    <x v="3885"/>
    <x v="1"/>
    <x v="302"/>
    <d v="2012-02-07T00:00:00"/>
    <s v="Standard Class"/>
    <s v="PW-19030"/>
    <s v="Pauline Webber"/>
    <x v="1"/>
    <s v="United States"/>
    <s v="Rome"/>
    <x v="15"/>
    <n v="13440"/>
    <x v="3"/>
    <s v="FUR-CH-10004218"/>
    <x v="0"/>
    <x v="1"/>
    <s v="Global Fabric Manager's Chair, Dark Gray"/>
    <n v="90.882000000000005"/>
    <n v="1"/>
    <n v="0.1"/>
    <n v="15.147000000000004"/>
  </r>
  <r>
    <n v="7827"/>
    <x v="3886"/>
    <x v="3"/>
    <x v="1108"/>
    <d v="2014-11-06T00:00:00"/>
    <s v="Standard Class"/>
    <s v="CY-12745"/>
    <s v="Craig Yedwab"/>
    <x v="1"/>
    <s v="United States"/>
    <s v="Chicago"/>
    <x v="10"/>
    <n v="60610"/>
    <x v="2"/>
    <s v="TEC-PH-10004042"/>
    <x v="2"/>
    <x v="7"/>
    <s v="ClearOne Communications CHAT 70 OC Speaker Phone"/>
    <n v="508.76800000000003"/>
    <n v="4"/>
    <n v="0.2"/>
    <n v="38.157600000000002"/>
  </r>
  <r>
    <n v="7828"/>
    <x v="3886"/>
    <x v="3"/>
    <x v="1108"/>
    <d v="2014-11-06T00:00:00"/>
    <s v="Standard Class"/>
    <s v="CY-12745"/>
    <s v="Craig Yedwab"/>
    <x v="1"/>
    <s v="United States"/>
    <s v="Chicago"/>
    <x v="10"/>
    <n v="60610"/>
    <x v="2"/>
    <s v="OFF-EN-10001137"/>
    <x v="1"/>
    <x v="12"/>
    <s v="#10 Gummed Flap White Envelopes, 100/Box"/>
    <n v="9.9120000000000008"/>
    <n v="3"/>
    <n v="0.2"/>
    <n v="3.2213999999999996"/>
  </r>
  <r>
    <n v="7829"/>
    <x v="3887"/>
    <x v="1"/>
    <x v="33"/>
    <d v="2012-05-01T00:00:00"/>
    <s v="Standard Class"/>
    <s v="BW-11110"/>
    <s v="Bart Watters"/>
    <x v="1"/>
    <s v="United States"/>
    <s v="San Diego"/>
    <x v="1"/>
    <n v="92105"/>
    <x v="1"/>
    <s v="FUR-CH-10002017"/>
    <x v="0"/>
    <x v="1"/>
    <s v="SAFCO Optional Arm Kit for Workspace Cribbage Stacking Chair"/>
    <n v="63.936000000000007"/>
    <n v="3"/>
    <n v="0.2"/>
    <n v="6.3935999999999957"/>
  </r>
  <r>
    <n v="7830"/>
    <x v="3887"/>
    <x v="1"/>
    <x v="33"/>
    <d v="2012-05-01T00:00:00"/>
    <s v="Standard Class"/>
    <s v="BW-11110"/>
    <s v="Bart Watters"/>
    <x v="1"/>
    <s v="United States"/>
    <s v="San Diego"/>
    <x v="1"/>
    <n v="92105"/>
    <x v="1"/>
    <s v="OFF-AR-10000588"/>
    <x v="1"/>
    <x v="6"/>
    <s v="Newell 345"/>
    <n v="59.519999999999996"/>
    <n v="3"/>
    <n v="0"/>
    <n v="15.475200000000001"/>
  </r>
  <r>
    <n v="7831"/>
    <x v="3887"/>
    <x v="1"/>
    <x v="33"/>
    <d v="2012-05-01T00:00:00"/>
    <s v="Standard Class"/>
    <s v="BW-11110"/>
    <s v="Bart Watters"/>
    <x v="1"/>
    <s v="United States"/>
    <s v="San Diego"/>
    <x v="1"/>
    <n v="92105"/>
    <x v="1"/>
    <s v="TEC-PH-10003174"/>
    <x v="2"/>
    <x v="7"/>
    <s v="RCA ViSYS 25825 Wireless digital phone"/>
    <n v="311.97600000000006"/>
    <n v="3"/>
    <n v="0.2"/>
    <n v="38.996999999999986"/>
  </r>
  <r>
    <n v="7832"/>
    <x v="3887"/>
    <x v="1"/>
    <x v="33"/>
    <d v="2012-05-01T00:00:00"/>
    <s v="Standard Class"/>
    <s v="BW-11110"/>
    <s v="Bart Watters"/>
    <x v="1"/>
    <s v="United States"/>
    <s v="San Diego"/>
    <x v="1"/>
    <n v="92105"/>
    <x v="1"/>
    <s v="OFF-BI-10001524"/>
    <x v="1"/>
    <x v="8"/>
    <s v="GBC Premium Transparent Covers with Diagonal Lined Pattern"/>
    <n v="50.352000000000004"/>
    <n v="3"/>
    <n v="0.2"/>
    <n v="17.623199999999997"/>
  </r>
  <r>
    <n v="7833"/>
    <x v="3888"/>
    <x v="0"/>
    <x v="195"/>
    <d v="2013-05-14T00:00:00"/>
    <s v="Standard Class"/>
    <s v="MB-18085"/>
    <s v="Mick Brown"/>
    <x v="0"/>
    <s v="United States"/>
    <s v="Houston"/>
    <x v="5"/>
    <n v="77036"/>
    <x v="2"/>
    <s v="TEC-PH-10001552"/>
    <x v="2"/>
    <x v="7"/>
    <s v="I Need's 3d Hello Kitty Hybrid Silicone Case Cover for HTC One X 4g with 3d Hello Kitty Stylus Pen Green/pink"/>
    <n v="19.136000000000003"/>
    <n v="2"/>
    <n v="0.2"/>
    <n v="1.9136000000000006"/>
  </r>
  <r>
    <n v="7834"/>
    <x v="3889"/>
    <x v="1"/>
    <x v="1175"/>
    <d v="2012-01-28T00:00:00"/>
    <s v="Standard Class"/>
    <s v="CR-12820"/>
    <s v="Cyra Reiten"/>
    <x v="2"/>
    <s v="United States"/>
    <s v="West Palm Beach"/>
    <x v="2"/>
    <n v="33407"/>
    <x v="0"/>
    <s v="OFF-AR-10004757"/>
    <x v="1"/>
    <x v="6"/>
    <s v="Crayola Colored Pencils"/>
    <n v="13.120000000000001"/>
    <n v="5"/>
    <n v="0.2"/>
    <n v="2.1319999999999988"/>
  </r>
  <r>
    <n v="7835"/>
    <x v="3890"/>
    <x v="1"/>
    <x v="657"/>
    <d v="2012-04-17T00:00:00"/>
    <s v="Second Class"/>
    <s v="EB-14110"/>
    <s v="Eugene Barchas"/>
    <x v="0"/>
    <s v="United States"/>
    <s v="Los Angeles"/>
    <x v="1"/>
    <n v="90045"/>
    <x v="1"/>
    <s v="FUR-TA-10002530"/>
    <x v="0"/>
    <x v="3"/>
    <s v="Iceberg OfficeWorks 42&quot; Round Tables"/>
    <n v="241.56799999999998"/>
    <n v="2"/>
    <n v="0.2"/>
    <n v="-15.098000000000013"/>
  </r>
  <r>
    <n v="7836"/>
    <x v="3890"/>
    <x v="1"/>
    <x v="657"/>
    <d v="2012-04-17T00:00:00"/>
    <s v="Second Class"/>
    <s v="EB-14110"/>
    <s v="Eugene Barchas"/>
    <x v="0"/>
    <s v="United States"/>
    <s v="Los Angeles"/>
    <x v="1"/>
    <n v="90045"/>
    <x v="1"/>
    <s v="TEC-PH-10001494"/>
    <x v="2"/>
    <x v="7"/>
    <s v="Polycom CX600 IP Phone VoIP phone"/>
    <n v="479.92"/>
    <n v="2"/>
    <n v="0.2"/>
    <n v="41.993000000000009"/>
  </r>
  <r>
    <n v="7837"/>
    <x v="3891"/>
    <x v="1"/>
    <x v="12"/>
    <d v="2012-09-30T00:00:00"/>
    <s v="Standard Class"/>
    <s v="SH-19975"/>
    <s v="Sally Hughsby"/>
    <x v="1"/>
    <s v="United States"/>
    <s v="Seattle"/>
    <x v="4"/>
    <n v="98103"/>
    <x v="1"/>
    <s v="FUR-CH-10004289"/>
    <x v="0"/>
    <x v="1"/>
    <s v="Global Super Steno Chair"/>
    <n v="307.13600000000002"/>
    <n v="4"/>
    <n v="0.2"/>
    <n v="-11.51760000000003"/>
  </r>
  <r>
    <n v="7838"/>
    <x v="3891"/>
    <x v="1"/>
    <x v="12"/>
    <d v="2012-09-30T00:00:00"/>
    <s v="Standard Class"/>
    <s v="SH-19975"/>
    <s v="Sally Hughsby"/>
    <x v="1"/>
    <s v="United States"/>
    <s v="Seattle"/>
    <x v="4"/>
    <n v="98103"/>
    <x v="1"/>
    <s v="OFF-LA-10002945"/>
    <x v="1"/>
    <x v="2"/>
    <s v="Permanent Self-Adhesive File Folder Labels for Typewriters, 1 1/8 x 3 1/2, White"/>
    <n v="12.6"/>
    <n v="2"/>
    <n v="0"/>
    <n v="5.7959999999999994"/>
  </r>
  <r>
    <n v="7839"/>
    <x v="3891"/>
    <x v="1"/>
    <x v="12"/>
    <d v="2012-09-30T00:00:00"/>
    <s v="Standard Class"/>
    <s v="SH-19975"/>
    <s v="Sally Hughsby"/>
    <x v="1"/>
    <s v="United States"/>
    <s v="Seattle"/>
    <x v="4"/>
    <n v="98103"/>
    <x v="1"/>
    <s v="TEC-AC-10002567"/>
    <x v="2"/>
    <x v="11"/>
    <s v="Logitech G602 Wireless Gaming Mouse"/>
    <n v="159.97999999999999"/>
    <n v="2"/>
    <n v="0"/>
    <n v="57.592799999999997"/>
  </r>
  <r>
    <n v="7840"/>
    <x v="3892"/>
    <x v="2"/>
    <x v="1176"/>
    <d v="2011-04-02T00:00:00"/>
    <s v="Standard Class"/>
    <s v="CV-12295"/>
    <s v="Christina VanderZanden"/>
    <x v="0"/>
    <s v="United States"/>
    <s v="Des Moines"/>
    <x v="23"/>
    <n v="50315"/>
    <x v="2"/>
    <s v="OFF-EN-10001509"/>
    <x v="1"/>
    <x v="12"/>
    <s v="Poly String Tie Envelopes"/>
    <n v="6.12"/>
    <n v="3"/>
    <n v="0"/>
    <n v="2.8763999999999994"/>
  </r>
  <r>
    <n v="7841"/>
    <x v="3892"/>
    <x v="2"/>
    <x v="1176"/>
    <d v="2011-04-02T00:00:00"/>
    <s v="Standard Class"/>
    <s v="CV-12295"/>
    <s v="Christina VanderZanden"/>
    <x v="0"/>
    <s v="United States"/>
    <s v="Des Moines"/>
    <x v="23"/>
    <n v="50315"/>
    <x v="2"/>
    <s v="FUR-TA-10003954"/>
    <x v="0"/>
    <x v="3"/>
    <s v="Hon 94000 Series Round Tables"/>
    <n v="1184.72"/>
    <n v="4"/>
    <n v="0"/>
    <n v="106.62480000000005"/>
  </r>
  <r>
    <n v="7842"/>
    <x v="3893"/>
    <x v="0"/>
    <x v="19"/>
    <d v="2013-07-23T00:00:00"/>
    <s v="Standard Class"/>
    <s v="AT-10735"/>
    <s v="Annie Thurman"/>
    <x v="0"/>
    <s v="United States"/>
    <s v="New York City"/>
    <x v="15"/>
    <n v="10024"/>
    <x v="3"/>
    <s v="OFF-AP-10002892"/>
    <x v="1"/>
    <x v="9"/>
    <s v="Belkin F5C206VTEL 6 Outlet Surge"/>
    <n v="45.96"/>
    <n v="2"/>
    <n v="0"/>
    <n v="13.787999999999997"/>
  </r>
  <r>
    <n v="7843"/>
    <x v="3894"/>
    <x v="2"/>
    <x v="987"/>
    <d v="2011-04-23T00:00:00"/>
    <s v="Second Class"/>
    <s v="AG-10390"/>
    <s v="Allen Goldenen"/>
    <x v="0"/>
    <s v="United States"/>
    <s v="Arlington"/>
    <x v="17"/>
    <n v="22204"/>
    <x v="0"/>
    <s v="OFF-BI-10003638"/>
    <x v="1"/>
    <x v="8"/>
    <s v="GBC Durable Plastic Covers"/>
    <n v="58.050000000000004"/>
    <n v="3"/>
    <n v="0"/>
    <n v="26.702999999999999"/>
  </r>
  <r>
    <n v="7844"/>
    <x v="3894"/>
    <x v="2"/>
    <x v="987"/>
    <d v="2011-04-23T00:00:00"/>
    <s v="Second Class"/>
    <s v="AG-10390"/>
    <s v="Allen Goldenen"/>
    <x v="0"/>
    <s v="United States"/>
    <s v="Arlington"/>
    <x v="17"/>
    <n v="22204"/>
    <x v="0"/>
    <s v="OFF-PA-10001569"/>
    <x v="1"/>
    <x v="10"/>
    <s v="Xerox 232"/>
    <n v="71.28"/>
    <n v="11"/>
    <n v="0"/>
    <n v="34.214400000000005"/>
  </r>
  <r>
    <n v="7845"/>
    <x v="3895"/>
    <x v="3"/>
    <x v="246"/>
    <d v="2014-07-26T00:00:00"/>
    <s v="Standard Class"/>
    <s v="GM-14500"/>
    <s v="Gene McClure"/>
    <x v="0"/>
    <s v="United States"/>
    <s v="Pharr"/>
    <x v="5"/>
    <n v="78577"/>
    <x v="2"/>
    <s v="FUR-TA-10001676"/>
    <x v="0"/>
    <x v="3"/>
    <s v="Hon 61000 Series Interactive Training Tables"/>
    <n v="124.404"/>
    <n v="4"/>
    <n v="0.3"/>
    <n v="-21.3264"/>
  </r>
  <r>
    <n v="7846"/>
    <x v="3896"/>
    <x v="1"/>
    <x v="874"/>
    <d v="2012-10-02T00:00:00"/>
    <s v="Standard Class"/>
    <s v="JK-15205"/>
    <s v="Jamie Kunitz"/>
    <x v="0"/>
    <s v="United States"/>
    <s v="Arlington"/>
    <x v="17"/>
    <n v="22204"/>
    <x v="0"/>
    <s v="OFF-PA-10001125"/>
    <x v="1"/>
    <x v="10"/>
    <s v="Xerox 1988"/>
    <n v="154.9"/>
    <n v="5"/>
    <n v="0"/>
    <n v="69.704999999999998"/>
  </r>
  <r>
    <n v="7847"/>
    <x v="3896"/>
    <x v="1"/>
    <x v="874"/>
    <d v="2012-10-02T00:00:00"/>
    <s v="Standard Class"/>
    <s v="JK-15205"/>
    <s v="Jamie Kunitz"/>
    <x v="0"/>
    <s v="United States"/>
    <s v="Arlington"/>
    <x v="17"/>
    <n v="22204"/>
    <x v="0"/>
    <s v="TEC-PH-10002496"/>
    <x v="2"/>
    <x v="7"/>
    <s v="Cisco SPA301"/>
    <n v="1871.88"/>
    <n v="12"/>
    <n v="0"/>
    <n v="561.56399999999996"/>
  </r>
  <r>
    <n v="7848"/>
    <x v="3897"/>
    <x v="0"/>
    <x v="535"/>
    <d v="2013-03-03T00:00:00"/>
    <s v="Standard Class"/>
    <s v="DW-13540"/>
    <s v="Don Weiss"/>
    <x v="0"/>
    <s v="United States"/>
    <s v="Houston"/>
    <x v="5"/>
    <n v="77070"/>
    <x v="2"/>
    <s v="FUR-FU-10004053"/>
    <x v="0"/>
    <x v="5"/>
    <s v="DAX Two-Tone Silver Metal Document Frame"/>
    <n v="16.192"/>
    <n v="2"/>
    <n v="0.6"/>
    <n v="-6.8815999999999953"/>
  </r>
  <r>
    <n v="7849"/>
    <x v="3898"/>
    <x v="0"/>
    <x v="440"/>
    <d v="2013-05-07T00:00:00"/>
    <s v="Standard Class"/>
    <s v="AS-10090"/>
    <s v="Adam Shillingsburg"/>
    <x v="0"/>
    <s v="United States"/>
    <s v="Irving"/>
    <x v="5"/>
    <n v="75061"/>
    <x v="2"/>
    <s v="OFF-ST-10000321"/>
    <x v="1"/>
    <x v="4"/>
    <s v="Akro Stacking Bins"/>
    <n v="18.936"/>
    <n v="3"/>
    <n v="0.2"/>
    <n v="-3.787200000000003"/>
  </r>
  <r>
    <n v="7850"/>
    <x v="3898"/>
    <x v="0"/>
    <x v="440"/>
    <d v="2013-05-07T00:00:00"/>
    <s v="Standard Class"/>
    <s v="AS-10090"/>
    <s v="Adam Shillingsburg"/>
    <x v="0"/>
    <s v="United States"/>
    <s v="Irving"/>
    <x v="5"/>
    <n v="75061"/>
    <x v="2"/>
    <s v="OFF-ST-10002957"/>
    <x v="1"/>
    <x v="4"/>
    <s v="Sterilite Show Offs Storage Containers"/>
    <n v="12.672000000000001"/>
    <n v="3"/>
    <n v="0.2"/>
    <n v="-3.1680000000000001"/>
  </r>
  <r>
    <n v="7851"/>
    <x v="3898"/>
    <x v="0"/>
    <x v="440"/>
    <d v="2013-05-07T00:00:00"/>
    <s v="Standard Class"/>
    <s v="AS-10090"/>
    <s v="Adam Shillingsburg"/>
    <x v="0"/>
    <s v="United States"/>
    <s v="Irving"/>
    <x v="5"/>
    <n v="75061"/>
    <x v="2"/>
    <s v="OFF-LA-10000973"/>
    <x v="1"/>
    <x v="2"/>
    <s v="Avery 502"/>
    <n v="5.04"/>
    <n v="2"/>
    <n v="0.2"/>
    <n v="1.764"/>
  </r>
  <r>
    <n v="7852"/>
    <x v="3899"/>
    <x v="2"/>
    <x v="337"/>
    <d v="2011-12-15T00:00:00"/>
    <s v="Standard Class"/>
    <s v="TS-21205"/>
    <s v="Thomas Seio"/>
    <x v="1"/>
    <s v="United States"/>
    <s v="Chicago"/>
    <x v="10"/>
    <n v="60653"/>
    <x v="2"/>
    <s v="OFF-PA-10000143"/>
    <x v="1"/>
    <x v="10"/>
    <s v="Astroparche Fine Business Paper"/>
    <n v="8.4480000000000004"/>
    <n v="2"/>
    <n v="0.2"/>
    <n v="2.9568000000000003"/>
  </r>
  <r>
    <n v="7853"/>
    <x v="3899"/>
    <x v="2"/>
    <x v="337"/>
    <d v="2011-12-15T00:00:00"/>
    <s v="Standard Class"/>
    <s v="TS-21205"/>
    <s v="Thomas Seio"/>
    <x v="1"/>
    <s v="United States"/>
    <s v="Chicago"/>
    <x v="10"/>
    <n v="60653"/>
    <x v="2"/>
    <s v="OFF-AP-10003287"/>
    <x v="1"/>
    <x v="9"/>
    <s v="Tripp Lite TLP810NET Broadband Surge for Modem/Fax"/>
    <n v="20.387999999999995"/>
    <n v="2"/>
    <n v="0.8"/>
    <n v="-53.008800000000008"/>
  </r>
  <r>
    <n v="7854"/>
    <x v="3900"/>
    <x v="1"/>
    <x v="707"/>
    <d v="2012-12-29T00:00:00"/>
    <s v="Standard Class"/>
    <s v="SM-20320"/>
    <s v="Sean Miller"/>
    <x v="2"/>
    <s v="United States"/>
    <s v="Los Angeles"/>
    <x v="1"/>
    <n v="90049"/>
    <x v="1"/>
    <s v="OFF-PA-10001526"/>
    <x v="1"/>
    <x v="10"/>
    <s v="Xerox 1949"/>
    <n v="9.9600000000000009"/>
    <n v="2"/>
    <n v="0"/>
    <n v="4.8804000000000007"/>
  </r>
  <r>
    <n v="7855"/>
    <x v="3901"/>
    <x v="3"/>
    <x v="226"/>
    <d v="2014-12-13T00:00:00"/>
    <s v="Standard Class"/>
    <s v="BH-11710"/>
    <s v="Brosina Hoffman"/>
    <x v="0"/>
    <s v="United States"/>
    <s v="Hattiesburg"/>
    <x v="35"/>
    <n v="39401"/>
    <x v="0"/>
    <s v="OFF-AP-10004540"/>
    <x v="1"/>
    <x v="9"/>
    <s v="Eureka The Boss Lite 10-Amp Upright Vacuum, Blue"/>
    <n v="320.64"/>
    <n v="4"/>
    <n v="0"/>
    <n v="89.779200000000003"/>
  </r>
  <r>
    <n v="7856"/>
    <x v="3901"/>
    <x v="3"/>
    <x v="226"/>
    <d v="2014-12-13T00:00:00"/>
    <s v="Standard Class"/>
    <s v="BH-11710"/>
    <s v="Brosina Hoffman"/>
    <x v="0"/>
    <s v="United States"/>
    <s v="Hattiesburg"/>
    <x v="35"/>
    <n v="39401"/>
    <x v="0"/>
    <s v="TEC-AC-10001266"/>
    <x v="2"/>
    <x v="11"/>
    <s v="Memorex Micro Travel Drive 8 GB"/>
    <n v="52"/>
    <n v="4"/>
    <n v="0"/>
    <n v="23.4"/>
  </r>
  <r>
    <n v="7857"/>
    <x v="3902"/>
    <x v="2"/>
    <x v="992"/>
    <d v="2011-06-01T00:00:00"/>
    <s v="First Class"/>
    <s v="LW-16825"/>
    <s v="Laurel Workman"/>
    <x v="1"/>
    <s v="United States"/>
    <s v="New York City"/>
    <x v="15"/>
    <n v="10024"/>
    <x v="3"/>
    <s v="OFF-BI-10004233"/>
    <x v="1"/>
    <x v="8"/>
    <s v="GBC Pre-Punched Binding Paper, Plastic, White, 8-1/2&quot; x 11&quot;"/>
    <n v="25.584000000000003"/>
    <n v="2"/>
    <n v="0.2"/>
    <n v="8.9543999999999997"/>
  </r>
  <r>
    <n v="7858"/>
    <x v="3902"/>
    <x v="2"/>
    <x v="992"/>
    <d v="2011-06-01T00:00:00"/>
    <s v="First Class"/>
    <s v="LW-16825"/>
    <s v="Laurel Workman"/>
    <x v="1"/>
    <s v="United States"/>
    <s v="New York City"/>
    <x v="15"/>
    <n v="10024"/>
    <x v="3"/>
    <s v="TEC-PH-10003505"/>
    <x v="2"/>
    <x v="7"/>
    <s v="Geemarc AmpliPOWER60"/>
    <n v="464"/>
    <n v="5"/>
    <n v="0"/>
    <n v="134.55999999999995"/>
  </r>
  <r>
    <n v="7859"/>
    <x v="3902"/>
    <x v="2"/>
    <x v="992"/>
    <d v="2011-06-01T00:00:00"/>
    <s v="First Class"/>
    <s v="LW-16825"/>
    <s v="Laurel Workman"/>
    <x v="1"/>
    <s v="United States"/>
    <s v="New York City"/>
    <x v="15"/>
    <n v="10024"/>
    <x v="3"/>
    <s v="OFF-AP-10001005"/>
    <x v="1"/>
    <x v="9"/>
    <s v="Honeywell Quietcare HEPA Air Cleaner"/>
    <n v="235.95000000000002"/>
    <n v="3"/>
    <n v="0"/>
    <n v="77.863499999999988"/>
  </r>
  <r>
    <n v="7860"/>
    <x v="3902"/>
    <x v="2"/>
    <x v="992"/>
    <d v="2011-06-01T00:00:00"/>
    <s v="First Class"/>
    <s v="LW-16825"/>
    <s v="Laurel Workman"/>
    <x v="1"/>
    <s v="United States"/>
    <s v="New York City"/>
    <x v="15"/>
    <n v="10024"/>
    <x v="3"/>
    <s v="OFF-PA-10001712"/>
    <x v="1"/>
    <x v="10"/>
    <s v="Xerox 1948"/>
    <n v="39.96"/>
    <n v="4"/>
    <n v="0"/>
    <n v="17.981999999999999"/>
  </r>
  <r>
    <n v="7861"/>
    <x v="3903"/>
    <x v="3"/>
    <x v="580"/>
    <d v="2014-03-07T00:00:00"/>
    <s v="Standard Class"/>
    <s v="JA-15970"/>
    <s v="Joseph Airdo"/>
    <x v="0"/>
    <s v="United States"/>
    <s v="Cuyahoga Falls"/>
    <x v="24"/>
    <n v="44221"/>
    <x v="3"/>
    <s v="OFF-BI-10002353"/>
    <x v="1"/>
    <x v="8"/>
    <s v="GBC VeloBind Cover Sets"/>
    <n v="18.528000000000002"/>
    <n v="4"/>
    <n v="0.7"/>
    <n v="-12.352"/>
  </r>
  <r>
    <n v="7862"/>
    <x v="3904"/>
    <x v="1"/>
    <x v="88"/>
    <d v="2012-10-17T00:00:00"/>
    <s v="Standard Class"/>
    <s v="KA-16525"/>
    <s v="Kelly Andreada"/>
    <x v="0"/>
    <s v="United States"/>
    <s v="Seattle"/>
    <x v="4"/>
    <n v="98103"/>
    <x v="1"/>
    <s v="TEC-AC-10003038"/>
    <x v="2"/>
    <x v="11"/>
    <s v="Kingston Digital DataTraveler 16GB USB 2.0"/>
    <n v="17.899999999999999"/>
    <n v="2"/>
    <n v="0"/>
    <n v="3.400999999999998"/>
  </r>
  <r>
    <n v="7863"/>
    <x v="3904"/>
    <x v="1"/>
    <x v="88"/>
    <d v="2012-10-17T00:00:00"/>
    <s v="Standard Class"/>
    <s v="KA-16525"/>
    <s v="Kelly Andreada"/>
    <x v="0"/>
    <s v="United States"/>
    <s v="Seattle"/>
    <x v="4"/>
    <n v="98103"/>
    <x v="1"/>
    <s v="OFF-ST-10000934"/>
    <x v="1"/>
    <x v="4"/>
    <s v="Contico 72&quot;H Heavy-Duty Storage System"/>
    <n v="81.96"/>
    <n v="2"/>
    <n v="0"/>
    <n v="0"/>
  </r>
  <r>
    <n v="7864"/>
    <x v="3905"/>
    <x v="1"/>
    <x v="1177"/>
    <d v="2012-07-19T00:00:00"/>
    <s v="Second Class"/>
    <s v="TG-21310"/>
    <s v="Toby Gnade"/>
    <x v="0"/>
    <s v="United States"/>
    <s v="Mesa"/>
    <x v="16"/>
    <n v="85204"/>
    <x v="1"/>
    <s v="OFF-ST-10002743"/>
    <x v="1"/>
    <x v="4"/>
    <s v="SAFCO Boltless Steel Shelving"/>
    <n v="272.73599999999999"/>
    <n v="3"/>
    <n v="0.2"/>
    <n v="-64.774800000000013"/>
  </r>
  <r>
    <n v="7865"/>
    <x v="3905"/>
    <x v="1"/>
    <x v="1177"/>
    <d v="2012-07-19T00:00:00"/>
    <s v="Second Class"/>
    <s v="TG-21310"/>
    <s v="Toby Gnade"/>
    <x v="0"/>
    <s v="United States"/>
    <s v="Mesa"/>
    <x v="16"/>
    <n v="85204"/>
    <x v="1"/>
    <s v="OFF-PA-10001846"/>
    <x v="1"/>
    <x v="10"/>
    <s v="Xerox 1899"/>
    <n v="18.496000000000002"/>
    <n v="4"/>
    <n v="0.2"/>
    <n v="6.7048000000000005"/>
  </r>
  <r>
    <n v="7866"/>
    <x v="3905"/>
    <x v="1"/>
    <x v="1177"/>
    <d v="2012-07-19T00:00:00"/>
    <s v="Second Class"/>
    <s v="TG-21310"/>
    <s v="Toby Gnade"/>
    <x v="0"/>
    <s v="United States"/>
    <s v="Mesa"/>
    <x v="16"/>
    <n v="85204"/>
    <x v="1"/>
    <s v="FUR-CH-10004287"/>
    <x v="0"/>
    <x v="1"/>
    <s v="SAFCO Arco Folding Chair"/>
    <n v="441.92"/>
    <n v="2"/>
    <n v="0.2"/>
    <n v="49.715999999999966"/>
  </r>
  <r>
    <n v="7867"/>
    <x v="3905"/>
    <x v="1"/>
    <x v="1177"/>
    <d v="2012-07-19T00:00:00"/>
    <s v="Second Class"/>
    <s v="TG-21310"/>
    <s v="Toby Gnade"/>
    <x v="0"/>
    <s v="United States"/>
    <s v="Mesa"/>
    <x v="16"/>
    <n v="85204"/>
    <x v="1"/>
    <s v="FUR-BO-10001608"/>
    <x v="0"/>
    <x v="0"/>
    <s v="Hon Metal Bookcases, Black"/>
    <n v="127.76400000000002"/>
    <n v="6"/>
    <n v="0.7"/>
    <n v="-191.64599999999996"/>
  </r>
  <r>
    <n v="7868"/>
    <x v="3906"/>
    <x v="2"/>
    <x v="84"/>
    <d v="2011-11-24T00:00:00"/>
    <s v="Second Class"/>
    <s v="DB-13360"/>
    <s v="Dennis Bolton"/>
    <x v="2"/>
    <s v="United States"/>
    <s v="Salt Lake City"/>
    <x v="7"/>
    <n v="84106"/>
    <x v="1"/>
    <s v="OFF-PA-10000357"/>
    <x v="1"/>
    <x v="10"/>
    <s v="Xerox 1888"/>
    <n v="166.44"/>
    <n v="3"/>
    <n v="0"/>
    <n v="79.891199999999998"/>
  </r>
  <r>
    <n v="7869"/>
    <x v="3907"/>
    <x v="0"/>
    <x v="1022"/>
    <d v="2013-06-03T00:00:00"/>
    <s v="Standard Class"/>
    <s v="LS-17245"/>
    <s v="Lynn Smith"/>
    <x v="0"/>
    <s v="United States"/>
    <s v="Los Angeles"/>
    <x v="1"/>
    <n v="90045"/>
    <x v="1"/>
    <s v="OFF-PA-10000575"/>
    <x v="1"/>
    <x v="10"/>
    <s v="Wirebound Message Books, Four 2 3/4 x 5 White Forms per Page"/>
    <n v="13.38"/>
    <n v="2"/>
    <n v="0"/>
    <n v="6.1547999999999998"/>
  </r>
  <r>
    <n v="7870"/>
    <x v="3908"/>
    <x v="3"/>
    <x v="445"/>
    <d v="2014-07-10T00:00:00"/>
    <s v="Standard Class"/>
    <s v="MO-17950"/>
    <s v="Michael Oakman"/>
    <x v="0"/>
    <s v="United States"/>
    <s v="Jacksonville"/>
    <x v="3"/>
    <n v="28540"/>
    <x v="0"/>
    <s v="TEC-AC-10002167"/>
    <x v="2"/>
    <x v="11"/>
    <s v="Imation 8gb Micro Traveldrive Usb 2.0 Flash Drive"/>
    <n v="24"/>
    <n v="2"/>
    <n v="0.2"/>
    <n v="-2.6999999999999993"/>
  </r>
  <r>
    <n v="7871"/>
    <x v="3909"/>
    <x v="3"/>
    <x v="145"/>
    <d v="2014-09-30T00:00:00"/>
    <s v="Standard Class"/>
    <s v="CA-11965"/>
    <s v="Carol Adams"/>
    <x v="1"/>
    <s v="United States"/>
    <s v="Lakewood"/>
    <x v="24"/>
    <n v="44107"/>
    <x v="3"/>
    <s v="OFF-EN-10004459"/>
    <x v="1"/>
    <x v="12"/>
    <s v="Security-Tint Envelopes"/>
    <n v="24.448"/>
    <n v="4"/>
    <n v="0.2"/>
    <n v="8.8623999999999992"/>
  </r>
  <r>
    <n v="7872"/>
    <x v="3910"/>
    <x v="0"/>
    <x v="339"/>
    <d v="2013-10-08T00:00:00"/>
    <s v="Standard Class"/>
    <s v="DB-12910"/>
    <s v="Daniel Byrd"/>
    <x v="2"/>
    <s v="United States"/>
    <s v="Lake Forest"/>
    <x v="1"/>
    <n v="92630"/>
    <x v="1"/>
    <s v="OFF-LA-10002271"/>
    <x v="1"/>
    <x v="2"/>
    <s v="Smead Alpha-Z Color-Coded Second Alphabetical Labels and Starter Set"/>
    <n v="6.16"/>
    <n v="2"/>
    <n v="0"/>
    <n v="2.9567999999999999"/>
  </r>
  <r>
    <n v="7873"/>
    <x v="3910"/>
    <x v="0"/>
    <x v="339"/>
    <d v="2013-10-08T00:00:00"/>
    <s v="Standard Class"/>
    <s v="DB-12910"/>
    <s v="Daniel Byrd"/>
    <x v="2"/>
    <s v="United States"/>
    <s v="Lake Forest"/>
    <x v="1"/>
    <n v="92630"/>
    <x v="1"/>
    <s v="FUR-CH-10004063"/>
    <x v="0"/>
    <x v="1"/>
    <s v="Global Deluxe High-Back Manager's Chair"/>
    <n v="915.13600000000008"/>
    <n v="4"/>
    <n v="0.2"/>
    <n v="102.95279999999988"/>
  </r>
  <r>
    <n v="7874"/>
    <x v="3910"/>
    <x v="0"/>
    <x v="339"/>
    <d v="2013-10-08T00:00:00"/>
    <s v="Standard Class"/>
    <s v="DB-12910"/>
    <s v="Daniel Byrd"/>
    <x v="2"/>
    <s v="United States"/>
    <s v="Lake Forest"/>
    <x v="1"/>
    <n v="92630"/>
    <x v="1"/>
    <s v="OFF-PA-10004610"/>
    <x v="1"/>
    <x v="10"/>
    <s v="Xerox 1900"/>
    <n v="8.56"/>
    <n v="2"/>
    <n v="0"/>
    <n v="3.8519999999999994"/>
  </r>
  <r>
    <n v="7875"/>
    <x v="3910"/>
    <x v="0"/>
    <x v="339"/>
    <d v="2013-10-08T00:00:00"/>
    <s v="Standard Class"/>
    <s v="DB-12910"/>
    <s v="Daniel Byrd"/>
    <x v="2"/>
    <s v="United States"/>
    <s v="Lake Forest"/>
    <x v="1"/>
    <n v="92630"/>
    <x v="1"/>
    <s v="OFF-PA-10001878"/>
    <x v="1"/>
    <x v="10"/>
    <s v="Xerox 1891"/>
    <n v="97.82"/>
    <n v="2"/>
    <n v="0"/>
    <n v="45.975399999999993"/>
  </r>
  <r>
    <n v="7876"/>
    <x v="3911"/>
    <x v="3"/>
    <x v="428"/>
    <d v="2014-09-16T00:00:00"/>
    <s v="Standard Class"/>
    <s v="DK-12835"/>
    <s v="Damala Kotsonis"/>
    <x v="1"/>
    <s v="United States"/>
    <s v="Portland"/>
    <x v="21"/>
    <n v="97206"/>
    <x v="1"/>
    <s v="OFF-PA-10002036"/>
    <x v="1"/>
    <x v="10"/>
    <s v="Xerox 1930"/>
    <n v="31.104000000000006"/>
    <n v="6"/>
    <n v="0.2"/>
    <n v="11.2752"/>
  </r>
  <r>
    <n v="7877"/>
    <x v="3911"/>
    <x v="3"/>
    <x v="428"/>
    <d v="2014-09-16T00:00:00"/>
    <s v="Standard Class"/>
    <s v="DK-12835"/>
    <s v="Damala Kotsonis"/>
    <x v="1"/>
    <s v="United States"/>
    <s v="Portland"/>
    <x v="21"/>
    <n v="97206"/>
    <x v="1"/>
    <s v="OFF-AP-10003278"/>
    <x v="1"/>
    <x v="9"/>
    <s v="Belkin 7-Outlet SurgeMaster Home Series"/>
    <n v="11.176000000000002"/>
    <n v="1"/>
    <n v="0.2"/>
    <n v="0.8382000000000005"/>
  </r>
  <r>
    <n v="7878"/>
    <x v="3912"/>
    <x v="1"/>
    <x v="899"/>
    <d v="2012-03-18T00:00:00"/>
    <s v="Standard Class"/>
    <s v="EB-14170"/>
    <s v="Evan Bailliet"/>
    <x v="0"/>
    <s v="United States"/>
    <s v="Charlotte"/>
    <x v="3"/>
    <n v="28205"/>
    <x v="0"/>
    <s v="OFF-LA-10001641"/>
    <x v="1"/>
    <x v="2"/>
    <s v="Avery 518"/>
    <n v="5.04"/>
    <n v="2"/>
    <n v="0.2"/>
    <n v="1.764"/>
  </r>
  <r>
    <n v="7879"/>
    <x v="3913"/>
    <x v="0"/>
    <x v="896"/>
    <d v="2013-12-05T00:00:00"/>
    <s v="Second Class"/>
    <s v="DR-12940"/>
    <s v="Daniel Raglin"/>
    <x v="2"/>
    <s v="United States"/>
    <s v="Aurora"/>
    <x v="10"/>
    <n v="60505"/>
    <x v="2"/>
    <s v="FUR-FU-10003806"/>
    <x v="0"/>
    <x v="5"/>
    <s v="Tenex Chairmat w/ Average Lip, 45&quot; x 53&quot;"/>
    <n v="242.17600000000004"/>
    <n v="4"/>
    <n v="0.6"/>
    <n v="-302.72000000000003"/>
  </r>
  <r>
    <n v="7880"/>
    <x v="3914"/>
    <x v="0"/>
    <x v="403"/>
    <d v="2013-06-22T00:00:00"/>
    <s v="Standard Class"/>
    <s v="JS-15685"/>
    <s v="Jim Sink"/>
    <x v="1"/>
    <s v="United States"/>
    <s v="Philadelphia"/>
    <x v="9"/>
    <n v="19140"/>
    <x v="3"/>
    <s v="FUR-TA-10003392"/>
    <x v="0"/>
    <x v="3"/>
    <s v="Global Adaptabilities Conference Tables"/>
    <n v="337.17599999999999"/>
    <n v="2"/>
    <n v="0.4"/>
    <n v="-118.01160000000002"/>
  </r>
  <r>
    <n v="7881"/>
    <x v="3915"/>
    <x v="3"/>
    <x v="734"/>
    <d v="2014-12-07T00:00:00"/>
    <s v="Second Class"/>
    <s v="LC-16870"/>
    <s v="Lena Cacioppo"/>
    <x v="0"/>
    <s v="United States"/>
    <s v="Thornton"/>
    <x v="22"/>
    <n v="80229"/>
    <x v="1"/>
    <s v="OFF-AR-10003856"/>
    <x v="1"/>
    <x v="6"/>
    <s v="Newell 344"/>
    <n v="13.343999999999998"/>
    <n v="6"/>
    <n v="0.2"/>
    <n v="1.0007999999999999"/>
  </r>
  <r>
    <n v="7882"/>
    <x v="3915"/>
    <x v="3"/>
    <x v="734"/>
    <d v="2014-12-07T00:00:00"/>
    <s v="Second Class"/>
    <s v="LC-16870"/>
    <s v="Lena Cacioppo"/>
    <x v="0"/>
    <s v="United States"/>
    <s v="Thornton"/>
    <x v="22"/>
    <n v="80229"/>
    <x v="1"/>
    <s v="TEC-AC-10002006"/>
    <x v="2"/>
    <x v="11"/>
    <s v="Memorex Micro Travel Drive 16 GB"/>
    <n v="76.75200000000001"/>
    <n v="6"/>
    <n v="0.2"/>
    <n v="10.553399999999993"/>
  </r>
  <r>
    <n v="7883"/>
    <x v="3915"/>
    <x v="3"/>
    <x v="734"/>
    <d v="2014-12-07T00:00:00"/>
    <s v="Second Class"/>
    <s v="LC-16870"/>
    <s v="Lena Cacioppo"/>
    <x v="0"/>
    <s v="United States"/>
    <s v="Thornton"/>
    <x v="22"/>
    <n v="80229"/>
    <x v="1"/>
    <s v="TEC-AC-10002006"/>
    <x v="2"/>
    <x v="11"/>
    <s v="Memorex Micro Travel Drive 16 GB"/>
    <n v="102.33600000000001"/>
    <n v="8"/>
    <n v="0.2"/>
    <n v="14.07119999999999"/>
  </r>
  <r>
    <n v="7884"/>
    <x v="3915"/>
    <x v="3"/>
    <x v="734"/>
    <d v="2014-12-07T00:00:00"/>
    <s v="Second Class"/>
    <s v="LC-16870"/>
    <s v="Lena Cacioppo"/>
    <x v="0"/>
    <s v="United States"/>
    <s v="Thornton"/>
    <x v="22"/>
    <n v="80229"/>
    <x v="1"/>
    <s v="OFF-PA-10002246"/>
    <x v="1"/>
    <x v="10"/>
    <s v="Wirebound Four 2-3/4 x 5 Forms per Page, 400 Sets per Book"/>
    <n v="10.32"/>
    <n v="2"/>
    <n v="0.2"/>
    <n v="3.7409999999999997"/>
  </r>
  <r>
    <n v="7885"/>
    <x v="3915"/>
    <x v="3"/>
    <x v="734"/>
    <d v="2014-12-07T00:00:00"/>
    <s v="Second Class"/>
    <s v="LC-16870"/>
    <s v="Lena Cacioppo"/>
    <x v="0"/>
    <s v="United States"/>
    <s v="Thornton"/>
    <x v="22"/>
    <n v="80229"/>
    <x v="1"/>
    <s v="OFF-SU-10004782"/>
    <x v="1"/>
    <x v="14"/>
    <s v="Elite 5&quot; Scissors"/>
    <n v="47.32"/>
    <n v="7"/>
    <n v="0.2"/>
    <n v="5.9149999999999938"/>
  </r>
  <r>
    <n v="7886"/>
    <x v="3915"/>
    <x v="3"/>
    <x v="734"/>
    <d v="2014-12-07T00:00:00"/>
    <s v="Second Class"/>
    <s v="LC-16870"/>
    <s v="Lena Cacioppo"/>
    <x v="0"/>
    <s v="United States"/>
    <s v="Thornton"/>
    <x v="22"/>
    <n v="80229"/>
    <x v="1"/>
    <s v="FUR-FU-10004351"/>
    <x v="0"/>
    <x v="5"/>
    <s v="Staples"/>
    <n v="23.376000000000001"/>
    <n v="3"/>
    <n v="0.2"/>
    <n v="7.0128000000000013"/>
  </r>
  <r>
    <n v="7887"/>
    <x v="3915"/>
    <x v="3"/>
    <x v="734"/>
    <d v="2014-12-07T00:00:00"/>
    <s v="Second Class"/>
    <s v="LC-16870"/>
    <s v="Lena Cacioppo"/>
    <x v="0"/>
    <s v="United States"/>
    <s v="Thornton"/>
    <x v="22"/>
    <n v="80229"/>
    <x v="1"/>
    <s v="FUR-FU-10004270"/>
    <x v="0"/>
    <x v="5"/>
    <s v="Eldon Image Series Desk Accessories, Burgundy"/>
    <n v="16.72"/>
    <n v="5"/>
    <n v="0.2"/>
    <n v="3.3439999999999994"/>
  </r>
  <r>
    <n v="7888"/>
    <x v="3915"/>
    <x v="3"/>
    <x v="734"/>
    <d v="2014-12-07T00:00:00"/>
    <s v="Second Class"/>
    <s v="LC-16870"/>
    <s v="Lena Cacioppo"/>
    <x v="0"/>
    <s v="United States"/>
    <s v="Thornton"/>
    <x v="22"/>
    <n v="80229"/>
    <x v="1"/>
    <s v="FUR-FU-10004053"/>
    <x v="0"/>
    <x v="5"/>
    <s v="DAX Two-Tone Silver Metal Document Frame"/>
    <n v="16.192"/>
    <n v="1"/>
    <n v="0.2"/>
    <n v="4.6552000000000007"/>
  </r>
  <r>
    <n v="7889"/>
    <x v="3916"/>
    <x v="0"/>
    <x v="765"/>
    <d v="2013-08-23T00:00:00"/>
    <s v="Standard Class"/>
    <s v="JP-15520"/>
    <s v="Jeremy Pistek"/>
    <x v="0"/>
    <s v="United States"/>
    <s v="Davis"/>
    <x v="1"/>
    <n v="95616"/>
    <x v="1"/>
    <s v="OFF-PA-10000019"/>
    <x v="1"/>
    <x v="10"/>
    <s v="Xerox 1931"/>
    <n v="32.400000000000006"/>
    <n v="5"/>
    <n v="0"/>
    <n v="15.552000000000001"/>
  </r>
  <r>
    <n v="7890"/>
    <x v="3917"/>
    <x v="0"/>
    <x v="591"/>
    <d v="2013-12-30T00:00:00"/>
    <s v="Standard Class"/>
    <s v="TS-21655"/>
    <s v="Trudy Schmidt"/>
    <x v="0"/>
    <s v="United States"/>
    <s v="Fayetteville"/>
    <x v="36"/>
    <n v="72701"/>
    <x v="0"/>
    <s v="OFF-AR-10003811"/>
    <x v="1"/>
    <x v="6"/>
    <s v="Newell 327"/>
    <n v="19.89"/>
    <n v="9"/>
    <n v="0"/>
    <n v="5.3703000000000003"/>
  </r>
  <r>
    <n v="7891"/>
    <x v="3917"/>
    <x v="0"/>
    <x v="591"/>
    <d v="2013-12-30T00:00:00"/>
    <s v="Standard Class"/>
    <s v="TS-21655"/>
    <s v="Trudy Schmidt"/>
    <x v="0"/>
    <s v="United States"/>
    <s v="Fayetteville"/>
    <x v="36"/>
    <n v="72701"/>
    <x v="0"/>
    <s v="TEC-AC-10001838"/>
    <x v="2"/>
    <x v="11"/>
    <s v="Razer Tiamat Over Ear 7.1 Surround Sound PC Gaming Headset"/>
    <n v="399.98"/>
    <n v="2"/>
    <n v="0"/>
    <n v="171.99140000000003"/>
  </r>
  <r>
    <n v="7892"/>
    <x v="3917"/>
    <x v="0"/>
    <x v="591"/>
    <d v="2013-12-30T00:00:00"/>
    <s v="Standard Class"/>
    <s v="TS-21655"/>
    <s v="Trudy Schmidt"/>
    <x v="0"/>
    <s v="United States"/>
    <s v="Fayetteville"/>
    <x v="36"/>
    <n v="72701"/>
    <x v="0"/>
    <s v="FUR-FU-10003553"/>
    <x v="0"/>
    <x v="5"/>
    <s v="Howard Miller 13-1/2&quot; Diameter Rosebrook Wall Clock"/>
    <n v="343.84999999999997"/>
    <n v="5"/>
    <n v="0"/>
    <n v="137.54000000000002"/>
  </r>
  <r>
    <n v="7893"/>
    <x v="3917"/>
    <x v="0"/>
    <x v="591"/>
    <d v="2013-12-30T00:00:00"/>
    <s v="Standard Class"/>
    <s v="TS-21655"/>
    <s v="Trudy Schmidt"/>
    <x v="0"/>
    <s v="United States"/>
    <s v="Fayetteville"/>
    <x v="36"/>
    <n v="72701"/>
    <x v="0"/>
    <s v="OFF-PA-10003302"/>
    <x v="1"/>
    <x v="10"/>
    <s v="Xerox 1906"/>
    <n v="106.32"/>
    <n v="3"/>
    <n v="0"/>
    <n v="49.970399999999991"/>
  </r>
  <r>
    <n v="7894"/>
    <x v="3918"/>
    <x v="3"/>
    <x v="283"/>
    <d v="2014-07-31T00:00:00"/>
    <s v="Standard Class"/>
    <s v="NM-18445"/>
    <s v="Nathan Mautz"/>
    <x v="2"/>
    <s v="United States"/>
    <s v="New York City"/>
    <x v="15"/>
    <n v="10011"/>
    <x v="3"/>
    <s v="OFF-BI-10002412"/>
    <x v="1"/>
    <x v="8"/>
    <s v="Wilson Jones “Snap” Scratch Pad Binder Tool for Ring Binders"/>
    <n v="13.919999999999998"/>
    <n v="3"/>
    <n v="0.2"/>
    <n v="4.3500000000000005"/>
  </r>
  <r>
    <n v="7895"/>
    <x v="3919"/>
    <x v="3"/>
    <x v="548"/>
    <d v="2014-06-26T00:00:00"/>
    <s v="Standard Class"/>
    <s v="EH-14125"/>
    <s v="Eugene Hildebrand"/>
    <x v="2"/>
    <s v="United States"/>
    <s v="Wheeling"/>
    <x v="48"/>
    <n v="26003"/>
    <x v="3"/>
    <s v="OFF-BI-10002852"/>
    <x v="1"/>
    <x v="8"/>
    <s v="Ibico Standard Transparent Covers"/>
    <n v="82.4"/>
    <n v="5"/>
    <n v="0"/>
    <n v="40.376000000000005"/>
  </r>
  <r>
    <n v="7896"/>
    <x v="3919"/>
    <x v="3"/>
    <x v="548"/>
    <d v="2014-06-26T00:00:00"/>
    <s v="Standard Class"/>
    <s v="EH-14125"/>
    <s v="Eugene Hildebrand"/>
    <x v="2"/>
    <s v="United States"/>
    <s v="Wheeling"/>
    <x v="48"/>
    <n v="26003"/>
    <x v="3"/>
    <s v="OFF-BI-10000145"/>
    <x v="1"/>
    <x v="8"/>
    <s v="Zipper Ring Binder Pockets"/>
    <n v="6.24"/>
    <n v="2"/>
    <n v="0"/>
    <n v="3.0575999999999999"/>
  </r>
  <r>
    <n v="7897"/>
    <x v="3919"/>
    <x v="3"/>
    <x v="548"/>
    <d v="2014-06-26T00:00:00"/>
    <s v="Standard Class"/>
    <s v="EH-14125"/>
    <s v="Eugene Hildebrand"/>
    <x v="2"/>
    <s v="United States"/>
    <s v="Wheeling"/>
    <x v="48"/>
    <n v="26003"/>
    <x v="3"/>
    <s v="OFF-PA-10001970"/>
    <x v="1"/>
    <x v="10"/>
    <s v="Xerox 1908"/>
    <n v="447.84"/>
    <n v="8"/>
    <n v="0"/>
    <n v="219.44159999999999"/>
  </r>
  <r>
    <n v="7898"/>
    <x v="3920"/>
    <x v="3"/>
    <x v="802"/>
    <d v="2014-08-19T00:00:00"/>
    <s v="Standard Class"/>
    <s v="DC-12850"/>
    <s v="Dan Campbell"/>
    <x v="0"/>
    <s v="United States"/>
    <s v="Memphis"/>
    <x v="18"/>
    <n v="38109"/>
    <x v="0"/>
    <s v="OFF-AP-10001563"/>
    <x v="1"/>
    <x v="9"/>
    <s v="Belkin Premiere Surge Master II 8-outlet surge protector"/>
    <n v="272.048"/>
    <n v="7"/>
    <n v="0.2"/>
    <n v="30.605399999999946"/>
  </r>
  <r>
    <n v="7899"/>
    <x v="3920"/>
    <x v="3"/>
    <x v="802"/>
    <d v="2014-08-19T00:00:00"/>
    <s v="Standard Class"/>
    <s v="DC-12850"/>
    <s v="Dan Campbell"/>
    <x v="0"/>
    <s v="United States"/>
    <s v="Memphis"/>
    <x v="18"/>
    <n v="38109"/>
    <x v="0"/>
    <s v="OFF-BI-10001359"/>
    <x v="1"/>
    <x v="8"/>
    <s v="GBC DocuBind TL300 Electric Binding System"/>
    <n v="1614.5820000000003"/>
    <n v="6"/>
    <n v="0.7"/>
    <n v="-1237.8461999999995"/>
  </r>
  <r>
    <n v="7900"/>
    <x v="3920"/>
    <x v="3"/>
    <x v="802"/>
    <d v="2014-08-19T00:00:00"/>
    <s v="Standard Class"/>
    <s v="DC-12850"/>
    <s v="Dan Campbell"/>
    <x v="0"/>
    <s v="United States"/>
    <s v="Memphis"/>
    <x v="18"/>
    <n v="38109"/>
    <x v="0"/>
    <s v="OFF-FA-10003495"/>
    <x v="1"/>
    <x v="13"/>
    <s v="Staples"/>
    <n v="24.320000000000004"/>
    <n v="5"/>
    <n v="0.2"/>
    <n v="9.1199999999999974"/>
  </r>
  <r>
    <n v="7901"/>
    <x v="3920"/>
    <x v="3"/>
    <x v="802"/>
    <d v="2014-08-19T00:00:00"/>
    <s v="Standard Class"/>
    <s v="DC-12850"/>
    <s v="Dan Campbell"/>
    <x v="0"/>
    <s v="United States"/>
    <s v="Memphis"/>
    <x v="18"/>
    <n v="38109"/>
    <x v="0"/>
    <s v="TEC-AC-10003709"/>
    <x v="2"/>
    <x v="11"/>
    <s v="Maxell 4.7GB DVD-R 5/Pack"/>
    <n v="1.5840000000000001"/>
    <n v="2"/>
    <n v="0.2"/>
    <n v="0.47520000000000018"/>
  </r>
  <r>
    <n v="7902"/>
    <x v="3920"/>
    <x v="3"/>
    <x v="802"/>
    <d v="2014-08-19T00:00:00"/>
    <s v="Standard Class"/>
    <s v="DC-12850"/>
    <s v="Dan Campbell"/>
    <x v="0"/>
    <s v="United States"/>
    <s v="Memphis"/>
    <x v="18"/>
    <n v="38109"/>
    <x v="0"/>
    <s v="FUR-FU-10003268"/>
    <x v="0"/>
    <x v="5"/>
    <s v="Eldon Radial Chair Mat for Low to Medium Pile Carpets"/>
    <n v="31.983999999999998"/>
    <n v="1"/>
    <n v="0.2"/>
    <n v="0"/>
  </r>
  <r>
    <n v="7903"/>
    <x v="3920"/>
    <x v="3"/>
    <x v="802"/>
    <d v="2014-08-19T00:00:00"/>
    <s v="Standard Class"/>
    <s v="DC-12850"/>
    <s v="Dan Campbell"/>
    <x v="0"/>
    <s v="United States"/>
    <s v="Memphis"/>
    <x v="18"/>
    <n v="38109"/>
    <x v="0"/>
    <s v="OFF-EN-10003845"/>
    <x v="1"/>
    <x v="12"/>
    <s v="Colored Envelopes"/>
    <n v="14.76"/>
    <n v="5"/>
    <n v="0.2"/>
    <n v="4.7969999999999988"/>
  </r>
  <r>
    <n v="7904"/>
    <x v="3920"/>
    <x v="3"/>
    <x v="802"/>
    <d v="2014-08-19T00:00:00"/>
    <s v="Standard Class"/>
    <s v="DC-12850"/>
    <s v="Dan Campbell"/>
    <x v="0"/>
    <s v="United States"/>
    <s v="Memphis"/>
    <x v="18"/>
    <n v="38109"/>
    <x v="0"/>
    <s v="FUR-CH-10002073"/>
    <x v="0"/>
    <x v="1"/>
    <s v="Hon Olson Stacker Chairs"/>
    <n v="423.64799999999997"/>
    <n v="2"/>
    <n v="0.2"/>
    <n v="47.660399999999967"/>
  </r>
  <r>
    <n v="7905"/>
    <x v="3921"/>
    <x v="1"/>
    <x v="209"/>
    <d v="2012-11-13T00:00:00"/>
    <s v="Standard Class"/>
    <s v="DO-13645"/>
    <s v="Doug O'Connell"/>
    <x v="0"/>
    <s v="United States"/>
    <s v="Houston"/>
    <x v="5"/>
    <n v="77036"/>
    <x v="2"/>
    <s v="OFF-PA-10001357"/>
    <x v="1"/>
    <x v="10"/>
    <s v="Xerox 1886"/>
    <n v="76.64"/>
    <n v="2"/>
    <n v="0.2"/>
    <n v="26.823999999999995"/>
  </r>
  <r>
    <n v="7906"/>
    <x v="3922"/>
    <x v="1"/>
    <x v="52"/>
    <d v="2012-10-22T00:00:00"/>
    <s v="Standard Class"/>
    <s v="LS-16975"/>
    <s v="Lindsay Shagiari"/>
    <x v="2"/>
    <s v="United States"/>
    <s v="Dallas"/>
    <x v="5"/>
    <n v="75217"/>
    <x v="2"/>
    <s v="OFF-EN-10001415"/>
    <x v="1"/>
    <x v="12"/>
    <s v="Staples"/>
    <n v="4.4640000000000004"/>
    <n v="1"/>
    <n v="0.2"/>
    <n v="1.6739999999999999"/>
  </r>
  <r>
    <n v="7907"/>
    <x v="3922"/>
    <x v="1"/>
    <x v="52"/>
    <d v="2012-10-22T00:00:00"/>
    <s v="Standard Class"/>
    <s v="LS-16975"/>
    <s v="Lindsay Shagiari"/>
    <x v="2"/>
    <s v="United States"/>
    <s v="Dallas"/>
    <x v="5"/>
    <n v="75217"/>
    <x v="2"/>
    <s v="OFF-BI-10002813"/>
    <x v="1"/>
    <x v="8"/>
    <s v="Avery Reinforcements for Hole-Punch Pages"/>
    <n v="3.9599999999999991"/>
    <n v="10"/>
    <n v="0.8"/>
    <n v="-6.93"/>
  </r>
  <r>
    <n v="7908"/>
    <x v="3923"/>
    <x v="0"/>
    <x v="679"/>
    <d v="2013-08-03T00:00:00"/>
    <s v="First Class"/>
    <s v="RW-19630"/>
    <s v="Rob Williams"/>
    <x v="1"/>
    <s v="United States"/>
    <s v="San Francisco"/>
    <x v="1"/>
    <n v="94122"/>
    <x v="1"/>
    <s v="OFF-AP-10003849"/>
    <x v="1"/>
    <x v="9"/>
    <s v="Hoover Shoulder Vac Commercial Portable Vacuum"/>
    <n v="715.64"/>
    <n v="2"/>
    <n v="0"/>
    <n v="178.90999999999997"/>
  </r>
  <r>
    <n v="7909"/>
    <x v="3924"/>
    <x v="0"/>
    <x v="275"/>
    <d v="2013-12-08T00:00:00"/>
    <s v="Standard Class"/>
    <s v="RD-19720"/>
    <s v="Roger Demir"/>
    <x v="0"/>
    <s v="United States"/>
    <s v="Morgan Hill"/>
    <x v="1"/>
    <n v="95037"/>
    <x v="1"/>
    <s v="FUR-TA-10004147"/>
    <x v="0"/>
    <x v="3"/>
    <s v="Hon 4060 Series Tables"/>
    <n v="268.70400000000001"/>
    <n v="3"/>
    <n v="0.2"/>
    <n v="6.717599999999976"/>
  </r>
  <r>
    <n v="7910"/>
    <x v="3924"/>
    <x v="0"/>
    <x v="275"/>
    <d v="2013-12-08T00:00:00"/>
    <s v="Standard Class"/>
    <s v="RD-19720"/>
    <s v="Roger Demir"/>
    <x v="0"/>
    <s v="United States"/>
    <s v="Morgan Hill"/>
    <x v="1"/>
    <n v="95037"/>
    <x v="1"/>
    <s v="OFF-AR-10001662"/>
    <x v="1"/>
    <x v="6"/>
    <s v="Rogers Handheld Barrel Pencil Sharpener"/>
    <n v="21.92"/>
    <n v="8"/>
    <n v="0"/>
    <n v="5.9184000000000019"/>
  </r>
  <r>
    <n v="7911"/>
    <x v="3924"/>
    <x v="0"/>
    <x v="275"/>
    <d v="2013-12-08T00:00:00"/>
    <s v="Standard Class"/>
    <s v="RD-19720"/>
    <s v="Roger Demir"/>
    <x v="0"/>
    <s v="United States"/>
    <s v="Morgan Hill"/>
    <x v="1"/>
    <n v="95037"/>
    <x v="1"/>
    <s v="OFF-ST-10001558"/>
    <x v="1"/>
    <x v="4"/>
    <s v="Acco Perma 4000 Stacking Storage Drawers"/>
    <n v="48.72"/>
    <n v="3"/>
    <n v="0"/>
    <n v="7.3079999999999998"/>
  </r>
  <r>
    <n v="7912"/>
    <x v="3924"/>
    <x v="0"/>
    <x v="275"/>
    <d v="2013-12-08T00:00:00"/>
    <s v="Standard Class"/>
    <s v="RD-19720"/>
    <s v="Roger Demir"/>
    <x v="0"/>
    <s v="United States"/>
    <s v="Morgan Hill"/>
    <x v="1"/>
    <n v="95037"/>
    <x v="1"/>
    <s v="FUR-BO-10001337"/>
    <x v="0"/>
    <x v="0"/>
    <s v="O'Sullivan Living Dimensions 2-Shelf Bookcases"/>
    <n v="205.666"/>
    <n v="2"/>
    <n v="0.15"/>
    <n v="-12.097999999999999"/>
  </r>
  <r>
    <n v="7913"/>
    <x v="3925"/>
    <x v="0"/>
    <x v="236"/>
    <d v="2013-05-01T00:00:00"/>
    <s v="Second Class"/>
    <s v="RB-19570"/>
    <s v="Rob Beeghly"/>
    <x v="0"/>
    <s v="United States"/>
    <s v="Saint Charles"/>
    <x v="10"/>
    <n v="60174"/>
    <x v="2"/>
    <s v="FUR-FU-10001602"/>
    <x v="0"/>
    <x v="5"/>
    <s v="Eldon Delta Triangular Chair Mat, 52&quot; x 58&quot;, Clear"/>
    <n v="30.344000000000001"/>
    <n v="2"/>
    <n v="0.6"/>
    <n v="-31.861200000000004"/>
  </r>
  <r>
    <n v="7914"/>
    <x v="3926"/>
    <x v="3"/>
    <x v="326"/>
    <d v="2014-08-28T00:00:00"/>
    <s v="First Class"/>
    <s v="JE-15715"/>
    <s v="Joe Elijah"/>
    <x v="0"/>
    <s v="United States"/>
    <s v="Cleveland"/>
    <x v="24"/>
    <n v="44105"/>
    <x v="3"/>
    <s v="OFF-ST-10003996"/>
    <x v="1"/>
    <x v="4"/>
    <s v="Letter/Legal File Tote with Clear Snap-On Lid, Black Granite"/>
    <n v="25.695999999999998"/>
    <n v="2"/>
    <n v="0.2"/>
    <n v="1.9271999999999991"/>
  </r>
  <r>
    <n v="7915"/>
    <x v="3927"/>
    <x v="3"/>
    <x v="46"/>
    <d v="2014-06-22T00:00:00"/>
    <s v="Standard Class"/>
    <s v="SR-20740"/>
    <s v="Steven Roelle"/>
    <x v="2"/>
    <s v="United States"/>
    <s v="New York City"/>
    <x v="15"/>
    <n v="10024"/>
    <x v="3"/>
    <s v="TEC-MA-10003673"/>
    <x v="2"/>
    <x v="15"/>
    <s v="Hewlett-Packard Desktjet 6988DT Refurbished Printer"/>
    <n v="3404.5"/>
    <n v="5"/>
    <n v="0"/>
    <n v="1668.2049999999999"/>
  </r>
  <r>
    <n v="7916"/>
    <x v="3927"/>
    <x v="3"/>
    <x v="46"/>
    <d v="2014-06-22T00:00:00"/>
    <s v="Standard Class"/>
    <s v="SR-20740"/>
    <s v="Steven Roelle"/>
    <x v="2"/>
    <s v="United States"/>
    <s v="New York City"/>
    <x v="15"/>
    <n v="10024"/>
    <x v="3"/>
    <s v="TEC-AC-10004992"/>
    <x v="2"/>
    <x v="11"/>
    <s v="Kingston Digital DataTraveler 64GB USB 2.0"/>
    <n v="101.34"/>
    <n v="3"/>
    <n v="0"/>
    <n v="8.1071999999999917"/>
  </r>
  <r>
    <n v="7917"/>
    <x v="3928"/>
    <x v="1"/>
    <x v="312"/>
    <d v="2012-11-24T00:00:00"/>
    <s v="Standard Class"/>
    <s v="PO-19195"/>
    <s v="Phillina Ober"/>
    <x v="2"/>
    <s v="United States"/>
    <s v="Philadelphia"/>
    <x v="9"/>
    <n v="19140"/>
    <x v="3"/>
    <s v="FUR-CH-10002880"/>
    <x v="0"/>
    <x v="1"/>
    <s v="Global High-Back Leather Tilter, Burgundy"/>
    <n v="344.37199999999996"/>
    <n v="4"/>
    <n v="0.3"/>
    <n v="-93.472400000000022"/>
  </r>
  <r>
    <n v="7918"/>
    <x v="3929"/>
    <x v="3"/>
    <x v="507"/>
    <d v="2014-09-09T00:00:00"/>
    <s v="Second Class"/>
    <s v="JK-16120"/>
    <s v="Julie Kriz"/>
    <x v="2"/>
    <s v="United States"/>
    <s v="Garland"/>
    <x v="5"/>
    <n v="75043"/>
    <x v="2"/>
    <s v="OFF-AR-10000380"/>
    <x v="1"/>
    <x v="6"/>
    <s v="Hunt PowerHouse Electric Pencil Sharpener, Blue"/>
    <n v="30.384"/>
    <n v="1"/>
    <n v="0.2"/>
    <n v="3.7979999999999947"/>
  </r>
  <r>
    <n v="7919"/>
    <x v="3930"/>
    <x v="1"/>
    <x v="433"/>
    <d v="2012-07-08T00:00:00"/>
    <s v="Second Class"/>
    <s v="JP-16135"/>
    <s v="Julie Prescott"/>
    <x v="2"/>
    <s v="United States"/>
    <s v="San Diego"/>
    <x v="1"/>
    <n v="92024"/>
    <x v="1"/>
    <s v="OFF-BI-10002706"/>
    <x v="1"/>
    <x v="8"/>
    <s v="Avery Premier Heavy-Duty Binder with Round Locking Rings"/>
    <n v="22.847999999999999"/>
    <n v="2"/>
    <n v="0.2"/>
    <n v="7.4255999999999993"/>
  </r>
  <r>
    <n v="7920"/>
    <x v="3931"/>
    <x v="3"/>
    <x v="175"/>
    <d v="2014-09-22T00:00:00"/>
    <s v="Standard Class"/>
    <s v="Dp-13240"/>
    <s v="Dean percer"/>
    <x v="2"/>
    <s v="United States"/>
    <s v="Waterbury"/>
    <x v="29"/>
    <n v="6708"/>
    <x v="3"/>
    <s v="OFF-ST-10000943"/>
    <x v="1"/>
    <x v="4"/>
    <s v="Eldon ProFile File 'N Store Portable File Tub Letter/Legal Size Black"/>
    <n v="38.619999999999997"/>
    <n v="2"/>
    <n v="0"/>
    <n v="10.813600000000001"/>
  </r>
  <r>
    <n v="7921"/>
    <x v="3931"/>
    <x v="3"/>
    <x v="175"/>
    <d v="2014-09-22T00:00:00"/>
    <s v="Standard Class"/>
    <s v="Dp-13240"/>
    <s v="Dean percer"/>
    <x v="2"/>
    <s v="United States"/>
    <s v="Waterbury"/>
    <x v="29"/>
    <n v="6708"/>
    <x v="3"/>
    <s v="TEC-AC-10001090"/>
    <x v="2"/>
    <x v="11"/>
    <s v="Micro Innovations Wireless Classic Keyboard with Mouse"/>
    <n v="59.98"/>
    <n v="2"/>
    <n v="0"/>
    <n v="10.796399999999998"/>
  </r>
  <r>
    <n v="7922"/>
    <x v="3932"/>
    <x v="3"/>
    <x v="677"/>
    <d v="2014-03-18T00:00:00"/>
    <s v="Standard Class"/>
    <s v="JB-16000"/>
    <s v="Joy Bell-"/>
    <x v="0"/>
    <s v="United States"/>
    <s v="Columbia"/>
    <x v="39"/>
    <n v="21044"/>
    <x v="3"/>
    <s v="OFF-BI-10002026"/>
    <x v="1"/>
    <x v="8"/>
    <s v="Avery Arch Ring Binders"/>
    <n v="174.3"/>
    <n v="3"/>
    <n v="0"/>
    <n v="81.920999999999992"/>
  </r>
  <r>
    <n v="7923"/>
    <x v="3933"/>
    <x v="3"/>
    <x v="241"/>
    <d v="2014-09-30T00:00:00"/>
    <s v="Standard Class"/>
    <s v="PP-18955"/>
    <s v="Paul Prost"/>
    <x v="2"/>
    <s v="United States"/>
    <s v="Hollywood"/>
    <x v="2"/>
    <n v="33021"/>
    <x v="0"/>
    <s v="TEC-PH-10000526"/>
    <x v="2"/>
    <x v="7"/>
    <s v="Vtech CS6719"/>
    <n v="383.96000000000004"/>
    <n v="5"/>
    <n v="0.2"/>
    <n v="38.396000000000015"/>
  </r>
  <r>
    <n v="7924"/>
    <x v="3933"/>
    <x v="3"/>
    <x v="241"/>
    <d v="2014-09-30T00:00:00"/>
    <s v="Standard Class"/>
    <s v="PP-18955"/>
    <s v="Paul Prost"/>
    <x v="2"/>
    <s v="United States"/>
    <s v="Hollywood"/>
    <x v="2"/>
    <n v="33021"/>
    <x v="0"/>
    <s v="OFF-BI-10004002"/>
    <x v="1"/>
    <x v="8"/>
    <s v="Wilson Jones International Size A4 Ring Binders"/>
    <n v="15.570000000000004"/>
    <n v="3"/>
    <n v="0.7"/>
    <n v="-11.417999999999999"/>
  </r>
  <r>
    <n v="7925"/>
    <x v="3934"/>
    <x v="0"/>
    <x v="572"/>
    <d v="2013-08-17T00:00:00"/>
    <s v="First Class"/>
    <s v="RF-19840"/>
    <s v="Roy Französisch"/>
    <x v="0"/>
    <s v="United States"/>
    <s v="Springfield"/>
    <x v="17"/>
    <n v="22153"/>
    <x v="0"/>
    <s v="OFF-BI-10002309"/>
    <x v="1"/>
    <x v="8"/>
    <s v="Avery Heavy-Duty EZD  Binder With Locking Rings"/>
    <n v="22.32"/>
    <n v="4"/>
    <n v="0"/>
    <n v="10.7136"/>
  </r>
  <r>
    <n v="7926"/>
    <x v="3934"/>
    <x v="0"/>
    <x v="572"/>
    <d v="2013-08-17T00:00:00"/>
    <s v="First Class"/>
    <s v="RF-19840"/>
    <s v="Roy Französisch"/>
    <x v="0"/>
    <s v="United States"/>
    <s v="Springfield"/>
    <x v="17"/>
    <n v="22153"/>
    <x v="0"/>
    <s v="OFF-LA-10003923"/>
    <x v="1"/>
    <x v="2"/>
    <s v="Alphabetical Labels for Top Tab Filing"/>
    <n v="103.60000000000001"/>
    <n v="7"/>
    <n v="0"/>
    <n v="51.800000000000004"/>
  </r>
  <r>
    <n v="7927"/>
    <x v="3935"/>
    <x v="3"/>
    <x v="225"/>
    <d v="2014-11-25T00:00:00"/>
    <s v="Second Class"/>
    <s v="KH-16330"/>
    <s v="Katharine Harms"/>
    <x v="1"/>
    <s v="United States"/>
    <s v="New York City"/>
    <x v="15"/>
    <n v="10035"/>
    <x v="3"/>
    <s v="TEC-AC-10003433"/>
    <x v="2"/>
    <x v="11"/>
    <s v="Maxell 4.7GB DVD+R 5/Pack"/>
    <n v="2.9699999999999998"/>
    <n v="3"/>
    <n v="0"/>
    <n v="1.3365"/>
  </r>
  <r>
    <n v="7928"/>
    <x v="3935"/>
    <x v="3"/>
    <x v="225"/>
    <d v="2014-11-25T00:00:00"/>
    <s v="Second Class"/>
    <s v="KH-16330"/>
    <s v="Katharine Harms"/>
    <x v="1"/>
    <s v="United States"/>
    <s v="New York City"/>
    <x v="15"/>
    <n v="10035"/>
    <x v="3"/>
    <s v="TEC-PH-10001363"/>
    <x v="2"/>
    <x v="7"/>
    <s v="Apple iPhone 5S"/>
    <n v="569.99"/>
    <n v="1"/>
    <n v="0"/>
    <n v="170.99699999999996"/>
  </r>
  <r>
    <n v="7929"/>
    <x v="3935"/>
    <x v="3"/>
    <x v="225"/>
    <d v="2014-11-25T00:00:00"/>
    <s v="Second Class"/>
    <s v="KH-16330"/>
    <s v="Katharine Harms"/>
    <x v="1"/>
    <s v="United States"/>
    <s v="New York City"/>
    <x v="15"/>
    <n v="10035"/>
    <x v="3"/>
    <s v="FUR-FU-10000820"/>
    <x v="0"/>
    <x v="5"/>
    <s v="Tensor Brushed Steel Torchiere Floor Lamp"/>
    <n v="50.97"/>
    <n v="3"/>
    <n v="0"/>
    <n v="9.1745999999999981"/>
  </r>
  <r>
    <n v="7930"/>
    <x v="3936"/>
    <x v="3"/>
    <x v="800"/>
    <d v="2014-07-28T00:00:00"/>
    <s v="First Class"/>
    <s v="EM-14200"/>
    <s v="Evan Minnotte"/>
    <x v="2"/>
    <s v="United States"/>
    <s v="Dallas"/>
    <x v="5"/>
    <n v="75217"/>
    <x v="2"/>
    <s v="FUR-TA-10004767"/>
    <x v="0"/>
    <x v="3"/>
    <s v="Safco Drafting Table"/>
    <n v="298.11599999999999"/>
    <n v="6"/>
    <n v="0.3"/>
    <n v="-4.2588000000000363"/>
  </r>
  <r>
    <n v="7931"/>
    <x v="3937"/>
    <x v="0"/>
    <x v="869"/>
    <d v="2013-03-28T00:00:00"/>
    <s v="Second Class"/>
    <s v="DK-12835"/>
    <s v="Damala Kotsonis"/>
    <x v="1"/>
    <s v="United States"/>
    <s v="New York City"/>
    <x v="15"/>
    <n v="10024"/>
    <x v="3"/>
    <s v="OFF-AR-10001955"/>
    <x v="1"/>
    <x v="6"/>
    <s v="Newell 319"/>
    <n v="59.519999999999996"/>
    <n v="3"/>
    <n v="0"/>
    <n v="17.855999999999995"/>
  </r>
  <r>
    <n v="7932"/>
    <x v="3938"/>
    <x v="0"/>
    <x v="692"/>
    <d v="2013-07-21T00:00:00"/>
    <s v="Standard Class"/>
    <s v="MC-17425"/>
    <s v="Mark Cousins"/>
    <x v="1"/>
    <s v="United States"/>
    <s v="Portland"/>
    <x v="21"/>
    <n v="97206"/>
    <x v="1"/>
    <s v="FUR-CH-10004886"/>
    <x v="0"/>
    <x v="1"/>
    <s v="Bevis Steel Folding Chairs"/>
    <n v="230.28000000000003"/>
    <n v="3"/>
    <n v="0.2"/>
    <n v="23.027999999999992"/>
  </r>
  <r>
    <n v="7933"/>
    <x v="3938"/>
    <x v="0"/>
    <x v="692"/>
    <d v="2013-07-21T00:00:00"/>
    <s v="Standard Class"/>
    <s v="MC-17425"/>
    <s v="Mark Cousins"/>
    <x v="1"/>
    <s v="United States"/>
    <s v="Portland"/>
    <x v="21"/>
    <n v="97206"/>
    <x v="1"/>
    <s v="OFF-PA-10003641"/>
    <x v="1"/>
    <x v="10"/>
    <s v="Xerox 1909"/>
    <n v="105.52"/>
    <n v="5"/>
    <n v="0.2"/>
    <n v="34.293999999999997"/>
  </r>
  <r>
    <n v="7934"/>
    <x v="3939"/>
    <x v="3"/>
    <x v="629"/>
    <d v="2014-08-25T00:00:00"/>
    <s v="Standard Class"/>
    <s v="RW-19540"/>
    <s v="Rick Wilson"/>
    <x v="1"/>
    <s v="United States"/>
    <s v="Brentwood"/>
    <x v="1"/>
    <n v="94513"/>
    <x v="1"/>
    <s v="OFF-EN-10003134"/>
    <x v="1"/>
    <x v="12"/>
    <s v="Staples"/>
    <n v="23.36"/>
    <n v="2"/>
    <n v="0"/>
    <n v="11.68"/>
  </r>
  <r>
    <n v="7935"/>
    <x v="3939"/>
    <x v="3"/>
    <x v="629"/>
    <d v="2014-08-25T00:00:00"/>
    <s v="Standard Class"/>
    <s v="RW-19540"/>
    <s v="Rick Wilson"/>
    <x v="1"/>
    <s v="United States"/>
    <s v="Brentwood"/>
    <x v="1"/>
    <n v="94513"/>
    <x v="1"/>
    <s v="TEC-PH-10002564"/>
    <x v="2"/>
    <x v="7"/>
    <s v="OtterBox Defender Series Case - Samsung Galaxy S4"/>
    <n v="71.975999999999999"/>
    <n v="3"/>
    <n v="0.2"/>
    <n v="8.9969999999999892"/>
  </r>
  <r>
    <n v="7936"/>
    <x v="3939"/>
    <x v="3"/>
    <x v="629"/>
    <d v="2014-08-25T00:00:00"/>
    <s v="Standard Class"/>
    <s v="RW-19540"/>
    <s v="Rick Wilson"/>
    <x v="1"/>
    <s v="United States"/>
    <s v="Brentwood"/>
    <x v="1"/>
    <n v="94513"/>
    <x v="1"/>
    <s v="OFF-PA-10003893"/>
    <x v="1"/>
    <x v="10"/>
    <s v="Xerox 1962"/>
    <n v="8.56"/>
    <n v="2"/>
    <n v="0"/>
    <n v="3.8519999999999994"/>
  </r>
  <r>
    <n v="7937"/>
    <x v="3939"/>
    <x v="3"/>
    <x v="629"/>
    <d v="2014-08-25T00:00:00"/>
    <s v="Standard Class"/>
    <s v="RW-19540"/>
    <s v="Rick Wilson"/>
    <x v="1"/>
    <s v="United States"/>
    <s v="Brentwood"/>
    <x v="1"/>
    <n v="94513"/>
    <x v="1"/>
    <s v="OFF-BI-10000174"/>
    <x v="1"/>
    <x v="8"/>
    <s v="Wilson Jones Clip &amp; Carry Folder Binder Tool for Ring Binders, Clear"/>
    <n v="13.919999999999998"/>
    <n v="3"/>
    <n v="0.2"/>
    <n v="4.8720000000000008"/>
  </r>
  <r>
    <n v="7938"/>
    <x v="3939"/>
    <x v="3"/>
    <x v="629"/>
    <d v="2014-08-25T00:00:00"/>
    <s v="Standard Class"/>
    <s v="RW-19540"/>
    <s v="Rick Wilson"/>
    <x v="1"/>
    <s v="United States"/>
    <s v="Brentwood"/>
    <x v="1"/>
    <n v="94513"/>
    <x v="1"/>
    <s v="OFF-AP-10001058"/>
    <x v="1"/>
    <x v="9"/>
    <s v="Sanyo 2.5 Cubic Foot Mid-Size Office Refrigerators"/>
    <n v="2518.29"/>
    <n v="9"/>
    <n v="0"/>
    <n v="654.7553999999999"/>
  </r>
  <r>
    <n v="7939"/>
    <x v="3939"/>
    <x v="3"/>
    <x v="629"/>
    <d v="2014-08-25T00:00:00"/>
    <s v="Standard Class"/>
    <s v="RW-19540"/>
    <s v="Rick Wilson"/>
    <x v="1"/>
    <s v="United States"/>
    <s v="Brentwood"/>
    <x v="1"/>
    <n v="94513"/>
    <x v="1"/>
    <s v="OFF-ST-10001496"/>
    <x v="1"/>
    <x v="4"/>
    <s v="Standard Rollaway File with Lock"/>
    <n v="540.56999999999994"/>
    <n v="3"/>
    <n v="0"/>
    <n v="140.54820000000001"/>
  </r>
  <r>
    <n v="7940"/>
    <x v="3939"/>
    <x v="3"/>
    <x v="629"/>
    <d v="2014-08-25T00:00:00"/>
    <s v="Standard Class"/>
    <s v="RW-19540"/>
    <s v="Rick Wilson"/>
    <x v="1"/>
    <s v="United States"/>
    <s v="Brentwood"/>
    <x v="1"/>
    <n v="94513"/>
    <x v="1"/>
    <s v="OFF-BI-10004230"/>
    <x v="1"/>
    <x v="8"/>
    <s v="GBC Recycled Grain Textured Covers"/>
    <n v="221.05600000000001"/>
    <n v="8"/>
    <n v="0.2"/>
    <n v="77.369599999999991"/>
  </r>
  <r>
    <n v="7941"/>
    <x v="3940"/>
    <x v="0"/>
    <x v="882"/>
    <d v="2013-12-18T00:00:00"/>
    <s v="First Class"/>
    <s v="DS-13180"/>
    <s v="David Smith"/>
    <x v="1"/>
    <s v="United States"/>
    <s v="San Diego"/>
    <x v="1"/>
    <n v="92037"/>
    <x v="1"/>
    <s v="FUR-CH-10001146"/>
    <x v="0"/>
    <x v="1"/>
    <s v="Global Task Chair, Black"/>
    <n v="81.424000000000007"/>
    <n v="2"/>
    <n v="0.2"/>
    <n v="-9.1601999999999961"/>
  </r>
  <r>
    <n v="7942"/>
    <x v="3940"/>
    <x v="0"/>
    <x v="882"/>
    <d v="2013-12-18T00:00:00"/>
    <s v="First Class"/>
    <s v="DS-13180"/>
    <s v="David Smith"/>
    <x v="1"/>
    <s v="United States"/>
    <s v="San Diego"/>
    <x v="1"/>
    <n v="92037"/>
    <x v="1"/>
    <s v="OFF-ST-10001590"/>
    <x v="1"/>
    <x v="4"/>
    <s v="Tenex Personal Project File with Scoop Front Design, Black"/>
    <n v="134.80000000000001"/>
    <n v="10"/>
    <n v="0"/>
    <n v="35.047999999999995"/>
  </r>
  <r>
    <n v="7943"/>
    <x v="3941"/>
    <x v="3"/>
    <x v="53"/>
    <d v="2015-01-02T00:00:00"/>
    <s v="Standard Class"/>
    <s v="GA-14725"/>
    <s v="Guy Armstrong"/>
    <x v="0"/>
    <s v="United States"/>
    <s v="Dallas"/>
    <x v="5"/>
    <n v="75081"/>
    <x v="2"/>
    <s v="OFF-BI-10003684"/>
    <x v="1"/>
    <x v="8"/>
    <s v="Wilson Jones Legal Size Ring Binders"/>
    <n v="39.581999999999987"/>
    <n v="9"/>
    <n v="0.8"/>
    <n v="-59.372999999999976"/>
  </r>
  <r>
    <n v="7944"/>
    <x v="3941"/>
    <x v="3"/>
    <x v="53"/>
    <d v="2015-01-02T00:00:00"/>
    <s v="Standard Class"/>
    <s v="GA-14725"/>
    <s v="Guy Armstrong"/>
    <x v="0"/>
    <s v="United States"/>
    <s v="Dallas"/>
    <x v="5"/>
    <n v="75081"/>
    <x v="2"/>
    <s v="OFF-SU-10000946"/>
    <x v="1"/>
    <x v="14"/>
    <s v="Staples"/>
    <n v="44.688000000000002"/>
    <n v="7"/>
    <n v="0.2"/>
    <n v="5.0273999999999965"/>
  </r>
  <r>
    <n v="7945"/>
    <x v="3941"/>
    <x v="3"/>
    <x v="53"/>
    <d v="2015-01-02T00:00:00"/>
    <s v="Standard Class"/>
    <s v="GA-14725"/>
    <s v="Guy Armstrong"/>
    <x v="0"/>
    <s v="United States"/>
    <s v="Dallas"/>
    <x v="5"/>
    <n v="75081"/>
    <x v="2"/>
    <s v="OFF-AR-10001615"/>
    <x v="1"/>
    <x v="6"/>
    <s v="Newell 34"/>
    <n v="31.744"/>
    <n v="2"/>
    <n v="0.2"/>
    <n v="2.3808000000000007"/>
  </r>
  <r>
    <n v="7946"/>
    <x v="3941"/>
    <x v="3"/>
    <x v="53"/>
    <d v="2015-01-02T00:00:00"/>
    <s v="Standard Class"/>
    <s v="GA-14725"/>
    <s v="Guy Armstrong"/>
    <x v="0"/>
    <s v="United States"/>
    <s v="Dallas"/>
    <x v="5"/>
    <n v="75081"/>
    <x v="2"/>
    <s v="OFF-BI-10001597"/>
    <x v="1"/>
    <x v="8"/>
    <s v="Wilson Jones Ledger-Size, Piano-Hinge Binder, 2&quot;, Blue"/>
    <n v="40.97999999999999"/>
    <n v="5"/>
    <n v="0.8"/>
    <n v="-65.567999999999998"/>
  </r>
  <r>
    <n v="7947"/>
    <x v="3941"/>
    <x v="3"/>
    <x v="53"/>
    <d v="2015-01-02T00:00:00"/>
    <s v="Standard Class"/>
    <s v="GA-14725"/>
    <s v="Guy Armstrong"/>
    <x v="0"/>
    <s v="United States"/>
    <s v="Dallas"/>
    <x v="5"/>
    <n v="75081"/>
    <x v="2"/>
    <s v="OFF-BI-10001116"/>
    <x v="1"/>
    <x v="8"/>
    <s v="Wilson Jones 1&quot; Hanging DublLock Ring Binders"/>
    <n v="3.1679999999999993"/>
    <n v="3"/>
    <n v="0.8"/>
    <n v="-5.0687999999999995"/>
  </r>
  <r>
    <n v="7948"/>
    <x v="3942"/>
    <x v="2"/>
    <x v="72"/>
    <d v="2011-03-05T00:00:00"/>
    <s v="Standard Class"/>
    <s v="SC-20380"/>
    <s v="Shahid Collister"/>
    <x v="0"/>
    <s v="United States"/>
    <s v="El Paso"/>
    <x v="5"/>
    <n v="79907"/>
    <x v="2"/>
    <s v="OFF-FA-10004395"/>
    <x v="1"/>
    <x v="13"/>
    <s v="Plymouth Boxed Rubber Bands by Plymouth"/>
    <n v="18.84"/>
    <n v="5"/>
    <n v="0.2"/>
    <n v="-3.5324999999999998"/>
  </r>
  <r>
    <n v="7949"/>
    <x v="3942"/>
    <x v="2"/>
    <x v="72"/>
    <d v="2011-03-05T00:00:00"/>
    <s v="Standard Class"/>
    <s v="SC-20380"/>
    <s v="Shahid Collister"/>
    <x v="0"/>
    <s v="United States"/>
    <s v="El Paso"/>
    <x v="5"/>
    <n v="79907"/>
    <x v="2"/>
    <s v="FUR-CH-10001270"/>
    <x v="0"/>
    <x v="1"/>
    <s v="Harbour Creations Steel Folding Chair"/>
    <n v="362.24999999999994"/>
    <n v="6"/>
    <n v="0.3"/>
    <n v="0"/>
  </r>
  <r>
    <n v="7950"/>
    <x v="3942"/>
    <x v="2"/>
    <x v="72"/>
    <d v="2011-03-05T00:00:00"/>
    <s v="Standard Class"/>
    <s v="SC-20380"/>
    <s v="Shahid Collister"/>
    <x v="0"/>
    <s v="United States"/>
    <s v="El Paso"/>
    <x v="5"/>
    <n v="79907"/>
    <x v="2"/>
    <s v="FUR-FU-10001095"/>
    <x v="0"/>
    <x v="5"/>
    <s v="DAX Black Cherry Wood-Tone Poster Frame"/>
    <n v="63.552000000000007"/>
    <n v="6"/>
    <n v="0.6"/>
    <n v="-34.953600000000002"/>
  </r>
  <r>
    <n v="7951"/>
    <x v="3942"/>
    <x v="2"/>
    <x v="72"/>
    <d v="2011-03-05T00:00:00"/>
    <s v="Standard Class"/>
    <s v="SC-20380"/>
    <s v="Shahid Collister"/>
    <x v="0"/>
    <s v="United States"/>
    <s v="El Paso"/>
    <x v="5"/>
    <n v="79907"/>
    <x v="2"/>
    <s v="OFF-ST-10001469"/>
    <x v="1"/>
    <x v="4"/>
    <s v="Fellowes Bankers Box Recycled Super Stor/Drawer"/>
    <n v="129.55199999999999"/>
    <n v="3"/>
    <n v="0.2"/>
    <n v="-22.671600000000005"/>
  </r>
  <r>
    <n v="7952"/>
    <x v="3943"/>
    <x v="1"/>
    <x v="902"/>
    <d v="2012-11-24T00:00:00"/>
    <s v="Standard Class"/>
    <s v="KD-16345"/>
    <s v="Katherine Ducich"/>
    <x v="0"/>
    <s v="United States"/>
    <s v="New York City"/>
    <x v="15"/>
    <n v="10035"/>
    <x v="3"/>
    <s v="OFF-BI-10003196"/>
    <x v="1"/>
    <x v="8"/>
    <s v="Accohide Poly Flexible Ring Binders"/>
    <n v="5.9840000000000009"/>
    <n v="2"/>
    <n v="0.2"/>
    <n v="2.2439999999999998"/>
  </r>
  <r>
    <n v="7953"/>
    <x v="3943"/>
    <x v="1"/>
    <x v="902"/>
    <d v="2012-11-24T00:00:00"/>
    <s v="Standard Class"/>
    <s v="KD-16345"/>
    <s v="Katherine Ducich"/>
    <x v="0"/>
    <s v="United States"/>
    <s v="New York City"/>
    <x v="15"/>
    <n v="10035"/>
    <x v="3"/>
    <s v="TEC-PH-10002200"/>
    <x v="2"/>
    <x v="7"/>
    <s v="Aastra 6757i CT Wireless VoIP phone"/>
    <n v="861.76"/>
    <n v="4"/>
    <n v="0"/>
    <n v="249.91039999999998"/>
  </r>
  <r>
    <n v="7954"/>
    <x v="3944"/>
    <x v="2"/>
    <x v="470"/>
    <d v="2011-04-06T00:00:00"/>
    <s v="Standard Class"/>
    <s v="KH-16330"/>
    <s v="Katharine Harms"/>
    <x v="1"/>
    <s v="United States"/>
    <s v="Revere"/>
    <x v="31"/>
    <n v="2151"/>
    <x v="3"/>
    <s v="OFF-ST-10000636"/>
    <x v="1"/>
    <x v="4"/>
    <s v="Rogers Profile Extra Capacity Storage Tub"/>
    <n v="66.959999999999994"/>
    <n v="4"/>
    <n v="0"/>
    <n v="2.6783999999999963"/>
  </r>
  <r>
    <n v="7955"/>
    <x v="3944"/>
    <x v="2"/>
    <x v="470"/>
    <d v="2011-04-06T00:00:00"/>
    <s v="Standard Class"/>
    <s v="KH-16330"/>
    <s v="Katharine Harms"/>
    <x v="1"/>
    <s v="United States"/>
    <s v="Revere"/>
    <x v="31"/>
    <n v="2151"/>
    <x v="3"/>
    <s v="OFF-BI-10000145"/>
    <x v="1"/>
    <x v="8"/>
    <s v="Zipper Ring Binder Pockets"/>
    <n v="6.24"/>
    <n v="2"/>
    <n v="0"/>
    <n v="3.0575999999999999"/>
  </r>
  <r>
    <n v="7956"/>
    <x v="3945"/>
    <x v="3"/>
    <x v="361"/>
    <d v="2014-10-11T00:00:00"/>
    <s v="Standard Class"/>
    <s v="GG-14650"/>
    <s v="Greg Guthrie"/>
    <x v="1"/>
    <s v="United States"/>
    <s v="Chico"/>
    <x v="1"/>
    <n v="95928"/>
    <x v="1"/>
    <s v="FUR-CH-10001190"/>
    <x v="0"/>
    <x v="1"/>
    <s v="Global Deluxe High-Back Office Chair in Storm"/>
    <n v="435.16800000000006"/>
    <n v="4"/>
    <n v="0.2"/>
    <n v="-59.835600000000042"/>
  </r>
  <r>
    <n v="7957"/>
    <x v="3945"/>
    <x v="3"/>
    <x v="361"/>
    <d v="2014-10-11T00:00:00"/>
    <s v="Standard Class"/>
    <s v="GG-14650"/>
    <s v="Greg Guthrie"/>
    <x v="1"/>
    <s v="United States"/>
    <s v="Chico"/>
    <x v="1"/>
    <n v="95928"/>
    <x v="1"/>
    <s v="OFF-FA-10002780"/>
    <x v="1"/>
    <x v="13"/>
    <s v="Staples"/>
    <n v="14.9"/>
    <n v="5"/>
    <n v="0"/>
    <n v="6.8539999999999992"/>
  </r>
  <r>
    <n v="7958"/>
    <x v="3945"/>
    <x v="3"/>
    <x v="361"/>
    <d v="2014-10-11T00:00:00"/>
    <s v="Standard Class"/>
    <s v="GG-14650"/>
    <s v="Greg Guthrie"/>
    <x v="1"/>
    <s v="United States"/>
    <s v="Chico"/>
    <x v="1"/>
    <n v="95928"/>
    <x v="1"/>
    <s v="OFF-AP-10004052"/>
    <x v="1"/>
    <x v="9"/>
    <s v="Hoover Replacement Belts For Soft Guard &amp; Commercial Ltweight Upright Vacs, 2/Pk"/>
    <n v="15.8"/>
    <n v="4"/>
    <n v="0"/>
    <n v="4.1080000000000005"/>
  </r>
  <r>
    <n v="7959"/>
    <x v="3945"/>
    <x v="3"/>
    <x v="361"/>
    <d v="2014-10-11T00:00:00"/>
    <s v="Standard Class"/>
    <s v="GG-14650"/>
    <s v="Greg Guthrie"/>
    <x v="1"/>
    <s v="United States"/>
    <s v="Chico"/>
    <x v="1"/>
    <n v="95928"/>
    <x v="1"/>
    <s v="FUR-FU-10004666"/>
    <x v="0"/>
    <x v="5"/>
    <s v="DAX Clear Channel Poster Frame"/>
    <n v="72.900000000000006"/>
    <n v="5"/>
    <n v="0"/>
    <n v="26.973000000000003"/>
  </r>
  <r>
    <n v="7960"/>
    <x v="3945"/>
    <x v="3"/>
    <x v="361"/>
    <d v="2014-10-11T00:00:00"/>
    <s v="Standard Class"/>
    <s v="GG-14650"/>
    <s v="Greg Guthrie"/>
    <x v="1"/>
    <s v="United States"/>
    <s v="Chico"/>
    <x v="1"/>
    <n v="95928"/>
    <x v="1"/>
    <s v="FUR-TA-10004086"/>
    <x v="0"/>
    <x v="3"/>
    <s v="KI Adjustable-Height Table"/>
    <n v="206.35200000000003"/>
    <n v="3"/>
    <n v="0.2"/>
    <n v="5.1587999999999852"/>
  </r>
  <r>
    <n v="7961"/>
    <x v="3945"/>
    <x v="3"/>
    <x v="361"/>
    <d v="2014-10-11T00:00:00"/>
    <s v="Standard Class"/>
    <s v="GG-14650"/>
    <s v="Greg Guthrie"/>
    <x v="1"/>
    <s v="United States"/>
    <s v="Chico"/>
    <x v="1"/>
    <n v="95928"/>
    <x v="1"/>
    <s v="TEC-PH-10000702"/>
    <x v="2"/>
    <x v="7"/>
    <s v="Square Credit Card Reader, 4 1/2&quot; x 4 1/2&quot; x 1&quot;, White"/>
    <n v="7.9920000000000009"/>
    <n v="1"/>
    <n v="0.2"/>
    <n v="2.6972999999999994"/>
  </r>
  <r>
    <n v="7962"/>
    <x v="3946"/>
    <x v="3"/>
    <x v="551"/>
    <d v="2014-11-24T00:00:00"/>
    <s v="Second Class"/>
    <s v="JS-15685"/>
    <s v="Jim Sink"/>
    <x v="1"/>
    <s v="United States"/>
    <s v="Miramar"/>
    <x v="2"/>
    <n v="33023"/>
    <x v="0"/>
    <s v="OFF-ST-10002301"/>
    <x v="1"/>
    <x v="4"/>
    <s v="Tennsco Commercial Shelving"/>
    <n v="81.360000000000014"/>
    <n v="5"/>
    <n v="0.2"/>
    <n v="-19.323000000000011"/>
  </r>
  <r>
    <n v="7963"/>
    <x v="3946"/>
    <x v="3"/>
    <x v="551"/>
    <d v="2014-11-24T00:00:00"/>
    <s v="Second Class"/>
    <s v="JS-15685"/>
    <s v="Jim Sink"/>
    <x v="1"/>
    <s v="United States"/>
    <s v="Miramar"/>
    <x v="2"/>
    <n v="33023"/>
    <x v="0"/>
    <s v="OFF-BI-10001636"/>
    <x v="1"/>
    <x v="8"/>
    <s v="Ibico Plastic and Wire Spiral Binding Combs"/>
    <n v="20.232000000000003"/>
    <n v="8"/>
    <n v="0.7"/>
    <n v="-16.185600000000001"/>
  </r>
  <r>
    <n v="7964"/>
    <x v="3946"/>
    <x v="3"/>
    <x v="551"/>
    <d v="2014-11-24T00:00:00"/>
    <s v="Second Class"/>
    <s v="JS-15685"/>
    <s v="Jim Sink"/>
    <x v="1"/>
    <s v="United States"/>
    <s v="Miramar"/>
    <x v="2"/>
    <n v="33023"/>
    <x v="0"/>
    <s v="OFF-AP-10002684"/>
    <x v="1"/>
    <x v="9"/>
    <s v="Acco 7-Outlet Masterpiece Power Center, Wihtout Fax/Phone Line Protection"/>
    <n v="389.05600000000004"/>
    <n v="4"/>
    <n v="0.2"/>
    <n v="48.631999999999948"/>
  </r>
  <r>
    <n v="7965"/>
    <x v="3946"/>
    <x v="3"/>
    <x v="551"/>
    <d v="2014-11-24T00:00:00"/>
    <s v="Second Class"/>
    <s v="JS-15685"/>
    <s v="Jim Sink"/>
    <x v="1"/>
    <s v="United States"/>
    <s v="Miramar"/>
    <x v="2"/>
    <n v="33023"/>
    <x v="0"/>
    <s v="OFF-PA-10004609"/>
    <x v="1"/>
    <x v="10"/>
    <s v="Xerox 221"/>
    <n v="20.736000000000004"/>
    <n v="4"/>
    <n v="0.2"/>
    <n v="7.2576000000000001"/>
  </r>
  <r>
    <n v="7966"/>
    <x v="3946"/>
    <x v="3"/>
    <x v="551"/>
    <d v="2014-11-24T00:00:00"/>
    <s v="Second Class"/>
    <s v="JS-15685"/>
    <s v="Jim Sink"/>
    <x v="1"/>
    <s v="United States"/>
    <s v="Miramar"/>
    <x v="2"/>
    <n v="33023"/>
    <x v="0"/>
    <s v="OFF-PA-10003309"/>
    <x v="1"/>
    <x v="10"/>
    <s v="Xerox 211"/>
    <n v="41.472000000000008"/>
    <n v="8"/>
    <n v="0.2"/>
    <n v="14.5152"/>
  </r>
  <r>
    <n v="7967"/>
    <x v="3947"/>
    <x v="1"/>
    <x v="391"/>
    <d v="2012-03-30T00:00:00"/>
    <s v="Standard Class"/>
    <s v="BP-11095"/>
    <s v="Bart Pistole"/>
    <x v="1"/>
    <s v="United States"/>
    <s v="Los Angeles"/>
    <x v="1"/>
    <n v="90049"/>
    <x v="1"/>
    <s v="OFF-PA-10000380"/>
    <x v="1"/>
    <x v="10"/>
    <s v="REDIFORM Incoming/Outgoing Call Register, 11&quot; X 8 1/2&quot;, 100 Messages"/>
    <n v="33.36"/>
    <n v="4"/>
    <n v="0"/>
    <n v="16.68"/>
  </r>
  <r>
    <n v="7968"/>
    <x v="3948"/>
    <x v="0"/>
    <x v="1155"/>
    <d v="2013-10-13T00:00:00"/>
    <s v="First Class"/>
    <s v="CC-12610"/>
    <s v="Corey Catlett"/>
    <x v="1"/>
    <s v="United States"/>
    <s v="Denver"/>
    <x v="22"/>
    <n v="80219"/>
    <x v="1"/>
    <s v="FUR-BO-10001567"/>
    <x v="0"/>
    <x v="0"/>
    <s v="Bush Westfield Collection Bookcases, Dark Cherry Finish, Fully Assembled"/>
    <n v="90.882000000000005"/>
    <n v="3"/>
    <n v="0.7"/>
    <n v="-190.85220000000004"/>
  </r>
  <r>
    <n v="7969"/>
    <x v="3948"/>
    <x v="0"/>
    <x v="1155"/>
    <d v="2013-10-13T00:00:00"/>
    <s v="First Class"/>
    <s v="CC-12610"/>
    <s v="Corey Catlett"/>
    <x v="1"/>
    <s v="United States"/>
    <s v="Denver"/>
    <x v="22"/>
    <n v="80219"/>
    <x v="1"/>
    <s v="TEC-PH-10002583"/>
    <x v="2"/>
    <x v="7"/>
    <s v="iOttie HLCRIO102 Car Mount"/>
    <n v="15.991999999999999"/>
    <n v="1"/>
    <n v="0.2"/>
    <n v="-2.9985000000000022"/>
  </r>
  <r>
    <n v="7970"/>
    <x v="3948"/>
    <x v="0"/>
    <x v="1155"/>
    <d v="2013-10-13T00:00:00"/>
    <s v="First Class"/>
    <s v="CC-12610"/>
    <s v="Corey Catlett"/>
    <x v="1"/>
    <s v="United States"/>
    <s v="Denver"/>
    <x v="22"/>
    <n v="80219"/>
    <x v="1"/>
    <s v="FUR-CH-10004853"/>
    <x v="0"/>
    <x v="1"/>
    <s v="Global Manager's Adjustable Task Chair, Storm"/>
    <n v="120.78399999999999"/>
    <n v="1"/>
    <n v="0.2"/>
    <n v="13.588199999999986"/>
  </r>
  <r>
    <n v="7971"/>
    <x v="3949"/>
    <x v="1"/>
    <x v="748"/>
    <d v="2012-08-20T00:00:00"/>
    <s v="Standard Class"/>
    <s v="SP-20860"/>
    <s v="Sung Pak"/>
    <x v="1"/>
    <s v="United States"/>
    <s v="Philadelphia"/>
    <x v="9"/>
    <n v="19134"/>
    <x v="3"/>
    <s v="TEC-PH-10003580"/>
    <x v="2"/>
    <x v="7"/>
    <s v="Cisco IP Phone 7961G-GE VoIP phone"/>
    <n v="519.79200000000003"/>
    <n v="4"/>
    <n v="0.4"/>
    <n v="-112.62159999999994"/>
  </r>
  <r>
    <n v="7972"/>
    <x v="3949"/>
    <x v="1"/>
    <x v="748"/>
    <d v="2012-08-20T00:00:00"/>
    <s v="Standard Class"/>
    <s v="SP-20860"/>
    <s v="Sung Pak"/>
    <x v="1"/>
    <s v="United States"/>
    <s v="Philadelphia"/>
    <x v="9"/>
    <n v="19134"/>
    <x v="3"/>
    <s v="TEC-AC-10004227"/>
    <x v="2"/>
    <x v="11"/>
    <s v="SanDisk Ultra 16 GB MicroSDHC Class 10 Memory Card"/>
    <n v="31.176000000000002"/>
    <n v="3"/>
    <n v="0.2"/>
    <n v="-5.4558000000000035"/>
  </r>
  <r>
    <n v="7973"/>
    <x v="3949"/>
    <x v="1"/>
    <x v="748"/>
    <d v="2012-08-20T00:00:00"/>
    <s v="Standard Class"/>
    <s v="SP-20860"/>
    <s v="Sung Pak"/>
    <x v="1"/>
    <s v="United States"/>
    <s v="Philadelphia"/>
    <x v="9"/>
    <n v="19134"/>
    <x v="3"/>
    <s v="OFF-PA-10002787"/>
    <x v="1"/>
    <x v="10"/>
    <s v="Xerox 227"/>
    <n v="10.368000000000002"/>
    <n v="2"/>
    <n v="0.2"/>
    <n v="3.6288"/>
  </r>
  <r>
    <n v="7974"/>
    <x v="3949"/>
    <x v="1"/>
    <x v="748"/>
    <d v="2012-08-20T00:00:00"/>
    <s v="Standard Class"/>
    <s v="SP-20860"/>
    <s v="Sung Pak"/>
    <x v="1"/>
    <s v="United States"/>
    <s v="Philadelphia"/>
    <x v="9"/>
    <n v="19134"/>
    <x v="3"/>
    <s v="OFF-BI-10003981"/>
    <x v="1"/>
    <x v="8"/>
    <s v="Avery Durable Plastic 1&quot; Binders"/>
    <n v="2.7240000000000006"/>
    <n v="2"/>
    <n v="0.7"/>
    <n v="-1.9067999999999996"/>
  </r>
  <r>
    <n v="7975"/>
    <x v="3949"/>
    <x v="1"/>
    <x v="748"/>
    <d v="2012-08-20T00:00:00"/>
    <s v="Standard Class"/>
    <s v="SP-20860"/>
    <s v="Sung Pak"/>
    <x v="1"/>
    <s v="United States"/>
    <s v="Philadelphia"/>
    <x v="9"/>
    <n v="19134"/>
    <x v="3"/>
    <s v="FUR-FU-10001488"/>
    <x v="0"/>
    <x v="5"/>
    <s v="Tenex 46&quot; x 60&quot; Computer Anti-Static Chairmat, Rectangular Shaped"/>
    <n v="254.35200000000003"/>
    <n v="3"/>
    <n v="0.2"/>
    <n v="0"/>
  </r>
  <r>
    <n v="7976"/>
    <x v="3949"/>
    <x v="1"/>
    <x v="748"/>
    <d v="2012-08-20T00:00:00"/>
    <s v="Standard Class"/>
    <s v="SP-20860"/>
    <s v="Sung Pak"/>
    <x v="1"/>
    <s v="United States"/>
    <s v="Philadelphia"/>
    <x v="9"/>
    <n v="19134"/>
    <x v="3"/>
    <s v="OFF-BI-10003727"/>
    <x v="1"/>
    <x v="8"/>
    <s v="Avery Durable Slant Ring Binders With Label Holder"/>
    <n v="3.762"/>
    <n v="3"/>
    <n v="0.7"/>
    <n v="-2.758799999999999"/>
  </r>
  <r>
    <n v="7977"/>
    <x v="3949"/>
    <x v="1"/>
    <x v="748"/>
    <d v="2012-08-20T00:00:00"/>
    <s v="Standard Class"/>
    <s v="SP-20860"/>
    <s v="Sung Pak"/>
    <x v="1"/>
    <s v="United States"/>
    <s v="Philadelphia"/>
    <x v="9"/>
    <n v="19134"/>
    <x v="3"/>
    <s v="OFF-PA-10000130"/>
    <x v="1"/>
    <x v="10"/>
    <s v="Xerox 199"/>
    <n v="10.272000000000002"/>
    <n v="3"/>
    <n v="0.2"/>
    <n v="3.2099999999999982"/>
  </r>
  <r>
    <n v="7978"/>
    <x v="3950"/>
    <x v="2"/>
    <x v="1178"/>
    <d v="2011-06-05T00:00:00"/>
    <s v="Standard Class"/>
    <s v="JK-15625"/>
    <s v="Jim Karlsson"/>
    <x v="0"/>
    <s v="United States"/>
    <s v="Jackson"/>
    <x v="35"/>
    <n v="39212"/>
    <x v="0"/>
    <s v="TEC-PH-10002680"/>
    <x v="2"/>
    <x v="7"/>
    <s v="Samsung Galaxy Note 3"/>
    <n v="659.97"/>
    <n v="3"/>
    <n v="0"/>
    <n v="197.99099999999996"/>
  </r>
  <r>
    <n v="7979"/>
    <x v="3950"/>
    <x v="2"/>
    <x v="1178"/>
    <d v="2011-06-05T00:00:00"/>
    <s v="Standard Class"/>
    <s v="JK-15625"/>
    <s v="Jim Karlsson"/>
    <x v="0"/>
    <s v="United States"/>
    <s v="Jackson"/>
    <x v="35"/>
    <n v="39212"/>
    <x v="0"/>
    <s v="TEC-PH-10002538"/>
    <x v="2"/>
    <x v="7"/>
    <s v="Grandstream GXP1160 VoIP phone"/>
    <n v="113.72999999999999"/>
    <n v="3"/>
    <n v="0"/>
    <n v="32.981699999999989"/>
  </r>
  <r>
    <n v="7980"/>
    <x v="3951"/>
    <x v="1"/>
    <x v="375"/>
    <d v="2012-08-31T00:00:00"/>
    <s v="Standard Class"/>
    <s v="CC-12100"/>
    <s v="Chad Cunningham"/>
    <x v="2"/>
    <s v="United States"/>
    <s v="Los Angeles"/>
    <x v="1"/>
    <n v="90045"/>
    <x v="1"/>
    <s v="OFF-BI-10001249"/>
    <x v="1"/>
    <x v="8"/>
    <s v="Avery Heavy-Duty EZD View Binder with Locking Rings"/>
    <n v="5.1040000000000001"/>
    <n v="1"/>
    <n v="0.2"/>
    <n v="1.6587999999999996"/>
  </r>
  <r>
    <n v="7981"/>
    <x v="3952"/>
    <x v="2"/>
    <x v="1179"/>
    <d v="2011-01-08T00:00:00"/>
    <s v="Standard Class"/>
    <s v="DP-13000"/>
    <s v="Darren Powers"/>
    <x v="0"/>
    <s v="United States"/>
    <s v="Houston"/>
    <x v="5"/>
    <n v="77095"/>
    <x v="2"/>
    <s v="OFF-PA-10000174"/>
    <x v="1"/>
    <x v="10"/>
    <s v="Message Book, Wirebound, Four 5 1/2&quot; X 4&quot; Forms/Pg., 200 Dupl. Sets/Book"/>
    <n v="16.448"/>
    <n v="2"/>
    <n v="0.2"/>
    <n v="5.5511999999999979"/>
  </r>
  <r>
    <n v="7982"/>
    <x v="3953"/>
    <x v="2"/>
    <x v="1076"/>
    <d v="2011-09-13T00:00:00"/>
    <s v="First Class"/>
    <s v="SF-20065"/>
    <s v="Sandra Flanagan"/>
    <x v="0"/>
    <s v="United States"/>
    <s v="Clifton"/>
    <x v="30"/>
    <n v="7011"/>
    <x v="3"/>
    <s v="OFF-AP-10004532"/>
    <x v="1"/>
    <x v="9"/>
    <s v="Kensington 6 Outlet Guardian Standard Surge Protector"/>
    <n v="81.92"/>
    <n v="4"/>
    <n v="0"/>
    <n v="22.118400000000001"/>
  </r>
  <r>
    <n v="7983"/>
    <x v="3953"/>
    <x v="2"/>
    <x v="1076"/>
    <d v="2011-09-13T00:00:00"/>
    <s v="First Class"/>
    <s v="SF-20065"/>
    <s v="Sandra Flanagan"/>
    <x v="0"/>
    <s v="United States"/>
    <s v="Clifton"/>
    <x v="30"/>
    <n v="7011"/>
    <x v="3"/>
    <s v="FUR-FU-10001986"/>
    <x v="0"/>
    <x v="5"/>
    <s v="Dana Fluorescent Magnifying Lamp, White, 36&quot;"/>
    <n v="254.89999999999998"/>
    <n v="5"/>
    <n v="0"/>
    <n v="76.469999999999985"/>
  </r>
  <r>
    <n v="7984"/>
    <x v="3954"/>
    <x v="3"/>
    <x v="203"/>
    <d v="2014-01-26T00:00:00"/>
    <s v="Second Class"/>
    <s v="EH-13765"/>
    <s v="Edward Hooks"/>
    <x v="1"/>
    <s v="United States"/>
    <s v="Chicago"/>
    <x v="10"/>
    <n v="60623"/>
    <x v="2"/>
    <s v="OFF-FA-10002975"/>
    <x v="1"/>
    <x v="13"/>
    <s v="Staples"/>
    <n v="15.120000000000001"/>
    <n v="5"/>
    <n v="0.2"/>
    <n v="4.9139999999999988"/>
  </r>
  <r>
    <n v="7985"/>
    <x v="3954"/>
    <x v="3"/>
    <x v="203"/>
    <d v="2014-01-26T00:00:00"/>
    <s v="Second Class"/>
    <s v="EH-13765"/>
    <s v="Edward Hooks"/>
    <x v="1"/>
    <s v="United States"/>
    <s v="Chicago"/>
    <x v="10"/>
    <n v="60623"/>
    <x v="2"/>
    <s v="OFF-AR-10003481"/>
    <x v="1"/>
    <x v="6"/>
    <s v="Newell 348"/>
    <n v="7.8719999999999999"/>
    <n v="3"/>
    <n v="0.2"/>
    <n v="0.88559999999999883"/>
  </r>
  <r>
    <n v="7986"/>
    <x v="3955"/>
    <x v="0"/>
    <x v="438"/>
    <d v="2013-04-25T00:00:00"/>
    <s v="First Class"/>
    <s v="DN-13690"/>
    <s v="Duane Noonan"/>
    <x v="0"/>
    <s v="United States"/>
    <s v="Seattle"/>
    <x v="4"/>
    <n v="98115"/>
    <x v="1"/>
    <s v="OFF-BI-10004967"/>
    <x v="1"/>
    <x v="8"/>
    <s v="Round Ring Binders"/>
    <n v="8.32"/>
    <n v="5"/>
    <n v="0.2"/>
    <n v="2.8079999999999998"/>
  </r>
  <r>
    <n v="7987"/>
    <x v="3956"/>
    <x v="0"/>
    <x v="1180"/>
    <d v="2013-07-24T00:00:00"/>
    <s v="Second Class"/>
    <s v="PJ-19015"/>
    <s v="Pauline Johnson"/>
    <x v="0"/>
    <s v="United States"/>
    <s v="Long Beach"/>
    <x v="15"/>
    <n v="11561"/>
    <x v="3"/>
    <s v="TEC-PH-10003589"/>
    <x v="2"/>
    <x v="7"/>
    <s v="invisibleSHIELD by ZAGG Smudge-Free Screen Protector"/>
    <n v="89.949999999999989"/>
    <n v="5"/>
    <n v="0"/>
    <n v="43.175999999999995"/>
  </r>
  <r>
    <n v="7988"/>
    <x v="3957"/>
    <x v="0"/>
    <x v="828"/>
    <d v="2013-08-30T00:00:00"/>
    <s v="Standard Class"/>
    <s v="MA-17560"/>
    <s v="Matt Abelman"/>
    <x v="2"/>
    <s v="United States"/>
    <s v="Sheboygan"/>
    <x v="6"/>
    <n v="53081"/>
    <x v="2"/>
    <s v="OFF-LA-10002945"/>
    <x v="1"/>
    <x v="2"/>
    <s v="Permanent Self-Adhesive File Folder Labels for Typewriters, 1 1/8 x 3 1/2, White"/>
    <n v="25.2"/>
    <n v="4"/>
    <n v="0"/>
    <n v="11.591999999999999"/>
  </r>
  <r>
    <n v="7989"/>
    <x v="3957"/>
    <x v="0"/>
    <x v="828"/>
    <d v="2013-08-30T00:00:00"/>
    <s v="Standard Class"/>
    <s v="MA-17560"/>
    <s v="Matt Abelman"/>
    <x v="2"/>
    <s v="United States"/>
    <s v="Sheboygan"/>
    <x v="6"/>
    <n v="53081"/>
    <x v="2"/>
    <s v="OFF-LA-10003537"/>
    <x v="1"/>
    <x v="2"/>
    <s v="Avery 515"/>
    <n v="37.589999999999996"/>
    <n v="3"/>
    <n v="0"/>
    <n v="17.667299999999997"/>
  </r>
  <r>
    <n v="7990"/>
    <x v="3957"/>
    <x v="0"/>
    <x v="828"/>
    <d v="2013-08-30T00:00:00"/>
    <s v="Standard Class"/>
    <s v="MA-17560"/>
    <s v="Matt Abelman"/>
    <x v="2"/>
    <s v="United States"/>
    <s v="Sheboygan"/>
    <x v="6"/>
    <n v="53081"/>
    <x v="2"/>
    <s v="OFF-ST-10002406"/>
    <x v="1"/>
    <x v="4"/>
    <s v="Pizazz Global Quick File"/>
    <n v="14.97"/>
    <n v="1"/>
    <n v="0"/>
    <n v="4.1916000000000011"/>
  </r>
  <r>
    <n v="7991"/>
    <x v="3957"/>
    <x v="0"/>
    <x v="828"/>
    <d v="2013-08-30T00:00:00"/>
    <s v="Standard Class"/>
    <s v="MA-17560"/>
    <s v="Matt Abelman"/>
    <x v="2"/>
    <s v="United States"/>
    <s v="Sheboygan"/>
    <x v="6"/>
    <n v="53081"/>
    <x v="2"/>
    <s v="TEC-AC-10003433"/>
    <x v="2"/>
    <x v="11"/>
    <s v="Maxell 4.7GB DVD+R 5/Pack"/>
    <n v="1.98"/>
    <n v="2"/>
    <n v="0"/>
    <n v="0.89100000000000001"/>
  </r>
  <r>
    <n v="7992"/>
    <x v="3958"/>
    <x v="0"/>
    <x v="403"/>
    <d v="2013-06-18T00:00:00"/>
    <s v="First Class"/>
    <s v="VM-21835"/>
    <s v="Vivian Mathis"/>
    <x v="0"/>
    <s v="United States"/>
    <s v="Boca Raton"/>
    <x v="2"/>
    <n v="33433"/>
    <x v="0"/>
    <s v="OFF-BI-10002082"/>
    <x v="1"/>
    <x v="8"/>
    <s v="GBC Twin Loop Wire Binding Elements"/>
    <n v="39.936000000000007"/>
    <n v="4"/>
    <n v="0.7"/>
    <n v="-26.623999999999995"/>
  </r>
  <r>
    <n v="7993"/>
    <x v="3958"/>
    <x v="0"/>
    <x v="403"/>
    <d v="2013-06-18T00:00:00"/>
    <s v="First Class"/>
    <s v="VM-21835"/>
    <s v="Vivian Mathis"/>
    <x v="0"/>
    <s v="United States"/>
    <s v="Boca Raton"/>
    <x v="2"/>
    <n v="33433"/>
    <x v="0"/>
    <s v="TEC-AC-10000521"/>
    <x v="2"/>
    <x v="11"/>
    <s v="Verbatim Slim CD and DVD Storage Cases, 50/Pack"/>
    <n v="18.463999999999999"/>
    <n v="2"/>
    <n v="0.2"/>
    <n v="2.3079999999999998"/>
  </r>
  <r>
    <n v="7994"/>
    <x v="3959"/>
    <x v="1"/>
    <x v="312"/>
    <d v="2012-11-23T00:00:00"/>
    <s v="Second Class"/>
    <s v="MM-18055"/>
    <s v="Michelle Moray"/>
    <x v="0"/>
    <s v="United States"/>
    <s v="Aurora"/>
    <x v="22"/>
    <n v="80013"/>
    <x v="1"/>
    <s v="OFF-BI-10001982"/>
    <x v="1"/>
    <x v="8"/>
    <s v="Wilson Jones Custom Binder Spines &amp; Labels"/>
    <n v="4.8960000000000008"/>
    <n v="3"/>
    <n v="0.7"/>
    <n v="-3.4271999999999991"/>
  </r>
  <r>
    <n v="7995"/>
    <x v="3959"/>
    <x v="1"/>
    <x v="312"/>
    <d v="2012-11-23T00:00:00"/>
    <s v="Second Class"/>
    <s v="MM-18055"/>
    <s v="Michelle Moray"/>
    <x v="0"/>
    <s v="United States"/>
    <s v="Aurora"/>
    <x v="22"/>
    <n v="80013"/>
    <x v="1"/>
    <s v="FUR-BO-10002268"/>
    <x v="0"/>
    <x v="0"/>
    <s v="Sauder Barrister Bookcases"/>
    <n v="145.76400000000001"/>
    <n v="6"/>
    <n v="0.7"/>
    <n v="-247.79879999999997"/>
  </r>
  <r>
    <n v="7996"/>
    <x v="3959"/>
    <x v="1"/>
    <x v="312"/>
    <d v="2012-11-23T00:00:00"/>
    <s v="Second Class"/>
    <s v="MM-18055"/>
    <s v="Michelle Moray"/>
    <x v="0"/>
    <s v="United States"/>
    <s v="Aurora"/>
    <x v="22"/>
    <n v="80013"/>
    <x v="1"/>
    <s v="OFF-BI-10001758"/>
    <x v="1"/>
    <x v="8"/>
    <s v="Wilson Jones 14 Line Acrylic Coated Pressboard Data Binders"/>
    <n v="9.6120000000000001"/>
    <n v="6"/>
    <n v="0.7"/>
    <n v="-7.3691999999999993"/>
  </r>
  <r>
    <n v="7997"/>
    <x v="3960"/>
    <x v="3"/>
    <x v="132"/>
    <d v="2014-11-06T00:00:00"/>
    <s v="First Class"/>
    <s v="CR-12580"/>
    <s v="Clay Rozendal"/>
    <x v="2"/>
    <s v="United States"/>
    <s v="San Diego"/>
    <x v="1"/>
    <n v="92037"/>
    <x v="1"/>
    <s v="TEC-AC-10004469"/>
    <x v="2"/>
    <x v="11"/>
    <s v="Microsoft Sculpt Comfort Mouse"/>
    <n v="199.75"/>
    <n v="5"/>
    <n v="0"/>
    <n v="87.890000000000015"/>
  </r>
  <r>
    <n v="7998"/>
    <x v="3960"/>
    <x v="3"/>
    <x v="132"/>
    <d v="2014-11-06T00:00:00"/>
    <s v="First Class"/>
    <s v="CR-12580"/>
    <s v="Clay Rozendal"/>
    <x v="2"/>
    <s v="United States"/>
    <s v="San Diego"/>
    <x v="1"/>
    <n v="92037"/>
    <x v="1"/>
    <s v="FUR-TA-10001095"/>
    <x v="0"/>
    <x v="3"/>
    <s v="Chromcraft Round Conference Tables"/>
    <n v="1673.1839999999997"/>
    <n v="12"/>
    <n v="0.2"/>
    <n v="20.914800000000014"/>
  </r>
  <r>
    <n v="7999"/>
    <x v="3961"/>
    <x v="2"/>
    <x v="417"/>
    <d v="2011-05-07T00:00:00"/>
    <s v="First Class"/>
    <s v="BS-11365"/>
    <s v="Bill Shonely"/>
    <x v="1"/>
    <s v="United States"/>
    <s v="Seattle"/>
    <x v="4"/>
    <n v="98105"/>
    <x v="1"/>
    <s v="FUR-FU-10001852"/>
    <x v="0"/>
    <x v="5"/>
    <s v="Eldon Regeneration Recycled Desk Accessories, Smoke"/>
    <n v="12.18"/>
    <n v="7"/>
    <n v="0"/>
    <n v="3.8975999999999997"/>
  </r>
  <r>
    <n v="8000"/>
    <x v="3961"/>
    <x v="2"/>
    <x v="417"/>
    <d v="2011-05-07T00:00:00"/>
    <s v="First Class"/>
    <s v="BS-11365"/>
    <s v="Bill Shonely"/>
    <x v="1"/>
    <s v="United States"/>
    <s v="Seattle"/>
    <x v="4"/>
    <n v="98105"/>
    <x v="1"/>
    <s v="OFF-AP-10000696"/>
    <x v="1"/>
    <x v="9"/>
    <s v="Holmes Odor Grabber"/>
    <n v="57.68"/>
    <n v="4"/>
    <n v="0"/>
    <n v="19.034399999999998"/>
  </r>
  <r>
    <n v="8001"/>
    <x v="3962"/>
    <x v="1"/>
    <x v="627"/>
    <d v="2012-11-12T00:00:00"/>
    <s v="Standard Class"/>
    <s v="RD-19585"/>
    <s v="Rob Dowd"/>
    <x v="0"/>
    <s v="United States"/>
    <s v="Dubuque"/>
    <x v="23"/>
    <n v="52001"/>
    <x v="2"/>
    <s v="TEC-PH-10003885"/>
    <x v="2"/>
    <x v="7"/>
    <s v="Cisco SPA508G"/>
    <n v="263.95999999999998"/>
    <n v="4"/>
    <n v="0"/>
    <n v="76.548399999999987"/>
  </r>
  <r>
    <n v="8002"/>
    <x v="3963"/>
    <x v="1"/>
    <x v="295"/>
    <d v="2012-12-15T00:00:00"/>
    <s v="First Class"/>
    <s v="KD-16270"/>
    <s v="Karen Daniels"/>
    <x v="0"/>
    <s v="United States"/>
    <s v="Los Angeles"/>
    <x v="1"/>
    <n v="90032"/>
    <x v="1"/>
    <s v="TEC-AC-10002926"/>
    <x v="2"/>
    <x v="11"/>
    <s v="Logitech Wireless Marathon Mouse M705"/>
    <n v="299.94"/>
    <n v="6"/>
    <n v="0"/>
    <n v="128.97420000000002"/>
  </r>
  <r>
    <n v="8003"/>
    <x v="3963"/>
    <x v="1"/>
    <x v="295"/>
    <d v="2012-12-15T00:00:00"/>
    <s v="First Class"/>
    <s v="KD-16270"/>
    <s v="Karen Daniels"/>
    <x v="0"/>
    <s v="United States"/>
    <s v="Los Angeles"/>
    <x v="1"/>
    <n v="90032"/>
    <x v="1"/>
    <s v="OFF-SU-10001225"/>
    <x v="1"/>
    <x v="14"/>
    <s v="Staples"/>
    <n v="25.76"/>
    <n v="7"/>
    <n v="0"/>
    <n v="0.51519999999999921"/>
  </r>
  <r>
    <n v="8004"/>
    <x v="3964"/>
    <x v="2"/>
    <x v="588"/>
    <d v="2011-12-03T00:00:00"/>
    <s v="First Class"/>
    <s v="AA-10645"/>
    <s v="Anna Andreadi"/>
    <x v="0"/>
    <s v="United States"/>
    <s v="Lowell"/>
    <x v="31"/>
    <n v="1852"/>
    <x v="3"/>
    <s v="TEC-PH-10004434"/>
    <x v="2"/>
    <x v="7"/>
    <s v="Cisco IP Phone 7961G VoIP phone - Dark gray"/>
    <n v="271.89999999999998"/>
    <n v="2"/>
    <n v="0"/>
    <n v="78.850999999999971"/>
  </r>
  <r>
    <n v="8005"/>
    <x v="3964"/>
    <x v="2"/>
    <x v="588"/>
    <d v="2011-12-03T00:00:00"/>
    <s v="First Class"/>
    <s v="AA-10645"/>
    <s v="Anna Andreadi"/>
    <x v="0"/>
    <s v="United States"/>
    <s v="Lowell"/>
    <x v="31"/>
    <n v="1852"/>
    <x v="3"/>
    <s v="FUR-FU-10003878"/>
    <x v="0"/>
    <x v="5"/>
    <s v="Linden 10&quot; Round Wall Clock, Black"/>
    <n v="45.839999999999996"/>
    <n v="3"/>
    <n v="0"/>
    <n v="15.585599999999999"/>
  </r>
  <r>
    <n v="8006"/>
    <x v="3964"/>
    <x v="2"/>
    <x v="588"/>
    <d v="2011-12-03T00:00:00"/>
    <s v="First Class"/>
    <s v="AA-10645"/>
    <s v="Anna Andreadi"/>
    <x v="0"/>
    <s v="United States"/>
    <s v="Lowell"/>
    <x v="31"/>
    <n v="1852"/>
    <x v="3"/>
    <s v="FUR-FU-10002268"/>
    <x v="0"/>
    <x v="5"/>
    <s v="Ultra Door Push Plate"/>
    <n v="9.82"/>
    <n v="2"/>
    <n v="0"/>
    <n v="3.2405999999999997"/>
  </r>
  <r>
    <n v="8007"/>
    <x v="3965"/>
    <x v="0"/>
    <x v="877"/>
    <d v="2013-10-12T00:00:00"/>
    <s v="Standard Class"/>
    <s v="MC-18100"/>
    <s v="Mick Crebagga"/>
    <x v="0"/>
    <s v="United States"/>
    <s v="Marysville"/>
    <x v="4"/>
    <n v="98270"/>
    <x v="1"/>
    <s v="OFF-FA-10001883"/>
    <x v="1"/>
    <x v="13"/>
    <s v="Alliance Super-Size Bands, Assorted Sizes"/>
    <n v="93.36"/>
    <n v="12"/>
    <n v="0"/>
    <n v="0.93359999999999843"/>
  </r>
  <r>
    <n v="8008"/>
    <x v="3966"/>
    <x v="1"/>
    <x v="972"/>
    <d v="2012-11-24T00:00:00"/>
    <s v="Standard Class"/>
    <s v="AA-10645"/>
    <s v="Anna Andreadi"/>
    <x v="0"/>
    <s v="United States"/>
    <s v="Oklahoma City"/>
    <x v="26"/>
    <n v="73120"/>
    <x v="2"/>
    <s v="OFF-ST-10002756"/>
    <x v="1"/>
    <x v="4"/>
    <s v="Tennsco Stur-D-Stor Boltless Shelving, 5 Shelves, 24&quot; Deep, Sand"/>
    <n v="541.24"/>
    <n v="4"/>
    <n v="0"/>
    <n v="5.4124000000000478"/>
  </r>
  <r>
    <n v="8009"/>
    <x v="3966"/>
    <x v="1"/>
    <x v="972"/>
    <d v="2012-11-24T00:00:00"/>
    <s v="Standard Class"/>
    <s v="AA-10645"/>
    <s v="Anna Andreadi"/>
    <x v="0"/>
    <s v="United States"/>
    <s v="Oklahoma City"/>
    <x v="26"/>
    <n v="73120"/>
    <x v="2"/>
    <s v="OFF-PA-10000474"/>
    <x v="1"/>
    <x v="10"/>
    <s v="Staples"/>
    <n v="106.32"/>
    <n v="3"/>
    <n v="0"/>
    <n v="49.970399999999991"/>
  </r>
  <r>
    <n v="8010"/>
    <x v="3966"/>
    <x v="1"/>
    <x v="972"/>
    <d v="2012-11-24T00:00:00"/>
    <s v="Standard Class"/>
    <s v="AA-10645"/>
    <s v="Anna Andreadi"/>
    <x v="0"/>
    <s v="United States"/>
    <s v="Oklahoma City"/>
    <x v="26"/>
    <n v="73120"/>
    <x v="2"/>
    <s v="FUR-CH-10002073"/>
    <x v="0"/>
    <x v="1"/>
    <s v="Hon Olson Stacker Chairs"/>
    <n v="1323.8999999999999"/>
    <n v="5"/>
    <n v="0"/>
    <n v="383.93099999999993"/>
  </r>
  <r>
    <n v="8011"/>
    <x v="3967"/>
    <x v="2"/>
    <x v="461"/>
    <d v="2011-03-20T00:00:00"/>
    <s v="Second Class"/>
    <s v="QJ-19255"/>
    <s v="Quincy Jones"/>
    <x v="1"/>
    <s v="United States"/>
    <s v="Philadelphia"/>
    <x v="9"/>
    <n v="19134"/>
    <x v="3"/>
    <s v="OFF-PA-10003641"/>
    <x v="1"/>
    <x v="10"/>
    <s v="Xerox 1909"/>
    <n v="126.624"/>
    <n v="6"/>
    <n v="0.2"/>
    <n v="41.152799999999992"/>
  </r>
  <r>
    <n v="8012"/>
    <x v="3968"/>
    <x v="1"/>
    <x v="782"/>
    <d v="2012-06-23T00:00:00"/>
    <s v="First Class"/>
    <s v="JM-16195"/>
    <s v="Justin MacKendrick"/>
    <x v="0"/>
    <s v="United States"/>
    <s v="Aurora"/>
    <x v="22"/>
    <n v="80013"/>
    <x v="1"/>
    <s v="TEC-PH-10002070"/>
    <x v="2"/>
    <x v="7"/>
    <s v="Griffin GC36547 PowerJolt SE Lightning Charger"/>
    <n v="125.944"/>
    <n v="7"/>
    <n v="0.2"/>
    <n v="15.742999999999984"/>
  </r>
  <r>
    <n v="8013"/>
    <x v="3969"/>
    <x v="3"/>
    <x v="1126"/>
    <d v="2014-05-26T00:00:00"/>
    <s v="Same Day"/>
    <s v="TB-21625"/>
    <s v="Trudy Brown"/>
    <x v="0"/>
    <s v="United States"/>
    <s v="New York City"/>
    <x v="15"/>
    <n v="10009"/>
    <x v="3"/>
    <s v="OFF-BI-10004519"/>
    <x v="1"/>
    <x v="8"/>
    <s v="GBC DocuBind P100 Manual Binding Machine"/>
    <n v="663.92"/>
    <n v="5"/>
    <n v="0.2"/>
    <n v="207.47499999999994"/>
  </r>
  <r>
    <n v="8014"/>
    <x v="3969"/>
    <x v="3"/>
    <x v="1126"/>
    <d v="2014-05-26T00:00:00"/>
    <s v="Same Day"/>
    <s v="TB-21625"/>
    <s v="Trudy Brown"/>
    <x v="0"/>
    <s v="United States"/>
    <s v="New York City"/>
    <x v="15"/>
    <n v="10009"/>
    <x v="3"/>
    <s v="TEC-AC-10002167"/>
    <x v="2"/>
    <x v="11"/>
    <s v="Imation 8gb Micro Traveldrive Usb 2.0 Flash Drive"/>
    <n v="120"/>
    <n v="8"/>
    <n v="0"/>
    <n v="13.200000000000003"/>
  </r>
  <r>
    <n v="8015"/>
    <x v="3969"/>
    <x v="3"/>
    <x v="1126"/>
    <d v="2014-05-26T00:00:00"/>
    <s v="Same Day"/>
    <s v="TB-21625"/>
    <s v="Trudy Brown"/>
    <x v="0"/>
    <s v="United States"/>
    <s v="New York City"/>
    <x v="15"/>
    <n v="10009"/>
    <x v="3"/>
    <s v="OFF-FA-10000936"/>
    <x v="1"/>
    <x v="13"/>
    <s v="Acco Hot Clips Clips to Go"/>
    <n v="3.29"/>
    <n v="1"/>
    <n v="0"/>
    <n v="1.4804999999999999"/>
  </r>
  <r>
    <n v="8016"/>
    <x v="3969"/>
    <x v="3"/>
    <x v="1126"/>
    <d v="2014-05-26T00:00:00"/>
    <s v="Same Day"/>
    <s v="TB-21625"/>
    <s v="Trudy Brown"/>
    <x v="0"/>
    <s v="United States"/>
    <s v="New York City"/>
    <x v="15"/>
    <n v="10009"/>
    <x v="3"/>
    <s v="FUR-FU-10000732"/>
    <x v="0"/>
    <x v="5"/>
    <s v="Eldon 200 Class Desk Accessories"/>
    <n v="18.84"/>
    <n v="3"/>
    <n v="0"/>
    <n v="6.0287999999999995"/>
  </r>
  <r>
    <n v="8017"/>
    <x v="3970"/>
    <x v="2"/>
    <x v="340"/>
    <d v="2011-09-11T00:00:00"/>
    <s v="First Class"/>
    <s v="NF-18595"/>
    <s v="Nicole Fjeld"/>
    <x v="2"/>
    <s v="United States"/>
    <s v="Lancaster"/>
    <x v="24"/>
    <n v="43130"/>
    <x v="3"/>
    <s v="FUR-FU-10002501"/>
    <x v="0"/>
    <x v="5"/>
    <s v="Nu-Dell Executive Frame"/>
    <n v="60.672000000000011"/>
    <n v="6"/>
    <n v="0.2"/>
    <n v="12.892799999999998"/>
  </r>
  <r>
    <n v="8018"/>
    <x v="3970"/>
    <x v="2"/>
    <x v="340"/>
    <d v="2011-09-11T00:00:00"/>
    <s v="First Class"/>
    <s v="NF-18595"/>
    <s v="Nicole Fjeld"/>
    <x v="2"/>
    <s v="United States"/>
    <s v="Lancaster"/>
    <x v="24"/>
    <n v="43130"/>
    <x v="3"/>
    <s v="OFF-AR-10000634"/>
    <x v="1"/>
    <x v="6"/>
    <s v="Newell 320"/>
    <n v="30.816000000000003"/>
    <n v="9"/>
    <n v="0.2"/>
    <n v="2.6964000000000006"/>
  </r>
  <r>
    <n v="8019"/>
    <x v="3971"/>
    <x v="3"/>
    <x v="161"/>
    <d v="2014-10-20T00:00:00"/>
    <s v="Second Class"/>
    <s v="BF-11020"/>
    <s v="Barry Französisch"/>
    <x v="1"/>
    <s v="United States"/>
    <s v="Modesto"/>
    <x v="1"/>
    <n v="95351"/>
    <x v="1"/>
    <s v="TEC-PH-10001700"/>
    <x v="2"/>
    <x v="7"/>
    <s v="Panasonic KX-TG6844B Expandable Digital Cordless Telephone"/>
    <n v="52.792000000000002"/>
    <n v="1"/>
    <n v="0.2"/>
    <n v="4.6193000000000026"/>
  </r>
  <r>
    <n v="8020"/>
    <x v="3972"/>
    <x v="3"/>
    <x v="808"/>
    <d v="2014-11-06T00:00:00"/>
    <s v="First Class"/>
    <s v="NP-18670"/>
    <s v="Nora Paige"/>
    <x v="0"/>
    <s v="United States"/>
    <s v="Saint Louis"/>
    <x v="25"/>
    <n v="63116"/>
    <x v="2"/>
    <s v="OFF-AP-10001962"/>
    <x v="1"/>
    <x v="9"/>
    <s v="Black &amp; Decker Filter for Double Action Dustbuster Cordless Vac BLDV7210"/>
    <n v="83.9"/>
    <n v="10"/>
    <n v="0"/>
    <n v="20.975000000000001"/>
  </r>
  <r>
    <n v="8021"/>
    <x v="3972"/>
    <x v="3"/>
    <x v="808"/>
    <d v="2014-11-06T00:00:00"/>
    <s v="First Class"/>
    <s v="NP-18670"/>
    <s v="Nora Paige"/>
    <x v="0"/>
    <s v="United States"/>
    <s v="Saint Louis"/>
    <x v="25"/>
    <n v="63116"/>
    <x v="2"/>
    <s v="OFF-PA-10001838"/>
    <x v="1"/>
    <x v="10"/>
    <s v="Adams Telephone Message Book W/Dividers/Space For Phone Numbers, 5 1/4&quot;X8 1/2&quot;, 300/Messages"/>
    <n v="11.76"/>
    <n v="2"/>
    <n v="0"/>
    <n v="5.7623999999999995"/>
  </r>
  <r>
    <n v="8022"/>
    <x v="3973"/>
    <x v="2"/>
    <x v="609"/>
    <d v="2011-07-25T00:00:00"/>
    <s v="Standard Class"/>
    <s v="HM-14860"/>
    <s v="Harry Marie"/>
    <x v="1"/>
    <s v="United States"/>
    <s v="Dallas"/>
    <x v="5"/>
    <n v="75217"/>
    <x v="2"/>
    <s v="OFF-AP-10000124"/>
    <x v="1"/>
    <x v="9"/>
    <s v="Acco 6 Outlet Guardian Basic Surge Suppressor"/>
    <n v="4.9919999999999991"/>
    <n v="3"/>
    <n v="0.8"/>
    <n v="-12.979200000000002"/>
  </r>
  <r>
    <n v="8023"/>
    <x v="3973"/>
    <x v="2"/>
    <x v="609"/>
    <d v="2011-07-25T00:00:00"/>
    <s v="Standard Class"/>
    <s v="HM-14860"/>
    <s v="Harry Marie"/>
    <x v="1"/>
    <s v="United States"/>
    <s v="Dallas"/>
    <x v="5"/>
    <n v="75217"/>
    <x v="2"/>
    <s v="OFF-EN-10003567"/>
    <x v="1"/>
    <x v="12"/>
    <s v="Inter-Office Recycled Envelopes, Brown Kraft, Button-String,10&quot; x 13&quot; , 100/Box"/>
    <n v="87.92"/>
    <n v="5"/>
    <n v="0.2"/>
    <n v="29.673000000000005"/>
  </r>
  <r>
    <n v="8024"/>
    <x v="3973"/>
    <x v="2"/>
    <x v="609"/>
    <d v="2011-07-25T00:00:00"/>
    <s v="Standard Class"/>
    <s v="HM-14860"/>
    <s v="Harry Marie"/>
    <x v="1"/>
    <s v="United States"/>
    <s v="Dallas"/>
    <x v="5"/>
    <n v="75217"/>
    <x v="2"/>
    <s v="FUR-CH-10004997"/>
    <x v="0"/>
    <x v="1"/>
    <s v="Hon Every-Day Series Multi-Task Chairs"/>
    <n v="657.93"/>
    <n v="5"/>
    <n v="0.3"/>
    <n v="-93.989999999999952"/>
  </r>
  <r>
    <n v="8025"/>
    <x v="3973"/>
    <x v="2"/>
    <x v="609"/>
    <d v="2011-07-25T00:00:00"/>
    <s v="Standard Class"/>
    <s v="HM-14860"/>
    <s v="Harry Marie"/>
    <x v="1"/>
    <s v="United States"/>
    <s v="Dallas"/>
    <x v="5"/>
    <n v="75217"/>
    <x v="2"/>
    <s v="OFF-BI-10000494"/>
    <x v="1"/>
    <x v="8"/>
    <s v="Acco Economy Flexible Poly Round Ring Binder"/>
    <n v="1.0439999999999998"/>
    <n v="1"/>
    <n v="0.8"/>
    <n v="-1.8270000000000004"/>
  </r>
  <r>
    <n v="8026"/>
    <x v="3974"/>
    <x v="1"/>
    <x v="861"/>
    <d v="2012-09-15T00:00:00"/>
    <s v="Second Class"/>
    <s v="DM-13525"/>
    <s v="Don Miller"/>
    <x v="1"/>
    <s v="United States"/>
    <s v="New York City"/>
    <x v="15"/>
    <n v="10035"/>
    <x v="3"/>
    <s v="FUR-FU-10000277"/>
    <x v="0"/>
    <x v="5"/>
    <s v="Deflect-o DuraMat Antistatic Studded Beveled Mat for Medium Pile Carpeting"/>
    <n v="210.68"/>
    <n v="2"/>
    <n v="0"/>
    <n v="50.563199999999995"/>
  </r>
  <r>
    <n v="8027"/>
    <x v="3974"/>
    <x v="1"/>
    <x v="861"/>
    <d v="2012-09-15T00:00:00"/>
    <s v="Second Class"/>
    <s v="DM-13525"/>
    <s v="Don Miller"/>
    <x v="1"/>
    <s v="United States"/>
    <s v="New York City"/>
    <x v="15"/>
    <n v="10035"/>
    <x v="3"/>
    <s v="OFF-ST-10003641"/>
    <x v="1"/>
    <x v="4"/>
    <s v="Space Solutions Industrial Galvanized Steel Shelving."/>
    <n v="78.8"/>
    <n v="1"/>
    <n v="0"/>
    <n v="1.5760000000000076"/>
  </r>
  <r>
    <n v="8028"/>
    <x v="3974"/>
    <x v="1"/>
    <x v="861"/>
    <d v="2012-09-15T00:00:00"/>
    <s v="Second Class"/>
    <s v="DM-13525"/>
    <s v="Don Miller"/>
    <x v="1"/>
    <s v="United States"/>
    <s v="New York City"/>
    <x v="15"/>
    <n v="10035"/>
    <x v="3"/>
    <s v="TEC-AC-10001998"/>
    <x v="2"/>
    <x v="11"/>
    <s v="Logitech LS21 Speaker System - PC Multimedia - 2.1-CH - Wired"/>
    <n v="19.989999999999998"/>
    <n v="1"/>
    <n v="0"/>
    <n v="6.796599999999998"/>
  </r>
  <r>
    <n v="8029"/>
    <x v="3974"/>
    <x v="1"/>
    <x v="861"/>
    <d v="2012-09-15T00:00:00"/>
    <s v="Second Class"/>
    <s v="DM-13525"/>
    <s v="Don Miller"/>
    <x v="1"/>
    <s v="United States"/>
    <s v="New York City"/>
    <x v="15"/>
    <n v="10035"/>
    <x v="3"/>
    <s v="OFF-ST-10001932"/>
    <x v="1"/>
    <x v="4"/>
    <s v="Fellowes Staxonsteel Drawer Files"/>
    <n v="772.68"/>
    <n v="4"/>
    <n v="0"/>
    <n v="108.17520000000002"/>
  </r>
  <r>
    <n v="8030"/>
    <x v="3975"/>
    <x v="0"/>
    <x v="147"/>
    <d v="2013-10-26T00:00:00"/>
    <s v="Standard Class"/>
    <s v="JF-15565"/>
    <s v="Jill Fjeld"/>
    <x v="0"/>
    <s v="United States"/>
    <s v="San Antonio"/>
    <x v="5"/>
    <n v="78207"/>
    <x v="2"/>
    <s v="TEC-AC-10002323"/>
    <x v="2"/>
    <x v="11"/>
    <s v="SanDisk Ultra 32 GB MicroSDHC Class 10 Memory Card"/>
    <n v="106.08000000000001"/>
    <n v="6"/>
    <n v="0.2"/>
    <n v="-9.2819999999999965"/>
  </r>
  <r>
    <n v="8031"/>
    <x v="3976"/>
    <x v="0"/>
    <x v="676"/>
    <d v="2013-01-11T00:00:00"/>
    <s v="Standard Class"/>
    <s v="NM-18520"/>
    <s v="Neoma Murray"/>
    <x v="0"/>
    <s v="United States"/>
    <s v="Amarillo"/>
    <x v="5"/>
    <n v="79109"/>
    <x v="2"/>
    <s v="FUR-FU-10004270"/>
    <x v="0"/>
    <x v="5"/>
    <s v="Executive Impressions 13&quot; Clairmont Wall Clock"/>
    <n v="23.076000000000001"/>
    <n v="3"/>
    <n v="0.6"/>
    <n v="-10.961100000000002"/>
  </r>
  <r>
    <n v="8032"/>
    <x v="3976"/>
    <x v="0"/>
    <x v="676"/>
    <d v="2013-01-11T00:00:00"/>
    <s v="Standard Class"/>
    <s v="NM-18520"/>
    <s v="Neoma Murray"/>
    <x v="0"/>
    <s v="United States"/>
    <s v="Amarillo"/>
    <x v="5"/>
    <n v="79109"/>
    <x v="2"/>
    <s v="OFF-PA-10004621"/>
    <x v="1"/>
    <x v="10"/>
    <s v="Xerox 212"/>
    <n v="25.920000000000005"/>
    <n v="5"/>
    <n v="0.2"/>
    <n v="9.0719999999999992"/>
  </r>
  <r>
    <n v="8033"/>
    <x v="3977"/>
    <x v="1"/>
    <x v="608"/>
    <d v="2012-06-28T00:00:00"/>
    <s v="First Class"/>
    <s v="MV-17485"/>
    <s v="Mark Van Huff"/>
    <x v="0"/>
    <s v="United States"/>
    <s v="Houston"/>
    <x v="5"/>
    <n v="77041"/>
    <x v="2"/>
    <s v="OFF-PA-10001019"/>
    <x v="1"/>
    <x v="10"/>
    <s v="Xerox 1884"/>
    <n v="47.952000000000005"/>
    <n v="3"/>
    <n v="0.2"/>
    <n v="16.183799999999998"/>
  </r>
  <r>
    <n v="8034"/>
    <x v="3977"/>
    <x v="1"/>
    <x v="608"/>
    <d v="2012-06-28T00:00:00"/>
    <s v="First Class"/>
    <s v="MV-17485"/>
    <s v="Mark Van Huff"/>
    <x v="0"/>
    <s v="United States"/>
    <s v="Houston"/>
    <x v="5"/>
    <n v="77041"/>
    <x v="2"/>
    <s v="OFF-BI-10000201"/>
    <x v="1"/>
    <x v="8"/>
    <s v="Avery Triangle Shaped Sheet Lifters, Black, 2/Pack"/>
    <n v="0.98399999999999976"/>
    <n v="2"/>
    <n v="0.8"/>
    <n v="-1.476"/>
  </r>
  <r>
    <n v="8035"/>
    <x v="3977"/>
    <x v="1"/>
    <x v="608"/>
    <d v="2012-06-28T00:00:00"/>
    <s v="First Class"/>
    <s v="MV-17485"/>
    <s v="Mark Van Huff"/>
    <x v="0"/>
    <s v="United States"/>
    <s v="Houston"/>
    <x v="5"/>
    <n v="77041"/>
    <x v="2"/>
    <s v="FUR-FU-10004587"/>
    <x v="0"/>
    <x v="5"/>
    <s v="GE General Use Halogen Bulbs, 100 Watts, 1 Bulb per Pack"/>
    <n v="75.384000000000015"/>
    <n v="9"/>
    <n v="0.6"/>
    <n v="-20.730599999999995"/>
  </r>
  <r>
    <n v="8036"/>
    <x v="3977"/>
    <x v="1"/>
    <x v="608"/>
    <d v="2012-06-28T00:00:00"/>
    <s v="First Class"/>
    <s v="MV-17485"/>
    <s v="Mark Van Huff"/>
    <x v="0"/>
    <s v="United States"/>
    <s v="Houston"/>
    <x v="5"/>
    <n v="77041"/>
    <x v="2"/>
    <s v="OFF-LA-10001613"/>
    <x v="1"/>
    <x v="2"/>
    <s v="Avery File Folder Labels"/>
    <n v="4.6079999999999997"/>
    <n v="2"/>
    <n v="0.2"/>
    <n v="1.6704000000000001"/>
  </r>
  <r>
    <n v="8037"/>
    <x v="3978"/>
    <x v="1"/>
    <x v="1181"/>
    <d v="2012-09-22T00:00:00"/>
    <s v="First Class"/>
    <s v="AG-10270"/>
    <s v="Alejandro Grove"/>
    <x v="0"/>
    <s v="United States"/>
    <s v="Lawrence"/>
    <x v="31"/>
    <n v="1841"/>
    <x v="3"/>
    <s v="OFF-BI-10001308"/>
    <x v="1"/>
    <x v="8"/>
    <s v="GBC Standard Plastic Binding Systems' Combs"/>
    <n v="37.68"/>
    <n v="6"/>
    <n v="0"/>
    <n v="16.955999999999996"/>
  </r>
  <r>
    <n v="8038"/>
    <x v="3979"/>
    <x v="3"/>
    <x v="815"/>
    <d v="2014-07-15T00:00:00"/>
    <s v="Standard Class"/>
    <s v="BF-11275"/>
    <s v="Beth Fritzler"/>
    <x v="1"/>
    <s v="United States"/>
    <s v="Columbus"/>
    <x v="32"/>
    <n v="31907"/>
    <x v="0"/>
    <s v="OFF-AP-10003278"/>
    <x v="1"/>
    <x v="9"/>
    <s v="Belkin 7-Outlet SurgeMaster Home Series"/>
    <n v="41.910000000000004"/>
    <n v="3"/>
    <n v="0"/>
    <n v="10.896600000000003"/>
  </r>
  <r>
    <n v="8039"/>
    <x v="3980"/>
    <x v="3"/>
    <x v="160"/>
    <d v="2014-07-03T00:00:00"/>
    <s v="Second Class"/>
    <s v="JC-15775"/>
    <s v="John Castell"/>
    <x v="0"/>
    <s v="United States"/>
    <s v="Los Angeles"/>
    <x v="1"/>
    <n v="90032"/>
    <x v="1"/>
    <s v="FUR-BO-10003966"/>
    <x v="0"/>
    <x v="0"/>
    <s v="Sauder Facets Collection Library, Sky Alder Finish"/>
    <n v="435.99900000000002"/>
    <n v="3"/>
    <n v="0.15"/>
    <n v="5.1293999999999755"/>
  </r>
  <r>
    <n v="8040"/>
    <x v="3981"/>
    <x v="3"/>
    <x v="170"/>
    <d v="2014-08-26T00:00:00"/>
    <s v="Second Class"/>
    <s v="CM-11815"/>
    <s v="Candace McMahon"/>
    <x v="1"/>
    <s v="United States"/>
    <s v="Seattle"/>
    <x v="4"/>
    <n v="98115"/>
    <x v="1"/>
    <s v="FUR-CH-10004698"/>
    <x v="0"/>
    <x v="1"/>
    <s v="Padded Folding Chairs, Black, 4/Carton"/>
    <n v="388.70400000000006"/>
    <n v="6"/>
    <n v="0.2"/>
    <n v="38.870400000000018"/>
  </r>
  <r>
    <n v="8041"/>
    <x v="3981"/>
    <x v="3"/>
    <x v="170"/>
    <d v="2014-08-26T00:00:00"/>
    <s v="Second Class"/>
    <s v="CM-11815"/>
    <s v="Candace McMahon"/>
    <x v="1"/>
    <s v="United States"/>
    <s v="Seattle"/>
    <x v="4"/>
    <n v="98115"/>
    <x v="1"/>
    <s v="OFF-ST-10000025"/>
    <x v="1"/>
    <x v="4"/>
    <s v="Fellowes Stor/Drawer Steel Plus Storage Drawers"/>
    <n v="572.58000000000004"/>
    <n v="6"/>
    <n v="0"/>
    <n v="34.354799999999955"/>
  </r>
  <r>
    <n v="8042"/>
    <x v="3981"/>
    <x v="3"/>
    <x v="170"/>
    <d v="2014-08-26T00:00:00"/>
    <s v="Second Class"/>
    <s v="CM-11815"/>
    <s v="Candace McMahon"/>
    <x v="1"/>
    <s v="United States"/>
    <s v="Seattle"/>
    <x v="4"/>
    <n v="98115"/>
    <x v="1"/>
    <s v="TEC-AC-10000682"/>
    <x v="2"/>
    <x v="11"/>
    <s v="Kensington K72356US Mouse-in-a-Box USB Desktop Mouse"/>
    <n v="33.18"/>
    <n v="2"/>
    <n v="0"/>
    <n v="11.613"/>
  </r>
  <r>
    <n v="8043"/>
    <x v="3982"/>
    <x v="3"/>
    <x v="825"/>
    <d v="2014-03-16T00:00:00"/>
    <s v="Standard Class"/>
    <s v="PV-18985"/>
    <s v="Paul Van Hugh"/>
    <x v="2"/>
    <s v="United States"/>
    <s v="Cambridge"/>
    <x v="31"/>
    <n v="2138"/>
    <x v="3"/>
    <s v="TEC-AC-10001772"/>
    <x v="2"/>
    <x v="11"/>
    <s v="Memorex Mini Travel Drive 16 GB USB 2.0 Flash Drive"/>
    <n v="63.88"/>
    <n v="4"/>
    <n v="0"/>
    <n v="24.913200000000003"/>
  </r>
  <r>
    <n v="8044"/>
    <x v="3982"/>
    <x v="3"/>
    <x v="825"/>
    <d v="2014-03-16T00:00:00"/>
    <s v="Standard Class"/>
    <s v="PV-18985"/>
    <s v="Paul Van Hugh"/>
    <x v="2"/>
    <s v="United States"/>
    <s v="Cambridge"/>
    <x v="31"/>
    <n v="2138"/>
    <x v="3"/>
    <s v="FUR-FU-10001379"/>
    <x v="0"/>
    <x v="5"/>
    <s v="Executive Impressions 16-1/2&quot; Circular Wall Clock"/>
    <n v="26.72"/>
    <n v="1"/>
    <n v="0"/>
    <n v="11.756800000000002"/>
  </r>
  <r>
    <n v="8045"/>
    <x v="3983"/>
    <x v="3"/>
    <x v="175"/>
    <d v="2014-09-18T00:00:00"/>
    <s v="Second Class"/>
    <s v="DO-13645"/>
    <s v="Doug O'Connell"/>
    <x v="0"/>
    <s v="United States"/>
    <s v="Salt Lake City"/>
    <x v="7"/>
    <n v="84106"/>
    <x v="1"/>
    <s v="OFF-BI-10002794"/>
    <x v="1"/>
    <x v="8"/>
    <s v="Avery Trapezoid Ring Binder, 3&quot; Capacity, Black, 1040 sheets"/>
    <n v="295.05599999999998"/>
    <n v="9"/>
    <n v="0.2"/>
    <n v="106.95779999999998"/>
  </r>
  <r>
    <n v="8046"/>
    <x v="3984"/>
    <x v="0"/>
    <x v="873"/>
    <d v="2013-09-25T00:00:00"/>
    <s v="Standard Class"/>
    <s v="HA-14905"/>
    <s v="Helen Abelman"/>
    <x v="0"/>
    <s v="United States"/>
    <s v="New York City"/>
    <x v="15"/>
    <n v="10035"/>
    <x v="3"/>
    <s v="OFF-AP-10001005"/>
    <x v="1"/>
    <x v="9"/>
    <s v="Honeywell Quietcare HEPA Air Cleaner"/>
    <n v="393.25"/>
    <n v="5"/>
    <n v="0"/>
    <n v="129.77249999999998"/>
  </r>
  <r>
    <n v="8047"/>
    <x v="3985"/>
    <x v="0"/>
    <x v="272"/>
    <d v="2013-12-18T00:00:00"/>
    <s v="Second Class"/>
    <s v="SH-20395"/>
    <s v="Shahid Hopkins"/>
    <x v="0"/>
    <s v="United States"/>
    <s v="Cuyahoga Falls"/>
    <x v="24"/>
    <n v="44221"/>
    <x v="3"/>
    <s v="OFF-BI-10000201"/>
    <x v="1"/>
    <x v="8"/>
    <s v="Avery Triangle Shaped Sheet Lifters, Black, 2/Pack"/>
    <n v="2.2140000000000004"/>
    <n v="3"/>
    <n v="0.7"/>
    <n v="-1.4760000000000004"/>
  </r>
  <r>
    <n v="8048"/>
    <x v="3986"/>
    <x v="3"/>
    <x v="132"/>
    <d v="2014-11-07T00:00:00"/>
    <s v="Second Class"/>
    <s v="JM-16195"/>
    <s v="Justin MacKendrick"/>
    <x v="0"/>
    <s v="United States"/>
    <s v="Wilmington"/>
    <x v="3"/>
    <n v="28403"/>
    <x v="0"/>
    <s v="OFF-PA-10003673"/>
    <x v="1"/>
    <x v="10"/>
    <s v="Strathmore Photo Mount Cards"/>
    <n v="16.272000000000002"/>
    <n v="3"/>
    <n v="0.2"/>
    <n v="5.2883999999999984"/>
  </r>
  <r>
    <n v="8049"/>
    <x v="3987"/>
    <x v="0"/>
    <x v="894"/>
    <d v="2013-07-08T00:00:00"/>
    <s v="Standard Class"/>
    <s v="DK-13225"/>
    <s v="Dean Katz"/>
    <x v="1"/>
    <s v="United States"/>
    <s v="New York City"/>
    <x v="15"/>
    <n v="10035"/>
    <x v="3"/>
    <s v="OFF-AP-10000938"/>
    <x v="1"/>
    <x v="9"/>
    <s v="Avanti 1.7 Cu. Ft. Refrigerator"/>
    <n v="706.86"/>
    <n v="7"/>
    <n v="0"/>
    <n v="197.92079999999999"/>
  </r>
  <r>
    <n v="8050"/>
    <x v="3988"/>
    <x v="2"/>
    <x v="467"/>
    <d v="2011-09-30T00:00:00"/>
    <s v="Standard Class"/>
    <s v="CM-12715"/>
    <s v="Craig Molinari"/>
    <x v="1"/>
    <s v="United States"/>
    <s v="Philadelphia"/>
    <x v="9"/>
    <n v="19140"/>
    <x v="3"/>
    <s v="OFF-BI-10003274"/>
    <x v="1"/>
    <x v="8"/>
    <s v="Avery Durable Slant Ring Binders, No Labels"/>
    <n v="5.9700000000000006"/>
    <n v="5"/>
    <n v="0.7"/>
    <n v="-4.577"/>
  </r>
  <r>
    <n v="8051"/>
    <x v="3988"/>
    <x v="2"/>
    <x v="467"/>
    <d v="2011-09-30T00:00:00"/>
    <s v="Standard Class"/>
    <s v="CM-12715"/>
    <s v="Craig Molinari"/>
    <x v="1"/>
    <s v="United States"/>
    <s v="Philadelphia"/>
    <x v="9"/>
    <n v="19140"/>
    <x v="3"/>
    <s v="FUR-FU-10001095"/>
    <x v="0"/>
    <x v="5"/>
    <s v="DAX Black Cherry Wood-Tone Poster Frame"/>
    <n v="21.184000000000001"/>
    <n v="1"/>
    <n v="0.2"/>
    <n v="4.7664"/>
  </r>
  <r>
    <n v="8052"/>
    <x v="3988"/>
    <x v="2"/>
    <x v="467"/>
    <d v="2011-09-30T00:00:00"/>
    <s v="Standard Class"/>
    <s v="CM-12715"/>
    <s v="Craig Molinari"/>
    <x v="1"/>
    <s v="United States"/>
    <s v="Philadelphia"/>
    <x v="9"/>
    <n v="19140"/>
    <x v="3"/>
    <s v="OFF-AP-10001492"/>
    <x v="1"/>
    <x v="9"/>
    <s v="Acco Six-Outlet Power Strip, 4' Cord Length"/>
    <n v="41.375999999999998"/>
    <n v="6"/>
    <n v="0.2"/>
    <n v="3.1032000000000011"/>
  </r>
  <r>
    <n v="8053"/>
    <x v="3989"/>
    <x v="2"/>
    <x v="686"/>
    <d v="2011-07-17T00:00:00"/>
    <s v="Second Class"/>
    <s v="BF-10975"/>
    <s v="Barbara Fisher"/>
    <x v="1"/>
    <s v="United States"/>
    <s v="New York City"/>
    <x v="15"/>
    <n v="10009"/>
    <x v="3"/>
    <s v="OFF-AR-10004999"/>
    <x v="1"/>
    <x v="6"/>
    <s v="Newell 315"/>
    <n v="17.940000000000001"/>
    <n v="3"/>
    <n v="0"/>
    <n v="4.4850000000000003"/>
  </r>
  <r>
    <n v="8054"/>
    <x v="3990"/>
    <x v="3"/>
    <x v="394"/>
    <d v="2014-10-06T00:00:00"/>
    <s v="Standard Class"/>
    <s v="SF-20965"/>
    <s v="Sylvia Foulston"/>
    <x v="1"/>
    <s v="United States"/>
    <s v="Philadelphia"/>
    <x v="9"/>
    <n v="19134"/>
    <x v="3"/>
    <s v="OFF-BI-10004094"/>
    <x v="1"/>
    <x v="8"/>
    <s v="GBC Standard Plastic Binding Systems Combs"/>
    <n v="2.6550000000000002"/>
    <n v="1"/>
    <n v="0.7"/>
    <n v="-1.8584999999999994"/>
  </r>
  <r>
    <n v="8055"/>
    <x v="3991"/>
    <x v="1"/>
    <x v="834"/>
    <d v="2012-09-04T00:00:00"/>
    <s v="Standard Class"/>
    <s v="CB-12025"/>
    <s v="Cassandra Brandow"/>
    <x v="0"/>
    <s v="United States"/>
    <s v="Los Angeles"/>
    <x v="1"/>
    <n v="90049"/>
    <x v="1"/>
    <s v="OFF-ST-10001490"/>
    <x v="1"/>
    <x v="4"/>
    <s v="Hot File 7-Pocket, Floor Stand"/>
    <n v="892.35"/>
    <n v="5"/>
    <n v="0"/>
    <n v="267.70499999999993"/>
  </r>
  <r>
    <n v="8056"/>
    <x v="3991"/>
    <x v="1"/>
    <x v="834"/>
    <d v="2012-09-04T00:00:00"/>
    <s v="Standard Class"/>
    <s v="CB-12025"/>
    <s v="Cassandra Brandow"/>
    <x v="0"/>
    <s v="United States"/>
    <s v="Los Angeles"/>
    <x v="1"/>
    <n v="90049"/>
    <x v="1"/>
    <s v="FUR-BO-10004695"/>
    <x v="0"/>
    <x v="0"/>
    <s v="O'Sullivan 2-Door Barrister Bookcase in Odessa Pine"/>
    <n v="307.666"/>
    <n v="2"/>
    <n v="0.15"/>
    <n v="28.956799999999973"/>
  </r>
  <r>
    <n v="8057"/>
    <x v="3991"/>
    <x v="1"/>
    <x v="834"/>
    <d v="2012-09-04T00:00:00"/>
    <s v="Standard Class"/>
    <s v="CB-12025"/>
    <s v="Cassandra Brandow"/>
    <x v="0"/>
    <s v="United States"/>
    <s v="Los Angeles"/>
    <x v="1"/>
    <n v="90049"/>
    <x v="1"/>
    <s v="OFF-ST-10000736"/>
    <x v="1"/>
    <x v="4"/>
    <s v="Carina Double Wide Media Storage Towers in Natural &amp; Black"/>
    <n v="728.82"/>
    <n v="9"/>
    <n v="0"/>
    <n v="29.152799999999971"/>
  </r>
  <r>
    <n v="8058"/>
    <x v="3991"/>
    <x v="1"/>
    <x v="834"/>
    <d v="2012-09-04T00:00:00"/>
    <s v="Standard Class"/>
    <s v="CB-12025"/>
    <s v="Cassandra Brandow"/>
    <x v="0"/>
    <s v="United States"/>
    <s v="Los Angeles"/>
    <x v="1"/>
    <n v="90049"/>
    <x v="1"/>
    <s v="OFF-BI-10001617"/>
    <x v="1"/>
    <x v="8"/>
    <s v="GBC Wire Binding Combs"/>
    <n v="41.36"/>
    <n v="5"/>
    <n v="0.2"/>
    <n v="13.959"/>
  </r>
  <r>
    <n v="8059"/>
    <x v="3991"/>
    <x v="1"/>
    <x v="834"/>
    <d v="2012-09-04T00:00:00"/>
    <s v="Standard Class"/>
    <s v="CB-12025"/>
    <s v="Cassandra Brandow"/>
    <x v="0"/>
    <s v="United States"/>
    <s v="Los Angeles"/>
    <x v="1"/>
    <n v="90049"/>
    <x v="1"/>
    <s v="TEC-PH-10003589"/>
    <x v="2"/>
    <x v="7"/>
    <s v="invisibleSHIELD by ZAGG Smudge-Free Screen Protector"/>
    <n v="43.176000000000002"/>
    <n v="3"/>
    <n v="0.2"/>
    <n v="15.111599999999999"/>
  </r>
  <r>
    <n v="8060"/>
    <x v="3991"/>
    <x v="1"/>
    <x v="834"/>
    <d v="2012-09-04T00:00:00"/>
    <s v="Standard Class"/>
    <s v="CB-12025"/>
    <s v="Cassandra Brandow"/>
    <x v="0"/>
    <s v="United States"/>
    <s v="Los Angeles"/>
    <x v="1"/>
    <n v="90049"/>
    <x v="1"/>
    <s v="FUR-FU-10003981"/>
    <x v="0"/>
    <x v="5"/>
    <s v="Eldon Wave Desk Accessories"/>
    <n v="4.16"/>
    <n v="2"/>
    <n v="0"/>
    <n v="1.7472000000000003"/>
  </r>
  <r>
    <n v="8061"/>
    <x v="3992"/>
    <x v="1"/>
    <x v="1181"/>
    <d v="2012-09-26T00:00:00"/>
    <s v="Standard Class"/>
    <s v="TC-20980"/>
    <s v="Tamara Chand"/>
    <x v="1"/>
    <s v="United States"/>
    <s v="Long Beach"/>
    <x v="15"/>
    <n v="11561"/>
    <x v="3"/>
    <s v="OFF-PA-10001970"/>
    <x v="1"/>
    <x v="10"/>
    <s v="Xerox 1881"/>
    <n v="61.4"/>
    <n v="5"/>
    <n v="0"/>
    <n v="28.857999999999997"/>
  </r>
  <r>
    <n v="8062"/>
    <x v="3992"/>
    <x v="1"/>
    <x v="1181"/>
    <d v="2012-09-26T00:00:00"/>
    <s v="Standard Class"/>
    <s v="TC-20980"/>
    <s v="Tamara Chand"/>
    <x v="1"/>
    <s v="United States"/>
    <s v="Long Beach"/>
    <x v="15"/>
    <n v="11561"/>
    <x v="3"/>
    <s v="OFF-BI-10002437"/>
    <x v="1"/>
    <x v="8"/>
    <s v="Recycled Premium Regency Composition Covers"/>
    <n v="24.448"/>
    <n v="2"/>
    <n v="0.2"/>
    <n v="8.8623999999999992"/>
  </r>
  <r>
    <n v="8063"/>
    <x v="3993"/>
    <x v="0"/>
    <x v="77"/>
    <d v="2013-11-10T00:00:00"/>
    <s v="First Class"/>
    <s v="LW-17215"/>
    <s v="Luke Weiss"/>
    <x v="0"/>
    <s v="United States"/>
    <s v="Rochester"/>
    <x v="15"/>
    <n v="14609"/>
    <x v="3"/>
    <s v="TEC-PH-10000586"/>
    <x v="2"/>
    <x v="7"/>
    <s v="AT&amp;T SB67148 SynJ"/>
    <n v="263.95999999999998"/>
    <n v="4"/>
    <n v="0"/>
    <n v="71.269200000000012"/>
  </r>
  <r>
    <n v="8064"/>
    <x v="3993"/>
    <x v="0"/>
    <x v="77"/>
    <d v="2013-11-10T00:00:00"/>
    <s v="First Class"/>
    <s v="LW-17215"/>
    <s v="Luke Weiss"/>
    <x v="0"/>
    <s v="United States"/>
    <s v="Rochester"/>
    <x v="15"/>
    <n v="14609"/>
    <x v="3"/>
    <s v="TEC-PH-10003811"/>
    <x v="2"/>
    <x v="7"/>
    <s v="Jabra Supreme Plus Driver Edition Headset"/>
    <n v="359.96999999999997"/>
    <n v="3"/>
    <n v="0"/>
    <n v="100.7916"/>
  </r>
  <r>
    <n v="8065"/>
    <x v="3993"/>
    <x v="0"/>
    <x v="77"/>
    <d v="2013-11-10T00:00:00"/>
    <s v="First Class"/>
    <s v="LW-17215"/>
    <s v="Luke Weiss"/>
    <x v="0"/>
    <s v="United States"/>
    <s v="Rochester"/>
    <x v="15"/>
    <n v="14609"/>
    <x v="3"/>
    <s v="OFF-PA-10004983"/>
    <x v="1"/>
    <x v="10"/>
    <s v="Xerox 23"/>
    <n v="12.96"/>
    <n v="2"/>
    <n v="0"/>
    <n v="6.2208000000000006"/>
  </r>
  <r>
    <n v="8066"/>
    <x v="3993"/>
    <x v="0"/>
    <x v="77"/>
    <d v="2013-11-10T00:00:00"/>
    <s v="First Class"/>
    <s v="LW-17215"/>
    <s v="Luke Weiss"/>
    <x v="0"/>
    <s v="United States"/>
    <s v="Rochester"/>
    <x v="15"/>
    <n v="14609"/>
    <x v="3"/>
    <s v="OFF-ST-10003479"/>
    <x v="1"/>
    <x v="4"/>
    <s v="Eldon Base for stackable storage shelf, platinum"/>
    <n v="116.82"/>
    <n v="3"/>
    <n v="0"/>
    <n v="5.8409999999999869"/>
  </r>
  <r>
    <n v="8067"/>
    <x v="3993"/>
    <x v="0"/>
    <x v="77"/>
    <d v="2013-11-10T00:00:00"/>
    <s v="First Class"/>
    <s v="LW-17215"/>
    <s v="Luke Weiss"/>
    <x v="0"/>
    <s v="United States"/>
    <s v="Rochester"/>
    <x v="15"/>
    <n v="14609"/>
    <x v="3"/>
    <s v="OFF-BI-10004318"/>
    <x v="1"/>
    <x v="8"/>
    <s v="Ibico EB-19 Dual Function Manual Binding System"/>
    <n v="276.78400000000005"/>
    <n v="2"/>
    <n v="0.2"/>
    <n v="89.954799999999992"/>
  </r>
  <r>
    <n v="8068"/>
    <x v="3994"/>
    <x v="1"/>
    <x v="1182"/>
    <d v="2012-10-24T00:00:00"/>
    <s v="Standard Class"/>
    <s v="NS-18640"/>
    <s v="Noel Staavos"/>
    <x v="1"/>
    <s v="United States"/>
    <s v="San Francisco"/>
    <x v="1"/>
    <n v="94109"/>
    <x v="1"/>
    <s v="TEC-AC-10002567"/>
    <x v="2"/>
    <x v="11"/>
    <s v="Logitech G602 Wireless Gaming Mouse"/>
    <n v="239.96999999999997"/>
    <n v="3"/>
    <n v="0"/>
    <n v="86.389199999999988"/>
  </r>
  <r>
    <n v="8069"/>
    <x v="3994"/>
    <x v="1"/>
    <x v="1182"/>
    <d v="2012-10-24T00:00:00"/>
    <s v="Standard Class"/>
    <s v="NS-18640"/>
    <s v="Noel Staavos"/>
    <x v="1"/>
    <s v="United States"/>
    <s v="San Francisco"/>
    <x v="1"/>
    <n v="94109"/>
    <x v="1"/>
    <s v="FUR-FU-10001731"/>
    <x v="0"/>
    <x v="5"/>
    <s v="Acrylic Self-Standing Desk Frames"/>
    <n v="16.02"/>
    <n v="6"/>
    <n v="0"/>
    <n v="6.0876000000000001"/>
  </r>
  <r>
    <n v="8070"/>
    <x v="3995"/>
    <x v="3"/>
    <x v="314"/>
    <d v="2014-01-06T00:00:00"/>
    <s v="Standard Class"/>
    <s v="JM-15250"/>
    <s v="Janet Martin"/>
    <x v="0"/>
    <s v="United States"/>
    <s v="Huntsville"/>
    <x v="5"/>
    <n v="77340"/>
    <x v="2"/>
    <s v="OFF-ST-10002743"/>
    <x v="1"/>
    <x v="4"/>
    <s v="SAFCO Boltless Steel Shelving"/>
    <n v="454.56000000000006"/>
    <n v="5"/>
    <n v="0.2"/>
    <n v="-107.95800000000004"/>
  </r>
  <r>
    <n v="8071"/>
    <x v="3995"/>
    <x v="3"/>
    <x v="314"/>
    <d v="2014-01-06T00:00:00"/>
    <s v="Standard Class"/>
    <s v="JM-15250"/>
    <s v="Janet Martin"/>
    <x v="0"/>
    <s v="United States"/>
    <s v="Huntsville"/>
    <x v="5"/>
    <n v="77340"/>
    <x v="2"/>
    <s v="FUR-FU-10002116"/>
    <x v="0"/>
    <x v="5"/>
    <s v="Tenex Carpeted, Granite-Look or Clear Contemporary Contour Shape Chair Mats"/>
    <n v="141.41999999999999"/>
    <n v="5"/>
    <n v="0.6"/>
    <n v="-187.38150000000002"/>
  </r>
  <r>
    <n v="8072"/>
    <x v="3995"/>
    <x v="3"/>
    <x v="314"/>
    <d v="2014-01-06T00:00:00"/>
    <s v="Standard Class"/>
    <s v="JM-15250"/>
    <s v="Janet Martin"/>
    <x v="0"/>
    <s v="United States"/>
    <s v="Huntsville"/>
    <x v="5"/>
    <n v="77340"/>
    <x v="2"/>
    <s v="FUR-CH-10003199"/>
    <x v="0"/>
    <x v="1"/>
    <s v="Office Star - Contemporary Task Swivel Chair"/>
    <n v="310.74399999999997"/>
    <n v="4"/>
    <n v="0.3"/>
    <n v="-26.635199999999998"/>
  </r>
  <r>
    <n v="8073"/>
    <x v="3995"/>
    <x v="3"/>
    <x v="314"/>
    <d v="2014-01-06T00:00:00"/>
    <s v="Standard Class"/>
    <s v="JM-15250"/>
    <s v="Janet Martin"/>
    <x v="0"/>
    <s v="United States"/>
    <s v="Huntsville"/>
    <x v="5"/>
    <n v="77340"/>
    <x v="2"/>
    <s v="OFF-AR-10003158"/>
    <x v="1"/>
    <x v="6"/>
    <s v="Fluorescent Highlighters by Dixon"/>
    <n v="12.736000000000001"/>
    <n v="4"/>
    <n v="0.2"/>
    <n v="2.2287999999999988"/>
  </r>
  <r>
    <n v="8074"/>
    <x v="3995"/>
    <x v="3"/>
    <x v="314"/>
    <d v="2014-01-06T00:00:00"/>
    <s v="Standard Class"/>
    <s v="JM-15250"/>
    <s v="Janet Martin"/>
    <x v="0"/>
    <s v="United States"/>
    <s v="Huntsville"/>
    <x v="5"/>
    <n v="77340"/>
    <x v="2"/>
    <s v="OFF-BI-10000301"/>
    <x v="1"/>
    <x v="8"/>
    <s v="GBC Instant Report Kit"/>
    <n v="6.469999999999998"/>
    <n v="5"/>
    <n v="0.8"/>
    <n v="-9.7050000000000018"/>
  </r>
  <r>
    <n v="8075"/>
    <x v="3995"/>
    <x v="3"/>
    <x v="314"/>
    <d v="2014-01-06T00:00:00"/>
    <s v="Standard Class"/>
    <s v="JM-15250"/>
    <s v="Janet Martin"/>
    <x v="0"/>
    <s v="United States"/>
    <s v="Huntsville"/>
    <x v="5"/>
    <n v="77340"/>
    <x v="2"/>
    <s v="OFF-BI-10000343"/>
    <x v="1"/>
    <x v="8"/>
    <s v="Pressboard Covers with Storage Hooks, 9 1/2&quot; x 11&quot;, Light Blue"/>
    <n v="13.747999999999998"/>
    <n v="14"/>
    <n v="0.8"/>
    <n v="-22.684200000000004"/>
  </r>
  <r>
    <n v="8076"/>
    <x v="3995"/>
    <x v="3"/>
    <x v="314"/>
    <d v="2014-01-06T00:00:00"/>
    <s v="Standard Class"/>
    <s v="JM-15250"/>
    <s v="Janet Martin"/>
    <x v="0"/>
    <s v="United States"/>
    <s v="Huntsville"/>
    <x v="5"/>
    <n v="77340"/>
    <x v="2"/>
    <s v="OFF-AP-10004708"/>
    <x v="1"/>
    <x v="9"/>
    <s v="Fellowes Superior 10 Outlet Split Surge Protector"/>
    <n v="15.223999999999997"/>
    <n v="2"/>
    <n v="0.8"/>
    <n v="-38.821200000000012"/>
  </r>
  <r>
    <n v="8077"/>
    <x v="3996"/>
    <x v="1"/>
    <x v="537"/>
    <d v="2012-06-29T00:00:00"/>
    <s v="Standard Class"/>
    <s v="RF-19345"/>
    <s v="Randy Ferguson"/>
    <x v="1"/>
    <s v="United States"/>
    <s v="East Point"/>
    <x v="32"/>
    <n v="30344"/>
    <x v="0"/>
    <s v="FUR-FU-10000794"/>
    <x v="0"/>
    <x v="5"/>
    <s v="Eldon Stackable Tray, Side-Load, Legal, Smoke"/>
    <n v="27.42"/>
    <n v="3"/>
    <n v="0"/>
    <n v="9.3227999999999991"/>
  </r>
  <r>
    <n v="8078"/>
    <x v="3996"/>
    <x v="1"/>
    <x v="537"/>
    <d v="2012-06-29T00:00:00"/>
    <s v="Standard Class"/>
    <s v="RF-19345"/>
    <s v="Randy Ferguson"/>
    <x v="1"/>
    <s v="United States"/>
    <s v="East Point"/>
    <x v="32"/>
    <n v="30344"/>
    <x v="0"/>
    <s v="OFF-BI-10004519"/>
    <x v="1"/>
    <x v="8"/>
    <s v="GBC DocuBind P100 Manual Binding Machine"/>
    <n v="165.98"/>
    <n v="1"/>
    <n v="0"/>
    <n v="74.690999999999988"/>
  </r>
  <r>
    <n v="8079"/>
    <x v="3996"/>
    <x v="1"/>
    <x v="537"/>
    <d v="2012-06-29T00:00:00"/>
    <s v="Standard Class"/>
    <s v="RF-19345"/>
    <s v="Randy Ferguson"/>
    <x v="1"/>
    <s v="United States"/>
    <s v="East Point"/>
    <x v="32"/>
    <n v="30344"/>
    <x v="0"/>
    <s v="TEC-AC-10001590"/>
    <x v="2"/>
    <x v="11"/>
    <s v="Dell Slim USB Multimedia Keyboard"/>
    <n v="75"/>
    <n v="3"/>
    <n v="0"/>
    <n v="18"/>
  </r>
  <r>
    <n v="8080"/>
    <x v="3997"/>
    <x v="0"/>
    <x v="441"/>
    <d v="2013-11-28T00:00:00"/>
    <s v="Standard Class"/>
    <s v="CA-12055"/>
    <s v="Cathy Armstrong"/>
    <x v="2"/>
    <s v="United States"/>
    <s v="New York City"/>
    <x v="15"/>
    <n v="10009"/>
    <x v="3"/>
    <s v="OFF-BI-10001524"/>
    <x v="1"/>
    <x v="8"/>
    <s v="GBC Premium Transparent Covers with Diagonal Lined Pattern"/>
    <n v="134.27200000000002"/>
    <n v="8"/>
    <n v="0.2"/>
    <n v="46.99519999999999"/>
  </r>
  <r>
    <n v="8081"/>
    <x v="3998"/>
    <x v="1"/>
    <x v="662"/>
    <d v="2012-11-01T00:00:00"/>
    <s v="Standard Class"/>
    <s v="KH-16690"/>
    <s v="Kristen Hastings"/>
    <x v="1"/>
    <s v="United States"/>
    <s v="Springfield"/>
    <x v="21"/>
    <n v="97477"/>
    <x v="1"/>
    <s v="OFF-LA-10001474"/>
    <x v="1"/>
    <x v="2"/>
    <s v="Avery 477"/>
    <n v="146.54400000000001"/>
    <n v="6"/>
    <n v="0.2"/>
    <n v="47.626799999999996"/>
  </r>
  <r>
    <n v="8082"/>
    <x v="3998"/>
    <x v="1"/>
    <x v="662"/>
    <d v="2012-11-01T00:00:00"/>
    <s v="Standard Class"/>
    <s v="KH-16690"/>
    <s v="Kristen Hastings"/>
    <x v="1"/>
    <s v="United States"/>
    <s v="Springfield"/>
    <x v="21"/>
    <n v="97477"/>
    <x v="1"/>
    <s v="OFF-PA-10001497"/>
    <x v="1"/>
    <x v="10"/>
    <s v="Xerox 1914"/>
    <n v="131.904"/>
    <n v="3"/>
    <n v="0.2"/>
    <n v="47.815200000000004"/>
  </r>
  <r>
    <n v="8083"/>
    <x v="3998"/>
    <x v="1"/>
    <x v="662"/>
    <d v="2012-11-01T00:00:00"/>
    <s v="Standard Class"/>
    <s v="KH-16690"/>
    <s v="Kristen Hastings"/>
    <x v="1"/>
    <s v="United States"/>
    <s v="Springfield"/>
    <x v="21"/>
    <n v="97477"/>
    <x v="1"/>
    <s v="OFF-AP-10003287"/>
    <x v="1"/>
    <x v="9"/>
    <s v="Tripp Lite TLP810NET Broadband Surge for Modem/Fax"/>
    <n v="203.88000000000002"/>
    <n v="5"/>
    <n v="0.2"/>
    <n v="20.387999999999998"/>
  </r>
  <r>
    <n v="8084"/>
    <x v="3998"/>
    <x v="1"/>
    <x v="662"/>
    <d v="2012-11-01T00:00:00"/>
    <s v="Standard Class"/>
    <s v="KH-16690"/>
    <s v="Kristen Hastings"/>
    <x v="1"/>
    <s v="United States"/>
    <s v="Springfield"/>
    <x v="21"/>
    <n v="97477"/>
    <x v="1"/>
    <s v="OFF-BI-10002982"/>
    <x v="1"/>
    <x v="8"/>
    <s v="Avery Self-Adhesive Photo Pockets for Polaroid Photos"/>
    <n v="14.301000000000002"/>
    <n v="7"/>
    <n v="0.7"/>
    <n v="-10.487400000000001"/>
  </r>
  <r>
    <n v="8085"/>
    <x v="3998"/>
    <x v="1"/>
    <x v="662"/>
    <d v="2012-11-01T00:00:00"/>
    <s v="Standard Class"/>
    <s v="KH-16690"/>
    <s v="Kristen Hastings"/>
    <x v="1"/>
    <s v="United States"/>
    <s v="Springfield"/>
    <x v="21"/>
    <n v="97477"/>
    <x v="1"/>
    <s v="OFF-ST-10001809"/>
    <x v="1"/>
    <x v="4"/>
    <s v="Fellowes Officeware Wire Shelving"/>
    <n v="718.6400000000001"/>
    <n v="10"/>
    <n v="0.2"/>
    <n v="-161.69400000000005"/>
  </r>
  <r>
    <n v="8086"/>
    <x v="3999"/>
    <x v="0"/>
    <x v="201"/>
    <d v="2013-10-27T00:00:00"/>
    <s v="Standard Class"/>
    <s v="LC-16960"/>
    <s v="Lindsay Castell"/>
    <x v="2"/>
    <s v="United States"/>
    <s v="Arlington"/>
    <x v="17"/>
    <n v="22204"/>
    <x v="0"/>
    <s v="FUR-FU-10000246"/>
    <x v="0"/>
    <x v="5"/>
    <s v="Aluminum Document Frame"/>
    <n v="61.1"/>
    <n v="5"/>
    <n v="0"/>
    <n v="18.329999999999991"/>
  </r>
  <r>
    <n v="8087"/>
    <x v="4000"/>
    <x v="3"/>
    <x v="1045"/>
    <d v="2014-05-03T00:00:00"/>
    <s v="Standard Class"/>
    <s v="JL-15130"/>
    <s v="Jack Lebron"/>
    <x v="0"/>
    <s v="United States"/>
    <s v="Wilmington"/>
    <x v="3"/>
    <n v="28403"/>
    <x v="0"/>
    <s v="OFF-AP-10000252"/>
    <x v="1"/>
    <x v="9"/>
    <s v="Harmony HEPA Quiet Air Purifiers"/>
    <n v="28.08"/>
    <n v="3"/>
    <n v="0.2"/>
    <n v="5.2650000000000006"/>
  </r>
  <r>
    <n v="8088"/>
    <x v="4001"/>
    <x v="0"/>
    <x v="321"/>
    <d v="2013-10-02T00:00:00"/>
    <s v="Second Class"/>
    <s v="DM-12955"/>
    <s v="Dario Medina"/>
    <x v="1"/>
    <s v="United States"/>
    <s v="Yuma"/>
    <x v="16"/>
    <n v="85364"/>
    <x v="1"/>
    <s v="OFF-AR-10002375"/>
    <x v="1"/>
    <x v="6"/>
    <s v="Newell 351"/>
    <n v="10.496"/>
    <n v="4"/>
    <n v="0.2"/>
    <n v="1.1807999999999983"/>
  </r>
  <r>
    <n v="8089"/>
    <x v="4002"/>
    <x v="1"/>
    <x v="848"/>
    <d v="2012-07-14T00:00:00"/>
    <s v="Standard Class"/>
    <s v="MV-18190"/>
    <s v="Mike Vittorini"/>
    <x v="0"/>
    <s v="United States"/>
    <s v="San Bernardino"/>
    <x v="1"/>
    <n v="92404"/>
    <x v="1"/>
    <s v="OFF-BI-10003719"/>
    <x v="1"/>
    <x v="8"/>
    <s v="Large Capacity Hanging Post Binders"/>
    <n v="39.92"/>
    <n v="2"/>
    <n v="0.2"/>
    <n v="12.973999999999997"/>
  </r>
  <r>
    <n v="8090"/>
    <x v="4003"/>
    <x v="1"/>
    <x v="976"/>
    <d v="2012-08-09T00:00:00"/>
    <s v="First Class"/>
    <s v="NS-18640"/>
    <s v="Noel Staavos"/>
    <x v="1"/>
    <s v="United States"/>
    <s v="Baltimore"/>
    <x v="39"/>
    <n v="21215"/>
    <x v="3"/>
    <s v="OFF-AP-10001492"/>
    <x v="1"/>
    <x v="9"/>
    <s v="Acco Six-Outlet Power Strip, 4' Cord Length"/>
    <n v="77.58"/>
    <n v="9"/>
    <n v="0"/>
    <n v="20.1708"/>
  </r>
  <r>
    <n v="8091"/>
    <x v="4004"/>
    <x v="2"/>
    <x v="1035"/>
    <d v="2011-12-13T00:00:00"/>
    <s v="Standard Class"/>
    <s v="AS-10630"/>
    <s v="Ann Steele"/>
    <x v="2"/>
    <s v="United States"/>
    <s v="Seattle"/>
    <x v="4"/>
    <n v="98103"/>
    <x v="1"/>
    <s v="OFF-ST-10000532"/>
    <x v="1"/>
    <x v="4"/>
    <s v="Advantus Rolling Drawer Organizers"/>
    <n v="269.35999999999996"/>
    <n v="7"/>
    <n v="0"/>
    <n v="70.033599999999993"/>
  </r>
  <r>
    <n v="8092"/>
    <x v="4005"/>
    <x v="1"/>
    <x v="895"/>
    <d v="2012-12-14T00:00:00"/>
    <s v="Standard Class"/>
    <s v="MT-17815"/>
    <s v="Meg Tillman"/>
    <x v="0"/>
    <s v="United States"/>
    <s v="San Francisco"/>
    <x v="1"/>
    <n v="94110"/>
    <x v="1"/>
    <s v="OFF-LA-10001613"/>
    <x v="1"/>
    <x v="2"/>
    <s v="Avery File Folder Labels"/>
    <n v="5.76"/>
    <n v="2"/>
    <n v="0"/>
    <n v="2.8224"/>
  </r>
  <r>
    <n v="8093"/>
    <x v="4006"/>
    <x v="3"/>
    <x v="1183"/>
    <d v="2014-11-14T00:00:00"/>
    <s v="Second Class"/>
    <s v="SR-20425"/>
    <s v="Sharelle Roach"/>
    <x v="2"/>
    <s v="United States"/>
    <s v="New York City"/>
    <x v="15"/>
    <n v="10035"/>
    <x v="3"/>
    <s v="OFF-AR-10002818"/>
    <x v="1"/>
    <x v="6"/>
    <s v="Panasonic KP-310 Heavy-Duty Electric Pencil Sharpener"/>
    <n v="109.9"/>
    <n v="5"/>
    <n v="0"/>
    <n v="32.97"/>
  </r>
  <r>
    <n v="8094"/>
    <x v="4007"/>
    <x v="3"/>
    <x v="944"/>
    <d v="2014-08-02T00:00:00"/>
    <s v="Second Class"/>
    <s v="DK-13375"/>
    <s v="Dennis Kane"/>
    <x v="0"/>
    <s v="United States"/>
    <s v="Seattle"/>
    <x v="4"/>
    <n v="98115"/>
    <x v="1"/>
    <s v="FUR-FU-10001940"/>
    <x v="0"/>
    <x v="5"/>
    <s v="Staples"/>
    <n v="23.88"/>
    <n v="3"/>
    <n v="0"/>
    <n v="10.507200000000001"/>
  </r>
  <r>
    <n v="8095"/>
    <x v="4007"/>
    <x v="3"/>
    <x v="944"/>
    <d v="2014-08-02T00:00:00"/>
    <s v="Second Class"/>
    <s v="DK-13375"/>
    <s v="Dennis Kane"/>
    <x v="0"/>
    <s v="United States"/>
    <s v="Seattle"/>
    <x v="4"/>
    <n v="98115"/>
    <x v="1"/>
    <s v="OFF-PA-10003883"/>
    <x v="1"/>
    <x v="10"/>
    <s v="Message Book, Phone, Wirebound Standard Line Memo, 2 3/4&quot; X 5&quot;"/>
    <n v="26.2"/>
    <n v="4"/>
    <n v="0"/>
    <n v="12.052"/>
  </r>
  <r>
    <n v="8096"/>
    <x v="4007"/>
    <x v="3"/>
    <x v="944"/>
    <d v="2014-08-02T00:00:00"/>
    <s v="Second Class"/>
    <s v="DK-13375"/>
    <s v="Dennis Kane"/>
    <x v="0"/>
    <s v="United States"/>
    <s v="Seattle"/>
    <x v="4"/>
    <n v="98115"/>
    <x v="1"/>
    <s v="OFF-PA-10002787"/>
    <x v="1"/>
    <x v="10"/>
    <s v="Xerox 227"/>
    <n v="12.96"/>
    <n v="2"/>
    <n v="0"/>
    <n v="6.2208000000000006"/>
  </r>
  <r>
    <n v="8097"/>
    <x v="4007"/>
    <x v="3"/>
    <x v="944"/>
    <d v="2014-08-02T00:00:00"/>
    <s v="Second Class"/>
    <s v="DK-13375"/>
    <s v="Dennis Kane"/>
    <x v="0"/>
    <s v="United States"/>
    <s v="Seattle"/>
    <x v="4"/>
    <n v="98115"/>
    <x v="1"/>
    <s v="TEC-AC-10000991"/>
    <x v="2"/>
    <x v="11"/>
    <s v="Sony Micro Vault Click 8 GB USB 2.0 Flash Drive"/>
    <n v="234.95000000000002"/>
    <n v="5"/>
    <n v="0"/>
    <n v="32.893000000000008"/>
  </r>
  <r>
    <n v="8098"/>
    <x v="4008"/>
    <x v="3"/>
    <x v="116"/>
    <d v="2015-01-02T00:00:00"/>
    <s v="Standard Class"/>
    <s v="SV-20935"/>
    <s v="Susan Vittorini"/>
    <x v="0"/>
    <s v="United States"/>
    <s v="Albuquerque"/>
    <x v="27"/>
    <n v="87105"/>
    <x v="1"/>
    <s v="OFF-ST-10003058"/>
    <x v="1"/>
    <x v="4"/>
    <s v="Eldon Mobile Mega Data Cart  Mega Stackable  Add-On Trays"/>
    <n v="118.25"/>
    <n v="5"/>
    <n v="0"/>
    <n v="34.292499999999997"/>
  </r>
  <r>
    <n v="8099"/>
    <x v="4008"/>
    <x v="3"/>
    <x v="116"/>
    <d v="2015-01-02T00:00:00"/>
    <s v="Standard Class"/>
    <s v="SV-20935"/>
    <s v="Susan Vittorini"/>
    <x v="0"/>
    <s v="United States"/>
    <s v="Albuquerque"/>
    <x v="27"/>
    <n v="87105"/>
    <x v="1"/>
    <s v="OFF-PA-10004239"/>
    <x v="1"/>
    <x v="10"/>
    <s v="Xerox 1953"/>
    <n v="4.28"/>
    <n v="1"/>
    <n v="0"/>
    <n v="1.9259999999999997"/>
  </r>
  <r>
    <n v="8100"/>
    <x v="4009"/>
    <x v="0"/>
    <x v="612"/>
    <d v="2013-03-14T00:00:00"/>
    <s v="First Class"/>
    <s v="RH-19510"/>
    <s v="Rick Huthwaite"/>
    <x v="2"/>
    <s v="United States"/>
    <s v="Los Angeles"/>
    <x v="1"/>
    <n v="90045"/>
    <x v="1"/>
    <s v="TEC-AC-10003038"/>
    <x v="2"/>
    <x v="11"/>
    <s v="Kingston Digital DataTraveler 16GB USB 2.0"/>
    <n v="26.849999999999998"/>
    <n v="3"/>
    <n v="0"/>
    <n v="5.101499999999997"/>
  </r>
  <r>
    <n v="8101"/>
    <x v="4009"/>
    <x v="0"/>
    <x v="612"/>
    <d v="2013-03-14T00:00:00"/>
    <s v="First Class"/>
    <s v="RH-19510"/>
    <s v="Rick Huthwaite"/>
    <x v="2"/>
    <s v="United States"/>
    <s v="Los Angeles"/>
    <x v="1"/>
    <n v="90045"/>
    <x v="1"/>
    <s v="TEC-MA-10000984"/>
    <x v="2"/>
    <x v="15"/>
    <s v="Okidata MB760 Printer"/>
    <n v="3357.6000000000004"/>
    <n v="3"/>
    <n v="0.2"/>
    <n v="377.72999999999956"/>
  </r>
  <r>
    <n v="8102"/>
    <x v="4010"/>
    <x v="1"/>
    <x v="1184"/>
    <d v="2012-05-26T00:00:00"/>
    <s v="Standard Class"/>
    <s v="SB-20185"/>
    <s v="Sarah Brown"/>
    <x v="0"/>
    <s v="United States"/>
    <s v="Los Angeles"/>
    <x v="1"/>
    <n v="90045"/>
    <x v="1"/>
    <s v="OFF-LA-10004484"/>
    <x v="1"/>
    <x v="2"/>
    <s v="Avery 476"/>
    <n v="8.26"/>
    <n v="2"/>
    <n v="0"/>
    <n v="3.7995999999999999"/>
  </r>
  <r>
    <n v="8103"/>
    <x v="4010"/>
    <x v="1"/>
    <x v="1184"/>
    <d v="2012-05-26T00:00:00"/>
    <s v="Standard Class"/>
    <s v="SB-20185"/>
    <s v="Sarah Brown"/>
    <x v="0"/>
    <s v="United States"/>
    <s v="Los Angeles"/>
    <x v="1"/>
    <n v="90045"/>
    <x v="1"/>
    <s v="TEC-MA-10004002"/>
    <x v="2"/>
    <x v="15"/>
    <s v="Zebra GX420t Direct Thermal/Thermal Transfer Printer"/>
    <n v="2973.32"/>
    <n v="7"/>
    <n v="0.2"/>
    <n v="334.49849999999958"/>
  </r>
  <r>
    <n v="8104"/>
    <x v="4010"/>
    <x v="1"/>
    <x v="1184"/>
    <d v="2012-05-26T00:00:00"/>
    <s v="Standard Class"/>
    <s v="SB-20185"/>
    <s v="Sarah Brown"/>
    <x v="0"/>
    <s v="United States"/>
    <s v="Los Angeles"/>
    <x v="1"/>
    <n v="90045"/>
    <x v="1"/>
    <s v="OFF-ST-10002406"/>
    <x v="1"/>
    <x v="4"/>
    <s v="Pizazz Global Quick File"/>
    <n v="104.79"/>
    <n v="7"/>
    <n v="0"/>
    <n v="29.341200000000008"/>
  </r>
  <r>
    <n v="8105"/>
    <x v="4010"/>
    <x v="1"/>
    <x v="1184"/>
    <d v="2012-05-26T00:00:00"/>
    <s v="Standard Class"/>
    <s v="SB-20185"/>
    <s v="Sarah Brown"/>
    <x v="0"/>
    <s v="United States"/>
    <s v="Los Angeles"/>
    <x v="1"/>
    <n v="90045"/>
    <x v="1"/>
    <s v="TEC-PH-10003645"/>
    <x v="2"/>
    <x v="7"/>
    <s v="Aastra 57i VoIP phone"/>
    <n v="775.72800000000007"/>
    <n v="6"/>
    <n v="0.2"/>
    <n v="58.179600000000022"/>
  </r>
  <r>
    <n v="8106"/>
    <x v="4011"/>
    <x v="3"/>
    <x v="922"/>
    <d v="2014-02-20T00:00:00"/>
    <s v="First Class"/>
    <s v="CR-12820"/>
    <s v="Cyra Reiten"/>
    <x v="2"/>
    <s v="United States"/>
    <s v="Houston"/>
    <x v="5"/>
    <n v="77041"/>
    <x v="2"/>
    <s v="FUR-BO-10001601"/>
    <x v="0"/>
    <x v="0"/>
    <s v="Sauder Mission Library with Doors, Fruitwood Finish"/>
    <n v="89.066399999999987"/>
    <n v="1"/>
    <n v="0.32"/>
    <n v="-17.027400000000007"/>
  </r>
  <r>
    <n v="8107"/>
    <x v="4011"/>
    <x v="3"/>
    <x v="922"/>
    <d v="2014-02-20T00:00:00"/>
    <s v="First Class"/>
    <s v="CR-12820"/>
    <s v="Cyra Reiten"/>
    <x v="2"/>
    <s v="United States"/>
    <s v="Houston"/>
    <x v="5"/>
    <n v="77041"/>
    <x v="2"/>
    <s v="OFF-AR-10000937"/>
    <x v="1"/>
    <x v="6"/>
    <s v="Dixon Ticonderoga Core-Lock Colored Pencils, 48-Color Set"/>
    <n v="175.44"/>
    <n v="6"/>
    <n v="0.2"/>
    <n v="52.632000000000005"/>
  </r>
  <r>
    <n v="8108"/>
    <x v="4011"/>
    <x v="3"/>
    <x v="922"/>
    <d v="2014-02-20T00:00:00"/>
    <s v="First Class"/>
    <s v="CR-12820"/>
    <s v="Cyra Reiten"/>
    <x v="2"/>
    <s v="United States"/>
    <s v="Houston"/>
    <x v="5"/>
    <n v="77041"/>
    <x v="2"/>
    <s v="TEC-PH-10000038"/>
    <x v="2"/>
    <x v="7"/>
    <s v="Jawbone MINI JAMBOX Wireless Bluetooth Speaker"/>
    <n v="438.33600000000001"/>
    <n v="4"/>
    <n v="0.2"/>
    <n v="-87.667200000000037"/>
  </r>
  <r>
    <n v="8109"/>
    <x v="4012"/>
    <x v="3"/>
    <x v="166"/>
    <d v="2014-12-16T00:00:00"/>
    <s v="Standard Class"/>
    <s v="EG-13900"/>
    <s v="Emily Grady"/>
    <x v="0"/>
    <s v="United States"/>
    <s v="Philadelphia"/>
    <x v="9"/>
    <n v="19140"/>
    <x v="3"/>
    <s v="FUR-CH-10003396"/>
    <x v="0"/>
    <x v="1"/>
    <s v="Global Deluxe Steno Chair"/>
    <n v="215.54400000000001"/>
    <n v="4"/>
    <n v="0.3"/>
    <n v="-58.504800000000017"/>
  </r>
  <r>
    <n v="8110"/>
    <x v="4013"/>
    <x v="3"/>
    <x v="551"/>
    <d v="2014-11-24T00:00:00"/>
    <s v="Standard Class"/>
    <s v="RD-19930"/>
    <s v="Russell D'Ascenzo"/>
    <x v="0"/>
    <s v="United States"/>
    <s v="Chicago"/>
    <x v="10"/>
    <n v="60623"/>
    <x v="2"/>
    <s v="OFF-EN-10002592"/>
    <x v="1"/>
    <x v="12"/>
    <s v="Peel &amp; Seel Recycled Catalog Envelopes, Brown"/>
    <n v="55.584000000000003"/>
    <n v="6"/>
    <n v="0.2"/>
    <n v="20.844000000000001"/>
  </r>
  <r>
    <n v="8111"/>
    <x v="4013"/>
    <x v="3"/>
    <x v="551"/>
    <d v="2014-11-24T00:00:00"/>
    <s v="Standard Class"/>
    <s v="RD-19930"/>
    <s v="Russell D'Ascenzo"/>
    <x v="0"/>
    <s v="United States"/>
    <s v="Chicago"/>
    <x v="10"/>
    <n v="60623"/>
    <x v="2"/>
    <s v="FUR-CH-10000422"/>
    <x v="0"/>
    <x v="1"/>
    <s v="Global Highback Leather Tilter in Burgundy"/>
    <n v="127.38599999999998"/>
    <n v="2"/>
    <n v="0.3"/>
    <n v="-25.477199999999982"/>
  </r>
  <r>
    <n v="8112"/>
    <x v="4014"/>
    <x v="0"/>
    <x v="49"/>
    <d v="2013-12-04T00:00:00"/>
    <s v="Second Class"/>
    <s v="JM-15865"/>
    <s v="John Murray"/>
    <x v="0"/>
    <s v="United States"/>
    <s v="San Angelo"/>
    <x v="5"/>
    <n v="76903"/>
    <x v="2"/>
    <s v="FUR-CH-10002647"/>
    <x v="0"/>
    <x v="1"/>
    <s v="Situations Contoured Folding Chairs, 4/Set"/>
    <n v="248.43"/>
    <n v="5"/>
    <n v="0.3"/>
    <n v="-17.744999999999976"/>
  </r>
  <r>
    <n v="8113"/>
    <x v="4014"/>
    <x v="0"/>
    <x v="49"/>
    <d v="2013-12-04T00:00:00"/>
    <s v="Second Class"/>
    <s v="JM-15865"/>
    <s v="John Murray"/>
    <x v="0"/>
    <s v="United States"/>
    <s v="San Angelo"/>
    <x v="5"/>
    <n v="76903"/>
    <x v="2"/>
    <s v="OFF-AP-10004859"/>
    <x v="1"/>
    <x v="9"/>
    <s v="Acco 6 Outlet Guardian Premium Surge Suppressor"/>
    <n v="11.647999999999998"/>
    <n v="4"/>
    <n v="0.8"/>
    <n v="-30.867200000000004"/>
  </r>
  <r>
    <n v="8114"/>
    <x v="4014"/>
    <x v="0"/>
    <x v="49"/>
    <d v="2013-12-04T00:00:00"/>
    <s v="Second Class"/>
    <s v="JM-15865"/>
    <s v="John Murray"/>
    <x v="0"/>
    <s v="United States"/>
    <s v="San Angelo"/>
    <x v="5"/>
    <n v="76903"/>
    <x v="2"/>
    <s v="FUR-CH-10004477"/>
    <x v="0"/>
    <x v="1"/>
    <s v="Global Push Button Manager's Chair, Indigo"/>
    <n v="85.245999999999995"/>
    <n v="2"/>
    <n v="0.3"/>
    <n v="-1.217800000000004"/>
  </r>
  <r>
    <n v="8115"/>
    <x v="4015"/>
    <x v="3"/>
    <x v="621"/>
    <d v="2014-10-08T00:00:00"/>
    <s v="Second Class"/>
    <s v="LW-16825"/>
    <s v="Laurel Workman"/>
    <x v="1"/>
    <s v="United States"/>
    <s v="Pasadena"/>
    <x v="5"/>
    <n v="77506"/>
    <x v="2"/>
    <s v="OFF-AR-10004817"/>
    <x v="1"/>
    <x v="6"/>
    <s v="Colorific Watercolor Pencils"/>
    <n v="20.64"/>
    <n v="5"/>
    <n v="0.2"/>
    <n v="2.3219999999999974"/>
  </r>
  <r>
    <n v="8116"/>
    <x v="4016"/>
    <x v="3"/>
    <x v="635"/>
    <d v="2014-09-05T00:00:00"/>
    <s v="Standard Class"/>
    <s v="RW-19540"/>
    <s v="Rick Wilson"/>
    <x v="1"/>
    <s v="United States"/>
    <s v="Los Angeles"/>
    <x v="1"/>
    <n v="90049"/>
    <x v="1"/>
    <s v="FUR-FU-10003374"/>
    <x v="0"/>
    <x v="5"/>
    <s v="Electrix Fluorescent Magnifier Lamps &amp; Weighted Base"/>
    <n v="148.02000000000001"/>
    <n v="3"/>
    <n v="0"/>
    <n v="41.445600000000013"/>
  </r>
  <r>
    <n v="8117"/>
    <x v="4017"/>
    <x v="3"/>
    <x v="221"/>
    <d v="2014-11-25T00:00:00"/>
    <s v="Same Day"/>
    <s v="BG-11695"/>
    <s v="Brooke Gillingham"/>
    <x v="1"/>
    <s v="United States"/>
    <s v="Garden City"/>
    <x v="41"/>
    <n v="67846"/>
    <x v="2"/>
    <s v="OFF-ST-10003123"/>
    <x v="1"/>
    <x v="4"/>
    <s v="Fellowes Bases and Tops For Staxonsteel/High-Stak Systems"/>
    <n v="33.29"/>
    <n v="1"/>
    <n v="0"/>
    <n v="7.9895999999999994"/>
  </r>
  <r>
    <n v="8118"/>
    <x v="4018"/>
    <x v="3"/>
    <x v="160"/>
    <d v="2014-07-06T00:00:00"/>
    <s v="Standard Class"/>
    <s v="TT-21220"/>
    <s v="Thomas Thornton"/>
    <x v="0"/>
    <s v="United States"/>
    <s v="Los Angeles"/>
    <x v="1"/>
    <n v="90045"/>
    <x v="1"/>
    <s v="OFF-PA-10000675"/>
    <x v="1"/>
    <x v="10"/>
    <s v="Xerox 1919"/>
    <n v="204.95000000000002"/>
    <n v="5"/>
    <n v="0"/>
    <n v="100.4255"/>
  </r>
  <r>
    <n v="8119"/>
    <x v="4019"/>
    <x v="3"/>
    <x v="847"/>
    <d v="2014-07-28T00:00:00"/>
    <s v="Standard Class"/>
    <s v="EB-13930"/>
    <s v="Eric Barreto"/>
    <x v="0"/>
    <s v="United States"/>
    <s v="Chicago"/>
    <x v="10"/>
    <n v="60653"/>
    <x v="2"/>
    <s v="FUR-CH-10004997"/>
    <x v="0"/>
    <x v="1"/>
    <s v="Hon Every-Day Series Multi-Task Chairs"/>
    <n v="526.34399999999994"/>
    <n v="4"/>
    <n v="0.3"/>
    <n v="-75.191999999999979"/>
  </r>
  <r>
    <n v="8120"/>
    <x v="4020"/>
    <x v="0"/>
    <x v="583"/>
    <d v="2013-11-17T00:00:00"/>
    <s v="Standard Class"/>
    <s v="LP-17080"/>
    <s v="Liz Pelletier"/>
    <x v="0"/>
    <s v="United States"/>
    <s v="San Francisco"/>
    <x v="1"/>
    <n v="94110"/>
    <x v="1"/>
    <s v="FUR-FU-10001934"/>
    <x v="0"/>
    <x v="5"/>
    <s v="Magnifier Swing Arm Lamp"/>
    <n v="41.96"/>
    <n v="2"/>
    <n v="0"/>
    <n v="10.909600000000001"/>
  </r>
  <r>
    <n v="8121"/>
    <x v="4020"/>
    <x v="0"/>
    <x v="583"/>
    <d v="2013-11-17T00:00:00"/>
    <s v="Standard Class"/>
    <s v="LP-17080"/>
    <s v="Liz Pelletier"/>
    <x v="0"/>
    <s v="United States"/>
    <s v="San Francisco"/>
    <x v="1"/>
    <n v="94110"/>
    <x v="1"/>
    <s v="FUR-CH-10004997"/>
    <x v="0"/>
    <x v="1"/>
    <s v="Hon Every-Day Series Multi-Task Chairs"/>
    <n v="451.15199999999993"/>
    <n v="3"/>
    <n v="0.2"/>
    <n v="0"/>
  </r>
  <r>
    <n v="8122"/>
    <x v="4020"/>
    <x v="0"/>
    <x v="583"/>
    <d v="2013-11-17T00:00:00"/>
    <s v="Standard Class"/>
    <s v="LP-17080"/>
    <s v="Liz Pelletier"/>
    <x v="0"/>
    <s v="United States"/>
    <s v="San Francisco"/>
    <x v="1"/>
    <n v="94110"/>
    <x v="1"/>
    <s v="OFF-BI-10001890"/>
    <x v="1"/>
    <x v="8"/>
    <s v="Avery Poly Binder Pockets"/>
    <n v="31.504000000000005"/>
    <n v="11"/>
    <n v="0.2"/>
    <n v="11.026399999999999"/>
  </r>
  <r>
    <n v="8123"/>
    <x v="4021"/>
    <x v="2"/>
    <x v="337"/>
    <d v="2011-12-15T00:00:00"/>
    <s v="Standard Class"/>
    <s v="FP-14320"/>
    <s v="Frank Preis"/>
    <x v="0"/>
    <s v="United States"/>
    <s v="Philadelphia"/>
    <x v="9"/>
    <n v="19134"/>
    <x v="3"/>
    <s v="OFF-EN-10002500"/>
    <x v="1"/>
    <x v="12"/>
    <s v="Globe Weis Peel &amp; Seel First Class Envelopes"/>
    <n v="30.672000000000001"/>
    <n v="3"/>
    <n v="0.2"/>
    <n v="9.5850000000000009"/>
  </r>
  <r>
    <n v="8124"/>
    <x v="4021"/>
    <x v="2"/>
    <x v="337"/>
    <d v="2011-12-15T00:00:00"/>
    <s v="Standard Class"/>
    <s v="FP-14320"/>
    <s v="Frank Preis"/>
    <x v="0"/>
    <s v="United States"/>
    <s v="Philadelphia"/>
    <x v="9"/>
    <n v="19134"/>
    <x v="3"/>
    <s v="TEC-CO-10001766"/>
    <x v="2"/>
    <x v="16"/>
    <s v="Canon PC940 Copier"/>
    <n v="1079.9759999999999"/>
    <n v="4"/>
    <n v="0.4"/>
    <n v="125.99719999999991"/>
  </r>
  <r>
    <n v="8125"/>
    <x v="4022"/>
    <x v="3"/>
    <x v="210"/>
    <d v="2014-09-13T00:00:00"/>
    <s v="Standard Class"/>
    <s v="JA-15970"/>
    <s v="Joseph Airdo"/>
    <x v="0"/>
    <s v="United States"/>
    <s v="Modesto"/>
    <x v="1"/>
    <n v="95351"/>
    <x v="1"/>
    <s v="FUR-CH-10004860"/>
    <x v="0"/>
    <x v="1"/>
    <s v="Global Low Back Tilter Chair"/>
    <n v="161.56800000000001"/>
    <n v="2"/>
    <n v="0.2"/>
    <n v="-28.274400000000021"/>
  </r>
  <r>
    <n v="8126"/>
    <x v="4023"/>
    <x v="1"/>
    <x v="525"/>
    <d v="2012-02-13T00:00:00"/>
    <s v="Standard Class"/>
    <s v="TS-21655"/>
    <s v="Trudy Schmidt"/>
    <x v="0"/>
    <s v="United States"/>
    <s v="Houston"/>
    <x v="5"/>
    <n v="77070"/>
    <x v="2"/>
    <s v="OFF-BI-10002049"/>
    <x v="1"/>
    <x v="8"/>
    <s v="UniKeep View Case Binders"/>
    <n v="2.9339999999999993"/>
    <n v="3"/>
    <n v="0.8"/>
    <n v="-4.9878000000000018"/>
  </r>
  <r>
    <n v="8127"/>
    <x v="4023"/>
    <x v="1"/>
    <x v="525"/>
    <d v="2012-02-13T00:00:00"/>
    <s v="Standard Class"/>
    <s v="TS-21655"/>
    <s v="Trudy Schmidt"/>
    <x v="0"/>
    <s v="United States"/>
    <s v="Houston"/>
    <x v="5"/>
    <n v="77070"/>
    <x v="2"/>
    <s v="TEC-AC-10003499"/>
    <x v="2"/>
    <x v="11"/>
    <s v="Memorex Mini Travel Drive 8 GB USB 2.0 Flash Drive"/>
    <n v="18.528000000000002"/>
    <n v="2"/>
    <n v="0.2"/>
    <n v="4.4004000000000003"/>
  </r>
  <r>
    <n v="8128"/>
    <x v="4023"/>
    <x v="1"/>
    <x v="525"/>
    <d v="2012-02-13T00:00:00"/>
    <s v="Standard Class"/>
    <s v="TS-21655"/>
    <s v="Trudy Schmidt"/>
    <x v="0"/>
    <s v="United States"/>
    <s v="Houston"/>
    <x v="5"/>
    <n v="77070"/>
    <x v="2"/>
    <s v="OFF-ST-10003470"/>
    <x v="1"/>
    <x v="4"/>
    <s v="Tennsco Snap-Together Open Shelving Units, Starter Sets and Add-On Units"/>
    <n v="670.75200000000007"/>
    <n v="3"/>
    <n v="0.2"/>
    <n v="-125.76600000000005"/>
  </r>
  <r>
    <n v="8129"/>
    <x v="4024"/>
    <x v="3"/>
    <x v="775"/>
    <d v="2014-09-02T00:00:00"/>
    <s v="Standard Class"/>
    <s v="DP-13000"/>
    <s v="Darren Powers"/>
    <x v="0"/>
    <s v="United States"/>
    <s v="Chicago"/>
    <x v="10"/>
    <n v="60610"/>
    <x v="2"/>
    <s v="FUR-FU-10000222"/>
    <x v="0"/>
    <x v="5"/>
    <s v="Seth Thomas 16&quot; Steel Case Clock"/>
    <n v="64.959999999999994"/>
    <n v="5"/>
    <n v="0.6"/>
    <n v="-43.847999999999985"/>
  </r>
  <r>
    <n v="8130"/>
    <x v="4025"/>
    <x v="2"/>
    <x v="836"/>
    <d v="2011-07-23T00:00:00"/>
    <s v="First Class"/>
    <s v="JD-15895"/>
    <s v="Jonathan Doherty"/>
    <x v="1"/>
    <s v="United States"/>
    <s v="Riverside"/>
    <x v="1"/>
    <n v="92503"/>
    <x v="1"/>
    <s v="TEC-AC-10000023"/>
    <x v="2"/>
    <x v="11"/>
    <s v="Maxell 74 Minute CD-R Spindle, 50/Pack"/>
    <n v="41.94"/>
    <n v="2"/>
    <n v="0"/>
    <n v="15.098399999999998"/>
  </r>
  <r>
    <n v="8131"/>
    <x v="4025"/>
    <x v="2"/>
    <x v="836"/>
    <d v="2011-07-23T00:00:00"/>
    <s v="First Class"/>
    <s v="JD-15895"/>
    <s v="Jonathan Doherty"/>
    <x v="1"/>
    <s v="United States"/>
    <s v="Riverside"/>
    <x v="1"/>
    <n v="92503"/>
    <x v="1"/>
    <s v="OFF-PA-10003971"/>
    <x v="1"/>
    <x v="10"/>
    <s v="Xerox 1965"/>
    <n v="11.96"/>
    <n v="2"/>
    <n v="0"/>
    <n v="5.8604000000000003"/>
  </r>
  <r>
    <n v="8132"/>
    <x v="4025"/>
    <x v="2"/>
    <x v="836"/>
    <d v="2011-07-23T00:00:00"/>
    <s v="First Class"/>
    <s v="JD-15895"/>
    <s v="Jonathan Doherty"/>
    <x v="1"/>
    <s v="United States"/>
    <s v="Riverside"/>
    <x v="1"/>
    <n v="92503"/>
    <x v="1"/>
    <s v="OFF-AR-10003481"/>
    <x v="1"/>
    <x v="6"/>
    <s v="Newell 348"/>
    <n v="13.12"/>
    <n v="4"/>
    <n v="0"/>
    <n v="3.8047999999999984"/>
  </r>
  <r>
    <n v="8133"/>
    <x v="4025"/>
    <x v="2"/>
    <x v="836"/>
    <d v="2011-07-23T00:00:00"/>
    <s v="First Class"/>
    <s v="JD-15895"/>
    <s v="Jonathan Doherty"/>
    <x v="1"/>
    <s v="United States"/>
    <s v="Riverside"/>
    <x v="1"/>
    <n v="92503"/>
    <x v="1"/>
    <s v="OFF-ST-10001490"/>
    <x v="1"/>
    <x v="4"/>
    <s v="Hot File 7-Pocket, Floor Stand"/>
    <n v="535.41"/>
    <n v="3"/>
    <n v="0"/>
    <n v="160.62299999999993"/>
  </r>
  <r>
    <n v="8134"/>
    <x v="4026"/>
    <x v="1"/>
    <x v="1049"/>
    <d v="2012-10-13T00:00:00"/>
    <s v="Standard Class"/>
    <s v="GH-14485"/>
    <s v="Gene Hale"/>
    <x v="1"/>
    <s v="United States"/>
    <s v="Dallas"/>
    <x v="5"/>
    <n v="75081"/>
    <x v="2"/>
    <s v="FUR-FU-10003708"/>
    <x v="0"/>
    <x v="5"/>
    <s v="Tenex Traditional Chairmats for Medium Pile Carpet, Standard Lip, 36&quot; x 48&quot;"/>
    <n v="72.78"/>
    <n v="3"/>
    <n v="0.6"/>
    <n v="-70.960499999999996"/>
  </r>
  <r>
    <n v="8135"/>
    <x v="4027"/>
    <x v="1"/>
    <x v="1130"/>
    <d v="2012-02-21T00:00:00"/>
    <s v="Standard Class"/>
    <s v="RD-19585"/>
    <s v="Rob Dowd"/>
    <x v="0"/>
    <s v="United States"/>
    <s v="Los Angeles"/>
    <x v="1"/>
    <n v="90008"/>
    <x v="1"/>
    <s v="OFF-PA-10001970"/>
    <x v="1"/>
    <x v="10"/>
    <s v="Xerox 1881"/>
    <n v="36.839999999999996"/>
    <n v="3"/>
    <n v="0"/>
    <n v="17.314799999999998"/>
  </r>
  <r>
    <n v="8136"/>
    <x v="4027"/>
    <x v="1"/>
    <x v="1130"/>
    <d v="2012-02-21T00:00:00"/>
    <s v="Standard Class"/>
    <s v="RD-19585"/>
    <s v="Rob Dowd"/>
    <x v="0"/>
    <s v="United States"/>
    <s v="Los Angeles"/>
    <x v="1"/>
    <n v="90008"/>
    <x v="1"/>
    <s v="OFF-LA-10002762"/>
    <x v="1"/>
    <x v="2"/>
    <s v="Avery 485"/>
    <n v="87.71"/>
    <n v="7"/>
    <n v="0"/>
    <n v="41.223699999999994"/>
  </r>
  <r>
    <n v="8137"/>
    <x v="4028"/>
    <x v="0"/>
    <x v="399"/>
    <d v="2013-08-17T00:00:00"/>
    <s v="Standard Class"/>
    <s v="CS-12490"/>
    <s v="Cindy Schnelling"/>
    <x v="1"/>
    <s v="United States"/>
    <s v="Lakeland"/>
    <x v="2"/>
    <n v="33801"/>
    <x v="0"/>
    <s v="FUR-TA-10002533"/>
    <x v="0"/>
    <x v="3"/>
    <s v="BPI Conference Tables"/>
    <n v="562.29250000000013"/>
    <n v="7"/>
    <n v="0.45"/>
    <n v="-255.58750000000009"/>
  </r>
  <r>
    <n v="8138"/>
    <x v="4029"/>
    <x v="2"/>
    <x v="187"/>
    <d v="2011-11-13T00:00:00"/>
    <s v="Standard Class"/>
    <s v="BF-11215"/>
    <s v="Benjamin Farhat"/>
    <x v="2"/>
    <s v="United States"/>
    <s v="New York City"/>
    <x v="15"/>
    <n v="10035"/>
    <x v="3"/>
    <s v="FUR-FU-10004091"/>
    <x v="0"/>
    <x v="5"/>
    <s v="Eldon 200 Class Desk Accessories, Black"/>
    <n v="56.52"/>
    <n v="9"/>
    <n v="0"/>
    <n v="21.477600000000002"/>
  </r>
  <r>
    <n v="8139"/>
    <x v="4030"/>
    <x v="0"/>
    <x v="427"/>
    <d v="2013-07-23T00:00:00"/>
    <s v="Standard Class"/>
    <s v="NK-18490"/>
    <s v="Neil Knudson"/>
    <x v="2"/>
    <s v="United States"/>
    <s v="Philadelphia"/>
    <x v="9"/>
    <n v="19140"/>
    <x v="3"/>
    <s v="OFF-AR-10001545"/>
    <x v="1"/>
    <x v="6"/>
    <s v="Newell 326"/>
    <n v="11.264000000000001"/>
    <n v="8"/>
    <n v="0.2"/>
    <n v="1.2671999999999994"/>
  </r>
  <r>
    <n v="8140"/>
    <x v="4030"/>
    <x v="0"/>
    <x v="427"/>
    <d v="2013-07-23T00:00:00"/>
    <s v="Standard Class"/>
    <s v="NK-18490"/>
    <s v="Neil Knudson"/>
    <x v="2"/>
    <s v="United States"/>
    <s v="Philadelphia"/>
    <x v="9"/>
    <n v="19140"/>
    <x v="3"/>
    <s v="OFF-ST-10001476"/>
    <x v="1"/>
    <x v="4"/>
    <s v="Steel Personal Filing/Posting Tote"/>
    <n v="284.08000000000004"/>
    <n v="10"/>
    <n v="0.2"/>
    <n v="24.856999999999999"/>
  </r>
  <r>
    <n v="8141"/>
    <x v="4030"/>
    <x v="0"/>
    <x v="427"/>
    <d v="2013-07-23T00:00:00"/>
    <s v="Standard Class"/>
    <s v="NK-18490"/>
    <s v="Neil Knudson"/>
    <x v="2"/>
    <s v="United States"/>
    <s v="Philadelphia"/>
    <x v="9"/>
    <n v="19140"/>
    <x v="3"/>
    <s v="OFF-PA-10004971"/>
    <x v="1"/>
    <x v="10"/>
    <s v="Xerox 196"/>
    <n v="18.496000000000002"/>
    <n v="4"/>
    <n v="0.2"/>
    <n v="6.7048000000000005"/>
  </r>
  <r>
    <n v="8142"/>
    <x v="4031"/>
    <x v="0"/>
    <x v="473"/>
    <d v="2013-02-10T00:00:00"/>
    <s v="Standard Class"/>
    <s v="AZ-10750"/>
    <s v="Annie Zypern"/>
    <x v="0"/>
    <s v="United States"/>
    <s v="San Diego"/>
    <x v="1"/>
    <n v="92037"/>
    <x v="1"/>
    <s v="OFF-LA-10003223"/>
    <x v="1"/>
    <x v="2"/>
    <s v="Avery 508"/>
    <n v="14.73"/>
    <n v="3"/>
    <n v="0"/>
    <n v="7.2176999999999998"/>
  </r>
  <r>
    <n v="8143"/>
    <x v="4031"/>
    <x v="0"/>
    <x v="473"/>
    <d v="2013-02-10T00:00:00"/>
    <s v="Standard Class"/>
    <s v="AZ-10750"/>
    <s v="Annie Zypern"/>
    <x v="0"/>
    <s v="United States"/>
    <s v="San Diego"/>
    <x v="1"/>
    <n v="92037"/>
    <x v="1"/>
    <s v="OFF-ST-10004340"/>
    <x v="1"/>
    <x v="4"/>
    <s v="Fellowes Mobile File Cart, Black"/>
    <n v="186.54"/>
    <n v="3"/>
    <n v="0"/>
    <n v="50.365800000000007"/>
  </r>
  <r>
    <n v="8144"/>
    <x v="4031"/>
    <x v="0"/>
    <x v="473"/>
    <d v="2013-02-10T00:00:00"/>
    <s v="Standard Class"/>
    <s v="AZ-10750"/>
    <s v="Annie Zypern"/>
    <x v="0"/>
    <s v="United States"/>
    <s v="San Diego"/>
    <x v="1"/>
    <n v="92037"/>
    <x v="1"/>
    <s v="FUR-TA-10001095"/>
    <x v="0"/>
    <x v="3"/>
    <s v="Chromcraft Round Conference Tables"/>
    <n v="557.72799999999995"/>
    <n v="4"/>
    <n v="0.2"/>
    <n v="6.9715999999999951"/>
  </r>
  <r>
    <n v="8145"/>
    <x v="4031"/>
    <x v="0"/>
    <x v="473"/>
    <d v="2013-02-10T00:00:00"/>
    <s v="Standard Class"/>
    <s v="AZ-10750"/>
    <s v="Annie Zypern"/>
    <x v="0"/>
    <s v="United States"/>
    <s v="San Diego"/>
    <x v="1"/>
    <n v="92037"/>
    <x v="1"/>
    <s v="TEC-PH-10001448"/>
    <x v="2"/>
    <x v="7"/>
    <s v="Anker Astro 15000mAh USB Portable Charger"/>
    <n v="159.96800000000002"/>
    <n v="4"/>
    <n v="0.2"/>
    <n v="-31.993600000000029"/>
  </r>
  <r>
    <n v="8146"/>
    <x v="4032"/>
    <x v="2"/>
    <x v="886"/>
    <d v="2011-06-27T00:00:00"/>
    <s v="Standard Class"/>
    <s v="Co-12640"/>
    <s v="Corey-Lock"/>
    <x v="0"/>
    <s v="United States"/>
    <s v="Lawton"/>
    <x v="26"/>
    <n v="73505"/>
    <x v="2"/>
    <s v="OFF-AP-10001005"/>
    <x v="1"/>
    <x v="9"/>
    <s v="Honeywell Quietcare HEPA Air Cleaner"/>
    <n v="471.90000000000003"/>
    <n v="6"/>
    <n v="0"/>
    <n v="155.72699999999998"/>
  </r>
  <r>
    <n v="8147"/>
    <x v="4032"/>
    <x v="2"/>
    <x v="886"/>
    <d v="2011-06-27T00:00:00"/>
    <s v="Standard Class"/>
    <s v="Co-12640"/>
    <s v="Corey-Lock"/>
    <x v="0"/>
    <s v="United States"/>
    <s v="Lawton"/>
    <x v="26"/>
    <n v="73505"/>
    <x v="2"/>
    <s v="OFF-AR-10003469"/>
    <x v="1"/>
    <x v="6"/>
    <s v="Nontoxic Chalk"/>
    <n v="3.52"/>
    <n v="2"/>
    <n v="0"/>
    <n v="1.6896"/>
  </r>
  <r>
    <n v="8148"/>
    <x v="4033"/>
    <x v="3"/>
    <x v="255"/>
    <d v="2014-06-15T00:00:00"/>
    <s v="Standard Class"/>
    <s v="AG-10675"/>
    <s v="Anna Gayman"/>
    <x v="0"/>
    <s v="United States"/>
    <s v="Salem"/>
    <x v="17"/>
    <n v="24153"/>
    <x v="0"/>
    <s v="OFF-PA-10000249"/>
    <x v="1"/>
    <x v="10"/>
    <s v="Staples"/>
    <n v="49.12"/>
    <n v="4"/>
    <n v="0"/>
    <n v="23.086399999999998"/>
  </r>
  <r>
    <n v="8149"/>
    <x v="4034"/>
    <x v="0"/>
    <x v="797"/>
    <d v="2014-01-01T00:00:00"/>
    <s v="Standard Class"/>
    <s v="EM-14140"/>
    <s v="Eugene Moren"/>
    <x v="2"/>
    <s v="United States"/>
    <s v="Santa Ana"/>
    <x v="1"/>
    <n v="92704"/>
    <x v="1"/>
    <s v="OFF-LA-10001613"/>
    <x v="1"/>
    <x v="2"/>
    <s v="Avery File Folder Labels"/>
    <n v="20.16"/>
    <n v="7"/>
    <n v="0"/>
    <n v="9.8783999999999992"/>
  </r>
  <r>
    <n v="8150"/>
    <x v="4035"/>
    <x v="2"/>
    <x v="755"/>
    <d v="2011-01-30T00:00:00"/>
    <s v="First Class"/>
    <s v="CA-11965"/>
    <s v="Carol Adams"/>
    <x v="1"/>
    <s v="United States"/>
    <s v="Rapid City"/>
    <x v="44"/>
    <n v="57701"/>
    <x v="2"/>
    <s v="OFF-BI-10001758"/>
    <x v="1"/>
    <x v="8"/>
    <s v="Wilson Jones 14 Line Acrylic Coated Pressboard Data Binders"/>
    <n v="10.68"/>
    <n v="2"/>
    <n v="0"/>
    <n v="5.0195999999999996"/>
  </r>
  <r>
    <n v="8151"/>
    <x v="4035"/>
    <x v="2"/>
    <x v="755"/>
    <d v="2011-01-30T00:00:00"/>
    <s v="First Class"/>
    <s v="CA-11965"/>
    <s v="Carol Adams"/>
    <x v="1"/>
    <s v="United States"/>
    <s v="Rapid City"/>
    <x v="44"/>
    <n v="57701"/>
    <x v="2"/>
    <s v="FUR-BO-10004409"/>
    <x v="0"/>
    <x v="0"/>
    <s v="Safco Value Mate Series Steel Bookcases, Baked Enamel Finish on Steel, Gray"/>
    <n v="141.96"/>
    <n v="2"/>
    <n v="0"/>
    <n v="39.748800000000003"/>
  </r>
  <r>
    <n v="8152"/>
    <x v="4036"/>
    <x v="3"/>
    <x v="721"/>
    <d v="2014-03-26T00:00:00"/>
    <s v="First Class"/>
    <s v="RB-19360"/>
    <s v="Raymond Buch"/>
    <x v="0"/>
    <s v="United States"/>
    <s v="Seattle"/>
    <x v="4"/>
    <n v="98115"/>
    <x v="1"/>
    <s v="OFF-ST-10001558"/>
    <x v="1"/>
    <x v="4"/>
    <s v="Acco Perma 4000 Stacking Storage Drawers"/>
    <n v="32.479999999999997"/>
    <n v="2"/>
    <n v="0"/>
    <n v="4.8719999999999999"/>
  </r>
  <r>
    <n v="8153"/>
    <x v="4036"/>
    <x v="3"/>
    <x v="721"/>
    <d v="2014-03-26T00:00:00"/>
    <s v="First Class"/>
    <s v="RB-19360"/>
    <s v="Raymond Buch"/>
    <x v="0"/>
    <s v="United States"/>
    <s v="Seattle"/>
    <x v="4"/>
    <n v="98115"/>
    <x v="1"/>
    <s v="OFF-PA-10002986"/>
    <x v="1"/>
    <x v="10"/>
    <s v="Xerox 1898"/>
    <n v="20.04"/>
    <n v="3"/>
    <n v="0"/>
    <n v="9.6191999999999993"/>
  </r>
  <r>
    <n v="8154"/>
    <x v="4036"/>
    <x v="3"/>
    <x v="721"/>
    <d v="2014-03-26T00:00:00"/>
    <s v="First Class"/>
    <s v="RB-19360"/>
    <s v="Raymond Buch"/>
    <x v="0"/>
    <s v="United States"/>
    <s v="Seattle"/>
    <x v="4"/>
    <n v="98115"/>
    <x v="1"/>
    <s v="TEC-CO-10004722"/>
    <x v="2"/>
    <x v="16"/>
    <s v="Canon imageCLASS 2200 Advanced Copier"/>
    <n v="13999.96"/>
    <n v="4"/>
    <n v="0"/>
    <n v="6719.9807999999994"/>
  </r>
  <r>
    <n v="8155"/>
    <x v="4037"/>
    <x v="3"/>
    <x v="177"/>
    <d v="2014-03-25T00:00:00"/>
    <s v="Standard Class"/>
    <s v="RD-19720"/>
    <s v="Roger Demir"/>
    <x v="0"/>
    <s v="United States"/>
    <s v="Middletown"/>
    <x v="29"/>
    <n v="6457"/>
    <x v="3"/>
    <s v="TEC-AC-10002842"/>
    <x v="2"/>
    <x v="11"/>
    <s v="WD My Passport Ultra 2TB Portable External Hard Drive"/>
    <n v="238"/>
    <n v="2"/>
    <n v="0"/>
    <n v="38.080000000000013"/>
  </r>
  <r>
    <n v="8156"/>
    <x v="4037"/>
    <x v="3"/>
    <x v="177"/>
    <d v="2014-03-25T00:00:00"/>
    <s v="Standard Class"/>
    <s v="RD-19720"/>
    <s v="Roger Demir"/>
    <x v="0"/>
    <s v="United States"/>
    <s v="Middletown"/>
    <x v="29"/>
    <n v="6457"/>
    <x v="3"/>
    <s v="OFF-PA-10001125"/>
    <x v="1"/>
    <x v="10"/>
    <s v="Xerox 1988"/>
    <n v="61.96"/>
    <n v="2"/>
    <n v="0"/>
    <n v="27.881999999999998"/>
  </r>
  <r>
    <n v="8157"/>
    <x v="4038"/>
    <x v="0"/>
    <x v="964"/>
    <d v="2013-10-10T00:00:00"/>
    <s v="Standard Class"/>
    <s v="MS-17830"/>
    <s v="Melanie Seite"/>
    <x v="0"/>
    <s v="United States"/>
    <s v="Baltimore"/>
    <x v="39"/>
    <n v="21215"/>
    <x v="3"/>
    <s v="FUR-TA-10002622"/>
    <x v="0"/>
    <x v="3"/>
    <s v="Bush Andora Conference Table, Maple/Graphite Gray Finish"/>
    <n v="239.37199999999996"/>
    <n v="2"/>
    <n v="0.3"/>
    <n v="-23.93719999999999"/>
  </r>
  <r>
    <n v="8158"/>
    <x v="4039"/>
    <x v="0"/>
    <x v="741"/>
    <d v="2013-11-23T00:00:00"/>
    <s v="Standard Class"/>
    <s v="PG-18820"/>
    <s v="Patrick Gardner"/>
    <x v="0"/>
    <s v="United States"/>
    <s v="San Diego"/>
    <x v="1"/>
    <n v="92105"/>
    <x v="1"/>
    <s v="TEC-AC-10002842"/>
    <x v="2"/>
    <x v="11"/>
    <s v="WD My Passport Ultra 2TB Portable External Hard Drive"/>
    <n v="595"/>
    <n v="5"/>
    <n v="0"/>
    <n v="95.200000000000031"/>
  </r>
  <r>
    <n v="8159"/>
    <x v="4040"/>
    <x v="3"/>
    <x v="377"/>
    <d v="2015-01-02T00:00:00"/>
    <s v="Standard Class"/>
    <s v="KB-16240"/>
    <s v="Karen Bern"/>
    <x v="1"/>
    <s v="United States"/>
    <s v="Odessa"/>
    <x v="5"/>
    <n v="79762"/>
    <x v="2"/>
    <s v="OFF-PA-10004285"/>
    <x v="1"/>
    <x v="10"/>
    <s v="Xerox 1959"/>
    <n v="16.032"/>
    <n v="3"/>
    <n v="0.2"/>
    <n v="5.6111999999999993"/>
  </r>
  <r>
    <n v="8160"/>
    <x v="4041"/>
    <x v="0"/>
    <x v="1185"/>
    <d v="2013-03-14T00:00:00"/>
    <s v="Standard Class"/>
    <s v="RB-19465"/>
    <s v="Rick Bensley"/>
    <x v="2"/>
    <s v="United States"/>
    <s v="Milford"/>
    <x v="29"/>
    <n v="6460"/>
    <x v="3"/>
    <s v="TEC-AC-10004469"/>
    <x v="2"/>
    <x v="11"/>
    <s v="Microsoft Sculpt Comfort Mouse"/>
    <n v="199.75"/>
    <n v="5"/>
    <n v="0"/>
    <n v="87.890000000000015"/>
  </r>
  <r>
    <n v="8161"/>
    <x v="4042"/>
    <x v="0"/>
    <x v="595"/>
    <d v="2013-02-20T00:00:00"/>
    <s v="Standard Class"/>
    <s v="JD-15790"/>
    <s v="John Dryer"/>
    <x v="0"/>
    <s v="United States"/>
    <s v="Belleville"/>
    <x v="30"/>
    <n v="7109"/>
    <x v="3"/>
    <s v="FUR-CH-10001545"/>
    <x v="0"/>
    <x v="1"/>
    <s v="Hon Comfortask Task/Swivel Chairs"/>
    <n v="227.96"/>
    <n v="2"/>
    <n v="0"/>
    <n v="36.473600000000005"/>
  </r>
  <r>
    <n v="8162"/>
    <x v="4043"/>
    <x v="1"/>
    <x v="694"/>
    <d v="2012-10-03T00:00:00"/>
    <s v="Second Class"/>
    <s v="JJ-15445"/>
    <s v="Jennifer Jackson"/>
    <x v="0"/>
    <s v="United States"/>
    <s v="New York City"/>
    <x v="15"/>
    <n v="10035"/>
    <x v="3"/>
    <s v="OFF-AP-10002578"/>
    <x v="1"/>
    <x v="9"/>
    <s v="Fellowes Premier Superior Surge Suppressor, 10-Outlet, With Phone and Remote"/>
    <n v="293.52"/>
    <n v="6"/>
    <n v="0"/>
    <n v="76.315200000000004"/>
  </r>
  <r>
    <n v="8163"/>
    <x v="4043"/>
    <x v="1"/>
    <x v="694"/>
    <d v="2012-10-03T00:00:00"/>
    <s v="Second Class"/>
    <s v="JJ-15445"/>
    <s v="Jennifer Jackson"/>
    <x v="0"/>
    <s v="United States"/>
    <s v="New York City"/>
    <x v="15"/>
    <n v="10035"/>
    <x v="3"/>
    <s v="TEC-PH-10003012"/>
    <x v="2"/>
    <x v="7"/>
    <s v="Nortel Meridian M3904 Professional Digital phone"/>
    <n v="307.98"/>
    <n v="2"/>
    <n v="0"/>
    <n v="89.314199999999971"/>
  </r>
  <r>
    <n v="8164"/>
    <x v="4044"/>
    <x v="1"/>
    <x v="121"/>
    <d v="2012-11-06T00:00:00"/>
    <s v="Standard Class"/>
    <s v="LT-17110"/>
    <s v="Liz Thompson"/>
    <x v="0"/>
    <s v="United States"/>
    <s v="San Diego"/>
    <x v="1"/>
    <n v="92105"/>
    <x v="1"/>
    <s v="FUR-FU-10004909"/>
    <x v="0"/>
    <x v="5"/>
    <s v="Contemporary Wood/Metal Frame"/>
    <n v="96.960000000000008"/>
    <n v="6"/>
    <n v="0"/>
    <n v="33.935999999999993"/>
  </r>
  <r>
    <n v="8165"/>
    <x v="4044"/>
    <x v="1"/>
    <x v="121"/>
    <d v="2012-11-06T00:00:00"/>
    <s v="Standard Class"/>
    <s v="LT-17110"/>
    <s v="Liz Thompson"/>
    <x v="0"/>
    <s v="United States"/>
    <s v="San Diego"/>
    <x v="1"/>
    <n v="92105"/>
    <x v="1"/>
    <s v="OFF-BI-10001524"/>
    <x v="1"/>
    <x v="8"/>
    <s v="GBC Premium Transparent Covers with Diagonal Lined Pattern"/>
    <n v="117.48800000000001"/>
    <n v="7"/>
    <n v="0.2"/>
    <n v="41.120799999999988"/>
  </r>
  <r>
    <n v="8166"/>
    <x v="4044"/>
    <x v="1"/>
    <x v="121"/>
    <d v="2012-11-06T00:00:00"/>
    <s v="Standard Class"/>
    <s v="LT-17110"/>
    <s v="Liz Thompson"/>
    <x v="0"/>
    <s v="United States"/>
    <s v="San Diego"/>
    <x v="1"/>
    <n v="92105"/>
    <x v="1"/>
    <s v="OFF-BI-10003355"/>
    <x v="1"/>
    <x v="8"/>
    <s v="Cardinal Holdit Business Card Pockets"/>
    <n v="11.952000000000002"/>
    <n v="3"/>
    <n v="0.2"/>
    <n v="4.1832000000000003"/>
  </r>
  <r>
    <n v="8167"/>
    <x v="4044"/>
    <x v="1"/>
    <x v="121"/>
    <d v="2012-11-06T00:00:00"/>
    <s v="Standard Class"/>
    <s v="LT-17110"/>
    <s v="Liz Thompson"/>
    <x v="0"/>
    <s v="United States"/>
    <s v="San Diego"/>
    <x v="1"/>
    <n v="92105"/>
    <x v="1"/>
    <s v="FUR-BO-10004357"/>
    <x v="0"/>
    <x v="0"/>
    <s v="O'Sullivan Living Dimensions 3-Shelf Bookcases"/>
    <n v="512.49900000000002"/>
    <n v="3"/>
    <n v="0.15"/>
    <n v="-30.147000000000048"/>
  </r>
  <r>
    <n v="8168"/>
    <x v="4045"/>
    <x v="0"/>
    <x v="995"/>
    <d v="2013-08-06T00:00:00"/>
    <s v="Standard Class"/>
    <s v="AH-10690"/>
    <s v="Anna Häberlin"/>
    <x v="1"/>
    <s v="United States"/>
    <s v="San Francisco"/>
    <x v="1"/>
    <n v="94122"/>
    <x v="1"/>
    <s v="FUR-TA-10002774"/>
    <x v="0"/>
    <x v="3"/>
    <s v="Laminate Occasional Tables"/>
    <n v="863.12800000000004"/>
    <n v="7"/>
    <n v="0.2"/>
    <n v="-32.367300000000085"/>
  </r>
  <r>
    <n v="8169"/>
    <x v="4046"/>
    <x v="3"/>
    <x v="44"/>
    <d v="2014-11-14T00:00:00"/>
    <s v="Standard Class"/>
    <s v="AB-10060"/>
    <s v="Adam Bellavance"/>
    <x v="2"/>
    <s v="United States"/>
    <s v="Seattle"/>
    <x v="4"/>
    <n v="98105"/>
    <x v="1"/>
    <s v="FUR-TA-10004575"/>
    <x v="0"/>
    <x v="3"/>
    <s v="Hon 5100 Series Wood Tables"/>
    <n v="2036.8600000000001"/>
    <n v="7"/>
    <n v="0"/>
    <n v="366.63479999999993"/>
  </r>
  <r>
    <n v="8170"/>
    <x v="4046"/>
    <x v="3"/>
    <x v="44"/>
    <d v="2014-11-14T00:00:00"/>
    <s v="Standard Class"/>
    <s v="AB-10060"/>
    <s v="Adam Bellavance"/>
    <x v="2"/>
    <s v="United States"/>
    <s v="Seattle"/>
    <x v="4"/>
    <n v="98105"/>
    <x v="1"/>
    <s v="FUR-CH-10003312"/>
    <x v="0"/>
    <x v="1"/>
    <s v="Hon 2090 “Pillow Soft” Series Mid Back Swivel/Tilt Chairs"/>
    <n v="449.56800000000004"/>
    <n v="2"/>
    <n v="0.2"/>
    <n v="-73.054800000000071"/>
  </r>
  <r>
    <n v="8171"/>
    <x v="4046"/>
    <x v="3"/>
    <x v="44"/>
    <d v="2014-11-14T00:00:00"/>
    <s v="Standard Class"/>
    <s v="AB-10060"/>
    <s v="Adam Bellavance"/>
    <x v="2"/>
    <s v="United States"/>
    <s v="Seattle"/>
    <x v="4"/>
    <n v="98105"/>
    <x v="1"/>
    <s v="TEC-AC-10001465"/>
    <x v="2"/>
    <x v="11"/>
    <s v="SanDisk Cruzer 64 GB USB Flash Drive"/>
    <n v="108.96000000000001"/>
    <n v="3"/>
    <n v="0"/>
    <n v="32.687999999999988"/>
  </r>
  <r>
    <n v="8172"/>
    <x v="4047"/>
    <x v="0"/>
    <x v="1173"/>
    <d v="2013-02-19T00:00:00"/>
    <s v="Standard Class"/>
    <s v="FM-14380"/>
    <s v="Fred McMath"/>
    <x v="0"/>
    <s v="United States"/>
    <s v="Jackson"/>
    <x v="35"/>
    <n v="39212"/>
    <x v="0"/>
    <s v="OFF-AR-10002240"/>
    <x v="1"/>
    <x v="6"/>
    <s v="Panasonic KP-150 Electric Pencil Sharpener"/>
    <n v="264.18"/>
    <n v="7"/>
    <n v="0"/>
    <n v="68.686800000000005"/>
  </r>
  <r>
    <n v="8173"/>
    <x v="4048"/>
    <x v="2"/>
    <x v="868"/>
    <d v="2011-07-13T00:00:00"/>
    <s v="Standard Class"/>
    <s v="GH-14410"/>
    <s v="Gary Hansen"/>
    <x v="2"/>
    <s v="United States"/>
    <s v="Los Angeles"/>
    <x v="1"/>
    <n v="90049"/>
    <x v="1"/>
    <s v="OFF-LA-10004559"/>
    <x v="1"/>
    <x v="2"/>
    <s v="Avery 49"/>
    <n v="2.88"/>
    <n v="1"/>
    <n v="0"/>
    <n v="1.4112"/>
  </r>
  <r>
    <n v="8174"/>
    <x v="4048"/>
    <x v="2"/>
    <x v="868"/>
    <d v="2011-07-13T00:00:00"/>
    <s v="Standard Class"/>
    <s v="GH-14410"/>
    <s v="Gary Hansen"/>
    <x v="2"/>
    <s v="United States"/>
    <s v="Los Angeles"/>
    <x v="1"/>
    <n v="90049"/>
    <x v="1"/>
    <s v="OFF-BI-10003291"/>
    <x v="1"/>
    <x v="8"/>
    <s v="Wilson Jones Leather-Like Binders with DublLock Round Rings"/>
    <n v="41.904000000000003"/>
    <n v="6"/>
    <n v="0.2"/>
    <n v="14.142599999999996"/>
  </r>
  <r>
    <n v="8175"/>
    <x v="4048"/>
    <x v="2"/>
    <x v="868"/>
    <d v="2011-07-13T00:00:00"/>
    <s v="Standard Class"/>
    <s v="GH-14410"/>
    <s v="Gary Hansen"/>
    <x v="2"/>
    <s v="United States"/>
    <s v="Los Angeles"/>
    <x v="1"/>
    <n v="90049"/>
    <x v="1"/>
    <s v="OFF-ST-10001505"/>
    <x v="1"/>
    <x v="4"/>
    <s v="Perma STOR-ALL Hanging File Box, 13 1/8&quot;W x 12 1/4&quot;D x 10 1/2&quot;H"/>
    <n v="23.92"/>
    <n v="4"/>
    <n v="0"/>
    <n v="4.066399999999998"/>
  </r>
  <r>
    <n v="8176"/>
    <x v="4049"/>
    <x v="0"/>
    <x v="806"/>
    <d v="2013-02-04T00:00:00"/>
    <s v="Standard Class"/>
    <s v="HE-14800"/>
    <s v="Harold Engle"/>
    <x v="1"/>
    <s v="United States"/>
    <s v="Chicago"/>
    <x v="10"/>
    <n v="60623"/>
    <x v="2"/>
    <s v="OFF-PA-10003892"/>
    <x v="1"/>
    <x v="10"/>
    <s v="Xerox 1943"/>
    <n v="156.512"/>
    <n v="4"/>
    <n v="0.2"/>
    <n v="52.822799999999987"/>
  </r>
  <r>
    <n v="8177"/>
    <x v="4050"/>
    <x v="0"/>
    <x v="897"/>
    <d v="2013-09-26T00:00:00"/>
    <s v="First Class"/>
    <s v="SZ-20035"/>
    <s v="Sam Zeldin"/>
    <x v="2"/>
    <s v="United States"/>
    <s v="New York City"/>
    <x v="15"/>
    <n v="10035"/>
    <x v="3"/>
    <s v="OFF-ST-10002370"/>
    <x v="1"/>
    <x v="4"/>
    <s v="Sortfiler Multipurpose Personal File Organizer, Black"/>
    <n v="128.34"/>
    <n v="6"/>
    <n v="0"/>
    <n v="37.218599999999995"/>
  </r>
  <r>
    <n v="8178"/>
    <x v="4051"/>
    <x v="3"/>
    <x v="66"/>
    <d v="2014-12-25T00:00:00"/>
    <s v="First Class"/>
    <s v="CM-12115"/>
    <s v="Chad McGuire"/>
    <x v="0"/>
    <s v="United States"/>
    <s v="Los Angeles"/>
    <x v="1"/>
    <n v="90008"/>
    <x v="1"/>
    <s v="TEC-AC-10000474"/>
    <x v="2"/>
    <x v="11"/>
    <s v="Kensington Expert Mouse Optical USB Trackball for PC or Mac"/>
    <n v="474.95"/>
    <n v="5"/>
    <n v="0"/>
    <n v="142.48499999999993"/>
  </r>
  <r>
    <n v="8179"/>
    <x v="4052"/>
    <x v="0"/>
    <x v="476"/>
    <d v="2013-09-09T00:00:00"/>
    <s v="Standard Class"/>
    <s v="TG-21310"/>
    <s v="Toby Gnade"/>
    <x v="0"/>
    <s v="United States"/>
    <s v="Des Moines"/>
    <x v="4"/>
    <n v="98198"/>
    <x v="1"/>
    <s v="TEC-CO-10002095"/>
    <x v="2"/>
    <x v="16"/>
    <s v="Hewlett Packard 610 Color Digital Copier / Printer"/>
    <n v="999.98"/>
    <n v="2"/>
    <n v="0"/>
    <n v="449.99099999999999"/>
  </r>
  <r>
    <n v="8180"/>
    <x v="4053"/>
    <x v="1"/>
    <x v="991"/>
    <d v="2012-08-06T00:00:00"/>
    <s v="Standard Class"/>
    <s v="DK-12985"/>
    <s v="Darren Koutras"/>
    <x v="0"/>
    <s v="United States"/>
    <s v="Springfield"/>
    <x v="21"/>
    <n v="97477"/>
    <x v="1"/>
    <s v="FUR-TA-10003469"/>
    <x v="0"/>
    <x v="3"/>
    <s v="Balt Split Level Computer Training Table"/>
    <n v="277.5"/>
    <n v="4"/>
    <n v="0.5"/>
    <n v="-188.7"/>
  </r>
  <r>
    <n v="8181"/>
    <x v="4054"/>
    <x v="1"/>
    <x v="82"/>
    <d v="2012-11-25T00:00:00"/>
    <s v="Standard Class"/>
    <s v="SS-20410"/>
    <s v="Shahid Shariari"/>
    <x v="0"/>
    <s v="United States"/>
    <s v="Philadelphia"/>
    <x v="9"/>
    <n v="19120"/>
    <x v="3"/>
    <s v="FUR-TA-10002958"/>
    <x v="0"/>
    <x v="3"/>
    <s v="Bevis Oval Conference Table, Walnut"/>
    <n v="1252.704"/>
    <n v="8"/>
    <n v="0.4"/>
    <n v="-480.20320000000027"/>
  </r>
  <r>
    <n v="8182"/>
    <x v="4054"/>
    <x v="1"/>
    <x v="82"/>
    <d v="2012-11-25T00:00:00"/>
    <s v="Standard Class"/>
    <s v="SS-20410"/>
    <s v="Shahid Shariari"/>
    <x v="0"/>
    <s v="United States"/>
    <s v="Philadelphia"/>
    <x v="9"/>
    <n v="19120"/>
    <x v="3"/>
    <s v="TEC-PH-10002923"/>
    <x v="2"/>
    <x v="7"/>
    <s v="Logitech B530 USB Headset - headset - Full size, Binaural"/>
    <n v="110.97"/>
    <n v="5"/>
    <n v="0.4"/>
    <n v="-24.043499999999995"/>
  </r>
  <r>
    <n v="8183"/>
    <x v="4055"/>
    <x v="3"/>
    <x v="796"/>
    <d v="2014-05-23T00:00:00"/>
    <s v="Standard Class"/>
    <s v="BM-11575"/>
    <s v="Brendan Murry"/>
    <x v="1"/>
    <s v="United States"/>
    <s v="Chicago"/>
    <x v="10"/>
    <n v="60653"/>
    <x v="2"/>
    <s v="FUR-FU-10004973"/>
    <x v="0"/>
    <x v="5"/>
    <s v="Flat Face Poster Frame"/>
    <n v="22.608000000000001"/>
    <n v="3"/>
    <n v="0.6"/>
    <n v="-10.173599999999997"/>
  </r>
  <r>
    <n v="8184"/>
    <x v="4055"/>
    <x v="3"/>
    <x v="796"/>
    <d v="2014-05-23T00:00:00"/>
    <s v="Standard Class"/>
    <s v="BM-11575"/>
    <s v="Brendan Murry"/>
    <x v="1"/>
    <s v="United States"/>
    <s v="Chicago"/>
    <x v="10"/>
    <n v="60653"/>
    <x v="2"/>
    <s v="FUR-FU-10001918"/>
    <x v="0"/>
    <x v="5"/>
    <s v="C-Line Cubicle Keepers Polyproplyene Holder With Velcro Backings"/>
    <n v="1.8920000000000003"/>
    <n v="1"/>
    <n v="0.6"/>
    <n v="-0.99329999999999963"/>
  </r>
  <r>
    <n v="8185"/>
    <x v="4056"/>
    <x v="3"/>
    <x v="283"/>
    <d v="2014-07-28T00:00:00"/>
    <s v="Standard Class"/>
    <s v="MY-17380"/>
    <s v="Maribeth Yedwab"/>
    <x v="1"/>
    <s v="United States"/>
    <s v="Chicago"/>
    <x v="10"/>
    <n v="60623"/>
    <x v="2"/>
    <s v="OFF-PA-10003641"/>
    <x v="1"/>
    <x v="10"/>
    <s v="Xerox 1909"/>
    <n v="63.311999999999998"/>
    <n v="3"/>
    <n v="0.2"/>
    <n v="20.576399999999996"/>
  </r>
  <r>
    <n v="8186"/>
    <x v="4057"/>
    <x v="1"/>
    <x v="1023"/>
    <d v="2012-09-17T00:00:00"/>
    <s v="Second Class"/>
    <s v="AG-10900"/>
    <s v="Arthur Gainer"/>
    <x v="0"/>
    <s v="United States"/>
    <s v="Chicago"/>
    <x v="10"/>
    <n v="60623"/>
    <x v="2"/>
    <s v="OFF-EN-10002621"/>
    <x v="1"/>
    <x v="12"/>
    <s v="Staples"/>
    <n v="7.8239999999999998"/>
    <n v="1"/>
    <n v="0.2"/>
    <n v="2.9339999999999997"/>
  </r>
  <r>
    <n v="8187"/>
    <x v="4057"/>
    <x v="1"/>
    <x v="1023"/>
    <d v="2012-09-17T00:00:00"/>
    <s v="Second Class"/>
    <s v="AG-10900"/>
    <s v="Arthur Gainer"/>
    <x v="0"/>
    <s v="United States"/>
    <s v="Chicago"/>
    <x v="10"/>
    <n v="60623"/>
    <x v="2"/>
    <s v="FUR-CH-10003817"/>
    <x v="0"/>
    <x v="1"/>
    <s v="Global Value Steno Chair, Gray"/>
    <n v="170.072"/>
    <n v="4"/>
    <n v="0.3"/>
    <n v="-12.147999999999996"/>
  </r>
  <r>
    <n v="8188"/>
    <x v="4058"/>
    <x v="0"/>
    <x v="107"/>
    <d v="2013-12-17T00:00:00"/>
    <s v="Standard Class"/>
    <s v="BW-11110"/>
    <s v="Bart Watters"/>
    <x v="1"/>
    <s v="United States"/>
    <s v="New York City"/>
    <x v="15"/>
    <n v="10024"/>
    <x v="3"/>
    <s v="OFF-PA-10000659"/>
    <x v="1"/>
    <x v="10"/>
    <s v="Adams Phone Message Book, Professional, 400 Message Capacity, 5 3/6” x 11”"/>
    <n v="62.820000000000007"/>
    <n v="9"/>
    <n v="0"/>
    <n v="29.525400000000001"/>
  </r>
  <r>
    <n v="8189"/>
    <x v="4059"/>
    <x v="1"/>
    <x v="653"/>
    <d v="2012-10-05T00:00:00"/>
    <s v="Second Class"/>
    <s v="SG-20470"/>
    <s v="Sheri Gordon"/>
    <x v="0"/>
    <s v="United States"/>
    <s v="Rockville"/>
    <x v="39"/>
    <n v="20852"/>
    <x v="3"/>
    <s v="OFF-PA-10001870"/>
    <x v="1"/>
    <x v="10"/>
    <s v="Xerox 202"/>
    <n v="19.440000000000001"/>
    <n v="3"/>
    <n v="0"/>
    <n v="9.3312000000000008"/>
  </r>
  <r>
    <n v="8190"/>
    <x v="4059"/>
    <x v="1"/>
    <x v="653"/>
    <d v="2012-10-05T00:00:00"/>
    <s v="Second Class"/>
    <s v="SG-20470"/>
    <s v="Sheri Gordon"/>
    <x v="0"/>
    <s v="United States"/>
    <s v="Rockville"/>
    <x v="39"/>
    <n v="20852"/>
    <x v="3"/>
    <s v="OFF-BI-10000320"/>
    <x v="1"/>
    <x v="8"/>
    <s v="GBC Plastic Binding Combs"/>
    <n v="7.38"/>
    <n v="1"/>
    <n v="0"/>
    <n v="3.6162000000000001"/>
  </r>
  <r>
    <n v="8191"/>
    <x v="4060"/>
    <x v="3"/>
    <x v="701"/>
    <d v="2014-11-22T00:00:00"/>
    <s v="Standard Class"/>
    <s v="CC-12370"/>
    <s v="Christopher Conant"/>
    <x v="0"/>
    <s v="United States"/>
    <s v="New York City"/>
    <x v="15"/>
    <n v="10011"/>
    <x v="3"/>
    <s v="OFF-PA-10004735"/>
    <x v="1"/>
    <x v="10"/>
    <s v="Xerox 1905"/>
    <n v="38.880000000000003"/>
    <n v="6"/>
    <n v="0"/>
    <n v="18.662400000000002"/>
  </r>
  <r>
    <n v="8192"/>
    <x v="4060"/>
    <x v="3"/>
    <x v="701"/>
    <d v="2014-11-22T00:00:00"/>
    <s v="Standard Class"/>
    <s v="CC-12370"/>
    <s v="Christopher Conant"/>
    <x v="0"/>
    <s v="United States"/>
    <s v="New York City"/>
    <x v="15"/>
    <n v="10011"/>
    <x v="3"/>
    <s v="FUR-FU-10004091"/>
    <x v="0"/>
    <x v="5"/>
    <s v="Howard Miller 13&quot; Diameter Goldtone Round Wall Clock"/>
    <n v="187.76"/>
    <n v="4"/>
    <n v="0"/>
    <n v="76.9816"/>
  </r>
  <r>
    <n v="8193"/>
    <x v="4061"/>
    <x v="1"/>
    <x v="672"/>
    <d v="2012-12-03T00:00:00"/>
    <s v="First Class"/>
    <s v="LR-16915"/>
    <s v="Lena Radford"/>
    <x v="0"/>
    <s v="United States"/>
    <s v="Durham"/>
    <x v="3"/>
    <n v="27707"/>
    <x v="0"/>
    <s v="OFF-BI-10000546"/>
    <x v="1"/>
    <x v="8"/>
    <s v="Avery Durable Binders"/>
    <n v="6.0480000000000009"/>
    <n v="7"/>
    <n v="0.7"/>
    <n v="-4.2336000000000009"/>
  </r>
  <r>
    <n v="8194"/>
    <x v="4061"/>
    <x v="1"/>
    <x v="672"/>
    <d v="2012-12-03T00:00:00"/>
    <s v="First Class"/>
    <s v="LR-16915"/>
    <s v="Lena Radford"/>
    <x v="0"/>
    <s v="United States"/>
    <s v="Durham"/>
    <x v="3"/>
    <n v="27707"/>
    <x v="0"/>
    <s v="OFF-AP-10001293"/>
    <x v="1"/>
    <x v="9"/>
    <s v="Belkin 8 Outlet Surge Protector"/>
    <n v="98.352000000000004"/>
    <n v="3"/>
    <n v="0.2"/>
    <n v="9.8351999999999933"/>
  </r>
  <r>
    <n v="8195"/>
    <x v="4061"/>
    <x v="1"/>
    <x v="672"/>
    <d v="2012-12-03T00:00:00"/>
    <s v="First Class"/>
    <s v="LR-16915"/>
    <s v="Lena Radford"/>
    <x v="0"/>
    <s v="United States"/>
    <s v="Durham"/>
    <x v="3"/>
    <n v="27707"/>
    <x v="0"/>
    <s v="FUR-FU-10000576"/>
    <x v="0"/>
    <x v="5"/>
    <s v="Luxo Professional Fluorescent Magnifier Lamp with Clamp-Mount Base"/>
    <n v="335.74400000000003"/>
    <n v="2"/>
    <n v="0.2"/>
    <n v="25.180800000000005"/>
  </r>
  <r>
    <n v="8196"/>
    <x v="4062"/>
    <x v="1"/>
    <x v="401"/>
    <d v="2012-12-11T00:00:00"/>
    <s v="Second Class"/>
    <s v="DB-13120"/>
    <s v="David Bremer"/>
    <x v="1"/>
    <s v="United States"/>
    <s v="Santa Barbara"/>
    <x v="1"/>
    <n v="93101"/>
    <x v="1"/>
    <s v="OFF-PA-10004519"/>
    <x v="1"/>
    <x v="10"/>
    <s v="Spiral Phone Message Books with Labels by Adams"/>
    <n v="8.9600000000000009"/>
    <n v="2"/>
    <n v="0"/>
    <n v="4.3904000000000005"/>
  </r>
  <r>
    <n v="8197"/>
    <x v="4063"/>
    <x v="3"/>
    <x v="528"/>
    <d v="2014-09-10T00:00:00"/>
    <s v="Standard Class"/>
    <s v="LP-17095"/>
    <s v="Liz Preis"/>
    <x v="0"/>
    <s v="United States"/>
    <s v="Knoxville"/>
    <x v="18"/>
    <n v="37918"/>
    <x v="0"/>
    <s v="TEC-AC-10004568"/>
    <x v="2"/>
    <x v="11"/>
    <s v="Maxell LTO Ultrium - 800 GB"/>
    <n v="89.567999999999998"/>
    <n v="4"/>
    <n v="0.2"/>
    <n v="-1.119600000000009"/>
  </r>
  <r>
    <n v="8198"/>
    <x v="4063"/>
    <x v="3"/>
    <x v="528"/>
    <d v="2014-09-10T00:00:00"/>
    <s v="Standard Class"/>
    <s v="LP-17095"/>
    <s v="Liz Preis"/>
    <x v="0"/>
    <s v="United States"/>
    <s v="Knoxville"/>
    <x v="18"/>
    <n v="37918"/>
    <x v="0"/>
    <s v="OFF-AR-10001897"/>
    <x v="1"/>
    <x v="6"/>
    <s v="Model L Table or Wall-Mount Pencil Sharpener"/>
    <n v="71.959999999999994"/>
    <n v="5"/>
    <n v="0.2"/>
    <n v="7.1960000000000015"/>
  </r>
  <r>
    <n v="8199"/>
    <x v="4063"/>
    <x v="3"/>
    <x v="528"/>
    <d v="2014-09-10T00:00:00"/>
    <s v="Standard Class"/>
    <s v="LP-17095"/>
    <s v="Liz Preis"/>
    <x v="0"/>
    <s v="United States"/>
    <s v="Knoxville"/>
    <x v="18"/>
    <n v="37918"/>
    <x v="0"/>
    <s v="OFF-PA-10001800"/>
    <x v="1"/>
    <x v="10"/>
    <s v="Xerox 220"/>
    <n v="15.552000000000003"/>
    <n v="3"/>
    <n v="0.2"/>
    <n v="5.4432"/>
  </r>
  <r>
    <n v="8200"/>
    <x v="4064"/>
    <x v="3"/>
    <x v="558"/>
    <d v="2014-05-01T00:00:00"/>
    <s v="Standard Class"/>
    <s v="AF-10870"/>
    <s v="Art Ferguson"/>
    <x v="0"/>
    <s v="United States"/>
    <s v="Chicago"/>
    <x v="10"/>
    <n v="60610"/>
    <x v="2"/>
    <s v="OFF-BI-10001628"/>
    <x v="1"/>
    <x v="8"/>
    <s v="Acco Data Flex Cable Posts For Top &amp; Bottom Load Binders, 6&quot; Capacity"/>
    <n v="10.429999999999996"/>
    <n v="5"/>
    <n v="0.8"/>
    <n v="-18.252500000000001"/>
  </r>
  <r>
    <n v="8201"/>
    <x v="4064"/>
    <x v="3"/>
    <x v="558"/>
    <d v="2014-05-01T00:00:00"/>
    <s v="Standard Class"/>
    <s v="AF-10870"/>
    <s v="Art Ferguson"/>
    <x v="0"/>
    <s v="United States"/>
    <s v="Chicago"/>
    <x v="10"/>
    <n v="60610"/>
    <x v="2"/>
    <s v="OFF-ST-10004123"/>
    <x v="1"/>
    <x v="4"/>
    <s v="Safco Industrial Wire Shelving System"/>
    <n v="72.784000000000006"/>
    <n v="1"/>
    <n v="0.2"/>
    <n v="-18.196000000000002"/>
  </r>
  <r>
    <n v="8202"/>
    <x v="4065"/>
    <x v="1"/>
    <x v="627"/>
    <d v="2012-11-08T00:00:00"/>
    <s v="Same Day"/>
    <s v="KD-16495"/>
    <s v="Keith Dawkins"/>
    <x v="1"/>
    <s v="United States"/>
    <s v="New York City"/>
    <x v="15"/>
    <n v="10024"/>
    <x v="3"/>
    <s v="OFF-ST-10000885"/>
    <x v="1"/>
    <x v="4"/>
    <s v="Fellowes Desktop Hanging File Manager"/>
    <n v="67.150000000000006"/>
    <n v="5"/>
    <n v="0"/>
    <n v="16.787500000000001"/>
  </r>
  <r>
    <n v="8203"/>
    <x v="4065"/>
    <x v="1"/>
    <x v="627"/>
    <d v="2012-11-08T00:00:00"/>
    <s v="Same Day"/>
    <s v="KD-16495"/>
    <s v="Keith Dawkins"/>
    <x v="1"/>
    <s v="United States"/>
    <s v="New York City"/>
    <x v="15"/>
    <n v="10024"/>
    <x v="3"/>
    <s v="TEC-PH-10004165"/>
    <x v="2"/>
    <x v="7"/>
    <s v="Mitel MiVoice 5330e IP Phone"/>
    <n v="549.98"/>
    <n v="2"/>
    <n v="0"/>
    <n v="142.9948"/>
  </r>
  <r>
    <n v="8204"/>
    <x v="4065"/>
    <x v="1"/>
    <x v="627"/>
    <d v="2012-11-08T00:00:00"/>
    <s v="Same Day"/>
    <s v="KD-16495"/>
    <s v="Keith Dawkins"/>
    <x v="1"/>
    <s v="United States"/>
    <s v="New York City"/>
    <x v="15"/>
    <n v="10024"/>
    <x v="3"/>
    <s v="FUR-FU-10002240"/>
    <x v="0"/>
    <x v="5"/>
    <s v="Nu-Dell EZ-Mount Plastic Wall Frames"/>
    <n v="11.82"/>
    <n v="3"/>
    <n v="0"/>
    <n v="4.7279999999999998"/>
  </r>
  <r>
    <n v="8205"/>
    <x v="4065"/>
    <x v="1"/>
    <x v="627"/>
    <d v="2012-11-08T00:00:00"/>
    <s v="Same Day"/>
    <s v="KD-16495"/>
    <s v="Keith Dawkins"/>
    <x v="1"/>
    <s v="United States"/>
    <s v="New York City"/>
    <x v="15"/>
    <n v="10024"/>
    <x v="3"/>
    <s v="TEC-MA-10000045"/>
    <x v="2"/>
    <x v="15"/>
    <s v="Zebra ZM400 Thermal Label Printer"/>
    <n v="4643.8"/>
    <n v="4"/>
    <n v="0"/>
    <n v="2229.0239999999999"/>
  </r>
  <r>
    <n v="8206"/>
    <x v="4065"/>
    <x v="1"/>
    <x v="627"/>
    <d v="2012-11-08T00:00:00"/>
    <s v="Same Day"/>
    <s v="KD-16495"/>
    <s v="Keith Dawkins"/>
    <x v="1"/>
    <s v="United States"/>
    <s v="New York City"/>
    <x v="15"/>
    <n v="10024"/>
    <x v="3"/>
    <s v="FUR-CH-10003746"/>
    <x v="0"/>
    <x v="1"/>
    <s v="Hon 4070 Series Pagoda Round Back Stacking Chairs"/>
    <n v="577.76400000000001"/>
    <n v="2"/>
    <n v="0.1"/>
    <n v="115.5528"/>
  </r>
  <r>
    <n v="8207"/>
    <x v="4066"/>
    <x v="1"/>
    <x v="33"/>
    <d v="2012-04-30T00:00:00"/>
    <s v="Standard Class"/>
    <s v="SA-20830"/>
    <s v="Sue Ann Reed"/>
    <x v="0"/>
    <s v="United States"/>
    <s v="Daytona Beach"/>
    <x v="2"/>
    <n v="32114"/>
    <x v="0"/>
    <s v="FUR-TA-10000577"/>
    <x v="0"/>
    <x v="3"/>
    <s v="Bretford CR4500 Series Slim Rectangular Table"/>
    <n v="191.5155"/>
    <n v="1"/>
    <n v="0.45"/>
    <n v="-76.606200000000001"/>
  </r>
  <r>
    <n v="8208"/>
    <x v="4066"/>
    <x v="1"/>
    <x v="33"/>
    <d v="2012-04-30T00:00:00"/>
    <s v="Standard Class"/>
    <s v="SA-20830"/>
    <s v="Sue Ann Reed"/>
    <x v="0"/>
    <s v="United States"/>
    <s v="Daytona Beach"/>
    <x v="2"/>
    <n v="32114"/>
    <x v="0"/>
    <s v="OFF-AR-10004757"/>
    <x v="1"/>
    <x v="6"/>
    <s v="Crayola Colored Pencils"/>
    <n v="2.6240000000000001"/>
    <n v="1"/>
    <n v="0.2"/>
    <n v="0.42639999999999978"/>
  </r>
  <r>
    <n v="8209"/>
    <x v="4067"/>
    <x v="1"/>
    <x v="1181"/>
    <d v="2012-09-24T00:00:00"/>
    <s v="Standard Class"/>
    <s v="BG-11035"/>
    <s v="Barry Gonzalez"/>
    <x v="0"/>
    <s v="United States"/>
    <s v="Nashville"/>
    <x v="18"/>
    <n v="37211"/>
    <x v="0"/>
    <s v="OFF-BI-10000545"/>
    <x v="1"/>
    <x v="8"/>
    <s v="GBC Ibimaster 500 Manual ProClick Binding System"/>
    <n v="1369.7640000000001"/>
    <n v="6"/>
    <n v="0.7"/>
    <n v="-913.17599999999993"/>
  </r>
  <r>
    <n v="8210"/>
    <x v="4067"/>
    <x v="1"/>
    <x v="1181"/>
    <d v="2012-09-24T00:00:00"/>
    <s v="Standard Class"/>
    <s v="BG-11035"/>
    <s v="Barry Gonzalez"/>
    <x v="0"/>
    <s v="United States"/>
    <s v="Nashville"/>
    <x v="18"/>
    <n v="37211"/>
    <x v="0"/>
    <s v="OFF-ST-10001522"/>
    <x v="1"/>
    <x v="4"/>
    <s v="Gould Plastics 18-Pocket Panel Bin, 34w x 5-1/4d x 20-1/2h"/>
    <n v="294.36799999999999"/>
    <n v="4"/>
    <n v="0.2"/>
    <n v="-58.873600000000025"/>
  </r>
  <r>
    <n v="8211"/>
    <x v="4068"/>
    <x v="3"/>
    <x v="210"/>
    <d v="2014-09-13T00:00:00"/>
    <s v="Standard Class"/>
    <s v="DM-12955"/>
    <s v="Dario Medina"/>
    <x v="1"/>
    <s v="United States"/>
    <s v="Nashville"/>
    <x v="18"/>
    <n v="37211"/>
    <x v="0"/>
    <s v="OFF-AP-10001271"/>
    <x v="1"/>
    <x v="9"/>
    <s v="Eureka The Boss Cordless Rechargeable Stick Vac"/>
    <n v="81.567999999999998"/>
    <n v="2"/>
    <n v="0.2"/>
    <n v="7.1372000000000035"/>
  </r>
  <r>
    <n v="8212"/>
    <x v="4069"/>
    <x v="0"/>
    <x v="77"/>
    <d v="2013-11-13T00:00:00"/>
    <s v="Standard Class"/>
    <s v="MC-17845"/>
    <s v="Michael Chen"/>
    <x v="0"/>
    <s v="United States"/>
    <s v="Dallas"/>
    <x v="5"/>
    <n v="75220"/>
    <x v="2"/>
    <s v="FUR-FU-10002030"/>
    <x v="0"/>
    <x v="5"/>
    <s v="Executive Impressions 14&quot; Contract Wall Clock with Quartz Movement"/>
    <n v="44.460000000000008"/>
    <n v="5"/>
    <n v="0.6"/>
    <n v="-17.783999999999992"/>
  </r>
  <r>
    <n v="8213"/>
    <x v="4069"/>
    <x v="0"/>
    <x v="77"/>
    <d v="2013-11-13T00:00:00"/>
    <s v="Standard Class"/>
    <s v="MC-17845"/>
    <s v="Michael Chen"/>
    <x v="0"/>
    <s v="United States"/>
    <s v="Dallas"/>
    <x v="5"/>
    <n v="75220"/>
    <x v="2"/>
    <s v="OFF-ST-10001272"/>
    <x v="1"/>
    <x v="4"/>
    <s v="Mini 13-1/2 Capacity Data Binder Rack, Pearl"/>
    <n v="314.08800000000002"/>
    <n v="3"/>
    <n v="0.2"/>
    <n v="19.630499999999998"/>
  </r>
  <r>
    <n v="8214"/>
    <x v="4070"/>
    <x v="1"/>
    <x v="12"/>
    <d v="2012-10-02T00:00:00"/>
    <s v="Standard Class"/>
    <s v="ML-17395"/>
    <s v="Marina Lichtenstein"/>
    <x v="1"/>
    <s v="United States"/>
    <s v="Murfreesboro"/>
    <x v="18"/>
    <n v="37130"/>
    <x v="0"/>
    <s v="OFF-BI-10001116"/>
    <x v="1"/>
    <x v="8"/>
    <s v="Wilson Jones 1&quot; Hanging DublLock Ring Binders"/>
    <n v="6.3360000000000012"/>
    <n v="4"/>
    <n v="0.7"/>
    <n v="-4.6463999999999981"/>
  </r>
  <r>
    <n v="8215"/>
    <x v="4070"/>
    <x v="1"/>
    <x v="12"/>
    <d v="2012-10-02T00:00:00"/>
    <s v="Standard Class"/>
    <s v="ML-17395"/>
    <s v="Marina Lichtenstein"/>
    <x v="1"/>
    <s v="United States"/>
    <s v="Murfreesboro"/>
    <x v="18"/>
    <n v="37130"/>
    <x v="0"/>
    <s v="OFF-PA-10004665"/>
    <x v="1"/>
    <x v="10"/>
    <s v="Advantus Motivational Note Cards"/>
    <n v="10.48"/>
    <n v="1"/>
    <n v="0.2"/>
    <n v="3.7989999999999995"/>
  </r>
  <r>
    <n v="8216"/>
    <x v="4070"/>
    <x v="1"/>
    <x v="12"/>
    <d v="2012-10-02T00:00:00"/>
    <s v="Standard Class"/>
    <s v="ML-17395"/>
    <s v="Marina Lichtenstein"/>
    <x v="1"/>
    <s v="United States"/>
    <s v="Murfreesboro"/>
    <x v="18"/>
    <n v="37130"/>
    <x v="0"/>
    <s v="OFF-BI-10004506"/>
    <x v="1"/>
    <x v="8"/>
    <s v="Wilson Jones data.warehouse D-Ring Binders with DublLock"/>
    <n v="2.4690000000000003"/>
    <n v="1"/>
    <n v="0.7"/>
    <n v="-1.8106"/>
  </r>
  <r>
    <n v="8217"/>
    <x v="4070"/>
    <x v="1"/>
    <x v="12"/>
    <d v="2012-10-02T00:00:00"/>
    <s v="Standard Class"/>
    <s v="ML-17395"/>
    <s v="Marina Lichtenstein"/>
    <x v="1"/>
    <s v="United States"/>
    <s v="Murfreesboro"/>
    <x v="18"/>
    <n v="37130"/>
    <x v="0"/>
    <s v="OFF-BI-10001982"/>
    <x v="1"/>
    <x v="8"/>
    <s v="Wilson Jones Custom Binder Spines &amp; Labels"/>
    <n v="3.2640000000000007"/>
    <n v="2"/>
    <n v="0.7"/>
    <n v="-2.2847999999999997"/>
  </r>
  <r>
    <n v="8218"/>
    <x v="4071"/>
    <x v="2"/>
    <x v="462"/>
    <d v="2011-10-07T00:00:00"/>
    <s v="Standard Class"/>
    <s v="RD-19930"/>
    <s v="Russell D'Ascenzo"/>
    <x v="0"/>
    <s v="United States"/>
    <s v="Dallas"/>
    <x v="5"/>
    <n v="75217"/>
    <x v="2"/>
    <s v="OFF-FA-10002676"/>
    <x v="1"/>
    <x v="13"/>
    <s v="Colored Push Pins"/>
    <n v="4.3440000000000003"/>
    <n v="3"/>
    <n v="0.2"/>
    <n v="0.86879999999999979"/>
  </r>
  <r>
    <n v="8219"/>
    <x v="4071"/>
    <x v="2"/>
    <x v="462"/>
    <d v="2011-10-07T00:00:00"/>
    <s v="Standard Class"/>
    <s v="RD-19930"/>
    <s v="Russell D'Ascenzo"/>
    <x v="0"/>
    <s v="United States"/>
    <s v="Dallas"/>
    <x v="5"/>
    <n v="75217"/>
    <x v="2"/>
    <s v="FUR-FU-10000758"/>
    <x v="0"/>
    <x v="5"/>
    <s v="DAX Natural Wood-Tone Poster Frame"/>
    <n v="31.776000000000003"/>
    <n v="3"/>
    <n v="0.6"/>
    <n v="-19.065600000000007"/>
  </r>
  <r>
    <n v="8220"/>
    <x v="4071"/>
    <x v="2"/>
    <x v="462"/>
    <d v="2011-10-07T00:00:00"/>
    <s v="Standard Class"/>
    <s v="RD-19930"/>
    <s v="Russell D'Ascenzo"/>
    <x v="0"/>
    <s v="United States"/>
    <s v="Dallas"/>
    <x v="5"/>
    <n v="75217"/>
    <x v="2"/>
    <s v="OFF-LA-10002271"/>
    <x v="1"/>
    <x v="2"/>
    <s v="Smead Alpha-Z Color-Coded Second Alphabetical Labels and Starter Set"/>
    <n v="4.9280000000000008"/>
    <n v="2"/>
    <n v="0.2"/>
    <n v="1.7247999999999997"/>
  </r>
  <r>
    <n v="8221"/>
    <x v="4071"/>
    <x v="2"/>
    <x v="462"/>
    <d v="2011-10-07T00:00:00"/>
    <s v="Standard Class"/>
    <s v="RD-19930"/>
    <s v="Russell D'Ascenzo"/>
    <x v="0"/>
    <s v="United States"/>
    <s v="Dallas"/>
    <x v="5"/>
    <n v="75217"/>
    <x v="2"/>
    <s v="OFF-BI-10002609"/>
    <x v="1"/>
    <x v="8"/>
    <s v="Avery Hidden Tab Dividers for Binding Systems"/>
    <n v="1.7879999999999996"/>
    <n v="3"/>
    <n v="0.8"/>
    <n v="-3.0396000000000001"/>
  </r>
  <r>
    <n v="8222"/>
    <x v="4071"/>
    <x v="2"/>
    <x v="462"/>
    <d v="2011-10-07T00:00:00"/>
    <s v="Standard Class"/>
    <s v="RD-19930"/>
    <s v="Russell D'Ascenzo"/>
    <x v="0"/>
    <s v="United States"/>
    <s v="Dallas"/>
    <x v="5"/>
    <n v="75217"/>
    <x v="2"/>
    <s v="OFF-FA-10000254"/>
    <x v="1"/>
    <x v="13"/>
    <s v="Sterling Rubber Bands by Alliance"/>
    <n v="15.072000000000001"/>
    <n v="4"/>
    <n v="0.2"/>
    <n v="-3.7680000000000002"/>
  </r>
  <r>
    <n v="8223"/>
    <x v="4072"/>
    <x v="2"/>
    <x v="1087"/>
    <d v="2011-02-25T00:00:00"/>
    <s v="Standard Class"/>
    <s v="AB-10015"/>
    <s v="Aaron Bergman"/>
    <x v="0"/>
    <s v="United States"/>
    <s v="Arlington"/>
    <x v="5"/>
    <n v="76017"/>
    <x v="2"/>
    <s v="OFF-ST-10000321"/>
    <x v="1"/>
    <x v="4"/>
    <s v="Akro Stacking Bins"/>
    <n v="12.624000000000001"/>
    <n v="2"/>
    <n v="0.2"/>
    <n v="-2.5248000000000022"/>
  </r>
  <r>
    <n v="8224"/>
    <x v="4073"/>
    <x v="0"/>
    <x v="1"/>
    <d v="2013-06-17T00:00:00"/>
    <s v="Standard Class"/>
    <s v="EA-14035"/>
    <s v="Erin Ashbrook"/>
    <x v="1"/>
    <s v="United States"/>
    <s v="Pasadena"/>
    <x v="1"/>
    <n v="91104"/>
    <x v="1"/>
    <s v="OFF-PA-10000241"/>
    <x v="1"/>
    <x v="10"/>
    <s v="IBM Multi-Purpose Copy Paper, 8 1/2 x 11&quot;, Case"/>
    <n v="185.88"/>
    <n v="6"/>
    <n v="0"/>
    <n v="83.645999999999987"/>
  </r>
  <r>
    <n v="8225"/>
    <x v="4073"/>
    <x v="0"/>
    <x v="1"/>
    <d v="2013-06-17T00:00:00"/>
    <s v="Standard Class"/>
    <s v="EA-14035"/>
    <s v="Erin Ashbrook"/>
    <x v="1"/>
    <s v="United States"/>
    <s v="Pasadena"/>
    <x v="1"/>
    <n v="91104"/>
    <x v="1"/>
    <s v="OFF-PA-10004782"/>
    <x v="1"/>
    <x v="10"/>
    <s v="Xerox 228"/>
    <n v="12.96"/>
    <n v="2"/>
    <n v="0"/>
    <n v="6.2208000000000006"/>
  </r>
  <r>
    <n v="8226"/>
    <x v="4074"/>
    <x v="3"/>
    <x v="752"/>
    <d v="2014-11-05T00:00:00"/>
    <s v="Second Class"/>
    <s v="SF-20065"/>
    <s v="Sandra Flanagan"/>
    <x v="0"/>
    <s v="United States"/>
    <s v="Everett"/>
    <x v="31"/>
    <n v="2149"/>
    <x v="3"/>
    <s v="OFF-PA-10004243"/>
    <x v="1"/>
    <x v="10"/>
    <s v="Xerox 1939"/>
    <n v="189.7"/>
    <n v="10"/>
    <n v="0"/>
    <n v="91.055999999999983"/>
  </r>
  <r>
    <n v="8227"/>
    <x v="4074"/>
    <x v="3"/>
    <x v="752"/>
    <d v="2014-11-05T00:00:00"/>
    <s v="Second Class"/>
    <s v="SF-20065"/>
    <s v="Sandra Flanagan"/>
    <x v="0"/>
    <s v="United States"/>
    <s v="Everett"/>
    <x v="31"/>
    <n v="2149"/>
    <x v="3"/>
    <s v="OFF-PA-10001033"/>
    <x v="1"/>
    <x v="10"/>
    <s v="Xerox 1893"/>
    <n v="40.99"/>
    <n v="1"/>
    <n v="0"/>
    <n v="20.085100000000001"/>
  </r>
  <r>
    <n v="8228"/>
    <x v="4075"/>
    <x v="0"/>
    <x v="958"/>
    <d v="2013-04-09T00:00:00"/>
    <s v="Second Class"/>
    <s v="BC-11125"/>
    <s v="Becky Castell"/>
    <x v="2"/>
    <s v="United States"/>
    <s v="Troy"/>
    <x v="15"/>
    <n v="12180"/>
    <x v="3"/>
    <s v="FUR-FU-10000723"/>
    <x v="0"/>
    <x v="5"/>
    <s v="Deflect-o EconoMat Studded, No Bevel Mat for Low Pile Carpeting"/>
    <n v="82.64"/>
    <n v="2"/>
    <n v="0"/>
    <n v="7.4376000000000033"/>
  </r>
  <r>
    <n v="8229"/>
    <x v="4075"/>
    <x v="0"/>
    <x v="958"/>
    <d v="2013-04-09T00:00:00"/>
    <s v="Second Class"/>
    <s v="BC-11125"/>
    <s v="Becky Castell"/>
    <x v="2"/>
    <s v="United States"/>
    <s v="Troy"/>
    <x v="15"/>
    <n v="12180"/>
    <x v="3"/>
    <s v="OFF-ST-10003455"/>
    <x v="1"/>
    <x v="4"/>
    <s v="Tenex File Box, Personal Filing Tote with Lid, Black"/>
    <n v="31.02"/>
    <n v="2"/>
    <n v="0"/>
    <n v="8.0652000000000008"/>
  </r>
  <r>
    <n v="8230"/>
    <x v="4075"/>
    <x v="0"/>
    <x v="958"/>
    <d v="2013-04-09T00:00:00"/>
    <s v="Second Class"/>
    <s v="BC-11125"/>
    <s v="Becky Castell"/>
    <x v="2"/>
    <s v="United States"/>
    <s v="Troy"/>
    <x v="15"/>
    <n v="12180"/>
    <x v="3"/>
    <s v="TEC-AC-10001109"/>
    <x v="2"/>
    <x v="11"/>
    <s v="Logitech Trackman Marble Mouse"/>
    <n v="89.97"/>
    <n v="3"/>
    <n v="0"/>
    <n v="37.787400000000005"/>
  </r>
  <r>
    <n v="8231"/>
    <x v="4076"/>
    <x v="0"/>
    <x v="1186"/>
    <d v="2013-07-03T00:00:00"/>
    <s v="Second Class"/>
    <s v="PF-19165"/>
    <s v="Philip Fox"/>
    <x v="0"/>
    <s v="United States"/>
    <s v="Sandy Springs"/>
    <x v="32"/>
    <n v="30328"/>
    <x v="0"/>
    <s v="OFF-AR-10004344"/>
    <x v="1"/>
    <x v="6"/>
    <s v="Bulldog Vacuum Base Pencil Sharpener"/>
    <n v="35.97"/>
    <n v="3"/>
    <n v="0"/>
    <n v="9.7118999999999982"/>
  </r>
  <r>
    <n v="8232"/>
    <x v="4076"/>
    <x v="0"/>
    <x v="1186"/>
    <d v="2013-07-03T00:00:00"/>
    <s v="Second Class"/>
    <s v="PF-19165"/>
    <s v="Philip Fox"/>
    <x v="0"/>
    <s v="United States"/>
    <s v="Sandy Springs"/>
    <x v="32"/>
    <n v="30328"/>
    <x v="0"/>
    <s v="FUR-BO-10004695"/>
    <x v="0"/>
    <x v="0"/>
    <s v="O'Sullivan 2-Door Barrister Bookcase in Odessa Pine"/>
    <n v="1266.8599999999999"/>
    <n v="7"/>
    <n v="0"/>
    <n v="291.37779999999987"/>
  </r>
  <r>
    <n v="8233"/>
    <x v="4077"/>
    <x v="2"/>
    <x v="358"/>
    <d v="2011-09-28T00:00:00"/>
    <s v="Standard Class"/>
    <s v="SE-20110"/>
    <s v="Sanjit Engle"/>
    <x v="0"/>
    <s v="United States"/>
    <s v="San Jose"/>
    <x v="1"/>
    <n v="95123"/>
    <x v="1"/>
    <s v="OFF-ST-10000675"/>
    <x v="1"/>
    <x v="4"/>
    <s v="File Shuttle II and Handi-File, Black"/>
    <n v="169.45"/>
    <n v="5"/>
    <n v="0"/>
    <n v="42.362499999999997"/>
  </r>
  <r>
    <n v="8234"/>
    <x v="4077"/>
    <x v="2"/>
    <x v="358"/>
    <d v="2011-09-28T00:00:00"/>
    <s v="Standard Class"/>
    <s v="SE-20110"/>
    <s v="Sanjit Engle"/>
    <x v="0"/>
    <s v="United States"/>
    <s v="San Jose"/>
    <x v="1"/>
    <n v="95123"/>
    <x v="1"/>
    <s v="OFF-ST-10002301"/>
    <x v="1"/>
    <x v="4"/>
    <s v="Tennsco Commercial Shelving"/>
    <n v="40.68"/>
    <n v="2"/>
    <n v="0"/>
    <n v="0.40679999999999694"/>
  </r>
  <r>
    <n v="8235"/>
    <x v="4078"/>
    <x v="3"/>
    <x v="927"/>
    <d v="2014-05-07T00:00:00"/>
    <s v="Standard Class"/>
    <s v="CJ-12010"/>
    <s v="Caroline Jumper"/>
    <x v="0"/>
    <s v="United States"/>
    <s v="Jacksonville"/>
    <x v="2"/>
    <n v="32216"/>
    <x v="0"/>
    <s v="OFF-SU-10001212"/>
    <x v="1"/>
    <x v="14"/>
    <s v="Kleencut Forged Office Shears by Acme United Corporation"/>
    <n v="3.3280000000000003"/>
    <n v="2"/>
    <n v="0.2"/>
    <n v="0.4159999999999997"/>
  </r>
  <r>
    <n v="8236"/>
    <x v="4078"/>
    <x v="3"/>
    <x v="927"/>
    <d v="2014-05-07T00:00:00"/>
    <s v="Standard Class"/>
    <s v="CJ-12010"/>
    <s v="Caroline Jumper"/>
    <x v="0"/>
    <s v="United States"/>
    <s v="Jacksonville"/>
    <x v="2"/>
    <n v="32216"/>
    <x v="0"/>
    <s v="FUR-TA-10001889"/>
    <x v="0"/>
    <x v="3"/>
    <s v="Bush Advantage Collection Racetrack Conference Table"/>
    <n v="933.26200000000006"/>
    <n v="4"/>
    <n v="0.45"/>
    <n v="-458.14679999999998"/>
  </r>
  <r>
    <n v="8237"/>
    <x v="4078"/>
    <x v="3"/>
    <x v="927"/>
    <d v="2014-05-07T00:00:00"/>
    <s v="Standard Class"/>
    <s v="CJ-12010"/>
    <s v="Caroline Jumper"/>
    <x v="0"/>
    <s v="United States"/>
    <s v="Jacksonville"/>
    <x v="2"/>
    <n v="32216"/>
    <x v="0"/>
    <s v="FUR-CH-10002024"/>
    <x v="0"/>
    <x v="1"/>
    <s v="HON 5400 Series Task Chairs for Big and Tall"/>
    <n v="2803.92"/>
    <n v="5"/>
    <n v="0.2"/>
    <n v="0"/>
  </r>
  <r>
    <n v="8238"/>
    <x v="4079"/>
    <x v="3"/>
    <x v="179"/>
    <d v="2014-10-21T00:00:00"/>
    <s v="Same Day"/>
    <s v="PT-19090"/>
    <s v="Pete Takahito"/>
    <x v="0"/>
    <s v="United States"/>
    <s v="Jacksonville"/>
    <x v="2"/>
    <n v="32216"/>
    <x v="0"/>
    <s v="OFF-ST-10000617"/>
    <x v="1"/>
    <x v="4"/>
    <s v="Woodgrain Magazine Files by Perma"/>
    <n v="4.7679999999999998"/>
    <n v="2"/>
    <n v="0.2"/>
    <n v="-0.7748000000000006"/>
  </r>
  <r>
    <n v="8239"/>
    <x v="4079"/>
    <x v="3"/>
    <x v="179"/>
    <d v="2014-10-21T00:00:00"/>
    <s v="Same Day"/>
    <s v="PT-19090"/>
    <s v="Pete Takahito"/>
    <x v="0"/>
    <s v="United States"/>
    <s v="Jacksonville"/>
    <x v="2"/>
    <n v="32216"/>
    <x v="0"/>
    <s v="OFF-PA-10000380"/>
    <x v="1"/>
    <x v="10"/>
    <s v="REDIFORM Incoming/Outgoing Call Register, 11&quot; X 8 1/2&quot;, 100 Messages"/>
    <n v="6.6720000000000006"/>
    <n v="1"/>
    <n v="0.2"/>
    <n v="2.5019999999999998"/>
  </r>
  <r>
    <n v="8240"/>
    <x v="4079"/>
    <x v="3"/>
    <x v="179"/>
    <d v="2014-10-21T00:00:00"/>
    <s v="Same Day"/>
    <s v="PT-19090"/>
    <s v="Pete Takahito"/>
    <x v="0"/>
    <s v="United States"/>
    <s v="Jacksonville"/>
    <x v="2"/>
    <n v="32216"/>
    <x v="0"/>
    <s v="OFF-AR-10003251"/>
    <x v="1"/>
    <x v="6"/>
    <s v="Prang Drawing Pencil Set"/>
    <n v="4.4479999999999995"/>
    <n v="2"/>
    <n v="0.2"/>
    <n v="1.1119999999999999"/>
  </r>
  <r>
    <n v="8241"/>
    <x v="4079"/>
    <x v="3"/>
    <x v="179"/>
    <d v="2014-10-21T00:00:00"/>
    <s v="Same Day"/>
    <s v="PT-19090"/>
    <s v="Pete Takahito"/>
    <x v="0"/>
    <s v="United States"/>
    <s v="Jacksonville"/>
    <x v="2"/>
    <n v="32216"/>
    <x v="0"/>
    <s v="FUR-FU-10000175"/>
    <x v="0"/>
    <x v="5"/>
    <s v="DAX Wood Document Frame."/>
    <n v="43.936000000000007"/>
    <n v="4"/>
    <n v="0.2"/>
    <n v="6.0411999999999964"/>
  </r>
  <r>
    <n v="8242"/>
    <x v="4080"/>
    <x v="2"/>
    <x v="416"/>
    <d v="2011-09-05T00:00:00"/>
    <s v="Standard Class"/>
    <s v="LH-16900"/>
    <s v="Lena Hernandez"/>
    <x v="0"/>
    <s v="United States"/>
    <s v="New York City"/>
    <x v="15"/>
    <n v="10009"/>
    <x v="3"/>
    <s v="OFF-BI-10004716"/>
    <x v="1"/>
    <x v="8"/>
    <s v="Wilson Jones Hanging Recycled Pressboard Data Binders"/>
    <n v="23.744"/>
    <n v="2"/>
    <n v="0.2"/>
    <n v="8.3103999999999996"/>
  </r>
  <r>
    <n v="8243"/>
    <x v="4080"/>
    <x v="2"/>
    <x v="416"/>
    <d v="2011-09-05T00:00:00"/>
    <s v="Standard Class"/>
    <s v="LH-16900"/>
    <s v="Lena Hernandez"/>
    <x v="0"/>
    <s v="United States"/>
    <s v="New York City"/>
    <x v="15"/>
    <n v="10009"/>
    <x v="3"/>
    <s v="TEC-AC-10002842"/>
    <x v="2"/>
    <x v="11"/>
    <s v="WD My Passport Ultra 2TB Portable External Hard Drive"/>
    <n v="357"/>
    <n v="3"/>
    <n v="0"/>
    <n v="57.120000000000019"/>
  </r>
  <r>
    <n v="8244"/>
    <x v="4081"/>
    <x v="2"/>
    <x v="1132"/>
    <d v="2011-08-16T00:00:00"/>
    <s v="Standard Class"/>
    <s v="BW-11200"/>
    <s v="Ben Wallace"/>
    <x v="0"/>
    <s v="United States"/>
    <s v="San Francisco"/>
    <x v="1"/>
    <n v="94122"/>
    <x v="1"/>
    <s v="TEC-PH-10003691"/>
    <x v="2"/>
    <x v="7"/>
    <s v="BlackBerry Q10"/>
    <n v="806.33600000000001"/>
    <n v="8"/>
    <n v="0.2"/>
    <n v="50.396000000000015"/>
  </r>
  <r>
    <n v="8245"/>
    <x v="4081"/>
    <x v="2"/>
    <x v="1132"/>
    <d v="2011-08-16T00:00:00"/>
    <s v="Standard Class"/>
    <s v="BW-11200"/>
    <s v="Ben Wallace"/>
    <x v="0"/>
    <s v="United States"/>
    <s v="San Francisco"/>
    <x v="1"/>
    <n v="94122"/>
    <x v="1"/>
    <s v="FUR-FU-10002878"/>
    <x v="0"/>
    <x v="5"/>
    <s v="Seth Thomas 14&quot; Day/Date Wall Clock"/>
    <n v="85.44"/>
    <n v="3"/>
    <n v="0"/>
    <n v="31.612800000000004"/>
  </r>
  <r>
    <n v="8246"/>
    <x v="4082"/>
    <x v="2"/>
    <x v="710"/>
    <d v="2011-08-23T00:00:00"/>
    <s v="Standard Class"/>
    <s v="BS-11365"/>
    <s v="Bill Shonely"/>
    <x v="1"/>
    <s v="United States"/>
    <s v="Columbus"/>
    <x v="32"/>
    <n v="31907"/>
    <x v="0"/>
    <s v="OFF-ST-10000991"/>
    <x v="1"/>
    <x v="4"/>
    <s v="Space Solutions HD Industrial Steel Shelving."/>
    <n v="344.90999999999997"/>
    <n v="3"/>
    <n v="0"/>
    <n v="10.347300000000004"/>
  </r>
  <r>
    <n v="8247"/>
    <x v="4083"/>
    <x v="1"/>
    <x v="1187"/>
    <d v="2012-05-10T00:00:00"/>
    <s v="Same Day"/>
    <s v="DP-13390"/>
    <s v="Dennis Pardue"/>
    <x v="2"/>
    <s v="United States"/>
    <s v="Aurora"/>
    <x v="10"/>
    <n v="60505"/>
    <x v="2"/>
    <s v="OFF-AP-10002439"/>
    <x v="1"/>
    <x v="9"/>
    <s v="Tripp Lite Isotel 8 Ultra 8 Outlet Metal Surge"/>
    <n v="70.969999999999985"/>
    <n v="5"/>
    <n v="0.8"/>
    <n v="-191.619"/>
  </r>
  <r>
    <n v="8248"/>
    <x v="4083"/>
    <x v="1"/>
    <x v="1187"/>
    <d v="2012-05-10T00:00:00"/>
    <s v="Same Day"/>
    <s v="DP-13390"/>
    <s v="Dennis Pardue"/>
    <x v="2"/>
    <s v="United States"/>
    <s v="Aurora"/>
    <x v="10"/>
    <n v="60505"/>
    <x v="2"/>
    <s v="OFF-AR-10004602"/>
    <x v="1"/>
    <x v="6"/>
    <s v="Boston KS Multi-Size Manual Pencil Sharpener"/>
    <n v="36.783999999999999"/>
    <n v="2"/>
    <n v="0.2"/>
    <n v="3.6784000000000017"/>
  </r>
  <r>
    <n v="8249"/>
    <x v="4084"/>
    <x v="0"/>
    <x v="1120"/>
    <d v="2013-05-14T00:00:00"/>
    <s v="Second Class"/>
    <s v="CS-12400"/>
    <s v="Christopher Schild"/>
    <x v="2"/>
    <s v="United States"/>
    <s v="Philadelphia"/>
    <x v="9"/>
    <n v="19134"/>
    <x v="3"/>
    <s v="TEC-PH-10001795"/>
    <x v="2"/>
    <x v="7"/>
    <s v="ClearOne CHATAttach 160 - speaker phone"/>
    <n v="743.98799999999994"/>
    <n v="2"/>
    <n v="0.4"/>
    <n v="-123.9980000000001"/>
  </r>
  <r>
    <n v="8250"/>
    <x v="4085"/>
    <x v="1"/>
    <x v="616"/>
    <d v="2012-03-09T00:00:00"/>
    <s v="Second Class"/>
    <s v="MS-17365"/>
    <s v="Maribeth Schnelling"/>
    <x v="0"/>
    <s v="United States"/>
    <s v="Chicago"/>
    <x v="10"/>
    <n v="60653"/>
    <x v="2"/>
    <s v="OFF-BI-10002854"/>
    <x v="1"/>
    <x v="8"/>
    <s v="Performers Binder/Pad Holder, Black"/>
    <n v="11.211999999999998"/>
    <n v="2"/>
    <n v="0.8"/>
    <n v="-16.818000000000005"/>
  </r>
  <r>
    <n v="8251"/>
    <x v="4085"/>
    <x v="1"/>
    <x v="616"/>
    <d v="2012-03-09T00:00:00"/>
    <s v="Second Class"/>
    <s v="MS-17365"/>
    <s v="Maribeth Schnelling"/>
    <x v="0"/>
    <s v="United States"/>
    <s v="Chicago"/>
    <x v="10"/>
    <n v="60653"/>
    <x v="2"/>
    <s v="FUR-FU-10000023"/>
    <x v="0"/>
    <x v="5"/>
    <s v="Eldon Wave Desk Accessories"/>
    <n v="4.7119999999999997"/>
    <n v="2"/>
    <n v="0.6"/>
    <n v="-1.8847999999999994"/>
  </r>
  <r>
    <n v="8252"/>
    <x v="4085"/>
    <x v="1"/>
    <x v="616"/>
    <d v="2012-03-09T00:00:00"/>
    <s v="Second Class"/>
    <s v="MS-17365"/>
    <s v="Maribeth Schnelling"/>
    <x v="0"/>
    <s v="United States"/>
    <s v="Chicago"/>
    <x v="10"/>
    <n v="60653"/>
    <x v="2"/>
    <s v="OFF-AP-10000828"/>
    <x v="1"/>
    <x v="9"/>
    <s v="Avanti 4.4 Cu. Ft. Refrigerator"/>
    <n v="180.97999999999996"/>
    <n v="5"/>
    <n v="0.8"/>
    <n v="-470.548"/>
  </r>
  <r>
    <n v="8253"/>
    <x v="4085"/>
    <x v="1"/>
    <x v="616"/>
    <d v="2012-03-09T00:00:00"/>
    <s v="Second Class"/>
    <s v="MS-17365"/>
    <s v="Maribeth Schnelling"/>
    <x v="0"/>
    <s v="United States"/>
    <s v="Chicago"/>
    <x v="10"/>
    <n v="60653"/>
    <x v="2"/>
    <s v="OFF-ST-10000777"/>
    <x v="1"/>
    <x v="4"/>
    <s v="Companion Letter/Legal File, Black"/>
    <n v="60.415999999999997"/>
    <n v="2"/>
    <n v="0.2"/>
    <n v="6.0416000000000025"/>
  </r>
  <r>
    <n v="8254"/>
    <x v="4086"/>
    <x v="3"/>
    <x v="801"/>
    <d v="2014-08-20T00:00:00"/>
    <s v="Standard Class"/>
    <s v="DK-12895"/>
    <s v="Dana Kaydos"/>
    <x v="0"/>
    <s v="United States"/>
    <s v="Seattle"/>
    <x v="4"/>
    <n v="98103"/>
    <x v="1"/>
    <s v="TEC-CO-10000971"/>
    <x v="2"/>
    <x v="16"/>
    <s v="Hewlett Packard 310 Color Digital Copier"/>
    <n v="299.99"/>
    <n v="1"/>
    <n v="0"/>
    <n v="89.996999999999986"/>
  </r>
  <r>
    <n v="8255"/>
    <x v="4086"/>
    <x v="3"/>
    <x v="801"/>
    <d v="2014-08-20T00:00:00"/>
    <s v="Standard Class"/>
    <s v="DK-12895"/>
    <s v="Dana Kaydos"/>
    <x v="0"/>
    <s v="United States"/>
    <s v="Seattle"/>
    <x v="4"/>
    <n v="98103"/>
    <x v="1"/>
    <s v="OFF-PA-10003134"/>
    <x v="1"/>
    <x v="10"/>
    <s v="Xerox 1937"/>
    <n v="192.16"/>
    <n v="4"/>
    <n v="0"/>
    <n v="92.236799999999988"/>
  </r>
  <r>
    <n v="8256"/>
    <x v="4086"/>
    <x v="3"/>
    <x v="801"/>
    <d v="2014-08-20T00:00:00"/>
    <s v="Standard Class"/>
    <s v="DK-12895"/>
    <s v="Dana Kaydos"/>
    <x v="0"/>
    <s v="United States"/>
    <s v="Seattle"/>
    <x v="4"/>
    <n v="98103"/>
    <x v="1"/>
    <s v="TEC-PH-10002538"/>
    <x v="2"/>
    <x v="7"/>
    <s v="Grandstream GXP1160 VoIP phone"/>
    <n v="242.624"/>
    <n v="8"/>
    <n v="0.2"/>
    <n v="27.295199999999973"/>
  </r>
  <r>
    <n v="8257"/>
    <x v="4086"/>
    <x v="3"/>
    <x v="801"/>
    <d v="2014-08-20T00:00:00"/>
    <s v="Standard Class"/>
    <s v="DK-12895"/>
    <s v="Dana Kaydos"/>
    <x v="0"/>
    <s v="United States"/>
    <s v="Seattle"/>
    <x v="4"/>
    <n v="98103"/>
    <x v="1"/>
    <s v="OFF-ST-10001228"/>
    <x v="1"/>
    <x v="4"/>
    <s v="Personal File Boxes with Fold-Down Carry Handle"/>
    <n v="46.74"/>
    <n v="3"/>
    <n v="0"/>
    <n v="11.684999999999999"/>
  </r>
  <r>
    <n v="8258"/>
    <x v="4086"/>
    <x v="3"/>
    <x v="801"/>
    <d v="2014-08-20T00:00:00"/>
    <s v="Standard Class"/>
    <s v="DK-12895"/>
    <s v="Dana Kaydos"/>
    <x v="0"/>
    <s v="United States"/>
    <s v="Seattle"/>
    <x v="4"/>
    <n v="98103"/>
    <x v="1"/>
    <s v="TEC-AC-10000397"/>
    <x v="2"/>
    <x v="11"/>
    <s v="Perixx PERIBOARD-512B, Ergonomic Split Keyboard"/>
    <n v="174.95000000000002"/>
    <n v="5"/>
    <n v="0"/>
    <n v="12.246500000000005"/>
  </r>
  <r>
    <n v="8259"/>
    <x v="4086"/>
    <x v="3"/>
    <x v="801"/>
    <d v="2014-08-20T00:00:00"/>
    <s v="Standard Class"/>
    <s v="DK-12895"/>
    <s v="Dana Kaydos"/>
    <x v="0"/>
    <s v="United States"/>
    <s v="Seattle"/>
    <x v="4"/>
    <n v="98103"/>
    <x v="1"/>
    <s v="OFF-BI-10004308"/>
    <x v="1"/>
    <x v="8"/>
    <s v="Avery Legal 4-Ring Binder"/>
    <n v="100.70400000000001"/>
    <n v="6"/>
    <n v="0.2"/>
    <n v="37.763999999999996"/>
  </r>
  <r>
    <n v="8260"/>
    <x v="4087"/>
    <x v="0"/>
    <x v="190"/>
    <d v="2013-06-27T00:00:00"/>
    <s v="Same Day"/>
    <s v="SN-20560"/>
    <s v="Skye Norling"/>
    <x v="2"/>
    <s v="United States"/>
    <s v="Roseville"/>
    <x v="12"/>
    <n v="48066"/>
    <x v="2"/>
    <s v="OFF-PA-10000357"/>
    <x v="1"/>
    <x v="10"/>
    <s v="White Dual Perf Computer Printout Paper, 2700 Sheets, 1 Part, Heavyweight, 20 lbs., 14 7/8 x 11"/>
    <n v="368.91"/>
    <n v="9"/>
    <n v="0"/>
    <n v="180.76590000000002"/>
  </r>
  <r>
    <n v="8261"/>
    <x v="4087"/>
    <x v="0"/>
    <x v="190"/>
    <d v="2013-06-27T00:00:00"/>
    <s v="Same Day"/>
    <s v="SN-20560"/>
    <s v="Skye Norling"/>
    <x v="2"/>
    <s v="United States"/>
    <s v="Roseville"/>
    <x v="12"/>
    <n v="48066"/>
    <x v="2"/>
    <s v="OFF-BI-10000773"/>
    <x v="1"/>
    <x v="8"/>
    <s v="Insertable Tab Post Binder Dividers"/>
    <n v="8.02"/>
    <n v="1"/>
    <n v="0"/>
    <n v="3.7693999999999992"/>
  </r>
  <r>
    <n v="8262"/>
    <x v="4087"/>
    <x v="0"/>
    <x v="190"/>
    <d v="2013-06-27T00:00:00"/>
    <s v="Same Day"/>
    <s v="SN-20560"/>
    <s v="Skye Norling"/>
    <x v="2"/>
    <s v="United States"/>
    <s v="Roseville"/>
    <x v="12"/>
    <n v="48066"/>
    <x v="2"/>
    <s v="OFF-ST-10001837"/>
    <x v="1"/>
    <x v="4"/>
    <s v="SAFCO Mobile Desk Side File, Wire Frame"/>
    <n v="171.04"/>
    <n v="4"/>
    <n v="0"/>
    <n v="44.470399999999998"/>
  </r>
  <r>
    <n v="8263"/>
    <x v="4088"/>
    <x v="0"/>
    <x v="272"/>
    <d v="2013-12-20T00:00:00"/>
    <s v="Standard Class"/>
    <s v="TC-21475"/>
    <s v="Tony Chapman"/>
    <x v="2"/>
    <s v="United States"/>
    <s v="Fayetteville"/>
    <x v="36"/>
    <n v="72701"/>
    <x v="0"/>
    <s v="OFF-PA-10002552"/>
    <x v="1"/>
    <x v="10"/>
    <s v="Xerox 1958"/>
    <n v="19.440000000000001"/>
    <n v="3"/>
    <n v="0"/>
    <n v="9.3312000000000008"/>
  </r>
  <r>
    <n v="8264"/>
    <x v="4089"/>
    <x v="1"/>
    <x v="1023"/>
    <d v="2012-09-17T00:00:00"/>
    <s v="Standard Class"/>
    <s v="AM-10705"/>
    <s v="Anne McFarland"/>
    <x v="0"/>
    <s v="United States"/>
    <s v="Jacksonville"/>
    <x v="3"/>
    <n v="28540"/>
    <x v="0"/>
    <s v="OFF-BI-10000014"/>
    <x v="1"/>
    <x v="8"/>
    <s v="Heavy-Duty E-Z-D Binders"/>
    <n v="13.092000000000002"/>
    <n v="4"/>
    <n v="0.7"/>
    <n v="-10.037199999999999"/>
  </r>
  <r>
    <n v="8265"/>
    <x v="4090"/>
    <x v="2"/>
    <x v="125"/>
    <d v="2012-01-04T00:00:00"/>
    <s v="Standard Class"/>
    <s v="AJ-10960"/>
    <s v="Astrea Jones"/>
    <x v="0"/>
    <s v="United States"/>
    <s v="New York City"/>
    <x v="15"/>
    <n v="10035"/>
    <x v="3"/>
    <s v="OFF-AP-10004136"/>
    <x v="1"/>
    <x v="9"/>
    <s v="Kensington 6 Outlet SmartSocket Surge Protector"/>
    <n v="122.94"/>
    <n v="3"/>
    <n v="0"/>
    <n v="30.734999999999992"/>
  </r>
  <r>
    <n v="8266"/>
    <x v="4090"/>
    <x v="2"/>
    <x v="125"/>
    <d v="2012-01-04T00:00:00"/>
    <s v="Standard Class"/>
    <s v="AJ-10960"/>
    <s v="Astrea Jones"/>
    <x v="0"/>
    <s v="United States"/>
    <s v="New York City"/>
    <x v="15"/>
    <n v="10035"/>
    <x v="3"/>
    <s v="OFF-BI-10003429"/>
    <x v="1"/>
    <x v="8"/>
    <s v="Cardinal HOLDit! Binder Insert Strips,Extra Strips"/>
    <n v="35.448"/>
    <n v="7"/>
    <n v="0.2"/>
    <n v="12.8499"/>
  </r>
  <r>
    <n v="8267"/>
    <x v="4091"/>
    <x v="2"/>
    <x v="333"/>
    <d v="2011-05-04T00:00:00"/>
    <s v="Standard Class"/>
    <s v="KH-16360"/>
    <s v="Katherine Hughes"/>
    <x v="0"/>
    <s v="United States"/>
    <s v="Dover"/>
    <x v="13"/>
    <n v="19901"/>
    <x v="3"/>
    <s v="TEC-PH-10000376"/>
    <x v="2"/>
    <x v="7"/>
    <s v="Square Credit Card Reader"/>
    <n v="19.98"/>
    <n v="2"/>
    <n v="0"/>
    <n v="5.1948000000000008"/>
  </r>
  <r>
    <n v="8268"/>
    <x v="4092"/>
    <x v="3"/>
    <x v="289"/>
    <d v="2014-02-07T00:00:00"/>
    <s v="Standard Class"/>
    <s v="LP-17095"/>
    <s v="Liz Preis"/>
    <x v="0"/>
    <s v="United States"/>
    <s v="Aurora"/>
    <x v="10"/>
    <n v="60505"/>
    <x v="2"/>
    <s v="FUR-TA-10003469"/>
    <x v="0"/>
    <x v="3"/>
    <s v="Balt Split Level Computer Training Table"/>
    <n v="69.375"/>
    <n v="1"/>
    <n v="0.5"/>
    <n v="-47.174999999999997"/>
  </r>
  <r>
    <n v="8269"/>
    <x v="4092"/>
    <x v="3"/>
    <x v="289"/>
    <d v="2014-02-07T00:00:00"/>
    <s v="Standard Class"/>
    <s v="LP-17095"/>
    <s v="Liz Preis"/>
    <x v="0"/>
    <s v="United States"/>
    <s v="Aurora"/>
    <x v="10"/>
    <n v="60505"/>
    <x v="2"/>
    <s v="OFF-SU-10004231"/>
    <x v="1"/>
    <x v="14"/>
    <s v="Acme Tagit Stainless Steel Antibacterial Scissors"/>
    <n v="31.680000000000003"/>
    <n v="4"/>
    <n v="0.2"/>
    <n v="2.7719999999999994"/>
  </r>
  <r>
    <n v="8270"/>
    <x v="4092"/>
    <x v="3"/>
    <x v="289"/>
    <d v="2014-02-07T00:00:00"/>
    <s v="Standard Class"/>
    <s v="LP-17095"/>
    <s v="Liz Preis"/>
    <x v="0"/>
    <s v="United States"/>
    <s v="Aurora"/>
    <x v="10"/>
    <n v="60505"/>
    <x v="2"/>
    <s v="TEC-PH-10002584"/>
    <x v="2"/>
    <x v="7"/>
    <s v="Samsung Galaxy S4"/>
    <n v="2003.1680000000001"/>
    <n v="4"/>
    <n v="0.2"/>
    <n v="250.39599999999984"/>
  </r>
  <r>
    <n v="8271"/>
    <x v="4092"/>
    <x v="3"/>
    <x v="289"/>
    <d v="2014-02-07T00:00:00"/>
    <s v="Standard Class"/>
    <s v="LP-17095"/>
    <s v="Liz Preis"/>
    <x v="0"/>
    <s v="United States"/>
    <s v="Aurora"/>
    <x v="10"/>
    <n v="60505"/>
    <x v="2"/>
    <s v="OFF-AR-10003602"/>
    <x v="1"/>
    <x v="6"/>
    <s v="Quartet Omega Colored Chalk, 12/Pack"/>
    <n v="9.3439999999999994"/>
    <n v="2"/>
    <n v="0.2"/>
    <n v="3.1535999999999995"/>
  </r>
  <r>
    <n v="8272"/>
    <x v="4093"/>
    <x v="0"/>
    <x v="591"/>
    <d v="2014-01-01T00:00:00"/>
    <s v="Standard Class"/>
    <s v="JE-15715"/>
    <s v="Joe Elijah"/>
    <x v="0"/>
    <s v="United States"/>
    <s v="New York City"/>
    <x v="15"/>
    <n v="10009"/>
    <x v="3"/>
    <s v="FUR-CH-10002331"/>
    <x v="0"/>
    <x v="1"/>
    <s v="Hon 4700 Series Mobuis Mid-Back Task Chairs with Adjustable Arms"/>
    <n v="2563.056"/>
    <n v="8"/>
    <n v="0.1"/>
    <n v="313.26239999999967"/>
  </r>
  <r>
    <n v="8273"/>
    <x v="4094"/>
    <x v="0"/>
    <x v="201"/>
    <d v="2013-10-26T00:00:00"/>
    <s v="Standard Class"/>
    <s v="MY-18295"/>
    <s v="Muhammed Yedwab"/>
    <x v="1"/>
    <s v="United States"/>
    <s v="El Cajon"/>
    <x v="1"/>
    <n v="92020"/>
    <x v="1"/>
    <s v="FUR-CH-10001802"/>
    <x v="0"/>
    <x v="1"/>
    <s v="Hon Every-Day Chair Series Swivel Task Chairs"/>
    <n v="387.13600000000002"/>
    <n v="4"/>
    <n v="0.2"/>
    <n v="4.8391999999999911"/>
  </r>
  <r>
    <n v="8274"/>
    <x v="4095"/>
    <x v="1"/>
    <x v="385"/>
    <d v="2012-06-15T00:00:00"/>
    <s v="Second Class"/>
    <s v="FC-14245"/>
    <s v="Frank Carlisle"/>
    <x v="2"/>
    <s v="United States"/>
    <s v="Springfield"/>
    <x v="24"/>
    <n v="45503"/>
    <x v="3"/>
    <s v="OFF-AR-10000634"/>
    <x v="1"/>
    <x v="6"/>
    <s v="Newell 320"/>
    <n v="3.4240000000000004"/>
    <n v="1"/>
    <n v="0.2"/>
    <n v="0.29960000000000009"/>
  </r>
  <r>
    <n v="8275"/>
    <x v="4096"/>
    <x v="3"/>
    <x v="160"/>
    <d v="2014-07-05T00:00:00"/>
    <s v="Standard Class"/>
    <s v="ND-18460"/>
    <s v="Neil Ducich"/>
    <x v="1"/>
    <s v="United States"/>
    <s v="Mount Vernon"/>
    <x v="15"/>
    <n v="10550"/>
    <x v="3"/>
    <s v="OFF-ST-10002615"/>
    <x v="1"/>
    <x v="4"/>
    <s v="Dual Level, Single-Width Filing Carts"/>
    <n v="1085.42"/>
    <n v="7"/>
    <n v="0"/>
    <n v="282.20920000000001"/>
  </r>
  <r>
    <n v="8276"/>
    <x v="4097"/>
    <x v="1"/>
    <x v="153"/>
    <d v="2012-06-30T00:00:00"/>
    <s v="Standard Class"/>
    <s v="DB-13360"/>
    <s v="Dennis Bolton"/>
    <x v="2"/>
    <s v="United States"/>
    <s v="Lakewood"/>
    <x v="24"/>
    <n v="44107"/>
    <x v="3"/>
    <s v="OFF-PA-10004040"/>
    <x v="1"/>
    <x v="10"/>
    <s v="Universal Premium White Copier/Laser Paper (20Lb. and 87 Bright)"/>
    <n v="43.056000000000004"/>
    <n v="9"/>
    <n v="0.2"/>
    <n v="15.607799999999999"/>
  </r>
  <r>
    <n v="8277"/>
    <x v="4098"/>
    <x v="0"/>
    <x v="823"/>
    <d v="2013-02-25T00:00:00"/>
    <s v="Standard Class"/>
    <s v="LC-16960"/>
    <s v="Lindsay Castell"/>
    <x v="2"/>
    <s v="United States"/>
    <s v="Tampa"/>
    <x v="2"/>
    <n v="33614"/>
    <x v="0"/>
    <s v="OFF-BI-10003727"/>
    <x v="1"/>
    <x v="8"/>
    <s v="Avery Durable Slant Ring Binders With Label Holder"/>
    <n v="3.762"/>
    <n v="3"/>
    <n v="0.7"/>
    <n v="-2.758799999999999"/>
  </r>
  <r>
    <n v="8278"/>
    <x v="4098"/>
    <x v="0"/>
    <x v="823"/>
    <d v="2013-02-25T00:00:00"/>
    <s v="Standard Class"/>
    <s v="LC-16960"/>
    <s v="Lindsay Castell"/>
    <x v="2"/>
    <s v="United States"/>
    <s v="Tampa"/>
    <x v="2"/>
    <n v="33614"/>
    <x v="0"/>
    <s v="OFF-BI-10002026"/>
    <x v="1"/>
    <x v="8"/>
    <s v="Avery Arch Ring Binders"/>
    <n v="34.860000000000007"/>
    <n v="2"/>
    <n v="0.7"/>
    <n v="-26.726000000000006"/>
  </r>
  <r>
    <n v="8279"/>
    <x v="4098"/>
    <x v="0"/>
    <x v="823"/>
    <d v="2013-02-25T00:00:00"/>
    <s v="Standard Class"/>
    <s v="LC-16960"/>
    <s v="Lindsay Castell"/>
    <x v="2"/>
    <s v="United States"/>
    <s v="Tampa"/>
    <x v="2"/>
    <n v="33614"/>
    <x v="0"/>
    <s v="OFF-ST-10001496"/>
    <x v="1"/>
    <x v="4"/>
    <s v="Standard Rollaway File with Lock"/>
    <n v="432.45600000000002"/>
    <n v="3"/>
    <n v="0.2"/>
    <n v="32.434200000000004"/>
  </r>
  <r>
    <n v="8280"/>
    <x v="4099"/>
    <x v="3"/>
    <x v="300"/>
    <d v="2014-04-27T00:00:00"/>
    <s v="Standard Class"/>
    <s v="BD-11725"/>
    <s v="Bruce Degenhardt"/>
    <x v="0"/>
    <s v="United States"/>
    <s v="Columbus"/>
    <x v="32"/>
    <n v="31907"/>
    <x v="0"/>
    <s v="OFF-ST-10003716"/>
    <x v="1"/>
    <x v="4"/>
    <s v="Tennsco Double-Tier Lockers"/>
    <n v="675.06000000000006"/>
    <n v="3"/>
    <n v="0"/>
    <n v="87.757800000000003"/>
  </r>
  <r>
    <n v="8281"/>
    <x v="4100"/>
    <x v="3"/>
    <x v="1188"/>
    <d v="2014-05-11T00:00:00"/>
    <s v="First Class"/>
    <s v="MC-17605"/>
    <s v="Matt Connell"/>
    <x v="1"/>
    <s v="United States"/>
    <s v="Jacksonville"/>
    <x v="3"/>
    <n v="28540"/>
    <x v="0"/>
    <s v="OFF-EN-10002504"/>
    <x v="1"/>
    <x v="12"/>
    <s v="Tyvek  Top-Opening Peel &amp; Seel Envelopes, Plain White"/>
    <n v="65.231999999999999"/>
    <n v="3"/>
    <n v="0.2"/>
    <n v="22.015799999999999"/>
  </r>
  <r>
    <n v="8282"/>
    <x v="4100"/>
    <x v="3"/>
    <x v="1188"/>
    <d v="2014-05-11T00:00:00"/>
    <s v="First Class"/>
    <s v="MC-17605"/>
    <s v="Matt Connell"/>
    <x v="1"/>
    <s v="United States"/>
    <s v="Jacksonville"/>
    <x v="3"/>
    <n v="28540"/>
    <x v="0"/>
    <s v="FUR-CH-10001270"/>
    <x v="0"/>
    <x v="1"/>
    <s v="Harbour Creations Steel Folding Chair"/>
    <n v="207"/>
    <n v="3"/>
    <n v="0.2"/>
    <n v="25.874999999999972"/>
  </r>
  <r>
    <n v="8283"/>
    <x v="4101"/>
    <x v="1"/>
    <x v="379"/>
    <d v="2012-12-26T00:00:00"/>
    <s v="Second Class"/>
    <s v="SZ-20035"/>
    <s v="Sam Zeldin"/>
    <x v="2"/>
    <s v="United States"/>
    <s v="Saint Charles"/>
    <x v="10"/>
    <n v="60174"/>
    <x v="2"/>
    <s v="TEC-MA-10004241"/>
    <x v="2"/>
    <x v="15"/>
    <s v="Star Micronics TSP800 TSP847IIU Receipt Printer"/>
    <n v="600.53"/>
    <n v="2"/>
    <n v="0.3"/>
    <n v="137.26399999999995"/>
  </r>
  <r>
    <n v="8284"/>
    <x v="4101"/>
    <x v="1"/>
    <x v="379"/>
    <d v="2012-12-26T00:00:00"/>
    <s v="Second Class"/>
    <s v="SZ-20035"/>
    <s v="Sam Zeldin"/>
    <x v="2"/>
    <s v="United States"/>
    <s v="Saint Charles"/>
    <x v="10"/>
    <n v="60174"/>
    <x v="2"/>
    <s v="OFF-AR-10001468"/>
    <x v="1"/>
    <x v="6"/>
    <s v="Sanford Prismacolor Professional Thick Lead Art Pencils, 36-Color Set"/>
    <n v="59.903999999999996"/>
    <n v="2"/>
    <n v="0.2"/>
    <n v="14.227200000000003"/>
  </r>
  <r>
    <n v="8285"/>
    <x v="4101"/>
    <x v="1"/>
    <x v="379"/>
    <d v="2012-12-26T00:00:00"/>
    <s v="Second Class"/>
    <s v="SZ-20035"/>
    <s v="Sam Zeldin"/>
    <x v="2"/>
    <s v="United States"/>
    <s v="Saint Charles"/>
    <x v="10"/>
    <n v="60174"/>
    <x v="2"/>
    <s v="TEC-AC-10003198"/>
    <x v="2"/>
    <x v="11"/>
    <s v="Enermax Acrylux Wireless Keyboard"/>
    <n v="637.44000000000005"/>
    <n v="8"/>
    <n v="0.2"/>
    <n v="135.45599999999996"/>
  </r>
  <r>
    <n v="8286"/>
    <x v="4101"/>
    <x v="1"/>
    <x v="379"/>
    <d v="2012-12-26T00:00:00"/>
    <s v="Second Class"/>
    <s v="SZ-20035"/>
    <s v="Sam Zeldin"/>
    <x v="2"/>
    <s v="United States"/>
    <s v="Saint Charles"/>
    <x v="10"/>
    <n v="60174"/>
    <x v="2"/>
    <s v="FUR-FU-10003039"/>
    <x v="0"/>
    <x v="5"/>
    <s v="Howard Miller 11-1/2&quot; Diameter Grantwood Wall Clock"/>
    <n v="51.756000000000007"/>
    <n v="3"/>
    <n v="0.6"/>
    <n v="-33.641399999999997"/>
  </r>
  <r>
    <n v="8287"/>
    <x v="4102"/>
    <x v="2"/>
    <x v="1132"/>
    <d v="2011-08-16T00:00:00"/>
    <s v="Standard Class"/>
    <s v="DH-13675"/>
    <s v="Duane Huffman"/>
    <x v="2"/>
    <s v="United States"/>
    <s v="Miami"/>
    <x v="2"/>
    <n v="33180"/>
    <x v="0"/>
    <s v="OFF-PA-10000295"/>
    <x v="1"/>
    <x v="10"/>
    <s v="Xerox 229"/>
    <n v="31.104000000000006"/>
    <n v="6"/>
    <n v="0.2"/>
    <n v="10.8864"/>
  </r>
  <r>
    <n v="8288"/>
    <x v="4102"/>
    <x v="2"/>
    <x v="1132"/>
    <d v="2011-08-16T00:00:00"/>
    <s v="Standard Class"/>
    <s v="DH-13675"/>
    <s v="Duane Huffman"/>
    <x v="2"/>
    <s v="United States"/>
    <s v="Miami"/>
    <x v="2"/>
    <n v="33180"/>
    <x v="0"/>
    <s v="OFF-AR-10004344"/>
    <x v="1"/>
    <x v="6"/>
    <s v="Bulldog Vacuum Base Pencil Sharpener"/>
    <n v="47.96"/>
    <n v="5"/>
    <n v="0.2"/>
    <n v="4.196499999999995"/>
  </r>
  <r>
    <n v="8289"/>
    <x v="4102"/>
    <x v="2"/>
    <x v="1132"/>
    <d v="2011-08-16T00:00:00"/>
    <s v="Standard Class"/>
    <s v="DH-13675"/>
    <s v="Duane Huffman"/>
    <x v="2"/>
    <s v="United States"/>
    <s v="Miami"/>
    <x v="2"/>
    <n v="33180"/>
    <x v="0"/>
    <s v="TEC-AC-10002473"/>
    <x v="2"/>
    <x v="11"/>
    <s v="Maxell 4.7GB DVD-R"/>
    <n v="158.928"/>
    <n v="7"/>
    <n v="0.2"/>
    <n v="41.718599999999995"/>
  </r>
  <r>
    <n v="8290"/>
    <x v="4102"/>
    <x v="2"/>
    <x v="1132"/>
    <d v="2011-08-16T00:00:00"/>
    <s v="Standard Class"/>
    <s v="DH-13675"/>
    <s v="Duane Huffman"/>
    <x v="2"/>
    <s v="United States"/>
    <s v="Miami"/>
    <x v="2"/>
    <n v="33180"/>
    <x v="0"/>
    <s v="OFF-AP-10002403"/>
    <x v="1"/>
    <x v="9"/>
    <s v="Acco Smartsocket Color-Coded Six-Outlet AC Adapter Model Surge Protectors"/>
    <n v="211.24799999999999"/>
    <n v="6"/>
    <n v="0.2"/>
    <n v="15.843599999999995"/>
  </r>
  <r>
    <n v="8291"/>
    <x v="4102"/>
    <x v="2"/>
    <x v="1132"/>
    <d v="2011-08-16T00:00:00"/>
    <s v="Standard Class"/>
    <s v="DH-13675"/>
    <s v="Duane Huffman"/>
    <x v="2"/>
    <s v="United States"/>
    <s v="Miami"/>
    <x v="2"/>
    <n v="33180"/>
    <x v="0"/>
    <s v="OFF-SU-10000432"/>
    <x v="1"/>
    <x v="14"/>
    <s v="Acco Side-Punched Conventional Columnar Pads"/>
    <n v="5.5520000000000005"/>
    <n v="2"/>
    <n v="0.2"/>
    <n v="-1.0410000000000006"/>
  </r>
  <r>
    <n v="8292"/>
    <x v="4102"/>
    <x v="2"/>
    <x v="1132"/>
    <d v="2011-08-16T00:00:00"/>
    <s v="Standard Class"/>
    <s v="DH-13675"/>
    <s v="Duane Huffman"/>
    <x v="2"/>
    <s v="United States"/>
    <s v="Miami"/>
    <x v="2"/>
    <n v="33180"/>
    <x v="0"/>
    <s v="OFF-LA-10000443"/>
    <x v="1"/>
    <x v="2"/>
    <s v="Avery 501"/>
    <n v="2.952"/>
    <n v="1"/>
    <n v="0.2"/>
    <n v="0.99629999999999996"/>
  </r>
  <r>
    <n v="8293"/>
    <x v="4103"/>
    <x v="1"/>
    <x v="555"/>
    <d v="2012-12-15T00:00:00"/>
    <s v="Standard Class"/>
    <s v="LC-16885"/>
    <s v="Lena Creighton"/>
    <x v="0"/>
    <s v="United States"/>
    <s v="Troy"/>
    <x v="24"/>
    <n v="45373"/>
    <x v="3"/>
    <s v="OFF-BI-10003166"/>
    <x v="1"/>
    <x v="8"/>
    <s v="GBC Plasticlear Binding Covers"/>
    <n v="10.332000000000003"/>
    <n v="3"/>
    <n v="0.7"/>
    <n v="-7.5767999999999986"/>
  </r>
  <r>
    <n v="8294"/>
    <x v="4104"/>
    <x v="3"/>
    <x v="132"/>
    <d v="2014-11-08T00:00:00"/>
    <s v="Standard Class"/>
    <s v="JO-15145"/>
    <s v="Jack O'Briant"/>
    <x v="1"/>
    <s v="United States"/>
    <s v="Seattle"/>
    <x v="4"/>
    <n v="98103"/>
    <x v="1"/>
    <s v="OFF-BI-10002393"/>
    <x v="1"/>
    <x v="8"/>
    <s v="Binder Posts"/>
    <n v="18.368000000000002"/>
    <n v="4"/>
    <n v="0.2"/>
    <n v="5.9695999999999998"/>
  </r>
  <r>
    <n v="8295"/>
    <x v="4105"/>
    <x v="3"/>
    <x v="677"/>
    <d v="2014-03-18T00:00:00"/>
    <s v="Standard Class"/>
    <s v="MT-17815"/>
    <s v="Meg Tillman"/>
    <x v="0"/>
    <s v="United States"/>
    <s v="New York City"/>
    <x v="15"/>
    <n v="10011"/>
    <x v="3"/>
    <s v="TEC-PH-10001809"/>
    <x v="2"/>
    <x v="7"/>
    <s v="Panasonic KX T7736-B Digital phone"/>
    <n v="299.89999999999998"/>
    <n v="2"/>
    <n v="0"/>
    <n v="74.974999999999994"/>
  </r>
  <r>
    <n v="8296"/>
    <x v="4106"/>
    <x v="0"/>
    <x v="198"/>
    <d v="2013-06-04T00:00:00"/>
    <s v="Standard Class"/>
    <s v="EB-13750"/>
    <s v="Edward Becker"/>
    <x v="1"/>
    <s v="United States"/>
    <s v="Arlington"/>
    <x v="17"/>
    <n v="22204"/>
    <x v="0"/>
    <s v="OFF-EN-10002600"/>
    <x v="1"/>
    <x v="12"/>
    <s v="Redi-Strip #10 Envelopes, 4 1/8 x 9 1/2"/>
    <n v="26.55"/>
    <n v="9"/>
    <n v="0"/>
    <n v="12.744"/>
  </r>
  <r>
    <n v="8297"/>
    <x v="4106"/>
    <x v="0"/>
    <x v="198"/>
    <d v="2013-06-04T00:00:00"/>
    <s v="Standard Class"/>
    <s v="EB-13750"/>
    <s v="Edward Becker"/>
    <x v="1"/>
    <s v="United States"/>
    <s v="Arlington"/>
    <x v="17"/>
    <n v="22204"/>
    <x v="0"/>
    <s v="TEC-AC-10000109"/>
    <x v="2"/>
    <x v="11"/>
    <s v="Sony Micro Vault Click 16 GB USB 2.0 Flash Drive"/>
    <n v="111.98"/>
    <n v="2"/>
    <n v="0"/>
    <n v="26.875200000000007"/>
  </r>
  <r>
    <n v="8298"/>
    <x v="4107"/>
    <x v="1"/>
    <x v="761"/>
    <d v="2012-07-11T00:00:00"/>
    <s v="Standard Class"/>
    <s v="RS-19765"/>
    <s v="Roland Schwarz"/>
    <x v="1"/>
    <s v="United States"/>
    <s v="Charlotte"/>
    <x v="3"/>
    <n v="28205"/>
    <x v="0"/>
    <s v="FUR-FU-10003829"/>
    <x v="0"/>
    <x v="5"/>
    <s v="Stackable Trays"/>
    <n v="4.9280000000000008"/>
    <n v="2"/>
    <n v="0.2"/>
    <n v="0.73919999999999941"/>
  </r>
  <r>
    <n v="8299"/>
    <x v="4107"/>
    <x v="1"/>
    <x v="761"/>
    <d v="2012-07-11T00:00:00"/>
    <s v="Standard Class"/>
    <s v="RS-19765"/>
    <s v="Roland Schwarz"/>
    <x v="1"/>
    <s v="United States"/>
    <s v="Charlotte"/>
    <x v="3"/>
    <n v="28205"/>
    <x v="0"/>
    <s v="OFF-LA-10003223"/>
    <x v="1"/>
    <x v="2"/>
    <s v="Avery 508"/>
    <n v="11.784000000000001"/>
    <n v="3"/>
    <n v="0.2"/>
    <n v="4.2716999999999992"/>
  </r>
  <r>
    <n v="8300"/>
    <x v="4108"/>
    <x v="2"/>
    <x v="518"/>
    <d v="2011-03-15T00:00:00"/>
    <s v="Standard Class"/>
    <s v="RB-19435"/>
    <s v="Richard Bierner"/>
    <x v="0"/>
    <s v="United States"/>
    <s v="Roseville"/>
    <x v="1"/>
    <n v="95661"/>
    <x v="1"/>
    <s v="OFF-AR-10001770"/>
    <x v="1"/>
    <x v="6"/>
    <s v="Economy #2 Pencils"/>
    <n v="7.98"/>
    <n v="3"/>
    <n v="0"/>
    <n v="2.0747999999999998"/>
  </r>
  <r>
    <n v="8301"/>
    <x v="4109"/>
    <x v="1"/>
    <x v="704"/>
    <d v="2012-04-24T00:00:00"/>
    <s v="Standard Class"/>
    <s v="OT-18730"/>
    <s v="Olvera Toch"/>
    <x v="0"/>
    <s v="United States"/>
    <s v="Detroit"/>
    <x v="12"/>
    <n v="48234"/>
    <x v="2"/>
    <s v="OFF-EN-10003296"/>
    <x v="1"/>
    <x v="12"/>
    <s v="Tyvek Side-Opening Peel &amp; Seel Expanding Envelopes"/>
    <n v="180.96"/>
    <n v="2"/>
    <n v="0"/>
    <n v="81.432000000000002"/>
  </r>
  <r>
    <n v="8302"/>
    <x v="4110"/>
    <x v="3"/>
    <x v="1189"/>
    <d v="2014-08-02T00:00:00"/>
    <s v="Standard Class"/>
    <s v="GZ-14545"/>
    <s v="George Zrebassa"/>
    <x v="1"/>
    <s v="United States"/>
    <s v="Los Angeles"/>
    <x v="1"/>
    <n v="90036"/>
    <x v="1"/>
    <s v="TEC-AC-10003870"/>
    <x v="2"/>
    <x v="11"/>
    <s v="Logitech Z-906 Speaker sys - home theater - 5.1-CH"/>
    <n v="1649.95"/>
    <n v="5"/>
    <n v="0"/>
    <n v="659.98"/>
  </r>
  <r>
    <n v="8303"/>
    <x v="4110"/>
    <x v="3"/>
    <x v="1189"/>
    <d v="2014-08-02T00:00:00"/>
    <s v="Standard Class"/>
    <s v="GZ-14545"/>
    <s v="George Zrebassa"/>
    <x v="1"/>
    <s v="United States"/>
    <s v="Los Angeles"/>
    <x v="1"/>
    <n v="90036"/>
    <x v="1"/>
    <s v="FUR-CH-10000665"/>
    <x v="0"/>
    <x v="1"/>
    <s v="Global Airflow Leather Mesh Back Chair, Black"/>
    <n v="362.35199999999998"/>
    <n v="3"/>
    <n v="0.2"/>
    <n v="45.293999999999954"/>
  </r>
  <r>
    <n v="8304"/>
    <x v="4111"/>
    <x v="2"/>
    <x v="656"/>
    <d v="2011-11-02T00:00:00"/>
    <s v="Second Class"/>
    <s v="NL-18310"/>
    <s v="Nancy Lomonaco"/>
    <x v="2"/>
    <s v="United States"/>
    <s v="San Francisco"/>
    <x v="1"/>
    <n v="94110"/>
    <x v="1"/>
    <s v="TEC-PH-10003092"/>
    <x v="2"/>
    <x v="7"/>
    <s v="Motorola L804"/>
    <n v="73.584000000000003"/>
    <n v="2"/>
    <n v="0.2"/>
    <n v="8.2781999999999982"/>
  </r>
  <r>
    <n v="8305"/>
    <x v="4112"/>
    <x v="3"/>
    <x v="132"/>
    <d v="2014-11-10T00:00:00"/>
    <s v="Standard Class"/>
    <s v="BG-11740"/>
    <s v="Bruce Geld"/>
    <x v="0"/>
    <s v="United States"/>
    <s v="Bakersfield"/>
    <x v="1"/>
    <n v="93309"/>
    <x v="1"/>
    <s v="FUR-TA-10001086"/>
    <x v="0"/>
    <x v="3"/>
    <s v="SAFCO PlanMaster Boards, 60w x 37-1/2d, White Melamine"/>
    <n v="486.36800000000005"/>
    <n v="4"/>
    <n v="0.2"/>
    <n v="36.477600000000024"/>
  </r>
  <r>
    <n v="8306"/>
    <x v="4113"/>
    <x v="0"/>
    <x v="1190"/>
    <d v="2013-08-17T00:00:00"/>
    <s v="Standard Class"/>
    <s v="MT-18070"/>
    <s v="Michelle Tran"/>
    <x v="2"/>
    <s v="United States"/>
    <s v="Tulsa"/>
    <x v="26"/>
    <n v="74133"/>
    <x v="2"/>
    <s v="OFF-PA-10001870"/>
    <x v="1"/>
    <x v="10"/>
    <s v="Xerox 202"/>
    <n v="32.400000000000006"/>
    <n v="5"/>
    <n v="0"/>
    <n v="15.552000000000001"/>
  </r>
  <r>
    <n v="8307"/>
    <x v="4113"/>
    <x v="0"/>
    <x v="1190"/>
    <d v="2013-08-17T00:00:00"/>
    <s v="Standard Class"/>
    <s v="MT-18070"/>
    <s v="Michelle Tran"/>
    <x v="2"/>
    <s v="United States"/>
    <s v="Tulsa"/>
    <x v="26"/>
    <n v="74133"/>
    <x v="2"/>
    <s v="OFF-BI-10003305"/>
    <x v="1"/>
    <x v="8"/>
    <s v="Avery Hanging File Binders"/>
    <n v="41.86"/>
    <n v="7"/>
    <n v="0"/>
    <n v="19.255600000000001"/>
  </r>
  <r>
    <n v="8308"/>
    <x v="4113"/>
    <x v="0"/>
    <x v="1190"/>
    <d v="2013-08-17T00:00:00"/>
    <s v="Standard Class"/>
    <s v="MT-18070"/>
    <s v="Michelle Tran"/>
    <x v="2"/>
    <s v="United States"/>
    <s v="Tulsa"/>
    <x v="26"/>
    <n v="74133"/>
    <x v="2"/>
    <s v="OFF-BI-10003007"/>
    <x v="1"/>
    <x v="8"/>
    <s v="Premium Transparent Presentation Covers, No Pattern/Clear, 8 1/2&quot; x 11&quot;"/>
    <n v="77.56"/>
    <n v="2"/>
    <n v="0"/>
    <n v="35.677599999999998"/>
  </r>
  <r>
    <n v="8309"/>
    <x v="4114"/>
    <x v="0"/>
    <x v="197"/>
    <d v="2013-07-26T00:00:00"/>
    <s v="Same Day"/>
    <s v="BC-11125"/>
    <s v="Becky Castell"/>
    <x v="2"/>
    <s v="United States"/>
    <s v="San Francisco"/>
    <x v="1"/>
    <n v="94122"/>
    <x v="1"/>
    <s v="OFF-AR-10001419"/>
    <x v="1"/>
    <x v="6"/>
    <s v="Newell 325"/>
    <n v="37.17"/>
    <n v="9"/>
    <n v="0"/>
    <n v="11.151"/>
  </r>
  <r>
    <n v="8310"/>
    <x v="4115"/>
    <x v="2"/>
    <x v="72"/>
    <d v="2011-03-07T00:00:00"/>
    <s v="Standard Class"/>
    <s v="GW-14605"/>
    <s v="Giulietta Weimer"/>
    <x v="0"/>
    <s v="United States"/>
    <s v="Houston"/>
    <x v="5"/>
    <n v="77036"/>
    <x v="2"/>
    <s v="OFF-ST-10003692"/>
    <x v="1"/>
    <x v="4"/>
    <s v="Recycled Steel Personal File for Hanging File Folders"/>
    <n v="137.352"/>
    <n v="3"/>
    <n v="0.2"/>
    <n v="8.5844999999999914"/>
  </r>
  <r>
    <n v="8311"/>
    <x v="4115"/>
    <x v="2"/>
    <x v="72"/>
    <d v="2011-03-07T00:00:00"/>
    <s v="Standard Class"/>
    <s v="GW-14605"/>
    <s v="Giulietta Weimer"/>
    <x v="0"/>
    <s v="United States"/>
    <s v="Houston"/>
    <x v="5"/>
    <n v="77036"/>
    <x v="2"/>
    <s v="FUR-TA-10001866"/>
    <x v="0"/>
    <x v="3"/>
    <s v="Bevis Round Conference Room Tables and Bases"/>
    <n v="376.50899999999996"/>
    <n v="3"/>
    <n v="0.3"/>
    <n v="-43.029600000000045"/>
  </r>
  <r>
    <n v="8312"/>
    <x v="4116"/>
    <x v="3"/>
    <x v="795"/>
    <d v="2014-02-01T00:00:00"/>
    <s v="Standard Class"/>
    <s v="BD-11500"/>
    <s v="Bradley Drucker"/>
    <x v="0"/>
    <s v="United States"/>
    <s v="Columbus"/>
    <x v="32"/>
    <n v="31907"/>
    <x v="0"/>
    <s v="FUR-FU-10002157"/>
    <x v="0"/>
    <x v="5"/>
    <s v="Artistic Insta-Plaque"/>
    <n v="62.72"/>
    <n v="4"/>
    <n v="0"/>
    <n v="24.460799999999999"/>
  </r>
  <r>
    <n v="8313"/>
    <x v="4116"/>
    <x v="3"/>
    <x v="795"/>
    <d v="2014-02-01T00:00:00"/>
    <s v="Standard Class"/>
    <s v="BD-11500"/>
    <s v="Bradley Drucker"/>
    <x v="0"/>
    <s v="United States"/>
    <s v="Columbus"/>
    <x v="32"/>
    <n v="31907"/>
    <x v="0"/>
    <s v="TEC-PH-10001459"/>
    <x v="2"/>
    <x v="7"/>
    <s v="Samsung Galaxy Mega 6.3"/>
    <n v="2939.9300000000003"/>
    <n v="7"/>
    <n v="0"/>
    <n v="764.38180000000011"/>
  </r>
  <r>
    <n v="8314"/>
    <x v="4117"/>
    <x v="2"/>
    <x v="136"/>
    <d v="2011-07-16T00:00:00"/>
    <s v="Standard Class"/>
    <s v="PV-18985"/>
    <s v="Paul Van Hugh"/>
    <x v="2"/>
    <s v="United States"/>
    <s v="League City"/>
    <x v="5"/>
    <n v="77573"/>
    <x v="2"/>
    <s v="FUR-CH-10002126"/>
    <x v="0"/>
    <x v="1"/>
    <s v="Hon Deluxe Fabric Upholstered Stacking Chairs"/>
    <n v="512.35799999999995"/>
    <n v="3"/>
    <n v="0.3"/>
    <n v="-14.638799999999947"/>
  </r>
  <r>
    <n v="8315"/>
    <x v="4117"/>
    <x v="2"/>
    <x v="136"/>
    <d v="2011-07-16T00:00:00"/>
    <s v="Standard Class"/>
    <s v="PV-18985"/>
    <s v="Paul Van Hugh"/>
    <x v="2"/>
    <s v="United States"/>
    <s v="League City"/>
    <x v="5"/>
    <n v="77573"/>
    <x v="2"/>
    <s v="OFF-FA-10001561"/>
    <x v="1"/>
    <x v="13"/>
    <s v="Stockwell Push Pins"/>
    <n v="3.4880000000000004"/>
    <n v="2"/>
    <n v="0.2"/>
    <n v="0.56679999999999997"/>
  </r>
  <r>
    <n v="8316"/>
    <x v="4117"/>
    <x v="2"/>
    <x v="136"/>
    <d v="2011-07-16T00:00:00"/>
    <s v="Standard Class"/>
    <s v="PV-18985"/>
    <s v="Paul Van Hugh"/>
    <x v="2"/>
    <s v="United States"/>
    <s v="League City"/>
    <x v="5"/>
    <n v="77573"/>
    <x v="2"/>
    <s v="OFF-AR-10003158"/>
    <x v="1"/>
    <x v="6"/>
    <s v="Fluorescent Highlighters by Dixon"/>
    <n v="22.288"/>
    <n v="7"/>
    <n v="0.2"/>
    <n v="3.9003999999999985"/>
  </r>
  <r>
    <n v="8317"/>
    <x v="4117"/>
    <x v="2"/>
    <x v="136"/>
    <d v="2011-07-16T00:00:00"/>
    <s v="Standard Class"/>
    <s v="PV-18985"/>
    <s v="Paul Van Hugh"/>
    <x v="2"/>
    <s v="United States"/>
    <s v="League City"/>
    <x v="5"/>
    <n v="77573"/>
    <x v="2"/>
    <s v="OFF-PA-10001804"/>
    <x v="1"/>
    <x v="10"/>
    <s v="Xerox 195"/>
    <n v="16.032"/>
    <n v="3"/>
    <n v="0.2"/>
    <n v="5.6111999999999993"/>
  </r>
  <r>
    <n v="8318"/>
    <x v="4118"/>
    <x v="3"/>
    <x v="645"/>
    <d v="2014-04-17T00:00:00"/>
    <s v="Standard Class"/>
    <s v="HM-14980"/>
    <s v="Henry MacAllister"/>
    <x v="0"/>
    <s v="United States"/>
    <s v="Burlington"/>
    <x v="3"/>
    <n v="27217"/>
    <x v="0"/>
    <s v="OFF-AR-10000422"/>
    <x v="1"/>
    <x v="6"/>
    <s v="Pencil and Crayon Sharpener"/>
    <n v="1.752"/>
    <n v="1"/>
    <n v="0.2"/>
    <n v="0.15329999999999994"/>
  </r>
  <r>
    <n v="8319"/>
    <x v="4118"/>
    <x v="3"/>
    <x v="645"/>
    <d v="2014-04-17T00:00:00"/>
    <s v="Standard Class"/>
    <s v="HM-14980"/>
    <s v="Henry MacAllister"/>
    <x v="0"/>
    <s v="United States"/>
    <s v="Burlington"/>
    <x v="3"/>
    <n v="27217"/>
    <x v="0"/>
    <s v="OFF-AR-10000127"/>
    <x v="1"/>
    <x v="6"/>
    <s v="Newell 321"/>
    <n v="20.992000000000001"/>
    <n v="8"/>
    <n v="0.2"/>
    <n v="2.3615999999999966"/>
  </r>
  <r>
    <n v="8320"/>
    <x v="4119"/>
    <x v="3"/>
    <x v="38"/>
    <d v="2014-11-19T00:00:00"/>
    <s v="Standard Class"/>
    <s v="EM-14065"/>
    <s v="Erin Mull"/>
    <x v="0"/>
    <s v="United States"/>
    <s v="New York City"/>
    <x v="15"/>
    <n v="10009"/>
    <x v="3"/>
    <s v="OFF-ST-10004634"/>
    <x v="1"/>
    <x v="4"/>
    <s v="Personal Folder Holder, Ebony"/>
    <n v="11.21"/>
    <n v="1"/>
    <n v="0"/>
    <n v="3.3629999999999995"/>
  </r>
  <r>
    <n v="8321"/>
    <x v="4120"/>
    <x v="1"/>
    <x v="901"/>
    <d v="2012-12-06T00:00:00"/>
    <s v="First Class"/>
    <s v="SF-20065"/>
    <s v="Sandra Flanagan"/>
    <x v="0"/>
    <s v="United States"/>
    <s v="Dallas"/>
    <x v="5"/>
    <n v="75220"/>
    <x v="2"/>
    <s v="OFF-AR-10003582"/>
    <x v="1"/>
    <x v="6"/>
    <s v="Boston Electric Pencil Sharpener, Model 1818, Charcoal Black"/>
    <n v="45.04"/>
    <n v="2"/>
    <n v="0.2"/>
    <n v="4.5040000000000031"/>
  </r>
  <r>
    <n v="8322"/>
    <x v="4121"/>
    <x v="0"/>
    <x v="182"/>
    <d v="2013-10-02T00:00:00"/>
    <s v="Standard Class"/>
    <s v="SC-20380"/>
    <s v="Shahid Collister"/>
    <x v="0"/>
    <s v="United States"/>
    <s v="Houston"/>
    <x v="5"/>
    <n v="77095"/>
    <x v="2"/>
    <s v="OFF-BI-10002026"/>
    <x v="1"/>
    <x v="8"/>
    <s v="Ibico Recycled Linen-Style Covers"/>
    <n v="15.623999999999997"/>
    <n v="2"/>
    <n v="0.8"/>
    <n v="-24.998400000000011"/>
  </r>
  <r>
    <n v="8323"/>
    <x v="4122"/>
    <x v="0"/>
    <x v="258"/>
    <d v="2013-11-26T00:00:00"/>
    <s v="Standard Class"/>
    <s v="ND-18370"/>
    <s v="Natalie DeCherney"/>
    <x v="0"/>
    <s v="United States"/>
    <s v="Long Beach"/>
    <x v="15"/>
    <n v="11561"/>
    <x v="3"/>
    <s v="OFF-AP-10000595"/>
    <x v="1"/>
    <x v="9"/>
    <s v="Disposable Triple-Filter Dust Bags"/>
    <n v="8.74"/>
    <n v="2"/>
    <n v="0"/>
    <n v="2.2724000000000002"/>
  </r>
  <r>
    <n v="8324"/>
    <x v="4122"/>
    <x v="0"/>
    <x v="258"/>
    <d v="2013-11-26T00:00:00"/>
    <s v="Standard Class"/>
    <s v="ND-18370"/>
    <s v="Natalie DeCherney"/>
    <x v="0"/>
    <s v="United States"/>
    <s v="Long Beach"/>
    <x v="15"/>
    <n v="11561"/>
    <x v="3"/>
    <s v="OFF-PA-10001509"/>
    <x v="1"/>
    <x v="10"/>
    <s v="Recycled Desk Saver Line &quot;While You Were Out&quot; Book, 5 1/2&quot; X 4&quot;"/>
    <n v="44.75"/>
    <n v="5"/>
    <n v="0"/>
    <n v="20.584999999999994"/>
  </r>
  <r>
    <n v="8325"/>
    <x v="4123"/>
    <x v="3"/>
    <x v="565"/>
    <d v="2014-09-10T00:00:00"/>
    <s v="First Class"/>
    <s v="FC-14245"/>
    <s v="Frank Carlisle"/>
    <x v="2"/>
    <s v="United States"/>
    <s v="Hialeah"/>
    <x v="2"/>
    <n v="33012"/>
    <x v="0"/>
    <s v="OFF-ST-10001321"/>
    <x v="1"/>
    <x v="4"/>
    <s v="Decoflex Hanging Personal Folder File, Blue"/>
    <n v="61.68"/>
    <n v="5"/>
    <n v="0.2"/>
    <n v="5.3970000000000073"/>
  </r>
  <r>
    <n v="8326"/>
    <x v="4123"/>
    <x v="3"/>
    <x v="565"/>
    <d v="2014-09-10T00:00:00"/>
    <s v="First Class"/>
    <s v="FC-14245"/>
    <s v="Frank Carlisle"/>
    <x v="2"/>
    <s v="United States"/>
    <s v="Hialeah"/>
    <x v="2"/>
    <n v="33012"/>
    <x v="0"/>
    <s v="TEC-PH-10001750"/>
    <x v="2"/>
    <x v="7"/>
    <s v="Samsung Rugby III"/>
    <n v="158.376"/>
    <n v="3"/>
    <n v="0.2"/>
    <n v="13.857900000000008"/>
  </r>
  <r>
    <n v="8327"/>
    <x v="4124"/>
    <x v="3"/>
    <x v="246"/>
    <d v="2014-07-25T00:00:00"/>
    <s v="Second Class"/>
    <s v="KL-16555"/>
    <s v="Kelly Lampkin"/>
    <x v="1"/>
    <s v="United States"/>
    <s v="Aurora"/>
    <x v="10"/>
    <n v="60505"/>
    <x v="2"/>
    <s v="OFF-BI-10001890"/>
    <x v="1"/>
    <x v="8"/>
    <s v="Avery Poly Binder Pockets"/>
    <n v="2.8639999999999994"/>
    <n v="4"/>
    <n v="0.8"/>
    <n v="-4.5824000000000016"/>
  </r>
  <r>
    <n v="8328"/>
    <x v="4124"/>
    <x v="3"/>
    <x v="246"/>
    <d v="2014-07-25T00:00:00"/>
    <s v="Second Class"/>
    <s v="KL-16555"/>
    <s v="Kelly Lampkin"/>
    <x v="1"/>
    <s v="United States"/>
    <s v="Aurora"/>
    <x v="10"/>
    <n v="60505"/>
    <x v="2"/>
    <s v="OFF-BI-10004224"/>
    <x v="1"/>
    <x v="8"/>
    <s v="Catalog Binders with Expanding Posts"/>
    <n v="94.191999999999979"/>
    <n v="7"/>
    <n v="0.8"/>
    <n v="-164.83600000000007"/>
  </r>
  <r>
    <n v="8329"/>
    <x v="4125"/>
    <x v="3"/>
    <x v="833"/>
    <d v="2014-10-12T00:00:00"/>
    <s v="Standard Class"/>
    <s v="XP-21865"/>
    <s v="Xylona Preis"/>
    <x v="0"/>
    <s v="United States"/>
    <s v="Belleville"/>
    <x v="30"/>
    <n v="7109"/>
    <x v="3"/>
    <s v="OFF-PA-10001357"/>
    <x v="1"/>
    <x v="10"/>
    <s v="Xerox 1886"/>
    <n v="143.69999999999999"/>
    <n v="3"/>
    <n v="0"/>
    <n v="68.975999999999999"/>
  </r>
  <r>
    <n v="8330"/>
    <x v="4125"/>
    <x v="3"/>
    <x v="833"/>
    <d v="2014-10-12T00:00:00"/>
    <s v="Standard Class"/>
    <s v="XP-21865"/>
    <s v="Xylona Preis"/>
    <x v="0"/>
    <s v="United States"/>
    <s v="Belleville"/>
    <x v="30"/>
    <n v="7109"/>
    <x v="3"/>
    <s v="OFF-PA-10004888"/>
    <x v="1"/>
    <x v="10"/>
    <s v="Xerox 217"/>
    <n v="6.48"/>
    <n v="1"/>
    <n v="0"/>
    <n v="3.1104000000000003"/>
  </r>
  <r>
    <n v="8331"/>
    <x v="4126"/>
    <x v="3"/>
    <x v="659"/>
    <d v="2014-11-12T00:00:00"/>
    <s v="Standard Class"/>
    <s v="FP-14320"/>
    <s v="Frank Preis"/>
    <x v="0"/>
    <s v="United States"/>
    <s v="New York City"/>
    <x v="15"/>
    <n v="10024"/>
    <x v="3"/>
    <s v="TEC-AC-10002370"/>
    <x v="2"/>
    <x v="11"/>
    <s v="Maxell CD-R Discs"/>
    <n v="7.88"/>
    <n v="4"/>
    <n v="0"/>
    <n v="2.5215999999999994"/>
  </r>
  <r>
    <n v="8332"/>
    <x v="4127"/>
    <x v="0"/>
    <x v="1185"/>
    <d v="2013-03-13T00:00:00"/>
    <s v="First Class"/>
    <s v="PS-18760"/>
    <s v="Pamela Stobb"/>
    <x v="0"/>
    <s v="United States"/>
    <s v="Andover"/>
    <x v="31"/>
    <n v="1810"/>
    <x v="3"/>
    <s v="OFF-ST-10004634"/>
    <x v="1"/>
    <x v="4"/>
    <s v="Personal Folder Holder, Ebony"/>
    <n v="11.21"/>
    <n v="1"/>
    <n v="0"/>
    <n v="3.3629999999999995"/>
  </r>
  <r>
    <n v="8333"/>
    <x v="4127"/>
    <x v="0"/>
    <x v="1185"/>
    <d v="2013-03-13T00:00:00"/>
    <s v="First Class"/>
    <s v="PS-18760"/>
    <s v="Pamela Stobb"/>
    <x v="0"/>
    <s v="United States"/>
    <s v="Andover"/>
    <x v="31"/>
    <n v="1810"/>
    <x v="3"/>
    <s v="FUR-CH-10002647"/>
    <x v="0"/>
    <x v="1"/>
    <s v="Situations Contoured Folding Chairs, 4/Set"/>
    <n v="354.90000000000003"/>
    <n v="5"/>
    <n v="0"/>
    <n v="88.725000000000023"/>
  </r>
  <r>
    <n v="8334"/>
    <x v="4127"/>
    <x v="0"/>
    <x v="1185"/>
    <d v="2013-03-13T00:00:00"/>
    <s v="First Class"/>
    <s v="PS-18760"/>
    <s v="Pamela Stobb"/>
    <x v="0"/>
    <s v="United States"/>
    <s v="Andover"/>
    <x v="31"/>
    <n v="1810"/>
    <x v="3"/>
    <s v="OFF-PA-10001801"/>
    <x v="1"/>
    <x v="10"/>
    <s v="Xerox 193"/>
    <n v="17.940000000000001"/>
    <n v="3"/>
    <n v="0"/>
    <n v="8.7906000000000013"/>
  </r>
  <r>
    <n v="8335"/>
    <x v="4127"/>
    <x v="0"/>
    <x v="1185"/>
    <d v="2013-03-13T00:00:00"/>
    <s v="First Class"/>
    <s v="PS-18760"/>
    <s v="Pamela Stobb"/>
    <x v="0"/>
    <s v="United States"/>
    <s v="Andover"/>
    <x v="31"/>
    <n v="1810"/>
    <x v="3"/>
    <s v="OFF-BI-10004632"/>
    <x v="1"/>
    <x v="8"/>
    <s v="GBC Binding covers"/>
    <n v="51.8"/>
    <n v="4"/>
    <n v="0"/>
    <n v="23.309999999999995"/>
  </r>
  <r>
    <n v="8336"/>
    <x v="4128"/>
    <x v="3"/>
    <x v="726"/>
    <d v="2014-05-19T00:00:00"/>
    <s v="Second Class"/>
    <s v="CW-11905"/>
    <s v="Carl Weiss"/>
    <x v="2"/>
    <s v="United States"/>
    <s v="Newark"/>
    <x v="13"/>
    <n v="19711"/>
    <x v="3"/>
    <s v="OFF-BI-10002082"/>
    <x v="1"/>
    <x v="8"/>
    <s v="GBC Twin Loop Wire Binding Elements"/>
    <n v="299.52"/>
    <n v="9"/>
    <n v="0"/>
    <n v="149.76"/>
  </r>
  <r>
    <n v="8337"/>
    <x v="4129"/>
    <x v="0"/>
    <x v="415"/>
    <d v="2013-07-09T00:00:00"/>
    <s v="Standard Class"/>
    <s v="KH-16360"/>
    <s v="Katherine Hughes"/>
    <x v="0"/>
    <s v="United States"/>
    <s v="Arlington"/>
    <x v="17"/>
    <n v="22204"/>
    <x v="0"/>
    <s v="OFF-AR-10003986"/>
    <x v="1"/>
    <x v="6"/>
    <s v="Avery Hi-Liter Pen Style Six-Color Fluorescent Set"/>
    <n v="7.7"/>
    <n v="2"/>
    <n v="0"/>
    <n v="3.157"/>
  </r>
  <r>
    <n v="8338"/>
    <x v="4130"/>
    <x v="2"/>
    <x v="422"/>
    <d v="2012-01-03T00:00:00"/>
    <s v="Standard Class"/>
    <s v="TC-20980"/>
    <s v="Tamara Chand"/>
    <x v="1"/>
    <s v="United States"/>
    <s v="Decatur"/>
    <x v="19"/>
    <n v="35601"/>
    <x v="0"/>
    <s v="OFF-PA-10001243"/>
    <x v="1"/>
    <x v="10"/>
    <s v="Xerox 1983"/>
    <n v="23.92"/>
    <n v="4"/>
    <n v="0"/>
    <n v="11.720800000000001"/>
  </r>
  <r>
    <n v="8339"/>
    <x v="4130"/>
    <x v="2"/>
    <x v="422"/>
    <d v="2012-01-03T00:00:00"/>
    <s v="Standard Class"/>
    <s v="TC-20980"/>
    <s v="Tamara Chand"/>
    <x v="1"/>
    <s v="United States"/>
    <s v="Decatur"/>
    <x v="19"/>
    <n v="35601"/>
    <x v="0"/>
    <s v="TEC-AC-10003198"/>
    <x v="2"/>
    <x v="11"/>
    <s v="Enermax Acrylux Wireless Keyboard"/>
    <n v="498"/>
    <n v="5"/>
    <n v="0"/>
    <n v="184.26"/>
  </r>
  <r>
    <n v="8340"/>
    <x v="4131"/>
    <x v="3"/>
    <x v="669"/>
    <d v="2014-04-18T00:00:00"/>
    <s v="Standard Class"/>
    <s v="YS-21880"/>
    <s v="Yana Sorensen"/>
    <x v="1"/>
    <s v="United States"/>
    <s v="Hesperia"/>
    <x v="1"/>
    <n v="92345"/>
    <x v="1"/>
    <s v="FUR-CH-10003774"/>
    <x v="0"/>
    <x v="1"/>
    <s v="Global Wood Trimmed Manager's Task Chair, Khaki"/>
    <n v="436.70400000000006"/>
    <n v="6"/>
    <n v="0.2"/>
    <n v="-38.211600000000033"/>
  </r>
  <r>
    <n v="8341"/>
    <x v="4132"/>
    <x v="2"/>
    <x v="687"/>
    <d v="2011-11-20T00:00:00"/>
    <s v="Standard Class"/>
    <s v="CC-12220"/>
    <s v="Chris Cortes"/>
    <x v="0"/>
    <s v="United States"/>
    <s v="Chesapeake"/>
    <x v="17"/>
    <n v="23320"/>
    <x v="0"/>
    <s v="OFF-PA-10002262"/>
    <x v="1"/>
    <x v="10"/>
    <s v="Xerox 192"/>
    <n v="32.400000000000006"/>
    <n v="5"/>
    <n v="0"/>
    <n v="15.552000000000001"/>
  </r>
  <r>
    <n v="8342"/>
    <x v="4133"/>
    <x v="3"/>
    <x v="532"/>
    <d v="2014-06-15T00:00:00"/>
    <s v="First Class"/>
    <s v="ZD-21925"/>
    <s v="Zuschuss Donatelli"/>
    <x v="0"/>
    <s v="United States"/>
    <s v="Los Angeles"/>
    <x v="1"/>
    <n v="90036"/>
    <x v="1"/>
    <s v="OFF-AP-10004532"/>
    <x v="1"/>
    <x v="9"/>
    <s v="Kensington 6 Outlet Guardian Standard Surge Protector"/>
    <n v="61.44"/>
    <n v="3"/>
    <n v="0"/>
    <n v="16.588799999999999"/>
  </r>
  <r>
    <n v="8343"/>
    <x v="4134"/>
    <x v="0"/>
    <x v="881"/>
    <d v="2013-12-01T00:00:00"/>
    <s v="Standard Class"/>
    <s v="JK-15370"/>
    <s v="Jay Kimmel"/>
    <x v="0"/>
    <s v="United States"/>
    <s v="Huntsville"/>
    <x v="19"/>
    <n v="35810"/>
    <x v="0"/>
    <s v="OFF-ST-10001325"/>
    <x v="1"/>
    <x v="4"/>
    <s v="Sterilite Officeware Hinged File Box"/>
    <n v="73.36"/>
    <n v="7"/>
    <n v="0"/>
    <n v="19.807200000000002"/>
  </r>
  <r>
    <n v="8344"/>
    <x v="4135"/>
    <x v="2"/>
    <x v="90"/>
    <d v="2011-03-25T00:00:00"/>
    <s v="Standard Class"/>
    <s v="GM-14440"/>
    <s v="Gary McGarr"/>
    <x v="0"/>
    <s v="United States"/>
    <s v="Knoxville"/>
    <x v="18"/>
    <n v="37918"/>
    <x v="0"/>
    <s v="OFF-LA-10004544"/>
    <x v="1"/>
    <x v="2"/>
    <s v="Avery 505"/>
    <n v="59.20000000000001"/>
    <n v="5"/>
    <n v="0.2"/>
    <n v="22.199999999999996"/>
  </r>
  <r>
    <n v="8345"/>
    <x v="4135"/>
    <x v="2"/>
    <x v="90"/>
    <d v="2011-03-25T00:00:00"/>
    <s v="Standard Class"/>
    <s v="GM-14440"/>
    <s v="Gary McGarr"/>
    <x v="0"/>
    <s v="United States"/>
    <s v="Knoxville"/>
    <x v="18"/>
    <n v="37918"/>
    <x v="0"/>
    <s v="FUR-FU-10001473"/>
    <x v="0"/>
    <x v="5"/>
    <s v="DAX Wood Document Frame"/>
    <n v="32.952000000000005"/>
    <n v="3"/>
    <n v="0.2"/>
    <n v="6.5903999999999989"/>
  </r>
  <r>
    <n v="8346"/>
    <x v="4135"/>
    <x v="2"/>
    <x v="90"/>
    <d v="2011-03-25T00:00:00"/>
    <s v="Standard Class"/>
    <s v="GM-14440"/>
    <s v="Gary McGarr"/>
    <x v="0"/>
    <s v="United States"/>
    <s v="Knoxville"/>
    <x v="18"/>
    <n v="37918"/>
    <x v="0"/>
    <s v="FUR-CH-10000422"/>
    <x v="0"/>
    <x v="1"/>
    <s v="Global Highback Leather Tilter in Burgundy"/>
    <n v="218.376"/>
    <n v="3"/>
    <n v="0.2"/>
    <n v="-10.918799999999983"/>
  </r>
  <r>
    <n v="8347"/>
    <x v="4136"/>
    <x v="1"/>
    <x v="28"/>
    <d v="2012-05-04T00:00:00"/>
    <s v="Standard Class"/>
    <s v="JW-15220"/>
    <s v="Jane Waco"/>
    <x v="1"/>
    <s v="United States"/>
    <s v="Lawrence"/>
    <x v="31"/>
    <n v="1841"/>
    <x v="3"/>
    <s v="FUR-FU-10002960"/>
    <x v="0"/>
    <x v="5"/>
    <s v="Eldon 200 Class Desk Accessories, Burgundy"/>
    <n v="31.400000000000002"/>
    <n v="5"/>
    <n v="0"/>
    <n v="13.188000000000002"/>
  </r>
  <r>
    <n v="8348"/>
    <x v="4136"/>
    <x v="1"/>
    <x v="28"/>
    <d v="2012-05-04T00:00:00"/>
    <s v="Standard Class"/>
    <s v="JW-15220"/>
    <s v="Jane Waco"/>
    <x v="1"/>
    <s v="United States"/>
    <s v="Lawrence"/>
    <x v="31"/>
    <n v="1841"/>
    <x v="3"/>
    <s v="FUR-FU-10002445"/>
    <x v="0"/>
    <x v="5"/>
    <s v="DAX Two-Tone Rosewood/Black Document Frame, Desktop, 5 x 7"/>
    <n v="9.48"/>
    <n v="1"/>
    <n v="0"/>
    <n v="3.7920000000000007"/>
  </r>
  <r>
    <n v="8349"/>
    <x v="4136"/>
    <x v="1"/>
    <x v="28"/>
    <d v="2012-05-04T00:00:00"/>
    <s v="Standard Class"/>
    <s v="JW-15220"/>
    <s v="Jane Waco"/>
    <x v="1"/>
    <s v="United States"/>
    <s v="Lawrence"/>
    <x v="31"/>
    <n v="1841"/>
    <x v="3"/>
    <s v="TEC-PH-10001300"/>
    <x v="2"/>
    <x v="7"/>
    <s v="iKross Bluetooth Portable Keyboard + Cell Phone Stand Holder + Brush for Apple iPhone 5S 5C 5, 4S 4"/>
    <n v="209.5"/>
    <n v="10"/>
    <n v="0"/>
    <n v="58.66"/>
  </r>
  <r>
    <n v="8350"/>
    <x v="4136"/>
    <x v="1"/>
    <x v="28"/>
    <d v="2012-05-04T00:00:00"/>
    <s v="Standard Class"/>
    <s v="JW-15220"/>
    <s v="Jane Waco"/>
    <x v="1"/>
    <s v="United States"/>
    <s v="Lawrence"/>
    <x v="31"/>
    <n v="1841"/>
    <x v="3"/>
    <s v="FUR-FU-10001025"/>
    <x v="0"/>
    <x v="5"/>
    <s v="Eldon Imàge Series Desk Accessories, Clear"/>
    <n v="24.3"/>
    <n v="5"/>
    <n v="0"/>
    <n v="10.449000000000002"/>
  </r>
  <r>
    <n v="8351"/>
    <x v="4136"/>
    <x v="1"/>
    <x v="28"/>
    <d v="2012-05-04T00:00:00"/>
    <s v="Standard Class"/>
    <s v="JW-15220"/>
    <s v="Jane Waco"/>
    <x v="1"/>
    <s v="United States"/>
    <s v="Lawrence"/>
    <x v="31"/>
    <n v="1841"/>
    <x v="3"/>
    <s v="OFF-PA-10002689"/>
    <x v="1"/>
    <x v="10"/>
    <s v="Weyerhaeuser First Choice Laser/Copy Paper (20Lb. and 88 Bright)"/>
    <n v="6.48"/>
    <n v="1"/>
    <n v="0"/>
    <n v="3.1104000000000003"/>
  </r>
  <r>
    <n v="8352"/>
    <x v="4137"/>
    <x v="3"/>
    <x v="898"/>
    <d v="2014-05-09T00:00:00"/>
    <s v="Standard Class"/>
    <s v="BO-11350"/>
    <s v="Bill Overfelt"/>
    <x v="1"/>
    <s v="United States"/>
    <s v="Philadelphia"/>
    <x v="9"/>
    <n v="19134"/>
    <x v="3"/>
    <s v="FUR-FU-10004245"/>
    <x v="0"/>
    <x v="5"/>
    <s v="Career Cubicle Clock, 8 1/4&quot;, Black"/>
    <n v="32.448"/>
    <n v="2"/>
    <n v="0.2"/>
    <n v="7.3008000000000006"/>
  </r>
  <r>
    <n v="8353"/>
    <x v="4137"/>
    <x v="3"/>
    <x v="898"/>
    <d v="2014-05-09T00:00:00"/>
    <s v="Standard Class"/>
    <s v="BO-11350"/>
    <s v="Bill Overfelt"/>
    <x v="1"/>
    <s v="United States"/>
    <s v="Philadelphia"/>
    <x v="9"/>
    <n v="19134"/>
    <x v="3"/>
    <s v="OFF-BI-10003684"/>
    <x v="1"/>
    <x v="8"/>
    <s v="Wilson Jones Legal Size Ring Binders"/>
    <n v="26.388000000000002"/>
    <n v="4"/>
    <n v="0.7"/>
    <n v="-17.591999999999992"/>
  </r>
  <r>
    <n v="8354"/>
    <x v="4137"/>
    <x v="3"/>
    <x v="898"/>
    <d v="2014-05-09T00:00:00"/>
    <s v="Standard Class"/>
    <s v="BO-11350"/>
    <s v="Bill Overfelt"/>
    <x v="1"/>
    <s v="United States"/>
    <s v="Philadelphia"/>
    <x v="9"/>
    <n v="19134"/>
    <x v="3"/>
    <s v="FUR-TA-10003748"/>
    <x v="0"/>
    <x v="3"/>
    <s v="Bevis 36 x 72 Conference Tables"/>
    <n v="373.46999999999991"/>
    <n v="5"/>
    <n v="0.4"/>
    <n v="-112.041"/>
  </r>
  <r>
    <n v="8355"/>
    <x v="4137"/>
    <x v="3"/>
    <x v="898"/>
    <d v="2014-05-09T00:00:00"/>
    <s v="Standard Class"/>
    <s v="BO-11350"/>
    <s v="Bill Overfelt"/>
    <x v="1"/>
    <s v="United States"/>
    <s v="Philadelphia"/>
    <x v="9"/>
    <n v="19134"/>
    <x v="3"/>
    <s v="OFF-BI-10002133"/>
    <x v="1"/>
    <x v="8"/>
    <s v="Wilson Jones Elliptical Ring 3 1/2&quot; Capacity Binders, 800 sheets"/>
    <n v="64.2"/>
    <n v="5"/>
    <n v="0.7"/>
    <n v="-44.94"/>
  </r>
  <r>
    <n v="8356"/>
    <x v="4137"/>
    <x v="3"/>
    <x v="898"/>
    <d v="2014-05-09T00:00:00"/>
    <s v="Standard Class"/>
    <s v="BO-11350"/>
    <s v="Bill Overfelt"/>
    <x v="1"/>
    <s v="United States"/>
    <s v="Philadelphia"/>
    <x v="9"/>
    <n v="19134"/>
    <x v="3"/>
    <s v="OFF-FA-10002280"/>
    <x v="1"/>
    <x v="13"/>
    <s v="Advantus Plastic Paper Clips"/>
    <n v="8"/>
    <n v="2"/>
    <n v="0.2"/>
    <n v="2.8"/>
  </r>
  <r>
    <n v="8357"/>
    <x v="4138"/>
    <x v="0"/>
    <x v="370"/>
    <d v="2013-08-31T00:00:00"/>
    <s v="Standard Class"/>
    <s v="XP-21865"/>
    <s v="Xylona Preis"/>
    <x v="0"/>
    <s v="United States"/>
    <s v="Athens"/>
    <x v="32"/>
    <n v="30605"/>
    <x v="0"/>
    <s v="FUR-FU-10000308"/>
    <x v="0"/>
    <x v="5"/>
    <s v="Deflect-o Glass Clear Studded Chair Mats"/>
    <n v="186.54"/>
    <n v="3"/>
    <n v="0"/>
    <n v="41.038800000000002"/>
  </r>
  <r>
    <n v="8358"/>
    <x v="4139"/>
    <x v="2"/>
    <x v="909"/>
    <d v="2011-04-18T00:00:00"/>
    <s v="Standard Class"/>
    <s v="MM-18055"/>
    <s v="Michelle Moray"/>
    <x v="0"/>
    <s v="United States"/>
    <s v="Great Falls"/>
    <x v="37"/>
    <n v="59405"/>
    <x v="1"/>
    <s v="OFF-ST-10000876"/>
    <x v="1"/>
    <x v="4"/>
    <s v="Eldon Simplefile Box Office"/>
    <n v="87.08"/>
    <n v="7"/>
    <n v="0"/>
    <n v="24.382400000000001"/>
  </r>
  <r>
    <n v="8359"/>
    <x v="4139"/>
    <x v="2"/>
    <x v="909"/>
    <d v="2011-04-18T00:00:00"/>
    <s v="Standard Class"/>
    <s v="MM-18055"/>
    <s v="Michelle Moray"/>
    <x v="0"/>
    <s v="United States"/>
    <s v="Great Falls"/>
    <x v="37"/>
    <n v="59405"/>
    <x v="1"/>
    <s v="TEC-PH-10000586"/>
    <x v="2"/>
    <x v="7"/>
    <s v="AT&amp;T SB67148 SynJ"/>
    <n v="105.584"/>
    <n v="2"/>
    <n v="0.2"/>
    <n v="9.2386000000000053"/>
  </r>
  <r>
    <n v="8360"/>
    <x v="4139"/>
    <x v="2"/>
    <x v="909"/>
    <d v="2011-04-18T00:00:00"/>
    <s v="Standard Class"/>
    <s v="MM-18055"/>
    <s v="Michelle Moray"/>
    <x v="0"/>
    <s v="United States"/>
    <s v="Great Falls"/>
    <x v="37"/>
    <n v="59405"/>
    <x v="1"/>
    <s v="TEC-AC-10003399"/>
    <x v="2"/>
    <x v="11"/>
    <s v="Memorex Mini Travel Drive 64 GB USB 2.0 Flash Drive"/>
    <n v="217.44"/>
    <n v="6"/>
    <n v="0"/>
    <n v="91.32480000000001"/>
  </r>
  <r>
    <n v="8361"/>
    <x v="4140"/>
    <x v="3"/>
    <x v="460"/>
    <d v="2014-01-05T00:00:00"/>
    <s v="Second Class"/>
    <s v="TS-21655"/>
    <s v="Trudy Schmidt"/>
    <x v="0"/>
    <s v="United States"/>
    <s v="El Paso"/>
    <x v="5"/>
    <n v="79907"/>
    <x v="2"/>
    <s v="OFF-AR-10001955"/>
    <x v="1"/>
    <x v="6"/>
    <s v="Newell 319"/>
    <n v="31.744"/>
    <n v="2"/>
    <n v="0.2"/>
    <n v="3.9679999999999964"/>
  </r>
  <r>
    <n v="8362"/>
    <x v="4140"/>
    <x v="3"/>
    <x v="460"/>
    <d v="2014-01-05T00:00:00"/>
    <s v="Second Class"/>
    <s v="TS-21655"/>
    <s v="Trudy Schmidt"/>
    <x v="0"/>
    <s v="United States"/>
    <s v="El Paso"/>
    <x v="5"/>
    <n v="79907"/>
    <x v="2"/>
    <s v="OFF-AP-10000027"/>
    <x v="1"/>
    <x v="9"/>
    <s v="Hoover Commercial SteamVac"/>
    <n v="5.4319999999999986"/>
    <n v="2"/>
    <n v="0.8"/>
    <n v="-13.580000000000002"/>
  </r>
  <r>
    <n v="8363"/>
    <x v="4140"/>
    <x v="3"/>
    <x v="460"/>
    <d v="2014-01-05T00:00:00"/>
    <s v="Second Class"/>
    <s v="TS-21655"/>
    <s v="Trudy Schmidt"/>
    <x v="0"/>
    <s v="United States"/>
    <s v="El Paso"/>
    <x v="5"/>
    <n v="79907"/>
    <x v="2"/>
    <s v="FUR-TA-10002958"/>
    <x v="0"/>
    <x v="3"/>
    <s v="Bevis Oval Conference Table, Walnut"/>
    <n v="913.43000000000006"/>
    <n v="5"/>
    <n v="0.3"/>
    <n v="-169.63700000000009"/>
  </r>
  <r>
    <n v="8364"/>
    <x v="4140"/>
    <x v="3"/>
    <x v="460"/>
    <d v="2014-01-05T00:00:00"/>
    <s v="Second Class"/>
    <s v="TS-21655"/>
    <s v="Trudy Schmidt"/>
    <x v="0"/>
    <s v="United States"/>
    <s v="El Paso"/>
    <x v="5"/>
    <n v="79907"/>
    <x v="2"/>
    <s v="OFF-ST-10002615"/>
    <x v="1"/>
    <x v="4"/>
    <s v="Dual Level, Single-Width Filing Carts"/>
    <n v="372.14400000000001"/>
    <n v="3"/>
    <n v="0.2"/>
    <n v="27.910800000000009"/>
  </r>
  <r>
    <n v="8365"/>
    <x v="4141"/>
    <x v="3"/>
    <x v="1045"/>
    <d v="2014-05-03T00:00:00"/>
    <s v="Standard Class"/>
    <s v="JL-15235"/>
    <s v="Janet Lee"/>
    <x v="0"/>
    <s v="United States"/>
    <s v="Kissimmee"/>
    <x v="2"/>
    <n v="34741"/>
    <x v="0"/>
    <s v="TEC-PH-10002624"/>
    <x v="2"/>
    <x v="7"/>
    <s v="Samsung Galaxy S4 Mini"/>
    <n v="751.98400000000004"/>
    <n v="2"/>
    <n v="0.2"/>
    <n v="84.598199999999878"/>
  </r>
  <r>
    <n v="8366"/>
    <x v="4142"/>
    <x v="3"/>
    <x v="289"/>
    <d v="2014-02-03T00:00:00"/>
    <s v="First Class"/>
    <s v="SZ-20035"/>
    <s v="Sam Zeldin"/>
    <x v="2"/>
    <s v="United States"/>
    <s v="Seattle"/>
    <x v="4"/>
    <n v="98105"/>
    <x v="1"/>
    <s v="TEC-PH-10002275"/>
    <x v="2"/>
    <x v="7"/>
    <s v="Mitel 5320 IP Phone VoIP phone"/>
    <n v="604.76800000000003"/>
    <n v="4"/>
    <n v="0.2"/>
    <n v="60.476800000000026"/>
  </r>
  <r>
    <n v="8367"/>
    <x v="4143"/>
    <x v="2"/>
    <x v="557"/>
    <d v="2011-09-12T00:00:00"/>
    <s v="Second Class"/>
    <s v="LR-17035"/>
    <s v="Lisa Ryan"/>
    <x v="1"/>
    <s v="United States"/>
    <s v="Santa Clara"/>
    <x v="1"/>
    <n v="95051"/>
    <x v="1"/>
    <s v="OFF-SU-10004290"/>
    <x v="1"/>
    <x v="14"/>
    <s v="Acme Design Line 8&quot; Stainless Steel Bent Scissors w/Champagne Handles, 3-1/8&quot; Cut"/>
    <n v="27.36"/>
    <n v="4"/>
    <n v="0"/>
    <n v="7.3872"/>
  </r>
  <r>
    <n v="8368"/>
    <x v="4143"/>
    <x v="2"/>
    <x v="557"/>
    <d v="2011-09-12T00:00:00"/>
    <s v="Second Class"/>
    <s v="LR-17035"/>
    <s v="Lisa Ryan"/>
    <x v="1"/>
    <s v="United States"/>
    <s v="Santa Clara"/>
    <x v="1"/>
    <n v="95051"/>
    <x v="1"/>
    <s v="OFF-PA-10000174"/>
    <x v="1"/>
    <x v="10"/>
    <s v="Message Book, Wirebound, Four 5 1/2&quot; X 4&quot; Forms/Pg., 200 Dupl. Sets/Book"/>
    <n v="20.56"/>
    <n v="2"/>
    <n v="0"/>
    <n v="9.663199999999998"/>
  </r>
  <r>
    <n v="8369"/>
    <x v="4143"/>
    <x v="2"/>
    <x v="557"/>
    <d v="2011-09-12T00:00:00"/>
    <s v="Second Class"/>
    <s v="LR-17035"/>
    <s v="Lisa Ryan"/>
    <x v="1"/>
    <s v="United States"/>
    <s v="Santa Clara"/>
    <x v="1"/>
    <n v="95051"/>
    <x v="1"/>
    <s v="OFF-BI-10004308"/>
    <x v="1"/>
    <x v="8"/>
    <s v="Avery Legal 4-Ring Binder"/>
    <n v="83.920000000000016"/>
    <n v="5"/>
    <n v="0.2"/>
    <n v="31.47"/>
  </r>
  <r>
    <n v="8370"/>
    <x v="4144"/>
    <x v="0"/>
    <x v="725"/>
    <d v="2013-06-17T00:00:00"/>
    <s v="Standard Class"/>
    <s v="SV-20365"/>
    <s v="Seth Vernon"/>
    <x v="0"/>
    <s v="United States"/>
    <s v="Los Angeles"/>
    <x v="1"/>
    <n v="90049"/>
    <x v="1"/>
    <s v="FUR-TA-10003473"/>
    <x v="0"/>
    <x v="3"/>
    <s v="Bretford Rectangular Conference Table Tops"/>
    <n v="902.71199999999999"/>
    <n v="3"/>
    <n v="0.2"/>
    <n v="33.851700000000051"/>
  </r>
  <r>
    <n v="8371"/>
    <x v="4145"/>
    <x v="0"/>
    <x v="508"/>
    <d v="2013-10-22T00:00:00"/>
    <s v="Standard Class"/>
    <s v="MG-17890"/>
    <s v="Michael Granlund"/>
    <x v="2"/>
    <s v="United States"/>
    <s v="Fresno"/>
    <x v="1"/>
    <n v="93727"/>
    <x v="1"/>
    <s v="FUR-BO-10003894"/>
    <x v="0"/>
    <x v="0"/>
    <s v="Safco Value Mate Steel Bookcase, Baked Enamel Finish on Steel, Black"/>
    <n v="120.666"/>
    <n v="2"/>
    <n v="0.15"/>
    <n v="21.293999999999993"/>
  </r>
  <r>
    <n v="8372"/>
    <x v="4146"/>
    <x v="2"/>
    <x v="422"/>
    <d v="2011-12-30T00:00:00"/>
    <s v="First Class"/>
    <s v="NC-18415"/>
    <s v="Nathan Cano"/>
    <x v="0"/>
    <s v="United States"/>
    <s v="Fort Worth"/>
    <x v="5"/>
    <n v="76106"/>
    <x v="2"/>
    <s v="OFF-BI-10001658"/>
    <x v="1"/>
    <x v="8"/>
    <s v="GBC Standard Therm-A-Bind Covers"/>
    <n v="4.9839999999999991"/>
    <n v="1"/>
    <n v="0.8"/>
    <n v="-8.472800000000003"/>
  </r>
  <r>
    <n v="8373"/>
    <x v="4147"/>
    <x v="0"/>
    <x v="390"/>
    <d v="2013-12-02T00:00:00"/>
    <s v="Standard Class"/>
    <s v="SC-20680"/>
    <s v="Steve Carroll"/>
    <x v="2"/>
    <s v="United States"/>
    <s v="Seattle"/>
    <x v="4"/>
    <n v="98105"/>
    <x v="1"/>
    <s v="FUR-FU-10003535"/>
    <x v="0"/>
    <x v="5"/>
    <s v="Howard Miller Distant Time Traveler Alarm Clock"/>
    <n v="82.26"/>
    <n v="3"/>
    <n v="0"/>
    <n v="33.726600000000005"/>
  </r>
  <r>
    <n v="8374"/>
    <x v="4148"/>
    <x v="0"/>
    <x v="338"/>
    <d v="2013-11-14T00:00:00"/>
    <s v="First Class"/>
    <s v="RO-19780"/>
    <s v="Rose O'Brian"/>
    <x v="0"/>
    <s v="United States"/>
    <s v="San Francisco"/>
    <x v="1"/>
    <n v="94110"/>
    <x v="1"/>
    <s v="OFF-ST-10000352"/>
    <x v="1"/>
    <x v="4"/>
    <s v="Acco Perma 2700 Stacking Storage Drawers"/>
    <n v="29.74"/>
    <n v="1"/>
    <n v="0"/>
    <n v="4.4610000000000021"/>
  </r>
  <r>
    <n v="8375"/>
    <x v="4149"/>
    <x v="1"/>
    <x v="956"/>
    <d v="2012-01-10T00:00:00"/>
    <s v="Standard Class"/>
    <s v="JL-15175"/>
    <s v="James Lanier"/>
    <x v="2"/>
    <s v="United States"/>
    <s v="San Francisco"/>
    <x v="1"/>
    <n v="94110"/>
    <x v="1"/>
    <s v="OFF-AP-10004859"/>
    <x v="1"/>
    <x v="9"/>
    <s v="Acco 6 Outlet Guardian Premium Surge Suppressor"/>
    <n v="87.36"/>
    <n v="6"/>
    <n v="0"/>
    <n v="23.587200000000003"/>
  </r>
  <r>
    <n v="8376"/>
    <x v="4149"/>
    <x v="1"/>
    <x v="956"/>
    <d v="2012-01-10T00:00:00"/>
    <s v="Standard Class"/>
    <s v="JL-15175"/>
    <s v="James Lanier"/>
    <x v="2"/>
    <s v="United States"/>
    <s v="San Francisco"/>
    <x v="1"/>
    <n v="94110"/>
    <x v="1"/>
    <s v="OFF-BI-10001294"/>
    <x v="1"/>
    <x v="8"/>
    <s v="Fellowes Binding Cases"/>
    <n v="56.16"/>
    <n v="6"/>
    <n v="0.2"/>
    <n v="17.549999999999994"/>
  </r>
  <r>
    <n v="8377"/>
    <x v="4150"/>
    <x v="3"/>
    <x v="708"/>
    <d v="2014-03-28T00:00:00"/>
    <s v="Standard Class"/>
    <s v="PW-19030"/>
    <s v="Pauline Webber"/>
    <x v="1"/>
    <s v="United States"/>
    <s v="Pompano Beach"/>
    <x v="2"/>
    <n v="33068"/>
    <x v="0"/>
    <s v="OFF-AP-10001242"/>
    <x v="1"/>
    <x v="9"/>
    <s v="APC 7 Outlet Network SurgeArrest Surge Protector"/>
    <n v="64.384"/>
    <n v="1"/>
    <n v="0.2"/>
    <n v="8.0479999999999983"/>
  </r>
  <r>
    <n v="8378"/>
    <x v="4151"/>
    <x v="1"/>
    <x v="768"/>
    <d v="2012-11-18T00:00:00"/>
    <s v="Standard Class"/>
    <s v="MF-18250"/>
    <s v="Monica Federle"/>
    <x v="1"/>
    <s v="United States"/>
    <s v="Houston"/>
    <x v="5"/>
    <n v="77095"/>
    <x v="2"/>
    <s v="OFF-ST-10002344"/>
    <x v="1"/>
    <x v="4"/>
    <s v="Carina 42&quot;Hx23 3/4&quot;W Media Storage Unit"/>
    <n v="64.784000000000006"/>
    <n v="1"/>
    <n v="0.2"/>
    <n v="-14.576399999999996"/>
  </r>
  <r>
    <n v="8379"/>
    <x v="4151"/>
    <x v="1"/>
    <x v="768"/>
    <d v="2012-11-18T00:00:00"/>
    <s v="Standard Class"/>
    <s v="MF-18250"/>
    <s v="Monica Federle"/>
    <x v="1"/>
    <s v="United States"/>
    <s v="Houston"/>
    <x v="5"/>
    <n v="77095"/>
    <x v="2"/>
    <s v="OFF-PA-10003349"/>
    <x v="1"/>
    <x v="10"/>
    <s v="Xerox 1957"/>
    <n v="15.552000000000003"/>
    <n v="3"/>
    <n v="0.2"/>
    <n v="5.6375999999999999"/>
  </r>
  <r>
    <n v="8380"/>
    <x v="4151"/>
    <x v="1"/>
    <x v="768"/>
    <d v="2012-11-18T00:00:00"/>
    <s v="Standard Class"/>
    <s v="MF-18250"/>
    <s v="Monica Federle"/>
    <x v="1"/>
    <s v="United States"/>
    <s v="Houston"/>
    <x v="5"/>
    <n v="77095"/>
    <x v="2"/>
    <s v="OFF-EN-10003055"/>
    <x v="1"/>
    <x v="12"/>
    <s v="Blue String-Tie &amp; Button Interoffice Envelopes, 10 x 13"/>
    <n v="223.88799999999998"/>
    <n v="7"/>
    <n v="0.2"/>
    <n v="69.964999999999975"/>
  </r>
  <r>
    <n v="8381"/>
    <x v="4152"/>
    <x v="2"/>
    <x v="340"/>
    <d v="2011-09-14T00:00:00"/>
    <s v="Second Class"/>
    <s v="CC-12220"/>
    <s v="Chris Cortes"/>
    <x v="0"/>
    <s v="United States"/>
    <s v="Chicago"/>
    <x v="10"/>
    <n v="60653"/>
    <x v="2"/>
    <s v="OFF-PA-10001622"/>
    <x v="1"/>
    <x v="10"/>
    <s v="Ampad Poly Cover Wirebound Steno Book, 6&quot; x 9&quot; Assorted Colors, Gregg Ruled"/>
    <n v="10.896000000000001"/>
    <n v="3"/>
    <n v="0.2"/>
    <n v="3.4049999999999994"/>
  </r>
  <r>
    <n v="8382"/>
    <x v="4153"/>
    <x v="0"/>
    <x v="716"/>
    <d v="2013-03-20T00:00:00"/>
    <s v="Second Class"/>
    <s v="AC-10660"/>
    <s v="Anna Chung"/>
    <x v="0"/>
    <s v="United States"/>
    <s v="San Francisco"/>
    <x v="1"/>
    <n v="94109"/>
    <x v="1"/>
    <s v="TEC-PH-10003800"/>
    <x v="2"/>
    <x v="7"/>
    <s v="i.Sound Portable Power - 8000 mAh"/>
    <n v="84.784000000000006"/>
    <n v="2"/>
    <n v="0.2"/>
    <n v="-20.136200000000006"/>
  </r>
  <r>
    <n v="8383"/>
    <x v="4154"/>
    <x v="0"/>
    <x v="597"/>
    <d v="2013-02-15T00:00:00"/>
    <s v="Standard Class"/>
    <s v="MH-17440"/>
    <s v="Mark Haberlin"/>
    <x v="1"/>
    <s v="United States"/>
    <s v="Houston"/>
    <x v="5"/>
    <n v="77036"/>
    <x v="2"/>
    <s v="FUR-CH-10001270"/>
    <x v="0"/>
    <x v="1"/>
    <s v="Harbour Creations Steel Folding Chair"/>
    <n v="241.49999999999997"/>
    <n v="4"/>
    <n v="0.3"/>
    <n v="0"/>
  </r>
  <r>
    <n v="8384"/>
    <x v="4155"/>
    <x v="0"/>
    <x v="491"/>
    <d v="2013-11-29T00:00:00"/>
    <s v="First Class"/>
    <s v="CD-12790"/>
    <s v="Cynthia Delaney"/>
    <x v="2"/>
    <s v="United States"/>
    <s v="Shelton"/>
    <x v="29"/>
    <n v="6484"/>
    <x v="3"/>
    <s v="TEC-AC-10003447"/>
    <x v="2"/>
    <x v="11"/>
    <s v="Micropad Numeric Keypads"/>
    <n v="59.97"/>
    <n v="3"/>
    <n v="0"/>
    <n v="14.992499999999996"/>
  </r>
  <r>
    <n v="8385"/>
    <x v="4155"/>
    <x v="0"/>
    <x v="491"/>
    <d v="2013-11-29T00:00:00"/>
    <s v="First Class"/>
    <s v="CD-12790"/>
    <s v="Cynthia Delaney"/>
    <x v="2"/>
    <s v="United States"/>
    <s v="Shelton"/>
    <x v="29"/>
    <n v="6484"/>
    <x v="3"/>
    <s v="OFF-PA-10004285"/>
    <x v="1"/>
    <x v="10"/>
    <s v="Xerox 1959"/>
    <n v="13.36"/>
    <n v="2"/>
    <n v="0"/>
    <n v="6.4127999999999998"/>
  </r>
  <r>
    <n v="8386"/>
    <x v="4156"/>
    <x v="3"/>
    <x v="507"/>
    <d v="2014-09-09T00:00:00"/>
    <s v="Standard Class"/>
    <s v="CV-12805"/>
    <s v="Cynthia Voltz"/>
    <x v="1"/>
    <s v="United States"/>
    <s v="Oakland"/>
    <x v="1"/>
    <n v="94601"/>
    <x v="1"/>
    <s v="OFF-BI-10001757"/>
    <x v="1"/>
    <x v="8"/>
    <s v="Pressboard Hanging Data Binders for Unburst Sheets"/>
    <n v="11.808"/>
    <n v="3"/>
    <n v="0.2"/>
    <n v="4.1327999999999996"/>
  </r>
  <r>
    <n v="8387"/>
    <x v="4157"/>
    <x v="1"/>
    <x v="71"/>
    <d v="2012-06-03T00:00:00"/>
    <s v="Standard Class"/>
    <s v="TB-21625"/>
    <s v="Trudy Brown"/>
    <x v="0"/>
    <s v="United States"/>
    <s v="Manchester"/>
    <x v="29"/>
    <n v="6040"/>
    <x v="3"/>
    <s v="OFF-ST-10001558"/>
    <x v="1"/>
    <x v="4"/>
    <s v="Acco Perma 4000 Stacking Storage Drawers"/>
    <n v="16.239999999999998"/>
    <n v="1"/>
    <n v="0"/>
    <n v="2.4359999999999999"/>
  </r>
  <r>
    <n v="8388"/>
    <x v="4157"/>
    <x v="1"/>
    <x v="71"/>
    <d v="2012-06-03T00:00:00"/>
    <s v="Standard Class"/>
    <s v="TB-21625"/>
    <s v="Trudy Brown"/>
    <x v="0"/>
    <s v="United States"/>
    <s v="Manchester"/>
    <x v="29"/>
    <n v="6040"/>
    <x v="3"/>
    <s v="OFF-ST-10001328"/>
    <x v="1"/>
    <x v="4"/>
    <s v="Personal Filing Tote with Lid, Black/Gray"/>
    <n v="77.55"/>
    <n v="5"/>
    <n v="0"/>
    <n v="21.714000000000002"/>
  </r>
  <r>
    <n v="8389"/>
    <x v="4158"/>
    <x v="2"/>
    <x v="301"/>
    <d v="2011-11-05T00:00:00"/>
    <s v="Standard Class"/>
    <s v="DG-13300"/>
    <s v="Deirdre Greer"/>
    <x v="1"/>
    <s v="United States"/>
    <s v="Orange"/>
    <x v="30"/>
    <n v="7050"/>
    <x v="3"/>
    <s v="OFF-AP-10004708"/>
    <x v="1"/>
    <x v="9"/>
    <s v="Fellowes Superior 10 Outlet Split Surge Protector"/>
    <n v="76.12"/>
    <n v="2"/>
    <n v="0"/>
    <n v="22.074799999999996"/>
  </r>
  <r>
    <n v="8390"/>
    <x v="4159"/>
    <x v="0"/>
    <x v="797"/>
    <d v="2013-12-31T00:00:00"/>
    <s v="First Class"/>
    <s v="RD-19810"/>
    <s v="Ross DeVincentis"/>
    <x v="2"/>
    <s v="United States"/>
    <s v="Akron"/>
    <x v="24"/>
    <n v="44312"/>
    <x v="3"/>
    <s v="OFF-FA-10000621"/>
    <x v="1"/>
    <x v="13"/>
    <s v="OIC Colored Binder Clips, Assorted Sizes"/>
    <n v="17.184000000000001"/>
    <n v="6"/>
    <n v="0.2"/>
    <n v="6.2291999999999996"/>
  </r>
  <r>
    <n v="8391"/>
    <x v="4160"/>
    <x v="3"/>
    <x v="769"/>
    <d v="2014-12-07T00:00:00"/>
    <s v="First Class"/>
    <s v="CS-12250"/>
    <s v="Chris Selesnick"/>
    <x v="1"/>
    <s v="United States"/>
    <s v="Los Angeles"/>
    <x v="1"/>
    <n v="90032"/>
    <x v="1"/>
    <s v="OFF-PA-10001838"/>
    <x v="1"/>
    <x v="10"/>
    <s v="Adams Telephone Message Book W/Dividers/Space For Phone Numbers, 5 1/4&quot;X8 1/2&quot;, 300/Messages"/>
    <n v="11.76"/>
    <n v="2"/>
    <n v="0"/>
    <n v="5.7623999999999995"/>
  </r>
  <r>
    <n v="8392"/>
    <x v="4161"/>
    <x v="3"/>
    <x v="331"/>
    <d v="2014-12-31T00:00:00"/>
    <s v="Standard Class"/>
    <s v="JB-16045"/>
    <s v="Julia Barnett"/>
    <x v="2"/>
    <s v="United States"/>
    <s v="Danbury"/>
    <x v="29"/>
    <n v="6810"/>
    <x v="3"/>
    <s v="FUR-FU-10001473"/>
    <x v="0"/>
    <x v="5"/>
    <s v="DAX Wood Document Frame"/>
    <n v="27.46"/>
    <n v="2"/>
    <n v="0"/>
    <n v="9.8856000000000002"/>
  </r>
  <r>
    <n v="8393"/>
    <x v="4162"/>
    <x v="0"/>
    <x v="49"/>
    <d v="2013-12-07T00:00:00"/>
    <s v="Second Class"/>
    <s v="EJ-14155"/>
    <s v="Eva Jacobs"/>
    <x v="0"/>
    <s v="United States"/>
    <s v="Franklin"/>
    <x v="31"/>
    <n v="2038"/>
    <x v="3"/>
    <s v="TEC-PH-10000193"/>
    <x v="2"/>
    <x v="7"/>
    <s v="Jensen SMPS-640 - speaker phone"/>
    <n v="137.94"/>
    <n v="3"/>
    <n v="0"/>
    <n v="35.864399999999996"/>
  </r>
  <r>
    <n v="8394"/>
    <x v="4162"/>
    <x v="0"/>
    <x v="49"/>
    <d v="2013-12-07T00:00:00"/>
    <s v="Second Class"/>
    <s v="EJ-14155"/>
    <s v="Eva Jacobs"/>
    <x v="0"/>
    <s v="United States"/>
    <s v="Franklin"/>
    <x v="31"/>
    <n v="2038"/>
    <x v="3"/>
    <s v="FUR-FU-10002045"/>
    <x v="0"/>
    <x v="5"/>
    <s v="Executive Impressions 14&quot;"/>
    <n v="111.15"/>
    <n v="5"/>
    <n v="0"/>
    <n v="48.906000000000006"/>
  </r>
  <r>
    <n v="8395"/>
    <x v="4162"/>
    <x v="0"/>
    <x v="49"/>
    <d v="2013-12-07T00:00:00"/>
    <s v="Second Class"/>
    <s v="EJ-14155"/>
    <s v="Eva Jacobs"/>
    <x v="0"/>
    <s v="United States"/>
    <s v="Franklin"/>
    <x v="31"/>
    <n v="2038"/>
    <x v="3"/>
    <s v="OFF-AP-10002945"/>
    <x v="1"/>
    <x v="9"/>
    <s v="Honeywell Enviracaire Portable HEPA Air Cleaner for 17' x 22' Room"/>
    <n v="901.94999999999993"/>
    <n v="3"/>
    <n v="0"/>
    <n v="297.64349999999996"/>
  </r>
  <r>
    <n v="8396"/>
    <x v="4162"/>
    <x v="0"/>
    <x v="49"/>
    <d v="2013-12-07T00:00:00"/>
    <s v="Second Class"/>
    <s v="EJ-14155"/>
    <s v="Eva Jacobs"/>
    <x v="0"/>
    <s v="United States"/>
    <s v="Franklin"/>
    <x v="31"/>
    <n v="2038"/>
    <x v="3"/>
    <s v="FUR-TA-10001095"/>
    <x v="0"/>
    <x v="3"/>
    <s v="Chromcraft Round Conference Tables"/>
    <n v="366.00899999999996"/>
    <n v="3"/>
    <n v="0.3"/>
    <n v="-47.058300000000003"/>
  </r>
  <r>
    <n v="8397"/>
    <x v="4163"/>
    <x v="2"/>
    <x v="479"/>
    <d v="2011-06-30T00:00:00"/>
    <s v="Same Day"/>
    <s v="BD-11620"/>
    <s v="Brian DeCherney"/>
    <x v="0"/>
    <s v="United States"/>
    <s v="Wilmington"/>
    <x v="3"/>
    <n v="28403"/>
    <x v="0"/>
    <s v="OFF-PA-10001144"/>
    <x v="1"/>
    <x v="10"/>
    <s v="Xerox 1913"/>
    <n v="310.68799999999999"/>
    <n v="7"/>
    <n v="0.2"/>
    <n v="108.74079999999998"/>
  </r>
  <r>
    <n v="8398"/>
    <x v="4164"/>
    <x v="2"/>
    <x v="1010"/>
    <d v="2011-09-04T00:00:00"/>
    <s v="First Class"/>
    <s v="MR-17545"/>
    <s v="Mathew Reese"/>
    <x v="2"/>
    <s v="United States"/>
    <s v="Houston"/>
    <x v="5"/>
    <n v="77095"/>
    <x v="2"/>
    <s v="OFF-BI-10004099"/>
    <x v="1"/>
    <x v="8"/>
    <s v="GBC VeloBinder Strips"/>
    <n v="7.6799999999999979"/>
    <n v="5"/>
    <n v="0.8"/>
    <n v="-11.52"/>
  </r>
  <r>
    <n v="8399"/>
    <x v="4165"/>
    <x v="3"/>
    <x v="808"/>
    <d v="2014-11-08T00:00:00"/>
    <s v="Second Class"/>
    <s v="SR-20425"/>
    <s v="Sharelle Roach"/>
    <x v="2"/>
    <s v="United States"/>
    <s v="Springfield"/>
    <x v="24"/>
    <n v="45503"/>
    <x v="3"/>
    <s v="FUR-CH-10001973"/>
    <x v="0"/>
    <x v="1"/>
    <s v="Office Star Flex Back Scooter Chair with White Frame"/>
    <n v="155.37199999999999"/>
    <n v="2"/>
    <n v="0.3"/>
    <n v="-35.513599999999997"/>
  </r>
  <r>
    <n v="8400"/>
    <x v="4166"/>
    <x v="1"/>
    <x v="657"/>
    <d v="2012-04-18T00:00:00"/>
    <s v="Standard Class"/>
    <s v="TH-21100"/>
    <s v="Thea Hendricks"/>
    <x v="0"/>
    <s v="United States"/>
    <s v="Glendale"/>
    <x v="16"/>
    <n v="85301"/>
    <x v="1"/>
    <s v="OFF-ST-10000344"/>
    <x v="1"/>
    <x v="4"/>
    <s v="Neat Ideas Personal Hanging Folder Files, Black"/>
    <n v="10.744"/>
    <n v="1"/>
    <n v="0.2"/>
    <n v="0.80579999999999963"/>
  </r>
  <r>
    <n v="8401"/>
    <x v="4167"/>
    <x v="1"/>
    <x v="901"/>
    <d v="2012-12-09T00:00:00"/>
    <s v="Second Class"/>
    <s v="BD-11635"/>
    <s v="Brian Derr"/>
    <x v="0"/>
    <s v="United States"/>
    <s v="New York City"/>
    <x v="15"/>
    <n v="10009"/>
    <x v="3"/>
    <s v="OFF-BI-10002026"/>
    <x v="1"/>
    <x v="8"/>
    <s v="Avery Arch Ring Binders"/>
    <n v="232.40000000000003"/>
    <n v="5"/>
    <n v="0.2"/>
    <n v="78.434999999999988"/>
  </r>
  <r>
    <n v="8402"/>
    <x v="4167"/>
    <x v="1"/>
    <x v="901"/>
    <d v="2012-12-09T00:00:00"/>
    <s v="Second Class"/>
    <s v="BD-11635"/>
    <s v="Brian Derr"/>
    <x v="0"/>
    <s v="United States"/>
    <s v="New York City"/>
    <x v="15"/>
    <n v="10009"/>
    <x v="3"/>
    <s v="FUR-CH-10003535"/>
    <x v="0"/>
    <x v="1"/>
    <s v="Global Armless Task Chair, Royal Blue"/>
    <n v="164.64599999999999"/>
    <n v="3"/>
    <n v="0.1"/>
    <n v="12.805799999999994"/>
  </r>
  <r>
    <n v="8403"/>
    <x v="4167"/>
    <x v="1"/>
    <x v="901"/>
    <d v="2012-12-09T00:00:00"/>
    <s v="Second Class"/>
    <s v="BD-11635"/>
    <s v="Brian Derr"/>
    <x v="0"/>
    <s v="United States"/>
    <s v="New York City"/>
    <x v="15"/>
    <n v="10009"/>
    <x v="3"/>
    <s v="OFF-PA-10004156"/>
    <x v="1"/>
    <x v="10"/>
    <s v="Xerox 188"/>
    <n v="22.68"/>
    <n v="2"/>
    <n v="0"/>
    <n v="11.113199999999999"/>
  </r>
  <r>
    <n v="8404"/>
    <x v="4168"/>
    <x v="0"/>
    <x v="854"/>
    <d v="2013-02-07T00:00:00"/>
    <s v="Standard Class"/>
    <s v="SM-20950"/>
    <s v="Suzanne McNair"/>
    <x v="1"/>
    <s v="United States"/>
    <s v="Los Angeles"/>
    <x v="1"/>
    <n v="90036"/>
    <x v="1"/>
    <s v="OFF-PA-10002254"/>
    <x v="1"/>
    <x v="10"/>
    <s v="Xerox 1883"/>
    <n v="105.52"/>
    <n v="4"/>
    <n v="0"/>
    <n v="48.539199999999994"/>
  </r>
  <r>
    <n v="8405"/>
    <x v="4169"/>
    <x v="3"/>
    <x v="141"/>
    <d v="2014-07-13T00:00:00"/>
    <s v="Standard Class"/>
    <s v="HE-14800"/>
    <s v="Harold Engle"/>
    <x v="1"/>
    <s v="United States"/>
    <s v="Newark"/>
    <x v="13"/>
    <n v="19711"/>
    <x v="3"/>
    <s v="FUR-FU-10003247"/>
    <x v="0"/>
    <x v="5"/>
    <s v="36X48 HARDFLOOR CHAIRMAT"/>
    <n v="83.92"/>
    <n v="4"/>
    <n v="0"/>
    <n v="5.8743999999999943"/>
  </r>
  <r>
    <n v="8406"/>
    <x v="4169"/>
    <x v="3"/>
    <x v="141"/>
    <d v="2014-07-13T00:00:00"/>
    <s v="Standard Class"/>
    <s v="HE-14800"/>
    <s v="Harold Engle"/>
    <x v="1"/>
    <s v="United States"/>
    <s v="Newark"/>
    <x v="13"/>
    <n v="19711"/>
    <x v="3"/>
    <s v="TEC-AC-10002473"/>
    <x v="2"/>
    <x v="11"/>
    <s v="Maxell 4.7GB DVD-R"/>
    <n v="141.9"/>
    <n v="5"/>
    <n v="0"/>
    <n v="58.179000000000002"/>
  </r>
  <r>
    <n v="8407"/>
    <x v="4169"/>
    <x v="3"/>
    <x v="141"/>
    <d v="2014-07-13T00:00:00"/>
    <s v="Standard Class"/>
    <s v="HE-14800"/>
    <s v="Harold Engle"/>
    <x v="1"/>
    <s v="United States"/>
    <s v="Newark"/>
    <x v="13"/>
    <n v="19711"/>
    <x v="3"/>
    <s v="FUR-FU-10001057"/>
    <x v="0"/>
    <x v="5"/>
    <s v="Tensor Track Tree Floor Lamp"/>
    <n v="39.979999999999997"/>
    <n v="2"/>
    <n v="0"/>
    <n v="9.1953999999999994"/>
  </r>
  <r>
    <n v="8408"/>
    <x v="4169"/>
    <x v="3"/>
    <x v="141"/>
    <d v="2014-07-13T00:00:00"/>
    <s v="Standard Class"/>
    <s v="HE-14800"/>
    <s v="Harold Engle"/>
    <x v="1"/>
    <s v="United States"/>
    <s v="Newark"/>
    <x v="13"/>
    <n v="19711"/>
    <x v="3"/>
    <s v="OFF-AR-10001419"/>
    <x v="1"/>
    <x v="6"/>
    <s v="Newell 325"/>
    <n v="28.91"/>
    <n v="7"/>
    <n v="0"/>
    <n v="8.6729999999999983"/>
  </r>
  <r>
    <n v="8409"/>
    <x v="4169"/>
    <x v="3"/>
    <x v="141"/>
    <d v="2014-07-13T00:00:00"/>
    <s v="Standard Class"/>
    <s v="HE-14800"/>
    <s v="Harold Engle"/>
    <x v="1"/>
    <s v="United States"/>
    <s v="Newark"/>
    <x v="13"/>
    <n v="19711"/>
    <x v="3"/>
    <s v="OFF-AR-10004010"/>
    <x v="1"/>
    <x v="6"/>
    <s v="Hunt Boston Vacuum Mount KS Pencil Sharpener"/>
    <n v="174.95000000000002"/>
    <n v="5"/>
    <n v="0"/>
    <n v="45.487000000000002"/>
  </r>
  <r>
    <n v="8410"/>
    <x v="4170"/>
    <x v="1"/>
    <x v="555"/>
    <d v="2012-12-17T00:00:00"/>
    <s v="Standard Class"/>
    <s v="JK-15640"/>
    <s v="Jim Kriz"/>
    <x v="2"/>
    <s v="United States"/>
    <s v="San Bernardino"/>
    <x v="1"/>
    <n v="92404"/>
    <x v="1"/>
    <s v="OFF-BI-10004230"/>
    <x v="1"/>
    <x v="8"/>
    <s v="GBC Recycled Grain Textured Covers"/>
    <n v="110.52800000000001"/>
    <n v="4"/>
    <n v="0.2"/>
    <n v="38.684799999999996"/>
  </r>
  <r>
    <n v="8411"/>
    <x v="4171"/>
    <x v="0"/>
    <x v="625"/>
    <d v="2013-11-16T00:00:00"/>
    <s v="Same Day"/>
    <s v="ON-18715"/>
    <s v="Odella Nelson"/>
    <x v="1"/>
    <s v="United States"/>
    <s v="Burlington"/>
    <x v="3"/>
    <n v="27217"/>
    <x v="0"/>
    <s v="FUR-TA-10001768"/>
    <x v="0"/>
    <x v="3"/>
    <s v="Hon Racetrack Conference Tables"/>
    <n v="630.024"/>
    <n v="4"/>
    <n v="0.4"/>
    <n v="-199.50760000000008"/>
  </r>
  <r>
    <n v="8412"/>
    <x v="4172"/>
    <x v="0"/>
    <x v="195"/>
    <d v="2013-05-13T00:00:00"/>
    <s v="Second Class"/>
    <s v="TH-21100"/>
    <s v="Thea Hendricks"/>
    <x v="0"/>
    <s v="United States"/>
    <s v="Salem"/>
    <x v="17"/>
    <n v="24153"/>
    <x v="0"/>
    <s v="OFF-AR-10003514"/>
    <x v="1"/>
    <x v="6"/>
    <s v="4009 Highlighters by Sanford"/>
    <n v="27.86"/>
    <n v="7"/>
    <n v="0"/>
    <n v="9.1937999999999978"/>
  </r>
  <r>
    <n v="8413"/>
    <x v="4173"/>
    <x v="3"/>
    <x v="434"/>
    <d v="2014-03-15T00:00:00"/>
    <s v="Standard Class"/>
    <s v="MD-17350"/>
    <s v="Maribeth Dona"/>
    <x v="0"/>
    <s v="United States"/>
    <s v="Dallas"/>
    <x v="5"/>
    <n v="75217"/>
    <x v="2"/>
    <s v="FUR-TA-10002228"/>
    <x v="0"/>
    <x v="3"/>
    <s v="Bevis Traditional Conference Table Top, Plinth Base"/>
    <n v="933.40800000000002"/>
    <n v="4"/>
    <n v="0.3"/>
    <n v="-173.34719999999999"/>
  </r>
  <r>
    <n v="8414"/>
    <x v="4174"/>
    <x v="0"/>
    <x v="907"/>
    <d v="2013-12-22T00:00:00"/>
    <s v="Standard Class"/>
    <s v="AH-10075"/>
    <s v="Adam Hart"/>
    <x v="1"/>
    <s v="United States"/>
    <s v="Arlington"/>
    <x v="5"/>
    <n v="76017"/>
    <x v="2"/>
    <s v="OFF-PA-10001972"/>
    <x v="1"/>
    <x v="10"/>
    <s v="Xerox 214"/>
    <n v="51.840000000000011"/>
    <n v="10"/>
    <n v="0.2"/>
    <n v="18.143999999999998"/>
  </r>
  <r>
    <n v="8415"/>
    <x v="4174"/>
    <x v="0"/>
    <x v="907"/>
    <d v="2013-12-22T00:00:00"/>
    <s v="Standard Class"/>
    <s v="AH-10075"/>
    <s v="Adam Hart"/>
    <x v="1"/>
    <s v="United States"/>
    <s v="Arlington"/>
    <x v="5"/>
    <n v="76017"/>
    <x v="2"/>
    <s v="TEC-AC-10002942"/>
    <x v="2"/>
    <x v="11"/>
    <s v="WD My Passport Ultra 1TB Portable External Hard Drive"/>
    <n v="165.60000000000002"/>
    <n v="3"/>
    <n v="0.2"/>
    <n v="-6.2100000000000151"/>
  </r>
  <r>
    <n v="8416"/>
    <x v="4175"/>
    <x v="3"/>
    <x v="1191"/>
    <d v="2014-04-13T00:00:00"/>
    <s v="Standard Class"/>
    <s v="ML-17755"/>
    <s v="Max Ludwig"/>
    <x v="2"/>
    <s v="United States"/>
    <s v="Marion"/>
    <x v="23"/>
    <n v="52302"/>
    <x v="2"/>
    <s v="OFF-PA-10000474"/>
    <x v="1"/>
    <x v="10"/>
    <s v="Staples"/>
    <n v="106.32"/>
    <n v="3"/>
    <n v="0"/>
    <n v="49.970399999999991"/>
  </r>
  <r>
    <n v="8417"/>
    <x v="4176"/>
    <x v="3"/>
    <x v="1188"/>
    <d v="2014-05-12T00:00:00"/>
    <s v="First Class"/>
    <s v="LB-16795"/>
    <s v="Laurel Beltran"/>
    <x v="2"/>
    <s v="United States"/>
    <s v="Seattle"/>
    <x v="4"/>
    <n v="98105"/>
    <x v="1"/>
    <s v="OFF-BI-10004330"/>
    <x v="1"/>
    <x v="8"/>
    <s v="GBC Velobind Prepunched Cover Sets, Regency Series"/>
    <n v="147.91999999999999"/>
    <n v="5"/>
    <n v="0.2"/>
    <n v="46.224999999999987"/>
  </r>
  <r>
    <n v="8418"/>
    <x v="4176"/>
    <x v="3"/>
    <x v="1188"/>
    <d v="2014-05-12T00:00:00"/>
    <s v="First Class"/>
    <s v="LB-16795"/>
    <s v="Laurel Beltran"/>
    <x v="2"/>
    <s v="United States"/>
    <s v="Seattle"/>
    <x v="4"/>
    <n v="98105"/>
    <x v="1"/>
    <s v="OFF-ST-10000604"/>
    <x v="1"/>
    <x v="4"/>
    <s v="Home/Office Personal File Carts"/>
    <n v="104.28"/>
    <n v="3"/>
    <n v="0"/>
    <n v="26.069999999999993"/>
  </r>
  <r>
    <n v="8419"/>
    <x v="4176"/>
    <x v="3"/>
    <x v="1188"/>
    <d v="2014-05-12T00:00:00"/>
    <s v="First Class"/>
    <s v="LB-16795"/>
    <s v="Laurel Beltran"/>
    <x v="2"/>
    <s v="United States"/>
    <s v="Seattle"/>
    <x v="4"/>
    <n v="98105"/>
    <x v="1"/>
    <s v="FUR-TA-10004154"/>
    <x v="0"/>
    <x v="3"/>
    <s v="Riverside Furniture Oval Coffee Table, Oval End Table, End Table with Drawer"/>
    <n v="286.85000000000002"/>
    <n v="1"/>
    <n v="0"/>
    <n v="63.106999999999999"/>
  </r>
  <r>
    <n v="8420"/>
    <x v="4176"/>
    <x v="3"/>
    <x v="1188"/>
    <d v="2014-05-12T00:00:00"/>
    <s v="First Class"/>
    <s v="LB-16795"/>
    <s v="Laurel Beltran"/>
    <x v="2"/>
    <s v="United States"/>
    <s v="Seattle"/>
    <x v="4"/>
    <n v="98105"/>
    <x v="1"/>
    <s v="OFF-ST-10000636"/>
    <x v="1"/>
    <x v="4"/>
    <s v="Rogers Profile Extra Capacity Storage Tub"/>
    <n v="66.959999999999994"/>
    <n v="4"/>
    <n v="0"/>
    <n v="2.6783999999999963"/>
  </r>
  <r>
    <n v="8421"/>
    <x v="4176"/>
    <x v="3"/>
    <x v="1188"/>
    <d v="2014-05-12T00:00:00"/>
    <s v="First Class"/>
    <s v="LB-16795"/>
    <s v="Laurel Beltran"/>
    <x v="2"/>
    <s v="United States"/>
    <s v="Seattle"/>
    <x v="4"/>
    <n v="98105"/>
    <x v="1"/>
    <s v="TEC-AC-10004171"/>
    <x v="2"/>
    <x v="11"/>
    <s v="Razer Kraken 7.1 Surround Sound Over Ear USB Gaming Headset"/>
    <n v="199.98"/>
    <n v="2"/>
    <n v="0"/>
    <n v="87.991200000000006"/>
  </r>
  <r>
    <n v="8422"/>
    <x v="4177"/>
    <x v="3"/>
    <x v="386"/>
    <d v="2014-10-17T00:00:00"/>
    <s v="Standard Class"/>
    <s v="NP-18670"/>
    <s v="Nora Paige"/>
    <x v="0"/>
    <s v="United States"/>
    <s v="Lakewood"/>
    <x v="30"/>
    <n v="8701"/>
    <x v="3"/>
    <s v="TEC-AC-10002167"/>
    <x v="2"/>
    <x v="11"/>
    <s v="Imation 8gb Micro Traveldrive Usb 2.0 Flash Drive"/>
    <n v="45"/>
    <n v="3"/>
    <n v="0"/>
    <n v="4.9500000000000011"/>
  </r>
  <r>
    <n v="8423"/>
    <x v="4177"/>
    <x v="3"/>
    <x v="386"/>
    <d v="2014-10-17T00:00:00"/>
    <s v="Standard Class"/>
    <s v="NP-18670"/>
    <s v="Nora Paige"/>
    <x v="0"/>
    <s v="United States"/>
    <s v="Lakewood"/>
    <x v="30"/>
    <n v="8701"/>
    <x v="3"/>
    <s v="OFF-FA-10000621"/>
    <x v="1"/>
    <x v="13"/>
    <s v="OIC Colored Binder Clips, Assorted Sizes"/>
    <n v="17.899999999999999"/>
    <n v="5"/>
    <n v="0"/>
    <n v="8.7710000000000008"/>
  </r>
  <r>
    <n v="8424"/>
    <x v="4177"/>
    <x v="3"/>
    <x v="386"/>
    <d v="2014-10-17T00:00:00"/>
    <s v="Standard Class"/>
    <s v="NP-18670"/>
    <s v="Nora Paige"/>
    <x v="0"/>
    <s v="United States"/>
    <s v="Lakewood"/>
    <x v="30"/>
    <n v="8701"/>
    <x v="3"/>
    <s v="FUR-FU-10004053"/>
    <x v="0"/>
    <x v="5"/>
    <s v="DAX Two-Tone Silver Metal Document Frame"/>
    <n v="40.479999999999997"/>
    <n v="2"/>
    <n v="0"/>
    <n v="17.406400000000001"/>
  </r>
  <r>
    <n v="8425"/>
    <x v="4177"/>
    <x v="3"/>
    <x v="386"/>
    <d v="2014-10-17T00:00:00"/>
    <s v="Standard Class"/>
    <s v="NP-18670"/>
    <s v="Nora Paige"/>
    <x v="0"/>
    <s v="United States"/>
    <s v="Lakewood"/>
    <x v="30"/>
    <n v="8701"/>
    <x v="3"/>
    <s v="FUR-BO-10003404"/>
    <x v="0"/>
    <x v="0"/>
    <s v="Global Adaptabilites Bookcase, Cherry/Storm Gray Finish"/>
    <n v="2154.9"/>
    <n v="5"/>
    <n v="0"/>
    <n v="129.29399999999987"/>
  </r>
  <r>
    <n v="8426"/>
    <x v="4178"/>
    <x v="0"/>
    <x v="770"/>
    <d v="2013-08-31T00:00:00"/>
    <s v="First Class"/>
    <s v="EB-13750"/>
    <s v="Edward Becker"/>
    <x v="1"/>
    <s v="United States"/>
    <s v="Cincinnati"/>
    <x v="24"/>
    <n v="45231"/>
    <x v="3"/>
    <s v="OFF-BI-10004099"/>
    <x v="1"/>
    <x v="8"/>
    <s v="GBC VeloBinder Strips"/>
    <n v="18.432000000000002"/>
    <n v="8"/>
    <n v="0.7"/>
    <n v="-12.287999999999997"/>
  </r>
  <r>
    <n v="8427"/>
    <x v="4179"/>
    <x v="1"/>
    <x v="653"/>
    <d v="2012-10-07T00:00:00"/>
    <s v="Standard Class"/>
    <s v="RP-19390"/>
    <s v="Resi Pölking"/>
    <x v="0"/>
    <s v="United States"/>
    <s v="Thornton"/>
    <x v="22"/>
    <n v="80229"/>
    <x v="1"/>
    <s v="OFF-SU-10004290"/>
    <x v="1"/>
    <x v="14"/>
    <s v="Acme Design Line 8&quot; Stainless Steel Bent Scissors w/Champagne Handles, 3-1/8&quot; Cut"/>
    <n v="10.944000000000001"/>
    <n v="2"/>
    <n v="0.2"/>
    <n v="0.95759999999999978"/>
  </r>
  <r>
    <n v="8428"/>
    <x v="4180"/>
    <x v="3"/>
    <x v="51"/>
    <d v="2014-11-26T00:00:00"/>
    <s v="First Class"/>
    <s v="DC-12850"/>
    <s v="Dan Campbell"/>
    <x v="0"/>
    <s v="United States"/>
    <s v="Roseville"/>
    <x v="12"/>
    <n v="48066"/>
    <x v="2"/>
    <s v="OFF-SU-10001935"/>
    <x v="1"/>
    <x v="14"/>
    <s v="Staples"/>
    <n v="4.3600000000000003"/>
    <n v="2"/>
    <n v="0"/>
    <n v="0.17439999999999944"/>
  </r>
  <r>
    <n v="8429"/>
    <x v="4181"/>
    <x v="3"/>
    <x v="105"/>
    <d v="2014-11-17T00:00:00"/>
    <s v="Standard Class"/>
    <s v="DJ-13510"/>
    <s v="Don Jones"/>
    <x v="1"/>
    <s v="United States"/>
    <s v="Tempe"/>
    <x v="16"/>
    <n v="85281"/>
    <x v="1"/>
    <s v="TEC-AC-10004227"/>
    <x v="2"/>
    <x v="11"/>
    <s v="SanDisk Ultra 16 GB MicroSDHC Class 10 Memory Card"/>
    <n v="62.352000000000004"/>
    <n v="6"/>
    <n v="0.2"/>
    <n v="-10.911600000000007"/>
  </r>
  <r>
    <n v="8430"/>
    <x v="4182"/>
    <x v="0"/>
    <x v="1054"/>
    <d v="2013-12-22T00:00:00"/>
    <s v="Second Class"/>
    <s v="CL-12565"/>
    <s v="Clay Ludtke"/>
    <x v="0"/>
    <s v="United States"/>
    <s v="Reading"/>
    <x v="9"/>
    <n v="19601"/>
    <x v="3"/>
    <s v="FUR-FU-10004904"/>
    <x v="0"/>
    <x v="5"/>
    <s v="Eldon &quot;L&quot; Workstation Diamond Chairmat"/>
    <n v="303.92"/>
    <n v="5"/>
    <n v="0.2"/>
    <n v="-30.392000000000024"/>
  </r>
  <r>
    <n v="8431"/>
    <x v="4183"/>
    <x v="2"/>
    <x v="809"/>
    <d v="2011-04-05T00:00:00"/>
    <s v="Standard Class"/>
    <s v="NC-18340"/>
    <s v="Nat Carroll"/>
    <x v="0"/>
    <s v="United States"/>
    <s v="Apple Valley"/>
    <x v="11"/>
    <n v="55124"/>
    <x v="2"/>
    <s v="OFF-ST-10001511"/>
    <x v="1"/>
    <x v="4"/>
    <s v="Space Solutions Commercial Steel Shelving"/>
    <n v="129.30000000000001"/>
    <n v="2"/>
    <n v="0"/>
    <n v="6.4649999999999892"/>
  </r>
  <r>
    <n v="8432"/>
    <x v="4184"/>
    <x v="3"/>
    <x v="1183"/>
    <d v="2014-11-14T00:00:00"/>
    <s v="Standard Class"/>
    <s v="KN-16450"/>
    <s v="Kean Nguyen"/>
    <x v="1"/>
    <s v="United States"/>
    <s v="Baltimore"/>
    <x v="39"/>
    <n v="21215"/>
    <x v="3"/>
    <s v="FUR-FU-10003535"/>
    <x v="0"/>
    <x v="5"/>
    <s v="Howard Miller Distant Time Traveler Alarm Clock"/>
    <n v="274.20000000000005"/>
    <n v="10"/>
    <n v="0"/>
    <n v="112.422"/>
  </r>
  <r>
    <n v="8433"/>
    <x v="4185"/>
    <x v="2"/>
    <x v="80"/>
    <d v="2011-09-18T00:00:00"/>
    <s v="Second Class"/>
    <s v="SC-20260"/>
    <s v="Scott Cohen"/>
    <x v="1"/>
    <s v="United States"/>
    <s v="Corpus Christi"/>
    <x v="5"/>
    <n v="78415"/>
    <x v="2"/>
    <s v="OFF-FA-10000053"/>
    <x v="1"/>
    <x v="13"/>
    <s v="Revere Boxed Rubber Bands by Revere"/>
    <n v="6.048"/>
    <n v="4"/>
    <n v="0.2"/>
    <n v="-1.3607999999999998"/>
  </r>
  <r>
    <n v="8434"/>
    <x v="4185"/>
    <x v="2"/>
    <x v="80"/>
    <d v="2011-09-18T00:00:00"/>
    <s v="Second Class"/>
    <s v="SC-20260"/>
    <s v="Scott Cohen"/>
    <x v="1"/>
    <s v="United States"/>
    <s v="Corpus Christi"/>
    <x v="5"/>
    <n v="78415"/>
    <x v="2"/>
    <s v="OFF-PA-10004610"/>
    <x v="1"/>
    <x v="10"/>
    <s v="Xerox 1900"/>
    <n v="6.8480000000000008"/>
    <n v="2"/>
    <n v="0.2"/>
    <n v="2.1399999999999992"/>
  </r>
  <r>
    <n v="8435"/>
    <x v="4185"/>
    <x v="2"/>
    <x v="80"/>
    <d v="2011-09-18T00:00:00"/>
    <s v="Second Class"/>
    <s v="SC-20260"/>
    <s v="Scott Cohen"/>
    <x v="1"/>
    <s v="United States"/>
    <s v="Corpus Christi"/>
    <x v="5"/>
    <n v="78415"/>
    <x v="2"/>
    <s v="FUR-FU-10000550"/>
    <x v="0"/>
    <x v="5"/>
    <s v="Stacking Trays by OIC"/>
    <n v="9.9600000000000009"/>
    <n v="5"/>
    <n v="0.6"/>
    <n v="-6.7230000000000008"/>
  </r>
  <r>
    <n v="8436"/>
    <x v="4185"/>
    <x v="2"/>
    <x v="80"/>
    <d v="2011-09-18T00:00:00"/>
    <s v="Second Class"/>
    <s v="SC-20260"/>
    <s v="Scott Cohen"/>
    <x v="1"/>
    <s v="United States"/>
    <s v="Corpus Christi"/>
    <x v="5"/>
    <n v="78415"/>
    <x v="2"/>
    <s v="OFF-BI-10001721"/>
    <x v="1"/>
    <x v="8"/>
    <s v="Trimflex Flexible Post Binders"/>
    <n v="8.5519999999999978"/>
    <n v="2"/>
    <n v="0.8"/>
    <n v="-13.683199999999999"/>
  </r>
  <r>
    <n v="8437"/>
    <x v="4186"/>
    <x v="1"/>
    <x v="1181"/>
    <d v="2012-09-26T00:00:00"/>
    <s v="Standard Class"/>
    <s v="AM-10705"/>
    <s v="Anne McFarland"/>
    <x v="0"/>
    <s v="United States"/>
    <s v="Las Vegas"/>
    <x v="33"/>
    <n v="89115"/>
    <x v="1"/>
    <s v="OFF-BI-10004040"/>
    <x v="1"/>
    <x v="8"/>
    <s v="Wilson Jones Impact Binders"/>
    <n v="45.584000000000003"/>
    <n v="11"/>
    <n v="0.2"/>
    <n v="16.524199999999997"/>
  </r>
  <r>
    <n v="8438"/>
    <x v="4187"/>
    <x v="1"/>
    <x v="895"/>
    <d v="2012-12-16T00:00:00"/>
    <s v="Standard Class"/>
    <s v="RA-19945"/>
    <s v="Ryan Akin"/>
    <x v="0"/>
    <s v="United States"/>
    <s v="Cleveland"/>
    <x v="24"/>
    <n v="44105"/>
    <x v="3"/>
    <s v="TEC-AC-10002550"/>
    <x v="2"/>
    <x v="11"/>
    <s v="Maxell 4.7GB DVD-RW 3/Pack"/>
    <n v="25.488"/>
    <n v="2"/>
    <n v="0.2"/>
    <n v="4.4603999999999999"/>
  </r>
  <r>
    <n v="8439"/>
    <x v="4188"/>
    <x v="2"/>
    <x v="1061"/>
    <d v="2011-06-01T00:00:00"/>
    <s v="Standard Class"/>
    <s v="MM-17260"/>
    <s v="Magdelene Morse"/>
    <x v="0"/>
    <s v="United States"/>
    <s v="Seattle"/>
    <x v="4"/>
    <n v="98105"/>
    <x v="1"/>
    <s v="OFF-BI-10003876"/>
    <x v="1"/>
    <x v="8"/>
    <s v="Green Canvas Binder for 8-1/2&quot; x 14&quot; Sheets"/>
    <n v="136.96"/>
    <n v="4"/>
    <n v="0.2"/>
    <n v="51.359999999999992"/>
  </r>
  <r>
    <n v="8440"/>
    <x v="4189"/>
    <x v="3"/>
    <x v="1192"/>
    <d v="2014-03-18T00:00:00"/>
    <s v="Second Class"/>
    <s v="BN-11470"/>
    <s v="Brad Norvell"/>
    <x v="1"/>
    <s v="United States"/>
    <s v="Chicago"/>
    <x v="10"/>
    <n v="60623"/>
    <x v="2"/>
    <s v="TEC-PH-10000213"/>
    <x v="2"/>
    <x v="7"/>
    <s v="Seidio BD2-HK3IPH5-BK DILEX Case and Holster Combo for Apple iPhone 5/5s - Black"/>
    <n v="49.616000000000007"/>
    <n v="2"/>
    <n v="0.2"/>
    <n v="4.9615999999999989"/>
  </r>
  <r>
    <n v="8441"/>
    <x v="4190"/>
    <x v="0"/>
    <x v="16"/>
    <d v="2013-12-13T00:00:00"/>
    <s v="Second Class"/>
    <s v="JB-16045"/>
    <s v="Julia Barnett"/>
    <x v="2"/>
    <s v="United States"/>
    <s v="Columbus"/>
    <x v="24"/>
    <n v="43229"/>
    <x v="3"/>
    <s v="OFF-PA-10002615"/>
    <x v="1"/>
    <x v="10"/>
    <s v="Ampad Gold Fibre Wirebound Steno Books, 6&quot; x 9&quot;, Gregg Ruled"/>
    <n v="10.584000000000001"/>
    <n v="3"/>
    <n v="0.2"/>
    <n v="3.4397999999999995"/>
  </r>
  <r>
    <n v="8442"/>
    <x v="4191"/>
    <x v="3"/>
    <x v="636"/>
    <d v="2014-05-11T00:00:00"/>
    <s v="Standard Class"/>
    <s v="DB-13615"/>
    <s v="Doug Bickford"/>
    <x v="0"/>
    <s v="United States"/>
    <s v="Tucson"/>
    <x v="16"/>
    <n v="85705"/>
    <x v="1"/>
    <s v="OFF-PA-10002254"/>
    <x v="1"/>
    <x v="10"/>
    <s v="Xerox 1883"/>
    <n v="84.415999999999997"/>
    <n v="4"/>
    <n v="0.2"/>
    <n v="27.435199999999995"/>
  </r>
  <r>
    <n v="8443"/>
    <x v="4192"/>
    <x v="0"/>
    <x v="1193"/>
    <d v="2013-03-11T00:00:00"/>
    <s v="Standard Class"/>
    <s v="JB-16045"/>
    <s v="Julia Barnett"/>
    <x v="2"/>
    <s v="United States"/>
    <s v="Philadelphia"/>
    <x v="9"/>
    <n v="19120"/>
    <x v="3"/>
    <s v="TEC-PH-10004586"/>
    <x v="2"/>
    <x v="7"/>
    <s v="Wilson SignalBoost 841262 DB PRO Amplifier Kit"/>
    <n v="431.94"/>
    <n v="2"/>
    <n v="0.4"/>
    <n v="-71.990000000000009"/>
  </r>
  <r>
    <n v="8444"/>
    <x v="4192"/>
    <x v="0"/>
    <x v="1193"/>
    <d v="2013-03-11T00:00:00"/>
    <s v="Standard Class"/>
    <s v="JB-16045"/>
    <s v="Julia Barnett"/>
    <x v="2"/>
    <s v="United States"/>
    <s v="Philadelphia"/>
    <x v="9"/>
    <n v="19120"/>
    <x v="3"/>
    <s v="OFF-BI-10002982"/>
    <x v="1"/>
    <x v="8"/>
    <s v="Avery Self-Adhesive Photo Pockets for Polaroid Photos"/>
    <n v="2.0430000000000001"/>
    <n v="1"/>
    <n v="0.7"/>
    <n v="-1.4981999999999998"/>
  </r>
  <r>
    <n v="8445"/>
    <x v="4192"/>
    <x v="0"/>
    <x v="1193"/>
    <d v="2013-03-11T00:00:00"/>
    <s v="Standard Class"/>
    <s v="JB-16045"/>
    <s v="Julia Barnett"/>
    <x v="2"/>
    <s v="United States"/>
    <s v="Philadelphia"/>
    <x v="9"/>
    <n v="19120"/>
    <x v="3"/>
    <s v="TEC-PH-10002538"/>
    <x v="2"/>
    <x v="7"/>
    <s v="Grandstream GXP1160 VoIP phone"/>
    <n v="68.238"/>
    <n v="3"/>
    <n v="0.4"/>
    <n v="-12.510300000000008"/>
  </r>
  <r>
    <n v="8446"/>
    <x v="4193"/>
    <x v="3"/>
    <x v="436"/>
    <d v="2014-10-25T00:00:00"/>
    <s v="First Class"/>
    <s v="AH-10075"/>
    <s v="Adam Hart"/>
    <x v="1"/>
    <s v="United States"/>
    <s v="Cranston"/>
    <x v="34"/>
    <n v="2920"/>
    <x v="3"/>
    <s v="FUR-TA-10001039"/>
    <x v="0"/>
    <x v="3"/>
    <s v="KI Adjustable-Height Table"/>
    <n v="240.744"/>
    <n v="4"/>
    <n v="0.3"/>
    <n v="-13.756799999999984"/>
  </r>
  <r>
    <n v="8447"/>
    <x v="4193"/>
    <x v="3"/>
    <x v="436"/>
    <d v="2014-10-25T00:00:00"/>
    <s v="First Class"/>
    <s v="AH-10075"/>
    <s v="Adam Hart"/>
    <x v="1"/>
    <s v="United States"/>
    <s v="Cranston"/>
    <x v="34"/>
    <n v="2920"/>
    <x v="3"/>
    <s v="FUR-FU-10004963"/>
    <x v="0"/>
    <x v="5"/>
    <s v="Eldon 400 Class Desk Accessories, Black Carbon"/>
    <n v="35"/>
    <n v="4"/>
    <n v="0"/>
    <n v="14.700000000000003"/>
  </r>
  <r>
    <n v="8448"/>
    <x v="4193"/>
    <x v="3"/>
    <x v="436"/>
    <d v="2014-10-25T00:00:00"/>
    <s v="First Class"/>
    <s v="AH-10075"/>
    <s v="Adam Hart"/>
    <x v="1"/>
    <s v="United States"/>
    <s v="Cranston"/>
    <x v="34"/>
    <n v="2920"/>
    <x v="3"/>
    <s v="FUR-FU-10000277"/>
    <x v="0"/>
    <x v="5"/>
    <s v="Deflect-o DuraMat Antistatic Studded Beveled Mat for Medium Pile Carpeting"/>
    <n v="210.68"/>
    <n v="2"/>
    <n v="0"/>
    <n v="50.563199999999995"/>
  </r>
  <r>
    <n v="8449"/>
    <x v="4193"/>
    <x v="3"/>
    <x v="436"/>
    <d v="2014-10-25T00:00:00"/>
    <s v="First Class"/>
    <s v="AH-10075"/>
    <s v="Adam Hart"/>
    <x v="1"/>
    <s v="United States"/>
    <s v="Cranston"/>
    <x v="34"/>
    <n v="2920"/>
    <x v="3"/>
    <s v="FUR-TA-10004915"/>
    <x v="0"/>
    <x v="3"/>
    <s v="Office Impressions End Table, 20-1/2&quot;H x 24&quot;W x 20&quot;D"/>
    <n v="637.89599999999996"/>
    <n v="3"/>
    <n v="0.3"/>
    <n v="-127.57919999999996"/>
  </r>
  <r>
    <n v="8450"/>
    <x v="4193"/>
    <x v="3"/>
    <x v="436"/>
    <d v="2014-10-25T00:00:00"/>
    <s v="First Class"/>
    <s v="AH-10075"/>
    <s v="Adam Hart"/>
    <x v="1"/>
    <s v="United States"/>
    <s v="Cranston"/>
    <x v="34"/>
    <n v="2920"/>
    <x v="3"/>
    <s v="OFF-PA-10003724"/>
    <x v="1"/>
    <x v="10"/>
    <s v="Wirebound Message Book, 4 per Page"/>
    <n v="43.44"/>
    <n v="8"/>
    <n v="0"/>
    <n v="21.285599999999999"/>
  </r>
  <r>
    <n v="8451"/>
    <x v="4193"/>
    <x v="3"/>
    <x v="436"/>
    <d v="2014-10-25T00:00:00"/>
    <s v="First Class"/>
    <s v="AH-10075"/>
    <s v="Adam Hart"/>
    <x v="1"/>
    <s v="United States"/>
    <s v="Cranston"/>
    <x v="34"/>
    <n v="2920"/>
    <x v="3"/>
    <s v="OFF-AP-10002906"/>
    <x v="1"/>
    <x v="9"/>
    <s v="Hoover Replacement Belt for Commercial Guardsman Heavy-Duty Upright Vacuum"/>
    <n v="2.2200000000000002"/>
    <n v="1"/>
    <n v="0"/>
    <n v="0.66599999999999993"/>
  </r>
  <r>
    <n v="8452"/>
    <x v="4194"/>
    <x v="2"/>
    <x v="582"/>
    <d v="2011-04-30T00:00:00"/>
    <s v="First Class"/>
    <s v="AI-10855"/>
    <s v="Arianne Irving"/>
    <x v="0"/>
    <s v="United States"/>
    <s v="San Francisco"/>
    <x v="1"/>
    <n v="94122"/>
    <x v="1"/>
    <s v="TEC-PH-10001459"/>
    <x v="2"/>
    <x v="7"/>
    <s v="Samsung Galaxy Mega 6.3"/>
    <n v="1679.96"/>
    <n v="5"/>
    <n v="0.2"/>
    <n v="125.99700000000007"/>
  </r>
  <r>
    <n v="8453"/>
    <x v="4195"/>
    <x v="0"/>
    <x v="724"/>
    <d v="2013-04-24T00:00:00"/>
    <s v="Standard Class"/>
    <s v="TH-21115"/>
    <s v="Thea Hudgings"/>
    <x v="1"/>
    <s v="United States"/>
    <s v="Houston"/>
    <x v="5"/>
    <n v="77070"/>
    <x v="2"/>
    <s v="FUR-CH-10002880"/>
    <x v="0"/>
    <x v="1"/>
    <s v="Global High-Back Leather Tilter, Burgundy"/>
    <n v="344.37199999999996"/>
    <n v="4"/>
    <n v="0.3"/>
    <n v="-93.472400000000022"/>
  </r>
  <r>
    <n v="8454"/>
    <x v="4195"/>
    <x v="0"/>
    <x v="724"/>
    <d v="2013-04-24T00:00:00"/>
    <s v="Standard Class"/>
    <s v="TH-21115"/>
    <s v="Thea Hudgings"/>
    <x v="1"/>
    <s v="United States"/>
    <s v="Houston"/>
    <x v="5"/>
    <n v="77070"/>
    <x v="2"/>
    <s v="OFF-ST-10001780"/>
    <x v="1"/>
    <x v="4"/>
    <s v="Tennsco 16-Compartment Lockers with Coat Rack"/>
    <n v="1554.9360000000001"/>
    <n v="3"/>
    <n v="0.2"/>
    <n v="77.746800000000007"/>
  </r>
  <r>
    <n v="8455"/>
    <x v="4195"/>
    <x v="0"/>
    <x v="724"/>
    <d v="2013-04-24T00:00:00"/>
    <s v="Standard Class"/>
    <s v="TH-21115"/>
    <s v="Thea Hudgings"/>
    <x v="1"/>
    <s v="United States"/>
    <s v="Houston"/>
    <x v="5"/>
    <n v="77070"/>
    <x v="2"/>
    <s v="FUR-FU-10004748"/>
    <x v="0"/>
    <x v="5"/>
    <s v="Howard Miller 16&quot; Diameter Gallery Wall Clock"/>
    <n v="127.88"/>
    <n v="5"/>
    <n v="0.6"/>
    <n v="-67.137"/>
  </r>
  <r>
    <n v="8456"/>
    <x v="4196"/>
    <x v="0"/>
    <x v="730"/>
    <d v="2013-05-30T00:00:00"/>
    <s v="Standard Class"/>
    <s v="JE-15610"/>
    <s v="Jim Epp"/>
    <x v="1"/>
    <s v="United States"/>
    <s v="Los Angeles"/>
    <x v="1"/>
    <n v="90049"/>
    <x v="1"/>
    <s v="TEC-PH-10001918"/>
    <x v="2"/>
    <x v="7"/>
    <s v="Nortel Business Series Terminal T7208 Digital phone"/>
    <n v="222.38400000000001"/>
    <n v="2"/>
    <n v="0.2"/>
    <n v="22.238400000000013"/>
  </r>
  <r>
    <n v="8457"/>
    <x v="4197"/>
    <x v="3"/>
    <x v="39"/>
    <d v="2014-06-03T00:00:00"/>
    <s v="Second Class"/>
    <s v="TH-21235"/>
    <s v="Tiffany House"/>
    <x v="1"/>
    <s v="United States"/>
    <s v="Chicago"/>
    <x v="10"/>
    <n v="60653"/>
    <x v="2"/>
    <s v="FUR-CH-10001146"/>
    <x v="0"/>
    <x v="1"/>
    <s v="Global Task Chair, Black"/>
    <n v="106.869"/>
    <n v="3"/>
    <n v="0.3"/>
    <n v="-29.007299999999994"/>
  </r>
  <r>
    <n v="8458"/>
    <x v="4197"/>
    <x v="3"/>
    <x v="39"/>
    <d v="2014-06-03T00:00:00"/>
    <s v="Second Class"/>
    <s v="TH-21235"/>
    <s v="Tiffany House"/>
    <x v="1"/>
    <s v="United States"/>
    <s v="Chicago"/>
    <x v="10"/>
    <n v="60653"/>
    <x v="2"/>
    <s v="OFF-BI-10004364"/>
    <x v="1"/>
    <x v="8"/>
    <s v="Storex Dura Pro Binders"/>
    <n v="3.5639999999999992"/>
    <n v="3"/>
    <n v="0.8"/>
    <n v="-6.2370000000000019"/>
  </r>
  <r>
    <n v="8459"/>
    <x v="4198"/>
    <x v="2"/>
    <x v="55"/>
    <d v="2011-08-29T00:00:00"/>
    <s v="Standard Class"/>
    <s v="JE-15715"/>
    <s v="Joe Elijah"/>
    <x v="0"/>
    <s v="United States"/>
    <s v="Houston"/>
    <x v="5"/>
    <n v="77070"/>
    <x v="2"/>
    <s v="OFF-BI-10002133"/>
    <x v="1"/>
    <x v="8"/>
    <s v="Wilson Jones Elliptical Ring 3 1/2&quot; Capacity Binders, 800 sheets"/>
    <n v="25.679999999999993"/>
    <n v="3"/>
    <n v="0.8"/>
    <n v="-39.804000000000002"/>
  </r>
  <r>
    <n v="8460"/>
    <x v="4198"/>
    <x v="2"/>
    <x v="55"/>
    <d v="2011-08-29T00:00:00"/>
    <s v="Standard Class"/>
    <s v="JE-15715"/>
    <s v="Joe Elijah"/>
    <x v="0"/>
    <s v="United States"/>
    <s v="Houston"/>
    <x v="5"/>
    <n v="77070"/>
    <x v="2"/>
    <s v="OFF-BI-10002225"/>
    <x v="1"/>
    <x v="8"/>
    <s v="Square Ring Data Binders, Rigid 75 Pt. Covers, 11&quot; x 14-7/8&quot;"/>
    <n v="12.383999999999997"/>
    <n v="3"/>
    <n v="0.8"/>
    <n v="-19.814400000000003"/>
  </r>
  <r>
    <n v="8461"/>
    <x v="4199"/>
    <x v="2"/>
    <x v="1194"/>
    <d v="2011-09-04T00:00:00"/>
    <s v="Standard Class"/>
    <s v="AT-10735"/>
    <s v="Annie Thurman"/>
    <x v="0"/>
    <s v="United States"/>
    <s v="Bristol"/>
    <x v="29"/>
    <n v="6010"/>
    <x v="3"/>
    <s v="OFF-BI-10002432"/>
    <x v="1"/>
    <x v="8"/>
    <s v="Wilson Jones Standard D-Ring Binders"/>
    <n v="25.299999999999997"/>
    <n v="5"/>
    <n v="0"/>
    <n v="11.890999999999998"/>
  </r>
  <r>
    <n v="8462"/>
    <x v="4199"/>
    <x v="2"/>
    <x v="1194"/>
    <d v="2011-09-04T00:00:00"/>
    <s v="Standard Class"/>
    <s v="AT-10735"/>
    <s v="Annie Thurman"/>
    <x v="0"/>
    <s v="United States"/>
    <s v="Bristol"/>
    <x v="29"/>
    <n v="6010"/>
    <x v="3"/>
    <s v="OFF-ST-10000563"/>
    <x v="1"/>
    <x v="4"/>
    <s v="Fellowes Bankers Box Stor/Drawer Steel Plus"/>
    <n v="95.94"/>
    <n v="3"/>
    <n v="0"/>
    <n v="9.5940000000000012"/>
  </r>
  <r>
    <n v="8463"/>
    <x v="4200"/>
    <x v="1"/>
    <x v="37"/>
    <d v="2012-09-07T00:00:00"/>
    <s v="Second Class"/>
    <s v="JH-15820"/>
    <s v="John Huston"/>
    <x v="0"/>
    <s v="United States"/>
    <s v="Holland"/>
    <x v="12"/>
    <n v="49423"/>
    <x v="2"/>
    <s v="OFF-LA-10001982"/>
    <x v="1"/>
    <x v="2"/>
    <s v="Smead Alpha-Z Color-Coded Name Labels First Letter Starter Set"/>
    <n v="7.5"/>
    <n v="2"/>
    <n v="0"/>
    <n v="3.5999999999999996"/>
  </r>
  <r>
    <n v="8464"/>
    <x v="4201"/>
    <x v="2"/>
    <x v="1176"/>
    <d v="2011-04-01T00:00:00"/>
    <s v="Standard Class"/>
    <s v="DR-12940"/>
    <s v="Daniel Raglin"/>
    <x v="2"/>
    <s v="United States"/>
    <s v="Albuquerque"/>
    <x v="27"/>
    <n v="87105"/>
    <x v="1"/>
    <s v="TEC-PH-10003273"/>
    <x v="2"/>
    <x v="7"/>
    <s v="AT&amp;T TR1909W"/>
    <n v="302.37599999999998"/>
    <n v="3"/>
    <n v="0.2"/>
    <n v="22.678200000000018"/>
  </r>
  <r>
    <n v="8465"/>
    <x v="4202"/>
    <x v="1"/>
    <x v="1187"/>
    <d v="2012-05-15T00:00:00"/>
    <s v="Standard Class"/>
    <s v="AB-10165"/>
    <s v="Alan Barnes"/>
    <x v="0"/>
    <s v="United States"/>
    <s v="Louisville"/>
    <x v="22"/>
    <n v="80027"/>
    <x v="1"/>
    <s v="TEC-AC-10002718"/>
    <x v="2"/>
    <x v="11"/>
    <s v="Belkin Standard 104 key USB Keyboard"/>
    <n v="46.688000000000002"/>
    <n v="4"/>
    <n v="0.2"/>
    <n v="-2.9180000000000028"/>
  </r>
  <r>
    <n v="8466"/>
    <x v="4203"/>
    <x v="1"/>
    <x v="265"/>
    <d v="2012-04-14T00:00:00"/>
    <s v="Standard Class"/>
    <s v="MC-18100"/>
    <s v="Mick Crebagga"/>
    <x v="0"/>
    <s v="United States"/>
    <s v="New York City"/>
    <x v="15"/>
    <n v="10024"/>
    <x v="3"/>
    <s v="OFF-ST-10001505"/>
    <x v="1"/>
    <x v="4"/>
    <s v="Perma STOR-ALL Hanging File Box, 13 1/8&quot;W x 12 1/4&quot;D x 10 1/2&quot;H"/>
    <n v="17.940000000000001"/>
    <n v="3"/>
    <n v="0"/>
    <n v="3.0497999999999985"/>
  </r>
  <r>
    <n v="8467"/>
    <x v="4204"/>
    <x v="1"/>
    <x v="265"/>
    <d v="2012-04-14T00:00:00"/>
    <s v="Standard Class"/>
    <s v="IG-15085"/>
    <s v="Ivan Gibson"/>
    <x v="0"/>
    <s v="United States"/>
    <s v="Norwich"/>
    <x v="29"/>
    <n v="6360"/>
    <x v="3"/>
    <s v="OFF-AP-10000179"/>
    <x v="1"/>
    <x v="9"/>
    <s v="Honeywell Enviracaire Portable HEPA Air Cleaner for up to 10 x 16 Room"/>
    <n v="370.14"/>
    <n v="3"/>
    <n v="0"/>
    <n v="144.3546"/>
  </r>
  <r>
    <n v="8468"/>
    <x v="4205"/>
    <x v="0"/>
    <x v="251"/>
    <d v="2013-09-24T00:00:00"/>
    <s v="Standard Class"/>
    <s v="FH-14275"/>
    <s v="Frank Hawley"/>
    <x v="1"/>
    <s v="United States"/>
    <s v="San Francisco"/>
    <x v="1"/>
    <n v="94122"/>
    <x v="1"/>
    <s v="OFF-BI-10002309"/>
    <x v="1"/>
    <x v="8"/>
    <s v="Avery Heavy-Duty EZD  Binder With Locking Rings"/>
    <n v="8.9280000000000008"/>
    <n v="2"/>
    <n v="0.2"/>
    <n v="3.1247999999999996"/>
  </r>
  <r>
    <n v="8469"/>
    <x v="4206"/>
    <x v="0"/>
    <x v="583"/>
    <d v="2013-11-18T00:00:00"/>
    <s v="Standard Class"/>
    <s v="AS-10285"/>
    <s v="Alejandro Savely"/>
    <x v="1"/>
    <s v="United States"/>
    <s v="Noblesville"/>
    <x v="14"/>
    <n v="46060"/>
    <x v="2"/>
    <s v="FUR-TA-10001950"/>
    <x v="0"/>
    <x v="3"/>
    <s v="Balt Solid Wood Round Tables"/>
    <n v="2678.94"/>
    <n v="6"/>
    <n v="0"/>
    <n v="241.1046"/>
  </r>
  <r>
    <n v="8470"/>
    <x v="4207"/>
    <x v="3"/>
    <x v="756"/>
    <d v="2014-04-28T00:00:00"/>
    <s v="Standard Class"/>
    <s v="PN-18775"/>
    <s v="Parhena Norris"/>
    <x v="2"/>
    <s v="United States"/>
    <s v="Clarksville"/>
    <x v="18"/>
    <n v="37042"/>
    <x v="0"/>
    <s v="FUR-BO-10001972"/>
    <x v="0"/>
    <x v="0"/>
    <s v="O'Sullivan 4-Shelf Bookcase in Odessa Pine"/>
    <n v="387.13600000000002"/>
    <n v="4"/>
    <n v="0.2"/>
    <n v="-14.51760000000003"/>
  </r>
  <r>
    <n v="8471"/>
    <x v="4207"/>
    <x v="3"/>
    <x v="756"/>
    <d v="2014-04-28T00:00:00"/>
    <s v="Standard Class"/>
    <s v="PN-18775"/>
    <s v="Parhena Norris"/>
    <x v="2"/>
    <s v="United States"/>
    <s v="Clarksville"/>
    <x v="18"/>
    <n v="37042"/>
    <x v="0"/>
    <s v="TEC-AC-10002473"/>
    <x v="2"/>
    <x v="11"/>
    <s v="Maxell 4.7GB DVD-R"/>
    <n v="45.408000000000001"/>
    <n v="2"/>
    <n v="0.2"/>
    <n v="11.919599999999999"/>
  </r>
  <r>
    <n v="8472"/>
    <x v="4207"/>
    <x v="3"/>
    <x v="756"/>
    <d v="2014-04-28T00:00:00"/>
    <s v="Standard Class"/>
    <s v="PN-18775"/>
    <s v="Parhena Norris"/>
    <x v="2"/>
    <s v="United States"/>
    <s v="Clarksville"/>
    <x v="18"/>
    <n v="37042"/>
    <x v="0"/>
    <s v="FUR-FU-10000193"/>
    <x v="0"/>
    <x v="5"/>
    <s v="Tenex Chairmats For Use with Hard Floors"/>
    <n v="77.951999999999998"/>
    <n v="3"/>
    <n v="0.2"/>
    <n v="-11.692800000000005"/>
  </r>
  <r>
    <n v="8473"/>
    <x v="4207"/>
    <x v="3"/>
    <x v="756"/>
    <d v="2014-04-28T00:00:00"/>
    <s v="Standard Class"/>
    <s v="PN-18775"/>
    <s v="Parhena Norris"/>
    <x v="2"/>
    <s v="United States"/>
    <s v="Clarksville"/>
    <x v="18"/>
    <n v="37042"/>
    <x v="0"/>
    <s v="OFF-LA-10000081"/>
    <x v="1"/>
    <x v="2"/>
    <s v="Avery 496"/>
    <n v="3"/>
    <n v="1"/>
    <n v="0.2"/>
    <n v="1.0499999999999998"/>
  </r>
  <r>
    <n v="8474"/>
    <x v="4208"/>
    <x v="1"/>
    <x v="420"/>
    <d v="2012-10-26T00:00:00"/>
    <s v="Second Class"/>
    <s v="GM-14500"/>
    <s v="Gene McClure"/>
    <x v="0"/>
    <s v="United States"/>
    <s v="Hollywood"/>
    <x v="2"/>
    <n v="33021"/>
    <x v="0"/>
    <s v="OFF-ST-10000876"/>
    <x v="1"/>
    <x v="4"/>
    <s v="Eldon Simplefile Box Office"/>
    <n v="9.952"/>
    <n v="1"/>
    <n v="0.2"/>
    <n v="0.99520000000000008"/>
  </r>
  <r>
    <n v="8475"/>
    <x v="4209"/>
    <x v="3"/>
    <x v="359"/>
    <d v="2014-04-15T00:00:00"/>
    <s v="Standard Class"/>
    <s v="NC-18625"/>
    <s v="Noah Childs"/>
    <x v="1"/>
    <s v="United States"/>
    <s v="York"/>
    <x v="9"/>
    <n v="17403"/>
    <x v="3"/>
    <s v="OFF-BI-10004492"/>
    <x v="1"/>
    <x v="8"/>
    <s v="Tuf-Vin Binders"/>
    <n v="37.896000000000001"/>
    <n v="4"/>
    <n v="0.7"/>
    <n v="-29.053600000000003"/>
  </r>
  <r>
    <n v="8476"/>
    <x v="4209"/>
    <x v="3"/>
    <x v="359"/>
    <d v="2014-04-15T00:00:00"/>
    <s v="Standard Class"/>
    <s v="NC-18625"/>
    <s v="Noah Childs"/>
    <x v="1"/>
    <s v="United States"/>
    <s v="York"/>
    <x v="9"/>
    <n v="17403"/>
    <x v="3"/>
    <s v="OFF-PA-10001033"/>
    <x v="1"/>
    <x v="10"/>
    <s v="Xerox 1893"/>
    <n v="65.584000000000003"/>
    <n v="2"/>
    <n v="0.2"/>
    <n v="23.7742"/>
  </r>
  <r>
    <n v="8477"/>
    <x v="4210"/>
    <x v="3"/>
    <x v="855"/>
    <d v="2014-11-02T00:00:00"/>
    <s v="Standard Class"/>
    <s v="TW-21025"/>
    <s v="Tamara Willingham"/>
    <x v="2"/>
    <s v="United States"/>
    <s v="Mesa"/>
    <x v="16"/>
    <n v="85204"/>
    <x v="1"/>
    <s v="OFF-PA-10004039"/>
    <x v="1"/>
    <x v="10"/>
    <s v="Xerox 1882"/>
    <n v="44.783999999999999"/>
    <n v="1"/>
    <n v="0.2"/>
    <n v="16.234200000000001"/>
  </r>
  <r>
    <n v="8478"/>
    <x v="4211"/>
    <x v="1"/>
    <x v="628"/>
    <d v="2012-10-30T00:00:00"/>
    <s v="Same Day"/>
    <s v="BF-11020"/>
    <s v="Barry Französisch"/>
    <x v="1"/>
    <s v="United States"/>
    <s v="New York City"/>
    <x v="15"/>
    <n v="10024"/>
    <x v="3"/>
    <s v="TEC-MA-10004552"/>
    <x v="2"/>
    <x v="15"/>
    <s v="Star Micronics TSP100 TSP143LAN Receipt Printer"/>
    <n v="1035.8"/>
    <n v="4"/>
    <n v="0"/>
    <n v="269.30799999999999"/>
  </r>
  <r>
    <n v="8479"/>
    <x v="4212"/>
    <x v="3"/>
    <x v="404"/>
    <d v="2014-12-25T00:00:00"/>
    <s v="Standard Class"/>
    <s v="TT-21460"/>
    <s v="Tonja Turnell"/>
    <x v="2"/>
    <s v="United States"/>
    <s v="San Francisco"/>
    <x v="1"/>
    <n v="94110"/>
    <x v="1"/>
    <s v="OFF-AR-10002578"/>
    <x v="1"/>
    <x v="6"/>
    <s v="Newell 335"/>
    <n v="5.76"/>
    <n v="2"/>
    <n v="0"/>
    <n v="1.6703999999999999"/>
  </r>
  <r>
    <n v="8480"/>
    <x v="4213"/>
    <x v="0"/>
    <x v="299"/>
    <d v="2013-03-17T00:00:00"/>
    <s v="Standard Class"/>
    <s v="SW-20245"/>
    <s v="Scot Wooten"/>
    <x v="0"/>
    <s v="United States"/>
    <s v="Los Angeles"/>
    <x v="1"/>
    <n v="90036"/>
    <x v="1"/>
    <s v="OFF-PA-10004022"/>
    <x v="1"/>
    <x v="10"/>
    <s v="Hammermill Color Copier Paper (28Lb. and 96 Bright)"/>
    <n v="19.98"/>
    <n v="2"/>
    <n v="0"/>
    <n v="8.9909999999999997"/>
  </r>
  <r>
    <n v="8481"/>
    <x v="4214"/>
    <x v="2"/>
    <x v="609"/>
    <d v="2011-07-27T00:00:00"/>
    <s v="Standard Class"/>
    <s v="PG-18820"/>
    <s v="Patrick Gardner"/>
    <x v="0"/>
    <s v="United States"/>
    <s v="Omaha"/>
    <x v="8"/>
    <n v="68104"/>
    <x v="2"/>
    <s v="TEC-PH-10004100"/>
    <x v="2"/>
    <x v="7"/>
    <s v="Griffin GC17055 Auxiliary Audio Cable"/>
    <n v="35.979999999999997"/>
    <n v="2"/>
    <n v="0"/>
    <n v="10.074400000000001"/>
  </r>
  <r>
    <n v="8482"/>
    <x v="4215"/>
    <x v="0"/>
    <x v="1012"/>
    <d v="2013-05-29T00:00:00"/>
    <s v="Standard Class"/>
    <s v="DP-13390"/>
    <s v="Dennis Pardue"/>
    <x v="2"/>
    <s v="United States"/>
    <s v="Philadelphia"/>
    <x v="9"/>
    <n v="19120"/>
    <x v="3"/>
    <s v="OFF-AR-10001860"/>
    <x v="1"/>
    <x v="6"/>
    <s v="BIC Liqua Brite Liner"/>
    <n v="16.656000000000002"/>
    <n v="3"/>
    <n v="0.2"/>
    <n v="3.3311999999999999"/>
  </r>
  <r>
    <n v="8483"/>
    <x v="4216"/>
    <x v="3"/>
    <x v="512"/>
    <d v="2014-02-16T00:00:00"/>
    <s v="Standard Class"/>
    <s v="DJ-13510"/>
    <s v="Don Jones"/>
    <x v="1"/>
    <s v="United States"/>
    <s v="New York City"/>
    <x v="15"/>
    <n v="10024"/>
    <x v="3"/>
    <s v="OFF-LA-10001297"/>
    <x v="1"/>
    <x v="2"/>
    <s v="Avery 473"/>
    <n v="20.7"/>
    <n v="2"/>
    <n v="0"/>
    <n v="9.9359999999999999"/>
  </r>
  <r>
    <n v="8484"/>
    <x v="4217"/>
    <x v="0"/>
    <x v="873"/>
    <d v="2013-09-25T00:00:00"/>
    <s v="Standard Class"/>
    <s v="EN-13780"/>
    <s v="Edward Nazzal"/>
    <x v="0"/>
    <s v="United States"/>
    <s v="Grand Rapids"/>
    <x v="12"/>
    <n v="49505"/>
    <x v="2"/>
    <s v="OFF-BI-10004828"/>
    <x v="1"/>
    <x v="8"/>
    <s v="GBC Poly Designer Binding Covers"/>
    <n v="83.699999999999989"/>
    <n v="5"/>
    <n v="0"/>
    <n v="41.012999999999991"/>
  </r>
  <r>
    <n v="8485"/>
    <x v="4218"/>
    <x v="3"/>
    <x v="241"/>
    <d v="2014-09-25T00:00:00"/>
    <s v="Same Day"/>
    <s v="PB-19150"/>
    <s v="Philip Brown"/>
    <x v="0"/>
    <s v="United States"/>
    <s v="Seattle"/>
    <x v="4"/>
    <n v="98115"/>
    <x v="1"/>
    <s v="FUR-FU-10002759"/>
    <x v="0"/>
    <x v="5"/>
    <s v="12-1/2 Diameter Round Wall Clock"/>
    <n v="199.8"/>
    <n v="10"/>
    <n v="0"/>
    <n v="71.927999999999997"/>
  </r>
  <r>
    <n v="8486"/>
    <x v="4219"/>
    <x v="3"/>
    <x v="996"/>
    <d v="2014-04-01T00:00:00"/>
    <s v="Standard Class"/>
    <s v="BD-11560"/>
    <s v="Brendan Dodson"/>
    <x v="2"/>
    <s v="United States"/>
    <s v="Fresno"/>
    <x v="1"/>
    <n v="93727"/>
    <x v="1"/>
    <s v="OFF-PA-10000740"/>
    <x v="1"/>
    <x v="10"/>
    <s v="Xerox 1982"/>
    <n v="45.68"/>
    <n v="2"/>
    <n v="0"/>
    <n v="21.012799999999999"/>
  </r>
  <r>
    <n v="8487"/>
    <x v="4219"/>
    <x v="3"/>
    <x v="996"/>
    <d v="2014-04-01T00:00:00"/>
    <s v="Standard Class"/>
    <s v="BD-11560"/>
    <s v="Brendan Dodson"/>
    <x v="2"/>
    <s v="United States"/>
    <s v="Fresno"/>
    <x v="1"/>
    <n v="93727"/>
    <x v="1"/>
    <s v="OFF-PA-10001144"/>
    <x v="1"/>
    <x v="10"/>
    <s v="Xerox 1913"/>
    <n v="110.96"/>
    <n v="2"/>
    <n v="0"/>
    <n v="53.260799999999996"/>
  </r>
  <r>
    <n v="8488"/>
    <x v="4219"/>
    <x v="3"/>
    <x v="996"/>
    <d v="2014-04-01T00:00:00"/>
    <s v="Standard Class"/>
    <s v="BD-11560"/>
    <s v="Brendan Dodson"/>
    <x v="2"/>
    <s v="United States"/>
    <s v="Fresno"/>
    <x v="1"/>
    <n v="93727"/>
    <x v="1"/>
    <s v="OFF-PA-10000859"/>
    <x v="1"/>
    <x v="10"/>
    <s v="Unpadded Memo Slips"/>
    <n v="11.94"/>
    <n v="3"/>
    <n v="0"/>
    <n v="5.97"/>
  </r>
  <r>
    <n v="8489"/>
    <x v="4220"/>
    <x v="0"/>
    <x v="1056"/>
    <d v="2013-02-04T00:00:00"/>
    <s v="Second Class"/>
    <s v="SE-20110"/>
    <s v="Sanjit Engle"/>
    <x v="0"/>
    <s v="United States"/>
    <s v="Arlington"/>
    <x v="17"/>
    <n v="22204"/>
    <x v="0"/>
    <s v="TEC-MA-10001127"/>
    <x v="2"/>
    <x v="15"/>
    <s v="HP Designjet T520 Inkjet Large Format Printer - 24&quot; Color"/>
    <n v="8749.9500000000007"/>
    <n v="5"/>
    <n v="0"/>
    <n v="2799.9839999999995"/>
  </r>
  <r>
    <n v="8490"/>
    <x v="4220"/>
    <x v="0"/>
    <x v="1056"/>
    <d v="2013-02-04T00:00:00"/>
    <s v="Second Class"/>
    <s v="SE-20110"/>
    <s v="Sanjit Engle"/>
    <x v="0"/>
    <s v="United States"/>
    <s v="Arlington"/>
    <x v="17"/>
    <n v="22204"/>
    <x v="0"/>
    <s v="OFF-BI-10002557"/>
    <x v="1"/>
    <x v="8"/>
    <s v="Presstex Flexible Ring Binders"/>
    <n v="36.4"/>
    <n v="8"/>
    <n v="0"/>
    <n v="18.2"/>
  </r>
  <r>
    <n v="8491"/>
    <x v="4220"/>
    <x v="0"/>
    <x v="1056"/>
    <d v="2013-02-04T00:00:00"/>
    <s v="Second Class"/>
    <s v="SE-20110"/>
    <s v="Sanjit Engle"/>
    <x v="0"/>
    <s v="United States"/>
    <s v="Arlington"/>
    <x v="17"/>
    <n v="22204"/>
    <x v="0"/>
    <s v="FUR-FU-10001731"/>
    <x v="0"/>
    <x v="5"/>
    <s v="Acrylic Self-Standing Desk Frames"/>
    <n v="18.689999999999998"/>
    <n v="7"/>
    <n v="0"/>
    <n v="7.1021999999999998"/>
  </r>
  <r>
    <n v="8492"/>
    <x v="4221"/>
    <x v="3"/>
    <x v="437"/>
    <d v="2014-07-12T00:00:00"/>
    <s v="Standard Class"/>
    <s v="AT-10735"/>
    <s v="Annie Thurman"/>
    <x v="0"/>
    <s v="United States"/>
    <s v="Los Angeles"/>
    <x v="1"/>
    <n v="90049"/>
    <x v="1"/>
    <s v="OFF-FA-10001135"/>
    <x v="1"/>
    <x v="13"/>
    <s v="Brites Rubber Bands, 1 1/2 oz. Box"/>
    <n v="5.9399999999999995"/>
    <n v="3"/>
    <n v="0"/>
    <n v="0.11880000000000024"/>
  </r>
  <r>
    <n v="8493"/>
    <x v="4222"/>
    <x v="1"/>
    <x v="924"/>
    <d v="2012-10-28T00:00:00"/>
    <s v="Standard Class"/>
    <s v="CC-12685"/>
    <s v="Craig Carroll"/>
    <x v="0"/>
    <s v="United States"/>
    <s v="Lubbock"/>
    <x v="5"/>
    <n v="79424"/>
    <x v="2"/>
    <s v="OFF-PA-10000069"/>
    <x v="1"/>
    <x v="10"/>
    <s v="TOPS 4 x 6 Fluorescent Color Memo Sheets, 500 Sheets per Pack"/>
    <n v="60.736000000000004"/>
    <n v="8"/>
    <n v="0.2"/>
    <n v="20.4984"/>
  </r>
  <r>
    <n v="8494"/>
    <x v="4222"/>
    <x v="1"/>
    <x v="924"/>
    <d v="2012-10-28T00:00:00"/>
    <s v="Standard Class"/>
    <s v="CC-12685"/>
    <s v="Craig Carroll"/>
    <x v="0"/>
    <s v="United States"/>
    <s v="Lubbock"/>
    <x v="5"/>
    <n v="79424"/>
    <x v="2"/>
    <s v="TEC-CO-10001943"/>
    <x v="2"/>
    <x v="16"/>
    <s v="Canon PC-428 Personal Copier"/>
    <n v="479.97600000000006"/>
    <n v="3"/>
    <n v="0.2"/>
    <n v="161.99189999999999"/>
  </r>
  <r>
    <n v="8495"/>
    <x v="4222"/>
    <x v="1"/>
    <x v="924"/>
    <d v="2012-10-28T00:00:00"/>
    <s v="Standard Class"/>
    <s v="CC-12685"/>
    <s v="Craig Carroll"/>
    <x v="0"/>
    <s v="United States"/>
    <s v="Lubbock"/>
    <x v="5"/>
    <n v="79424"/>
    <x v="2"/>
    <s v="OFF-BI-10000977"/>
    <x v="1"/>
    <x v="8"/>
    <s v="Ibico Plastic Spiral Binding Combs"/>
    <n v="6.0799999999999983"/>
    <n v="1"/>
    <n v="0.8"/>
    <n v="-10.336000000000002"/>
  </r>
  <r>
    <n v="8496"/>
    <x v="4223"/>
    <x v="0"/>
    <x v="499"/>
    <d v="2013-12-09T00:00:00"/>
    <s v="Standard Class"/>
    <s v="AS-10225"/>
    <s v="Alan Schoenberger"/>
    <x v="1"/>
    <s v="United States"/>
    <s v="Longmont"/>
    <x v="22"/>
    <n v="80501"/>
    <x v="1"/>
    <s v="TEC-AC-10002942"/>
    <x v="2"/>
    <x v="11"/>
    <s v="WD My Passport Ultra 1TB Portable External Hard Drive"/>
    <n v="165.60000000000002"/>
    <n v="3"/>
    <n v="0.2"/>
    <n v="-6.2100000000000151"/>
  </r>
  <r>
    <n v="8497"/>
    <x v="4224"/>
    <x v="2"/>
    <x v="1195"/>
    <d v="2011-03-08T00:00:00"/>
    <s v="Second Class"/>
    <s v="AB-10150"/>
    <s v="Aimee Bixby"/>
    <x v="0"/>
    <s v="United States"/>
    <s v="Yonkers"/>
    <x v="15"/>
    <n v="10701"/>
    <x v="3"/>
    <s v="OFF-AR-10000588"/>
    <x v="1"/>
    <x v="6"/>
    <s v="Newell 345"/>
    <n v="59.519999999999996"/>
    <n v="3"/>
    <n v="0"/>
    <n v="15.475200000000001"/>
  </r>
  <r>
    <n v="8498"/>
    <x v="4224"/>
    <x v="2"/>
    <x v="1195"/>
    <d v="2011-03-08T00:00:00"/>
    <s v="Second Class"/>
    <s v="AB-10150"/>
    <s v="Aimee Bixby"/>
    <x v="0"/>
    <s v="United States"/>
    <s v="Yonkers"/>
    <x v="15"/>
    <n v="10701"/>
    <x v="3"/>
    <s v="TEC-AC-10002001"/>
    <x v="2"/>
    <x v="11"/>
    <s v="Logitech Wireless Gaming Headset G930"/>
    <n v="479.97"/>
    <n v="3"/>
    <n v="0"/>
    <n v="177.58890000000002"/>
  </r>
  <r>
    <n v="8499"/>
    <x v="4224"/>
    <x v="2"/>
    <x v="1195"/>
    <d v="2011-03-08T00:00:00"/>
    <s v="Second Class"/>
    <s v="AB-10150"/>
    <s v="Aimee Bixby"/>
    <x v="0"/>
    <s v="United States"/>
    <s v="Yonkers"/>
    <x v="15"/>
    <n v="10701"/>
    <x v="3"/>
    <s v="OFF-SU-10000381"/>
    <x v="1"/>
    <x v="14"/>
    <s v="Acme Forged Steel Scissors with Black Enamel Handles"/>
    <n v="18.62"/>
    <n v="2"/>
    <n v="0"/>
    <n v="5.399799999999999"/>
  </r>
  <r>
    <n v="8500"/>
    <x v="4224"/>
    <x v="2"/>
    <x v="1195"/>
    <d v="2011-03-08T00:00:00"/>
    <s v="Second Class"/>
    <s v="AB-10150"/>
    <s v="Aimee Bixby"/>
    <x v="0"/>
    <s v="United States"/>
    <s v="Yonkers"/>
    <x v="15"/>
    <n v="10701"/>
    <x v="3"/>
    <s v="OFF-BI-10001617"/>
    <x v="1"/>
    <x v="8"/>
    <s v="GBC Wire Binding Combs"/>
    <n v="49.632000000000005"/>
    <n v="6"/>
    <n v="0.2"/>
    <n v="16.750799999999998"/>
  </r>
  <r>
    <n v="8501"/>
    <x v="4224"/>
    <x v="2"/>
    <x v="1195"/>
    <d v="2011-03-08T00:00:00"/>
    <s v="Second Class"/>
    <s v="AB-10150"/>
    <s v="Aimee Bixby"/>
    <x v="0"/>
    <s v="United States"/>
    <s v="Yonkers"/>
    <x v="15"/>
    <n v="10701"/>
    <x v="3"/>
    <s v="OFF-PA-10001878"/>
    <x v="1"/>
    <x v="10"/>
    <s v="Xerox 1891"/>
    <n v="97.82"/>
    <n v="2"/>
    <n v="0"/>
    <n v="45.975399999999993"/>
  </r>
  <r>
    <n v="8502"/>
    <x v="4225"/>
    <x v="1"/>
    <x v="879"/>
    <d v="2012-03-03T00:00:00"/>
    <s v="Second Class"/>
    <s v="DH-13075"/>
    <s v="Dave Hallsten"/>
    <x v="1"/>
    <s v="United States"/>
    <s v="Los Angeles"/>
    <x v="1"/>
    <n v="90045"/>
    <x v="1"/>
    <s v="TEC-PH-10000376"/>
    <x v="2"/>
    <x v="7"/>
    <s v="Square Credit Card Reader"/>
    <n v="15.984000000000002"/>
    <n v="2"/>
    <n v="0.2"/>
    <n v="1.1988000000000003"/>
  </r>
  <r>
    <n v="8503"/>
    <x v="4225"/>
    <x v="1"/>
    <x v="879"/>
    <d v="2012-03-03T00:00:00"/>
    <s v="Second Class"/>
    <s v="DH-13075"/>
    <s v="Dave Hallsten"/>
    <x v="1"/>
    <s v="United States"/>
    <s v="Los Angeles"/>
    <x v="1"/>
    <n v="90045"/>
    <x v="1"/>
    <s v="FUR-CH-10003396"/>
    <x v="0"/>
    <x v="1"/>
    <s v="Global Deluxe Steno Chair"/>
    <n v="184.75200000000001"/>
    <n v="3"/>
    <n v="0.2"/>
    <n v="-20.784600000000012"/>
  </r>
  <r>
    <n v="8504"/>
    <x v="4226"/>
    <x v="2"/>
    <x v="980"/>
    <d v="2011-02-25T00:00:00"/>
    <s v="Standard Class"/>
    <s v="SR-20740"/>
    <s v="Steven Roelle"/>
    <x v="2"/>
    <s v="United States"/>
    <s v="Los Angeles"/>
    <x v="1"/>
    <n v="90049"/>
    <x v="1"/>
    <s v="OFF-PA-10003363"/>
    <x v="1"/>
    <x v="10"/>
    <s v="Xerox 204"/>
    <n v="12.96"/>
    <n v="2"/>
    <n v="0"/>
    <n v="6.2208000000000006"/>
  </r>
  <r>
    <n v="8505"/>
    <x v="4227"/>
    <x v="0"/>
    <x v="440"/>
    <d v="2013-05-07T00:00:00"/>
    <s v="Standard Class"/>
    <s v="NR-18550"/>
    <s v="Nick Radford"/>
    <x v="0"/>
    <s v="United States"/>
    <s v="Amarillo"/>
    <x v="5"/>
    <n v="79109"/>
    <x v="2"/>
    <s v="FUR-CH-10003298"/>
    <x v="0"/>
    <x v="1"/>
    <s v="Office Star - Contemporary Task Swivel chair with Loop Arms, Charcoal"/>
    <n v="366.74399999999997"/>
    <n v="4"/>
    <n v="0.3"/>
    <n v="-110.02320000000003"/>
  </r>
  <r>
    <n v="8506"/>
    <x v="4228"/>
    <x v="0"/>
    <x v="387"/>
    <d v="2013-03-13T00:00:00"/>
    <s v="Standard Class"/>
    <s v="SJ-20125"/>
    <s v="Sanjit Jacobs"/>
    <x v="2"/>
    <s v="United States"/>
    <s v="Dallas"/>
    <x v="5"/>
    <n v="75217"/>
    <x v="2"/>
    <s v="OFF-BI-10001757"/>
    <x v="1"/>
    <x v="8"/>
    <s v="Pressboard Hanging Data Binders for Unburst Sheets"/>
    <n v="8.8559999999999981"/>
    <n v="9"/>
    <n v="0.8"/>
    <n v="-14.169600000000003"/>
  </r>
  <r>
    <n v="8507"/>
    <x v="4228"/>
    <x v="0"/>
    <x v="387"/>
    <d v="2013-03-13T00:00:00"/>
    <s v="Standard Class"/>
    <s v="SJ-20125"/>
    <s v="Sanjit Jacobs"/>
    <x v="2"/>
    <s v="United States"/>
    <s v="Dallas"/>
    <x v="5"/>
    <n v="75217"/>
    <x v="2"/>
    <s v="TEC-AC-10004633"/>
    <x v="2"/>
    <x v="11"/>
    <s v="Verbatim 25 GB 6x Blu-ray Single Layer Recordable Disc, 3/Pack"/>
    <n v="27.96"/>
    <n v="5"/>
    <n v="0.2"/>
    <n v="8.3880000000000035"/>
  </r>
  <r>
    <n v="8508"/>
    <x v="4228"/>
    <x v="0"/>
    <x v="387"/>
    <d v="2013-03-13T00:00:00"/>
    <s v="Standard Class"/>
    <s v="SJ-20125"/>
    <s v="Sanjit Jacobs"/>
    <x v="2"/>
    <s v="United States"/>
    <s v="Dallas"/>
    <x v="5"/>
    <n v="75217"/>
    <x v="2"/>
    <s v="OFF-EN-10001453"/>
    <x v="1"/>
    <x v="12"/>
    <s v="Tyvek Interoffice Envelopes, 9 1/2&quot; x 12 1/2&quot;, 100/Box"/>
    <n v="146.352"/>
    <n v="3"/>
    <n v="0.2"/>
    <n v="49.393799999999992"/>
  </r>
  <r>
    <n v="8509"/>
    <x v="4229"/>
    <x v="1"/>
    <x v="555"/>
    <d v="2012-12-14T00:00:00"/>
    <s v="First Class"/>
    <s v="CA-12775"/>
    <s v="Cynthia Arntzen"/>
    <x v="0"/>
    <s v="United States"/>
    <s v="Detroit"/>
    <x v="12"/>
    <n v="48205"/>
    <x v="2"/>
    <s v="TEC-AC-10004761"/>
    <x v="2"/>
    <x v="11"/>
    <s v="Maxell 4.7GB DVD+RW 3/Pack"/>
    <n v="175.23"/>
    <n v="11"/>
    <n v="0"/>
    <n v="61.330500000000001"/>
  </r>
  <r>
    <n v="8510"/>
    <x v="4229"/>
    <x v="1"/>
    <x v="555"/>
    <d v="2012-12-14T00:00:00"/>
    <s v="First Class"/>
    <s v="CA-12775"/>
    <s v="Cynthia Arntzen"/>
    <x v="0"/>
    <s v="United States"/>
    <s v="Detroit"/>
    <x v="12"/>
    <n v="48205"/>
    <x v="2"/>
    <s v="TEC-PH-10003691"/>
    <x v="2"/>
    <x v="7"/>
    <s v="BlackBerry Q10"/>
    <n v="125.99"/>
    <n v="1"/>
    <n v="0"/>
    <n v="31.497500000000002"/>
  </r>
  <r>
    <n v="8511"/>
    <x v="4229"/>
    <x v="1"/>
    <x v="555"/>
    <d v="2012-12-14T00:00:00"/>
    <s v="First Class"/>
    <s v="CA-12775"/>
    <s v="Cynthia Arntzen"/>
    <x v="0"/>
    <s v="United States"/>
    <s v="Detroit"/>
    <x v="12"/>
    <n v="48205"/>
    <x v="2"/>
    <s v="OFF-BI-10004965"/>
    <x v="1"/>
    <x v="8"/>
    <s v="Ibico Covers for Plastic or Wire Binding Elements"/>
    <n v="23"/>
    <n v="2"/>
    <n v="0"/>
    <n v="10.35"/>
  </r>
  <r>
    <n v="8512"/>
    <x v="4230"/>
    <x v="0"/>
    <x v="596"/>
    <d v="2013-12-27T00:00:00"/>
    <s v="Standard Class"/>
    <s v="LC-16885"/>
    <s v="Lena Creighton"/>
    <x v="0"/>
    <s v="United States"/>
    <s v="New York City"/>
    <x v="15"/>
    <n v="10035"/>
    <x v="3"/>
    <s v="OFF-BI-10004233"/>
    <x v="1"/>
    <x v="8"/>
    <s v="GBC Pre-Punched Binding Paper, Plastic, White, 8-1/2&quot; x 11&quot;"/>
    <n v="25.584000000000003"/>
    <n v="2"/>
    <n v="0.2"/>
    <n v="8.9543999999999997"/>
  </r>
  <r>
    <n v="8513"/>
    <x v="4231"/>
    <x v="0"/>
    <x v="1056"/>
    <d v="2013-02-08T00:00:00"/>
    <s v="Standard Class"/>
    <s v="NS-18640"/>
    <s v="Noel Staavos"/>
    <x v="1"/>
    <s v="United States"/>
    <s v="Houston"/>
    <x v="5"/>
    <n v="77041"/>
    <x v="2"/>
    <s v="FUR-FU-10003601"/>
    <x v="0"/>
    <x v="5"/>
    <s v="Deflect-o RollaMat Studded, Beveled Mat for Medium Pile Carpeting"/>
    <n v="73.784000000000006"/>
    <n v="2"/>
    <n v="0.6"/>
    <n v="-77.473200000000006"/>
  </r>
  <r>
    <n v="8514"/>
    <x v="4232"/>
    <x v="3"/>
    <x v="929"/>
    <d v="2014-06-10T00:00:00"/>
    <s v="Standard Class"/>
    <s v="NS-18640"/>
    <s v="Noel Staavos"/>
    <x v="1"/>
    <s v="United States"/>
    <s v="Orlando"/>
    <x v="2"/>
    <n v="32839"/>
    <x v="0"/>
    <s v="OFF-PA-10002787"/>
    <x v="1"/>
    <x v="10"/>
    <s v="Xerox 227"/>
    <n v="20.736000000000004"/>
    <n v="4"/>
    <n v="0.2"/>
    <n v="7.2576000000000001"/>
  </r>
  <r>
    <n v="8515"/>
    <x v="4233"/>
    <x v="1"/>
    <x v="291"/>
    <d v="2012-08-26T00:00:00"/>
    <s v="Standard Class"/>
    <s v="HG-14965"/>
    <s v="Henry Goldwyn"/>
    <x v="1"/>
    <s v="United States"/>
    <s v="Florence"/>
    <x v="0"/>
    <n v="41042"/>
    <x v="0"/>
    <s v="OFF-AR-10003602"/>
    <x v="1"/>
    <x v="6"/>
    <s v="Quartet Omega Colored Chalk, 12/Pack"/>
    <n v="17.52"/>
    <n v="3"/>
    <n v="0"/>
    <n v="8.2343999999999991"/>
  </r>
  <r>
    <n v="8516"/>
    <x v="4233"/>
    <x v="1"/>
    <x v="291"/>
    <d v="2012-08-26T00:00:00"/>
    <s v="Standard Class"/>
    <s v="HG-14965"/>
    <s v="Henry Goldwyn"/>
    <x v="1"/>
    <s v="United States"/>
    <s v="Florence"/>
    <x v="0"/>
    <n v="41042"/>
    <x v="0"/>
    <s v="OFF-AR-10002053"/>
    <x v="1"/>
    <x v="6"/>
    <s v="Premium Writing Pencils, Soft, #2 by Central Association for the Blind"/>
    <n v="35.76"/>
    <n v="12"/>
    <n v="0"/>
    <n v="10.0128"/>
  </r>
  <r>
    <n v="8517"/>
    <x v="4234"/>
    <x v="0"/>
    <x v="281"/>
    <d v="2013-04-12T00:00:00"/>
    <s v="Standard Class"/>
    <s v="SF-20200"/>
    <s v="Sarah Foster"/>
    <x v="0"/>
    <s v="United States"/>
    <s v="New York City"/>
    <x v="15"/>
    <n v="10009"/>
    <x v="3"/>
    <s v="OFF-AR-10002833"/>
    <x v="1"/>
    <x v="6"/>
    <s v="Newell 322"/>
    <n v="3.64"/>
    <n v="2"/>
    <n v="0"/>
    <n v="0.98280000000000012"/>
  </r>
  <r>
    <n v="8518"/>
    <x v="4235"/>
    <x v="3"/>
    <x v="400"/>
    <d v="2014-06-08T00:00:00"/>
    <s v="Second Class"/>
    <s v="EM-14065"/>
    <s v="Erin Mull"/>
    <x v="0"/>
    <s v="United States"/>
    <s v="Frisco"/>
    <x v="5"/>
    <n v="75034"/>
    <x v="2"/>
    <s v="FUR-FU-10002501"/>
    <x v="0"/>
    <x v="5"/>
    <s v="Nu-Dell Executive Frame"/>
    <n v="30.336000000000006"/>
    <n v="6"/>
    <n v="0.6"/>
    <n v="-17.443199999999997"/>
  </r>
  <r>
    <n v="8519"/>
    <x v="4236"/>
    <x v="3"/>
    <x v="769"/>
    <d v="2014-12-11T00:00:00"/>
    <s v="Standard Class"/>
    <s v="DO-13645"/>
    <s v="Doug O'Connell"/>
    <x v="0"/>
    <s v="United States"/>
    <s v="Paterson"/>
    <x v="30"/>
    <n v="7501"/>
    <x v="3"/>
    <s v="FUR-FU-10002506"/>
    <x v="0"/>
    <x v="5"/>
    <s v="Tensor &quot;Hersey Kiss&quot; Styled Floor Lamp"/>
    <n v="12.99"/>
    <n v="1"/>
    <n v="0"/>
    <n v="1.5587999999999997"/>
  </r>
  <r>
    <n v="8520"/>
    <x v="4236"/>
    <x v="3"/>
    <x v="769"/>
    <d v="2014-12-11T00:00:00"/>
    <s v="Standard Class"/>
    <s v="DO-13645"/>
    <s v="Doug O'Connell"/>
    <x v="0"/>
    <s v="United States"/>
    <s v="Paterson"/>
    <x v="30"/>
    <n v="7501"/>
    <x v="3"/>
    <s v="FUR-CH-10003817"/>
    <x v="0"/>
    <x v="1"/>
    <s v="Global Value Steno Chair, Gray"/>
    <n v="182.22"/>
    <n v="3"/>
    <n v="0"/>
    <n v="45.555000000000007"/>
  </r>
  <r>
    <n v="8521"/>
    <x v="4236"/>
    <x v="3"/>
    <x v="769"/>
    <d v="2014-12-11T00:00:00"/>
    <s v="Standard Class"/>
    <s v="DO-13645"/>
    <s v="Doug O'Connell"/>
    <x v="0"/>
    <s v="United States"/>
    <s v="Paterson"/>
    <x v="30"/>
    <n v="7501"/>
    <x v="3"/>
    <s v="FUR-CH-10004860"/>
    <x v="0"/>
    <x v="1"/>
    <s v="Global Low Back Tilter Chair"/>
    <n v="302.94"/>
    <n v="3"/>
    <n v="0"/>
    <n v="18.176399999999973"/>
  </r>
  <r>
    <n v="8522"/>
    <x v="4237"/>
    <x v="0"/>
    <x v="383"/>
    <d v="2013-01-15T00:00:00"/>
    <s v="Standard Class"/>
    <s v="MP-17470"/>
    <s v="Mark Packer"/>
    <x v="2"/>
    <s v="United States"/>
    <s v="Columbus"/>
    <x v="24"/>
    <n v="43229"/>
    <x v="3"/>
    <s v="FUR-FU-10002268"/>
    <x v="0"/>
    <x v="5"/>
    <s v="Ultra Door Push Plate"/>
    <n v="54.992000000000004"/>
    <n v="14"/>
    <n v="0.2"/>
    <n v="8.9361999999999959"/>
  </r>
  <r>
    <n v="8523"/>
    <x v="4238"/>
    <x v="0"/>
    <x v="178"/>
    <d v="2013-04-08T00:00:00"/>
    <s v="Standard Class"/>
    <s v="MY-18295"/>
    <s v="Muhammed Yedwab"/>
    <x v="1"/>
    <s v="United States"/>
    <s v="Milwaukee"/>
    <x v="6"/>
    <n v="53209"/>
    <x v="2"/>
    <s v="TEC-PH-10000148"/>
    <x v="2"/>
    <x v="7"/>
    <s v="Cyber Acoustics AC-202b Speech Recognition Stereo Headset"/>
    <n v="12.99"/>
    <n v="1"/>
    <n v="0"/>
    <n v="0.25980000000000025"/>
  </r>
  <r>
    <n v="8524"/>
    <x v="4239"/>
    <x v="3"/>
    <x v="296"/>
    <d v="2014-09-26T00:00:00"/>
    <s v="Standard Class"/>
    <s v="DB-13615"/>
    <s v="Doug Bickford"/>
    <x v="0"/>
    <s v="United States"/>
    <s v="San Francisco"/>
    <x v="1"/>
    <n v="94109"/>
    <x v="1"/>
    <s v="OFF-PA-10004082"/>
    <x v="1"/>
    <x v="10"/>
    <s v="Adams Telephone Message Book w/Frequently-Called Numbers Space, 400 Messages per Book"/>
    <n v="55.86"/>
    <n v="7"/>
    <n v="0"/>
    <n v="27.93"/>
  </r>
  <r>
    <n v="8525"/>
    <x v="4240"/>
    <x v="3"/>
    <x v="633"/>
    <d v="2014-03-17T00:00:00"/>
    <s v="Same Day"/>
    <s v="SP-20920"/>
    <s v="Susan Pistek"/>
    <x v="0"/>
    <s v="United States"/>
    <s v="Columbus"/>
    <x v="24"/>
    <n v="43229"/>
    <x v="3"/>
    <s v="TEC-PH-10004348"/>
    <x v="2"/>
    <x v="7"/>
    <s v="OtterBox Defender Series Case - iPhone 5c"/>
    <n v="44.375999999999998"/>
    <n v="2"/>
    <n v="0.4"/>
    <n v="-7.3960000000000043"/>
  </r>
  <r>
    <n v="8526"/>
    <x v="4240"/>
    <x v="3"/>
    <x v="633"/>
    <d v="2014-03-17T00:00:00"/>
    <s v="Same Day"/>
    <s v="SP-20920"/>
    <s v="Susan Pistek"/>
    <x v="0"/>
    <s v="United States"/>
    <s v="Columbus"/>
    <x v="24"/>
    <n v="43229"/>
    <x v="3"/>
    <s v="FUR-FU-10003424"/>
    <x v="0"/>
    <x v="5"/>
    <s v="Nu-Dell Oak Frame"/>
    <n v="51.264000000000003"/>
    <n v="6"/>
    <n v="0.2"/>
    <n v="7.6895999999999933"/>
  </r>
  <r>
    <n v="8527"/>
    <x v="4240"/>
    <x v="3"/>
    <x v="633"/>
    <d v="2014-03-17T00:00:00"/>
    <s v="Same Day"/>
    <s v="SP-20920"/>
    <s v="Susan Pistek"/>
    <x v="0"/>
    <s v="United States"/>
    <s v="Columbus"/>
    <x v="24"/>
    <n v="43229"/>
    <x v="3"/>
    <s v="OFF-BI-10004654"/>
    <x v="1"/>
    <x v="8"/>
    <s v="Avery Binding System Hidden Tab Executive Style Index Sets"/>
    <n v="5.1930000000000005"/>
    <n v="3"/>
    <n v="0.7"/>
    <n v="-3.4619999999999997"/>
  </r>
  <r>
    <n v="8528"/>
    <x v="4240"/>
    <x v="3"/>
    <x v="633"/>
    <d v="2014-03-17T00:00:00"/>
    <s v="Same Day"/>
    <s v="SP-20920"/>
    <s v="Susan Pistek"/>
    <x v="0"/>
    <s v="United States"/>
    <s v="Columbus"/>
    <x v="24"/>
    <n v="43229"/>
    <x v="3"/>
    <s v="TEC-AC-10004571"/>
    <x v="2"/>
    <x v="11"/>
    <s v="Logitech G700s Rechargeable Gaming Mouse"/>
    <n v="159.98400000000001"/>
    <n v="2"/>
    <n v="0.2"/>
    <n v="43.995600000000003"/>
  </r>
  <r>
    <n v="8529"/>
    <x v="4240"/>
    <x v="3"/>
    <x v="633"/>
    <d v="2014-03-17T00:00:00"/>
    <s v="Same Day"/>
    <s v="SP-20920"/>
    <s v="Susan Pistek"/>
    <x v="0"/>
    <s v="United States"/>
    <s v="Columbus"/>
    <x v="24"/>
    <n v="43229"/>
    <x v="3"/>
    <s v="OFF-ST-10000675"/>
    <x v="1"/>
    <x v="4"/>
    <s v="File Shuttle II and Handi-File, Black"/>
    <n v="54.224000000000004"/>
    <n v="2"/>
    <n v="0.2"/>
    <n v="3.3889999999999993"/>
  </r>
  <r>
    <n v="8530"/>
    <x v="4241"/>
    <x v="3"/>
    <x v="468"/>
    <d v="2014-11-18T00:00:00"/>
    <s v="Standard Class"/>
    <s v="ME-17320"/>
    <s v="Maria Etezadi"/>
    <x v="2"/>
    <s v="United States"/>
    <s v="Los Angeles"/>
    <x v="1"/>
    <n v="90008"/>
    <x v="1"/>
    <s v="FUR-CH-10001714"/>
    <x v="0"/>
    <x v="1"/>
    <s v="Global Leather &amp; Oak Executive Chair, Burgundy"/>
    <n v="241.42399999999998"/>
    <n v="2"/>
    <n v="0.2"/>
    <n v="-36.213599999999985"/>
  </r>
  <r>
    <n v="8531"/>
    <x v="4242"/>
    <x v="0"/>
    <x v="885"/>
    <d v="2013-12-07T00:00:00"/>
    <s v="Standard Class"/>
    <s v="BS-11755"/>
    <s v="Bruce Stewart"/>
    <x v="0"/>
    <s v="United States"/>
    <s v="Detroit"/>
    <x v="12"/>
    <n v="48227"/>
    <x v="2"/>
    <s v="OFF-PA-10000380"/>
    <x v="1"/>
    <x v="10"/>
    <s v="REDIFORM Incoming/Outgoing Call Register, 11&quot; X 8 1/2&quot;, 100 Messages"/>
    <n v="33.36"/>
    <n v="4"/>
    <n v="0"/>
    <n v="16.68"/>
  </r>
  <r>
    <n v="8532"/>
    <x v="4242"/>
    <x v="0"/>
    <x v="885"/>
    <d v="2013-12-07T00:00:00"/>
    <s v="Standard Class"/>
    <s v="BS-11755"/>
    <s v="Bruce Stewart"/>
    <x v="0"/>
    <s v="United States"/>
    <s v="Detroit"/>
    <x v="12"/>
    <n v="48227"/>
    <x v="2"/>
    <s v="OFF-PA-10002713"/>
    <x v="1"/>
    <x v="10"/>
    <s v="Adams Phone Message Book, 200 Message Capacity, 8 1/16” x 11”"/>
    <n v="13.76"/>
    <n v="2"/>
    <n v="0"/>
    <n v="6.3295999999999992"/>
  </r>
  <r>
    <n v="8533"/>
    <x v="4242"/>
    <x v="0"/>
    <x v="885"/>
    <d v="2013-12-07T00:00:00"/>
    <s v="Standard Class"/>
    <s v="BS-11755"/>
    <s v="Bruce Stewart"/>
    <x v="0"/>
    <s v="United States"/>
    <s v="Detroit"/>
    <x v="12"/>
    <n v="48227"/>
    <x v="2"/>
    <s v="OFF-ST-10001370"/>
    <x v="1"/>
    <x v="4"/>
    <s v="Sensible Storage WireTech Storage Systems"/>
    <n v="496.86"/>
    <n v="7"/>
    <n v="0"/>
    <n v="24.842999999999947"/>
  </r>
  <r>
    <n v="8534"/>
    <x v="4242"/>
    <x v="0"/>
    <x v="885"/>
    <d v="2013-12-07T00:00:00"/>
    <s v="Standard Class"/>
    <s v="BS-11755"/>
    <s v="Bruce Stewart"/>
    <x v="0"/>
    <s v="United States"/>
    <s v="Detroit"/>
    <x v="12"/>
    <n v="48227"/>
    <x v="2"/>
    <s v="FUR-CH-10000513"/>
    <x v="0"/>
    <x v="1"/>
    <s v="High-Back Leather Manager's Chair"/>
    <n v="389.97"/>
    <n v="3"/>
    <n v="0"/>
    <n v="35.097300000000004"/>
  </r>
  <r>
    <n v="8535"/>
    <x v="4243"/>
    <x v="1"/>
    <x v="1004"/>
    <d v="2012-01-15T00:00:00"/>
    <s v="Second Class"/>
    <s v="KS-16300"/>
    <s v="Karen Seio"/>
    <x v="1"/>
    <s v="United States"/>
    <s v="Columbus"/>
    <x v="32"/>
    <n v="31907"/>
    <x v="0"/>
    <s v="OFF-LA-10003223"/>
    <x v="1"/>
    <x v="2"/>
    <s v="Avery 508"/>
    <n v="9.82"/>
    <n v="2"/>
    <n v="0"/>
    <n v="4.8117999999999999"/>
  </r>
  <r>
    <n v="8536"/>
    <x v="4244"/>
    <x v="2"/>
    <x v="1174"/>
    <d v="2011-05-20T00:00:00"/>
    <s v="Standard Class"/>
    <s v="CC-12475"/>
    <s v="Cindy Chapman"/>
    <x v="0"/>
    <s v="United States"/>
    <s v="San Francisco"/>
    <x v="1"/>
    <n v="94122"/>
    <x v="1"/>
    <s v="TEC-AC-10002217"/>
    <x v="2"/>
    <x v="11"/>
    <s v="Imation Clip USB flash drive - 8 GB"/>
    <n v="56.400000000000006"/>
    <n v="3"/>
    <n v="0"/>
    <n v="3.3840000000000003"/>
  </r>
  <r>
    <n v="8537"/>
    <x v="4245"/>
    <x v="1"/>
    <x v="722"/>
    <d v="2012-06-11T00:00:00"/>
    <s v="Standard Class"/>
    <s v="HD-14785"/>
    <s v="Harold Dahlen"/>
    <x v="2"/>
    <s v="United States"/>
    <s v="Philadelphia"/>
    <x v="9"/>
    <n v="19143"/>
    <x v="3"/>
    <s v="OFF-BI-10003707"/>
    <x v="1"/>
    <x v="8"/>
    <s v="Aluminum Screw Posts"/>
    <n v="18.312000000000001"/>
    <n v="4"/>
    <n v="0.7"/>
    <n v="-12.207999999999995"/>
  </r>
  <r>
    <n v="8538"/>
    <x v="4245"/>
    <x v="1"/>
    <x v="722"/>
    <d v="2012-06-11T00:00:00"/>
    <s v="Standard Class"/>
    <s v="HD-14785"/>
    <s v="Harold Dahlen"/>
    <x v="2"/>
    <s v="United States"/>
    <s v="Philadelphia"/>
    <x v="9"/>
    <n v="19143"/>
    <x v="3"/>
    <s v="OFF-PA-10000552"/>
    <x v="1"/>
    <x v="10"/>
    <s v="Xerox 200"/>
    <n v="25.920000000000005"/>
    <n v="5"/>
    <n v="0.2"/>
    <n v="9.0719999999999992"/>
  </r>
  <r>
    <n v="8539"/>
    <x v="4245"/>
    <x v="1"/>
    <x v="722"/>
    <d v="2012-06-11T00:00:00"/>
    <s v="Standard Class"/>
    <s v="HD-14785"/>
    <s v="Harold Dahlen"/>
    <x v="2"/>
    <s v="United States"/>
    <s v="Philadelphia"/>
    <x v="9"/>
    <n v="19143"/>
    <x v="3"/>
    <s v="OFF-AR-10003183"/>
    <x v="1"/>
    <x v="6"/>
    <s v="Avery Fluorescent Highlighter Four-Color Set"/>
    <n v="8.016"/>
    <n v="3"/>
    <n v="0.2"/>
    <n v="1.0019999999999993"/>
  </r>
  <r>
    <n v="8540"/>
    <x v="4246"/>
    <x v="3"/>
    <x v="631"/>
    <d v="2014-03-14T00:00:00"/>
    <s v="Standard Class"/>
    <s v="KB-16315"/>
    <s v="Karl Braun"/>
    <x v="0"/>
    <s v="United States"/>
    <s v="Los Angeles"/>
    <x v="1"/>
    <n v="90008"/>
    <x v="1"/>
    <s v="TEC-CO-10000971"/>
    <x v="2"/>
    <x v="16"/>
    <s v="Hewlett Packard 310 Color Digital Copier"/>
    <n v="479.98400000000004"/>
    <n v="2"/>
    <n v="0.2"/>
    <n v="59.997999999999962"/>
  </r>
  <r>
    <n v="8541"/>
    <x v="4246"/>
    <x v="3"/>
    <x v="631"/>
    <d v="2014-03-14T00:00:00"/>
    <s v="Standard Class"/>
    <s v="KB-16315"/>
    <s v="Karl Braun"/>
    <x v="0"/>
    <s v="United States"/>
    <s v="Los Angeles"/>
    <x v="1"/>
    <n v="90008"/>
    <x v="1"/>
    <s v="OFF-BI-10003910"/>
    <x v="1"/>
    <x v="8"/>
    <s v="DXL Angle-View Binders with Locking Rings by Samsill"/>
    <n v="30.84"/>
    <n v="5"/>
    <n v="0.2"/>
    <n v="9.6374999999999993"/>
  </r>
  <r>
    <n v="8542"/>
    <x v="4247"/>
    <x v="1"/>
    <x v="937"/>
    <d v="2012-12-23T00:00:00"/>
    <s v="First Class"/>
    <s v="HR-14830"/>
    <s v="Harold Ryan"/>
    <x v="1"/>
    <s v="United States"/>
    <s v="Philadelphia"/>
    <x v="9"/>
    <n v="19140"/>
    <x v="3"/>
    <s v="OFF-ST-10001172"/>
    <x v="1"/>
    <x v="4"/>
    <s v="Tennsco Lockers, Sand"/>
    <n v="33.568000000000005"/>
    <n v="2"/>
    <n v="0.2"/>
    <n v="1.6783999999999981"/>
  </r>
  <r>
    <n v="8543"/>
    <x v="4247"/>
    <x v="1"/>
    <x v="937"/>
    <d v="2012-12-23T00:00:00"/>
    <s v="First Class"/>
    <s v="HR-14830"/>
    <s v="Harold Ryan"/>
    <x v="1"/>
    <s v="United States"/>
    <s v="Philadelphia"/>
    <x v="9"/>
    <n v="19140"/>
    <x v="3"/>
    <s v="FUR-CH-10001270"/>
    <x v="0"/>
    <x v="1"/>
    <s v="Harbour Creations Steel Folding Chair"/>
    <n v="422.62499999999994"/>
    <n v="7"/>
    <n v="0.3"/>
    <n v="0"/>
  </r>
  <r>
    <n v="8544"/>
    <x v="4248"/>
    <x v="2"/>
    <x v="908"/>
    <d v="2011-08-11T00:00:00"/>
    <s v="Standard Class"/>
    <s v="TB-21625"/>
    <s v="Trudy Brown"/>
    <x v="0"/>
    <s v="United States"/>
    <s v="New York City"/>
    <x v="15"/>
    <n v="10035"/>
    <x v="3"/>
    <s v="TEC-AC-10004571"/>
    <x v="2"/>
    <x v="11"/>
    <s v="Logitech G700s Rechargeable Gaming Mouse"/>
    <n v="199.98"/>
    <n v="2"/>
    <n v="0"/>
    <n v="83.991600000000005"/>
  </r>
  <r>
    <n v="8545"/>
    <x v="4249"/>
    <x v="0"/>
    <x v="1196"/>
    <d v="2013-04-01T00:00:00"/>
    <s v="Standard Class"/>
    <s v="DS-13180"/>
    <s v="David Smith"/>
    <x v="1"/>
    <s v="United States"/>
    <s v="Columbus"/>
    <x v="32"/>
    <n v="31907"/>
    <x v="0"/>
    <s v="FUR-FU-10004053"/>
    <x v="0"/>
    <x v="5"/>
    <s v="DAX Two-Tone Silver Metal Document Frame"/>
    <n v="20.239999999999998"/>
    <n v="1"/>
    <n v="0"/>
    <n v="8.7032000000000007"/>
  </r>
  <r>
    <n v="8546"/>
    <x v="4249"/>
    <x v="0"/>
    <x v="1196"/>
    <d v="2013-04-01T00:00:00"/>
    <s v="Standard Class"/>
    <s v="DS-13180"/>
    <s v="David Smith"/>
    <x v="1"/>
    <s v="United States"/>
    <s v="Columbus"/>
    <x v="32"/>
    <n v="31907"/>
    <x v="0"/>
    <s v="FUR-FU-10003731"/>
    <x v="0"/>
    <x v="5"/>
    <s v="Eldon Expressions Wood and Plastic Desk Accessories, Oak"/>
    <n v="39.92"/>
    <n v="4"/>
    <n v="0"/>
    <n v="11.177600000000002"/>
  </r>
  <r>
    <n v="8547"/>
    <x v="4249"/>
    <x v="0"/>
    <x v="1196"/>
    <d v="2013-04-01T00:00:00"/>
    <s v="Standard Class"/>
    <s v="DS-13180"/>
    <s v="David Smith"/>
    <x v="1"/>
    <s v="United States"/>
    <s v="Columbus"/>
    <x v="32"/>
    <n v="31907"/>
    <x v="0"/>
    <s v="OFF-BI-10000962"/>
    <x v="1"/>
    <x v="8"/>
    <s v="Acco Flexible ACCOHIDE Square Ring Data Binder, Dark Blue, 11 1/2&quot; X 14&quot; 7/8&quot;"/>
    <n v="32.54"/>
    <n v="2"/>
    <n v="0"/>
    <n v="15.944599999999998"/>
  </r>
  <r>
    <n v="8548"/>
    <x v="4250"/>
    <x v="1"/>
    <x v="901"/>
    <d v="2012-12-10T00:00:00"/>
    <s v="Standard Class"/>
    <s v="GB-14530"/>
    <s v="George Bell"/>
    <x v="1"/>
    <s v="United States"/>
    <s v="Los Angeles"/>
    <x v="1"/>
    <n v="90049"/>
    <x v="1"/>
    <s v="TEC-AC-10001266"/>
    <x v="2"/>
    <x v="11"/>
    <s v="Memorex Micro Travel Drive 8 GB"/>
    <n v="39"/>
    <n v="3"/>
    <n v="0"/>
    <n v="17.549999999999997"/>
  </r>
  <r>
    <n v="8549"/>
    <x v="4250"/>
    <x v="1"/>
    <x v="901"/>
    <d v="2012-12-10T00:00:00"/>
    <s v="Standard Class"/>
    <s v="GB-14530"/>
    <s v="George Bell"/>
    <x v="1"/>
    <s v="United States"/>
    <s v="Los Angeles"/>
    <x v="1"/>
    <n v="90049"/>
    <x v="1"/>
    <s v="OFF-LA-10000452"/>
    <x v="1"/>
    <x v="2"/>
    <s v="Avery 488"/>
    <n v="12.6"/>
    <n v="4"/>
    <n v="0"/>
    <n v="6.048"/>
  </r>
  <r>
    <n v="8550"/>
    <x v="4251"/>
    <x v="1"/>
    <x v="861"/>
    <d v="2012-09-12T00:00:00"/>
    <s v="First Class"/>
    <s v="GB-14530"/>
    <s v="George Bell"/>
    <x v="1"/>
    <s v="United States"/>
    <s v="Aurora"/>
    <x v="22"/>
    <n v="80013"/>
    <x v="1"/>
    <s v="FUR-FU-10000073"/>
    <x v="0"/>
    <x v="5"/>
    <s v="Deflect-O Glasstique Clear Desk Accessories"/>
    <n v="24.64"/>
    <n v="4"/>
    <n v="0.2"/>
    <n v="4.0039999999999978"/>
  </r>
  <r>
    <n v="8551"/>
    <x v="4252"/>
    <x v="1"/>
    <x v="789"/>
    <d v="2012-07-24T00:00:00"/>
    <s v="Standard Class"/>
    <s v="VB-21745"/>
    <s v="Victoria Brennan"/>
    <x v="1"/>
    <s v="United States"/>
    <s v="Houston"/>
    <x v="5"/>
    <n v="77041"/>
    <x v="2"/>
    <s v="OFF-LA-10002368"/>
    <x v="1"/>
    <x v="2"/>
    <s v="Avery 479"/>
    <n v="6.2640000000000002"/>
    <n v="3"/>
    <n v="0.2"/>
    <n v="2.0358000000000001"/>
  </r>
  <r>
    <n v="8552"/>
    <x v="4252"/>
    <x v="1"/>
    <x v="789"/>
    <d v="2012-07-24T00:00:00"/>
    <s v="Standard Class"/>
    <s v="VB-21745"/>
    <s v="Victoria Brennan"/>
    <x v="1"/>
    <s v="United States"/>
    <s v="Houston"/>
    <x v="5"/>
    <n v="77041"/>
    <x v="2"/>
    <s v="OFF-FA-10004248"/>
    <x v="1"/>
    <x v="13"/>
    <s v="Advantus T-Pin Paper Clips"/>
    <n v="14.432"/>
    <n v="4"/>
    <n v="0.2"/>
    <n v="3.4276000000000004"/>
  </r>
  <r>
    <n v="8553"/>
    <x v="4253"/>
    <x v="2"/>
    <x v="992"/>
    <d v="2011-06-03T00:00:00"/>
    <s v="Standard Class"/>
    <s v="MC-17425"/>
    <s v="Mark Cousins"/>
    <x v="1"/>
    <s v="United States"/>
    <s v="Chicago"/>
    <x v="10"/>
    <n v="60623"/>
    <x v="2"/>
    <s v="TEC-CO-10004202"/>
    <x v="2"/>
    <x v="16"/>
    <s v="Brother DCP1000 Digital 3 in 1 Multifunction Machine"/>
    <n v="719.97600000000011"/>
    <n v="3"/>
    <n v="0.2"/>
    <n v="134.99549999999999"/>
  </r>
  <r>
    <n v="8554"/>
    <x v="4254"/>
    <x v="3"/>
    <x v="38"/>
    <d v="2014-11-21T00:00:00"/>
    <s v="Standard Class"/>
    <s v="CB-12025"/>
    <s v="Cassandra Brandow"/>
    <x v="0"/>
    <s v="United States"/>
    <s v="Decatur"/>
    <x v="19"/>
    <n v="35601"/>
    <x v="0"/>
    <s v="TEC-AC-10000927"/>
    <x v="2"/>
    <x v="11"/>
    <s v="Anker Ultrathin Bluetooth Wireless Keyboard Aluminum Cover with Stand "/>
    <n v="239.92"/>
    <n v="8"/>
    <n v="0"/>
    <n v="23.99199999999999"/>
  </r>
  <r>
    <n v="8555"/>
    <x v="4255"/>
    <x v="0"/>
    <x v="10"/>
    <d v="2013-12-12T00:00:00"/>
    <s v="First Class"/>
    <s v="PM-18940"/>
    <s v="Paul MacIntyre"/>
    <x v="0"/>
    <s v="United States"/>
    <s v="Springfield"/>
    <x v="17"/>
    <n v="22153"/>
    <x v="0"/>
    <s v="FUR-TA-10002530"/>
    <x v="0"/>
    <x v="3"/>
    <s v="Iceberg OfficeWorks 42&quot; Round Tables"/>
    <n v="1056.8599999999999"/>
    <n v="7"/>
    <n v="0"/>
    <n v="158.52899999999994"/>
  </r>
  <r>
    <n v="8556"/>
    <x v="4256"/>
    <x v="1"/>
    <x v="204"/>
    <d v="2012-03-22T00:00:00"/>
    <s v="Same Day"/>
    <s v="DC-13285"/>
    <s v="Debra Catini"/>
    <x v="0"/>
    <s v="United States"/>
    <s v="Plantation"/>
    <x v="2"/>
    <n v="33317"/>
    <x v="0"/>
    <s v="TEC-AC-10002567"/>
    <x v="2"/>
    <x v="11"/>
    <s v="Logitech G602 Wireless Gaming Mouse"/>
    <n v="447.94399999999996"/>
    <n v="7"/>
    <n v="0.2"/>
    <n v="89.588799999999992"/>
  </r>
  <r>
    <n v="8557"/>
    <x v="4256"/>
    <x v="1"/>
    <x v="204"/>
    <d v="2012-03-22T00:00:00"/>
    <s v="Same Day"/>
    <s v="DC-13285"/>
    <s v="Debra Catini"/>
    <x v="0"/>
    <s v="United States"/>
    <s v="Plantation"/>
    <x v="2"/>
    <n v="33317"/>
    <x v="0"/>
    <s v="OFF-ST-10002182"/>
    <x v="1"/>
    <x v="4"/>
    <s v="Iris 3-Drawer Stacking Bin, Black"/>
    <n v="150.40799999999999"/>
    <n v="9"/>
    <n v="0.2"/>
    <n v="-33.841799999999999"/>
  </r>
  <r>
    <n v="8558"/>
    <x v="4257"/>
    <x v="0"/>
    <x v="443"/>
    <d v="2013-12-27T00:00:00"/>
    <s v="Second Class"/>
    <s v="LA-16780"/>
    <s v="Laura Armstrong"/>
    <x v="1"/>
    <s v="United States"/>
    <s v="Houston"/>
    <x v="5"/>
    <n v="77041"/>
    <x v="2"/>
    <s v="TEC-PH-10004539"/>
    <x v="2"/>
    <x v="7"/>
    <s v="Wireless Extenders zBoost YX545 SOHO Signal Booster"/>
    <n v="453.57600000000002"/>
    <n v="3"/>
    <n v="0.2"/>
    <n v="39.687899999999985"/>
  </r>
  <r>
    <n v="8559"/>
    <x v="4257"/>
    <x v="0"/>
    <x v="443"/>
    <d v="2013-12-27T00:00:00"/>
    <s v="Second Class"/>
    <s v="LA-16780"/>
    <s v="Laura Armstrong"/>
    <x v="1"/>
    <s v="United States"/>
    <s v="Houston"/>
    <x v="5"/>
    <n v="77041"/>
    <x v="2"/>
    <s v="OFF-LA-10002945"/>
    <x v="1"/>
    <x v="2"/>
    <s v="Permanent Self-Adhesive File Folder Labels for Typewriters, 1 1/8 x 3 1/2, White"/>
    <n v="45.36"/>
    <n v="9"/>
    <n v="0.2"/>
    <n v="14.741999999999997"/>
  </r>
  <r>
    <n v="8560"/>
    <x v="4257"/>
    <x v="0"/>
    <x v="443"/>
    <d v="2013-12-27T00:00:00"/>
    <s v="Second Class"/>
    <s v="LA-16780"/>
    <s v="Laura Armstrong"/>
    <x v="1"/>
    <s v="United States"/>
    <s v="Houston"/>
    <x v="5"/>
    <n v="77041"/>
    <x v="2"/>
    <s v="TEC-PH-10004345"/>
    <x v="2"/>
    <x v="7"/>
    <s v="Cisco SPA 502G IP Phone"/>
    <n v="287.88"/>
    <n v="3"/>
    <n v="0.2"/>
    <n v="35.984999999999999"/>
  </r>
  <r>
    <n v="8561"/>
    <x v="4257"/>
    <x v="0"/>
    <x v="443"/>
    <d v="2013-12-27T00:00:00"/>
    <s v="Second Class"/>
    <s v="LA-16780"/>
    <s v="Laura Armstrong"/>
    <x v="1"/>
    <s v="United States"/>
    <s v="Houston"/>
    <x v="5"/>
    <n v="77041"/>
    <x v="2"/>
    <s v="TEC-PH-10004912"/>
    <x v="2"/>
    <x v="7"/>
    <s v="Cisco SPA112 2 Port Phone Adapter"/>
    <n v="131.88000000000002"/>
    <n v="3"/>
    <n v="0.2"/>
    <n v="14.836499999999987"/>
  </r>
  <r>
    <n v="8562"/>
    <x v="4257"/>
    <x v="0"/>
    <x v="443"/>
    <d v="2013-12-27T00:00:00"/>
    <s v="Second Class"/>
    <s v="LA-16780"/>
    <s v="Laura Armstrong"/>
    <x v="1"/>
    <s v="United States"/>
    <s v="Houston"/>
    <x v="5"/>
    <n v="77041"/>
    <x v="2"/>
    <s v="FUR-FU-10000206"/>
    <x v="0"/>
    <x v="5"/>
    <s v="GE General Purpose, Extra Long Life, Showcase &amp; Floodlight Incandescent Bulbs"/>
    <n v="2.3280000000000003"/>
    <n v="2"/>
    <n v="0.6"/>
    <n v="-0.75660000000000016"/>
  </r>
  <r>
    <n v="8563"/>
    <x v="4258"/>
    <x v="0"/>
    <x v="1197"/>
    <d v="2013-04-07T00:00:00"/>
    <s v="Second Class"/>
    <s v="DJ-13420"/>
    <s v="Denny Joy"/>
    <x v="1"/>
    <s v="United States"/>
    <s v="Milwaukee"/>
    <x v="6"/>
    <n v="53209"/>
    <x v="2"/>
    <s v="FUR-CH-10000847"/>
    <x v="0"/>
    <x v="1"/>
    <s v="Global Executive Mid-Back Manager's Chair"/>
    <n v="1454.9"/>
    <n v="5"/>
    <n v="0"/>
    <n v="378.274"/>
  </r>
  <r>
    <n v="8564"/>
    <x v="4259"/>
    <x v="3"/>
    <x v="504"/>
    <d v="2014-05-05T00:00:00"/>
    <s v="Standard Class"/>
    <s v="MH-18115"/>
    <s v="Mick Hernandez"/>
    <x v="2"/>
    <s v="United States"/>
    <s v="Sanford"/>
    <x v="2"/>
    <n v="32771"/>
    <x v="0"/>
    <s v="OFF-BI-10000822"/>
    <x v="1"/>
    <x v="8"/>
    <s v="Acco PRESSTEX Data Binder with Storage Hooks, Light Blue, 9 1/2&quot; X 11&quot;"/>
    <n v="4.8420000000000005"/>
    <n v="3"/>
    <n v="0.7"/>
    <n v="-3.5507999999999988"/>
  </r>
  <r>
    <n v="8565"/>
    <x v="4259"/>
    <x v="3"/>
    <x v="504"/>
    <d v="2014-05-05T00:00:00"/>
    <s v="Standard Class"/>
    <s v="MH-18115"/>
    <s v="Mick Hernandez"/>
    <x v="2"/>
    <s v="United States"/>
    <s v="Sanford"/>
    <x v="2"/>
    <n v="32771"/>
    <x v="0"/>
    <s v="FUR-FU-10000747"/>
    <x v="0"/>
    <x v="5"/>
    <s v="Tenex B1-RE Series Chair Mats for Low Pile Carpets"/>
    <n v="220.70400000000001"/>
    <n v="6"/>
    <n v="0.2"/>
    <n v="-8.2764000000000379"/>
  </r>
  <r>
    <n v="8566"/>
    <x v="4260"/>
    <x v="0"/>
    <x v="1019"/>
    <d v="2013-11-19T00:00:00"/>
    <s v="First Class"/>
    <s v="BG-11035"/>
    <s v="Barry Gonzalez"/>
    <x v="0"/>
    <s v="United States"/>
    <s v="The Colony"/>
    <x v="5"/>
    <n v="75056"/>
    <x v="2"/>
    <s v="TEC-PH-10002350"/>
    <x v="2"/>
    <x v="7"/>
    <s v="Apple EarPods with Remote and Mic"/>
    <n v="67.176000000000002"/>
    <n v="3"/>
    <n v="0.2"/>
    <n v="6.7175999999999974"/>
  </r>
  <r>
    <n v="8567"/>
    <x v="4260"/>
    <x v="0"/>
    <x v="1019"/>
    <d v="2013-11-19T00:00:00"/>
    <s v="First Class"/>
    <s v="BG-11035"/>
    <s v="Barry Gonzalez"/>
    <x v="0"/>
    <s v="United States"/>
    <s v="The Colony"/>
    <x v="5"/>
    <n v="75056"/>
    <x v="2"/>
    <s v="OFF-PA-10000697"/>
    <x v="1"/>
    <x v="10"/>
    <s v="TOPS Voice Message Log Book, Flash Format"/>
    <n v="15.231999999999999"/>
    <n v="4"/>
    <n v="0.2"/>
    <n v="5.5215999999999994"/>
  </r>
  <r>
    <n v="8568"/>
    <x v="4261"/>
    <x v="0"/>
    <x v="338"/>
    <d v="2013-11-13T00:00:00"/>
    <s v="First Class"/>
    <s v="SV-20365"/>
    <s v="Seth Vernon"/>
    <x v="0"/>
    <s v="United States"/>
    <s v="Troy"/>
    <x v="24"/>
    <n v="45373"/>
    <x v="3"/>
    <s v="OFF-PA-10002787"/>
    <x v="1"/>
    <x v="10"/>
    <s v="Xerox 227"/>
    <n v="31.104000000000006"/>
    <n v="6"/>
    <n v="0.2"/>
    <n v="10.8864"/>
  </r>
  <r>
    <n v="8569"/>
    <x v="4262"/>
    <x v="0"/>
    <x v="409"/>
    <d v="2013-12-13T00:00:00"/>
    <s v="Standard Class"/>
    <s v="DP-13105"/>
    <s v="Dave Poirier"/>
    <x v="1"/>
    <s v="United States"/>
    <s v="Hempstead"/>
    <x v="15"/>
    <n v="11550"/>
    <x v="3"/>
    <s v="OFF-BI-10004318"/>
    <x v="1"/>
    <x v="8"/>
    <s v="Ibico EB-19 Dual Function Manual Binding System"/>
    <n v="968.74400000000014"/>
    <n v="7"/>
    <n v="0.2"/>
    <n v="314.84180000000003"/>
  </r>
  <r>
    <n v="8570"/>
    <x v="4262"/>
    <x v="0"/>
    <x v="409"/>
    <d v="2013-12-13T00:00:00"/>
    <s v="Standard Class"/>
    <s v="DP-13105"/>
    <s v="Dave Poirier"/>
    <x v="1"/>
    <s v="United States"/>
    <s v="Hempstead"/>
    <x v="15"/>
    <n v="11550"/>
    <x v="3"/>
    <s v="OFF-BI-10001721"/>
    <x v="1"/>
    <x v="8"/>
    <s v="Trimflex Flexible Post Binders"/>
    <n v="222.35199999999998"/>
    <n v="13"/>
    <n v="0.2"/>
    <n v="77.823200000000014"/>
  </r>
  <r>
    <n v="8571"/>
    <x v="4262"/>
    <x v="0"/>
    <x v="409"/>
    <d v="2013-12-13T00:00:00"/>
    <s v="Standard Class"/>
    <s v="DP-13105"/>
    <s v="Dave Poirier"/>
    <x v="1"/>
    <s v="United States"/>
    <s v="Hempstead"/>
    <x v="15"/>
    <n v="11550"/>
    <x v="3"/>
    <s v="TEC-CO-10004202"/>
    <x v="2"/>
    <x v="16"/>
    <s v="Brother DCP1000 Digital 3 in 1 Multifunction Machine"/>
    <n v="479.98400000000004"/>
    <n v="2"/>
    <n v="0.2"/>
    <n v="89.996999999999986"/>
  </r>
  <r>
    <n v="8572"/>
    <x v="4263"/>
    <x v="0"/>
    <x v="1015"/>
    <d v="2013-04-04T00:00:00"/>
    <s v="Same Day"/>
    <s v="SR-20740"/>
    <s v="Steven Roelle"/>
    <x v="2"/>
    <s v="United States"/>
    <s v="Dallas"/>
    <x v="5"/>
    <n v="75081"/>
    <x v="2"/>
    <s v="OFF-PA-10003893"/>
    <x v="1"/>
    <x v="10"/>
    <s v="Xerox 1962"/>
    <n v="10.272000000000002"/>
    <n v="3"/>
    <n v="0.2"/>
    <n v="3.2099999999999982"/>
  </r>
  <r>
    <n v="8573"/>
    <x v="4264"/>
    <x v="2"/>
    <x v="683"/>
    <d v="2011-12-02T00:00:00"/>
    <s v="Standard Class"/>
    <s v="BT-11680"/>
    <s v="Brian Thompson"/>
    <x v="0"/>
    <s v="United States"/>
    <s v="Houston"/>
    <x v="5"/>
    <n v="77041"/>
    <x v="2"/>
    <s v="TEC-MA-10004679"/>
    <x v="2"/>
    <x v="15"/>
    <s v="StarTech.com 10/100 VDSL2 Ethernet Extender Kit"/>
    <n v="998.84999999999991"/>
    <n v="5"/>
    <n v="0.4"/>
    <n v="-199.7700000000001"/>
  </r>
  <r>
    <n v="8574"/>
    <x v="4265"/>
    <x v="1"/>
    <x v="1182"/>
    <d v="2012-10-22T00:00:00"/>
    <s v="First Class"/>
    <s v="MS-17770"/>
    <s v="Maxwell Schwartz"/>
    <x v="0"/>
    <s v="United States"/>
    <s v="New York City"/>
    <x v="15"/>
    <n v="10035"/>
    <x v="3"/>
    <s v="OFF-PA-10000249"/>
    <x v="1"/>
    <x v="10"/>
    <s v="Staples"/>
    <n v="24.56"/>
    <n v="2"/>
    <n v="0"/>
    <n v="11.543199999999999"/>
  </r>
  <r>
    <n v="8575"/>
    <x v="4266"/>
    <x v="2"/>
    <x v="111"/>
    <d v="2011-09-19T00:00:00"/>
    <s v="Same Day"/>
    <s v="JK-15640"/>
    <s v="Jim Kriz"/>
    <x v="2"/>
    <s v="United States"/>
    <s v="San Francisco"/>
    <x v="1"/>
    <n v="94110"/>
    <x v="1"/>
    <s v="OFF-FA-10000053"/>
    <x v="1"/>
    <x v="13"/>
    <s v="Revere Boxed Rubber Bands by Revere"/>
    <n v="5.67"/>
    <n v="3"/>
    <n v="0"/>
    <n v="0.11340000000000017"/>
  </r>
  <r>
    <n v="8576"/>
    <x v="4267"/>
    <x v="3"/>
    <x v="151"/>
    <d v="2014-08-31T00:00:00"/>
    <s v="Second Class"/>
    <s v="ST-20530"/>
    <s v="Shui Tom"/>
    <x v="0"/>
    <s v="United States"/>
    <s v="Port Saint Lucie"/>
    <x v="2"/>
    <n v="34952"/>
    <x v="0"/>
    <s v="OFF-AP-10000804"/>
    <x v="1"/>
    <x v="9"/>
    <s v="Hoover Portapower Portable Vacuum"/>
    <n v="14.336000000000002"/>
    <n v="4"/>
    <n v="0.2"/>
    <n v="0.89599999999999991"/>
  </r>
  <r>
    <n v="8577"/>
    <x v="4268"/>
    <x v="3"/>
    <x v="445"/>
    <d v="2014-07-05T00:00:00"/>
    <s v="First Class"/>
    <s v="TS-21505"/>
    <s v="Tony Sayre"/>
    <x v="0"/>
    <s v="United States"/>
    <s v="Concord"/>
    <x v="38"/>
    <n v="3301"/>
    <x v="3"/>
    <s v="FUR-FU-10004188"/>
    <x v="0"/>
    <x v="5"/>
    <s v="Luxo Professional Combination Clamp-On Lamps"/>
    <n v="102.3"/>
    <n v="1"/>
    <n v="0"/>
    <n v="26.597999999999999"/>
  </r>
  <r>
    <n v="8578"/>
    <x v="4269"/>
    <x v="3"/>
    <x v="66"/>
    <d v="2014-12-27T00:00:00"/>
    <s v="Standard Class"/>
    <s v="CM-12190"/>
    <s v="Charlotte Melton"/>
    <x v="0"/>
    <s v="United States"/>
    <s v="Rochester"/>
    <x v="11"/>
    <n v="55901"/>
    <x v="2"/>
    <s v="FUR-TA-10004915"/>
    <x v="0"/>
    <x v="3"/>
    <s v="Office Impressions End Table, 20-1/2&quot;H x 24&quot;W x 20&quot;D"/>
    <n v="607.52"/>
    <n v="2"/>
    <n v="0"/>
    <n v="97.203200000000038"/>
  </r>
  <r>
    <n v="8579"/>
    <x v="4269"/>
    <x v="3"/>
    <x v="66"/>
    <d v="2014-12-27T00:00:00"/>
    <s v="Standard Class"/>
    <s v="CM-12190"/>
    <s v="Charlotte Melton"/>
    <x v="0"/>
    <s v="United States"/>
    <s v="Rochester"/>
    <x v="11"/>
    <n v="55901"/>
    <x v="2"/>
    <s v="OFF-ST-10001228"/>
    <x v="1"/>
    <x v="4"/>
    <s v="Personal File Boxes with Fold-Down Carry Handle"/>
    <n v="31.16"/>
    <n v="2"/>
    <n v="0"/>
    <n v="7.7899999999999991"/>
  </r>
  <r>
    <n v="8580"/>
    <x v="4270"/>
    <x v="0"/>
    <x v="797"/>
    <d v="2014-01-03T00:00:00"/>
    <s v="Standard Class"/>
    <s v="JW-15955"/>
    <s v="Joni Wasserman"/>
    <x v="0"/>
    <s v="United States"/>
    <s v="Louisville"/>
    <x v="0"/>
    <n v="40214"/>
    <x v="0"/>
    <s v="OFF-LA-10002368"/>
    <x v="1"/>
    <x v="2"/>
    <s v="Avery 479"/>
    <n v="2.61"/>
    <n v="1"/>
    <n v="0"/>
    <n v="1.2005999999999999"/>
  </r>
  <r>
    <n v="8581"/>
    <x v="4271"/>
    <x v="2"/>
    <x v="671"/>
    <d v="2011-05-22T00:00:00"/>
    <s v="Second Class"/>
    <s v="MC-17590"/>
    <s v="Matt Collister"/>
    <x v="1"/>
    <s v="United States"/>
    <s v="San Marcos"/>
    <x v="5"/>
    <n v="78666"/>
    <x v="2"/>
    <s v="FUR-FU-10003489"/>
    <x v="0"/>
    <x v="5"/>
    <s v="Contemporary Borderless Frame"/>
    <n v="10.332000000000001"/>
    <n v="3"/>
    <n v="0.6"/>
    <n v="-5.9408999999999992"/>
  </r>
  <r>
    <n v="8582"/>
    <x v="4271"/>
    <x v="2"/>
    <x v="671"/>
    <d v="2011-05-22T00:00:00"/>
    <s v="Second Class"/>
    <s v="MC-17590"/>
    <s v="Matt Collister"/>
    <x v="1"/>
    <s v="United States"/>
    <s v="San Marcos"/>
    <x v="5"/>
    <n v="78666"/>
    <x v="2"/>
    <s v="OFF-PA-10000289"/>
    <x v="1"/>
    <x v="10"/>
    <s v="Xerox 213"/>
    <n v="10.368000000000002"/>
    <n v="2"/>
    <n v="0.2"/>
    <n v="3.6288"/>
  </r>
  <r>
    <n v="8583"/>
    <x v="4271"/>
    <x v="2"/>
    <x v="671"/>
    <d v="2011-05-22T00:00:00"/>
    <s v="Second Class"/>
    <s v="MC-17590"/>
    <s v="Matt Collister"/>
    <x v="1"/>
    <s v="United States"/>
    <s v="San Marcos"/>
    <x v="5"/>
    <n v="78666"/>
    <x v="2"/>
    <s v="TEC-AC-10004227"/>
    <x v="2"/>
    <x v="11"/>
    <s v="SanDisk Ultra 16 GB MicroSDHC Class 10 Memory Card"/>
    <n v="20.784000000000002"/>
    <n v="2"/>
    <n v="0.2"/>
    <n v="-3.6372000000000027"/>
  </r>
  <r>
    <n v="8584"/>
    <x v="4271"/>
    <x v="2"/>
    <x v="671"/>
    <d v="2011-05-22T00:00:00"/>
    <s v="Second Class"/>
    <s v="MC-17590"/>
    <s v="Matt Collister"/>
    <x v="1"/>
    <s v="United States"/>
    <s v="San Marcos"/>
    <x v="5"/>
    <n v="78666"/>
    <x v="2"/>
    <s v="OFF-ST-10000636"/>
    <x v="1"/>
    <x v="4"/>
    <s v="Rogers Profile Extra Capacity Storage Tub"/>
    <n v="66.959999999999994"/>
    <n v="5"/>
    <n v="0.2"/>
    <n v="-13.392000000000003"/>
  </r>
  <r>
    <n v="8585"/>
    <x v="4272"/>
    <x v="2"/>
    <x v="519"/>
    <d v="2011-02-09T00:00:00"/>
    <s v="Second Class"/>
    <s v="MH-17440"/>
    <s v="Mark Haberlin"/>
    <x v="1"/>
    <s v="United States"/>
    <s v="Escondido"/>
    <x v="1"/>
    <n v="92025"/>
    <x v="1"/>
    <s v="OFF-BI-10003676"/>
    <x v="1"/>
    <x v="8"/>
    <s v="GBC Standard Recycled Report Covers, Clear Plastic Sheets"/>
    <n v="17.248000000000001"/>
    <n v="2"/>
    <n v="0.2"/>
    <n v="6.0367999999999986"/>
  </r>
  <r>
    <n v="8586"/>
    <x v="4273"/>
    <x v="3"/>
    <x v="34"/>
    <d v="2014-12-16T00:00:00"/>
    <s v="Standard Class"/>
    <s v="RD-19720"/>
    <s v="Roger Demir"/>
    <x v="0"/>
    <s v="United States"/>
    <s v="Philadelphia"/>
    <x v="9"/>
    <n v="19134"/>
    <x v="3"/>
    <s v="OFF-BI-10001116"/>
    <x v="1"/>
    <x v="8"/>
    <s v="Wilson Jones 1&quot; Hanging DublLock Ring Binders"/>
    <n v="11.088000000000003"/>
    <n v="7"/>
    <n v="0.7"/>
    <n v="-8.1311999999999998"/>
  </r>
  <r>
    <n v="8587"/>
    <x v="4274"/>
    <x v="3"/>
    <x v="497"/>
    <d v="2014-07-19T00:00:00"/>
    <s v="Standard Class"/>
    <s v="KB-16240"/>
    <s v="Karen Bern"/>
    <x v="1"/>
    <s v="United States"/>
    <s v="Los Angeles"/>
    <x v="1"/>
    <n v="90049"/>
    <x v="1"/>
    <s v="TEC-AC-10003832"/>
    <x v="2"/>
    <x v="11"/>
    <s v="Logitech P710e Mobile Speakerphone"/>
    <n v="1287.45"/>
    <n v="5"/>
    <n v="0"/>
    <n v="244.61549999999988"/>
  </r>
  <r>
    <n v="8588"/>
    <x v="4274"/>
    <x v="3"/>
    <x v="497"/>
    <d v="2014-07-19T00:00:00"/>
    <s v="Standard Class"/>
    <s v="KB-16240"/>
    <s v="Karen Bern"/>
    <x v="1"/>
    <s v="United States"/>
    <s v="Los Angeles"/>
    <x v="1"/>
    <n v="90049"/>
    <x v="1"/>
    <s v="OFF-AP-10003040"/>
    <x v="1"/>
    <x v="9"/>
    <s v="Fellowes 8 Outlet Superior Workstation Surge Protector w/o Phone/Fax/Modem Protection"/>
    <n v="168.1"/>
    <n v="5"/>
    <n v="0"/>
    <n v="43.705999999999996"/>
  </r>
  <r>
    <n v="8589"/>
    <x v="4275"/>
    <x v="1"/>
    <x v="1060"/>
    <d v="2012-05-22T00:00:00"/>
    <s v="Standard Class"/>
    <s v="FC-14335"/>
    <s v="Fred Chung"/>
    <x v="1"/>
    <s v="United States"/>
    <s v="Philadelphia"/>
    <x v="9"/>
    <n v="19140"/>
    <x v="3"/>
    <s v="OFF-ST-10002583"/>
    <x v="1"/>
    <x v="4"/>
    <s v="Fellowes Neat Ideas Storage Cubes"/>
    <n v="51.967999999999996"/>
    <n v="2"/>
    <n v="0.2"/>
    <n v="-10.393600000000001"/>
  </r>
  <r>
    <n v="8590"/>
    <x v="4276"/>
    <x v="3"/>
    <x v="926"/>
    <d v="2014-02-02T00:00:00"/>
    <s v="First Class"/>
    <s v="BD-11770"/>
    <s v="Bryan Davis"/>
    <x v="0"/>
    <s v="United States"/>
    <s v="Philadelphia"/>
    <x v="9"/>
    <n v="19120"/>
    <x v="3"/>
    <s v="OFF-AR-10002053"/>
    <x v="1"/>
    <x v="6"/>
    <s v="Premium Writing Pencils, Soft, #2 by Central Association for the Blind"/>
    <n v="4.7679999999999998"/>
    <n v="2"/>
    <n v="0.2"/>
    <n v="0.47680000000000011"/>
  </r>
  <r>
    <n v="8591"/>
    <x v="4277"/>
    <x v="3"/>
    <x v="365"/>
    <d v="2014-10-02T00:00:00"/>
    <s v="First Class"/>
    <s v="FH-14365"/>
    <s v="Fred Hopkins"/>
    <x v="1"/>
    <s v="United States"/>
    <s v="Hempstead"/>
    <x v="15"/>
    <n v="11550"/>
    <x v="3"/>
    <s v="OFF-EN-10004846"/>
    <x v="1"/>
    <x v="12"/>
    <s v="Letter or Legal Size Expandable Poly String Tie Envelopes"/>
    <n v="7.98"/>
    <n v="3"/>
    <n v="0"/>
    <n v="3.9102000000000006"/>
  </r>
  <r>
    <n v="8592"/>
    <x v="4278"/>
    <x v="3"/>
    <x v="756"/>
    <d v="2014-04-27T00:00:00"/>
    <s v="First Class"/>
    <s v="SO-20335"/>
    <s v="Sean O'Donnell"/>
    <x v="0"/>
    <s v="United States"/>
    <s v="Greeley"/>
    <x v="22"/>
    <n v="80634"/>
    <x v="1"/>
    <s v="OFF-EN-10003134"/>
    <x v="1"/>
    <x v="12"/>
    <s v="Staples"/>
    <n v="18.687999999999999"/>
    <n v="2"/>
    <n v="0.2"/>
    <n v="7.008"/>
  </r>
  <r>
    <n v="8593"/>
    <x v="4278"/>
    <x v="3"/>
    <x v="756"/>
    <d v="2014-04-27T00:00:00"/>
    <s v="First Class"/>
    <s v="SO-20335"/>
    <s v="Sean O'Donnell"/>
    <x v="0"/>
    <s v="United States"/>
    <s v="Greeley"/>
    <x v="22"/>
    <n v="80634"/>
    <x v="1"/>
    <s v="FUR-FU-10001025"/>
    <x v="0"/>
    <x v="5"/>
    <s v="Eldon Imàge Series Desk Accessories, Clear"/>
    <n v="11.664000000000001"/>
    <n v="3"/>
    <n v="0.2"/>
    <n v="3.3534000000000006"/>
  </r>
  <r>
    <n v="8594"/>
    <x v="4279"/>
    <x v="3"/>
    <x v="45"/>
    <d v="2014-11-14T00:00:00"/>
    <s v="Standard Class"/>
    <s v="PM-19135"/>
    <s v="Peter McVee"/>
    <x v="2"/>
    <s v="United States"/>
    <s v="Jacksonville"/>
    <x v="2"/>
    <n v="32216"/>
    <x v="0"/>
    <s v="TEC-AC-10002567"/>
    <x v="2"/>
    <x v="11"/>
    <s v="Logitech G602 Wireless Gaming Mouse"/>
    <n v="191.976"/>
    <n v="3"/>
    <n v="0.2"/>
    <n v="38.395199999999988"/>
  </r>
  <r>
    <n v="8595"/>
    <x v="4279"/>
    <x v="3"/>
    <x v="45"/>
    <d v="2014-11-14T00:00:00"/>
    <s v="Standard Class"/>
    <s v="PM-19135"/>
    <s v="Peter McVee"/>
    <x v="2"/>
    <s v="United States"/>
    <s v="Jacksonville"/>
    <x v="2"/>
    <n v="32216"/>
    <x v="0"/>
    <s v="TEC-PH-10004094"/>
    <x v="2"/>
    <x v="7"/>
    <s v="Motorola L703CM"/>
    <n v="499.16800000000006"/>
    <n v="4"/>
    <n v="0.2"/>
    <n v="31.197999999999993"/>
  </r>
  <r>
    <n v="8596"/>
    <x v="4280"/>
    <x v="2"/>
    <x v="952"/>
    <d v="2011-05-07T00:00:00"/>
    <s v="First Class"/>
    <s v="GD-14590"/>
    <s v="Giulietta Dortch"/>
    <x v="1"/>
    <s v="United States"/>
    <s v="Arlington"/>
    <x v="17"/>
    <n v="22204"/>
    <x v="0"/>
    <s v="OFF-BI-10004364"/>
    <x v="1"/>
    <x v="8"/>
    <s v="Storex Dura Pro Binders"/>
    <n v="11.88"/>
    <n v="2"/>
    <n v="0"/>
    <n v="5.3460000000000001"/>
  </r>
  <r>
    <n v="8597"/>
    <x v="4280"/>
    <x v="2"/>
    <x v="952"/>
    <d v="2011-05-07T00:00:00"/>
    <s v="First Class"/>
    <s v="GD-14590"/>
    <s v="Giulietta Dortch"/>
    <x v="1"/>
    <s v="United States"/>
    <s v="Arlington"/>
    <x v="17"/>
    <n v="22204"/>
    <x v="0"/>
    <s v="OFF-PA-10000474"/>
    <x v="1"/>
    <x v="10"/>
    <s v="Staples"/>
    <n v="35.44"/>
    <n v="1"/>
    <n v="0"/>
    <n v="16.656799999999997"/>
  </r>
  <r>
    <n v="8598"/>
    <x v="4281"/>
    <x v="0"/>
    <x v="189"/>
    <d v="2013-11-01T00:00:00"/>
    <s v="Standard Class"/>
    <s v="PA-19060"/>
    <s v="Pete Armstrong"/>
    <x v="2"/>
    <s v="United States"/>
    <s v="San Francisco"/>
    <x v="1"/>
    <n v="94122"/>
    <x v="1"/>
    <s v="OFF-BI-10004308"/>
    <x v="1"/>
    <x v="8"/>
    <s v="Avery Legal 4-Ring Binder"/>
    <n v="67.13600000000001"/>
    <n v="4"/>
    <n v="0.2"/>
    <n v="25.175999999999998"/>
  </r>
  <r>
    <n v="8599"/>
    <x v="4282"/>
    <x v="2"/>
    <x v="35"/>
    <d v="2011-12-01T00:00:00"/>
    <s v="Standard Class"/>
    <s v="LS-17200"/>
    <s v="Luke Schmidt"/>
    <x v="1"/>
    <s v="United States"/>
    <s v="Fresno"/>
    <x v="1"/>
    <n v="93727"/>
    <x v="1"/>
    <s v="OFF-BI-10002012"/>
    <x v="1"/>
    <x v="8"/>
    <s v="Wilson Jones Easy Flow II Sheet Lifters"/>
    <n v="4.32"/>
    <n v="3"/>
    <n v="0.2"/>
    <n v="1.512"/>
  </r>
  <r>
    <n v="8600"/>
    <x v="4282"/>
    <x v="2"/>
    <x v="35"/>
    <d v="2011-12-01T00:00:00"/>
    <s v="Standard Class"/>
    <s v="LS-17200"/>
    <s v="Luke Schmidt"/>
    <x v="1"/>
    <s v="United States"/>
    <s v="Fresno"/>
    <x v="1"/>
    <n v="93727"/>
    <x v="1"/>
    <s v="OFF-PA-10002586"/>
    <x v="1"/>
    <x v="10"/>
    <s v="Xerox 1970"/>
    <n v="14.940000000000001"/>
    <n v="3"/>
    <n v="0"/>
    <n v="7.0218000000000007"/>
  </r>
  <r>
    <n v="8601"/>
    <x v="4282"/>
    <x v="2"/>
    <x v="35"/>
    <d v="2011-12-01T00:00:00"/>
    <s v="Standard Class"/>
    <s v="LS-17200"/>
    <s v="Luke Schmidt"/>
    <x v="1"/>
    <s v="United States"/>
    <s v="Fresno"/>
    <x v="1"/>
    <n v="93727"/>
    <x v="1"/>
    <s v="OFF-AP-10000692"/>
    <x v="1"/>
    <x v="9"/>
    <s v="Fellowes Mighty 8 Compact Surge Protector"/>
    <n v="40.54"/>
    <n v="2"/>
    <n v="0"/>
    <n v="11.351200000000002"/>
  </r>
  <r>
    <n v="8602"/>
    <x v="4282"/>
    <x v="2"/>
    <x v="35"/>
    <d v="2011-12-01T00:00:00"/>
    <s v="Standard Class"/>
    <s v="LS-17200"/>
    <s v="Luke Schmidt"/>
    <x v="1"/>
    <s v="United States"/>
    <s v="Fresno"/>
    <x v="1"/>
    <n v="93727"/>
    <x v="1"/>
    <s v="OFF-BI-10001553"/>
    <x v="1"/>
    <x v="8"/>
    <s v="SpineVue Locking Slant-D Ring Binders by Cardinal"/>
    <n v="7.3120000000000012"/>
    <n v="1"/>
    <n v="0.2"/>
    <n v="2.5591999999999997"/>
  </r>
  <r>
    <n v="8603"/>
    <x v="4283"/>
    <x v="2"/>
    <x v="520"/>
    <d v="2011-12-31T00:00:00"/>
    <s v="Same Day"/>
    <s v="JL-15175"/>
    <s v="James Lanier"/>
    <x v="2"/>
    <s v="United States"/>
    <s v="Reno"/>
    <x v="33"/>
    <n v="89502"/>
    <x v="1"/>
    <s v="TEC-PH-10004908"/>
    <x v="2"/>
    <x v="7"/>
    <s v="Panasonic KX TS3282W Corded phone"/>
    <n v="475.94400000000002"/>
    <n v="7"/>
    <n v="0.2"/>
    <n v="59.492999999999952"/>
  </r>
  <r>
    <n v="8604"/>
    <x v="4284"/>
    <x v="0"/>
    <x v="835"/>
    <d v="2013-01-08T00:00:00"/>
    <s v="Standard Class"/>
    <s v="CA-12310"/>
    <s v="Christine Abelman"/>
    <x v="1"/>
    <s v="United States"/>
    <s v="San Antonio"/>
    <x v="5"/>
    <n v="78207"/>
    <x v="2"/>
    <s v="TEC-AC-10002217"/>
    <x v="2"/>
    <x v="11"/>
    <s v="Imation Clip USB flash drive - 8 GB"/>
    <n v="30.080000000000002"/>
    <n v="2"/>
    <n v="0.2"/>
    <n v="-5.2640000000000002"/>
  </r>
  <r>
    <n v="8605"/>
    <x v="4284"/>
    <x v="0"/>
    <x v="835"/>
    <d v="2013-01-08T00:00:00"/>
    <s v="Standard Class"/>
    <s v="CA-12310"/>
    <s v="Christine Abelman"/>
    <x v="1"/>
    <s v="United States"/>
    <s v="San Antonio"/>
    <x v="5"/>
    <n v="78207"/>
    <x v="2"/>
    <s v="TEC-AC-10002942"/>
    <x v="2"/>
    <x v="11"/>
    <s v="WD My Passport Ultra 1TB Portable External Hard Drive"/>
    <n v="165.60000000000002"/>
    <n v="3"/>
    <n v="0.2"/>
    <n v="-6.2100000000000151"/>
  </r>
  <r>
    <n v="8606"/>
    <x v="4284"/>
    <x v="0"/>
    <x v="835"/>
    <d v="2013-01-08T00:00:00"/>
    <s v="Standard Class"/>
    <s v="CA-12310"/>
    <s v="Christine Abelman"/>
    <x v="1"/>
    <s v="United States"/>
    <s v="San Antonio"/>
    <x v="5"/>
    <n v="78207"/>
    <x v="2"/>
    <s v="TEC-PH-10002890"/>
    <x v="2"/>
    <x v="7"/>
    <s v="AT&amp;T 17929 Lendline Telephone"/>
    <n v="180.96"/>
    <n v="5"/>
    <n v="0.2"/>
    <n v="13.571999999999996"/>
  </r>
  <r>
    <n v="8607"/>
    <x v="4285"/>
    <x v="3"/>
    <x v="238"/>
    <d v="2014-08-23T00:00:00"/>
    <s v="Standard Class"/>
    <s v="CM-12160"/>
    <s v="Charles McCrossin"/>
    <x v="0"/>
    <s v="United States"/>
    <s v="New Bedford"/>
    <x v="31"/>
    <n v="2740"/>
    <x v="3"/>
    <s v="TEC-AC-10003614"/>
    <x v="2"/>
    <x v="11"/>
    <s v="Verbatim 25 GB 6x Blu-ray Single Layer Recordable Disc, 10/Pack"/>
    <n v="23.18"/>
    <n v="2"/>
    <n v="0"/>
    <n v="7.6493999999999982"/>
  </r>
  <r>
    <n v="8608"/>
    <x v="4286"/>
    <x v="2"/>
    <x v="611"/>
    <d v="2011-06-09T00:00:00"/>
    <s v="Standard Class"/>
    <s v="BT-11440"/>
    <s v="Bobby Trafton"/>
    <x v="0"/>
    <s v="United States"/>
    <s v="New York City"/>
    <x v="15"/>
    <n v="10035"/>
    <x v="3"/>
    <s v="FUR-FU-10002878"/>
    <x v="0"/>
    <x v="5"/>
    <s v="Seth Thomas 14&quot; Day/Date Wall Clock"/>
    <n v="56.96"/>
    <n v="2"/>
    <n v="0"/>
    <n v="21.075200000000002"/>
  </r>
  <r>
    <n v="8609"/>
    <x v="4286"/>
    <x v="2"/>
    <x v="611"/>
    <d v="2011-06-09T00:00:00"/>
    <s v="Standard Class"/>
    <s v="BT-11440"/>
    <s v="Bobby Trafton"/>
    <x v="0"/>
    <s v="United States"/>
    <s v="New York City"/>
    <x v="15"/>
    <n v="10035"/>
    <x v="3"/>
    <s v="OFF-AP-10001626"/>
    <x v="1"/>
    <x v="9"/>
    <s v="Commercial WindTunnel Clean Air Upright Vacuum, Replacement Belts, Filtration Bags"/>
    <n v="15.56"/>
    <n v="4"/>
    <n v="0"/>
    <n v="4.0456000000000003"/>
  </r>
  <r>
    <n v="8610"/>
    <x v="4286"/>
    <x v="2"/>
    <x v="611"/>
    <d v="2011-06-09T00:00:00"/>
    <s v="Standard Class"/>
    <s v="BT-11440"/>
    <s v="Bobby Trafton"/>
    <x v="0"/>
    <s v="United States"/>
    <s v="New York City"/>
    <x v="15"/>
    <n v="10035"/>
    <x v="3"/>
    <s v="FUR-BO-10003272"/>
    <x v="0"/>
    <x v="0"/>
    <s v="O'Sullivan Living Dimensions 5-Shelf Bookcases"/>
    <n v="353.56799999999998"/>
    <n v="2"/>
    <n v="0.2"/>
    <n v="-44.196000000000026"/>
  </r>
  <r>
    <n v="8611"/>
    <x v="4286"/>
    <x v="2"/>
    <x v="611"/>
    <d v="2011-06-09T00:00:00"/>
    <s v="Standard Class"/>
    <s v="BT-11440"/>
    <s v="Bobby Trafton"/>
    <x v="0"/>
    <s v="United States"/>
    <s v="New York City"/>
    <x v="15"/>
    <n v="10035"/>
    <x v="3"/>
    <s v="FUR-FU-10002191"/>
    <x v="0"/>
    <x v="5"/>
    <s v="G.E. Halogen Desk Lamp Bulbs"/>
    <n v="13.96"/>
    <n v="2"/>
    <n v="0"/>
    <n v="6.7008000000000001"/>
  </r>
  <r>
    <n v="8612"/>
    <x v="4287"/>
    <x v="3"/>
    <x v="38"/>
    <d v="2014-11-18T00:00:00"/>
    <s v="Second Class"/>
    <s v="SE-20110"/>
    <s v="Sanjit Engle"/>
    <x v="0"/>
    <s v="United States"/>
    <s v="Oxnard"/>
    <x v="1"/>
    <n v="93030"/>
    <x v="1"/>
    <s v="TEC-AC-10000682"/>
    <x v="2"/>
    <x v="11"/>
    <s v="Kensington K72356US Mouse-in-a-Box USB Desktop Mouse"/>
    <n v="82.95"/>
    <n v="5"/>
    <n v="0"/>
    <n v="29.032499999999999"/>
  </r>
  <r>
    <n v="8613"/>
    <x v="4288"/>
    <x v="0"/>
    <x v="1198"/>
    <d v="2013-02-01T00:00:00"/>
    <s v="Second Class"/>
    <s v="HG-14965"/>
    <s v="Henry Goldwyn"/>
    <x v="1"/>
    <s v="United States"/>
    <s v="Los Angeles"/>
    <x v="1"/>
    <n v="90036"/>
    <x v="1"/>
    <s v="OFF-AR-10000588"/>
    <x v="1"/>
    <x v="6"/>
    <s v="Newell 345"/>
    <n v="39.68"/>
    <n v="2"/>
    <n v="0"/>
    <n v="10.316800000000001"/>
  </r>
  <r>
    <n v="8614"/>
    <x v="4289"/>
    <x v="0"/>
    <x v="1199"/>
    <d v="2013-11-15T00:00:00"/>
    <s v="Standard Class"/>
    <s v="PF-19165"/>
    <s v="Philip Fox"/>
    <x v="0"/>
    <s v="United States"/>
    <s v="Oakland"/>
    <x v="1"/>
    <n v="94601"/>
    <x v="1"/>
    <s v="TEC-AC-10002001"/>
    <x v="2"/>
    <x v="11"/>
    <s v="Logitech Wireless Gaming Headset G930"/>
    <n v="479.97"/>
    <n v="3"/>
    <n v="0"/>
    <n v="177.58890000000002"/>
  </r>
  <r>
    <n v="8615"/>
    <x v="4290"/>
    <x v="0"/>
    <x v="545"/>
    <d v="2013-09-15T00:00:00"/>
    <s v="Standard Class"/>
    <s v="BD-11770"/>
    <s v="Bryan Davis"/>
    <x v="0"/>
    <s v="United States"/>
    <s v="Edmonds"/>
    <x v="4"/>
    <n v="98026"/>
    <x v="1"/>
    <s v="OFF-LA-10003720"/>
    <x v="1"/>
    <x v="2"/>
    <s v="Avery 487"/>
    <n v="7.38"/>
    <n v="2"/>
    <n v="0"/>
    <n v="3.4685999999999999"/>
  </r>
  <r>
    <n v="8616"/>
    <x v="4290"/>
    <x v="0"/>
    <x v="545"/>
    <d v="2013-09-15T00:00:00"/>
    <s v="Standard Class"/>
    <s v="BD-11770"/>
    <s v="Bryan Davis"/>
    <x v="0"/>
    <s v="United States"/>
    <s v="Edmonds"/>
    <x v="4"/>
    <n v="98026"/>
    <x v="1"/>
    <s v="OFF-BI-10004364"/>
    <x v="1"/>
    <x v="8"/>
    <s v="Storex Dura Pro Binders"/>
    <n v="14.256000000000002"/>
    <n v="3"/>
    <n v="0.2"/>
    <n v="4.4550000000000001"/>
  </r>
  <r>
    <n v="8617"/>
    <x v="4290"/>
    <x v="0"/>
    <x v="545"/>
    <d v="2013-09-15T00:00:00"/>
    <s v="Standard Class"/>
    <s v="BD-11770"/>
    <s v="Bryan Davis"/>
    <x v="0"/>
    <s v="United States"/>
    <s v="Edmonds"/>
    <x v="4"/>
    <n v="98026"/>
    <x v="1"/>
    <s v="OFF-PA-10000100"/>
    <x v="1"/>
    <x v="10"/>
    <s v="Xerox 1945"/>
    <n v="81.98"/>
    <n v="2"/>
    <n v="0"/>
    <n v="40.170200000000001"/>
  </r>
  <r>
    <n v="8618"/>
    <x v="4290"/>
    <x v="0"/>
    <x v="545"/>
    <d v="2013-09-15T00:00:00"/>
    <s v="Standard Class"/>
    <s v="BD-11770"/>
    <s v="Bryan Davis"/>
    <x v="0"/>
    <s v="United States"/>
    <s v="Edmonds"/>
    <x v="4"/>
    <n v="98026"/>
    <x v="1"/>
    <s v="OFF-BI-10004826"/>
    <x v="1"/>
    <x v="8"/>
    <s v="JM Magazine Binder"/>
    <n v="39.624000000000009"/>
    <n v="3"/>
    <n v="0.2"/>
    <n v="13.868400000000001"/>
  </r>
  <r>
    <n v="8619"/>
    <x v="4291"/>
    <x v="3"/>
    <x v="448"/>
    <d v="2014-03-09T00:00:00"/>
    <s v="Standard Class"/>
    <s v="BT-11395"/>
    <s v="Bill Tyler"/>
    <x v="1"/>
    <s v="United States"/>
    <s v="Los Angeles"/>
    <x v="1"/>
    <n v="90004"/>
    <x v="1"/>
    <s v="FUR-TA-10001520"/>
    <x v="0"/>
    <x v="3"/>
    <s v="Lesro Sheffield Collection Coffee Table, End Table, Center Table, Corner Table"/>
    <n v="399.67200000000003"/>
    <n v="7"/>
    <n v="0.2"/>
    <n v="-14.987700000000061"/>
  </r>
  <r>
    <n v="8620"/>
    <x v="4292"/>
    <x v="3"/>
    <x v="565"/>
    <d v="2014-09-14T00:00:00"/>
    <s v="Second Class"/>
    <s v="EM-14095"/>
    <s v="Eudokia Martin"/>
    <x v="1"/>
    <s v="United States"/>
    <s v="New York City"/>
    <x v="15"/>
    <n v="10024"/>
    <x v="3"/>
    <s v="OFF-ST-10001031"/>
    <x v="1"/>
    <x v="4"/>
    <s v="Adjustable Personal File Tote"/>
    <n v="65.12"/>
    <n v="4"/>
    <n v="0"/>
    <n v="16.931200000000004"/>
  </r>
  <r>
    <n v="8621"/>
    <x v="4293"/>
    <x v="3"/>
    <x v="44"/>
    <d v="2014-11-10T00:00:00"/>
    <s v="Second Class"/>
    <s v="LC-17050"/>
    <s v="Liz Carlisle"/>
    <x v="0"/>
    <s v="United States"/>
    <s v="Dallas"/>
    <x v="5"/>
    <n v="75217"/>
    <x v="2"/>
    <s v="FUR-FU-10003878"/>
    <x v="0"/>
    <x v="5"/>
    <s v="Linden 10&quot; Round Wall Clock, Black"/>
    <n v="30.560000000000002"/>
    <n v="5"/>
    <n v="0.6"/>
    <n v="-19.863999999999997"/>
  </r>
  <r>
    <n v="8622"/>
    <x v="4294"/>
    <x v="3"/>
    <x v="726"/>
    <d v="2014-05-19T00:00:00"/>
    <s v="Standard Class"/>
    <s v="FH-14275"/>
    <s v="Frank Hawley"/>
    <x v="1"/>
    <s v="United States"/>
    <s v="Franklin"/>
    <x v="18"/>
    <n v="37064"/>
    <x v="0"/>
    <s v="OFF-AP-10000358"/>
    <x v="1"/>
    <x v="9"/>
    <s v="Fellowes Basic Home/Office Series Surge Protectors"/>
    <n v="20.768000000000001"/>
    <n v="2"/>
    <n v="0.2"/>
    <n v="2.3363999999999976"/>
  </r>
  <r>
    <n v="8623"/>
    <x v="4295"/>
    <x v="0"/>
    <x v="581"/>
    <d v="2013-12-02T00:00:00"/>
    <s v="Standard Class"/>
    <s v="CM-12235"/>
    <s v="Chris McAfee"/>
    <x v="0"/>
    <s v="United States"/>
    <s v="Phoenix"/>
    <x v="16"/>
    <n v="85023"/>
    <x v="1"/>
    <s v="OFF-ST-10000876"/>
    <x v="1"/>
    <x v="4"/>
    <s v="Eldon Simplefile Box Office"/>
    <n v="39.808"/>
    <n v="4"/>
    <n v="0.2"/>
    <n v="3.9808000000000003"/>
  </r>
  <r>
    <n v="8624"/>
    <x v="4296"/>
    <x v="1"/>
    <x v="50"/>
    <d v="2012-11-18T00:00:00"/>
    <s v="Standard Class"/>
    <s v="FM-14380"/>
    <s v="Fred McMath"/>
    <x v="0"/>
    <s v="United States"/>
    <s v="Miami"/>
    <x v="2"/>
    <n v="33178"/>
    <x v="0"/>
    <s v="OFF-BI-10004224"/>
    <x v="1"/>
    <x v="8"/>
    <s v="Catalog Binders with Expanding Posts"/>
    <n v="121.10400000000003"/>
    <n v="6"/>
    <n v="0.7"/>
    <n v="-100.91999999999999"/>
  </r>
  <r>
    <n v="8625"/>
    <x v="4296"/>
    <x v="1"/>
    <x v="50"/>
    <d v="2012-11-18T00:00:00"/>
    <s v="Standard Class"/>
    <s v="FM-14380"/>
    <s v="Fred McMath"/>
    <x v="0"/>
    <s v="United States"/>
    <s v="Miami"/>
    <x v="2"/>
    <n v="33178"/>
    <x v="0"/>
    <s v="TEC-AC-10004568"/>
    <x v="2"/>
    <x v="11"/>
    <s v="Maxell LTO Ultrium - 800 GB"/>
    <n v="111.96"/>
    <n v="5"/>
    <n v="0.2"/>
    <n v="-1.3995000000000104"/>
  </r>
  <r>
    <n v="8626"/>
    <x v="4297"/>
    <x v="1"/>
    <x v="575"/>
    <d v="2012-12-12T00:00:00"/>
    <s v="Standard Class"/>
    <s v="HG-14965"/>
    <s v="Henry Goldwyn"/>
    <x v="1"/>
    <s v="United States"/>
    <s v="Colorado Springs"/>
    <x v="22"/>
    <n v="80906"/>
    <x v="1"/>
    <s v="OFF-PA-10000533"/>
    <x v="1"/>
    <x v="10"/>
    <s v="Southworth Parchment Paper &amp; Envelopes"/>
    <n v="15.696000000000002"/>
    <n v="3"/>
    <n v="0.2"/>
    <n v="5.1011999999999995"/>
  </r>
  <r>
    <n v="8627"/>
    <x v="4298"/>
    <x v="1"/>
    <x v="67"/>
    <d v="2012-09-12T00:00:00"/>
    <s v="Standard Class"/>
    <s v="AG-10525"/>
    <s v="Andy Gerbode"/>
    <x v="1"/>
    <s v="United States"/>
    <s v="New York City"/>
    <x v="15"/>
    <n v="10011"/>
    <x v="3"/>
    <s v="OFF-ST-10003638"/>
    <x v="1"/>
    <x v="4"/>
    <s v="Mobile Personal File Cube"/>
    <n v="70.260000000000005"/>
    <n v="3"/>
    <n v="0"/>
    <n v="18.970199999999998"/>
  </r>
  <r>
    <n v="8628"/>
    <x v="4298"/>
    <x v="1"/>
    <x v="67"/>
    <d v="2012-09-12T00:00:00"/>
    <s v="Standard Class"/>
    <s v="AG-10525"/>
    <s v="Andy Gerbode"/>
    <x v="1"/>
    <s v="United States"/>
    <s v="New York City"/>
    <x v="15"/>
    <n v="10011"/>
    <x v="3"/>
    <s v="TEC-AC-10002305"/>
    <x v="2"/>
    <x v="11"/>
    <s v="KeyTronic E03601U1 - Keyboard - Beige"/>
    <n v="90"/>
    <n v="5"/>
    <n v="0"/>
    <n v="16.199999999999992"/>
  </r>
  <r>
    <n v="8629"/>
    <x v="4298"/>
    <x v="1"/>
    <x v="67"/>
    <d v="2012-09-12T00:00:00"/>
    <s v="Standard Class"/>
    <s v="AG-10525"/>
    <s v="Andy Gerbode"/>
    <x v="1"/>
    <s v="United States"/>
    <s v="New York City"/>
    <x v="15"/>
    <n v="10011"/>
    <x v="3"/>
    <s v="OFF-BI-10000605"/>
    <x v="1"/>
    <x v="8"/>
    <s v="Acco Pressboard Covers with Storage Hooks, 9 1/2&quot; x 11&quot;, Executive Red"/>
    <n v="6.0960000000000001"/>
    <n v="2"/>
    <n v="0.2"/>
    <n v="2.0573999999999995"/>
  </r>
  <r>
    <n v="8630"/>
    <x v="4298"/>
    <x v="1"/>
    <x v="67"/>
    <d v="2012-09-12T00:00:00"/>
    <s v="Standard Class"/>
    <s v="AG-10525"/>
    <s v="Andy Gerbode"/>
    <x v="1"/>
    <s v="United States"/>
    <s v="New York City"/>
    <x v="15"/>
    <n v="10011"/>
    <x v="3"/>
    <s v="FUR-TA-10003569"/>
    <x v="0"/>
    <x v="3"/>
    <s v="Bretford CR8500 Series Meeting Room Furniture"/>
    <n v="481.17599999999999"/>
    <n v="2"/>
    <n v="0.4"/>
    <n v="-120.29400000000004"/>
  </r>
  <r>
    <n v="8631"/>
    <x v="4298"/>
    <x v="1"/>
    <x v="67"/>
    <d v="2012-09-12T00:00:00"/>
    <s v="Standard Class"/>
    <s v="AG-10525"/>
    <s v="Andy Gerbode"/>
    <x v="1"/>
    <s v="United States"/>
    <s v="New York City"/>
    <x v="15"/>
    <n v="10011"/>
    <x v="3"/>
    <s v="OFF-FA-10003059"/>
    <x v="1"/>
    <x v="13"/>
    <s v="Assorted Color Push Pins"/>
    <n v="7.24"/>
    <n v="4"/>
    <n v="0"/>
    <n v="2.3891999999999998"/>
  </r>
  <r>
    <n v="8632"/>
    <x v="4299"/>
    <x v="0"/>
    <x v="1062"/>
    <d v="2013-07-30T00:00:00"/>
    <s v="First Class"/>
    <s v="OT-18730"/>
    <s v="Olvera Toch"/>
    <x v="0"/>
    <s v="United States"/>
    <s v="Bethlehem"/>
    <x v="9"/>
    <n v="18018"/>
    <x v="3"/>
    <s v="FUR-BO-10004409"/>
    <x v="0"/>
    <x v="0"/>
    <s v="Safco Value Mate Series Steel Bookcases, Baked Enamel Finish on Steel, Gray"/>
    <n v="177.45000000000002"/>
    <n v="5"/>
    <n v="0.5"/>
    <n v="-78.078000000000003"/>
  </r>
  <r>
    <n v="8633"/>
    <x v="4299"/>
    <x v="0"/>
    <x v="1062"/>
    <d v="2013-07-30T00:00:00"/>
    <s v="First Class"/>
    <s v="OT-18730"/>
    <s v="Olvera Toch"/>
    <x v="0"/>
    <s v="United States"/>
    <s v="Bethlehem"/>
    <x v="9"/>
    <n v="18018"/>
    <x v="3"/>
    <s v="OFF-BI-10000545"/>
    <x v="1"/>
    <x v="8"/>
    <s v="GBC Ibimaster 500 Manual ProClick Binding System"/>
    <n v="1369.7640000000001"/>
    <n v="6"/>
    <n v="0.7"/>
    <n v="-913.17599999999993"/>
  </r>
  <r>
    <n v="8634"/>
    <x v="4299"/>
    <x v="0"/>
    <x v="1062"/>
    <d v="2013-07-30T00:00:00"/>
    <s v="First Class"/>
    <s v="OT-18730"/>
    <s v="Olvera Toch"/>
    <x v="0"/>
    <s v="United States"/>
    <s v="Bethlehem"/>
    <x v="9"/>
    <n v="18018"/>
    <x v="3"/>
    <s v="OFF-AP-10004052"/>
    <x v="1"/>
    <x v="9"/>
    <s v="Hoover Replacement Belts For Soft Guard &amp; Commercial Ltweight Upright Vacs, 2/Pk"/>
    <n v="9.48"/>
    <n v="3"/>
    <n v="0.2"/>
    <n v="0.7110000000000003"/>
  </r>
  <r>
    <n v="8635"/>
    <x v="4300"/>
    <x v="3"/>
    <x v="326"/>
    <d v="2014-08-30T00:00:00"/>
    <s v="Standard Class"/>
    <s v="SV-20365"/>
    <s v="Seth Vernon"/>
    <x v="0"/>
    <s v="United States"/>
    <s v="Philadelphia"/>
    <x v="9"/>
    <n v="19140"/>
    <x v="3"/>
    <s v="FUR-BO-10001798"/>
    <x v="0"/>
    <x v="0"/>
    <s v="Bush Somerset Collection Bookcase"/>
    <n v="130.97999999999999"/>
    <n v="2"/>
    <n v="0.5"/>
    <n v="-89.066399999999987"/>
  </r>
  <r>
    <n v="8636"/>
    <x v="4301"/>
    <x v="2"/>
    <x v="1013"/>
    <d v="2011-05-02T00:00:00"/>
    <s v="First Class"/>
    <s v="JM-16195"/>
    <s v="Justin MacKendrick"/>
    <x v="0"/>
    <s v="United States"/>
    <s v="Louisville"/>
    <x v="0"/>
    <n v="40214"/>
    <x v="0"/>
    <s v="OFF-AR-10004010"/>
    <x v="1"/>
    <x v="6"/>
    <s v="Hunt Boston Vacuum Mount KS Pencil Sharpener"/>
    <n v="174.95000000000002"/>
    <n v="5"/>
    <n v="0"/>
    <n v="45.487000000000002"/>
  </r>
  <r>
    <n v="8637"/>
    <x v="4301"/>
    <x v="2"/>
    <x v="1013"/>
    <d v="2011-05-02T00:00:00"/>
    <s v="First Class"/>
    <s v="JM-16195"/>
    <s v="Justin MacKendrick"/>
    <x v="0"/>
    <s v="United States"/>
    <s v="Louisville"/>
    <x v="0"/>
    <n v="40214"/>
    <x v="0"/>
    <s v="OFF-ST-10000585"/>
    <x v="1"/>
    <x v="4"/>
    <s v="Economy Rollaway Files"/>
    <n v="826"/>
    <n v="5"/>
    <n v="0"/>
    <n v="214.76"/>
  </r>
  <r>
    <n v="8638"/>
    <x v="4302"/>
    <x v="3"/>
    <x v="842"/>
    <d v="2014-05-03T00:00:00"/>
    <s v="Standard Class"/>
    <s v="HM-14980"/>
    <s v="Henry MacAllister"/>
    <x v="0"/>
    <s v="United States"/>
    <s v="Seattle"/>
    <x v="4"/>
    <n v="98105"/>
    <x v="1"/>
    <s v="FUR-FU-10000397"/>
    <x v="0"/>
    <x v="5"/>
    <s v="Luxo Economy Swing Arm Lamp"/>
    <n v="139.58000000000001"/>
    <n v="7"/>
    <n v="0"/>
    <n v="39.082400000000007"/>
  </r>
  <r>
    <n v="8639"/>
    <x v="4303"/>
    <x v="3"/>
    <x v="283"/>
    <d v="2014-07-25T00:00:00"/>
    <s v="First Class"/>
    <s v="PO-19180"/>
    <s v="Philisse Overcash"/>
    <x v="2"/>
    <s v="United States"/>
    <s v="Kenosha"/>
    <x v="6"/>
    <n v="53142"/>
    <x v="2"/>
    <s v="TEC-AC-10000736"/>
    <x v="2"/>
    <x v="11"/>
    <s v="Logitech G600 MMO Gaming Mouse"/>
    <n v="399.95"/>
    <n v="5"/>
    <n v="0"/>
    <n v="143.982"/>
  </r>
  <r>
    <n v="8640"/>
    <x v="4304"/>
    <x v="2"/>
    <x v="736"/>
    <d v="2011-12-15T00:00:00"/>
    <s v="Second Class"/>
    <s v="KC-16675"/>
    <s v="Kimberly Carter"/>
    <x v="1"/>
    <s v="United States"/>
    <s v="Henderson"/>
    <x v="0"/>
    <n v="42420"/>
    <x v="0"/>
    <s v="OFF-BI-10004970"/>
    <x v="1"/>
    <x v="8"/>
    <s v="ACCOHIDE 3-Ring Binder, Blue, 1&quot;"/>
    <n v="12.39"/>
    <n v="3"/>
    <n v="0"/>
    <n v="5.8232999999999997"/>
  </r>
  <r>
    <n v="8641"/>
    <x v="4305"/>
    <x v="3"/>
    <x v="602"/>
    <d v="2014-01-17T00:00:00"/>
    <s v="Standard Class"/>
    <s v="DB-13120"/>
    <s v="David Bremer"/>
    <x v="1"/>
    <s v="United States"/>
    <s v="Dallas"/>
    <x v="5"/>
    <n v="75217"/>
    <x v="2"/>
    <s v="OFF-BI-10000545"/>
    <x v="1"/>
    <x v="8"/>
    <s v="GBC Ibimaster 500 Manual ProClick Binding System"/>
    <n v="760.97999999999979"/>
    <n v="5"/>
    <n v="0.8"/>
    <n v="-1141.47"/>
  </r>
  <r>
    <n v="8642"/>
    <x v="4306"/>
    <x v="3"/>
    <x v="574"/>
    <d v="2014-12-03T00:00:00"/>
    <s v="Same Day"/>
    <s v="SV-20935"/>
    <s v="Susan Vittorini"/>
    <x v="0"/>
    <s v="United States"/>
    <s v="Peoria"/>
    <x v="16"/>
    <n v="85345"/>
    <x v="1"/>
    <s v="OFF-BI-10001670"/>
    <x v="1"/>
    <x v="8"/>
    <s v="Vinyl Sectional Post Binders"/>
    <n v="67.860000000000014"/>
    <n v="6"/>
    <n v="0.7"/>
    <n v="-45.239999999999995"/>
  </r>
  <r>
    <n v="8643"/>
    <x v="4307"/>
    <x v="1"/>
    <x v="627"/>
    <d v="2012-11-15T00:00:00"/>
    <s v="Standard Class"/>
    <s v="NS-18640"/>
    <s v="Noel Staavos"/>
    <x v="1"/>
    <s v="United States"/>
    <s v="Jacksonville"/>
    <x v="3"/>
    <n v="28540"/>
    <x v="0"/>
    <s v="OFF-FA-10000624"/>
    <x v="1"/>
    <x v="13"/>
    <s v="OIC Binder Clips"/>
    <n v="31.504000000000005"/>
    <n v="11"/>
    <n v="0.2"/>
    <n v="11.814"/>
  </r>
  <r>
    <n v="8644"/>
    <x v="4307"/>
    <x v="1"/>
    <x v="627"/>
    <d v="2012-11-15T00:00:00"/>
    <s v="Standard Class"/>
    <s v="NS-18640"/>
    <s v="Noel Staavos"/>
    <x v="1"/>
    <s v="United States"/>
    <s v="Jacksonville"/>
    <x v="3"/>
    <n v="28540"/>
    <x v="0"/>
    <s v="OFF-LA-10002945"/>
    <x v="1"/>
    <x v="2"/>
    <s v="Permanent Self-Adhesive File Folder Labels for Typewriters, 1 1/8 x 3 1/2, White"/>
    <n v="5.04"/>
    <n v="1"/>
    <n v="0.2"/>
    <n v="1.6379999999999997"/>
  </r>
  <r>
    <n v="8645"/>
    <x v="4307"/>
    <x v="1"/>
    <x v="627"/>
    <d v="2012-11-15T00:00:00"/>
    <s v="Standard Class"/>
    <s v="NS-18640"/>
    <s v="Noel Staavos"/>
    <x v="1"/>
    <s v="United States"/>
    <s v="Jacksonville"/>
    <x v="3"/>
    <n v="28540"/>
    <x v="0"/>
    <s v="OFF-BI-10000315"/>
    <x v="1"/>
    <x v="8"/>
    <s v="Poly Designer Cover &amp; Back"/>
    <n v="39.878999999999998"/>
    <n v="7"/>
    <n v="0.7"/>
    <n v="-29.244599999999991"/>
  </r>
  <r>
    <n v="8646"/>
    <x v="4307"/>
    <x v="1"/>
    <x v="627"/>
    <d v="2012-11-15T00:00:00"/>
    <s v="Standard Class"/>
    <s v="NS-18640"/>
    <s v="Noel Staavos"/>
    <x v="1"/>
    <s v="United States"/>
    <s v="Jacksonville"/>
    <x v="3"/>
    <n v="28540"/>
    <x v="0"/>
    <s v="FUR-FU-10000023"/>
    <x v="0"/>
    <x v="5"/>
    <s v="Eldon Wave Desk Accessories"/>
    <n v="4.7119999999999997"/>
    <n v="1"/>
    <n v="0.2"/>
    <n v="1.4136000000000002"/>
  </r>
  <r>
    <n v="8647"/>
    <x v="4308"/>
    <x v="0"/>
    <x v="881"/>
    <d v="2013-11-30T00:00:00"/>
    <s v="Standard Class"/>
    <s v="MH-17455"/>
    <s v="Mark Hamilton"/>
    <x v="0"/>
    <s v="United States"/>
    <s v="Los Angeles"/>
    <x v="1"/>
    <n v="90032"/>
    <x v="1"/>
    <s v="FUR-CH-10004698"/>
    <x v="0"/>
    <x v="1"/>
    <s v="Padded Folding Chairs, Black, 4/Carton"/>
    <n v="194.35200000000003"/>
    <n v="3"/>
    <n v="0.2"/>
    <n v="19.435200000000009"/>
  </r>
  <r>
    <n v="8648"/>
    <x v="4309"/>
    <x v="1"/>
    <x v="901"/>
    <d v="2012-12-08T00:00:00"/>
    <s v="First Class"/>
    <s v="RR-19525"/>
    <s v="Rick Reed"/>
    <x v="1"/>
    <s v="United States"/>
    <s v="Nashville"/>
    <x v="18"/>
    <n v="37211"/>
    <x v="0"/>
    <s v="FUR-CH-10004477"/>
    <x v="0"/>
    <x v="1"/>
    <s v="Global Push Button Manager's Chair, Indigo"/>
    <n v="97.424000000000007"/>
    <n v="2"/>
    <n v="0.2"/>
    <n v="10.960199999999993"/>
  </r>
  <r>
    <n v="8649"/>
    <x v="4310"/>
    <x v="0"/>
    <x v="875"/>
    <d v="2013-08-04T00:00:00"/>
    <s v="Standard Class"/>
    <s v="RH-19555"/>
    <s v="Ritsa Hightower"/>
    <x v="0"/>
    <s v="United States"/>
    <s v="Charlotte"/>
    <x v="3"/>
    <n v="28205"/>
    <x v="0"/>
    <s v="OFF-ST-10003816"/>
    <x v="1"/>
    <x v="4"/>
    <s v="Fellowes High-Stak Drawer Files"/>
    <n v="704.76"/>
    <n v="5"/>
    <n v="0.2"/>
    <n v="26.428499999999957"/>
  </r>
  <r>
    <n v="8650"/>
    <x v="4310"/>
    <x v="0"/>
    <x v="875"/>
    <d v="2013-08-04T00:00:00"/>
    <s v="Standard Class"/>
    <s v="RH-19555"/>
    <s v="Ritsa Hightower"/>
    <x v="0"/>
    <s v="United States"/>
    <s v="Charlotte"/>
    <x v="3"/>
    <n v="28205"/>
    <x v="0"/>
    <s v="OFF-BI-10002429"/>
    <x v="1"/>
    <x v="8"/>
    <s v="Premier Elliptical Ring Binder, Black"/>
    <n v="27.396000000000004"/>
    <n v="3"/>
    <n v="0.7"/>
    <n v="-20.090399999999995"/>
  </r>
  <r>
    <n v="8651"/>
    <x v="4311"/>
    <x v="2"/>
    <x v="103"/>
    <d v="2011-09-13T00:00:00"/>
    <s v="Same Day"/>
    <s v="RP-19390"/>
    <s v="Resi Pölking"/>
    <x v="0"/>
    <s v="United States"/>
    <s v="Seattle"/>
    <x v="4"/>
    <n v="98103"/>
    <x v="1"/>
    <s v="OFF-FA-10000840"/>
    <x v="1"/>
    <x v="13"/>
    <s v="OIC Thumb-Tacks"/>
    <n v="5.6999999999999993"/>
    <n v="5"/>
    <n v="0"/>
    <n v="2.6789999999999998"/>
  </r>
  <r>
    <n v="8652"/>
    <x v="4311"/>
    <x v="2"/>
    <x v="103"/>
    <d v="2011-09-13T00:00:00"/>
    <s v="Same Day"/>
    <s v="RP-19390"/>
    <s v="Resi Pölking"/>
    <x v="0"/>
    <s v="United States"/>
    <s v="Seattle"/>
    <x v="4"/>
    <n v="98103"/>
    <x v="1"/>
    <s v="FUR-FU-10001918"/>
    <x v="0"/>
    <x v="5"/>
    <s v="C-Line Cubicle Keepers Polyproplyene Holder With Velcro Backings"/>
    <n v="14.190000000000001"/>
    <n v="3"/>
    <n v="0"/>
    <n v="5.5341000000000014"/>
  </r>
  <r>
    <n v="8653"/>
    <x v="4311"/>
    <x v="2"/>
    <x v="103"/>
    <d v="2011-09-13T00:00:00"/>
    <s v="Same Day"/>
    <s v="RP-19390"/>
    <s v="Resi Pölking"/>
    <x v="0"/>
    <s v="United States"/>
    <s v="Seattle"/>
    <x v="4"/>
    <n v="98103"/>
    <x v="1"/>
    <s v="OFF-SU-10001574"/>
    <x v="1"/>
    <x v="14"/>
    <s v="Acme Value Line Scissors"/>
    <n v="7.3"/>
    <n v="2"/>
    <n v="0"/>
    <n v="2.1899999999999995"/>
  </r>
  <r>
    <n v="8654"/>
    <x v="4311"/>
    <x v="2"/>
    <x v="103"/>
    <d v="2011-09-13T00:00:00"/>
    <s v="Same Day"/>
    <s v="RP-19390"/>
    <s v="Resi Pölking"/>
    <x v="0"/>
    <s v="United States"/>
    <s v="Seattle"/>
    <x v="4"/>
    <n v="98103"/>
    <x v="1"/>
    <s v="TEC-AC-10001606"/>
    <x v="2"/>
    <x v="11"/>
    <s v="Logitech Wireless Performance Mouse MX for PC and Mac"/>
    <n v="199.98"/>
    <n v="2"/>
    <n v="0"/>
    <n v="75.992400000000004"/>
  </r>
  <r>
    <n v="8655"/>
    <x v="4311"/>
    <x v="2"/>
    <x v="103"/>
    <d v="2011-09-13T00:00:00"/>
    <s v="Same Day"/>
    <s v="RP-19390"/>
    <s v="Resi Pölking"/>
    <x v="0"/>
    <s v="United States"/>
    <s v="Seattle"/>
    <x v="4"/>
    <n v="98103"/>
    <x v="1"/>
    <s v="TEC-AC-10003399"/>
    <x v="2"/>
    <x v="11"/>
    <s v="Memorex Mini Travel Drive 64 GB USB 2.0 Flash Drive"/>
    <n v="144.96"/>
    <n v="4"/>
    <n v="0"/>
    <n v="60.883200000000002"/>
  </r>
  <r>
    <n v="8656"/>
    <x v="4311"/>
    <x v="2"/>
    <x v="103"/>
    <d v="2011-09-13T00:00:00"/>
    <s v="Same Day"/>
    <s v="RP-19390"/>
    <s v="Resi Pölking"/>
    <x v="0"/>
    <s v="United States"/>
    <s v="Seattle"/>
    <x v="4"/>
    <n v="98103"/>
    <x v="1"/>
    <s v="TEC-AC-10000865"/>
    <x v="2"/>
    <x v="11"/>
    <s v="WD My Passport Ultra 500GB Portable External Hard Drive"/>
    <n v="118"/>
    <n v="2"/>
    <n v="0"/>
    <n v="20.059999999999988"/>
  </r>
  <r>
    <n v="8657"/>
    <x v="4311"/>
    <x v="2"/>
    <x v="103"/>
    <d v="2011-09-13T00:00:00"/>
    <s v="Same Day"/>
    <s v="RP-19390"/>
    <s v="Resi Pölking"/>
    <x v="0"/>
    <s v="United States"/>
    <s v="Seattle"/>
    <x v="4"/>
    <n v="98103"/>
    <x v="1"/>
    <s v="OFF-PA-10002923"/>
    <x v="1"/>
    <x v="10"/>
    <s v="Xerox 1942"/>
    <n v="48.94"/>
    <n v="1"/>
    <n v="0"/>
    <n v="24.47"/>
  </r>
  <r>
    <n v="8658"/>
    <x v="4311"/>
    <x v="2"/>
    <x v="103"/>
    <d v="2011-09-13T00:00:00"/>
    <s v="Same Day"/>
    <s v="RP-19390"/>
    <s v="Resi Pölking"/>
    <x v="0"/>
    <s v="United States"/>
    <s v="Seattle"/>
    <x v="4"/>
    <n v="98103"/>
    <x v="1"/>
    <s v="OFF-AP-10004785"/>
    <x v="1"/>
    <x v="9"/>
    <s v="Holmes Replacement Filter for HEPA Air Cleaner, Medium Room"/>
    <n v="22.66"/>
    <n v="2"/>
    <n v="0"/>
    <n v="9.743800000000002"/>
  </r>
  <r>
    <n v="8659"/>
    <x v="4312"/>
    <x v="0"/>
    <x v="1028"/>
    <d v="2013-06-26T00:00:00"/>
    <s v="Standard Class"/>
    <s v="KB-16600"/>
    <s v="Ken Brennan"/>
    <x v="1"/>
    <s v="United States"/>
    <s v="Chicago"/>
    <x v="10"/>
    <n v="60623"/>
    <x v="2"/>
    <s v="OFF-BI-10003727"/>
    <x v="1"/>
    <x v="8"/>
    <s v="Avery Durable Slant Ring Binders With Label Holder"/>
    <n v="0.83599999999999974"/>
    <n v="1"/>
    <n v="0.8"/>
    <n v="-1.3376000000000001"/>
  </r>
  <r>
    <n v="8660"/>
    <x v="4313"/>
    <x v="0"/>
    <x v="323"/>
    <d v="2013-09-09T00:00:00"/>
    <s v="Standard Class"/>
    <s v="MH-17620"/>
    <s v="Matt Hagelstein"/>
    <x v="1"/>
    <s v="United States"/>
    <s v="Cincinnati"/>
    <x v="24"/>
    <n v="45231"/>
    <x v="3"/>
    <s v="OFF-PA-10002246"/>
    <x v="1"/>
    <x v="10"/>
    <s v="Wirebound Four 2-3/4 x 5 Forms per Page, 400 Sets per Book"/>
    <n v="30.96"/>
    <n v="6"/>
    <n v="0.2"/>
    <n v="11.223000000000001"/>
  </r>
  <r>
    <n v="8661"/>
    <x v="4314"/>
    <x v="3"/>
    <x v="920"/>
    <d v="2014-12-01T00:00:00"/>
    <s v="Standard Class"/>
    <s v="HZ-14950"/>
    <s v="Henia Zydlo"/>
    <x v="0"/>
    <s v="United States"/>
    <s v="Fort Lauderdale"/>
    <x v="2"/>
    <n v="33311"/>
    <x v="0"/>
    <s v="FUR-BO-10003965"/>
    <x v="0"/>
    <x v="0"/>
    <s v="O'Sullivan Manor Hill 2-Door Library in Brianna Oak"/>
    <n v="723.92"/>
    <n v="5"/>
    <n v="0.2"/>
    <n v="-81.440999999999946"/>
  </r>
  <r>
    <n v="8662"/>
    <x v="4315"/>
    <x v="1"/>
    <x v="793"/>
    <d v="2012-05-17T00:00:00"/>
    <s v="Standard Class"/>
    <s v="JG-15160"/>
    <s v="James Galang"/>
    <x v="0"/>
    <s v="United States"/>
    <s v="Houston"/>
    <x v="5"/>
    <n v="77041"/>
    <x v="2"/>
    <s v="FUR-FU-10000175"/>
    <x v="0"/>
    <x v="5"/>
    <s v="DAX Wood Document Frame."/>
    <n v="21.968000000000004"/>
    <n v="4"/>
    <n v="0.6"/>
    <n v="-15.9268"/>
  </r>
  <r>
    <n v="8663"/>
    <x v="4315"/>
    <x v="1"/>
    <x v="793"/>
    <d v="2012-05-17T00:00:00"/>
    <s v="Standard Class"/>
    <s v="JG-15160"/>
    <s v="James Galang"/>
    <x v="0"/>
    <s v="United States"/>
    <s v="Houston"/>
    <x v="5"/>
    <n v="77041"/>
    <x v="2"/>
    <s v="TEC-PH-10001336"/>
    <x v="2"/>
    <x v="7"/>
    <s v="Digium D40 VoIP phone"/>
    <n v="619.15200000000004"/>
    <n v="6"/>
    <n v="0.2"/>
    <n v="69.654599999999988"/>
  </r>
  <r>
    <n v="8664"/>
    <x v="4315"/>
    <x v="1"/>
    <x v="793"/>
    <d v="2012-05-17T00:00:00"/>
    <s v="Standard Class"/>
    <s v="JG-15160"/>
    <s v="James Galang"/>
    <x v="0"/>
    <s v="United States"/>
    <s v="Houston"/>
    <x v="5"/>
    <n v="77041"/>
    <x v="2"/>
    <s v="OFF-PA-10001954"/>
    <x v="1"/>
    <x v="10"/>
    <s v="Xerox 1964"/>
    <n v="127.90400000000001"/>
    <n v="7"/>
    <n v="0.2"/>
    <n v="41.568799999999996"/>
  </r>
  <r>
    <n v="8665"/>
    <x v="4316"/>
    <x v="3"/>
    <x v="983"/>
    <d v="2014-04-02T00:00:00"/>
    <s v="Second Class"/>
    <s v="AB-10165"/>
    <s v="Alan Barnes"/>
    <x v="0"/>
    <s v="United States"/>
    <s v="Lakewood"/>
    <x v="1"/>
    <n v="90712"/>
    <x v="1"/>
    <s v="FUR-FU-10004973"/>
    <x v="0"/>
    <x v="5"/>
    <s v="Flat Face Poster Frame"/>
    <n v="94.2"/>
    <n v="5"/>
    <n v="0"/>
    <n v="39.564000000000007"/>
  </r>
  <r>
    <n v="8666"/>
    <x v="4317"/>
    <x v="0"/>
    <x v="1019"/>
    <d v="2013-11-19T00:00:00"/>
    <s v="First Class"/>
    <s v="HJ-14875"/>
    <s v="Heather Jas"/>
    <x v="2"/>
    <s v="United States"/>
    <s v="San Francisco"/>
    <x v="1"/>
    <n v="94122"/>
    <x v="1"/>
    <s v="OFF-SU-10004231"/>
    <x v="1"/>
    <x v="14"/>
    <s v="Acme Tagit Stainless Steel Antibacterial Scissors"/>
    <n v="49.5"/>
    <n v="5"/>
    <n v="0"/>
    <n v="13.365"/>
  </r>
  <r>
    <n v="8667"/>
    <x v="4318"/>
    <x v="0"/>
    <x v="945"/>
    <d v="2014-01-03T00:00:00"/>
    <s v="First Class"/>
    <s v="CJ-11875"/>
    <s v="Carl Jackson"/>
    <x v="1"/>
    <s v="United States"/>
    <s v="Philadelphia"/>
    <x v="9"/>
    <n v="19140"/>
    <x v="3"/>
    <s v="OFF-AR-10004269"/>
    <x v="1"/>
    <x v="6"/>
    <s v="Newell 31"/>
    <n v="16.520000000000003"/>
    <n v="5"/>
    <n v="0.2"/>
    <n v="1.6519999999999992"/>
  </r>
  <r>
    <n v="8668"/>
    <x v="4319"/>
    <x v="0"/>
    <x v="596"/>
    <d v="2013-12-25T00:00:00"/>
    <s v="Second Class"/>
    <s v="ED-13885"/>
    <s v="Emily Ducich"/>
    <x v="2"/>
    <s v="United States"/>
    <s v="Seattle"/>
    <x v="4"/>
    <n v="98115"/>
    <x v="1"/>
    <s v="OFF-BI-10004002"/>
    <x v="1"/>
    <x v="8"/>
    <s v="Wilson Jones International Size A4 Ring Binders"/>
    <n v="55.360000000000007"/>
    <n v="4"/>
    <n v="0.2"/>
    <n v="19.375999999999998"/>
  </r>
  <r>
    <n v="8669"/>
    <x v="4319"/>
    <x v="0"/>
    <x v="596"/>
    <d v="2013-12-25T00:00:00"/>
    <s v="Second Class"/>
    <s v="ED-13885"/>
    <s v="Emily Ducich"/>
    <x v="2"/>
    <s v="United States"/>
    <s v="Seattle"/>
    <x v="4"/>
    <n v="98115"/>
    <x v="1"/>
    <s v="TEC-MA-10000752"/>
    <x v="2"/>
    <x v="15"/>
    <s v="Texas Instrument TI-15 Fraction Calculator"/>
    <n v="11.56"/>
    <n v="1"/>
    <n v="0.2"/>
    <n v="3.7569999999999992"/>
  </r>
  <r>
    <n v="8670"/>
    <x v="4320"/>
    <x v="1"/>
    <x v="139"/>
    <d v="2012-12-25T00:00:00"/>
    <s v="Second Class"/>
    <s v="AI-10855"/>
    <s v="Arianne Irving"/>
    <x v="0"/>
    <s v="United States"/>
    <s v="Los Angeles"/>
    <x v="1"/>
    <n v="90036"/>
    <x v="1"/>
    <s v="OFF-PA-10004947"/>
    <x v="1"/>
    <x v="10"/>
    <s v="Staples"/>
    <n v="17.12"/>
    <n v="4"/>
    <n v="0"/>
    <n v="7.7039999999999988"/>
  </r>
  <r>
    <n v="8671"/>
    <x v="4321"/>
    <x v="2"/>
    <x v="422"/>
    <d v="2012-01-01T00:00:00"/>
    <s v="Second Class"/>
    <s v="KB-16315"/>
    <s v="Karl Braun"/>
    <x v="0"/>
    <s v="United States"/>
    <s v="Cleveland"/>
    <x v="24"/>
    <n v="44105"/>
    <x v="3"/>
    <s v="FUR-FU-10004904"/>
    <x v="0"/>
    <x v="5"/>
    <s v="Eldon &quot;L&quot; Workstation Diamond Chairmat"/>
    <n v="182.35200000000003"/>
    <n v="3"/>
    <n v="0.2"/>
    <n v="-18.23520000000002"/>
  </r>
  <r>
    <n v="8672"/>
    <x v="4321"/>
    <x v="2"/>
    <x v="422"/>
    <d v="2012-01-01T00:00:00"/>
    <s v="Second Class"/>
    <s v="KB-16315"/>
    <s v="Karl Braun"/>
    <x v="0"/>
    <s v="United States"/>
    <s v="Cleveland"/>
    <x v="24"/>
    <n v="44105"/>
    <x v="3"/>
    <s v="OFF-ST-10002790"/>
    <x v="1"/>
    <x v="4"/>
    <s v="Safco Industrial Shelving"/>
    <n v="118.16"/>
    <n v="2"/>
    <n v="0.2"/>
    <n v="-25.108999999999988"/>
  </r>
  <r>
    <n v="8673"/>
    <x v="4322"/>
    <x v="3"/>
    <x v="911"/>
    <d v="2014-02-22T00:00:00"/>
    <s v="Standard Class"/>
    <s v="JS-16030"/>
    <s v="Joy Smith"/>
    <x v="0"/>
    <s v="United States"/>
    <s v="Decatur"/>
    <x v="10"/>
    <n v="62521"/>
    <x v="2"/>
    <s v="OFF-FA-10004854"/>
    <x v="1"/>
    <x v="13"/>
    <s v="Vinyl Coated Wire Paper Clips in Organizer Box, 800/Box"/>
    <n v="18.368000000000002"/>
    <n v="2"/>
    <n v="0.2"/>
    <n v="6.1991999999999994"/>
  </r>
  <r>
    <n v="8674"/>
    <x v="4322"/>
    <x v="3"/>
    <x v="911"/>
    <d v="2014-02-22T00:00:00"/>
    <s v="Standard Class"/>
    <s v="JS-16030"/>
    <s v="Joy Smith"/>
    <x v="0"/>
    <s v="United States"/>
    <s v="Decatur"/>
    <x v="10"/>
    <n v="62521"/>
    <x v="2"/>
    <s v="FUR-CH-10004063"/>
    <x v="0"/>
    <x v="1"/>
    <s v="Global Deluxe High-Back Manager's Chair"/>
    <n v="600.55799999999999"/>
    <n v="3"/>
    <n v="0.3"/>
    <n v="-8.5794000000000779"/>
  </r>
  <r>
    <n v="8675"/>
    <x v="4322"/>
    <x v="3"/>
    <x v="911"/>
    <d v="2014-02-22T00:00:00"/>
    <s v="Standard Class"/>
    <s v="JS-16030"/>
    <s v="Joy Smith"/>
    <x v="0"/>
    <s v="United States"/>
    <s v="Decatur"/>
    <x v="10"/>
    <n v="62521"/>
    <x v="2"/>
    <s v="OFF-ST-10000642"/>
    <x v="1"/>
    <x v="4"/>
    <s v="Tennsco Lockers, Gray"/>
    <n v="50.352000000000004"/>
    <n v="3"/>
    <n v="0.2"/>
    <n v="-8.1822000000000052"/>
  </r>
  <r>
    <n v="8676"/>
    <x v="4322"/>
    <x v="3"/>
    <x v="911"/>
    <d v="2014-02-22T00:00:00"/>
    <s v="Standard Class"/>
    <s v="JS-16030"/>
    <s v="Joy Smith"/>
    <x v="0"/>
    <s v="United States"/>
    <s v="Decatur"/>
    <x v="10"/>
    <n v="62521"/>
    <x v="2"/>
    <s v="OFF-AR-10004078"/>
    <x v="1"/>
    <x v="6"/>
    <s v="Newell 312"/>
    <n v="28.031999999999996"/>
    <n v="6"/>
    <n v="0.2"/>
    <n v="3.5039999999999996"/>
  </r>
  <r>
    <n v="8677"/>
    <x v="4322"/>
    <x v="3"/>
    <x v="911"/>
    <d v="2014-02-22T00:00:00"/>
    <s v="Standard Class"/>
    <s v="JS-16030"/>
    <s v="Joy Smith"/>
    <x v="0"/>
    <s v="United States"/>
    <s v="Decatur"/>
    <x v="10"/>
    <n v="62521"/>
    <x v="2"/>
    <s v="FUR-FU-10004270"/>
    <x v="0"/>
    <x v="5"/>
    <s v="Executive Impressions 13&quot; Clairmont Wall Clock"/>
    <n v="7.6920000000000002"/>
    <n v="1"/>
    <n v="0.6"/>
    <n v="-3.6536999999999988"/>
  </r>
  <r>
    <n v="8678"/>
    <x v="4323"/>
    <x v="3"/>
    <x v="1200"/>
    <d v="2014-10-27T00:00:00"/>
    <s v="First Class"/>
    <s v="PO-18850"/>
    <s v="Patrick O'Brill"/>
    <x v="0"/>
    <s v="United States"/>
    <s v="Mansfield"/>
    <x v="5"/>
    <n v="76063"/>
    <x v="2"/>
    <s v="FUR-TA-10004607"/>
    <x v="0"/>
    <x v="3"/>
    <s v="Hon 2111 Invitation Series Straight Table"/>
    <n v="517.40500000000009"/>
    <n v="5"/>
    <n v="0.3"/>
    <n v="-81.306500000000028"/>
  </r>
  <r>
    <n v="8679"/>
    <x v="4324"/>
    <x v="0"/>
    <x v="476"/>
    <d v="2013-09-08T00:00:00"/>
    <s v="Second Class"/>
    <s v="RD-19810"/>
    <s v="Ross DeVincentis"/>
    <x v="2"/>
    <s v="United States"/>
    <s v="Houston"/>
    <x v="5"/>
    <n v="77070"/>
    <x v="2"/>
    <s v="OFF-BI-10001132"/>
    <x v="1"/>
    <x v="8"/>
    <s v="Acco PRESSTEX Data Binder with Storage Hooks, Dark Blue, 9 1/2&quot; X 11&quot;"/>
    <n v="8.6079999999999988"/>
    <n v="8"/>
    <n v="0.8"/>
    <n v="-13.342400000000001"/>
  </r>
  <r>
    <n v="8680"/>
    <x v="4324"/>
    <x v="0"/>
    <x v="476"/>
    <d v="2013-09-08T00:00:00"/>
    <s v="Second Class"/>
    <s v="RD-19810"/>
    <s v="Ross DeVincentis"/>
    <x v="2"/>
    <s v="United States"/>
    <s v="Houston"/>
    <x v="5"/>
    <n v="77070"/>
    <x v="2"/>
    <s v="TEC-AC-10001714"/>
    <x v="2"/>
    <x v="11"/>
    <s v="Logitech MX Performance Wireless Mouse"/>
    <n v="159.56"/>
    <n v="5"/>
    <n v="0.2"/>
    <n v="33.906499999999994"/>
  </r>
  <r>
    <n v="8681"/>
    <x v="4325"/>
    <x v="0"/>
    <x v="49"/>
    <d v="2013-12-04T00:00:00"/>
    <s v="Second Class"/>
    <s v="JD-15895"/>
    <s v="Jonathan Doherty"/>
    <x v="1"/>
    <s v="United States"/>
    <s v="Richmond"/>
    <x v="17"/>
    <n v="23223"/>
    <x v="0"/>
    <s v="OFF-AP-10002945"/>
    <x v="1"/>
    <x v="9"/>
    <s v="Honeywell Enviracaire Portable HEPA Air Cleaner for 17' x 22' Room"/>
    <n v="2104.5499999999997"/>
    <n v="7"/>
    <n v="0"/>
    <n v="694.50149999999985"/>
  </r>
  <r>
    <n v="8682"/>
    <x v="4325"/>
    <x v="0"/>
    <x v="49"/>
    <d v="2013-12-04T00:00:00"/>
    <s v="Second Class"/>
    <s v="JD-15895"/>
    <s v="Jonathan Doherty"/>
    <x v="1"/>
    <s v="United States"/>
    <s v="Richmond"/>
    <x v="17"/>
    <n v="23223"/>
    <x v="0"/>
    <s v="OFF-SU-10004664"/>
    <x v="1"/>
    <x v="14"/>
    <s v="Acme Softgrip Scissors"/>
    <n v="40.700000000000003"/>
    <n v="5"/>
    <n v="0"/>
    <n v="11.802999999999999"/>
  </r>
  <r>
    <n v="8683"/>
    <x v="4326"/>
    <x v="2"/>
    <x v="1127"/>
    <d v="2011-11-10T00:00:00"/>
    <s v="Standard Class"/>
    <s v="SR-20740"/>
    <s v="Steven Roelle"/>
    <x v="2"/>
    <s v="United States"/>
    <s v="Arlington"/>
    <x v="17"/>
    <n v="22204"/>
    <x v="0"/>
    <s v="TEC-AC-10002550"/>
    <x v="2"/>
    <x v="11"/>
    <s v="Maxell 4.7GB DVD-RW 3/Pack"/>
    <n v="47.79"/>
    <n v="3"/>
    <n v="0"/>
    <n v="16.2486"/>
  </r>
  <r>
    <n v="8684"/>
    <x v="4327"/>
    <x v="3"/>
    <x v="920"/>
    <d v="2014-12-02T00:00:00"/>
    <s v="Standard Class"/>
    <s v="TZ-21580"/>
    <s v="Tracy Zic"/>
    <x v="0"/>
    <s v="United States"/>
    <s v="San Francisco"/>
    <x v="1"/>
    <n v="94122"/>
    <x v="1"/>
    <s v="OFF-AR-10002335"/>
    <x v="1"/>
    <x v="6"/>
    <s v="DIXON Oriole Pencils"/>
    <n v="5.16"/>
    <n v="2"/>
    <n v="0"/>
    <n v="1.3416000000000001"/>
  </r>
  <r>
    <n v="8685"/>
    <x v="4328"/>
    <x v="0"/>
    <x v="186"/>
    <d v="2013-12-24T00:00:00"/>
    <s v="Standard Class"/>
    <s v="TN-21040"/>
    <s v="Tanja Norvell"/>
    <x v="2"/>
    <s v="United States"/>
    <s v="San Diego"/>
    <x v="1"/>
    <n v="92024"/>
    <x v="1"/>
    <s v="TEC-AC-10001445"/>
    <x v="2"/>
    <x v="11"/>
    <s v="Imation USB 2.0 Swivel Flash Drive USB flash drive - 4 GB - Pink"/>
    <n v="21.209999999999997"/>
    <n v="7"/>
    <n v="0"/>
    <n v="4.4540999999999986"/>
  </r>
  <r>
    <n v="8686"/>
    <x v="4329"/>
    <x v="3"/>
    <x v="237"/>
    <d v="2014-11-19T00:00:00"/>
    <s v="Second Class"/>
    <s v="PW-19030"/>
    <s v="Pauline Webber"/>
    <x v="1"/>
    <s v="United States"/>
    <s v="Watertown"/>
    <x v="15"/>
    <n v="13601"/>
    <x v="3"/>
    <s v="OFF-ST-10003996"/>
    <x v="1"/>
    <x v="4"/>
    <s v="Letter/Legal File Tote with Clear Snap-On Lid, Black Granite"/>
    <n v="96.359999999999985"/>
    <n v="6"/>
    <n v="0"/>
    <n v="25.053599999999996"/>
  </r>
  <r>
    <n v="8687"/>
    <x v="4330"/>
    <x v="0"/>
    <x v="190"/>
    <d v="2013-06-27T00:00:00"/>
    <s v="Same Day"/>
    <s v="AH-10075"/>
    <s v="Adam Hart"/>
    <x v="1"/>
    <s v="United States"/>
    <s v="Los Angeles"/>
    <x v="1"/>
    <n v="90036"/>
    <x v="1"/>
    <s v="OFF-SU-10003505"/>
    <x v="1"/>
    <x v="14"/>
    <s v="Premier Electric Letter Opener"/>
    <n v="231.72"/>
    <n v="2"/>
    <n v="0"/>
    <n v="11.585999999999984"/>
  </r>
  <r>
    <n v="8688"/>
    <x v="4330"/>
    <x v="0"/>
    <x v="190"/>
    <d v="2013-06-27T00:00:00"/>
    <s v="Same Day"/>
    <s v="AH-10075"/>
    <s v="Adam Hart"/>
    <x v="1"/>
    <s v="United States"/>
    <s v="Los Angeles"/>
    <x v="1"/>
    <n v="90036"/>
    <x v="1"/>
    <s v="OFF-FA-10000624"/>
    <x v="1"/>
    <x v="13"/>
    <s v="OIC Binder Clips"/>
    <n v="17.899999999999999"/>
    <n v="5"/>
    <n v="0"/>
    <n v="8.9499999999999993"/>
  </r>
  <r>
    <n v="8689"/>
    <x v="4330"/>
    <x v="0"/>
    <x v="190"/>
    <d v="2013-06-27T00:00:00"/>
    <s v="Same Day"/>
    <s v="AH-10075"/>
    <s v="Adam Hart"/>
    <x v="1"/>
    <s v="United States"/>
    <s v="Los Angeles"/>
    <x v="1"/>
    <n v="90036"/>
    <x v="1"/>
    <s v="OFF-PA-10002870"/>
    <x v="1"/>
    <x v="10"/>
    <s v="Ampad Phone Message Book, Recycled, 400 Message Capacity, 5 ¾” x 11”"/>
    <n v="12.48"/>
    <n v="2"/>
    <n v="0"/>
    <n v="5.6159999999999997"/>
  </r>
  <r>
    <n v="8690"/>
    <x v="4331"/>
    <x v="2"/>
    <x v="58"/>
    <d v="2011-12-30T00:00:00"/>
    <s v="Standard Class"/>
    <s v="AY-10555"/>
    <s v="Andy Yotov"/>
    <x v="1"/>
    <s v="United States"/>
    <s v="Philadelphia"/>
    <x v="9"/>
    <n v="19140"/>
    <x v="3"/>
    <s v="OFF-AR-10002257"/>
    <x v="1"/>
    <x v="6"/>
    <s v="Eldon Spacemaker Box, Quick-Snap Lid, Clear"/>
    <n v="8.016"/>
    <n v="3"/>
    <n v="0.2"/>
    <n v="1.102199999999999"/>
  </r>
  <r>
    <n v="8691"/>
    <x v="4332"/>
    <x v="0"/>
    <x v="1041"/>
    <d v="2013-08-19T00:00:00"/>
    <s v="Standard Class"/>
    <s v="SP-20650"/>
    <s v="Stephanie Phelps"/>
    <x v="1"/>
    <s v="United States"/>
    <s v="Akron"/>
    <x v="24"/>
    <n v="44312"/>
    <x v="3"/>
    <s v="TEC-PH-10003580"/>
    <x v="2"/>
    <x v="7"/>
    <s v="Cisco IP Phone 7961G-GE VoIP phone"/>
    <n v="259.89600000000002"/>
    <n v="2"/>
    <n v="0.4"/>
    <n v="-56.310799999999972"/>
  </r>
  <r>
    <n v="8692"/>
    <x v="4332"/>
    <x v="0"/>
    <x v="1041"/>
    <d v="2013-08-19T00:00:00"/>
    <s v="Standard Class"/>
    <s v="SP-20650"/>
    <s v="Stephanie Phelps"/>
    <x v="1"/>
    <s v="United States"/>
    <s v="Akron"/>
    <x v="24"/>
    <n v="44312"/>
    <x v="3"/>
    <s v="TEC-PH-10001530"/>
    <x v="2"/>
    <x v="7"/>
    <s v="Plantronics Voyager Pro Legend"/>
    <n v="247.18799999999999"/>
    <n v="2"/>
    <n v="0.4"/>
    <n v="-49.437600000000032"/>
  </r>
  <r>
    <n v="8693"/>
    <x v="4332"/>
    <x v="0"/>
    <x v="1041"/>
    <d v="2013-08-19T00:00:00"/>
    <s v="Standard Class"/>
    <s v="SP-20650"/>
    <s v="Stephanie Phelps"/>
    <x v="1"/>
    <s v="United States"/>
    <s v="Akron"/>
    <x v="24"/>
    <n v="44312"/>
    <x v="3"/>
    <s v="TEC-AC-10000420"/>
    <x v="2"/>
    <x v="11"/>
    <s v="Logitech G500s Laser Gaming Mouse with Adjustable Weight Tuning"/>
    <n v="279.95999999999998"/>
    <n v="5"/>
    <n v="0.2"/>
    <n v="48.992999999999995"/>
  </r>
  <r>
    <n v="8694"/>
    <x v="4333"/>
    <x v="0"/>
    <x v="1057"/>
    <d v="2013-10-29T00:00:00"/>
    <s v="Standard Class"/>
    <s v="ED-13885"/>
    <s v="Emily Ducich"/>
    <x v="2"/>
    <s v="United States"/>
    <s v="San Francisco"/>
    <x v="1"/>
    <n v="94110"/>
    <x v="1"/>
    <s v="TEC-AC-10000892"/>
    <x v="2"/>
    <x v="11"/>
    <s v="NETGEAR N750 Dual Band Wi-Fi Gigabit Router"/>
    <n v="450"/>
    <n v="5"/>
    <n v="0"/>
    <n v="162"/>
  </r>
  <r>
    <n v="8695"/>
    <x v="4334"/>
    <x v="2"/>
    <x v="709"/>
    <d v="2011-08-28T00:00:00"/>
    <s v="Second Class"/>
    <s v="CR-12625"/>
    <s v="Corey Roper"/>
    <x v="2"/>
    <s v="United States"/>
    <s v="Grand Rapids"/>
    <x v="12"/>
    <n v="49505"/>
    <x v="2"/>
    <s v="OFF-PA-10001934"/>
    <x v="1"/>
    <x v="10"/>
    <s v="Xerox 1993"/>
    <n v="19.440000000000001"/>
    <n v="3"/>
    <n v="0"/>
    <n v="9.5256000000000007"/>
  </r>
  <r>
    <n v="8696"/>
    <x v="4335"/>
    <x v="3"/>
    <x v="175"/>
    <d v="2014-09-18T00:00:00"/>
    <s v="Second Class"/>
    <s v="CS-12400"/>
    <s v="Christopher Schild"/>
    <x v="2"/>
    <s v="United States"/>
    <s v="San Francisco"/>
    <x v="1"/>
    <n v="94109"/>
    <x v="1"/>
    <s v="FUR-TA-10003473"/>
    <x v="0"/>
    <x v="3"/>
    <s v="Bretford Rectangular Conference Table Tops"/>
    <n v="300.904"/>
    <n v="1"/>
    <n v="0.2"/>
    <n v="11.283900000000017"/>
  </r>
  <r>
    <n v="8697"/>
    <x v="4336"/>
    <x v="3"/>
    <x v="140"/>
    <d v="2014-06-21T00:00:00"/>
    <s v="Standard Class"/>
    <s v="TS-21205"/>
    <s v="Thomas Seio"/>
    <x v="1"/>
    <s v="United States"/>
    <s v="Nashville"/>
    <x v="18"/>
    <n v="37211"/>
    <x v="0"/>
    <s v="TEC-PH-10001051"/>
    <x v="2"/>
    <x v="7"/>
    <s v="HTC One"/>
    <n v="239.976"/>
    <n v="3"/>
    <n v="0.2"/>
    <n v="26.997299999999967"/>
  </r>
  <r>
    <n v="8698"/>
    <x v="4336"/>
    <x v="3"/>
    <x v="140"/>
    <d v="2014-06-21T00:00:00"/>
    <s v="Standard Class"/>
    <s v="TS-21205"/>
    <s v="Thomas Seio"/>
    <x v="1"/>
    <s v="United States"/>
    <s v="Nashville"/>
    <x v="18"/>
    <n v="37211"/>
    <x v="0"/>
    <s v="FUR-FU-10004351"/>
    <x v="0"/>
    <x v="5"/>
    <s v="Staples"/>
    <n v="31.168000000000003"/>
    <n v="4"/>
    <n v="0.2"/>
    <n v="9.3504000000000005"/>
  </r>
  <r>
    <n v="8699"/>
    <x v="4336"/>
    <x v="3"/>
    <x v="140"/>
    <d v="2014-06-21T00:00:00"/>
    <s v="Standard Class"/>
    <s v="TS-21205"/>
    <s v="Thomas Seio"/>
    <x v="1"/>
    <s v="United States"/>
    <s v="Nashville"/>
    <x v="18"/>
    <n v="37211"/>
    <x v="0"/>
    <s v="FUR-TA-10004152"/>
    <x v="0"/>
    <x v="3"/>
    <s v="Barricks 18&quot; x 48&quot; Non-Folding Utility Table with Bottom Storage Shelf"/>
    <n v="120.96"/>
    <n v="2"/>
    <n v="0.4"/>
    <n v="-28.224000000000004"/>
  </r>
  <r>
    <n v="8700"/>
    <x v="4336"/>
    <x v="3"/>
    <x v="140"/>
    <d v="2014-06-21T00:00:00"/>
    <s v="Standard Class"/>
    <s v="TS-21205"/>
    <s v="Thomas Seio"/>
    <x v="1"/>
    <s v="United States"/>
    <s v="Nashville"/>
    <x v="18"/>
    <n v="37211"/>
    <x v="0"/>
    <s v="TEC-PH-10000560"/>
    <x v="2"/>
    <x v="7"/>
    <s v="Samsung Galaxy S III - 16GB - pebble blue (T-Mobile)"/>
    <n v="2239.9360000000001"/>
    <n v="8"/>
    <n v="0.2"/>
    <n v="223.99360000000013"/>
  </r>
  <r>
    <n v="8701"/>
    <x v="4336"/>
    <x v="3"/>
    <x v="140"/>
    <d v="2014-06-21T00:00:00"/>
    <s v="Standard Class"/>
    <s v="TS-21205"/>
    <s v="Thomas Seio"/>
    <x v="1"/>
    <s v="United States"/>
    <s v="Nashville"/>
    <x v="18"/>
    <n v="37211"/>
    <x v="0"/>
    <s v="OFF-AP-10004249"/>
    <x v="1"/>
    <x v="9"/>
    <s v="Staples"/>
    <n v="76.608000000000004"/>
    <n v="8"/>
    <n v="0.2"/>
    <n v="6.7031999999999954"/>
  </r>
  <r>
    <n v="8702"/>
    <x v="4336"/>
    <x v="3"/>
    <x v="140"/>
    <d v="2014-06-21T00:00:00"/>
    <s v="Standard Class"/>
    <s v="TS-21205"/>
    <s v="Thomas Seio"/>
    <x v="1"/>
    <s v="United States"/>
    <s v="Nashville"/>
    <x v="18"/>
    <n v="37211"/>
    <x v="0"/>
    <s v="OFF-ST-10001490"/>
    <x v="1"/>
    <x v="4"/>
    <s v="Hot File 7-Pocket, Floor Stand"/>
    <n v="142.77600000000001"/>
    <n v="1"/>
    <n v="0.2"/>
    <n v="17.84699999999998"/>
  </r>
  <r>
    <n v="8703"/>
    <x v="4336"/>
    <x v="3"/>
    <x v="140"/>
    <d v="2014-06-21T00:00:00"/>
    <s v="Standard Class"/>
    <s v="TS-21205"/>
    <s v="Thomas Seio"/>
    <x v="1"/>
    <s v="United States"/>
    <s v="Nashville"/>
    <x v="18"/>
    <n v="37211"/>
    <x v="0"/>
    <s v="OFF-PA-10000312"/>
    <x v="1"/>
    <x v="10"/>
    <s v="Xerox 1955"/>
    <n v="91.360000000000014"/>
    <n v="5"/>
    <n v="0.2"/>
    <n v="29.691999999999993"/>
  </r>
  <r>
    <n v="8704"/>
    <x v="4337"/>
    <x v="1"/>
    <x v="1201"/>
    <d v="2012-03-05T00:00:00"/>
    <s v="Standard Class"/>
    <s v="RP-19390"/>
    <s v="Resi Pölking"/>
    <x v="0"/>
    <s v="United States"/>
    <s v="Philadelphia"/>
    <x v="9"/>
    <n v="19120"/>
    <x v="3"/>
    <s v="OFF-AP-10002906"/>
    <x v="1"/>
    <x v="9"/>
    <s v="Hoover Replacement Belt for Commercial Guardsman Heavy-Duty Upright Vacuum"/>
    <n v="3.5520000000000005"/>
    <n v="2"/>
    <n v="0.2"/>
    <n v="0.44399999999999973"/>
  </r>
  <r>
    <n v="8705"/>
    <x v="4338"/>
    <x v="0"/>
    <x v="310"/>
    <d v="2013-07-27T00:00:00"/>
    <s v="First Class"/>
    <s v="IL-15100"/>
    <s v="Ivan Liston"/>
    <x v="0"/>
    <s v="United States"/>
    <s v="Houston"/>
    <x v="5"/>
    <n v="77041"/>
    <x v="2"/>
    <s v="TEC-PH-10004100"/>
    <x v="2"/>
    <x v="7"/>
    <s v="Griffin GC17055 Auxiliary Audio Cable"/>
    <n v="115.136"/>
    <n v="8"/>
    <n v="0.2"/>
    <n v="11.513600000000004"/>
  </r>
  <r>
    <n v="8706"/>
    <x v="4339"/>
    <x v="2"/>
    <x v="1202"/>
    <d v="2011-10-05T00:00:00"/>
    <s v="Standard Class"/>
    <s v="NF-18475"/>
    <s v="Neil Französisch"/>
    <x v="2"/>
    <s v="United States"/>
    <s v="Reno"/>
    <x v="33"/>
    <n v="89502"/>
    <x v="1"/>
    <s v="OFF-FA-10000254"/>
    <x v="1"/>
    <x v="13"/>
    <s v="Sterling Rubber Bands by Alliance"/>
    <n v="4.71"/>
    <n v="1"/>
    <n v="0"/>
    <n v="0"/>
  </r>
  <r>
    <n v="8707"/>
    <x v="4340"/>
    <x v="2"/>
    <x v="78"/>
    <d v="2011-09-13T00:00:00"/>
    <s v="Standard Class"/>
    <s v="PP-18955"/>
    <s v="Paul Prost"/>
    <x v="2"/>
    <s v="United States"/>
    <s v="New York City"/>
    <x v="15"/>
    <n v="10009"/>
    <x v="3"/>
    <s v="FUR-CH-10004289"/>
    <x v="0"/>
    <x v="1"/>
    <s v="Global Super Steno Chair"/>
    <n v="172.76400000000001"/>
    <n v="2"/>
    <n v="0.1"/>
    <n v="13.437199999999986"/>
  </r>
  <r>
    <n v="8708"/>
    <x v="4340"/>
    <x v="2"/>
    <x v="78"/>
    <d v="2011-09-13T00:00:00"/>
    <s v="Standard Class"/>
    <s v="PP-18955"/>
    <s v="Paul Prost"/>
    <x v="2"/>
    <s v="United States"/>
    <s v="New York City"/>
    <x v="15"/>
    <n v="10009"/>
    <x v="3"/>
    <s v="OFF-AR-10003469"/>
    <x v="1"/>
    <x v="6"/>
    <s v="Nontoxic Chalk"/>
    <n v="3.52"/>
    <n v="2"/>
    <n v="0"/>
    <n v="1.6896"/>
  </r>
  <r>
    <n v="8709"/>
    <x v="4341"/>
    <x v="2"/>
    <x v="912"/>
    <d v="2011-11-18T00:00:00"/>
    <s v="First Class"/>
    <s v="JD-16150"/>
    <s v="Justin Deggeller"/>
    <x v="1"/>
    <s v="United States"/>
    <s v="Los Angeles"/>
    <x v="1"/>
    <n v="90008"/>
    <x v="1"/>
    <s v="TEC-PH-10004188"/>
    <x v="2"/>
    <x v="7"/>
    <s v="OtterBox Commuter Series Case - Samsung Galaxy S4"/>
    <n v="79.968000000000004"/>
    <n v="4"/>
    <n v="0.2"/>
    <n v="-17.992799999999999"/>
  </r>
  <r>
    <n v="8710"/>
    <x v="4341"/>
    <x v="2"/>
    <x v="912"/>
    <d v="2011-11-18T00:00:00"/>
    <s v="First Class"/>
    <s v="JD-16150"/>
    <s v="Justin Deggeller"/>
    <x v="1"/>
    <s v="United States"/>
    <s v="Los Angeles"/>
    <x v="1"/>
    <n v="90008"/>
    <x v="1"/>
    <s v="FUR-BO-10004015"/>
    <x v="0"/>
    <x v="0"/>
    <s v="Bush Andora Bookcase, Maple/Graphite Gray Finish"/>
    <n v="305.97449999999998"/>
    <n v="3"/>
    <n v="0.15"/>
    <n v="25.197899999999969"/>
  </r>
  <r>
    <n v="8711"/>
    <x v="4341"/>
    <x v="2"/>
    <x v="912"/>
    <d v="2011-11-18T00:00:00"/>
    <s v="First Class"/>
    <s v="JD-16150"/>
    <s v="Justin Deggeller"/>
    <x v="1"/>
    <s v="United States"/>
    <s v="Los Angeles"/>
    <x v="1"/>
    <n v="90008"/>
    <x v="1"/>
    <s v="OFF-ST-10000991"/>
    <x v="1"/>
    <x v="4"/>
    <s v="Space Solutions HD Industrial Steel Shelving."/>
    <n v="344.90999999999997"/>
    <n v="3"/>
    <n v="0"/>
    <n v="10.347300000000004"/>
  </r>
  <r>
    <n v="8712"/>
    <x v="4342"/>
    <x v="2"/>
    <x v="223"/>
    <d v="2011-03-07T00:00:00"/>
    <s v="Standard Class"/>
    <s v="EJ-14155"/>
    <s v="Eva Jacobs"/>
    <x v="0"/>
    <s v="United States"/>
    <s v="San Diego"/>
    <x v="1"/>
    <n v="92037"/>
    <x v="1"/>
    <s v="FUR-TA-10002958"/>
    <x v="0"/>
    <x v="3"/>
    <s v="Bevis Oval Conference Table, Walnut"/>
    <n v="626.35200000000009"/>
    <n v="3"/>
    <n v="0.2"/>
    <n v="-23.488200000000091"/>
  </r>
  <r>
    <n v="8713"/>
    <x v="4343"/>
    <x v="1"/>
    <x v="155"/>
    <d v="2012-12-07T00:00:00"/>
    <s v="Standard Class"/>
    <s v="PW-19240"/>
    <s v="Pierre Wener"/>
    <x v="0"/>
    <s v="United States"/>
    <s v="San Francisco"/>
    <x v="1"/>
    <n v="94110"/>
    <x v="1"/>
    <s v="FUR-BO-10002213"/>
    <x v="0"/>
    <x v="0"/>
    <s v="Sauder Forest Hills Library, Woodland Oak Finish"/>
    <n v="359.49899999999997"/>
    <n v="3"/>
    <n v="0.15"/>
    <n v="-29.605799999999981"/>
  </r>
  <r>
    <n v="8714"/>
    <x v="4344"/>
    <x v="3"/>
    <x v="497"/>
    <d v="2014-07-17T00:00:00"/>
    <s v="Standard Class"/>
    <s v="TS-21430"/>
    <s v="Tom Stivers"/>
    <x v="1"/>
    <s v="United States"/>
    <s v="San Diego"/>
    <x v="1"/>
    <n v="92105"/>
    <x v="1"/>
    <s v="TEC-PH-10000004"/>
    <x v="2"/>
    <x v="7"/>
    <s v="Belkin iPhone and iPad Lightning Cable"/>
    <n v="71.951999999999998"/>
    <n v="6"/>
    <n v="0.2"/>
    <n v="5.3963999999999963"/>
  </r>
  <r>
    <n v="8715"/>
    <x v="4344"/>
    <x v="3"/>
    <x v="497"/>
    <d v="2014-07-17T00:00:00"/>
    <s v="Standard Class"/>
    <s v="TS-21430"/>
    <s v="Tom Stivers"/>
    <x v="1"/>
    <s v="United States"/>
    <s v="San Diego"/>
    <x v="1"/>
    <n v="92105"/>
    <x v="1"/>
    <s v="OFF-BI-10003708"/>
    <x v="1"/>
    <x v="8"/>
    <s v="Acco Four Pocket Poly Ring Binder with Label Holder, Smoke, 1&quot;"/>
    <n v="29.800000000000004"/>
    <n v="5"/>
    <n v="0.2"/>
    <n v="9.3124999999999982"/>
  </r>
  <r>
    <n v="8716"/>
    <x v="4345"/>
    <x v="3"/>
    <x v="673"/>
    <d v="2014-11-21T00:00:00"/>
    <s v="Second Class"/>
    <s v="BM-11650"/>
    <s v="Brian Moss"/>
    <x v="1"/>
    <s v="United States"/>
    <s v="Elyria"/>
    <x v="24"/>
    <n v="44035"/>
    <x v="3"/>
    <s v="OFF-BI-10002949"/>
    <x v="1"/>
    <x v="8"/>
    <s v="Prestige Round Ring Binders"/>
    <n v="1.8240000000000003"/>
    <n v="1"/>
    <n v="0.7"/>
    <n v="-1.3983999999999996"/>
  </r>
  <r>
    <n v="8717"/>
    <x v="4346"/>
    <x v="0"/>
    <x v="1"/>
    <d v="2013-06-17T00:00:00"/>
    <s v="Second Class"/>
    <s v="AW-10930"/>
    <s v="Arthur Wiediger"/>
    <x v="2"/>
    <s v="United States"/>
    <s v="Houston"/>
    <x v="5"/>
    <n v="77070"/>
    <x v="2"/>
    <s v="OFF-AP-10001242"/>
    <x v="1"/>
    <x v="9"/>
    <s v="APC 7 Outlet Network SurgeArrest Surge Protector"/>
    <n v="64.383999999999986"/>
    <n v="4"/>
    <n v="0.8"/>
    <n v="-160.96"/>
  </r>
  <r>
    <n v="8718"/>
    <x v="4346"/>
    <x v="0"/>
    <x v="1"/>
    <d v="2013-06-17T00:00:00"/>
    <s v="Second Class"/>
    <s v="AW-10930"/>
    <s v="Arthur Wiediger"/>
    <x v="2"/>
    <s v="United States"/>
    <s v="Houston"/>
    <x v="5"/>
    <n v="77070"/>
    <x v="2"/>
    <s v="FUR-FU-10001424"/>
    <x v="0"/>
    <x v="5"/>
    <s v="Dax Clear Box Frame"/>
    <n v="6.9840000000000009"/>
    <n v="2"/>
    <n v="0.6"/>
    <n v="-4.5396000000000019"/>
  </r>
  <r>
    <n v="8719"/>
    <x v="4346"/>
    <x v="0"/>
    <x v="1"/>
    <d v="2013-06-17T00:00:00"/>
    <s v="Second Class"/>
    <s v="AW-10930"/>
    <s v="Arthur Wiediger"/>
    <x v="2"/>
    <s v="United States"/>
    <s v="Houston"/>
    <x v="5"/>
    <n v="77070"/>
    <x v="2"/>
    <s v="OFF-AR-10003469"/>
    <x v="1"/>
    <x v="6"/>
    <s v="Nontoxic Chalk"/>
    <n v="11.264000000000001"/>
    <n v="8"/>
    <n v="0.2"/>
    <n v="3.9423999999999997"/>
  </r>
  <r>
    <n v="8720"/>
    <x v="4346"/>
    <x v="0"/>
    <x v="1"/>
    <d v="2013-06-17T00:00:00"/>
    <s v="Second Class"/>
    <s v="AW-10930"/>
    <s v="Arthur Wiediger"/>
    <x v="2"/>
    <s v="United States"/>
    <s v="Houston"/>
    <x v="5"/>
    <n v="77070"/>
    <x v="2"/>
    <s v="OFF-PA-10000232"/>
    <x v="1"/>
    <x v="10"/>
    <s v="Xerox 1975"/>
    <n v="15.552000000000003"/>
    <n v="3"/>
    <n v="0.2"/>
    <n v="5.6375999999999999"/>
  </r>
  <r>
    <n v="8721"/>
    <x v="4346"/>
    <x v="0"/>
    <x v="1"/>
    <d v="2013-06-17T00:00:00"/>
    <s v="Second Class"/>
    <s v="AW-10930"/>
    <s v="Arthur Wiediger"/>
    <x v="2"/>
    <s v="United States"/>
    <s v="Houston"/>
    <x v="5"/>
    <n v="77070"/>
    <x v="2"/>
    <s v="FUR-CH-10000229"/>
    <x v="0"/>
    <x v="1"/>
    <s v="Global Enterprise Series Seating High-Back Swivel/Tilt Chairs"/>
    <n v="379.37200000000001"/>
    <n v="2"/>
    <n v="0.3"/>
    <n v="-119.23120000000003"/>
  </r>
  <r>
    <n v="8722"/>
    <x v="4346"/>
    <x v="0"/>
    <x v="1"/>
    <d v="2013-06-17T00:00:00"/>
    <s v="Second Class"/>
    <s v="AW-10930"/>
    <s v="Arthur Wiediger"/>
    <x v="2"/>
    <s v="United States"/>
    <s v="Houston"/>
    <x v="5"/>
    <n v="77070"/>
    <x v="2"/>
    <s v="OFF-ST-10002562"/>
    <x v="1"/>
    <x v="4"/>
    <s v="Staples"/>
    <n v="67.536000000000016"/>
    <n v="9"/>
    <n v="0.2"/>
    <n v="6.7535999999999987"/>
  </r>
  <r>
    <n v="8723"/>
    <x v="4346"/>
    <x v="0"/>
    <x v="1"/>
    <d v="2013-06-17T00:00:00"/>
    <s v="Second Class"/>
    <s v="AW-10930"/>
    <s v="Arthur Wiediger"/>
    <x v="2"/>
    <s v="United States"/>
    <s v="Houston"/>
    <x v="5"/>
    <n v="77070"/>
    <x v="2"/>
    <s v="OFF-BI-10001525"/>
    <x v="1"/>
    <x v="8"/>
    <s v="Acco Pressboard Covers with Storage Hooks, 14 7/8&quot; x 11&quot;, Executive Red"/>
    <n v="1.5239999999999996"/>
    <n v="2"/>
    <n v="0.8"/>
    <n v="-2.6670000000000007"/>
  </r>
  <r>
    <n v="8724"/>
    <x v="4347"/>
    <x v="0"/>
    <x v="723"/>
    <d v="2014-01-01T00:00:00"/>
    <s v="Second Class"/>
    <s v="MH-17290"/>
    <s v="Marc Harrigan"/>
    <x v="2"/>
    <s v="United States"/>
    <s v="Miami"/>
    <x v="2"/>
    <n v="33178"/>
    <x v="0"/>
    <s v="OFF-PA-10002986"/>
    <x v="1"/>
    <x v="10"/>
    <s v="Xerox 1898"/>
    <n v="37.408000000000001"/>
    <n v="7"/>
    <n v="0.2"/>
    <n v="13.0928"/>
  </r>
  <r>
    <n v="8725"/>
    <x v="4347"/>
    <x v="0"/>
    <x v="723"/>
    <d v="2014-01-01T00:00:00"/>
    <s v="Second Class"/>
    <s v="MH-17290"/>
    <s v="Marc Harrigan"/>
    <x v="2"/>
    <s v="United States"/>
    <s v="Miami"/>
    <x v="2"/>
    <n v="33178"/>
    <x v="0"/>
    <s v="OFF-PA-10000143"/>
    <x v="1"/>
    <x v="10"/>
    <s v="Astroparche Fine Business Paper"/>
    <n v="25.344000000000001"/>
    <n v="6"/>
    <n v="0.2"/>
    <n v="8.8704000000000018"/>
  </r>
  <r>
    <n v="8726"/>
    <x v="4348"/>
    <x v="3"/>
    <x v="257"/>
    <d v="2014-03-24T00:00:00"/>
    <s v="Standard Class"/>
    <s v="SW-20275"/>
    <s v="Scott Williamson"/>
    <x v="0"/>
    <s v="United States"/>
    <s v="Seattle"/>
    <x v="4"/>
    <n v="98115"/>
    <x v="1"/>
    <s v="OFF-AR-10003752"/>
    <x v="1"/>
    <x v="6"/>
    <s v="Deluxe Chalkboard Eraser Cleaner"/>
    <n v="46.2"/>
    <n v="4"/>
    <n v="0"/>
    <n v="21.251999999999999"/>
  </r>
  <r>
    <n v="8727"/>
    <x v="4349"/>
    <x v="1"/>
    <x v="17"/>
    <d v="2012-12-31T00:00:00"/>
    <s v="Standard Class"/>
    <s v="SP-20860"/>
    <s v="Sung Pak"/>
    <x v="1"/>
    <s v="United States"/>
    <s v="Murfreesboro"/>
    <x v="18"/>
    <n v="37130"/>
    <x v="0"/>
    <s v="TEC-AC-10002370"/>
    <x v="2"/>
    <x v="11"/>
    <s v="Maxell CD-R Discs"/>
    <n v="4.7279999999999998"/>
    <n v="3"/>
    <n v="0.2"/>
    <n v="0.70919999999999961"/>
  </r>
  <r>
    <n v="8728"/>
    <x v="4349"/>
    <x v="1"/>
    <x v="17"/>
    <d v="2012-12-31T00:00:00"/>
    <s v="Standard Class"/>
    <s v="SP-20860"/>
    <s v="Sung Pak"/>
    <x v="1"/>
    <s v="United States"/>
    <s v="Murfreesboro"/>
    <x v="18"/>
    <n v="37130"/>
    <x v="0"/>
    <s v="FUR-FU-10002030"/>
    <x v="0"/>
    <x v="5"/>
    <s v="Executive Impressions 14&quot; Contract Wall Clock with Quartz Movement"/>
    <n v="53.352000000000004"/>
    <n v="3"/>
    <n v="0.2"/>
    <n v="16.005600000000005"/>
  </r>
  <r>
    <n v="8729"/>
    <x v="4349"/>
    <x v="1"/>
    <x v="17"/>
    <d v="2012-12-31T00:00:00"/>
    <s v="Standard Class"/>
    <s v="SP-20860"/>
    <s v="Sung Pak"/>
    <x v="1"/>
    <s v="United States"/>
    <s v="Murfreesboro"/>
    <x v="18"/>
    <n v="37130"/>
    <x v="0"/>
    <s v="FUR-BO-10002853"/>
    <x v="0"/>
    <x v="0"/>
    <s v="O'Sullivan 5-Shelf Heavy-Duty Bookcases"/>
    <n v="131.10400000000001"/>
    <n v="2"/>
    <n v="0.2"/>
    <n v="8.1939999999999955"/>
  </r>
  <r>
    <n v="8730"/>
    <x v="4349"/>
    <x v="1"/>
    <x v="17"/>
    <d v="2012-12-31T00:00:00"/>
    <s v="Standard Class"/>
    <s v="SP-20860"/>
    <s v="Sung Pak"/>
    <x v="1"/>
    <s v="United States"/>
    <s v="Murfreesboro"/>
    <x v="18"/>
    <n v="37130"/>
    <x v="0"/>
    <s v="OFF-ST-10002562"/>
    <x v="1"/>
    <x v="4"/>
    <s v="Staples"/>
    <n v="22.512000000000004"/>
    <n v="3"/>
    <n v="0.2"/>
    <n v="2.2511999999999999"/>
  </r>
  <r>
    <n v="8731"/>
    <x v="4349"/>
    <x v="1"/>
    <x v="17"/>
    <d v="2012-12-31T00:00:00"/>
    <s v="Standard Class"/>
    <s v="SP-20860"/>
    <s v="Sung Pak"/>
    <x v="1"/>
    <s v="United States"/>
    <s v="Murfreesboro"/>
    <x v="18"/>
    <n v="37130"/>
    <x v="0"/>
    <s v="TEC-AC-10004227"/>
    <x v="2"/>
    <x v="11"/>
    <s v="SanDisk Ultra 16 GB MicroSDHC Class 10 Memory Card"/>
    <n v="72.744000000000014"/>
    <n v="7"/>
    <n v="0.2"/>
    <n v="-12.730200000000011"/>
  </r>
  <r>
    <n v="8732"/>
    <x v="4350"/>
    <x v="1"/>
    <x v="374"/>
    <d v="2012-08-06T00:00:00"/>
    <s v="Standard Class"/>
    <s v="SC-20695"/>
    <s v="Steve Chapman"/>
    <x v="1"/>
    <s v="United States"/>
    <s v="Saint Louis"/>
    <x v="25"/>
    <n v="63116"/>
    <x v="2"/>
    <s v="OFF-SU-10002573"/>
    <x v="1"/>
    <x v="14"/>
    <s v="Acme 10&quot; Easy Grip Assistive Scissors"/>
    <n v="52.59"/>
    <n v="3"/>
    <n v="0"/>
    <n v="15.776999999999996"/>
  </r>
  <r>
    <n v="8733"/>
    <x v="4351"/>
    <x v="3"/>
    <x v="818"/>
    <d v="2014-06-30T00:00:00"/>
    <s v="Second Class"/>
    <s v="PW-19030"/>
    <s v="Pauline Webber"/>
    <x v="1"/>
    <s v="United States"/>
    <s v="Seattle"/>
    <x v="4"/>
    <n v="98105"/>
    <x v="1"/>
    <s v="OFF-PA-10003848"/>
    <x v="1"/>
    <x v="10"/>
    <s v="Xerox 1997"/>
    <n v="19.440000000000001"/>
    <n v="3"/>
    <n v="0"/>
    <n v="9.3312000000000008"/>
  </r>
  <r>
    <n v="8734"/>
    <x v="4351"/>
    <x v="3"/>
    <x v="818"/>
    <d v="2014-06-30T00:00:00"/>
    <s v="Second Class"/>
    <s v="PW-19030"/>
    <s v="Pauline Webber"/>
    <x v="1"/>
    <s v="United States"/>
    <s v="Seattle"/>
    <x v="4"/>
    <n v="98105"/>
    <x v="1"/>
    <s v="FUR-FU-10001290"/>
    <x v="0"/>
    <x v="5"/>
    <s v="Executive Impressions Supervisor Wall Clock"/>
    <n v="126.30000000000001"/>
    <n v="3"/>
    <n v="0"/>
    <n v="40.415999999999997"/>
  </r>
  <r>
    <n v="8735"/>
    <x v="4351"/>
    <x v="3"/>
    <x v="818"/>
    <d v="2014-06-30T00:00:00"/>
    <s v="Second Class"/>
    <s v="PW-19030"/>
    <s v="Pauline Webber"/>
    <x v="1"/>
    <s v="United States"/>
    <s v="Seattle"/>
    <x v="4"/>
    <n v="98105"/>
    <x v="1"/>
    <s v="TEC-AC-10003832"/>
    <x v="2"/>
    <x v="11"/>
    <s v="Logitech P710e Mobile Speakerphone"/>
    <n v="1287.45"/>
    <n v="5"/>
    <n v="0"/>
    <n v="244.61549999999988"/>
  </r>
  <r>
    <n v="8736"/>
    <x v="4352"/>
    <x v="2"/>
    <x v="315"/>
    <d v="2011-02-11T00:00:00"/>
    <s v="Second Class"/>
    <s v="CS-12250"/>
    <s v="Chris Selesnick"/>
    <x v="1"/>
    <s v="United States"/>
    <s v="New York City"/>
    <x v="15"/>
    <n v="10024"/>
    <x v="3"/>
    <s v="OFF-ST-10001558"/>
    <x v="1"/>
    <x v="4"/>
    <s v="Acco Perma 4000 Stacking Storage Drawers"/>
    <n v="64.959999999999994"/>
    <n v="4"/>
    <n v="0"/>
    <n v="9.7439999999999998"/>
  </r>
  <r>
    <n v="8737"/>
    <x v="4353"/>
    <x v="0"/>
    <x v="913"/>
    <d v="2013-09-10T00:00:00"/>
    <s v="Standard Class"/>
    <s v="RP-19855"/>
    <s v="Roy Phan"/>
    <x v="1"/>
    <s v="United States"/>
    <s v="Woodbury"/>
    <x v="11"/>
    <n v="55125"/>
    <x v="2"/>
    <s v="OFF-ST-10001490"/>
    <x v="1"/>
    <x v="4"/>
    <s v="Hot File 7-Pocket, Floor Stand"/>
    <n v="535.41"/>
    <n v="3"/>
    <n v="0"/>
    <n v="160.62299999999993"/>
  </r>
  <r>
    <n v="8738"/>
    <x v="4354"/>
    <x v="3"/>
    <x v="1191"/>
    <d v="2014-04-11T00:00:00"/>
    <s v="Standard Class"/>
    <s v="CS-12175"/>
    <s v="Charles Sheldon"/>
    <x v="1"/>
    <s v="United States"/>
    <s v="Chattanooga"/>
    <x v="18"/>
    <n v="37421"/>
    <x v="0"/>
    <s v="OFF-BI-10003669"/>
    <x v="1"/>
    <x v="8"/>
    <s v="3M Organizer Strips"/>
    <n v="8.1000000000000014"/>
    <n v="5"/>
    <n v="0.7"/>
    <n v="-5.9399999999999977"/>
  </r>
  <r>
    <n v="8739"/>
    <x v="4355"/>
    <x v="3"/>
    <x v="166"/>
    <d v="2014-12-12T00:00:00"/>
    <s v="First Class"/>
    <s v="MJ-17740"/>
    <s v="Max Jones"/>
    <x v="0"/>
    <s v="United States"/>
    <s v="Philadelphia"/>
    <x v="9"/>
    <n v="19140"/>
    <x v="3"/>
    <s v="OFF-AR-10004441"/>
    <x v="1"/>
    <x v="6"/>
    <s v="BIC Brite Liner Highlighters"/>
    <n v="13.247999999999999"/>
    <n v="4"/>
    <n v="0.2"/>
    <n v="3.6431999999999998"/>
  </r>
  <r>
    <n v="8740"/>
    <x v="4355"/>
    <x v="3"/>
    <x v="166"/>
    <d v="2014-12-12T00:00:00"/>
    <s v="First Class"/>
    <s v="MJ-17740"/>
    <s v="Max Jones"/>
    <x v="0"/>
    <s v="United States"/>
    <s v="Philadelphia"/>
    <x v="9"/>
    <n v="19140"/>
    <x v="3"/>
    <s v="TEC-PH-10001924"/>
    <x v="2"/>
    <x v="7"/>
    <s v="iHome FM Clock Radio with Lightning Dock"/>
    <n v="83.987999999999985"/>
    <n v="2"/>
    <n v="0.4"/>
    <n v="-20.996999999999993"/>
  </r>
  <r>
    <n v="8741"/>
    <x v="4356"/>
    <x v="0"/>
    <x v="1131"/>
    <d v="2013-07-26T00:00:00"/>
    <s v="First Class"/>
    <s v="JG-15160"/>
    <s v="James Galang"/>
    <x v="0"/>
    <s v="United States"/>
    <s v="Lafayette"/>
    <x v="28"/>
    <n v="70506"/>
    <x v="0"/>
    <s v="OFF-AR-10004456"/>
    <x v="1"/>
    <x v="6"/>
    <s v="Panasonic KP-4ABK Battery-Operated Pencil Sharpener"/>
    <n v="73.2"/>
    <n v="5"/>
    <n v="0"/>
    <n v="21.227999999999998"/>
  </r>
  <r>
    <n v="8742"/>
    <x v="4357"/>
    <x v="1"/>
    <x v="529"/>
    <d v="2012-11-09T00:00:00"/>
    <s v="Same Day"/>
    <s v="AG-10765"/>
    <s v="Anthony Garverick"/>
    <x v="2"/>
    <s v="United States"/>
    <s v="Lawrence"/>
    <x v="14"/>
    <n v="46226"/>
    <x v="2"/>
    <s v="OFF-BI-10001890"/>
    <x v="1"/>
    <x v="8"/>
    <s v="Avery Poly Binder Pockets"/>
    <n v="10.74"/>
    <n v="3"/>
    <n v="0"/>
    <n v="5.1551999999999998"/>
  </r>
  <r>
    <n v="8743"/>
    <x v="4358"/>
    <x v="1"/>
    <x v="653"/>
    <d v="2012-10-04T00:00:00"/>
    <s v="First Class"/>
    <s v="CK-12205"/>
    <s v="Chloris Kastensmidt"/>
    <x v="0"/>
    <s v="United States"/>
    <s v="Hillsboro"/>
    <x v="21"/>
    <n v="97123"/>
    <x v="1"/>
    <s v="FUR-FU-10000629"/>
    <x v="0"/>
    <x v="5"/>
    <s v="9-3/4 Diameter Round Wall Clock"/>
    <n v="11.032"/>
    <n v="1"/>
    <n v="0.2"/>
    <n v="3.0338000000000003"/>
  </r>
  <r>
    <n v="8744"/>
    <x v="4358"/>
    <x v="1"/>
    <x v="653"/>
    <d v="2012-10-04T00:00:00"/>
    <s v="First Class"/>
    <s v="CK-12205"/>
    <s v="Chloris Kastensmidt"/>
    <x v="0"/>
    <s v="United States"/>
    <s v="Hillsboro"/>
    <x v="21"/>
    <n v="97123"/>
    <x v="1"/>
    <s v="TEC-AC-10002323"/>
    <x v="2"/>
    <x v="11"/>
    <s v="SanDisk Ultra 32 GB MicroSDHC Class 10 Memory Card"/>
    <n v="53.040000000000006"/>
    <n v="3"/>
    <n v="0.2"/>
    <n v="-4.6409999999999982"/>
  </r>
  <r>
    <n v="8745"/>
    <x v="4359"/>
    <x v="1"/>
    <x v="6"/>
    <d v="2012-11-25T00:00:00"/>
    <s v="Second Class"/>
    <s v="HD-14785"/>
    <s v="Harold Dahlen"/>
    <x v="2"/>
    <s v="United States"/>
    <s v="Cambridge"/>
    <x v="31"/>
    <n v="2138"/>
    <x v="3"/>
    <s v="OFF-AR-10003056"/>
    <x v="1"/>
    <x v="6"/>
    <s v="Newell 341"/>
    <n v="17.12"/>
    <n v="4"/>
    <n v="0"/>
    <n v="4.9647999999999985"/>
  </r>
  <r>
    <n v="8746"/>
    <x v="4359"/>
    <x v="1"/>
    <x v="6"/>
    <d v="2012-11-25T00:00:00"/>
    <s v="Second Class"/>
    <s v="HD-14785"/>
    <s v="Harold Dahlen"/>
    <x v="2"/>
    <s v="United States"/>
    <s v="Cambridge"/>
    <x v="31"/>
    <n v="2138"/>
    <x v="3"/>
    <s v="OFF-PA-10000300"/>
    <x v="1"/>
    <x v="10"/>
    <s v="Xerox 1936"/>
    <n v="59.94"/>
    <n v="3"/>
    <n v="0"/>
    <n v="28.171799999999998"/>
  </r>
  <r>
    <n v="8747"/>
    <x v="4360"/>
    <x v="3"/>
    <x v="62"/>
    <d v="2014-02-08T00:00:00"/>
    <s v="Standard Class"/>
    <s v="BO-11350"/>
    <s v="Bill Overfelt"/>
    <x v="1"/>
    <s v="United States"/>
    <s v="San Diego"/>
    <x v="1"/>
    <n v="92105"/>
    <x v="1"/>
    <s v="FUR-FU-10000293"/>
    <x v="0"/>
    <x v="5"/>
    <s v="Eldon Antistatic Chair Mats for Low to Medium Pile Carpets"/>
    <n v="210.58"/>
    <n v="2"/>
    <n v="0"/>
    <n v="12.634799999999984"/>
  </r>
  <r>
    <n v="8748"/>
    <x v="4360"/>
    <x v="3"/>
    <x v="62"/>
    <d v="2014-02-08T00:00:00"/>
    <s v="Standard Class"/>
    <s v="BO-11350"/>
    <s v="Bill Overfelt"/>
    <x v="1"/>
    <s v="United States"/>
    <s v="San Diego"/>
    <x v="1"/>
    <n v="92105"/>
    <x v="1"/>
    <s v="OFF-BI-10003638"/>
    <x v="1"/>
    <x v="8"/>
    <s v="GBC Durable Plastic Covers"/>
    <n v="30.960000000000004"/>
    <n v="2"/>
    <n v="0.2"/>
    <n v="10.061999999999998"/>
  </r>
  <r>
    <n v="8749"/>
    <x v="4360"/>
    <x v="3"/>
    <x v="62"/>
    <d v="2014-02-08T00:00:00"/>
    <s v="Standard Class"/>
    <s v="BO-11350"/>
    <s v="Bill Overfelt"/>
    <x v="1"/>
    <s v="United States"/>
    <s v="San Diego"/>
    <x v="1"/>
    <n v="92105"/>
    <x v="1"/>
    <s v="TEC-MA-10002109"/>
    <x v="2"/>
    <x v="15"/>
    <s v="HP Officejet Pro 8600 e-All-In-One Printer, Copier, Scanner, Fax"/>
    <n v="239.98400000000004"/>
    <n v="2"/>
    <n v="0.2"/>
    <n v="38.997399999999971"/>
  </r>
  <r>
    <n v="8750"/>
    <x v="4361"/>
    <x v="1"/>
    <x v="382"/>
    <d v="2012-06-19T00:00:00"/>
    <s v="First Class"/>
    <s v="LC-16885"/>
    <s v="Lena Creighton"/>
    <x v="0"/>
    <s v="United States"/>
    <s v="New York City"/>
    <x v="15"/>
    <n v="10009"/>
    <x v="3"/>
    <s v="OFF-BI-10003527"/>
    <x v="1"/>
    <x v="8"/>
    <s v="Fellowes PB500 Electric Punch Plastic Comb Binding Machine with Manual Bind"/>
    <n v="3050.3760000000002"/>
    <n v="3"/>
    <n v="0.2"/>
    <n v="1143.8910000000001"/>
  </r>
  <r>
    <n v="8751"/>
    <x v="4361"/>
    <x v="1"/>
    <x v="382"/>
    <d v="2012-06-19T00:00:00"/>
    <s v="First Class"/>
    <s v="LC-16885"/>
    <s v="Lena Creighton"/>
    <x v="0"/>
    <s v="United States"/>
    <s v="New York City"/>
    <x v="15"/>
    <n v="10009"/>
    <x v="3"/>
    <s v="TEC-PH-10004922"/>
    <x v="2"/>
    <x v="7"/>
    <s v="RCA Visys Integrated PBX 8-Line Router"/>
    <n v="133.97999999999999"/>
    <n v="2"/>
    <n v="0"/>
    <n v="33.495000000000005"/>
  </r>
  <r>
    <n v="8752"/>
    <x v="4362"/>
    <x v="0"/>
    <x v="465"/>
    <d v="2013-05-10T00:00:00"/>
    <s v="Standard Class"/>
    <s v="RB-19465"/>
    <s v="Rick Bensley"/>
    <x v="2"/>
    <s v="United States"/>
    <s v="Tallahassee"/>
    <x v="2"/>
    <n v="32303"/>
    <x v="0"/>
    <s v="OFF-PA-10001001"/>
    <x v="1"/>
    <x v="10"/>
    <s v="Snap-A-Way Black Print Carbonless Speed Message, No Reply Area, Duplicate"/>
    <n v="93.248000000000005"/>
    <n v="4"/>
    <n v="0.2"/>
    <n v="31.4712"/>
  </r>
  <r>
    <n v="8753"/>
    <x v="4362"/>
    <x v="0"/>
    <x v="465"/>
    <d v="2013-05-10T00:00:00"/>
    <s v="Standard Class"/>
    <s v="RB-19465"/>
    <s v="Rick Bensley"/>
    <x v="2"/>
    <s v="United States"/>
    <s v="Tallahassee"/>
    <x v="2"/>
    <n v="32303"/>
    <x v="0"/>
    <s v="TEC-PH-10001198"/>
    <x v="2"/>
    <x v="7"/>
    <s v="Avaya 4621SW VoIP phone"/>
    <n v="177.48000000000002"/>
    <n v="3"/>
    <n v="0.2"/>
    <n v="19.966499999999982"/>
  </r>
  <r>
    <n v="8754"/>
    <x v="4363"/>
    <x v="3"/>
    <x v="428"/>
    <d v="2014-09-11T00:00:00"/>
    <s v="First Class"/>
    <s v="JD-16015"/>
    <s v="Joy Daniels"/>
    <x v="0"/>
    <s v="United States"/>
    <s v="Toledo"/>
    <x v="24"/>
    <n v="43615"/>
    <x v="3"/>
    <s v="OFF-LA-10000443"/>
    <x v="1"/>
    <x v="2"/>
    <s v="Avery 501"/>
    <n v="17.712"/>
    <n v="6"/>
    <n v="0.2"/>
    <n v="5.9777999999999993"/>
  </r>
  <r>
    <n v="8755"/>
    <x v="4363"/>
    <x v="3"/>
    <x v="428"/>
    <d v="2014-09-11T00:00:00"/>
    <s v="First Class"/>
    <s v="JD-16015"/>
    <s v="Joy Daniels"/>
    <x v="0"/>
    <s v="United States"/>
    <s v="Toledo"/>
    <x v="24"/>
    <n v="43615"/>
    <x v="3"/>
    <s v="OFF-BI-10003669"/>
    <x v="1"/>
    <x v="8"/>
    <s v="3M Organizer Strips"/>
    <n v="4.8600000000000012"/>
    <n v="3"/>
    <n v="0.7"/>
    <n v="-3.5640000000000001"/>
  </r>
  <r>
    <n v="8756"/>
    <x v="4363"/>
    <x v="3"/>
    <x v="428"/>
    <d v="2014-09-11T00:00:00"/>
    <s v="First Class"/>
    <s v="JD-16015"/>
    <s v="Joy Daniels"/>
    <x v="0"/>
    <s v="United States"/>
    <s v="Toledo"/>
    <x v="24"/>
    <n v="43615"/>
    <x v="3"/>
    <s v="OFF-BI-10001628"/>
    <x v="1"/>
    <x v="8"/>
    <s v="Acco Data Flex Cable Posts For Top &amp; Bottom Load Binders, 6&quot; Capacity"/>
    <n v="6.2580000000000009"/>
    <n v="2"/>
    <n v="0.7"/>
    <n v="-5.2149999999999999"/>
  </r>
  <r>
    <n v="8757"/>
    <x v="4364"/>
    <x v="0"/>
    <x v="405"/>
    <d v="2013-07-27T00:00:00"/>
    <s v="Standard Class"/>
    <s v="MF-17665"/>
    <s v="Maureen Fritzler"/>
    <x v="1"/>
    <s v="United States"/>
    <s v="Columbia"/>
    <x v="39"/>
    <n v="21044"/>
    <x v="3"/>
    <s v="OFF-AP-10002350"/>
    <x v="1"/>
    <x v="9"/>
    <s v="Belkin F9H710-06 7 Outlet SurgeMaster Surge Protector"/>
    <n v="37.68"/>
    <n v="2"/>
    <n v="0"/>
    <n v="10.5504"/>
  </r>
  <r>
    <n v="8758"/>
    <x v="4364"/>
    <x v="0"/>
    <x v="405"/>
    <d v="2013-07-27T00:00:00"/>
    <s v="Standard Class"/>
    <s v="MF-17665"/>
    <s v="Maureen Fritzler"/>
    <x v="1"/>
    <s v="United States"/>
    <s v="Columbia"/>
    <x v="39"/>
    <n v="21044"/>
    <x v="3"/>
    <s v="OFF-PA-10004100"/>
    <x v="1"/>
    <x v="10"/>
    <s v="Xerox 216"/>
    <n v="51.84"/>
    <n v="8"/>
    <n v="0"/>
    <n v="24.883200000000002"/>
  </r>
  <r>
    <n v="8759"/>
    <x v="4364"/>
    <x v="0"/>
    <x v="405"/>
    <d v="2013-07-27T00:00:00"/>
    <s v="Standard Class"/>
    <s v="MF-17665"/>
    <s v="Maureen Fritzler"/>
    <x v="1"/>
    <s v="United States"/>
    <s v="Columbia"/>
    <x v="39"/>
    <n v="21044"/>
    <x v="3"/>
    <s v="FUR-FU-10000794"/>
    <x v="0"/>
    <x v="5"/>
    <s v="Eldon Stackable Tray, Side-Load, Legal, Smoke"/>
    <n v="27.42"/>
    <n v="3"/>
    <n v="0"/>
    <n v="9.3227999999999991"/>
  </r>
  <r>
    <n v="8760"/>
    <x v="4364"/>
    <x v="0"/>
    <x v="405"/>
    <d v="2013-07-27T00:00:00"/>
    <s v="Standard Class"/>
    <s v="MF-17665"/>
    <s v="Maureen Fritzler"/>
    <x v="1"/>
    <s v="United States"/>
    <s v="Columbia"/>
    <x v="39"/>
    <n v="21044"/>
    <x v="3"/>
    <s v="OFF-BI-10002012"/>
    <x v="1"/>
    <x v="8"/>
    <s v="Wilson Jones Easy Flow II Sheet Lifters"/>
    <n v="5.4"/>
    <n v="3"/>
    <n v="0"/>
    <n v="2.5920000000000001"/>
  </r>
  <r>
    <n v="8761"/>
    <x v="4365"/>
    <x v="0"/>
    <x v="1011"/>
    <d v="2013-02-06T00:00:00"/>
    <s v="Standard Class"/>
    <s v="BF-11170"/>
    <s v="Ben Ferrer"/>
    <x v="2"/>
    <s v="United States"/>
    <s v="Atlanta"/>
    <x v="32"/>
    <n v="30318"/>
    <x v="0"/>
    <s v="OFF-BI-10003527"/>
    <x v="1"/>
    <x v="8"/>
    <s v="Fellowes PB500 Electric Punch Plastic Comb Binding Machine with Manual Bind"/>
    <n v="1270.99"/>
    <n v="1"/>
    <n v="0"/>
    <n v="635.495"/>
  </r>
  <r>
    <n v="8762"/>
    <x v="4365"/>
    <x v="0"/>
    <x v="1011"/>
    <d v="2013-02-06T00:00:00"/>
    <s v="Standard Class"/>
    <s v="BF-11170"/>
    <s v="Ben Ferrer"/>
    <x v="2"/>
    <s v="United States"/>
    <s v="Atlanta"/>
    <x v="32"/>
    <n v="30318"/>
    <x v="0"/>
    <s v="OFF-EN-10004483"/>
    <x v="1"/>
    <x v="12"/>
    <s v="#10 White Business Envelopes,4 1/8 x 9 1/2"/>
    <n v="125.36"/>
    <n v="8"/>
    <n v="0"/>
    <n v="58.919199999999989"/>
  </r>
  <r>
    <n v="8763"/>
    <x v="4366"/>
    <x v="0"/>
    <x v="723"/>
    <d v="2014-01-03T00:00:00"/>
    <s v="Standard Class"/>
    <s v="FO-14305"/>
    <s v="Frank Olsen"/>
    <x v="0"/>
    <s v="United States"/>
    <s v="Sacramento"/>
    <x v="1"/>
    <n v="95823"/>
    <x v="1"/>
    <s v="OFF-ST-10003722"/>
    <x v="1"/>
    <x v="4"/>
    <s v="Project Tote Personal File"/>
    <n v="14.03"/>
    <n v="1"/>
    <n v="0"/>
    <n v="4.068699999999998"/>
  </r>
  <r>
    <n v="8764"/>
    <x v="4366"/>
    <x v="0"/>
    <x v="723"/>
    <d v="2014-01-03T00:00:00"/>
    <s v="Standard Class"/>
    <s v="FO-14305"/>
    <s v="Frank Olsen"/>
    <x v="0"/>
    <s v="United States"/>
    <s v="Sacramento"/>
    <x v="1"/>
    <n v="95823"/>
    <x v="1"/>
    <s v="OFF-SU-10002557"/>
    <x v="1"/>
    <x v="14"/>
    <s v="Fiskars Spring-Action Scissors"/>
    <n v="27.96"/>
    <n v="2"/>
    <n v="0"/>
    <n v="7.2696000000000005"/>
  </r>
  <r>
    <n v="8765"/>
    <x v="4367"/>
    <x v="1"/>
    <x v="82"/>
    <d v="2012-11-27T00:00:00"/>
    <s v="Standard Class"/>
    <s v="BB-11545"/>
    <s v="Brenda Bowman"/>
    <x v="1"/>
    <s v="United States"/>
    <s v="Fort Worth"/>
    <x v="5"/>
    <n v="76106"/>
    <x v="2"/>
    <s v="OFF-AR-10002257"/>
    <x v="1"/>
    <x v="6"/>
    <s v="Eldon Spacemaker Box, Quick-Snap Lid, Clear"/>
    <n v="5.3440000000000003"/>
    <n v="2"/>
    <n v="0.2"/>
    <n v="0.73479999999999923"/>
  </r>
  <r>
    <n v="8766"/>
    <x v="4367"/>
    <x v="1"/>
    <x v="82"/>
    <d v="2012-11-27T00:00:00"/>
    <s v="Standard Class"/>
    <s v="BB-11545"/>
    <s v="Brenda Bowman"/>
    <x v="1"/>
    <s v="United States"/>
    <s v="Fort Worth"/>
    <x v="5"/>
    <n v="76106"/>
    <x v="2"/>
    <s v="OFF-BI-10000756"/>
    <x v="1"/>
    <x v="8"/>
    <s v="Storex DuraTech Recycled Plastic Frosted Binders"/>
    <n v="1.6959999999999997"/>
    <n v="2"/>
    <n v="0.8"/>
    <n v="-2.5440000000000005"/>
  </r>
  <r>
    <n v="8767"/>
    <x v="4367"/>
    <x v="1"/>
    <x v="82"/>
    <d v="2012-11-27T00:00:00"/>
    <s v="Standard Class"/>
    <s v="BB-11545"/>
    <s v="Brenda Bowman"/>
    <x v="1"/>
    <s v="United States"/>
    <s v="Fort Worth"/>
    <x v="5"/>
    <n v="76106"/>
    <x v="2"/>
    <s v="OFF-AP-10004136"/>
    <x v="1"/>
    <x v="9"/>
    <s v="Kensington 6 Outlet SmartSocket Surge Protector"/>
    <n v="24.587999999999994"/>
    <n v="3"/>
    <n v="0.8"/>
    <n v="-67.617000000000019"/>
  </r>
  <r>
    <n v="8768"/>
    <x v="4367"/>
    <x v="1"/>
    <x v="82"/>
    <d v="2012-11-27T00:00:00"/>
    <s v="Standard Class"/>
    <s v="BB-11545"/>
    <s v="Brenda Bowman"/>
    <x v="1"/>
    <s v="United States"/>
    <s v="Fort Worth"/>
    <x v="5"/>
    <n v="76106"/>
    <x v="2"/>
    <s v="OFF-BI-10002194"/>
    <x v="1"/>
    <x v="8"/>
    <s v="Cardinal Hold-It CD Pocket"/>
    <n v="7.9799999999999986"/>
    <n v="5"/>
    <n v="0.8"/>
    <n v="-13.167000000000002"/>
  </r>
  <r>
    <n v="8769"/>
    <x v="4368"/>
    <x v="1"/>
    <x v="348"/>
    <d v="2012-10-09T00:00:00"/>
    <s v="Standard Class"/>
    <s v="IL-15100"/>
    <s v="Ivan Liston"/>
    <x v="0"/>
    <s v="United States"/>
    <s v="Columbus"/>
    <x v="24"/>
    <n v="43229"/>
    <x v="3"/>
    <s v="TEC-AC-10000892"/>
    <x v="2"/>
    <x v="11"/>
    <s v="NETGEAR N750 Dual Band Wi-Fi Gigabit Router"/>
    <n v="288"/>
    <n v="4"/>
    <n v="0.2"/>
    <n v="57.599999999999994"/>
  </r>
  <r>
    <n v="8770"/>
    <x v="4369"/>
    <x v="0"/>
    <x v="126"/>
    <d v="2013-09-14T00:00:00"/>
    <s v="Same Day"/>
    <s v="PO-19180"/>
    <s v="Philisse Overcash"/>
    <x v="2"/>
    <s v="United States"/>
    <s v="Louisville"/>
    <x v="22"/>
    <n v="80027"/>
    <x v="1"/>
    <s v="TEC-PH-10001870"/>
    <x v="2"/>
    <x v="7"/>
    <s v="Lunatik TT5L-002 Taktik Strike Impact Protection System for iPhone 5"/>
    <n v="146.952"/>
    <n v="3"/>
    <n v="0.2"/>
    <n v="9.1844999999999928"/>
  </r>
  <r>
    <n v="8771"/>
    <x v="4369"/>
    <x v="0"/>
    <x v="126"/>
    <d v="2013-09-14T00:00:00"/>
    <s v="Same Day"/>
    <s v="PO-19180"/>
    <s v="Philisse Overcash"/>
    <x v="2"/>
    <s v="United States"/>
    <s v="Louisville"/>
    <x v="22"/>
    <n v="80027"/>
    <x v="1"/>
    <s v="FUR-CH-10002304"/>
    <x v="0"/>
    <x v="1"/>
    <s v="Global Stack Chair without Arms, Black"/>
    <n v="83.13600000000001"/>
    <n v="4"/>
    <n v="0.2"/>
    <n v="5.1960000000000015"/>
  </r>
  <r>
    <n v="8772"/>
    <x v="4370"/>
    <x v="3"/>
    <x v="32"/>
    <d v="2014-09-18T00:00:00"/>
    <s v="First Class"/>
    <s v="DB-13555"/>
    <s v="Dorothy Badders"/>
    <x v="1"/>
    <s v="United States"/>
    <s v="Raleigh"/>
    <x v="3"/>
    <n v="27604"/>
    <x v="0"/>
    <s v="OFF-AP-10002534"/>
    <x v="1"/>
    <x v="9"/>
    <s v="3.6 Cubic Foot Counter Height Office Refrigerator"/>
    <n v="942.78400000000011"/>
    <n v="4"/>
    <n v="0.2"/>
    <n v="94.278400000000033"/>
  </r>
  <r>
    <n v="8773"/>
    <x v="4370"/>
    <x v="3"/>
    <x v="32"/>
    <d v="2014-09-18T00:00:00"/>
    <s v="First Class"/>
    <s v="DB-13555"/>
    <s v="Dorothy Badders"/>
    <x v="1"/>
    <s v="United States"/>
    <s v="Raleigh"/>
    <x v="3"/>
    <n v="27604"/>
    <x v="0"/>
    <s v="OFF-PA-10001125"/>
    <x v="1"/>
    <x v="10"/>
    <s v="Xerox 1988"/>
    <n v="74.352000000000004"/>
    <n v="3"/>
    <n v="0.2"/>
    <n v="23.234999999999992"/>
  </r>
  <r>
    <n v="8774"/>
    <x v="4371"/>
    <x v="1"/>
    <x v="1203"/>
    <d v="2012-02-28T00:00:00"/>
    <s v="Standard Class"/>
    <s v="LC-16960"/>
    <s v="Lindsay Castell"/>
    <x v="2"/>
    <s v="United States"/>
    <s v="New York City"/>
    <x v="15"/>
    <n v="10024"/>
    <x v="3"/>
    <s v="OFF-AP-10000804"/>
    <x v="1"/>
    <x v="9"/>
    <s v="Hoover Portapower Portable Vacuum"/>
    <n v="26.880000000000003"/>
    <n v="6"/>
    <n v="0"/>
    <n v="6.7200000000000006"/>
  </r>
  <r>
    <n v="8775"/>
    <x v="4371"/>
    <x v="1"/>
    <x v="1203"/>
    <d v="2012-02-28T00:00:00"/>
    <s v="Standard Class"/>
    <s v="LC-16960"/>
    <s v="Lindsay Castell"/>
    <x v="2"/>
    <s v="United States"/>
    <s v="New York City"/>
    <x v="15"/>
    <n v="10024"/>
    <x v="3"/>
    <s v="OFF-BI-10002982"/>
    <x v="1"/>
    <x v="8"/>
    <s v="Avery Self-Adhesive Photo Pockets for Polaroid Photos"/>
    <n v="10.896000000000001"/>
    <n v="2"/>
    <n v="0.2"/>
    <n v="3.8135999999999992"/>
  </r>
  <r>
    <n v="8776"/>
    <x v="4372"/>
    <x v="0"/>
    <x v="5"/>
    <d v="2013-12-10T00:00:00"/>
    <s v="Second Class"/>
    <s v="MP-18175"/>
    <s v="Mike Pelletier"/>
    <x v="2"/>
    <s v="United States"/>
    <s v="Chicago"/>
    <x v="10"/>
    <n v="60623"/>
    <x v="2"/>
    <s v="OFF-AR-10001547"/>
    <x v="1"/>
    <x v="6"/>
    <s v="Newell 311"/>
    <n v="3.536"/>
    <n v="2"/>
    <n v="0.2"/>
    <n v="0.30940000000000001"/>
  </r>
  <r>
    <n v="8777"/>
    <x v="4373"/>
    <x v="0"/>
    <x v="415"/>
    <d v="2013-07-04T00:00:00"/>
    <s v="First Class"/>
    <s v="EA-14035"/>
    <s v="Erin Ashbrook"/>
    <x v="1"/>
    <s v="United States"/>
    <s v="Huntsville"/>
    <x v="5"/>
    <n v="77340"/>
    <x v="2"/>
    <s v="FUR-CH-10000665"/>
    <x v="0"/>
    <x v="1"/>
    <s v="Global Airflow Leather Mesh Back Chair, Black"/>
    <n v="528.42999999999995"/>
    <n v="5"/>
    <n v="0.3"/>
    <n v="0"/>
  </r>
  <r>
    <n v="8778"/>
    <x v="4373"/>
    <x v="0"/>
    <x v="415"/>
    <d v="2013-07-04T00:00:00"/>
    <s v="First Class"/>
    <s v="EA-14035"/>
    <s v="Erin Ashbrook"/>
    <x v="1"/>
    <s v="United States"/>
    <s v="Huntsville"/>
    <x v="5"/>
    <n v="77340"/>
    <x v="2"/>
    <s v="OFF-PA-10000520"/>
    <x v="1"/>
    <x v="10"/>
    <s v="Xerox 201"/>
    <n v="41.472000000000008"/>
    <n v="8"/>
    <n v="0.2"/>
    <n v="14.5152"/>
  </r>
  <r>
    <n v="8779"/>
    <x v="4374"/>
    <x v="3"/>
    <x v="1096"/>
    <d v="2014-12-19T00:00:00"/>
    <s v="Standard Class"/>
    <s v="BP-11095"/>
    <s v="Bart Pistole"/>
    <x v="1"/>
    <s v="United States"/>
    <s v="New York City"/>
    <x v="15"/>
    <n v="10024"/>
    <x v="3"/>
    <s v="FUR-BO-10004015"/>
    <x v="0"/>
    <x v="0"/>
    <s v="Bush Andora Bookcase, Maple/Graphite Gray Finish"/>
    <n v="287.976"/>
    <n v="3"/>
    <n v="0.2"/>
    <n v="7.1993999999999687"/>
  </r>
  <r>
    <n v="8780"/>
    <x v="4375"/>
    <x v="1"/>
    <x v="305"/>
    <d v="2012-03-22T00:00:00"/>
    <s v="Second Class"/>
    <s v="BM-11785"/>
    <s v="Bryan Mills"/>
    <x v="0"/>
    <s v="United States"/>
    <s v="Salem"/>
    <x v="21"/>
    <n v="97301"/>
    <x v="1"/>
    <s v="OFF-ST-10004258"/>
    <x v="1"/>
    <x v="4"/>
    <s v="Portable Personal File Box"/>
    <n v="29.304000000000002"/>
    <n v="3"/>
    <n v="0.2"/>
    <n v="2.5641000000000034"/>
  </r>
  <r>
    <n v="8781"/>
    <x v="4376"/>
    <x v="1"/>
    <x v="1201"/>
    <d v="2012-03-04T00:00:00"/>
    <s v="First Class"/>
    <s v="CM-12715"/>
    <s v="Craig Molinari"/>
    <x v="1"/>
    <s v="United States"/>
    <s v="Houston"/>
    <x v="5"/>
    <n v="77070"/>
    <x v="2"/>
    <s v="OFF-AR-10003696"/>
    <x v="1"/>
    <x v="6"/>
    <s v="Panasonic KP-350BK Electric Pencil Sharpener with Auto Stop"/>
    <n v="55.328000000000003"/>
    <n v="2"/>
    <n v="0.2"/>
    <n v="6.2243999999999957"/>
  </r>
  <r>
    <n v="8782"/>
    <x v="4376"/>
    <x v="1"/>
    <x v="1201"/>
    <d v="2012-03-04T00:00:00"/>
    <s v="First Class"/>
    <s v="CM-12715"/>
    <s v="Craig Molinari"/>
    <x v="1"/>
    <s v="United States"/>
    <s v="Houston"/>
    <x v="5"/>
    <n v="77070"/>
    <x v="2"/>
    <s v="FUR-BO-10001811"/>
    <x v="0"/>
    <x v="0"/>
    <s v="Atlantic Metals Mobile 5-Shelf Bookcases, Custom Colors"/>
    <n v="1227.9983999999999"/>
    <n v="6"/>
    <n v="0.32"/>
    <n v="-36.117600000000152"/>
  </r>
  <r>
    <n v="8783"/>
    <x v="4377"/>
    <x v="0"/>
    <x v="306"/>
    <d v="2013-09-21T00:00:00"/>
    <s v="Standard Class"/>
    <s v="JD-16150"/>
    <s v="Justin Deggeller"/>
    <x v="1"/>
    <s v="United States"/>
    <s v="Twin Falls"/>
    <x v="45"/>
    <n v="83301"/>
    <x v="1"/>
    <s v="OFF-BI-10001249"/>
    <x v="1"/>
    <x v="8"/>
    <s v="Avery Heavy-Duty EZD View Binder with Locking Rings"/>
    <n v="20.416"/>
    <n v="4"/>
    <n v="0.2"/>
    <n v="6.6351999999999984"/>
  </r>
  <r>
    <n v="8784"/>
    <x v="4377"/>
    <x v="0"/>
    <x v="306"/>
    <d v="2013-09-21T00:00:00"/>
    <s v="Standard Class"/>
    <s v="JD-16150"/>
    <s v="Justin Deggeller"/>
    <x v="1"/>
    <s v="United States"/>
    <s v="Twin Falls"/>
    <x v="45"/>
    <n v="83301"/>
    <x v="1"/>
    <s v="FUR-TA-10003473"/>
    <x v="0"/>
    <x v="3"/>
    <s v="Bretford Rectangular Conference Table Tops"/>
    <n v="1128.3899999999999"/>
    <n v="3"/>
    <n v="0"/>
    <n v="259.52970000000005"/>
  </r>
  <r>
    <n v="8785"/>
    <x v="4378"/>
    <x v="3"/>
    <x v="294"/>
    <d v="2014-03-24T00:00:00"/>
    <s v="Standard Class"/>
    <s v="AS-10630"/>
    <s v="Ann Steele"/>
    <x v="2"/>
    <s v="United States"/>
    <s v="Knoxville"/>
    <x v="18"/>
    <n v="37918"/>
    <x v="0"/>
    <s v="OFF-LA-10003190"/>
    <x v="1"/>
    <x v="2"/>
    <s v="Avery 474"/>
    <n v="4.6079999999999997"/>
    <n v="2"/>
    <n v="0.2"/>
    <n v="1.6704000000000001"/>
  </r>
  <r>
    <n v="8786"/>
    <x v="4379"/>
    <x v="3"/>
    <x v="39"/>
    <d v="2014-06-03T00:00:00"/>
    <s v="Standard Class"/>
    <s v="CM-11815"/>
    <s v="Candace McMahon"/>
    <x v="1"/>
    <s v="United States"/>
    <s v="Phoenix"/>
    <x v="16"/>
    <n v="85023"/>
    <x v="1"/>
    <s v="TEC-PH-10001305"/>
    <x v="2"/>
    <x v="7"/>
    <s v="Panasonic KX TS208W Corded phone"/>
    <n v="195.96000000000004"/>
    <n v="5"/>
    <n v="0.2"/>
    <n v="19.596000000000018"/>
  </r>
  <r>
    <n v="8787"/>
    <x v="4379"/>
    <x v="3"/>
    <x v="39"/>
    <d v="2014-06-03T00:00:00"/>
    <s v="Standard Class"/>
    <s v="CM-11815"/>
    <s v="Candace McMahon"/>
    <x v="1"/>
    <s v="United States"/>
    <s v="Phoenix"/>
    <x v="16"/>
    <n v="85023"/>
    <x v="1"/>
    <s v="OFF-PA-10001534"/>
    <x v="1"/>
    <x v="10"/>
    <s v="Xerox 230"/>
    <n v="15.552000000000003"/>
    <n v="3"/>
    <n v="0.2"/>
    <n v="5.4432"/>
  </r>
  <r>
    <n v="8788"/>
    <x v="4379"/>
    <x v="3"/>
    <x v="39"/>
    <d v="2014-06-03T00:00:00"/>
    <s v="Standard Class"/>
    <s v="CM-11815"/>
    <s v="Candace McMahon"/>
    <x v="1"/>
    <s v="United States"/>
    <s v="Phoenix"/>
    <x v="16"/>
    <n v="85023"/>
    <x v="1"/>
    <s v="TEC-AC-10000844"/>
    <x v="2"/>
    <x v="11"/>
    <s v="Logitech Gaming G510s - Keyboard"/>
    <n v="271.96800000000002"/>
    <n v="4"/>
    <n v="0.2"/>
    <n v="54.393599999999978"/>
  </r>
  <r>
    <n v="8789"/>
    <x v="4380"/>
    <x v="3"/>
    <x v="140"/>
    <d v="2014-06-20T00:00:00"/>
    <s v="Standard Class"/>
    <s v="JE-15715"/>
    <s v="Joe Elijah"/>
    <x v="0"/>
    <s v="United States"/>
    <s v="Monroe"/>
    <x v="3"/>
    <n v="28110"/>
    <x v="0"/>
    <s v="FUR-CH-10000847"/>
    <x v="0"/>
    <x v="1"/>
    <s v="Global Executive Mid-Back Manager's Chair"/>
    <n v="698.35200000000009"/>
    <n v="3"/>
    <n v="0.2"/>
    <n v="52.376399999999961"/>
  </r>
  <r>
    <n v="8790"/>
    <x v="4380"/>
    <x v="3"/>
    <x v="140"/>
    <d v="2014-06-20T00:00:00"/>
    <s v="Standard Class"/>
    <s v="JE-15715"/>
    <s v="Joe Elijah"/>
    <x v="0"/>
    <s v="United States"/>
    <s v="Monroe"/>
    <x v="3"/>
    <n v="28110"/>
    <x v="0"/>
    <s v="FUR-BO-10000468"/>
    <x v="0"/>
    <x v="0"/>
    <s v="O'Sullivan 2-Shelf Heavy-Duty Bookcases"/>
    <n v="77.728000000000009"/>
    <n v="2"/>
    <n v="0.2"/>
    <n v="-3.8863999999999947"/>
  </r>
  <r>
    <n v="8791"/>
    <x v="4381"/>
    <x v="1"/>
    <x v="684"/>
    <d v="2012-09-12T00:00:00"/>
    <s v="Standard Class"/>
    <s v="AG-10525"/>
    <s v="Andy Gerbode"/>
    <x v="1"/>
    <s v="United States"/>
    <s v="Richmond"/>
    <x v="17"/>
    <n v="23223"/>
    <x v="0"/>
    <s v="OFF-BI-10002799"/>
    <x v="1"/>
    <x v="8"/>
    <s v="SlimView Poly Binder, 3/8&quot;"/>
    <n v="46.62"/>
    <n v="9"/>
    <n v="0"/>
    <n v="21.445199999999996"/>
  </r>
  <r>
    <n v="8792"/>
    <x v="4382"/>
    <x v="3"/>
    <x v="257"/>
    <d v="2014-03-25T00:00:00"/>
    <s v="Standard Class"/>
    <s v="TT-21220"/>
    <s v="Thomas Thornton"/>
    <x v="0"/>
    <s v="United States"/>
    <s v="Houston"/>
    <x v="5"/>
    <n v="77041"/>
    <x v="2"/>
    <s v="TEC-PH-10001557"/>
    <x v="2"/>
    <x v="7"/>
    <s v="Pyle PMP37LED"/>
    <n v="537.54399999999998"/>
    <n v="7"/>
    <n v="0.2"/>
    <n v="47.035099999999971"/>
  </r>
  <r>
    <n v="8793"/>
    <x v="4383"/>
    <x v="2"/>
    <x v="174"/>
    <d v="2011-12-21T00:00:00"/>
    <s v="First Class"/>
    <s v="BP-11095"/>
    <s v="Bart Pistole"/>
    <x v="1"/>
    <s v="United States"/>
    <s v="Los Angeles"/>
    <x v="1"/>
    <n v="90008"/>
    <x v="1"/>
    <s v="OFF-LA-10001934"/>
    <x v="1"/>
    <x v="2"/>
    <s v="Avery 516"/>
    <n v="14.62"/>
    <n v="2"/>
    <n v="0"/>
    <n v="6.8713999999999995"/>
  </r>
  <r>
    <n v="8794"/>
    <x v="4383"/>
    <x v="2"/>
    <x v="174"/>
    <d v="2011-12-21T00:00:00"/>
    <s v="First Class"/>
    <s v="BP-11095"/>
    <s v="Bart Pistole"/>
    <x v="1"/>
    <s v="United States"/>
    <s v="Los Angeles"/>
    <x v="1"/>
    <n v="90008"/>
    <x v="1"/>
    <s v="OFF-FA-10004248"/>
    <x v="1"/>
    <x v="13"/>
    <s v="Advantus T-Pin Paper Clips"/>
    <n v="22.549999999999997"/>
    <n v="5"/>
    <n v="0"/>
    <n v="8.7945000000000011"/>
  </r>
  <r>
    <n v="8795"/>
    <x v="4383"/>
    <x v="2"/>
    <x v="174"/>
    <d v="2011-12-21T00:00:00"/>
    <s v="First Class"/>
    <s v="BP-11095"/>
    <s v="Bart Pistole"/>
    <x v="1"/>
    <s v="United States"/>
    <s v="Los Angeles"/>
    <x v="1"/>
    <n v="90008"/>
    <x v="1"/>
    <s v="TEC-PH-10001944"/>
    <x v="2"/>
    <x v="7"/>
    <s v="Wi-Ex zBoost YX540 Cellular Phone Signal Booster"/>
    <n v="583.79999999999995"/>
    <n v="5"/>
    <n v="0.2"/>
    <n v="72.974999999999909"/>
  </r>
  <r>
    <n v="8796"/>
    <x v="4383"/>
    <x v="2"/>
    <x v="174"/>
    <d v="2011-12-21T00:00:00"/>
    <s v="First Class"/>
    <s v="BP-11095"/>
    <s v="Bart Pistole"/>
    <x v="1"/>
    <s v="United States"/>
    <s v="Los Angeles"/>
    <x v="1"/>
    <n v="90008"/>
    <x v="1"/>
    <s v="TEC-PH-10002085"/>
    <x v="2"/>
    <x v="7"/>
    <s v="Clarity 53712"/>
    <n v="211.16800000000001"/>
    <n v="4"/>
    <n v="0.2"/>
    <n v="15.837600000000009"/>
  </r>
  <r>
    <n v="8797"/>
    <x v="4384"/>
    <x v="0"/>
    <x v="274"/>
    <d v="2013-07-14T00:00:00"/>
    <s v="Standard Class"/>
    <s v="MJ-17740"/>
    <s v="Max Jones"/>
    <x v="0"/>
    <s v="United States"/>
    <s v="Orem"/>
    <x v="7"/>
    <n v="84057"/>
    <x v="1"/>
    <s v="OFF-PA-10003441"/>
    <x v="1"/>
    <x v="10"/>
    <s v="Xerox 226"/>
    <n v="12.96"/>
    <n v="2"/>
    <n v="0"/>
    <n v="6.2208000000000006"/>
  </r>
  <r>
    <n v="8798"/>
    <x v="4384"/>
    <x v="0"/>
    <x v="274"/>
    <d v="2013-07-14T00:00:00"/>
    <s v="Standard Class"/>
    <s v="MJ-17740"/>
    <s v="Max Jones"/>
    <x v="0"/>
    <s v="United States"/>
    <s v="Orem"/>
    <x v="7"/>
    <n v="84057"/>
    <x v="1"/>
    <s v="OFF-AR-10004602"/>
    <x v="1"/>
    <x v="6"/>
    <s v="Boston KS Multi-Size Manual Pencil Sharpener"/>
    <n v="45.98"/>
    <n v="2"/>
    <n v="0"/>
    <n v="12.874400000000001"/>
  </r>
  <r>
    <n v="8799"/>
    <x v="4385"/>
    <x v="0"/>
    <x v="1204"/>
    <d v="2013-04-11T00:00:00"/>
    <s v="Standard Class"/>
    <s v="VM-21685"/>
    <s v="Valerie Mitchum"/>
    <x v="2"/>
    <s v="United States"/>
    <s v="Burlington"/>
    <x v="42"/>
    <s v="05408"/>
    <x v="3"/>
    <s v="TEC-PH-10002555"/>
    <x v="2"/>
    <x v="7"/>
    <s v="Nortel Meridian M5316 Digital phone"/>
    <n v="1294.75"/>
    <n v="5"/>
    <n v="0"/>
    <n v="336.63499999999999"/>
  </r>
  <r>
    <n v="8800"/>
    <x v="4386"/>
    <x v="2"/>
    <x v="1205"/>
    <d v="2011-05-10T00:00:00"/>
    <s v="First Class"/>
    <s v="KT-16480"/>
    <s v="Kean Thornton"/>
    <x v="0"/>
    <s v="United States"/>
    <s v="Philadelphia"/>
    <x v="9"/>
    <n v="19134"/>
    <x v="3"/>
    <s v="TEC-CO-10001449"/>
    <x v="2"/>
    <x v="16"/>
    <s v="Hewlett Packard LaserJet 3310 Copier"/>
    <n v="1799.9699999999998"/>
    <n v="5"/>
    <n v="0.4"/>
    <n v="239.99600000000009"/>
  </r>
  <r>
    <n v="8801"/>
    <x v="4387"/>
    <x v="3"/>
    <x v="51"/>
    <d v="2014-11-28T00:00:00"/>
    <s v="Standard Class"/>
    <s v="CS-12250"/>
    <s v="Chris Selesnick"/>
    <x v="1"/>
    <s v="United States"/>
    <s v="Chicago"/>
    <x v="10"/>
    <n v="60623"/>
    <x v="2"/>
    <s v="OFF-PA-10004285"/>
    <x v="1"/>
    <x v="10"/>
    <s v="Xerox 1959"/>
    <n v="10.688000000000001"/>
    <n v="2"/>
    <n v="0.2"/>
    <n v="3.7407999999999997"/>
  </r>
  <r>
    <n v="8802"/>
    <x v="4388"/>
    <x v="0"/>
    <x v="338"/>
    <d v="2013-11-13T00:00:00"/>
    <s v="First Class"/>
    <s v="AB-10015"/>
    <s v="Aaron Bergman"/>
    <x v="0"/>
    <s v="United States"/>
    <s v="Oklahoma City"/>
    <x v="26"/>
    <n v="73120"/>
    <x v="2"/>
    <s v="TEC-PH-10000562"/>
    <x v="2"/>
    <x v="7"/>
    <s v="Samsung Convoy 3"/>
    <n v="221.98"/>
    <n v="2"/>
    <n v="0"/>
    <n v="62.15440000000001"/>
  </r>
  <r>
    <n v="8803"/>
    <x v="4388"/>
    <x v="0"/>
    <x v="338"/>
    <d v="2013-11-13T00:00:00"/>
    <s v="First Class"/>
    <s v="AB-10015"/>
    <s v="Aaron Bergman"/>
    <x v="0"/>
    <s v="United States"/>
    <s v="Oklahoma City"/>
    <x v="26"/>
    <n v="73120"/>
    <x v="2"/>
    <s v="FUR-BO-10003966"/>
    <x v="0"/>
    <x v="0"/>
    <s v="Sauder Facets Collection Library, Sky Alder Finish"/>
    <n v="341.96"/>
    <n v="2"/>
    <n v="0"/>
    <n v="54.713599999999985"/>
  </r>
  <r>
    <n v="8804"/>
    <x v="4389"/>
    <x v="2"/>
    <x v="520"/>
    <d v="2012-01-01T00:00:00"/>
    <s v="First Class"/>
    <s v="AH-10030"/>
    <s v="Aaron Hawkins"/>
    <x v="1"/>
    <s v="United States"/>
    <s v="New York City"/>
    <x v="15"/>
    <n v="10035"/>
    <x v="3"/>
    <s v="TEC-AC-10003614"/>
    <x v="2"/>
    <x v="11"/>
    <s v="Verbatim 25 GB 6x Blu-ray Single Layer Recordable Disc, 10/Pack"/>
    <n v="34.769999999999996"/>
    <n v="3"/>
    <n v="0"/>
    <n v="11.474099999999996"/>
  </r>
  <r>
    <n v="8805"/>
    <x v="4389"/>
    <x v="2"/>
    <x v="520"/>
    <d v="2012-01-01T00:00:00"/>
    <s v="First Class"/>
    <s v="AH-10030"/>
    <s v="Aaron Hawkins"/>
    <x v="1"/>
    <s v="United States"/>
    <s v="New York City"/>
    <x v="15"/>
    <n v="10035"/>
    <x v="3"/>
    <s v="OFF-LA-10003148"/>
    <x v="1"/>
    <x v="2"/>
    <s v="Avery 51"/>
    <n v="18.899999999999999"/>
    <n v="3"/>
    <n v="0"/>
    <n v="8.6939999999999991"/>
  </r>
  <r>
    <n v="8806"/>
    <x v="4390"/>
    <x v="3"/>
    <x v="971"/>
    <d v="2014-08-24T00:00:00"/>
    <s v="Standard Class"/>
    <s v="DO-13435"/>
    <s v="Denny Ordway"/>
    <x v="0"/>
    <s v="United States"/>
    <s v="Salt Lake City"/>
    <x v="7"/>
    <n v="84106"/>
    <x v="1"/>
    <s v="OFF-BI-10002133"/>
    <x v="1"/>
    <x v="8"/>
    <s v="Wilson Jones Elliptical Ring 3 1/2&quot; Capacity Binders, 800 sheets"/>
    <n v="102.72"/>
    <n v="3"/>
    <n v="0.2"/>
    <n v="37.235999999999997"/>
  </r>
  <r>
    <n v="8807"/>
    <x v="4391"/>
    <x v="0"/>
    <x v="126"/>
    <d v="2013-09-17T00:00:00"/>
    <s v="Standard Class"/>
    <s v="MC-17590"/>
    <s v="Matt Collister"/>
    <x v="1"/>
    <s v="United States"/>
    <s v="Utica"/>
    <x v="15"/>
    <n v="13501"/>
    <x v="3"/>
    <s v="FUR-FU-10002813"/>
    <x v="0"/>
    <x v="5"/>
    <s v="DAX Contemporary Wood Frame with Silver Metal Mat, Desktop, 11 x 14 Size"/>
    <n v="40.479999999999997"/>
    <n v="2"/>
    <n v="0"/>
    <n v="14.572799999999997"/>
  </r>
  <r>
    <n v="8808"/>
    <x v="4392"/>
    <x v="3"/>
    <x v="40"/>
    <d v="2014-11-01T00:00:00"/>
    <s v="Standard Class"/>
    <s v="JF-15190"/>
    <s v="Jamie Frazer"/>
    <x v="0"/>
    <s v="United States"/>
    <s v="Philadelphia"/>
    <x v="9"/>
    <n v="19134"/>
    <x v="3"/>
    <s v="OFF-BI-10004330"/>
    <x v="1"/>
    <x v="8"/>
    <s v="GBC Velobind Prepunched Cover Sets, Regency Series"/>
    <n v="33.282000000000004"/>
    <n v="3"/>
    <n v="0.7"/>
    <n v="-27.734999999999992"/>
  </r>
  <r>
    <n v="8809"/>
    <x v="4392"/>
    <x v="3"/>
    <x v="40"/>
    <d v="2014-11-01T00:00:00"/>
    <s v="Standard Class"/>
    <s v="JF-15190"/>
    <s v="Jamie Frazer"/>
    <x v="0"/>
    <s v="United States"/>
    <s v="Philadelphia"/>
    <x v="9"/>
    <n v="19134"/>
    <x v="3"/>
    <s v="TEC-PH-10002807"/>
    <x v="2"/>
    <x v="7"/>
    <s v="Motorla HX550 Universal Bluetooth Headset"/>
    <n v="118.64999999999998"/>
    <n v="5"/>
    <n v="0.4"/>
    <n v="19.775000000000006"/>
  </r>
  <r>
    <n v="8810"/>
    <x v="4392"/>
    <x v="3"/>
    <x v="40"/>
    <d v="2014-11-01T00:00:00"/>
    <s v="Standard Class"/>
    <s v="JF-15190"/>
    <s v="Jamie Frazer"/>
    <x v="0"/>
    <s v="United States"/>
    <s v="Philadelphia"/>
    <x v="9"/>
    <n v="19134"/>
    <x v="3"/>
    <s v="OFF-LA-10001404"/>
    <x v="1"/>
    <x v="2"/>
    <s v="Avery 517"/>
    <n v="14.76"/>
    <n v="5"/>
    <n v="0.2"/>
    <n v="4.9815000000000005"/>
  </r>
  <r>
    <n v="8811"/>
    <x v="4393"/>
    <x v="3"/>
    <x v="1109"/>
    <d v="2014-06-05T00:00:00"/>
    <s v="Standard Class"/>
    <s v="SM-20950"/>
    <s v="Suzanne McNair"/>
    <x v="1"/>
    <s v="United States"/>
    <s v="Los Angeles"/>
    <x v="1"/>
    <n v="90004"/>
    <x v="1"/>
    <s v="OFF-PA-10004911"/>
    <x v="1"/>
    <x v="10"/>
    <s v="Rediform S.O.S. 1-Up Phone Message Bk, 4-1/4x3-1/16 Bk, 1 Form/Pg, 40 Messages/Bk, 3/Pk"/>
    <n v="37.520000000000003"/>
    <n v="4"/>
    <n v="0"/>
    <n v="18.009600000000002"/>
  </r>
  <r>
    <n v="8812"/>
    <x v="4394"/>
    <x v="0"/>
    <x v="387"/>
    <d v="2013-03-14T00:00:00"/>
    <s v="Standard Class"/>
    <s v="SP-20650"/>
    <s v="Stephanie Phelps"/>
    <x v="1"/>
    <s v="United States"/>
    <s v="Jackson"/>
    <x v="12"/>
    <n v="49201"/>
    <x v="2"/>
    <s v="OFF-AP-10004233"/>
    <x v="1"/>
    <x v="9"/>
    <s v="Honeywell Enviracaire Portable Air Cleaner for up to 8 x 10 Room"/>
    <n v="207.14400000000001"/>
    <n v="3"/>
    <n v="0.1"/>
    <n v="48.333599999999976"/>
  </r>
  <r>
    <n v="8813"/>
    <x v="4394"/>
    <x v="0"/>
    <x v="387"/>
    <d v="2013-03-14T00:00:00"/>
    <s v="Standard Class"/>
    <s v="SP-20650"/>
    <s v="Stephanie Phelps"/>
    <x v="1"/>
    <s v="United States"/>
    <s v="Jackson"/>
    <x v="12"/>
    <n v="49201"/>
    <x v="2"/>
    <s v="OFF-AR-10002766"/>
    <x v="1"/>
    <x v="6"/>
    <s v="Prang Drawing Pencil Set"/>
    <n v="13.899999999999999"/>
    <n v="5"/>
    <n v="0"/>
    <n v="3.7529999999999997"/>
  </r>
  <r>
    <n v="8814"/>
    <x v="4395"/>
    <x v="1"/>
    <x v="353"/>
    <d v="2012-07-31T00:00:00"/>
    <s v="Standard Class"/>
    <s v="CK-12760"/>
    <s v="Cyma Kinney"/>
    <x v="1"/>
    <s v="United States"/>
    <s v="Glendale"/>
    <x v="16"/>
    <n v="85301"/>
    <x v="1"/>
    <s v="FUR-CH-10003199"/>
    <x v="0"/>
    <x v="1"/>
    <s v="Office Star - Contemporary Task Swivel Chair"/>
    <n v="266.35200000000003"/>
    <n v="3"/>
    <n v="0.2"/>
    <n v="13.317599999999985"/>
  </r>
  <r>
    <n v="8815"/>
    <x v="4396"/>
    <x v="1"/>
    <x v="521"/>
    <d v="2012-11-25T00:00:00"/>
    <s v="Second Class"/>
    <s v="PW-19240"/>
    <s v="Pierre Wener"/>
    <x v="0"/>
    <s v="United States"/>
    <s v="Wilmington"/>
    <x v="13"/>
    <n v="19805"/>
    <x v="3"/>
    <s v="TEC-PH-10003012"/>
    <x v="2"/>
    <x v="7"/>
    <s v="Nortel Meridian M3904 Professional Digital phone"/>
    <n v="307.98"/>
    <n v="2"/>
    <n v="0"/>
    <n v="89.314199999999971"/>
  </r>
  <r>
    <n v="8816"/>
    <x v="4396"/>
    <x v="1"/>
    <x v="521"/>
    <d v="2012-11-25T00:00:00"/>
    <s v="Second Class"/>
    <s v="PW-19240"/>
    <s v="Pierre Wener"/>
    <x v="0"/>
    <s v="United States"/>
    <s v="Wilmington"/>
    <x v="13"/>
    <n v="19805"/>
    <x v="3"/>
    <s v="OFF-PA-10001583"/>
    <x v="1"/>
    <x v="10"/>
    <s v="1/4 Fold Party Design Invitations &amp; White Envelopes, 24 8-1/2&quot; X 11&quot; Cards, 25 Env./Pack"/>
    <n v="44.099999999999994"/>
    <n v="6"/>
    <n v="0"/>
    <n v="20.726999999999997"/>
  </r>
  <r>
    <n v="8817"/>
    <x v="4396"/>
    <x v="1"/>
    <x v="521"/>
    <d v="2012-11-25T00:00:00"/>
    <s v="Second Class"/>
    <s v="PW-19240"/>
    <s v="Pierre Wener"/>
    <x v="0"/>
    <s v="United States"/>
    <s v="Wilmington"/>
    <x v="13"/>
    <n v="19805"/>
    <x v="3"/>
    <s v="OFF-AR-10001940"/>
    <x v="1"/>
    <x v="6"/>
    <s v="Sanford Colorific Eraseable Coloring Pencils, 12 Count"/>
    <n v="13.12"/>
    <n v="4"/>
    <n v="0"/>
    <n v="5.6416000000000004"/>
  </r>
  <r>
    <n v="8818"/>
    <x v="4396"/>
    <x v="1"/>
    <x v="521"/>
    <d v="2012-11-25T00:00:00"/>
    <s v="Second Class"/>
    <s v="PW-19240"/>
    <s v="Pierre Wener"/>
    <x v="0"/>
    <s v="United States"/>
    <s v="Wilmington"/>
    <x v="13"/>
    <n v="19805"/>
    <x v="3"/>
    <s v="OFF-EN-10003286"/>
    <x v="1"/>
    <x v="12"/>
    <s v="Staples"/>
    <n v="16.559999999999999"/>
    <n v="2"/>
    <n v="0"/>
    <n v="7.783199999999999"/>
  </r>
  <r>
    <n v="8819"/>
    <x v="4396"/>
    <x v="1"/>
    <x v="521"/>
    <d v="2012-11-25T00:00:00"/>
    <s v="Second Class"/>
    <s v="PW-19240"/>
    <s v="Pierre Wener"/>
    <x v="0"/>
    <s v="United States"/>
    <s v="Wilmington"/>
    <x v="13"/>
    <n v="19805"/>
    <x v="3"/>
    <s v="OFF-PA-10003441"/>
    <x v="1"/>
    <x v="10"/>
    <s v="Xerox 226"/>
    <n v="38.880000000000003"/>
    <n v="6"/>
    <n v="0"/>
    <n v="18.662400000000002"/>
  </r>
  <r>
    <n v="8820"/>
    <x v="4397"/>
    <x v="1"/>
    <x v="109"/>
    <d v="2012-12-02T00:00:00"/>
    <s v="Standard Class"/>
    <s v="EB-14170"/>
    <s v="Evan Bailliet"/>
    <x v="0"/>
    <s v="United States"/>
    <s v="Austin"/>
    <x v="5"/>
    <n v="78745"/>
    <x v="2"/>
    <s v="OFF-PA-10003395"/>
    <x v="1"/>
    <x v="10"/>
    <s v="Xerox 1941"/>
    <n v="335.52"/>
    <n v="4"/>
    <n v="0.2"/>
    <n v="117.43199999999999"/>
  </r>
  <r>
    <n v="8821"/>
    <x v="4398"/>
    <x v="3"/>
    <x v="132"/>
    <d v="2014-11-08T00:00:00"/>
    <s v="Standard Class"/>
    <s v="DK-13090"/>
    <s v="Dave Kipp"/>
    <x v="0"/>
    <s v="United States"/>
    <s v="Orlando"/>
    <x v="2"/>
    <n v="32839"/>
    <x v="0"/>
    <s v="TEC-CO-10003236"/>
    <x v="2"/>
    <x v="16"/>
    <s v="Canon Image Class D660 Copier"/>
    <n v="959.98400000000004"/>
    <n v="2"/>
    <n v="0.2"/>
    <n v="311.99479999999994"/>
  </r>
  <r>
    <n v="8822"/>
    <x v="4398"/>
    <x v="3"/>
    <x v="132"/>
    <d v="2014-11-08T00:00:00"/>
    <s v="Standard Class"/>
    <s v="DK-13090"/>
    <s v="Dave Kipp"/>
    <x v="0"/>
    <s v="United States"/>
    <s v="Orlando"/>
    <x v="2"/>
    <n v="32839"/>
    <x v="0"/>
    <s v="OFF-BI-10002982"/>
    <x v="1"/>
    <x v="8"/>
    <s v="Avery Self-Adhesive Photo Pockets for Polaroid Photos"/>
    <n v="4.0860000000000003"/>
    <n v="2"/>
    <n v="0.7"/>
    <n v="-2.9963999999999995"/>
  </r>
  <r>
    <n v="8823"/>
    <x v="4398"/>
    <x v="3"/>
    <x v="132"/>
    <d v="2014-11-08T00:00:00"/>
    <s v="Standard Class"/>
    <s v="DK-13090"/>
    <s v="Dave Kipp"/>
    <x v="0"/>
    <s v="United States"/>
    <s v="Orlando"/>
    <x v="2"/>
    <n v="32839"/>
    <x v="0"/>
    <s v="OFF-AR-10004010"/>
    <x v="1"/>
    <x v="6"/>
    <s v="Hunt Boston Vacuum Mount KS Pencil Sharpener"/>
    <n v="55.984000000000009"/>
    <n v="2"/>
    <n v="0.2"/>
    <n v="4.1987999999999985"/>
  </r>
  <r>
    <n v="8824"/>
    <x v="4398"/>
    <x v="3"/>
    <x v="132"/>
    <d v="2014-11-08T00:00:00"/>
    <s v="Standard Class"/>
    <s v="DK-13090"/>
    <s v="Dave Kipp"/>
    <x v="0"/>
    <s v="United States"/>
    <s v="Orlando"/>
    <x v="2"/>
    <n v="32839"/>
    <x v="0"/>
    <s v="OFF-PA-10002947"/>
    <x v="1"/>
    <x v="10"/>
    <s v="Xerox 1923"/>
    <n v="10.688000000000001"/>
    <n v="2"/>
    <n v="0.2"/>
    <n v="3.7407999999999997"/>
  </r>
  <r>
    <n v="8825"/>
    <x v="4399"/>
    <x v="3"/>
    <x v="708"/>
    <d v="2014-03-24T00:00:00"/>
    <s v="Second Class"/>
    <s v="TB-21055"/>
    <s v="Ted Butterfield"/>
    <x v="0"/>
    <s v="United States"/>
    <s v="Reading"/>
    <x v="9"/>
    <n v="19601"/>
    <x v="3"/>
    <s v="OFF-EN-10003845"/>
    <x v="1"/>
    <x v="12"/>
    <s v="Colored Envelopes"/>
    <n v="8.8559999999999999"/>
    <n v="3"/>
    <n v="0.2"/>
    <n v="2.8781999999999992"/>
  </r>
  <r>
    <n v="8826"/>
    <x v="4400"/>
    <x v="1"/>
    <x v="546"/>
    <d v="2012-12-22T00:00:00"/>
    <s v="First Class"/>
    <s v="AG-10900"/>
    <s v="Arthur Gainer"/>
    <x v="0"/>
    <s v="United States"/>
    <s v="Philadelphia"/>
    <x v="9"/>
    <n v="19134"/>
    <x v="3"/>
    <s v="OFF-LA-10003190"/>
    <x v="1"/>
    <x v="2"/>
    <s v="Avery 474"/>
    <n v="6.911999999999999"/>
    <n v="3"/>
    <n v="0.2"/>
    <n v="2.5056000000000003"/>
  </r>
  <r>
    <n v="8827"/>
    <x v="4401"/>
    <x v="2"/>
    <x v="1063"/>
    <d v="2011-04-06T00:00:00"/>
    <s v="Second Class"/>
    <s v="SC-20020"/>
    <s v="Sam Craven"/>
    <x v="0"/>
    <s v="United States"/>
    <s v="Houston"/>
    <x v="5"/>
    <n v="77095"/>
    <x v="2"/>
    <s v="OFF-PA-10002986"/>
    <x v="1"/>
    <x v="10"/>
    <s v="Xerox 1898"/>
    <n v="26.720000000000002"/>
    <n v="5"/>
    <n v="0.2"/>
    <n v="9.3520000000000003"/>
  </r>
  <r>
    <n v="8828"/>
    <x v="4401"/>
    <x v="2"/>
    <x v="1063"/>
    <d v="2011-04-06T00:00:00"/>
    <s v="Second Class"/>
    <s v="SC-20020"/>
    <s v="Sam Craven"/>
    <x v="0"/>
    <s v="United States"/>
    <s v="Houston"/>
    <x v="5"/>
    <n v="77095"/>
    <x v="2"/>
    <s v="OFF-PA-10001593"/>
    <x v="1"/>
    <x v="10"/>
    <s v="Xerox 1947"/>
    <n v="33.488000000000007"/>
    <n v="7"/>
    <n v="0.2"/>
    <n v="10.464999999999998"/>
  </r>
  <r>
    <n v="8829"/>
    <x v="4402"/>
    <x v="1"/>
    <x v="1117"/>
    <d v="2012-06-09T00:00:00"/>
    <s v="Standard Class"/>
    <s v="BB-11545"/>
    <s v="Brenda Bowman"/>
    <x v="1"/>
    <s v="United States"/>
    <s v="Saint Charles"/>
    <x v="25"/>
    <n v="63301"/>
    <x v="2"/>
    <s v="OFF-PA-10000528"/>
    <x v="1"/>
    <x v="10"/>
    <s v="Xerox 1981"/>
    <n v="10.56"/>
    <n v="2"/>
    <n v="0"/>
    <n v="4.7519999999999998"/>
  </r>
  <r>
    <n v="8830"/>
    <x v="4403"/>
    <x v="2"/>
    <x v="191"/>
    <d v="2011-10-09T00:00:00"/>
    <s v="First Class"/>
    <s v="VP-21760"/>
    <s v="Victoria Pisteka"/>
    <x v="1"/>
    <s v="United States"/>
    <s v="Indianapolis"/>
    <x v="14"/>
    <n v="46203"/>
    <x v="2"/>
    <s v="OFF-ST-10001932"/>
    <x v="1"/>
    <x v="4"/>
    <s v="Fellowes Staxonsteel Drawer Files"/>
    <n v="386.34"/>
    <n v="2"/>
    <n v="0"/>
    <n v="54.087600000000009"/>
  </r>
  <r>
    <n v="8831"/>
    <x v="4404"/>
    <x v="0"/>
    <x v="1036"/>
    <d v="2013-08-25T00:00:00"/>
    <s v="Second Class"/>
    <s v="RP-19270"/>
    <s v="Rachel Payne"/>
    <x v="1"/>
    <s v="United States"/>
    <s v="Seattle"/>
    <x v="4"/>
    <n v="98115"/>
    <x v="1"/>
    <s v="OFF-BI-10003727"/>
    <x v="1"/>
    <x v="8"/>
    <s v="Avery Durable Slant Ring Binders With Label Holder"/>
    <n v="33.44"/>
    <n v="10"/>
    <n v="0.2"/>
    <n v="11.703999999999997"/>
  </r>
  <r>
    <n v="8832"/>
    <x v="4405"/>
    <x v="1"/>
    <x v="219"/>
    <d v="2012-11-19T00:00:00"/>
    <s v="Standard Class"/>
    <s v="DH-13675"/>
    <s v="Duane Huffman"/>
    <x v="2"/>
    <s v="United States"/>
    <s v="Harrisonburg"/>
    <x v="17"/>
    <n v="22801"/>
    <x v="0"/>
    <s v="FUR-FU-10002759"/>
    <x v="0"/>
    <x v="5"/>
    <s v="12-1/2 Diameter Round Wall Clock"/>
    <n v="39.96"/>
    <n v="2"/>
    <n v="0"/>
    <n v="14.3856"/>
  </r>
  <r>
    <n v="8833"/>
    <x v="4406"/>
    <x v="1"/>
    <x v="137"/>
    <d v="2012-06-27T00:00:00"/>
    <s v="Standard Class"/>
    <s v="SW-20455"/>
    <s v="Shaun Weien"/>
    <x v="0"/>
    <s v="United States"/>
    <s v="Rochester"/>
    <x v="15"/>
    <n v="14609"/>
    <x v="3"/>
    <s v="OFF-BI-10000545"/>
    <x v="1"/>
    <x v="8"/>
    <s v="GBC Ibimaster 500 Manual ProClick Binding System"/>
    <n v="1217.568"/>
    <n v="2"/>
    <n v="0.2"/>
    <n v="456.58800000000002"/>
  </r>
  <r>
    <n v="8834"/>
    <x v="4407"/>
    <x v="3"/>
    <x v="241"/>
    <d v="2014-09-29T00:00:00"/>
    <s v="Standard Class"/>
    <s v="KF-16285"/>
    <s v="Karen Ferguson"/>
    <x v="2"/>
    <s v="United States"/>
    <s v="Sandy Springs"/>
    <x v="32"/>
    <n v="30328"/>
    <x v="0"/>
    <s v="OFF-ST-10004950"/>
    <x v="1"/>
    <x v="4"/>
    <s v="Tenex Personal Filing Tote With Secure Closure Lid, Black/Frost"/>
    <n v="15.51"/>
    <n v="1"/>
    <n v="0"/>
    <n v="3.8774999999999995"/>
  </r>
  <r>
    <n v="8835"/>
    <x v="4407"/>
    <x v="3"/>
    <x v="241"/>
    <d v="2014-09-29T00:00:00"/>
    <s v="Standard Class"/>
    <s v="KF-16285"/>
    <s v="Karen Ferguson"/>
    <x v="2"/>
    <s v="United States"/>
    <s v="Sandy Springs"/>
    <x v="32"/>
    <n v="30328"/>
    <x v="0"/>
    <s v="TEC-PH-10003171"/>
    <x v="2"/>
    <x v="7"/>
    <s v="Plantronics Encore H101 Dual Earpieces Headset"/>
    <n v="89.9"/>
    <n v="2"/>
    <n v="0"/>
    <n v="25.171999999999997"/>
  </r>
  <r>
    <n v="8836"/>
    <x v="4407"/>
    <x v="3"/>
    <x v="241"/>
    <d v="2014-09-29T00:00:00"/>
    <s v="Standard Class"/>
    <s v="KF-16285"/>
    <s v="Karen Ferguson"/>
    <x v="2"/>
    <s v="United States"/>
    <s v="Sandy Springs"/>
    <x v="32"/>
    <n v="30328"/>
    <x v="0"/>
    <s v="OFF-AR-10000614"/>
    <x v="1"/>
    <x v="6"/>
    <s v="Barrel Sharpener"/>
    <n v="14.28"/>
    <n v="4"/>
    <n v="0"/>
    <n v="3.7127999999999997"/>
  </r>
  <r>
    <n v="8837"/>
    <x v="4407"/>
    <x v="3"/>
    <x v="241"/>
    <d v="2014-09-29T00:00:00"/>
    <s v="Standard Class"/>
    <s v="KF-16285"/>
    <s v="Karen Ferguson"/>
    <x v="2"/>
    <s v="United States"/>
    <s v="Sandy Springs"/>
    <x v="32"/>
    <n v="30328"/>
    <x v="0"/>
    <s v="OFF-AR-10000034"/>
    <x v="1"/>
    <x v="6"/>
    <s v="BIC Brite Liner Grip Highlighters, Assorted, 5/Pack"/>
    <n v="12.72"/>
    <n v="3"/>
    <n v="0"/>
    <n v="4.9607999999999999"/>
  </r>
  <r>
    <n v="8838"/>
    <x v="4407"/>
    <x v="3"/>
    <x v="241"/>
    <d v="2014-09-29T00:00:00"/>
    <s v="Standard Class"/>
    <s v="KF-16285"/>
    <s v="Karen Ferguson"/>
    <x v="2"/>
    <s v="United States"/>
    <s v="Sandy Springs"/>
    <x v="32"/>
    <n v="30328"/>
    <x v="0"/>
    <s v="OFF-LA-10003766"/>
    <x v="1"/>
    <x v="2"/>
    <s v="Self-Adhesive Removable Labels"/>
    <n v="15.75"/>
    <n v="5"/>
    <n v="0"/>
    <n v="7.5600000000000005"/>
  </r>
  <r>
    <n v="8839"/>
    <x v="4408"/>
    <x v="2"/>
    <x v="322"/>
    <d v="2011-04-10T00:00:00"/>
    <s v="Second Class"/>
    <s v="FH-14275"/>
    <s v="Frank Hawley"/>
    <x v="1"/>
    <s v="United States"/>
    <s v="Los Angeles"/>
    <x v="1"/>
    <n v="90004"/>
    <x v="1"/>
    <s v="OFF-AR-10001725"/>
    <x v="1"/>
    <x v="6"/>
    <s v="Boston Home &amp; Office Model 2000 Electric Pencil Sharpeners"/>
    <n v="70.949999999999989"/>
    <n v="3"/>
    <n v="0"/>
    <n v="18.447000000000003"/>
  </r>
  <r>
    <n v="8840"/>
    <x v="4408"/>
    <x v="2"/>
    <x v="322"/>
    <d v="2011-04-10T00:00:00"/>
    <s v="Second Class"/>
    <s v="FH-14275"/>
    <s v="Frank Hawley"/>
    <x v="1"/>
    <s v="United States"/>
    <s v="Los Angeles"/>
    <x v="1"/>
    <n v="90004"/>
    <x v="1"/>
    <s v="OFF-BI-10002794"/>
    <x v="1"/>
    <x v="8"/>
    <s v="Avery Trapezoid Ring Binder, 3&quot; Capacity, Black, 1040 sheets"/>
    <n v="65.567999999999998"/>
    <n v="2"/>
    <n v="0.2"/>
    <n v="23.768399999999996"/>
  </r>
  <r>
    <n v="8841"/>
    <x v="4408"/>
    <x v="2"/>
    <x v="322"/>
    <d v="2011-04-10T00:00:00"/>
    <s v="Second Class"/>
    <s v="FH-14275"/>
    <s v="Frank Hawley"/>
    <x v="1"/>
    <s v="United States"/>
    <s v="Los Angeles"/>
    <x v="1"/>
    <n v="90004"/>
    <x v="1"/>
    <s v="TEC-AC-10004171"/>
    <x v="2"/>
    <x v="11"/>
    <s v="Razer Kraken 7.1 Surround Sound Over Ear USB Gaming Headset"/>
    <n v="299.96999999999997"/>
    <n v="3"/>
    <n v="0"/>
    <n v="131.98680000000002"/>
  </r>
  <r>
    <n v="8842"/>
    <x v="4409"/>
    <x v="0"/>
    <x v="1206"/>
    <d v="2013-02-13T00:00:00"/>
    <s v="Standard Class"/>
    <s v="JR-16210"/>
    <s v="Justin Ritter"/>
    <x v="1"/>
    <s v="United States"/>
    <s v="San Francisco"/>
    <x v="1"/>
    <n v="94110"/>
    <x v="1"/>
    <s v="TEC-AC-10003628"/>
    <x v="2"/>
    <x v="11"/>
    <s v="Logitech 910-002974 M325 Wireless Mouse for Web Scrolling"/>
    <n v="89.97"/>
    <n v="3"/>
    <n v="0"/>
    <n v="39.586800000000011"/>
  </r>
  <r>
    <n v="8843"/>
    <x v="4409"/>
    <x v="0"/>
    <x v="1206"/>
    <d v="2013-02-13T00:00:00"/>
    <s v="Standard Class"/>
    <s v="JR-16210"/>
    <s v="Justin Ritter"/>
    <x v="1"/>
    <s v="United States"/>
    <s v="San Francisco"/>
    <x v="1"/>
    <n v="94110"/>
    <x v="1"/>
    <s v="TEC-AC-10004761"/>
    <x v="2"/>
    <x v="11"/>
    <s v="Maxell 4.7GB DVD+RW 3/Pack"/>
    <n v="31.86"/>
    <n v="2"/>
    <n v="0"/>
    <n v="11.151"/>
  </r>
  <r>
    <n v="8844"/>
    <x v="4410"/>
    <x v="2"/>
    <x v="728"/>
    <d v="2011-11-20T00:00:00"/>
    <s v="Second Class"/>
    <s v="JC-16105"/>
    <s v="Julie Creighton"/>
    <x v="1"/>
    <s v="United States"/>
    <s v="Minneapolis"/>
    <x v="11"/>
    <n v="55407"/>
    <x v="2"/>
    <s v="OFF-ST-10000885"/>
    <x v="1"/>
    <x v="4"/>
    <s v="Fellowes Desktop Hanging File Manager"/>
    <n v="67.150000000000006"/>
    <n v="5"/>
    <n v="0"/>
    <n v="16.787500000000001"/>
  </r>
  <r>
    <n v="8845"/>
    <x v="4411"/>
    <x v="3"/>
    <x v="404"/>
    <d v="2014-12-24T00:00:00"/>
    <s v="Standard Class"/>
    <s v="BP-11290"/>
    <s v="Beth Paige"/>
    <x v="0"/>
    <s v="United States"/>
    <s v="Columbus"/>
    <x v="24"/>
    <n v="43229"/>
    <x v="3"/>
    <s v="OFF-BI-10004209"/>
    <x v="1"/>
    <x v="8"/>
    <s v="Fellowes Twister Kit, Gray/Clear, 3/pkg"/>
    <n v="7.2359999999999998"/>
    <n v="3"/>
    <n v="0.7"/>
    <n v="-6.0299999999999976"/>
  </r>
  <r>
    <n v="8846"/>
    <x v="4411"/>
    <x v="3"/>
    <x v="404"/>
    <d v="2014-12-24T00:00:00"/>
    <s v="Standard Class"/>
    <s v="BP-11290"/>
    <s v="Beth Paige"/>
    <x v="0"/>
    <s v="United States"/>
    <s v="Columbus"/>
    <x v="24"/>
    <n v="43229"/>
    <x v="3"/>
    <s v="OFF-FA-10002988"/>
    <x v="1"/>
    <x v="13"/>
    <s v="Ideal Clamps"/>
    <n v="4.8239999999999998"/>
    <n v="3"/>
    <n v="0.2"/>
    <n v="1.7486999999999999"/>
  </r>
  <r>
    <n v="8847"/>
    <x v="4411"/>
    <x v="3"/>
    <x v="404"/>
    <d v="2014-12-24T00:00:00"/>
    <s v="Standard Class"/>
    <s v="BP-11290"/>
    <s v="Beth Paige"/>
    <x v="0"/>
    <s v="United States"/>
    <s v="Columbus"/>
    <x v="24"/>
    <n v="43229"/>
    <x v="3"/>
    <s v="OFF-PA-10002222"/>
    <x v="1"/>
    <x v="10"/>
    <s v="Xerox Color Copier Paper, 11&quot; x 17&quot;, Ream"/>
    <n v="91.360000000000014"/>
    <n v="5"/>
    <n v="0.2"/>
    <n v="29.691999999999993"/>
  </r>
  <r>
    <n v="8848"/>
    <x v="4411"/>
    <x v="3"/>
    <x v="404"/>
    <d v="2014-12-24T00:00:00"/>
    <s v="Standard Class"/>
    <s v="BP-11290"/>
    <s v="Beth Paige"/>
    <x v="0"/>
    <s v="United States"/>
    <s v="Columbus"/>
    <x v="24"/>
    <n v="43229"/>
    <x v="3"/>
    <s v="OFF-AP-10004487"/>
    <x v="1"/>
    <x v="9"/>
    <s v="Kensington 4 Outlet MasterPiece Compact Power Control Center"/>
    <n v="130.11199999999999"/>
    <n v="2"/>
    <n v="0.2"/>
    <n v="13.011199999999995"/>
  </r>
  <r>
    <n v="8849"/>
    <x v="4412"/>
    <x v="1"/>
    <x v="740"/>
    <d v="2012-07-04T00:00:00"/>
    <s v="First Class"/>
    <s v="FA-14230"/>
    <s v="Frank Atkinson"/>
    <x v="1"/>
    <s v="United States"/>
    <s v="Raleigh"/>
    <x v="3"/>
    <n v="27604"/>
    <x v="0"/>
    <s v="TEC-PH-10003505"/>
    <x v="2"/>
    <x v="7"/>
    <s v="Geemarc AmpliPOWER60"/>
    <n v="74.239999999999995"/>
    <n v="1"/>
    <n v="0.2"/>
    <n v="8.3519999999999932"/>
  </r>
  <r>
    <n v="8850"/>
    <x v="4412"/>
    <x v="1"/>
    <x v="740"/>
    <d v="2012-07-04T00:00:00"/>
    <s v="First Class"/>
    <s v="FA-14230"/>
    <s v="Frank Atkinson"/>
    <x v="1"/>
    <s v="United States"/>
    <s v="Raleigh"/>
    <x v="3"/>
    <n v="27604"/>
    <x v="0"/>
    <s v="FUR-FU-10000076"/>
    <x v="0"/>
    <x v="5"/>
    <s v="24-Hour Round Wall Clock"/>
    <n v="159.84000000000003"/>
    <n v="10"/>
    <n v="0.2"/>
    <n v="45.954000000000008"/>
  </r>
  <r>
    <n v="8851"/>
    <x v="4412"/>
    <x v="1"/>
    <x v="740"/>
    <d v="2012-07-04T00:00:00"/>
    <s v="First Class"/>
    <s v="FA-14230"/>
    <s v="Frank Atkinson"/>
    <x v="1"/>
    <s v="United States"/>
    <s v="Raleigh"/>
    <x v="3"/>
    <n v="27604"/>
    <x v="0"/>
    <s v="OFF-BI-10004728"/>
    <x v="1"/>
    <x v="8"/>
    <s v="Wilson Jones Turn Tabs Binder Tool for Ring Binders"/>
    <n v="2.8920000000000008"/>
    <n v="2"/>
    <n v="0.7"/>
    <n v="-2.3136000000000001"/>
  </r>
  <r>
    <n v="8852"/>
    <x v="4412"/>
    <x v="1"/>
    <x v="740"/>
    <d v="2012-07-04T00:00:00"/>
    <s v="First Class"/>
    <s v="FA-14230"/>
    <s v="Frank Atkinson"/>
    <x v="1"/>
    <s v="United States"/>
    <s v="Raleigh"/>
    <x v="3"/>
    <n v="27604"/>
    <x v="0"/>
    <s v="OFF-PA-10002250"/>
    <x v="1"/>
    <x v="10"/>
    <s v="Things To Do Today Pad"/>
    <n v="9.3920000000000012"/>
    <n v="2"/>
    <n v="0.2"/>
    <n v="3.2871999999999999"/>
  </r>
  <r>
    <n v="8853"/>
    <x v="4413"/>
    <x v="2"/>
    <x v="1169"/>
    <d v="2011-10-13T00:00:00"/>
    <s v="Second Class"/>
    <s v="DN-13690"/>
    <s v="Duane Noonan"/>
    <x v="0"/>
    <s v="United States"/>
    <s v="New York City"/>
    <x v="15"/>
    <n v="10011"/>
    <x v="3"/>
    <s v="OFF-PA-10003823"/>
    <x v="1"/>
    <x v="10"/>
    <s v="Xerox 197"/>
    <n v="123.92"/>
    <n v="4"/>
    <n v="0"/>
    <n v="55.763999999999996"/>
  </r>
  <r>
    <n v="8854"/>
    <x v="4414"/>
    <x v="1"/>
    <x v="357"/>
    <d v="2012-09-25T00:00:00"/>
    <s v="First Class"/>
    <s v="FO-14305"/>
    <s v="Frank Olsen"/>
    <x v="0"/>
    <s v="United States"/>
    <s v="Philadelphia"/>
    <x v="9"/>
    <n v="19143"/>
    <x v="3"/>
    <s v="OFF-SU-10000898"/>
    <x v="1"/>
    <x v="14"/>
    <s v="Acme Hot Forged Carbon Steel Scissors with Nickel-Plated Handles, 3 7/8&quot; Cut, 8&quot;L"/>
    <n v="55.600000000000009"/>
    <n v="5"/>
    <n v="0.2"/>
    <n v="6.2549999999999919"/>
  </r>
  <r>
    <n v="8855"/>
    <x v="4414"/>
    <x v="1"/>
    <x v="357"/>
    <d v="2012-09-25T00:00:00"/>
    <s v="First Class"/>
    <s v="FO-14305"/>
    <s v="Frank Olsen"/>
    <x v="0"/>
    <s v="United States"/>
    <s v="Philadelphia"/>
    <x v="9"/>
    <n v="19143"/>
    <x v="3"/>
    <s v="TEC-AC-10003832"/>
    <x v="2"/>
    <x v="11"/>
    <s v="Logitech P710e Mobile Speakerphone"/>
    <n v="617.97600000000011"/>
    <n v="3"/>
    <n v="0.2"/>
    <n v="-7.724700000000098"/>
  </r>
  <r>
    <n v="8856"/>
    <x v="4415"/>
    <x v="3"/>
    <x v="165"/>
    <d v="2014-12-31T00:00:00"/>
    <s v="Standard Class"/>
    <s v="DP-13105"/>
    <s v="Dave Poirier"/>
    <x v="1"/>
    <s v="United States"/>
    <s v="Meridian"/>
    <x v="45"/>
    <n v="83642"/>
    <x v="1"/>
    <s v="OFF-BI-10001679"/>
    <x v="1"/>
    <x v="8"/>
    <s v="GBC Instant Index System for Binding Systems"/>
    <n v="21.312000000000005"/>
    <n v="3"/>
    <n v="0.2"/>
    <n v="7.9919999999999991"/>
  </r>
  <r>
    <n v="8857"/>
    <x v="4416"/>
    <x v="3"/>
    <x v="119"/>
    <d v="2014-10-21T00:00:00"/>
    <s v="Standard Class"/>
    <s v="JW-15220"/>
    <s v="Jane Waco"/>
    <x v="1"/>
    <s v="United States"/>
    <s v="Sacramento"/>
    <x v="1"/>
    <n v="95823"/>
    <x v="1"/>
    <s v="TEC-AC-10002335"/>
    <x v="2"/>
    <x v="11"/>
    <s v="Logitech Media Keyboard K200"/>
    <n v="209.94"/>
    <n v="6"/>
    <n v="0"/>
    <n v="39.888599999999997"/>
  </r>
  <r>
    <n v="8858"/>
    <x v="4416"/>
    <x v="3"/>
    <x v="119"/>
    <d v="2014-10-21T00:00:00"/>
    <s v="Standard Class"/>
    <s v="JW-15220"/>
    <s v="Jane Waco"/>
    <x v="1"/>
    <s v="United States"/>
    <s v="Sacramento"/>
    <x v="1"/>
    <n v="95823"/>
    <x v="1"/>
    <s v="TEC-PH-10003187"/>
    <x v="2"/>
    <x v="7"/>
    <s v="Anker Astro Mini 3000mAh Ultra-Compact Portable Charger"/>
    <n v="31.983999999999998"/>
    <n v="2"/>
    <n v="0.2"/>
    <n v="-7.9959999999999996"/>
  </r>
  <r>
    <n v="8859"/>
    <x v="4416"/>
    <x v="3"/>
    <x v="119"/>
    <d v="2014-10-21T00:00:00"/>
    <s v="Standard Class"/>
    <s v="JW-15220"/>
    <s v="Jane Waco"/>
    <x v="1"/>
    <s v="United States"/>
    <s v="Sacramento"/>
    <x v="1"/>
    <n v="95823"/>
    <x v="1"/>
    <s v="OFF-BI-10003527"/>
    <x v="1"/>
    <x v="8"/>
    <s v="Fellowes PB500 Electric Punch Plastic Comb Binding Machine with Manual Bind"/>
    <n v="5083.96"/>
    <n v="5"/>
    <n v="0.2"/>
    <n v="1906.4849999999999"/>
  </r>
  <r>
    <n v="8860"/>
    <x v="4417"/>
    <x v="3"/>
    <x v="648"/>
    <d v="2014-08-27T00:00:00"/>
    <s v="Standard Class"/>
    <s v="TT-21460"/>
    <s v="Tonja Turnell"/>
    <x v="2"/>
    <s v="United States"/>
    <s v="Charlotte"/>
    <x v="3"/>
    <n v="28205"/>
    <x v="0"/>
    <s v="TEC-PH-10003171"/>
    <x v="2"/>
    <x v="7"/>
    <s v="Plantronics Encore H101 Dual Earpieces Headset"/>
    <n v="35.96"/>
    <n v="1"/>
    <n v="0.2"/>
    <n v="3.5959999999999983"/>
  </r>
  <r>
    <n v="8861"/>
    <x v="4418"/>
    <x v="1"/>
    <x v="861"/>
    <d v="2012-09-18T00:00:00"/>
    <s v="Standard Class"/>
    <s v="SN-20560"/>
    <s v="Skye Norling"/>
    <x v="2"/>
    <s v="United States"/>
    <s v="Paterson"/>
    <x v="30"/>
    <n v="7501"/>
    <x v="3"/>
    <s v="OFF-LA-10000414"/>
    <x v="1"/>
    <x v="2"/>
    <s v="Avery 503"/>
    <n v="31.049999999999997"/>
    <n v="3"/>
    <n v="0"/>
    <n v="14.904"/>
  </r>
  <r>
    <n v="8862"/>
    <x v="4418"/>
    <x v="1"/>
    <x v="861"/>
    <d v="2012-09-18T00:00:00"/>
    <s v="Standard Class"/>
    <s v="SN-20560"/>
    <s v="Skye Norling"/>
    <x v="2"/>
    <s v="United States"/>
    <s v="Paterson"/>
    <x v="30"/>
    <n v="7501"/>
    <x v="3"/>
    <s v="FUR-FU-10002107"/>
    <x v="0"/>
    <x v="5"/>
    <s v="Eldon Pizzaz Desk Accessories"/>
    <n v="8.92"/>
    <n v="4"/>
    <n v="0"/>
    <n v="3.9248000000000003"/>
  </r>
  <r>
    <n v="8863"/>
    <x v="4418"/>
    <x v="1"/>
    <x v="861"/>
    <d v="2012-09-18T00:00:00"/>
    <s v="Standard Class"/>
    <s v="SN-20560"/>
    <s v="Skye Norling"/>
    <x v="2"/>
    <s v="United States"/>
    <s v="Paterson"/>
    <x v="30"/>
    <n v="7501"/>
    <x v="3"/>
    <s v="OFF-BI-10004593"/>
    <x v="1"/>
    <x v="8"/>
    <s v="Ibico Laser Imprintable Binding System Covers"/>
    <n v="209.6"/>
    <n v="4"/>
    <n v="0"/>
    <n v="96.415999999999997"/>
  </r>
  <r>
    <n v="8864"/>
    <x v="4418"/>
    <x v="1"/>
    <x v="861"/>
    <d v="2012-09-18T00:00:00"/>
    <s v="Standard Class"/>
    <s v="SN-20560"/>
    <s v="Skye Norling"/>
    <x v="2"/>
    <s v="United States"/>
    <s v="Paterson"/>
    <x v="30"/>
    <n v="7501"/>
    <x v="3"/>
    <s v="OFF-AP-10003860"/>
    <x v="1"/>
    <x v="9"/>
    <s v="Fellowes Advanced 8 Outlet Surge Suppressor with Phone/Fax Protection"/>
    <n v="111.04"/>
    <n v="4"/>
    <n v="0"/>
    <n v="29.980800000000002"/>
  </r>
  <r>
    <n v="8865"/>
    <x v="4418"/>
    <x v="1"/>
    <x v="861"/>
    <d v="2012-09-18T00:00:00"/>
    <s v="Standard Class"/>
    <s v="SN-20560"/>
    <s v="Skye Norling"/>
    <x v="2"/>
    <s v="United States"/>
    <s v="Paterson"/>
    <x v="30"/>
    <n v="7501"/>
    <x v="3"/>
    <s v="OFF-PA-10000556"/>
    <x v="1"/>
    <x v="10"/>
    <s v="Xerox 208"/>
    <n v="38.880000000000003"/>
    <n v="6"/>
    <n v="0"/>
    <n v="18.662400000000002"/>
  </r>
  <r>
    <n v="8866"/>
    <x v="4419"/>
    <x v="1"/>
    <x v="139"/>
    <d v="2012-12-26T00:00:00"/>
    <s v="Standard Class"/>
    <s v="JM-15865"/>
    <s v="John Murray"/>
    <x v="0"/>
    <s v="United States"/>
    <s v="Arlington"/>
    <x v="17"/>
    <n v="22204"/>
    <x v="0"/>
    <s v="OFF-AP-10003281"/>
    <x v="1"/>
    <x v="9"/>
    <s v="Acco 6 Outlet Guardian Standard Surge Suppressor"/>
    <n v="36.269999999999996"/>
    <n v="3"/>
    <n v="0"/>
    <n v="10.880999999999997"/>
  </r>
  <r>
    <n v="8867"/>
    <x v="4420"/>
    <x v="2"/>
    <x v="59"/>
    <d v="2011-09-23T00:00:00"/>
    <s v="First Class"/>
    <s v="SB-20185"/>
    <s v="Sarah Brown"/>
    <x v="0"/>
    <s v="United States"/>
    <s v="Chicago"/>
    <x v="10"/>
    <n v="60653"/>
    <x v="2"/>
    <s v="FUR-BO-10004218"/>
    <x v="0"/>
    <x v="0"/>
    <s v="Bush Heritage Pine Collection 5-Shelf Bookcase, Albany Pine Finish, *Special Order"/>
    <n v="493.42999999999995"/>
    <n v="5"/>
    <n v="0.3"/>
    <n v="-70.489999999999981"/>
  </r>
  <r>
    <n v="8868"/>
    <x v="4420"/>
    <x v="2"/>
    <x v="59"/>
    <d v="2011-09-23T00:00:00"/>
    <s v="First Class"/>
    <s v="SB-20185"/>
    <s v="Sarah Brown"/>
    <x v="0"/>
    <s v="United States"/>
    <s v="Chicago"/>
    <x v="10"/>
    <n v="60653"/>
    <x v="2"/>
    <s v="TEC-PH-10002185"/>
    <x v="2"/>
    <x v="7"/>
    <s v="QVS USB Car Charger 2-Port 2.1Amp for iPod/iPhone/iPad/iPad 2/iPad 3"/>
    <n v="11.120000000000001"/>
    <n v="2"/>
    <n v="0.2"/>
    <n v="3.4749999999999996"/>
  </r>
  <r>
    <n v="8869"/>
    <x v="4421"/>
    <x v="0"/>
    <x v="254"/>
    <d v="2013-11-09T00:00:00"/>
    <s v="Standard Class"/>
    <s v="CC-12475"/>
    <s v="Cindy Chapman"/>
    <x v="0"/>
    <s v="United States"/>
    <s v="San Diego"/>
    <x v="1"/>
    <n v="92037"/>
    <x v="1"/>
    <s v="TEC-MA-10003176"/>
    <x v="2"/>
    <x v="15"/>
    <s v="Okidata B400 Printer"/>
    <n v="686.40000000000009"/>
    <n v="2"/>
    <n v="0.2"/>
    <n v="77.219999999999914"/>
  </r>
  <r>
    <n v="8870"/>
    <x v="4422"/>
    <x v="3"/>
    <x v="96"/>
    <d v="2014-12-07T00:00:00"/>
    <s v="Standard Class"/>
    <s v="SH-19975"/>
    <s v="Sally Hughsby"/>
    <x v="1"/>
    <s v="United States"/>
    <s v="Seattle"/>
    <x v="4"/>
    <n v="98105"/>
    <x v="1"/>
    <s v="OFF-BI-10002003"/>
    <x v="1"/>
    <x v="8"/>
    <s v="Ibico Presentation Index for Binding Systems"/>
    <n v="15.920000000000002"/>
    <n v="5"/>
    <n v="0.2"/>
    <n v="5.3729999999999993"/>
  </r>
  <r>
    <n v="8871"/>
    <x v="4422"/>
    <x v="3"/>
    <x v="96"/>
    <d v="2014-12-07T00:00:00"/>
    <s v="Standard Class"/>
    <s v="SH-19975"/>
    <s v="Sally Hughsby"/>
    <x v="1"/>
    <s v="United States"/>
    <s v="Seattle"/>
    <x v="4"/>
    <n v="98105"/>
    <x v="1"/>
    <s v="FUR-FU-10000023"/>
    <x v="0"/>
    <x v="5"/>
    <s v="Eldon Wave Desk Accessories"/>
    <n v="70.679999999999993"/>
    <n v="12"/>
    <n v="0"/>
    <n v="31.099200000000003"/>
  </r>
  <r>
    <n v="8872"/>
    <x v="4422"/>
    <x v="3"/>
    <x v="96"/>
    <d v="2014-12-07T00:00:00"/>
    <s v="Standard Class"/>
    <s v="SH-19975"/>
    <s v="Sally Hughsby"/>
    <x v="1"/>
    <s v="United States"/>
    <s v="Seattle"/>
    <x v="4"/>
    <n v="98105"/>
    <x v="1"/>
    <s v="OFF-ST-10002756"/>
    <x v="1"/>
    <x v="4"/>
    <s v="Tennsco Stur-D-Stor Boltless Shelving, 5 Shelves, 24&quot; Deep, Sand"/>
    <n v="541.24"/>
    <n v="4"/>
    <n v="0"/>
    <n v="5.4124000000000478"/>
  </r>
  <r>
    <n v="8873"/>
    <x v="4423"/>
    <x v="2"/>
    <x v="982"/>
    <d v="2011-10-10T00:00:00"/>
    <s v="Same Day"/>
    <s v="RB-19435"/>
    <s v="Richard Bierner"/>
    <x v="0"/>
    <s v="United States"/>
    <s v="Columbus"/>
    <x v="24"/>
    <n v="43229"/>
    <x v="3"/>
    <s v="TEC-MA-10002694"/>
    <x v="2"/>
    <x v="15"/>
    <s v="Hewlett-Packard Deskjet F4180 All-in-One Color Ink-jet - Printer / copier / scanner"/>
    <n v="101.99400000000001"/>
    <n v="2"/>
    <n v="0.7"/>
    <n v="-71.39579999999998"/>
  </r>
  <r>
    <n v="8874"/>
    <x v="4423"/>
    <x v="2"/>
    <x v="982"/>
    <d v="2011-10-10T00:00:00"/>
    <s v="Same Day"/>
    <s v="RB-19435"/>
    <s v="Richard Bierner"/>
    <x v="0"/>
    <s v="United States"/>
    <s v="Columbus"/>
    <x v="24"/>
    <n v="43229"/>
    <x v="3"/>
    <s v="OFF-BI-10002429"/>
    <x v="1"/>
    <x v="8"/>
    <s v="Premier Elliptical Ring Binder, Black"/>
    <n v="18.264000000000003"/>
    <n v="2"/>
    <n v="0.7"/>
    <n v="-13.393599999999999"/>
  </r>
  <r>
    <n v="8875"/>
    <x v="4424"/>
    <x v="3"/>
    <x v="237"/>
    <d v="2014-11-17T00:00:00"/>
    <s v="Second Class"/>
    <s v="TC-21295"/>
    <s v="Toby Carlisle"/>
    <x v="0"/>
    <s v="United States"/>
    <s v="Houston"/>
    <x v="5"/>
    <n v="77095"/>
    <x v="2"/>
    <s v="OFF-BI-10003684"/>
    <x v="1"/>
    <x v="8"/>
    <s v="Wilson Jones Legal Size Ring Binders"/>
    <n v="21.989999999999995"/>
    <n v="5"/>
    <n v="0.8"/>
    <n v="-32.984999999999999"/>
  </r>
  <r>
    <n v="8876"/>
    <x v="4425"/>
    <x v="0"/>
    <x v="572"/>
    <d v="2013-08-20T00:00:00"/>
    <s v="Standard Class"/>
    <s v="CT-11995"/>
    <s v="Carol Triggs"/>
    <x v="0"/>
    <s v="United States"/>
    <s v="Irving"/>
    <x v="5"/>
    <n v="75061"/>
    <x v="2"/>
    <s v="OFF-SU-10003505"/>
    <x v="1"/>
    <x v="14"/>
    <s v="Premier Electric Letter Opener"/>
    <n v="185.376"/>
    <n v="2"/>
    <n v="0.2"/>
    <n v="-34.758000000000017"/>
  </r>
  <r>
    <n v="8877"/>
    <x v="4425"/>
    <x v="0"/>
    <x v="572"/>
    <d v="2013-08-20T00:00:00"/>
    <s v="Standard Class"/>
    <s v="CT-11995"/>
    <s v="Carol Triggs"/>
    <x v="0"/>
    <s v="United States"/>
    <s v="Irving"/>
    <x v="5"/>
    <n v="75061"/>
    <x v="2"/>
    <s v="OFF-AP-10002534"/>
    <x v="1"/>
    <x v="9"/>
    <s v="3.6 Cubic Foot Counter Height Office Refrigerator"/>
    <n v="58.923999999999985"/>
    <n v="1"/>
    <n v="0.8"/>
    <n v="-153.20240000000001"/>
  </r>
  <r>
    <n v="8878"/>
    <x v="4426"/>
    <x v="3"/>
    <x v="697"/>
    <d v="2014-09-24T00:00:00"/>
    <s v="Standard Class"/>
    <s v="GZ-14470"/>
    <s v="Gary Zandusky"/>
    <x v="0"/>
    <s v="United States"/>
    <s v="Morristown"/>
    <x v="30"/>
    <n v="7960"/>
    <x v="3"/>
    <s v="TEC-MA-10004626"/>
    <x v="2"/>
    <x v="15"/>
    <s v="Lexmark 20R1285 X6650 Wireless All-in-One Printer"/>
    <n v="480"/>
    <n v="4"/>
    <n v="0"/>
    <n v="225.6"/>
  </r>
  <r>
    <n v="8879"/>
    <x v="4426"/>
    <x v="3"/>
    <x v="697"/>
    <d v="2014-09-24T00:00:00"/>
    <s v="Standard Class"/>
    <s v="GZ-14470"/>
    <s v="Gary Zandusky"/>
    <x v="0"/>
    <s v="United States"/>
    <s v="Morristown"/>
    <x v="30"/>
    <n v="7960"/>
    <x v="3"/>
    <s v="OFF-ST-10000615"/>
    <x v="1"/>
    <x v="4"/>
    <s v="SimpliFile Personal File, Black Granite, 15w x 6-15/16d x 11-1/4h"/>
    <n v="34.049999999999997"/>
    <n v="3"/>
    <n v="0"/>
    <n v="9.5340000000000025"/>
  </r>
  <r>
    <n v="8880"/>
    <x v="4427"/>
    <x v="1"/>
    <x v="391"/>
    <d v="2012-03-25T00:00:00"/>
    <s v="First Class"/>
    <s v="AM-10360"/>
    <s v="Alice McCarthy"/>
    <x v="1"/>
    <s v="United States"/>
    <s v="Los Angeles"/>
    <x v="1"/>
    <n v="90008"/>
    <x v="1"/>
    <s v="OFF-PA-10000659"/>
    <x v="1"/>
    <x v="10"/>
    <s v="TOPS Carbonless Receipt Book, Four 2-3/4 x 7-1/4 Money Receipts per Page"/>
    <n v="192.72"/>
    <n v="11"/>
    <n v="0"/>
    <n v="92.505599999999987"/>
  </r>
  <r>
    <n v="8881"/>
    <x v="4427"/>
    <x v="1"/>
    <x v="391"/>
    <d v="2012-03-25T00:00:00"/>
    <s v="First Class"/>
    <s v="AM-10360"/>
    <s v="Alice McCarthy"/>
    <x v="1"/>
    <s v="United States"/>
    <s v="Los Angeles"/>
    <x v="1"/>
    <n v="90008"/>
    <x v="1"/>
    <s v="TEC-AC-10000736"/>
    <x v="2"/>
    <x v="11"/>
    <s v="Logitech G600 MMO Gaming Mouse"/>
    <n v="239.96999999999997"/>
    <n v="3"/>
    <n v="0"/>
    <n v="86.389199999999988"/>
  </r>
  <r>
    <n v="8882"/>
    <x v="4428"/>
    <x v="0"/>
    <x v="1186"/>
    <d v="2013-07-04T00:00:00"/>
    <s v="Second Class"/>
    <s v="AH-10120"/>
    <s v="Adrian Hane"/>
    <x v="2"/>
    <s v="United States"/>
    <s v="Aurora"/>
    <x v="10"/>
    <n v="60505"/>
    <x v="2"/>
    <s v="TEC-AC-10003038"/>
    <x v="2"/>
    <x v="11"/>
    <s v="Kingston Digital DataTraveler 16GB USB 2.0"/>
    <n v="50.120000000000005"/>
    <n v="7"/>
    <n v="0.2"/>
    <n v="-0.62650000000000716"/>
  </r>
  <r>
    <n v="8883"/>
    <x v="4429"/>
    <x v="3"/>
    <x v="179"/>
    <d v="2014-10-26T00:00:00"/>
    <s v="Standard Class"/>
    <s v="MY-18295"/>
    <s v="Muhammed Yedwab"/>
    <x v="1"/>
    <s v="United States"/>
    <s v="Durham"/>
    <x v="3"/>
    <n v="27707"/>
    <x v="0"/>
    <s v="TEC-PH-10004071"/>
    <x v="2"/>
    <x v="7"/>
    <s v="PayAnywhere Card Reader"/>
    <n v="15.984000000000002"/>
    <n v="2"/>
    <n v="0.2"/>
    <n v="1.3986000000000001"/>
  </r>
  <r>
    <n v="8884"/>
    <x v="4429"/>
    <x v="3"/>
    <x v="179"/>
    <d v="2014-10-26T00:00:00"/>
    <s v="Standard Class"/>
    <s v="MY-18295"/>
    <s v="Muhammed Yedwab"/>
    <x v="1"/>
    <s v="United States"/>
    <s v="Durham"/>
    <x v="3"/>
    <n v="27707"/>
    <x v="0"/>
    <s v="OFF-PA-10001667"/>
    <x v="1"/>
    <x v="10"/>
    <s v="Great White Multi-Use Recycled Paper (20Lb. and 84 Bright)"/>
    <n v="14.352000000000002"/>
    <n v="3"/>
    <n v="0.2"/>
    <n v="4.4849999999999994"/>
  </r>
  <r>
    <n v="8885"/>
    <x v="4430"/>
    <x v="2"/>
    <x v="55"/>
    <d v="2011-08-30T00:00:00"/>
    <s v="Standard Class"/>
    <s v="BS-11590"/>
    <s v="Brendan Sweed"/>
    <x v="1"/>
    <s v="United States"/>
    <s v="Columbus"/>
    <x v="24"/>
    <n v="43229"/>
    <x v="3"/>
    <s v="OFF-BI-10001982"/>
    <x v="1"/>
    <x v="8"/>
    <s v="Wilson Jones Custom Binder Spines &amp; Labels"/>
    <n v="6.5280000000000014"/>
    <n v="4"/>
    <n v="0.7"/>
    <n v="-4.5695999999999994"/>
  </r>
  <r>
    <n v="8886"/>
    <x v="4430"/>
    <x v="2"/>
    <x v="55"/>
    <d v="2011-08-30T00:00:00"/>
    <s v="Standard Class"/>
    <s v="BS-11590"/>
    <s v="Brendan Sweed"/>
    <x v="1"/>
    <s v="United States"/>
    <s v="Columbus"/>
    <x v="24"/>
    <n v="43229"/>
    <x v="3"/>
    <s v="OFF-BI-10004141"/>
    <x v="1"/>
    <x v="8"/>
    <s v="Insertable Tab Indexes For Data Binders"/>
    <n v="2.8620000000000005"/>
    <n v="3"/>
    <n v="0.7"/>
    <n v="-2.2896000000000001"/>
  </r>
  <r>
    <n v="8887"/>
    <x v="4430"/>
    <x v="2"/>
    <x v="55"/>
    <d v="2011-08-30T00:00:00"/>
    <s v="Standard Class"/>
    <s v="BS-11590"/>
    <s v="Brendan Sweed"/>
    <x v="1"/>
    <s v="United States"/>
    <s v="Columbus"/>
    <x v="24"/>
    <n v="43229"/>
    <x v="3"/>
    <s v="OFF-BI-10002103"/>
    <x v="1"/>
    <x v="8"/>
    <s v="Cardinal Slant-D Ring Binder, Heavy Gauge Vinyl"/>
    <n v="20.856000000000002"/>
    <n v="8"/>
    <n v="0.7"/>
    <n v="-16.684799999999996"/>
  </r>
  <r>
    <n v="8888"/>
    <x v="4431"/>
    <x v="2"/>
    <x v="923"/>
    <d v="2011-07-30T00:00:00"/>
    <s v="Second Class"/>
    <s v="BB-10990"/>
    <s v="Barry Blumstein"/>
    <x v="1"/>
    <s v="United States"/>
    <s v="Los Angeles"/>
    <x v="1"/>
    <n v="90036"/>
    <x v="1"/>
    <s v="OFF-ST-10002574"/>
    <x v="1"/>
    <x v="4"/>
    <s v="SAFCO Commercial Wire Shelving, Black"/>
    <n v="276.27999999999997"/>
    <n v="2"/>
    <n v="0"/>
    <n v="0"/>
  </r>
  <r>
    <n v="8889"/>
    <x v="4432"/>
    <x v="3"/>
    <x v="96"/>
    <d v="2014-12-08T00:00:00"/>
    <s v="Standard Class"/>
    <s v="ML-17755"/>
    <s v="Max Ludwig"/>
    <x v="2"/>
    <s v="United States"/>
    <s v="Stockton"/>
    <x v="1"/>
    <n v="95207"/>
    <x v="1"/>
    <s v="FUR-FU-10003394"/>
    <x v="0"/>
    <x v="5"/>
    <s v="Tenex &quot;The Solids&quot; Textured Chair Mats"/>
    <n v="629.64"/>
    <n v="9"/>
    <n v="0"/>
    <n v="107.03879999999994"/>
  </r>
  <r>
    <n v="8890"/>
    <x v="4433"/>
    <x v="0"/>
    <x v="508"/>
    <d v="2013-10-22T00:00:00"/>
    <s v="Second Class"/>
    <s v="FC-14245"/>
    <s v="Frank Carlisle"/>
    <x v="2"/>
    <s v="United States"/>
    <s v="Columbia"/>
    <x v="25"/>
    <n v="65203"/>
    <x v="2"/>
    <s v="TEC-PH-10003072"/>
    <x v="2"/>
    <x v="7"/>
    <s v="Panasonic KX-TG9541B DECT 6.0 Digital 2-Line Expandable Cordless Phone With Digital Answering System"/>
    <n v="449.97"/>
    <n v="3"/>
    <n v="0"/>
    <n v="220.48530000000002"/>
  </r>
  <r>
    <n v="8891"/>
    <x v="4433"/>
    <x v="0"/>
    <x v="508"/>
    <d v="2013-10-22T00:00:00"/>
    <s v="Second Class"/>
    <s v="FC-14245"/>
    <s v="Frank Carlisle"/>
    <x v="2"/>
    <s v="United States"/>
    <s v="Columbia"/>
    <x v="25"/>
    <n v="65203"/>
    <x v="2"/>
    <s v="OFF-AP-10003057"/>
    <x v="1"/>
    <x v="9"/>
    <s v="Honeywell Enviracaire Portable HEPA Air Cleaner for 16' x 20' Room"/>
    <n v="1927.5900000000001"/>
    <n v="7"/>
    <n v="0"/>
    <n v="751.76010000000008"/>
  </r>
  <r>
    <n v="8892"/>
    <x v="4434"/>
    <x v="0"/>
    <x v="1142"/>
    <d v="2013-09-19T00:00:00"/>
    <s v="First Class"/>
    <s v="CR-12625"/>
    <s v="Corey Roper"/>
    <x v="2"/>
    <s v="United States"/>
    <s v="Columbus"/>
    <x v="32"/>
    <n v="31907"/>
    <x v="0"/>
    <s v="FUR-CH-10001146"/>
    <x v="0"/>
    <x v="1"/>
    <s v="Global Value Mid-Back Manager's Chair, Gray"/>
    <n v="121.78"/>
    <n v="2"/>
    <n v="0"/>
    <n v="30.444999999999993"/>
  </r>
  <r>
    <n v="8893"/>
    <x v="4435"/>
    <x v="1"/>
    <x v="494"/>
    <d v="2012-12-06T00:00:00"/>
    <s v="Standard Class"/>
    <s v="LC-16960"/>
    <s v="Lindsay Castell"/>
    <x v="2"/>
    <s v="United States"/>
    <s v="San Diego"/>
    <x v="1"/>
    <n v="92037"/>
    <x v="1"/>
    <s v="FUR-CH-10003973"/>
    <x v="0"/>
    <x v="1"/>
    <s v="GuestStacker Chair with Chrome Finish Legs"/>
    <n v="2676.672"/>
    <n v="9"/>
    <n v="0.2"/>
    <n v="267.66720000000009"/>
  </r>
  <r>
    <n v="8894"/>
    <x v="4436"/>
    <x v="2"/>
    <x v="79"/>
    <d v="2011-08-12T00:00:00"/>
    <s v="Standard Class"/>
    <s v="GZ-14470"/>
    <s v="Gary Zandusky"/>
    <x v="0"/>
    <s v="United States"/>
    <s v="Texas City"/>
    <x v="5"/>
    <n v="77590"/>
    <x v="2"/>
    <s v="FUR-TA-10001307"/>
    <x v="0"/>
    <x v="3"/>
    <s v="SAFCO PlanMaster Heigh-Adjustable Drafting Table Base, 43w x 30d x 30-37h, Black"/>
    <n v="489.22999999999996"/>
    <n v="2"/>
    <n v="0.3"/>
    <n v="41.933999999999997"/>
  </r>
  <r>
    <n v="8895"/>
    <x v="4437"/>
    <x v="0"/>
    <x v="243"/>
    <d v="2013-08-23T00:00:00"/>
    <s v="Standard Class"/>
    <s v="BD-11320"/>
    <s v="Bill Donatelli"/>
    <x v="0"/>
    <s v="United States"/>
    <s v="Los Angeles"/>
    <x v="1"/>
    <n v="90004"/>
    <x v="1"/>
    <s v="FUR-FU-10004071"/>
    <x v="0"/>
    <x v="5"/>
    <s v="Luxo Professional Magnifying Clamp-On Fluorescent Lamps"/>
    <n v="312.03000000000003"/>
    <n v="3"/>
    <n v="0"/>
    <n v="43.684200000000018"/>
  </r>
  <r>
    <n v="8896"/>
    <x v="4437"/>
    <x v="0"/>
    <x v="243"/>
    <d v="2013-08-23T00:00:00"/>
    <s v="Standard Class"/>
    <s v="BD-11320"/>
    <s v="Bill Donatelli"/>
    <x v="0"/>
    <s v="United States"/>
    <s v="Los Angeles"/>
    <x v="1"/>
    <n v="90004"/>
    <x v="1"/>
    <s v="OFF-ST-10001505"/>
    <x v="1"/>
    <x v="4"/>
    <s v="Perma STOR-ALL Hanging File Box, 13 1/8&quot;W x 12 1/4&quot;D x 10 1/2&quot;H"/>
    <n v="17.940000000000001"/>
    <n v="3"/>
    <n v="0"/>
    <n v="3.0497999999999985"/>
  </r>
  <r>
    <n v="8897"/>
    <x v="4437"/>
    <x v="0"/>
    <x v="243"/>
    <d v="2013-08-23T00:00:00"/>
    <s v="Standard Class"/>
    <s v="BD-11320"/>
    <s v="Bill Donatelli"/>
    <x v="0"/>
    <s v="United States"/>
    <s v="Los Angeles"/>
    <x v="1"/>
    <n v="90004"/>
    <x v="1"/>
    <s v="TEC-PH-10004614"/>
    <x v="2"/>
    <x v="7"/>
    <s v="AT&amp;T 841000 Phone"/>
    <n v="165.60000000000002"/>
    <n v="3"/>
    <n v="0.2"/>
    <n v="10.349999999999994"/>
  </r>
  <r>
    <n v="8898"/>
    <x v="4437"/>
    <x v="0"/>
    <x v="243"/>
    <d v="2013-08-23T00:00:00"/>
    <s v="Standard Class"/>
    <s v="BD-11320"/>
    <s v="Bill Donatelli"/>
    <x v="0"/>
    <s v="United States"/>
    <s v="Los Angeles"/>
    <x v="1"/>
    <n v="90004"/>
    <x v="1"/>
    <s v="OFF-PA-10004911"/>
    <x v="1"/>
    <x v="10"/>
    <s v="Rediform S.O.S. 1-Up Phone Message Bk, 4-1/4x3-1/16 Bk, 1 Form/Pg, 40 Messages/Bk, 3/Pk"/>
    <n v="37.520000000000003"/>
    <n v="4"/>
    <n v="0"/>
    <n v="18.009600000000002"/>
  </r>
  <r>
    <n v="8899"/>
    <x v="4438"/>
    <x v="1"/>
    <x v="976"/>
    <d v="2012-08-09T00:00:00"/>
    <s v="Second Class"/>
    <s v="EM-14095"/>
    <s v="Eudokia Martin"/>
    <x v="1"/>
    <s v="United States"/>
    <s v="Springfield"/>
    <x v="17"/>
    <n v="22153"/>
    <x v="0"/>
    <s v="TEC-PH-10003601"/>
    <x v="2"/>
    <x v="7"/>
    <s v="Ativa D5772 2-Line 5.8GHz Digital Expandable Corded/Cordless Phone System with Answering &amp; Caller ID/Call Waiting, Black/Silver"/>
    <n v="494.97"/>
    <n v="3"/>
    <n v="0"/>
    <n v="148.49099999999996"/>
  </r>
  <r>
    <n v="8900"/>
    <x v="4438"/>
    <x v="1"/>
    <x v="976"/>
    <d v="2012-08-09T00:00:00"/>
    <s v="Second Class"/>
    <s v="EM-14095"/>
    <s v="Eudokia Martin"/>
    <x v="1"/>
    <s v="United States"/>
    <s v="Springfield"/>
    <x v="17"/>
    <n v="22153"/>
    <x v="0"/>
    <s v="OFF-LA-10004545"/>
    <x v="1"/>
    <x v="2"/>
    <s v="Avery 50"/>
    <n v="25.06"/>
    <n v="2"/>
    <n v="0"/>
    <n v="11.778199999999998"/>
  </r>
  <r>
    <n v="8901"/>
    <x v="4439"/>
    <x v="0"/>
    <x v="1207"/>
    <d v="2013-06-05T00:00:00"/>
    <s v="Standard Class"/>
    <s v="BP-11290"/>
    <s v="Beth Paige"/>
    <x v="0"/>
    <s v="United States"/>
    <s v="Decatur"/>
    <x v="10"/>
    <n v="62521"/>
    <x v="2"/>
    <s v="FUR-FU-10001379"/>
    <x v="0"/>
    <x v="5"/>
    <s v="Executive Impressions 16-1/2&quot; Circular Wall Clock"/>
    <n v="32.064"/>
    <n v="3"/>
    <n v="0.6"/>
    <n v="-12.825599999999994"/>
  </r>
  <r>
    <n v="8902"/>
    <x v="4439"/>
    <x v="0"/>
    <x v="1207"/>
    <d v="2013-06-05T00:00:00"/>
    <s v="Standard Class"/>
    <s v="BP-11290"/>
    <s v="Beth Paige"/>
    <x v="0"/>
    <s v="United States"/>
    <s v="Decatur"/>
    <x v="10"/>
    <n v="62521"/>
    <x v="2"/>
    <s v="OFF-PA-10001846"/>
    <x v="1"/>
    <x v="10"/>
    <s v="Xerox 1899"/>
    <n v="18.496000000000002"/>
    <n v="4"/>
    <n v="0.2"/>
    <n v="6.7048000000000005"/>
  </r>
  <r>
    <n v="8903"/>
    <x v="4439"/>
    <x v="0"/>
    <x v="1207"/>
    <d v="2013-06-05T00:00:00"/>
    <s v="Standard Class"/>
    <s v="BP-11290"/>
    <s v="Beth Paige"/>
    <x v="0"/>
    <s v="United States"/>
    <s v="Decatur"/>
    <x v="10"/>
    <n v="62521"/>
    <x v="2"/>
    <s v="FUR-CH-10000422"/>
    <x v="0"/>
    <x v="1"/>
    <s v="Global Highback Leather Tilter in Burgundy"/>
    <n v="191.07899999999998"/>
    <n v="3"/>
    <n v="0.3"/>
    <n v="-38.215799999999973"/>
  </r>
  <r>
    <n v="8904"/>
    <x v="4439"/>
    <x v="0"/>
    <x v="1207"/>
    <d v="2013-06-05T00:00:00"/>
    <s v="Standard Class"/>
    <s v="BP-11290"/>
    <s v="Beth Paige"/>
    <x v="0"/>
    <s v="United States"/>
    <s v="Decatur"/>
    <x v="10"/>
    <n v="62521"/>
    <x v="2"/>
    <s v="OFF-PA-10004621"/>
    <x v="1"/>
    <x v="10"/>
    <s v="Xerox 212"/>
    <n v="10.368000000000002"/>
    <n v="2"/>
    <n v="0.2"/>
    <n v="3.6288"/>
  </r>
  <r>
    <n v="8905"/>
    <x v="4440"/>
    <x v="0"/>
    <x v="949"/>
    <d v="2013-07-02T00:00:00"/>
    <s v="Same Day"/>
    <s v="SU-20665"/>
    <s v="Stephanie Ulpright"/>
    <x v="2"/>
    <s v="United States"/>
    <s v="New York City"/>
    <x v="15"/>
    <n v="10009"/>
    <x v="3"/>
    <s v="OFF-LA-10001474"/>
    <x v="1"/>
    <x v="2"/>
    <s v="Avery 477"/>
    <n v="30.53"/>
    <n v="1"/>
    <n v="0"/>
    <n v="14.043800000000001"/>
  </r>
  <r>
    <n v="8906"/>
    <x v="4440"/>
    <x v="0"/>
    <x v="949"/>
    <d v="2013-07-02T00:00:00"/>
    <s v="Same Day"/>
    <s v="SU-20665"/>
    <s v="Stephanie Ulpright"/>
    <x v="2"/>
    <s v="United States"/>
    <s v="New York City"/>
    <x v="15"/>
    <n v="10009"/>
    <x v="3"/>
    <s v="TEC-AC-10001635"/>
    <x v="2"/>
    <x v="11"/>
    <s v="KeyTronic KT400U2 - Keyboard - Black"/>
    <n v="30.839999999999996"/>
    <n v="3"/>
    <n v="0"/>
    <n v="6.1679999999999975"/>
  </r>
  <r>
    <n v="8907"/>
    <x v="4440"/>
    <x v="0"/>
    <x v="949"/>
    <d v="2013-07-02T00:00:00"/>
    <s v="Same Day"/>
    <s v="SU-20665"/>
    <s v="Stephanie Ulpright"/>
    <x v="2"/>
    <s v="United States"/>
    <s v="New York City"/>
    <x v="15"/>
    <n v="10009"/>
    <x v="3"/>
    <s v="OFF-PA-10001950"/>
    <x v="1"/>
    <x v="10"/>
    <s v="Southworth 25% Cotton Antique Laid Paper &amp; Envelopes"/>
    <n v="75.06"/>
    <n v="9"/>
    <n v="0"/>
    <n v="33.776999999999994"/>
  </r>
  <r>
    <n v="8908"/>
    <x v="4441"/>
    <x v="0"/>
    <x v="122"/>
    <d v="2013-12-21T00:00:00"/>
    <s v="First Class"/>
    <s v="AY-10555"/>
    <s v="Andy Yotov"/>
    <x v="1"/>
    <s v="United States"/>
    <s v="San Francisco"/>
    <x v="1"/>
    <n v="94110"/>
    <x v="1"/>
    <s v="TEC-PH-10001552"/>
    <x v="2"/>
    <x v="7"/>
    <s v="I Need's 3d Hello Kitty Hybrid Silicone Case Cover for HTC One X 4g with 3d Hello Kitty Stylus Pen Green/pink"/>
    <n v="66.976000000000013"/>
    <n v="7"/>
    <n v="0.2"/>
    <n v="6.6976000000000013"/>
  </r>
  <r>
    <n v="8909"/>
    <x v="4442"/>
    <x v="1"/>
    <x v="1208"/>
    <d v="2012-02-01T00:00:00"/>
    <s v="Standard Class"/>
    <s v="EM-13825"/>
    <s v="Elizabeth Moffitt"/>
    <x v="1"/>
    <s v="United States"/>
    <s v="Moreno Valley"/>
    <x v="1"/>
    <n v="92553"/>
    <x v="1"/>
    <s v="OFF-PA-10003790"/>
    <x v="1"/>
    <x v="10"/>
    <s v="Xerox 1991"/>
    <n v="182.72"/>
    <n v="8"/>
    <n v="0"/>
    <n v="84.051199999999994"/>
  </r>
  <r>
    <n v="8910"/>
    <x v="4443"/>
    <x v="3"/>
    <x v="960"/>
    <d v="2014-11-02T00:00:00"/>
    <s v="Standard Class"/>
    <s v="SA-20830"/>
    <s v="Sue Ann Reed"/>
    <x v="0"/>
    <s v="United States"/>
    <s v="Everett"/>
    <x v="31"/>
    <n v="2149"/>
    <x v="3"/>
    <s v="OFF-LA-10002475"/>
    <x v="1"/>
    <x v="2"/>
    <s v="Avery 519"/>
    <n v="21.93"/>
    <n v="3"/>
    <n v="0"/>
    <n v="10.307099999999998"/>
  </r>
  <r>
    <n v="8911"/>
    <x v="4444"/>
    <x v="3"/>
    <x v="259"/>
    <d v="2014-11-09T00:00:00"/>
    <s v="Standard Class"/>
    <s v="CA-12265"/>
    <s v="Christina Anderson"/>
    <x v="0"/>
    <s v="United States"/>
    <s v="Chattanooga"/>
    <x v="18"/>
    <n v="37421"/>
    <x v="0"/>
    <s v="TEC-AC-10000303"/>
    <x v="2"/>
    <x v="11"/>
    <s v="Logitech M510 Wireless Mouse"/>
    <n v="95.976000000000013"/>
    <n v="3"/>
    <n v="0.2"/>
    <n v="15.596099999999996"/>
  </r>
  <r>
    <n v="8912"/>
    <x v="4444"/>
    <x v="3"/>
    <x v="259"/>
    <d v="2014-11-09T00:00:00"/>
    <s v="Standard Class"/>
    <s v="CA-12265"/>
    <s v="Christina Anderson"/>
    <x v="0"/>
    <s v="United States"/>
    <s v="Chattanooga"/>
    <x v="18"/>
    <n v="37421"/>
    <x v="0"/>
    <s v="TEC-PH-10000127"/>
    <x v="2"/>
    <x v="7"/>
    <s v="iOttie XL Car Mount"/>
    <n v="143.928"/>
    <n v="9"/>
    <n v="0.2"/>
    <n v="-32.383800000000008"/>
  </r>
  <r>
    <n v="8913"/>
    <x v="4444"/>
    <x v="3"/>
    <x v="259"/>
    <d v="2014-11-09T00:00:00"/>
    <s v="Standard Class"/>
    <s v="CA-12265"/>
    <s v="Christina Anderson"/>
    <x v="0"/>
    <s v="United States"/>
    <s v="Chattanooga"/>
    <x v="18"/>
    <n v="37421"/>
    <x v="0"/>
    <s v="OFF-BI-10004364"/>
    <x v="1"/>
    <x v="8"/>
    <s v="Storex Dura Pro Binders"/>
    <n v="3.5640000000000009"/>
    <n v="2"/>
    <n v="0.7"/>
    <n v="-2.9700000000000006"/>
  </r>
  <r>
    <n v="8914"/>
    <x v="4444"/>
    <x v="3"/>
    <x v="259"/>
    <d v="2014-11-09T00:00:00"/>
    <s v="Standard Class"/>
    <s v="CA-12265"/>
    <s v="Christina Anderson"/>
    <x v="0"/>
    <s v="United States"/>
    <s v="Chattanooga"/>
    <x v="18"/>
    <n v="37421"/>
    <x v="0"/>
    <s v="OFF-LA-10002195"/>
    <x v="1"/>
    <x v="2"/>
    <s v="Avery 481"/>
    <n v="4.9280000000000008"/>
    <n v="2"/>
    <n v="0.2"/>
    <n v="1.7247999999999997"/>
  </r>
  <r>
    <n v="8915"/>
    <x v="4445"/>
    <x v="0"/>
    <x v="195"/>
    <d v="2013-05-14T00:00:00"/>
    <s v="Standard Class"/>
    <s v="CV-12805"/>
    <s v="Cynthia Voltz"/>
    <x v="1"/>
    <s v="United States"/>
    <s v="Austin"/>
    <x v="5"/>
    <n v="78745"/>
    <x v="2"/>
    <s v="OFF-ST-10001490"/>
    <x v="1"/>
    <x v="4"/>
    <s v="Hot File 7-Pocket, Floor Stand"/>
    <n v="856.65600000000006"/>
    <n v="6"/>
    <n v="0.2"/>
    <n v="107.08199999999985"/>
  </r>
  <r>
    <n v="8916"/>
    <x v="4445"/>
    <x v="0"/>
    <x v="195"/>
    <d v="2013-05-14T00:00:00"/>
    <s v="Standard Class"/>
    <s v="CV-12805"/>
    <s v="Cynthia Voltz"/>
    <x v="1"/>
    <s v="United States"/>
    <s v="Austin"/>
    <x v="5"/>
    <n v="78745"/>
    <x v="2"/>
    <s v="OFF-BI-10002852"/>
    <x v="1"/>
    <x v="8"/>
    <s v="Ibico Standard Transparent Covers"/>
    <n v="13.183999999999997"/>
    <n v="4"/>
    <n v="0.8"/>
    <n v="-20.435200000000002"/>
  </r>
  <r>
    <n v="8917"/>
    <x v="4445"/>
    <x v="0"/>
    <x v="195"/>
    <d v="2013-05-14T00:00:00"/>
    <s v="Standard Class"/>
    <s v="CV-12805"/>
    <s v="Cynthia Voltz"/>
    <x v="1"/>
    <s v="United States"/>
    <s v="Austin"/>
    <x v="5"/>
    <n v="78745"/>
    <x v="2"/>
    <s v="OFF-AP-10000390"/>
    <x v="1"/>
    <x v="9"/>
    <s v="Euro Pro Shark Stick Mini Vacuum"/>
    <n v="48.783999999999985"/>
    <n v="4"/>
    <n v="0.8"/>
    <n v="-131.71680000000001"/>
  </r>
  <r>
    <n v="8918"/>
    <x v="4445"/>
    <x v="0"/>
    <x v="195"/>
    <d v="2013-05-14T00:00:00"/>
    <s v="Standard Class"/>
    <s v="CV-12805"/>
    <s v="Cynthia Voltz"/>
    <x v="1"/>
    <s v="United States"/>
    <s v="Austin"/>
    <x v="5"/>
    <n v="78745"/>
    <x v="2"/>
    <s v="OFF-PA-10004327"/>
    <x v="1"/>
    <x v="10"/>
    <s v="Xerox 1911"/>
    <n v="76.64"/>
    <n v="2"/>
    <n v="0.2"/>
    <n v="26.823999999999995"/>
  </r>
  <r>
    <n v="8919"/>
    <x v="4445"/>
    <x v="0"/>
    <x v="195"/>
    <d v="2013-05-14T00:00:00"/>
    <s v="Standard Class"/>
    <s v="CV-12805"/>
    <s v="Cynthia Voltz"/>
    <x v="1"/>
    <s v="United States"/>
    <s v="Austin"/>
    <x v="5"/>
    <n v="78745"/>
    <x v="2"/>
    <s v="OFF-BI-10002353"/>
    <x v="1"/>
    <x v="8"/>
    <s v="GBC VeloBind Cover Sets"/>
    <n v="18.527999999999995"/>
    <n v="6"/>
    <n v="0.8"/>
    <n v="-27.791999999999994"/>
  </r>
  <r>
    <n v="8920"/>
    <x v="4446"/>
    <x v="2"/>
    <x v="1063"/>
    <d v="2011-04-08T00:00:00"/>
    <s v="Standard Class"/>
    <s v="AH-10690"/>
    <s v="Anna Häberlin"/>
    <x v="1"/>
    <s v="United States"/>
    <s v="Virginia Beach"/>
    <x v="17"/>
    <n v="23464"/>
    <x v="0"/>
    <s v="FUR-FU-10003192"/>
    <x v="0"/>
    <x v="5"/>
    <s v="Luxo Adjustable Task Clamp Lamp"/>
    <n v="177.68"/>
    <n v="2"/>
    <n v="0"/>
    <n v="46.196799999999996"/>
  </r>
  <r>
    <n v="8921"/>
    <x v="4447"/>
    <x v="2"/>
    <x v="582"/>
    <d v="2011-05-03T00:00:00"/>
    <s v="Standard Class"/>
    <s v="DS-13180"/>
    <s v="David Smith"/>
    <x v="1"/>
    <s v="United States"/>
    <s v="Jamestown"/>
    <x v="15"/>
    <n v="14701"/>
    <x v="3"/>
    <s v="TEC-AC-10000736"/>
    <x v="2"/>
    <x v="11"/>
    <s v="Logitech G600 MMO Gaming Mouse"/>
    <n v="159.97999999999999"/>
    <n v="2"/>
    <n v="0"/>
    <n v="57.592799999999997"/>
  </r>
  <r>
    <n v="8922"/>
    <x v="4448"/>
    <x v="0"/>
    <x v="964"/>
    <d v="2013-10-09T00:00:00"/>
    <s v="Standard Class"/>
    <s v="AH-10690"/>
    <s v="Anna Häberlin"/>
    <x v="1"/>
    <s v="United States"/>
    <s v="Coral Gables"/>
    <x v="2"/>
    <n v="33134"/>
    <x v="0"/>
    <s v="TEC-PH-10003095"/>
    <x v="2"/>
    <x v="7"/>
    <s v="Samsung HM1900 Bluetooth Headset"/>
    <n v="52.679999999999993"/>
    <n v="3"/>
    <n v="0.2"/>
    <n v="19.754999999999999"/>
  </r>
  <r>
    <n v="8923"/>
    <x v="4448"/>
    <x v="0"/>
    <x v="964"/>
    <d v="2013-10-09T00:00:00"/>
    <s v="Standard Class"/>
    <s v="AH-10690"/>
    <s v="Anna Häberlin"/>
    <x v="1"/>
    <s v="United States"/>
    <s v="Coral Gables"/>
    <x v="2"/>
    <n v="33134"/>
    <x v="0"/>
    <s v="FUR-FU-10002885"/>
    <x v="0"/>
    <x v="5"/>
    <s v="Magna Visual Magnetic Picture Hangers"/>
    <n v="11.568000000000001"/>
    <n v="3"/>
    <n v="0.2"/>
    <n v="2.6028000000000011"/>
  </r>
  <r>
    <n v="8924"/>
    <x v="4449"/>
    <x v="3"/>
    <x v="532"/>
    <d v="2014-06-18T00:00:00"/>
    <s v="Standard Class"/>
    <s v="ZC-21910"/>
    <s v="Zuschuss Carroll"/>
    <x v="0"/>
    <s v="United States"/>
    <s v="Hickory"/>
    <x v="3"/>
    <n v="28601"/>
    <x v="0"/>
    <s v="OFF-BI-10001525"/>
    <x v="1"/>
    <x v="8"/>
    <s v="Acco Pressboard Covers with Storage Hooks, 14 7/8&quot; x 11&quot;, Executive Red"/>
    <n v="4.572000000000001"/>
    <n v="4"/>
    <n v="0.7"/>
    <n v="-3.8100000000000005"/>
  </r>
  <r>
    <n v="8925"/>
    <x v="4450"/>
    <x v="0"/>
    <x v="806"/>
    <d v="2013-02-03T00:00:00"/>
    <s v="Standard Class"/>
    <s v="DF-13135"/>
    <s v="David Flashing"/>
    <x v="0"/>
    <s v="United States"/>
    <s v="Rockford"/>
    <x v="10"/>
    <n v="61107"/>
    <x v="2"/>
    <s v="TEC-PH-10004241"/>
    <x v="2"/>
    <x v="7"/>
    <s v="Nokia Lumia 1020"/>
    <n v="1439.9680000000001"/>
    <n v="4"/>
    <n v="0.2"/>
    <n v="143.99680000000006"/>
  </r>
  <r>
    <n v="8926"/>
    <x v="4450"/>
    <x v="0"/>
    <x v="806"/>
    <d v="2013-02-03T00:00:00"/>
    <s v="Standard Class"/>
    <s v="DF-13135"/>
    <s v="David Flashing"/>
    <x v="0"/>
    <s v="United States"/>
    <s v="Rockford"/>
    <x v="10"/>
    <n v="61107"/>
    <x v="2"/>
    <s v="OFF-BI-10000546"/>
    <x v="1"/>
    <x v="8"/>
    <s v="Avery Durable Binders"/>
    <n v="1.7279999999999995"/>
    <n v="3"/>
    <n v="0.8"/>
    <n v="-2.678399999999999"/>
  </r>
  <r>
    <n v="8927"/>
    <x v="4450"/>
    <x v="0"/>
    <x v="806"/>
    <d v="2013-02-03T00:00:00"/>
    <s v="Standard Class"/>
    <s v="DF-13135"/>
    <s v="David Flashing"/>
    <x v="0"/>
    <s v="United States"/>
    <s v="Rockford"/>
    <x v="10"/>
    <n v="61107"/>
    <x v="2"/>
    <s v="FUR-TA-10004256"/>
    <x v="0"/>
    <x v="3"/>
    <s v="Bretford “Just In Time” Height-Adjustable Multi-Task Work Tables"/>
    <n v="626.09999999999991"/>
    <n v="3"/>
    <n v="0.5"/>
    <n v="-538.44600000000003"/>
  </r>
  <r>
    <n v="8928"/>
    <x v="4451"/>
    <x v="1"/>
    <x v="874"/>
    <d v="2012-09-29T00:00:00"/>
    <s v="Second Class"/>
    <s v="SS-20140"/>
    <s v="Saphhira Shifley"/>
    <x v="1"/>
    <s v="United States"/>
    <s v="Seattle"/>
    <x v="4"/>
    <n v="98103"/>
    <x v="1"/>
    <s v="OFF-AR-10002067"/>
    <x v="1"/>
    <x v="6"/>
    <s v="Newell 334"/>
    <n v="99.2"/>
    <n v="5"/>
    <n v="0"/>
    <n v="25.792000000000002"/>
  </r>
  <r>
    <n v="8929"/>
    <x v="4452"/>
    <x v="1"/>
    <x v="657"/>
    <d v="2012-04-17T00:00:00"/>
    <s v="Standard Class"/>
    <s v="FP-14320"/>
    <s v="Frank Preis"/>
    <x v="0"/>
    <s v="United States"/>
    <s v="Huntsville"/>
    <x v="5"/>
    <n v="77340"/>
    <x v="2"/>
    <s v="FUR-TA-10000688"/>
    <x v="0"/>
    <x v="3"/>
    <s v="Chromcraft Bull-Nose Wood Round Conference Table Top, Wood Base"/>
    <n v="609.9799999999999"/>
    <n v="4"/>
    <n v="0.3"/>
    <n v="-113.28200000000004"/>
  </r>
  <r>
    <n v="8930"/>
    <x v="4452"/>
    <x v="1"/>
    <x v="657"/>
    <d v="2012-04-17T00:00:00"/>
    <s v="Standard Class"/>
    <s v="FP-14320"/>
    <s v="Frank Preis"/>
    <x v="0"/>
    <s v="United States"/>
    <s v="Huntsville"/>
    <x v="5"/>
    <n v="77340"/>
    <x v="2"/>
    <s v="FUR-TA-10002530"/>
    <x v="0"/>
    <x v="3"/>
    <s v="Iceberg OfficeWorks 42&quot; Round Tables"/>
    <n v="211.37199999999999"/>
    <n v="2"/>
    <n v="0.3"/>
    <n v="-45.294000000000011"/>
  </r>
  <r>
    <n v="8931"/>
    <x v="4452"/>
    <x v="1"/>
    <x v="657"/>
    <d v="2012-04-17T00:00:00"/>
    <s v="Standard Class"/>
    <s v="FP-14320"/>
    <s v="Frank Preis"/>
    <x v="0"/>
    <s v="United States"/>
    <s v="Huntsville"/>
    <x v="5"/>
    <n v="77340"/>
    <x v="2"/>
    <s v="TEC-PH-10001061"/>
    <x v="2"/>
    <x v="7"/>
    <s v="Apple iPhone 5C"/>
    <n v="239.976"/>
    <n v="3"/>
    <n v="0.2"/>
    <n v="17.998199999999997"/>
  </r>
  <r>
    <n v="8932"/>
    <x v="4453"/>
    <x v="3"/>
    <x v="404"/>
    <d v="2014-12-25T00:00:00"/>
    <s v="Standard Class"/>
    <s v="HE-14800"/>
    <s v="Harold Engle"/>
    <x v="1"/>
    <s v="United States"/>
    <s v="Milwaukee"/>
    <x v="6"/>
    <n v="53209"/>
    <x v="2"/>
    <s v="FUR-FU-10001057"/>
    <x v="0"/>
    <x v="5"/>
    <s v="Tensor Track Tree Floor Lamp"/>
    <n v="99.949999999999989"/>
    <n v="5"/>
    <n v="0"/>
    <n v="22.988499999999998"/>
  </r>
  <r>
    <n v="8933"/>
    <x v="4453"/>
    <x v="3"/>
    <x v="404"/>
    <d v="2014-12-25T00:00:00"/>
    <s v="Standard Class"/>
    <s v="HE-14800"/>
    <s v="Harold Engle"/>
    <x v="1"/>
    <s v="United States"/>
    <s v="Milwaukee"/>
    <x v="6"/>
    <n v="53209"/>
    <x v="2"/>
    <s v="TEC-AC-10002331"/>
    <x v="2"/>
    <x v="11"/>
    <s v="Maxell 74 Minute CDR, 10/Pack"/>
    <n v="29.339999999999996"/>
    <n v="3"/>
    <n v="0"/>
    <n v="10.855799999999999"/>
  </r>
  <r>
    <n v="8934"/>
    <x v="4454"/>
    <x v="0"/>
    <x v="560"/>
    <d v="2013-03-20T00:00:00"/>
    <s v="Standard Class"/>
    <s v="SP-20545"/>
    <s v="Sibella Parks"/>
    <x v="1"/>
    <s v="United States"/>
    <s v="Green Bay"/>
    <x v="6"/>
    <n v="54302"/>
    <x v="2"/>
    <s v="FUR-FU-10003724"/>
    <x v="0"/>
    <x v="5"/>
    <s v="Westinghouse Clip-On Gooseneck Lamps"/>
    <n v="16.739999999999998"/>
    <n v="2"/>
    <n v="0"/>
    <n v="4.3523999999999994"/>
  </r>
  <r>
    <n v="8935"/>
    <x v="4455"/>
    <x v="3"/>
    <x v="151"/>
    <d v="2014-08-28T00:00:00"/>
    <s v="Same Day"/>
    <s v="BP-11185"/>
    <s v="Ben Peterman"/>
    <x v="1"/>
    <s v="United States"/>
    <s v="Philadelphia"/>
    <x v="9"/>
    <n v="19120"/>
    <x v="3"/>
    <s v="OFF-PA-10000528"/>
    <x v="1"/>
    <x v="10"/>
    <s v="Xerox 1981"/>
    <n v="12.672000000000001"/>
    <n v="3"/>
    <n v="0.2"/>
    <n v="3.96"/>
  </r>
  <r>
    <n v="8936"/>
    <x v="4455"/>
    <x v="3"/>
    <x v="151"/>
    <d v="2014-08-28T00:00:00"/>
    <s v="Same Day"/>
    <s v="BP-11185"/>
    <s v="Ben Peterman"/>
    <x v="1"/>
    <s v="United States"/>
    <s v="Philadelphia"/>
    <x v="9"/>
    <n v="19120"/>
    <x v="3"/>
    <s v="TEC-AC-10001908"/>
    <x v="2"/>
    <x v="11"/>
    <s v="Logitech Wireless Headset h800"/>
    <n v="1119.8880000000001"/>
    <n v="14"/>
    <n v="0.2"/>
    <n v="209.97899999999993"/>
  </r>
  <r>
    <n v="8937"/>
    <x v="4456"/>
    <x v="1"/>
    <x v="997"/>
    <d v="2012-12-19T00:00:00"/>
    <s v="Second Class"/>
    <s v="PG-18895"/>
    <s v="Paul Gonzalez"/>
    <x v="0"/>
    <s v="United States"/>
    <s v="Los Angeles"/>
    <x v="1"/>
    <n v="90008"/>
    <x v="1"/>
    <s v="OFF-AR-10003903"/>
    <x v="1"/>
    <x v="6"/>
    <s v="Sanford 52201 APSCO Electric Pencil Sharpener"/>
    <n v="204.85"/>
    <n v="5"/>
    <n v="0"/>
    <n v="53.261000000000003"/>
  </r>
  <r>
    <n v="8938"/>
    <x v="4456"/>
    <x v="1"/>
    <x v="997"/>
    <d v="2012-12-19T00:00:00"/>
    <s v="Second Class"/>
    <s v="PG-18895"/>
    <s v="Paul Gonzalez"/>
    <x v="0"/>
    <s v="United States"/>
    <s v="Los Angeles"/>
    <x v="1"/>
    <n v="90008"/>
    <x v="1"/>
    <s v="TEC-PH-10004908"/>
    <x v="2"/>
    <x v="7"/>
    <s v="Panasonic KX TS3282W Corded phone"/>
    <n v="135.98400000000001"/>
    <n v="2"/>
    <n v="0.2"/>
    <n v="16.997999999999983"/>
  </r>
  <r>
    <n v="8939"/>
    <x v="4456"/>
    <x v="1"/>
    <x v="997"/>
    <d v="2012-12-19T00:00:00"/>
    <s v="Second Class"/>
    <s v="PG-18895"/>
    <s v="Paul Gonzalez"/>
    <x v="0"/>
    <s v="United States"/>
    <s v="Los Angeles"/>
    <x v="1"/>
    <n v="90008"/>
    <x v="1"/>
    <s v="OFF-AR-10001940"/>
    <x v="1"/>
    <x v="6"/>
    <s v="Sanford Colorific Eraseable Coloring Pencils, 12 Count"/>
    <n v="16.399999999999999"/>
    <n v="5"/>
    <n v="0"/>
    <n v="7.0520000000000005"/>
  </r>
  <r>
    <n v="8940"/>
    <x v="4456"/>
    <x v="1"/>
    <x v="997"/>
    <d v="2012-12-19T00:00:00"/>
    <s v="Second Class"/>
    <s v="PG-18895"/>
    <s v="Paul Gonzalez"/>
    <x v="0"/>
    <s v="United States"/>
    <s v="Los Angeles"/>
    <x v="1"/>
    <n v="90008"/>
    <x v="1"/>
    <s v="OFF-BI-10002026"/>
    <x v="1"/>
    <x v="8"/>
    <s v="Avery Arch Ring Binders"/>
    <n v="92.960000000000008"/>
    <n v="2"/>
    <n v="0.2"/>
    <n v="31.373999999999995"/>
  </r>
  <r>
    <n v="8941"/>
    <x v="4457"/>
    <x v="2"/>
    <x v="963"/>
    <d v="2011-08-24T00:00:00"/>
    <s v="Second Class"/>
    <s v="JP-15520"/>
    <s v="Jeremy Pistek"/>
    <x v="0"/>
    <s v="United States"/>
    <s v="North Miami"/>
    <x v="2"/>
    <n v="33161"/>
    <x v="0"/>
    <s v="OFF-SU-10003936"/>
    <x v="1"/>
    <x v="14"/>
    <s v="Acme Serrated Blade Letter Opener"/>
    <n v="7.6320000000000014"/>
    <n v="3"/>
    <n v="0.2"/>
    <n v="-1.8126000000000002"/>
  </r>
  <r>
    <n v="8942"/>
    <x v="4458"/>
    <x v="0"/>
    <x v="54"/>
    <d v="2013-11-06T00:00:00"/>
    <s v="First Class"/>
    <s v="NW-18400"/>
    <s v="Natalie Webber"/>
    <x v="0"/>
    <s v="United States"/>
    <s v="Portland"/>
    <x v="21"/>
    <n v="97206"/>
    <x v="1"/>
    <s v="OFF-BI-10002813"/>
    <x v="1"/>
    <x v="8"/>
    <s v="Avery Reinforcements for Hole-Punch Pages"/>
    <n v="4.1580000000000004"/>
    <n v="7"/>
    <n v="0.7"/>
    <n v="-3.4649999999999999"/>
  </r>
  <r>
    <n v="8943"/>
    <x v="4458"/>
    <x v="0"/>
    <x v="54"/>
    <d v="2013-11-06T00:00:00"/>
    <s v="First Class"/>
    <s v="NW-18400"/>
    <s v="Natalie Webber"/>
    <x v="0"/>
    <s v="United States"/>
    <s v="Portland"/>
    <x v="21"/>
    <n v="97206"/>
    <x v="1"/>
    <s v="TEC-MA-10003337"/>
    <x v="2"/>
    <x v="15"/>
    <s v="Okidata B401 Printer"/>
    <n v="179.99100000000004"/>
    <n v="3"/>
    <n v="0.7"/>
    <n v="-251.98739999999992"/>
  </r>
  <r>
    <n v="8944"/>
    <x v="4459"/>
    <x v="3"/>
    <x v="1209"/>
    <d v="2014-10-17T00:00:00"/>
    <s v="Standard Class"/>
    <s v="SW-20245"/>
    <s v="Scot Wooten"/>
    <x v="0"/>
    <s v="United States"/>
    <s v="Aurora"/>
    <x v="10"/>
    <n v="60505"/>
    <x v="2"/>
    <s v="FUR-CH-10001545"/>
    <x v="0"/>
    <x v="1"/>
    <s v="Hon Comfortask Task/Swivel Chairs"/>
    <n v="239.358"/>
    <n v="3"/>
    <n v="0.3"/>
    <n v="-47.871600000000001"/>
  </r>
  <r>
    <n v="8945"/>
    <x v="4460"/>
    <x v="2"/>
    <x v="1035"/>
    <d v="2011-12-08T00:00:00"/>
    <s v="First Class"/>
    <s v="EH-14005"/>
    <s v="Erica Hernandez"/>
    <x v="2"/>
    <s v="United States"/>
    <s v="San Francisco"/>
    <x v="1"/>
    <n v="94109"/>
    <x v="1"/>
    <s v="OFF-PA-10000062"/>
    <x v="1"/>
    <x v="10"/>
    <s v="Green Bar Computer Printout Paper"/>
    <n v="164.88"/>
    <n v="3"/>
    <n v="0"/>
    <n v="80.791200000000003"/>
  </r>
  <r>
    <n v="8946"/>
    <x v="4461"/>
    <x v="2"/>
    <x v="647"/>
    <d v="2011-11-17T00:00:00"/>
    <s v="Second Class"/>
    <s v="SC-20260"/>
    <s v="Scott Cohen"/>
    <x v="1"/>
    <s v="United States"/>
    <s v="San Francisco"/>
    <x v="1"/>
    <n v="94110"/>
    <x v="1"/>
    <s v="OFF-SU-10001574"/>
    <x v="1"/>
    <x v="14"/>
    <s v="Acme Value Line Scissors"/>
    <n v="10.95"/>
    <n v="3"/>
    <n v="0"/>
    <n v="3.2849999999999993"/>
  </r>
  <r>
    <n v="8947"/>
    <x v="4462"/>
    <x v="3"/>
    <x v="165"/>
    <d v="2014-12-29T00:00:00"/>
    <s v="Standard Class"/>
    <s v="NC-18535"/>
    <s v="Nick Crebassa"/>
    <x v="1"/>
    <s v="United States"/>
    <s v="New Bedford"/>
    <x v="31"/>
    <n v="2740"/>
    <x v="3"/>
    <s v="OFF-PA-10001972"/>
    <x v="1"/>
    <x v="10"/>
    <s v="Xerox 214"/>
    <n v="19.440000000000001"/>
    <n v="3"/>
    <n v="0"/>
    <n v="9.3312000000000008"/>
  </r>
  <r>
    <n v="8948"/>
    <x v="4462"/>
    <x v="3"/>
    <x v="165"/>
    <d v="2014-12-29T00:00:00"/>
    <s v="Standard Class"/>
    <s v="NC-18535"/>
    <s v="Nick Crebassa"/>
    <x v="1"/>
    <s v="United States"/>
    <s v="New Bedford"/>
    <x v="31"/>
    <n v="2740"/>
    <x v="3"/>
    <s v="OFF-BI-10000201"/>
    <x v="1"/>
    <x v="8"/>
    <s v="Avery Triangle Shaped Sheet Lifters, Black, 2/Pack"/>
    <n v="12.3"/>
    <n v="5"/>
    <n v="0"/>
    <n v="6.15"/>
  </r>
  <r>
    <n v="8949"/>
    <x v="4463"/>
    <x v="2"/>
    <x v="163"/>
    <d v="2011-12-26T00:00:00"/>
    <s v="First Class"/>
    <s v="AS-10090"/>
    <s v="Adam Shillingsburg"/>
    <x v="0"/>
    <s v="United States"/>
    <s v="San Diego"/>
    <x v="1"/>
    <n v="92037"/>
    <x v="1"/>
    <s v="OFF-AP-10003278"/>
    <x v="1"/>
    <x v="9"/>
    <s v="Belkin 7-Outlet SurgeMaster Home Series"/>
    <n v="13.97"/>
    <n v="1"/>
    <n v="0"/>
    <n v="3.632200000000001"/>
  </r>
  <r>
    <n v="8950"/>
    <x v="4464"/>
    <x v="3"/>
    <x v="66"/>
    <d v="2014-12-29T00:00:00"/>
    <s v="Standard Class"/>
    <s v="JL-15130"/>
    <s v="Jack Lebron"/>
    <x v="0"/>
    <s v="United States"/>
    <s v="Jackson"/>
    <x v="18"/>
    <n v="38301"/>
    <x v="0"/>
    <s v="FUR-TA-10002903"/>
    <x v="0"/>
    <x v="3"/>
    <s v="Bevis Round Bullnose 29&quot; High Table Top"/>
    <n v="934.9559999999999"/>
    <n v="6"/>
    <n v="0.4"/>
    <n v="-249.32159999999999"/>
  </r>
  <r>
    <n v="8951"/>
    <x v="4464"/>
    <x v="3"/>
    <x v="66"/>
    <d v="2014-12-29T00:00:00"/>
    <s v="Standard Class"/>
    <s v="JL-15130"/>
    <s v="Jack Lebron"/>
    <x v="0"/>
    <s v="United States"/>
    <s v="Jackson"/>
    <x v="18"/>
    <n v="38301"/>
    <x v="0"/>
    <s v="TEC-AC-10001013"/>
    <x v="2"/>
    <x v="11"/>
    <s v="Logitech ClearChat Comfort/USB Headset H390"/>
    <n v="46.864000000000004"/>
    <n v="2"/>
    <n v="0.2"/>
    <n v="7.615399999999994"/>
  </r>
  <r>
    <n v="8952"/>
    <x v="4464"/>
    <x v="3"/>
    <x v="66"/>
    <d v="2014-12-29T00:00:00"/>
    <s v="Standard Class"/>
    <s v="JL-15130"/>
    <s v="Jack Lebron"/>
    <x v="0"/>
    <s v="United States"/>
    <s v="Jackson"/>
    <x v="18"/>
    <n v="38301"/>
    <x v="0"/>
    <s v="OFF-ST-10000918"/>
    <x v="1"/>
    <x v="4"/>
    <s v="Crate-A-Files"/>
    <n v="26.160000000000004"/>
    <n v="3"/>
    <n v="0.2"/>
    <n v="1.961999999999998"/>
  </r>
  <r>
    <n v="8953"/>
    <x v="4464"/>
    <x v="3"/>
    <x v="66"/>
    <d v="2014-12-29T00:00:00"/>
    <s v="Standard Class"/>
    <s v="JL-15130"/>
    <s v="Jack Lebron"/>
    <x v="0"/>
    <s v="United States"/>
    <s v="Jackson"/>
    <x v="18"/>
    <n v="38301"/>
    <x v="0"/>
    <s v="OFF-AR-10001419"/>
    <x v="1"/>
    <x v="6"/>
    <s v="Newell 325"/>
    <n v="23.128"/>
    <n v="7"/>
    <n v="0.2"/>
    <n v="2.8909999999999982"/>
  </r>
  <r>
    <n v="8954"/>
    <x v="4464"/>
    <x v="3"/>
    <x v="66"/>
    <d v="2014-12-29T00:00:00"/>
    <s v="Standard Class"/>
    <s v="JL-15130"/>
    <s v="Jack Lebron"/>
    <x v="0"/>
    <s v="United States"/>
    <s v="Jackson"/>
    <x v="18"/>
    <n v="38301"/>
    <x v="0"/>
    <s v="OFF-AP-10003266"/>
    <x v="1"/>
    <x v="9"/>
    <s v="Holmes Replacement Filter for HEPA Air Cleaner, Large Room"/>
    <n v="59.24"/>
    <n v="5"/>
    <n v="0.2"/>
    <n v="16.290999999999997"/>
  </r>
  <r>
    <n v="8955"/>
    <x v="4465"/>
    <x v="2"/>
    <x v="233"/>
    <d v="2011-08-10T00:00:00"/>
    <s v="Second Class"/>
    <s v="VG-21790"/>
    <s v="Vivek Gonzalez"/>
    <x v="0"/>
    <s v="United States"/>
    <s v="Jacksonville"/>
    <x v="2"/>
    <n v="32216"/>
    <x v="0"/>
    <s v="FUR-BO-10000468"/>
    <x v="0"/>
    <x v="0"/>
    <s v="O'Sullivan 2-Shelf Heavy-Duty Bookcases"/>
    <n v="155.45600000000002"/>
    <n v="4"/>
    <n v="0.2"/>
    <n v="-7.7727999999999895"/>
  </r>
  <r>
    <n v="8956"/>
    <x v="4466"/>
    <x v="2"/>
    <x v="59"/>
    <d v="2011-09-24T00:00:00"/>
    <s v="Standard Class"/>
    <s v="HG-14965"/>
    <s v="Henry Goldwyn"/>
    <x v="1"/>
    <s v="United States"/>
    <s v="San Diego"/>
    <x v="1"/>
    <n v="92024"/>
    <x v="1"/>
    <s v="OFF-PA-10004610"/>
    <x v="1"/>
    <x v="10"/>
    <s v="Xerox 1900"/>
    <n v="8.56"/>
    <n v="2"/>
    <n v="0"/>
    <n v="3.8519999999999994"/>
  </r>
  <r>
    <n v="8957"/>
    <x v="4467"/>
    <x v="3"/>
    <x v="53"/>
    <d v="2014-12-29T00:00:00"/>
    <s v="First Class"/>
    <s v="JH-15430"/>
    <s v="Jennifer Halladay"/>
    <x v="0"/>
    <s v="United States"/>
    <s v="Hialeah"/>
    <x v="2"/>
    <n v="33012"/>
    <x v="0"/>
    <s v="FUR-FU-10004963"/>
    <x v="0"/>
    <x v="5"/>
    <s v="Eldon 400 Class Desk Accessories, Black Carbon"/>
    <n v="21"/>
    <n v="3"/>
    <n v="0.2"/>
    <n v="5.7750000000000021"/>
  </r>
  <r>
    <n v="8958"/>
    <x v="4467"/>
    <x v="3"/>
    <x v="53"/>
    <d v="2014-12-29T00:00:00"/>
    <s v="First Class"/>
    <s v="JH-15430"/>
    <s v="Jennifer Halladay"/>
    <x v="0"/>
    <s v="United States"/>
    <s v="Hialeah"/>
    <x v="2"/>
    <n v="33012"/>
    <x v="0"/>
    <s v="TEC-MA-10004626"/>
    <x v="2"/>
    <x v="15"/>
    <s v="Lexmark 20R1285 X6650 Wireless All-in-One Printer"/>
    <n v="120"/>
    <n v="2"/>
    <n v="0.5"/>
    <n v="-7.2000000000000028"/>
  </r>
  <r>
    <n v="8959"/>
    <x v="4468"/>
    <x v="3"/>
    <x v="920"/>
    <d v="2014-12-01T00:00:00"/>
    <s v="Standard Class"/>
    <s v="RO-19780"/>
    <s v="Rose O'Brian"/>
    <x v="0"/>
    <s v="United States"/>
    <s v="Houston"/>
    <x v="5"/>
    <n v="77070"/>
    <x v="2"/>
    <s v="TEC-PH-10003437"/>
    <x v="2"/>
    <x v="7"/>
    <s v="Blue Parrot B250XT Professional Grade Wireless Bluetooth Headset with"/>
    <n v="299.95999999999998"/>
    <n v="5"/>
    <n v="0.2"/>
    <n v="37.494999999999962"/>
  </r>
  <r>
    <n v="8960"/>
    <x v="4468"/>
    <x v="3"/>
    <x v="920"/>
    <d v="2014-12-01T00:00:00"/>
    <s v="Standard Class"/>
    <s v="RO-19780"/>
    <s v="Rose O'Brian"/>
    <x v="0"/>
    <s v="United States"/>
    <s v="Houston"/>
    <x v="5"/>
    <n v="77070"/>
    <x v="2"/>
    <s v="OFF-AP-10002867"/>
    <x v="1"/>
    <x v="9"/>
    <s v="Fellowes Command Center 5-outlet power strip"/>
    <n v="67.839999999999989"/>
    <n v="5"/>
    <n v="0.8"/>
    <n v="-179.77600000000001"/>
  </r>
  <r>
    <n v="8961"/>
    <x v="4468"/>
    <x v="3"/>
    <x v="920"/>
    <d v="2014-12-01T00:00:00"/>
    <s v="Standard Class"/>
    <s v="RO-19780"/>
    <s v="Rose O'Brian"/>
    <x v="0"/>
    <s v="United States"/>
    <s v="Houston"/>
    <x v="5"/>
    <n v="77070"/>
    <x v="2"/>
    <s v="FUR-CH-10002126"/>
    <x v="0"/>
    <x v="1"/>
    <s v="Hon Deluxe Fabric Upholstered Stacking Chairs"/>
    <n v="853.92999999999984"/>
    <n v="5"/>
    <n v="0.3"/>
    <n v="-24.397999999999911"/>
  </r>
  <r>
    <n v="8962"/>
    <x v="4468"/>
    <x v="3"/>
    <x v="920"/>
    <d v="2014-12-01T00:00:00"/>
    <s v="Standard Class"/>
    <s v="RO-19780"/>
    <s v="Rose O'Brian"/>
    <x v="0"/>
    <s v="United States"/>
    <s v="Houston"/>
    <x v="5"/>
    <n v="77070"/>
    <x v="2"/>
    <s v="OFF-AR-10001761"/>
    <x v="1"/>
    <x v="6"/>
    <s v="Avery Hi-Liter Smear-Safe Highlighters"/>
    <n v="18.687999999999999"/>
    <n v="4"/>
    <n v="0.2"/>
    <n v="3.7375999999999996"/>
  </r>
  <r>
    <n v="8963"/>
    <x v="4469"/>
    <x v="0"/>
    <x v="732"/>
    <d v="2013-11-08T00:00:00"/>
    <s v="First Class"/>
    <s v="LW-17125"/>
    <s v="Liz Willingham"/>
    <x v="0"/>
    <s v="United States"/>
    <s v="Virginia Beach"/>
    <x v="17"/>
    <n v="23464"/>
    <x v="0"/>
    <s v="FUR-FU-10004665"/>
    <x v="0"/>
    <x v="5"/>
    <s v="3M Polarizing Task Lamp with Clamp Arm, Light Gray"/>
    <n v="273.95999999999998"/>
    <n v="2"/>
    <n v="0"/>
    <n v="71.229600000000005"/>
  </r>
  <r>
    <n v="8964"/>
    <x v="4469"/>
    <x v="0"/>
    <x v="732"/>
    <d v="2013-11-08T00:00:00"/>
    <s v="First Class"/>
    <s v="LW-17125"/>
    <s v="Liz Willingham"/>
    <x v="0"/>
    <s v="United States"/>
    <s v="Virginia Beach"/>
    <x v="17"/>
    <n v="23464"/>
    <x v="0"/>
    <s v="TEC-AC-10000057"/>
    <x v="2"/>
    <x v="11"/>
    <s v="Microsoft Natural Ergonomic Keyboard 4000"/>
    <n v="89.97"/>
    <n v="3"/>
    <n v="0"/>
    <n v="18.893699999999995"/>
  </r>
  <r>
    <n v="8965"/>
    <x v="4469"/>
    <x v="0"/>
    <x v="732"/>
    <d v="2013-11-08T00:00:00"/>
    <s v="First Class"/>
    <s v="LW-17125"/>
    <s v="Liz Willingham"/>
    <x v="0"/>
    <s v="United States"/>
    <s v="Virginia Beach"/>
    <x v="17"/>
    <n v="23464"/>
    <x v="0"/>
    <s v="FUR-FU-10003806"/>
    <x v="0"/>
    <x v="5"/>
    <s v="Tenex Chairmat w/ Average Lip, 45&quot; x 53&quot;"/>
    <n v="756.80000000000007"/>
    <n v="5"/>
    <n v="0"/>
    <n v="75.679999999999978"/>
  </r>
  <r>
    <n v="8966"/>
    <x v="4470"/>
    <x v="3"/>
    <x v="44"/>
    <d v="2014-11-13T00:00:00"/>
    <s v="Standard Class"/>
    <s v="CC-12370"/>
    <s v="Christopher Conant"/>
    <x v="0"/>
    <s v="United States"/>
    <s v="Houston"/>
    <x v="5"/>
    <n v="77070"/>
    <x v="2"/>
    <s v="OFF-BI-10000145"/>
    <x v="1"/>
    <x v="8"/>
    <s v="Zipper Ring Binder Pockets"/>
    <n v="1.2479999999999998"/>
    <n v="2"/>
    <n v="0.8"/>
    <n v="-1.934400000000001"/>
  </r>
  <r>
    <n v="8967"/>
    <x v="4471"/>
    <x v="0"/>
    <x v="54"/>
    <d v="2013-11-08T00:00:00"/>
    <s v="Standard Class"/>
    <s v="JP-16135"/>
    <s v="Julie Prescott"/>
    <x v="2"/>
    <s v="United States"/>
    <s v="Philadelphia"/>
    <x v="9"/>
    <n v="19120"/>
    <x v="3"/>
    <s v="TEC-AC-10000892"/>
    <x v="2"/>
    <x v="11"/>
    <s v="NETGEAR N750 Dual Band Wi-Fi Gigabit Router"/>
    <n v="72"/>
    <n v="1"/>
    <n v="0.2"/>
    <n v="14.399999999999999"/>
  </r>
  <r>
    <n v="8968"/>
    <x v="4471"/>
    <x v="0"/>
    <x v="54"/>
    <d v="2013-11-08T00:00:00"/>
    <s v="Standard Class"/>
    <s v="JP-16135"/>
    <s v="Julie Prescott"/>
    <x v="2"/>
    <s v="United States"/>
    <s v="Philadelphia"/>
    <x v="9"/>
    <n v="19120"/>
    <x v="3"/>
    <s v="FUR-CH-10004886"/>
    <x v="0"/>
    <x v="1"/>
    <s v="Bevis Steel Folding Chairs"/>
    <n v="470.15499999999997"/>
    <n v="7"/>
    <n v="0.3"/>
    <n v="-13.432999999999993"/>
  </r>
  <r>
    <n v="8969"/>
    <x v="4472"/>
    <x v="2"/>
    <x v="125"/>
    <d v="2012-01-01T00:00:00"/>
    <s v="First Class"/>
    <s v="DD-13570"/>
    <s v="Dorothy Dickinson"/>
    <x v="0"/>
    <s v="United States"/>
    <s v="Memphis"/>
    <x v="18"/>
    <n v="38109"/>
    <x v="0"/>
    <s v="OFF-ST-10002554"/>
    <x v="1"/>
    <x v="4"/>
    <s v="Tennsco Industrial Shelving"/>
    <n v="39.128"/>
    <n v="1"/>
    <n v="0.2"/>
    <n v="-8.803799999999999"/>
  </r>
  <r>
    <n v="8970"/>
    <x v="4473"/>
    <x v="3"/>
    <x v="574"/>
    <d v="2014-12-08T00:00:00"/>
    <s v="Standard Class"/>
    <s v="ES-14080"/>
    <s v="Erin Smith"/>
    <x v="1"/>
    <s v="United States"/>
    <s v="Lakewood"/>
    <x v="24"/>
    <n v="44107"/>
    <x v="3"/>
    <s v="OFF-AR-10001662"/>
    <x v="1"/>
    <x v="6"/>
    <s v="Rogers Handheld Barrel Pencil Sharpener"/>
    <n v="19.728000000000002"/>
    <n v="9"/>
    <n v="0.2"/>
    <n v="1.7262000000000022"/>
  </r>
  <r>
    <n v="8971"/>
    <x v="4473"/>
    <x v="3"/>
    <x v="574"/>
    <d v="2014-12-08T00:00:00"/>
    <s v="Standard Class"/>
    <s v="ES-14080"/>
    <s v="Erin Smith"/>
    <x v="1"/>
    <s v="United States"/>
    <s v="Lakewood"/>
    <x v="24"/>
    <n v="44107"/>
    <x v="3"/>
    <s v="TEC-PH-10004531"/>
    <x v="2"/>
    <x v="7"/>
    <s v="AT&amp;T CL2909"/>
    <n v="151.18799999999999"/>
    <n v="2"/>
    <n v="0.4"/>
    <n v="-25.198000000000008"/>
  </r>
  <r>
    <n v="8972"/>
    <x v="4474"/>
    <x v="3"/>
    <x v="668"/>
    <d v="2014-03-29T00:00:00"/>
    <s v="Standard Class"/>
    <s v="MV-17485"/>
    <s v="Mark Van Huff"/>
    <x v="0"/>
    <s v="United States"/>
    <s v="New York City"/>
    <x v="15"/>
    <n v="10011"/>
    <x v="3"/>
    <s v="FUR-CH-10000665"/>
    <x v="0"/>
    <x v="1"/>
    <s v="Global Airflow Leather Mesh Back Chair, Black"/>
    <n v="271.76400000000001"/>
    <n v="2"/>
    <n v="0.1"/>
    <n v="60.391999999999967"/>
  </r>
  <r>
    <n v="8973"/>
    <x v="4475"/>
    <x v="2"/>
    <x v="84"/>
    <d v="2011-11-21T00:00:00"/>
    <s v="First Class"/>
    <s v="RD-19900"/>
    <s v="Ruben Dartt"/>
    <x v="0"/>
    <s v="United States"/>
    <s v="Philadelphia"/>
    <x v="9"/>
    <n v="19120"/>
    <x v="3"/>
    <s v="TEC-AC-10003023"/>
    <x v="2"/>
    <x v="11"/>
    <s v="Logitech G105 Gaming Keyboard"/>
    <n v="47.496000000000002"/>
    <n v="1"/>
    <n v="0.2"/>
    <n v="-1.187400000000002"/>
  </r>
  <r>
    <n v="8974"/>
    <x v="4476"/>
    <x v="3"/>
    <x v="1016"/>
    <d v="2014-04-28T00:00:00"/>
    <s v="Second Class"/>
    <s v="RL-19615"/>
    <s v="Rob Lucas"/>
    <x v="0"/>
    <s v="United States"/>
    <s v="Los Angeles"/>
    <x v="1"/>
    <n v="90008"/>
    <x v="1"/>
    <s v="FUR-BO-10004709"/>
    <x v="0"/>
    <x v="0"/>
    <s v="Bush Westfield Collection Bookcases, Medium Cherry Finish"/>
    <n v="344.98099999999994"/>
    <n v="7"/>
    <n v="0.15"/>
    <n v="28.410200000000017"/>
  </r>
  <r>
    <n v="8975"/>
    <x v="4477"/>
    <x v="3"/>
    <x v="51"/>
    <d v="2014-11-27T00:00:00"/>
    <s v="First Class"/>
    <s v="JP-15460"/>
    <s v="Jennifer Patt"/>
    <x v="1"/>
    <s v="United States"/>
    <s v="Dallas"/>
    <x v="5"/>
    <n v="75220"/>
    <x v="2"/>
    <s v="OFF-PA-10000477"/>
    <x v="1"/>
    <x v="10"/>
    <s v="Xerox 22"/>
    <n v="36.288000000000011"/>
    <n v="7"/>
    <n v="0.2"/>
    <n v="12.700800000000001"/>
  </r>
  <r>
    <n v="8976"/>
    <x v="4477"/>
    <x v="3"/>
    <x v="51"/>
    <d v="2014-11-27T00:00:00"/>
    <s v="First Class"/>
    <s v="JP-15460"/>
    <s v="Jennifer Patt"/>
    <x v="1"/>
    <s v="United States"/>
    <s v="Dallas"/>
    <x v="5"/>
    <n v="75220"/>
    <x v="2"/>
    <s v="OFF-PA-10002923"/>
    <x v="1"/>
    <x v="10"/>
    <s v="Xerox 1942"/>
    <n v="78.304000000000002"/>
    <n v="2"/>
    <n v="0.2"/>
    <n v="29.363999999999997"/>
  </r>
  <r>
    <n v="8977"/>
    <x v="4477"/>
    <x v="3"/>
    <x v="51"/>
    <d v="2014-11-27T00:00:00"/>
    <s v="First Class"/>
    <s v="JP-15460"/>
    <s v="Jennifer Patt"/>
    <x v="1"/>
    <s v="United States"/>
    <s v="Dallas"/>
    <x v="5"/>
    <n v="75220"/>
    <x v="2"/>
    <s v="FUR-TA-10003008"/>
    <x v="0"/>
    <x v="3"/>
    <s v="Lesro Round Back Collection Coffee Table, End Table"/>
    <n v="127.785"/>
    <n v="1"/>
    <n v="0.3"/>
    <n v="-31.033499999999989"/>
  </r>
  <r>
    <n v="8978"/>
    <x v="4477"/>
    <x v="3"/>
    <x v="51"/>
    <d v="2014-11-27T00:00:00"/>
    <s v="First Class"/>
    <s v="JP-15460"/>
    <s v="Jennifer Patt"/>
    <x v="1"/>
    <s v="United States"/>
    <s v="Dallas"/>
    <x v="5"/>
    <n v="75220"/>
    <x v="2"/>
    <s v="OFF-BI-10003707"/>
    <x v="1"/>
    <x v="8"/>
    <s v="Aluminum Screw Posts"/>
    <n v="6.1039999999999983"/>
    <n v="2"/>
    <n v="0.8"/>
    <n v="-9.1560000000000006"/>
  </r>
  <r>
    <n v="8979"/>
    <x v="4478"/>
    <x v="2"/>
    <x v="935"/>
    <d v="2011-11-05T00:00:00"/>
    <s v="Second Class"/>
    <s v="DM-13345"/>
    <s v="Denise Monton"/>
    <x v="1"/>
    <s v="United States"/>
    <s v="Orange"/>
    <x v="30"/>
    <n v="7050"/>
    <x v="3"/>
    <s v="OFF-BI-10000546"/>
    <x v="1"/>
    <x v="8"/>
    <s v="Avery Durable Binders"/>
    <n v="5.76"/>
    <n v="2"/>
    <n v="0"/>
    <n v="2.8224"/>
  </r>
  <r>
    <n v="8980"/>
    <x v="4479"/>
    <x v="1"/>
    <x v="324"/>
    <d v="2012-10-24T00:00:00"/>
    <s v="Second Class"/>
    <s v="CS-11860"/>
    <s v="Cari Schnelling"/>
    <x v="0"/>
    <s v="United States"/>
    <s v="Dallas"/>
    <x v="5"/>
    <n v="75220"/>
    <x v="2"/>
    <s v="OFF-BI-10000404"/>
    <x v="1"/>
    <x v="8"/>
    <s v="Avery Printable Repositionable Plastic Tabs"/>
    <n v="1.7199999999999995"/>
    <n v="1"/>
    <n v="0.8"/>
    <n v="-2.8380000000000001"/>
  </r>
  <r>
    <n v="8981"/>
    <x v="4480"/>
    <x v="2"/>
    <x v="644"/>
    <d v="2011-02-11T00:00:00"/>
    <s v="Second Class"/>
    <s v="DL-13315"/>
    <s v="Delfina Latchford"/>
    <x v="0"/>
    <s v="United States"/>
    <s v="Romeoville"/>
    <x v="10"/>
    <n v="60441"/>
    <x v="2"/>
    <s v="OFF-BI-10001196"/>
    <x v="1"/>
    <x v="8"/>
    <s v="Avery Flip-Chart Easel Binder, Black"/>
    <n v="8.9519999999999982"/>
    <n v="2"/>
    <n v="0.8"/>
    <n v="-14.770800000000001"/>
  </r>
  <r>
    <n v="8982"/>
    <x v="4481"/>
    <x v="0"/>
    <x v="1193"/>
    <d v="2013-03-13T00:00:00"/>
    <s v="Standard Class"/>
    <s v="LC-16870"/>
    <s v="Lena Cacioppo"/>
    <x v="0"/>
    <s v="United States"/>
    <s v="Chicago"/>
    <x v="10"/>
    <n v="60623"/>
    <x v="2"/>
    <s v="OFF-AP-10001626"/>
    <x v="1"/>
    <x v="9"/>
    <s v="Commercial WindTunnel Clean Air Upright Vacuum, Replacement Belts, Filtration Bags"/>
    <n v="2.3339999999999996"/>
    <n v="3"/>
    <n v="0.8"/>
    <n v="-6.3018000000000001"/>
  </r>
  <r>
    <n v="8983"/>
    <x v="4481"/>
    <x v="0"/>
    <x v="1193"/>
    <d v="2013-03-13T00:00:00"/>
    <s v="Standard Class"/>
    <s v="LC-16870"/>
    <s v="Lena Cacioppo"/>
    <x v="0"/>
    <s v="United States"/>
    <s v="Chicago"/>
    <x v="10"/>
    <n v="60623"/>
    <x v="2"/>
    <s v="OFF-BI-10004656"/>
    <x v="1"/>
    <x v="8"/>
    <s v="Peel &amp; Stick Add-On Corner Pockets"/>
    <n v="1.7279999999999998"/>
    <n v="4"/>
    <n v="0.8"/>
    <n v="-2.764800000000001"/>
  </r>
  <r>
    <n v="8984"/>
    <x v="4481"/>
    <x v="0"/>
    <x v="1193"/>
    <d v="2013-03-13T00:00:00"/>
    <s v="Standard Class"/>
    <s v="LC-16870"/>
    <s v="Lena Cacioppo"/>
    <x v="0"/>
    <s v="United States"/>
    <s v="Chicago"/>
    <x v="10"/>
    <n v="60623"/>
    <x v="2"/>
    <s v="FUR-FU-10003773"/>
    <x v="0"/>
    <x v="5"/>
    <s v="Eldon Cleatmat Plus Chair Mats for High Pile Carpets"/>
    <n v="159.04"/>
    <n v="5"/>
    <n v="0.6"/>
    <n v="-194.82400000000001"/>
  </r>
  <r>
    <n v="8985"/>
    <x v="4481"/>
    <x v="0"/>
    <x v="1193"/>
    <d v="2013-03-13T00:00:00"/>
    <s v="Standard Class"/>
    <s v="LC-16870"/>
    <s v="Lena Cacioppo"/>
    <x v="0"/>
    <s v="United States"/>
    <s v="Chicago"/>
    <x v="10"/>
    <n v="60623"/>
    <x v="2"/>
    <s v="FUR-TA-10000849"/>
    <x v="0"/>
    <x v="3"/>
    <s v="Bevis Rectangular Conference Tables"/>
    <n v="145.97999999999999"/>
    <n v="2"/>
    <n v="0.5"/>
    <n v="-99.266399999999976"/>
  </r>
  <r>
    <n v="8986"/>
    <x v="4482"/>
    <x v="1"/>
    <x v="155"/>
    <d v="2012-12-07T00:00:00"/>
    <s v="Standard Class"/>
    <s v="JG-15115"/>
    <s v="Jack Garza"/>
    <x v="0"/>
    <s v="United States"/>
    <s v="Jacksonville"/>
    <x v="3"/>
    <n v="28540"/>
    <x v="0"/>
    <s v="FUR-FU-10000222"/>
    <x v="0"/>
    <x v="5"/>
    <s v="Seth Thomas 16&quot; Steel Case Clock"/>
    <n v="77.951999999999998"/>
    <n v="3"/>
    <n v="0.2"/>
    <n v="12.667199999999994"/>
  </r>
  <r>
    <n v="8987"/>
    <x v="4482"/>
    <x v="1"/>
    <x v="155"/>
    <d v="2012-12-07T00:00:00"/>
    <s v="Standard Class"/>
    <s v="JG-15115"/>
    <s v="Jack Garza"/>
    <x v="0"/>
    <s v="United States"/>
    <s v="Jacksonville"/>
    <x v="3"/>
    <n v="28540"/>
    <x v="0"/>
    <s v="OFF-BI-10001718"/>
    <x v="1"/>
    <x v="8"/>
    <s v="GBC DocuBind P50 Personal Binding Machine"/>
    <n v="95.970000000000013"/>
    <n v="5"/>
    <n v="0.7"/>
    <n v="-73.57699999999997"/>
  </r>
  <r>
    <n v="8988"/>
    <x v="4482"/>
    <x v="1"/>
    <x v="155"/>
    <d v="2012-12-07T00:00:00"/>
    <s v="Standard Class"/>
    <s v="JG-15115"/>
    <s v="Jack Garza"/>
    <x v="0"/>
    <s v="United States"/>
    <s v="Jacksonville"/>
    <x v="3"/>
    <n v="28540"/>
    <x v="0"/>
    <s v="TEC-PH-10001700"/>
    <x v="2"/>
    <x v="7"/>
    <s v="Panasonic KX-TG6844B Expandable Digital Cordless Telephone"/>
    <n v="105.584"/>
    <n v="2"/>
    <n v="0.2"/>
    <n v="9.2386000000000053"/>
  </r>
  <r>
    <n v="8989"/>
    <x v="4482"/>
    <x v="1"/>
    <x v="155"/>
    <d v="2012-12-07T00:00:00"/>
    <s v="Standard Class"/>
    <s v="JG-15115"/>
    <s v="Jack Garza"/>
    <x v="0"/>
    <s v="United States"/>
    <s v="Jacksonville"/>
    <x v="3"/>
    <n v="28540"/>
    <x v="0"/>
    <s v="OFF-AR-10004078"/>
    <x v="1"/>
    <x v="6"/>
    <s v="Newell 312"/>
    <n v="9.3439999999999994"/>
    <n v="2"/>
    <n v="0.2"/>
    <n v="1.1679999999999997"/>
  </r>
  <r>
    <n v="8990"/>
    <x v="4483"/>
    <x v="1"/>
    <x v="100"/>
    <d v="2012-12-30T00:00:00"/>
    <s v="Standard Class"/>
    <s v="HM-14860"/>
    <s v="Harry Marie"/>
    <x v="1"/>
    <s v="United States"/>
    <s v="Springfield"/>
    <x v="25"/>
    <n v="65807"/>
    <x v="2"/>
    <s v="FUR-FU-10003026"/>
    <x v="0"/>
    <x v="5"/>
    <s v="Eldon Regeneration Recycled Desk Accessories, Black"/>
    <n v="9.68"/>
    <n v="2"/>
    <n v="0"/>
    <n v="3.7751999999999999"/>
  </r>
  <r>
    <n v="8991"/>
    <x v="4483"/>
    <x v="1"/>
    <x v="100"/>
    <d v="2012-12-30T00:00:00"/>
    <s v="Standard Class"/>
    <s v="HM-14860"/>
    <s v="Harry Marie"/>
    <x v="1"/>
    <s v="United States"/>
    <s v="Springfield"/>
    <x v="25"/>
    <n v="65807"/>
    <x v="2"/>
    <s v="TEC-CO-10003763"/>
    <x v="2"/>
    <x v="16"/>
    <s v="Canon PC1060 Personal Laser Copier"/>
    <n v="4899.93"/>
    <n v="7"/>
    <n v="0"/>
    <n v="2302.9670999999998"/>
  </r>
  <r>
    <n v="8992"/>
    <x v="4484"/>
    <x v="3"/>
    <x v="172"/>
    <d v="2014-10-07T00:00:00"/>
    <s v="Standard Class"/>
    <s v="TN-21040"/>
    <s v="Tanja Norvell"/>
    <x v="2"/>
    <s v="United States"/>
    <s v="San Francisco"/>
    <x v="1"/>
    <n v="94110"/>
    <x v="1"/>
    <s v="TEC-AC-10004708"/>
    <x v="2"/>
    <x v="11"/>
    <s v="Sony 32GB Class 10 Micro SDHC R40 Memory Card"/>
    <n v="104.75"/>
    <n v="5"/>
    <n v="0"/>
    <n v="21.997499999999999"/>
  </r>
  <r>
    <n v="8993"/>
    <x v="4485"/>
    <x v="3"/>
    <x v="524"/>
    <d v="2014-10-22T00:00:00"/>
    <s v="Standard Class"/>
    <s v="VP-21760"/>
    <s v="Victoria Pisteka"/>
    <x v="1"/>
    <s v="United States"/>
    <s v="Columbia"/>
    <x v="18"/>
    <n v="38401"/>
    <x v="0"/>
    <s v="TEC-AC-10003499"/>
    <x v="2"/>
    <x v="11"/>
    <s v="Memorex Mini Travel Drive 8 GB USB 2.0 Flash Drive"/>
    <n v="18.528000000000002"/>
    <n v="2"/>
    <n v="0.2"/>
    <n v="4.4004000000000003"/>
  </r>
  <r>
    <n v="8994"/>
    <x v="4485"/>
    <x v="3"/>
    <x v="524"/>
    <d v="2014-10-22T00:00:00"/>
    <s v="Standard Class"/>
    <s v="VP-21760"/>
    <s v="Victoria Pisteka"/>
    <x v="1"/>
    <s v="United States"/>
    <s v="Columbia"/>
    <x v="18"/>
    <n v="38401"/>
    <x v="0"/>
    <s v="FUR-TA-10001950"/>
    <x v="0"/>
    <x v="3"/>
    <s v="Balt Solid Wood Round Tables"/>
    <n v="1875.258"/>
    <n v="7"/>
    <n v="0.4"/>
    <n v="-968.88329999999996"/>
  </r>
  <r>
    <n v="8995"/>
    <x v="4486"/>
    <x v="2"/>
    <x v="860"/>
    <d v="2011-08-17T00:00:00"/>
    <s v="First Class"/>
    <s v="CS-12355"/>
    <s v="Christine Sundaresam"/>
    <x v="0"/>
    <s v="United States"/>
    <s v="Hollywood"/>
    <x v="2"/>
    <n v="33021"/>
    <x v="0"/>
    <s v="OFF-PA-10000312"/>
    <x v="1"/>
    <x v="10"/>
    <s v="Xerox 1955"/>
    <n v="91.360000000000014"/>
    <n v="5"/>
    <n v="0.2"/>
    <n v="29.691999999999993"/>
  </r>
  <r>
    <n v="8996"/>
    <x v="4486"/>
    <x v="2"/>
    <x v="860"/>
    <d v="2011-08-17T00:00:00"/>
    <s v="First Class"/>
    <s v="CS-12355"/>
    <s v="Christine Sundaresam"/>
    <x v="0"/>
    <s v="United States"/>
    <s v="Hollywood"/>
    <x v="2"/>
    <n v="33021"/>
    <x v="0"/>
    <s v="OFF-AP-10004708"/>
    <x v="1"/>
    <x v="9"/>
    <s v="Fellowes Superior 10 Outlet Split Surge Protector"/>
    <n v="152.24"/>
    <n v="5"/>
    <n v="0.2"/>
    <n v="17.126999999999988"/>
  </r>
  <r>
    <n v="8997"/>
    <x v="4487"/>
    <x v="3"/>
    <x v="343"/>
    <d v="2014-11-14T00:00:00"/>
    <s v="First Class"/>
    <s v="PG-18820"/>
    <s v="Patrick Gardner"/>
    <x v="0"/>
    <s v="United States"/>
    <s v="Dallas"/>
    <x v="5"/>
    <n v="75081"/>
    <x v="2"/>
    <s v="TEC-PH-10004531"/>
    <x v="2"/>
    <x v="7"/>
    <s v="OtterBox Commuter Series Case - iPhone 5 &amp; 5s"/>
    <n v="35.183999999999997"/>
    <n v="2"/>
    <n v="0.2"/>
    <n v="12.314399999999999"/>
  </r>
  <r>
    <n v="8998"/>
    <x v="4488"/>
    <x v="3"/>
    <x v="177"/>
    <d v="2014-03-21T00:00:00"/>
    <s v="Same Day"/>
    <s v="HG-14845"/>
    <s v="Harry Greene"/>
    <x v="0"/>
    <s v="United States"/>
    <s v="Houston"/>
    <x v="5"/>
    <n v="77041"/>
    <x v="2"/>
    <s v="OFF-PA-10000474"/>
    <x v="1"/>
    <x v="10"/>
    <s v="Staples"/>
    <n v="56.704000000000001"/>
    <n v="2"/>
    <n v="0.2"/>
    <n v="19.137599999999992"/>
  </r>
  <r>
    <n v="8999"/>
    <x v="4488"/>
    <x v="3"/>
    <x v="177"/>
    <d v="2014-03-21T00:00:00"/>
    <s v="Same Day"/>
    <s v="HG-14845"/>
    <s v="Harry Greene"/>
    <x v="0"/>
    <s v="United States"/>
    <s v="Houston"/>
    <x v="5"/>
    <n v="77041"/>
    <x v="2"/>
    <s v="OFF-PA-10002377"/>
    <x v="1"/>
    <x v="10"/>
    <s v="Xerox 1916"/>
    <n v="274.06400000000002"/>
    <n v="7"/>
    <n v="0.2"/>
    <n v="102.77399999999999"/>
  </r>
  <r>
    <n v="9000"/>
    <x v="4489"/>
    <x v="3"/>
    <x v="726"/>
    <d v="2014-05-18T00:00:00"/>
    <s v="Standard Class"/>
    <s v="MH-18115"/>
    <s v="Mick Hernandez"/>
    <x v="2"/>
    <s v="United States"/>
    <s v="Philadelphia"/>
    <x v="9"/>
    <n v="19140"/>
    <x v="3"/>
    <s v="FUR-CH-10001482"/>
    <x v="0"/>
    <x v="1"/>
    <s v="Office Star - Mesh Screen back chair with Vinyl seat"/>
    <n v="458.42999999999995"/>
    <n v="5"/>
    <n v="0.3"/>
    <n v="-124.431"/>
  </r>
  <r>
    <n v="9001"/>
    <x v="4490"/>
    <x v="2"/>
    <x v="169"/>
    <d v="2011-06-22T00:00:00"/>
    <s v="Same Day"/>
    <s v="TB-21280"/>
    <s v="Toby Braunhardt"/>
    <x v="0"/>
    <s v="United States"/>
    <s v="Phoenix"/>
    <x v="16"/>
    <n v="85023"/>
    <x v="1"/>
    <s v="OFF-BI-10001553"/>
    <x v="1"/>
    <x v="8"/>
    <s v="SpineVue Locking Slant-D Ring Binders by Cardinal"/>
    <n v="8.2260000000000009"/>
    <n v="3"/>
    <n v="0.7"/>
    <n v="-6.0323999999999991"/>
  </r>
  <r>
    <n v="9002"/>
    <x v="4491"/>
    <x v="2"/>
    <x v="266"/>
    <d v="2011-12-09T00:00:00"/>
    <s v="Standard Class"/>
    <s v="EM-13825"/>
    <s v="Elizabeth Moffitt"/>
    <x v="1"/>
    <s v="United States"/>
    <s v="Sandy Springs"/>
    <x v="32"/>
    <n v="30328"/>
    <x v="0"/>
    <s v="TEC-AC-10000199"/>
    <x v="2"/>
    <x v="11"/>
    <s v="Kingston Digital DataTraveler 8GB USB 2.0"/>
    <n v="5.95"/>
    <n v="1"/>
    <n v="0"/>
    <n v="0.83300000000000018"/>
  </r>
  <r>
    <n v="9003"/>
    <x v="4491"/>
    <x v="2"/>
    <x v="266"/>
    <d v="2011-12-09T00:00:00"/>
    <s v="Standard Class"/>
    <s v="EM-13825"/>
    <s v="Elizabeth Moffitt"/>
    <x v="1"/>
    <s v="United States"/>
    <s v="Sandy Springs"/>
    <x v="32"/>
    <n v="30328"/>
    <x v="0"/>
    <s v="OFF-PA-10002195"/>
    <x v="1"/>
    <x v="10"/>
    <s v="RSVP Cards &amp; Envelopes, Blank White, 8-1/2&quot; X 11&quot;, 24 Cards/25 Envelopes/Set"/>
    <n v="15.24"/>
    <n v="3"/>
    <n v="0"/>
    <n v="7.1627999999999998"/>
  </r>
  <r>
    <n v="9004"/>
    <x v="4492"/>
    <x v="1"/>
    <x v="57"/>
    <d v="2012-04-06T00:00:00"/>
    <s v="Same Day"/>
    <s v="JF-15415"/>
    <s v="Jennifer Ferguson"/>
    <x v="0"/>
    <s v="United States"/>
    <s v="Spokane"/>
    <x v="4"/>
    <n v="99207"/>
    <x v="1"/>
    <s v="TEC-AC-10001767"/>
    <x v="2"/>
    <x v="11"/>
    <s v="SanDisk Ultra 64 GB MicroSDHC Class 10 Memory Card"/>
    <n v="239.94"/>
    <n v="6"/>
    <n v="0"/>
    <n v="26.393399999999986"/>
  </r>
  <r>
    <n v="9005"/>
    <x v="4492"/>
    <x v="1"/>
    <x v="57"/>
    <d v="2012-04-06T00:00:00"/>
    <s v="Same Day"/>
    <s v="JF-15415"/>
    <s v="Jennifer Ferguson"/>
    <x v="0"/>
    <s v="United States"/>
    <s v="Spokane"/>
    <x v="4"/>
    <n v="99207"/>
    <x v="1"/>
    <s v="OFF-AR-10002467"/>
    <x v="1"/>
    <x v="6"/>
    <s v="Dixon Ticonderoga Pencils"/>
    <n v="23.84"/>
    <n v="8"/>
    <n v="0"/>
    <n v="6.4368000000000016"/>
  </r>
  <r>
    <n v="9006"/>
    <x v="4493"/>
    <x v="3"/>
    <x v="551"/>
    <d v="2014-11-19T00:00:00"/>
    <s v="Same Day"/>
    <s v="NB-18655"/>
    <s v="Nona Balk"/>
    <x v="1"/>
    <s v="United States"/>
    <s v="Milwaukee"/>
    <x v="6"/>
    <n v="53209"/>
    <x v="2"/>
    <s v="OFF-ST-10001321"/>
    <x v="1"/>
    <x v="4"/>
    <s v="Decoflex Hanging Personal Folder File, Blue"/>
    <n v="92.52"/>
    <n v="6"/>
    <n v="0"/>
    <n v="24.980400000000007"/>
  </r>
  <r>
    <n v="9007"/>
    <x v="4493"/>
    <x v="3"/>
    <x v="551"/>
    <d v="2014-11-19T00:00:00"/>
    <s v="Same Day"/>
    <s v="NB-18655"/>
    <s v="Nona Balk"/>
    <x v="1"/>
    <s v="United States"/>
    <s v="Milwaukee"/>
    <x v="6"/>
    <n v="53209"/>
    <x v="2"/>
    <s v="OFF-ST-10000777"/>
    <x v="1"/>
    <x v="4"/>
    <s v="Companion Letter/Legal File, Black"/>
    <n v="37.76"/>
    <n v="1"/>
    <n v="0"/>
    <n v="10.572800000000001"/>
  </r>
  <r>
    <n v="9008"/>
    <x v="4493"/>
    <x v="3"/>
    <x v="551"/>
    <d v="2014-11-19T00:00:00"/>
    <s v="Same Day"/>
    <s v="NB-18655"/>
    <s v="Nona Balk"/>
    <x v="1"/>
    <s v="United States"/>
    <s v="Milwaukee"/>
    <x v="6"/>
    <n v="53209"/>
    <x v="2"/>
    <s v="OFF-LA-10003720"/>
    <x v="1"/>
    <x v="2"/>
    <s v="Avery 487"/>
    <n v="7.38"/>
    <n v="2"/>
    <n v="0"/>
    <n v="3.4685999999999999"/>
  </r>
  <r>
    <n v="9009"/>
    <x v="4493"/>
    <x v="3"/>
    <x v="551"/>
    <d v="2014-11-19T00:00:00"/>
    <s v="Same Day"/>
    <s v="NB-18655"/>
    <s v="Nona Balk"/>
    <x v="1"/>
    <s v="United States"/>
    <s v="Milwaukee"/>
    <x v="6"/>
    <n v="53209"/>
    <x v="2"/>
    <s v="FUR-FU-10000206"/>
    <x v="0"/>
    <x v="5"/>
    <s v="GE General Purpose, Extra Long Life, Showcase &amp; Floodlight Incandescent Bulbs"/>
    <n v="5.82"/>
    <n v="2"/>
    <n v="0"/>
    <n v="2.7353999999999998"/>
  </r>
  <r>
    <n v="9010"/>
    <x v="4494"/>
    <x v="3"/>
    <x v="1210"/>
    <d v="2014-07-19T00:00:00"/>
    <s v="Standard Class"/>
    <s v="CS-11860"/>
    <s v="Cari Schnelling"/>
    <x v="0"/>
    <s v="United States"/>
    <s v="Fairfield"/>
    <x v="24"/>
    <n v="45014"/>
    <x v="3"/>
    <s v="OFF-PA-10000791"/>
    <x v="1"/>
    <x v="10"/>
    <s v="Wirebound Message Books, Four 2 3/4 x 5 Forms per Page, 200 Sets per Book"/>
    <n v="3.8159999999999998"/>
    <n v="1"/>
    <n v="0.2"/>
    <n v="1.1924999999999997"/>
  </r>
  <r>
    <n v="9011"/>
    <x v="4495"/>
    <x v="3"/>
    <x v="240"/>
    <d v="2014-05-24T00:00:00"/>
    <s v="Standard Class"/>
    <s v="ND-18460"/>
    <s v="Neil Ducich"/>
    <x v="1"/>
    <s v="United States"/>
    <s v="Huntsville"/>
    <x v="19"/>
    <n v="35810"/>
    <x v="0"/>
    <s v="OFF-BI-10001787"/>
    <x v="1"/>
    <x v="8"/>
    <s v="Wilson Jones Four-Pocket Poly Binders"/>
    <n v="26.16"/>
    <n v="4"/>
    <n v="0"/>
    <n v="12.8184"/>
  </r>
  <r>
    <n v="9012"/>
    <x v="4496"/>
    <x v="1"/>
    <x v="139"/>
    <d v="2012-12-21T00:00:00"/>
    <s v="First Class"/>
    <s v="ED-13885"/>
    <s v="Emily Ducich"/>
    <x v="2"/>
    <s v="United States"/>
    <s v="Houston"/>
    <x v="5"/>
    <n v="77036"/>
    <x v="2"/>
    <s v="TEC-AC-10004353"/>
    <x v="2"/>
    <x v="11"/>
    <s v="Hypercom P1300 Pinpad"/>
    <n v="100.80000000000001"/>
    <n v="2"/>
    <n v="0.2"/>
    <n v="21.42"/>
  </r>
  <r>
    <n v="9013"/>
    <x v="4497"/>
    <x v="0"/>
    <x v="823"/>
    <d v="2013-02-22T00:00:00"/>
    <s v="First Class"/>
    <s v="EA-14035"/>
    <s v="Erin Ashbrook"/>
    <x v="1"/>
    <s v="United States"/>
    <s v="New York City"/>
    <x v="15"/>
    <n v="10011"/>
    <x v="3"/>
    <s v="FUR-FU-10001861"/>
    <x v="0"/>
    <x v="5"/>
    <s v="Floodlight Indoor Halogen Bulbs, 1 Bulb per Pack, 60 Watts"/>
    <n v="135.79999999999998"/>
    <n v="7"/>
    <n v="0"/>
    <n v="66.541999999999987"/>
  </r>
  <r>
    <n v="9014"/>
    <x v="4498"/>
    <x v="3"/>
    <x v="257"/>
    <d v="2014-03-23T00:00:00"/>
    <s v="Standard Class"/>
    <s v="BP-11050"/>
    <s v="Barry Pond"/>
    <x v="1"/>
    <s v="United States"/>
    <s v="Los Angeles"/>
    <x v="1"/>
    <n v="90008"/>
    <x v="1"/>
    <s v="OFF-AR-10002766"/>
    <x v="1"/>
    <x v="6"/>
    <s v="Prang Drawing Pencil Set"/>
    <n v="13.899999999999999"/>
    <n v="5"/>
    <n v="0"/>
    <n v="3.7529999999999997"/>
  </r>
  <r>
    <n v="9015"/>
    <x v="4498"/>
    <x v="3"/>
    <x v="257"/>
    <d v="2014-03-23T00:00:00"/>
    <s v="Standard Class"/>
    <s v="BP-11050"/>
    <s v="Barry Pond"/>
    <x v="1"/>
    <s v="United States"/>
    <s v="Los Angeles"/>
    <x v="1"/>
    <n v="90008"/>
    <x v="1"/>
    <s v="OFF-EN-10003072"/>
    <x v="1"/>
    <x v="12"/>
    <s v="Peel &amp; Seel Envelopes"/>
    <n v="19.399999999999999"/>
    <n v="5"/>
    <n v="0"/>
    <n v="9.3120000000000012"/>
  </r>
  <r>
    <n v="9016"/>
    <x v="4499"/>
    <x v="0"/>
    <x v="907"/>
    <d v="2013-12-24T00:00:00"/>
    <s v="Standard Class"/>
    <s v="NS-18640"/>
    <s v="Noel Staavos"/>
    <x v="1"/>
    <s v="United States"/>
    <s v="Carlsbad"/>
    <x v="27"/>
    <n v="88220"/>
    <x v="1"/>
    <s v="OFF-BI-10001636"/>
    <x v="1"/>
    <x v="8"/>
    <s v="Ibico Plastic and Wire Spiral Binding Combs"/>
    <n v="13.488"/>
    <n v="2"/>
    <n v="0.2"/>
    <n v="4.3835999999999995"/>
  </r>
  <r>
    <n v="9017"/>
    <x v="4499"/>
    <x v="0"/>
    <x v="907"/>
    <d v="2013-12-24T00:00:00"/>
    <s v="Standard Class"/>
    <s v="NS-18640"/>
    <s v="Noel Staavos"/>
    <x v="1"/>
    <s v="United States"/>
    <s v="Carlsbad"/>
    <x v="27"/>
    <n v="88220"/>
    <x v="1"/>
    <s v="OFF-BI-10000948"/>
    <x v="1"/>
    <x v="8"/>
    <s v="GBC Laser Imprintable Binding System Covers, Desert Sand"/>
    <n v="11.416"/>
    <n v="1"/>
    <n v="0.2"/>
    <n v="3.8528999999999991"/>
  </r>
  <r>
    <n v="9018"/>
    <x v="4500"/>
    <x v="0"/>
    <x v="253"/>
    <d v="2013-03-29T00:00:00"/>
    <s v="Second Class"/>
    <s v="MV-17485"/>
    <s v="Mark Van Huff"/>
    <x v="0"/>
    <s v="United States"/>
    <s v="Pocatello"/>
    <x v="45"/>
    <n v="83201"/>
    <x v="1"/>
    <s v="OFF-PA-10001838"/>
    <x v="1"/>
    <x v="10"/>
    <s v="Adams Telephone Message Book W/Dividers/Space For Phone Numbers, 5 1/4&quot;X8 1/2&quot;, 300/Messages"/>
    <n v="17.64"/>
    <n v="3"/>
    <n v="0"/>
    <n v="8.6435999999999993"/>
  </r>
  <r>
    <n v="9019"/>
    <x v="4500"/>
    <x v="0"/>
    <x v="253"/>
    <d v="2013-03-29T00:00:00"/>
    <s v="Second Class"/>
    <s v="MV-17485"/>
    <s v="Mark Van Huff"/>
    <x v="0"/>
    <s v="United States"/>
    <s v="Pocatello"/>
    <x v="45"/>
    <n v="83201"/>
    <x v="1"/>
    <s v="OFF-BI-10002215"/>
    <x v="1"/>
    <x v="8"/>
    <s v="Wilson Jones Hanging View Binder, White, 1&quot;"/>
    <n v="17.04"/>
    <n v="3"/>
    <n v="0.2"/>
    <n v="5.5379999999999985"/>
  </r>
  <r>
    <n v="9020"/>
    <x v="4501"/>
    <x v="2"/>
    <x v="757"/>
    <d v="2011-12-18T00:00:00"/>
    <s v="Second Class"/>
    <s v="LE-16810"/>
    <s v="Laurel Elliston"/>
    <x v="0"/>
    <s v="United States"/>
    <s v="Springfield"/>
    <x v="17"/>
    <n v="22153"/>
    <x v="0"/>
    <s v="TEC-AC-10001314"/>
    <x v="2"/>
    <x v="11"/>
    <s v="Case Logic 2.4GHz Wireless Keyboard"/>
    <n v="99.98"/>
    <n v="2"/>
    <n v="0"/>
    <n v="7.9983999999999895"/>
  </r>
  <r>
    <n v="9021"/>
    <x v="4501"/>
    <x v="2"/>
    <x v="757"/>
    <d v="2011-12-18T00:00:00"/>
    <s v="Second Class"/>
    <s v="LE-16810"/>
    <s v="Laurel Elliston"/>
    <x v="0"/>
    <s v="United States"/>
    <s v="Springfield"/>
    <x v="17"/>
    <n v="22153"/>
    <x v="0"/>
    <s v="FUR-FU-10002268"/>
    <x v="0"/>
    <x v="5"/>
    <s v="Ultra Door Push Plate"/>
    <n v="29.46"/>
    <n v="6"/>
    <n v="0"/>
    <n v="9.7217999999999982"/>
  </r>
  <r>
    <n v="9022"/>
    <x v="4502"/>
    <x v="1"/>
    <x v="219"/>
    <d v="2012-11-20T00:00:00"/>
    <s v="Standard Class"/>
    <s v="VP-21760"/>
    <s v="Victoria Pisteka"/>
    <x v="1"/>
    <s v="United States"/>
    <s v="Toledo"/>
    <x v="24"/>
    <n v="43615"/>
    <x v="3"/>
    <s v="OFF-BI-10002133"/>
    <x v="1"/>
    <x v="8"/>
    <s v="Wilson Jones Elliptical Ring 3 1/2&quot; Capacity Binders, 800 sheets"/>
    <n v="166.92000000000002"/>
    <n v="13"/>
    <n v="0.7"/>
    <n v="-116.84399999999999"/>
  </r>
  <r>
    <n v="9023"/>
    <x v="4503"/>
    <x v="0"/>
    <x v="250"/>
    <d v="2013-08-24T00:00:00"/>
    <s v="First Class"/>
    <s v="TC-21475"/>
    <s v="Tony Chapman"/>
    <x v="2"/>
    <s v="United States"/>
    <s v="Fort Collins"/>
    <x v="22"/>
    <n v="80525"/>
    <x v="1"/>
    <s v="FUR-FU-10001979"/>
    <x v="0"/>
    <x v="5"/>
    <s v="Dana Halogen Swing-Arm Architect Lamp"/>
    <n v="98.328000000000003"/>
    <n v="3"/>
    <n v="0.2"/>
    <n v="9.832800000000006"/>
  </r>
  <r>
    <n v="9024"/>
    <x v="4504"/>
    <x v="1"/>
    <x v="685"/>
    <d v="2012-07-02T00:00:00"/>
    <s v="First Class"/>
    <s v="SG-20470"/>
    <s v="Sheri Gordon"/>
    <x v="0"/>
    <s v="United States"/>
    <s v="New York City"/>
    <x v="15"/>
    <n v="10024"/>
    <x v="3"/>
    <s v="FUR-CH-10001482"/>
    <x v="0"/>
    <x v="1"/>
    <s v="Office Star - Mesh Screen back chair with Vinyl seat"/>
    <n v="117.88199999999999"/>
    <n v="1"/>
    <n v="0.1"/>
    <n v="1.3097999999999956"/>
  </r>
  <r>
    <n v="9025"/>
    <x v="4505"/>
    <x v="0"/>
    <x v="190"/>
    <d v="2013-07-03T00:00:00"/>
    <s v="Standard Class"/>
    <s v="VP-21760"/>
    <s v="Victoria Pisteka"/>
    <x v="1"/>
    <s v="United States"/>
    <s v="New York City"/>
    <x v="15"/>
    <n v="10035"/>
    <x v="3"/>
    <s v="TEC-AC-10002018"/>
    <x v="2"/>
    <x v="11"/>
    <s v="AmazonBasics 3-Button USB Wired Mouse"/>
    <n v="20.97"/>
    <n v="3"/>
    <n v="0"/>
    <n v="9.017100000000001"/>
  </r>
  <r>
    <n v="9026"/>
    <x v="4505"/>
    <x v="0"/>
    <x v="190"/>
    <d v="2013-07-03T00:00:00"/>
    <s v="Standard Class"/>
    <s v="VP-21760"/>
    <s v="Victoria Pisteka"/>
    <x v="1"/>
    <s v="United States"/>
    <s v="New York City"/>
    <x v="15"/>
    <n v="10035"/>
    <x v="3"/>
    <s v="TEC-AC-10000397"/>
    <x v="2"/>
    <x v="11"/>
    <s v="Perixx PERIBOARD-512B, Ergonomic Split Keyboard"/>
    <n v="139.96"/>
    <n v="4"/>
    <n v="0"/>
    <n v="9.7972000000000037"/>
  </r>
  <r>
    <n v="9027"/>
    <x v="4505"/>
    <x v="0"/>
    <x v="190"/>
    <d v="2013-07-03T00:00:00"/>
    <s v="Standard Class"/>
    <s v="VP-21760"/>
    <s v="Victoria Pisteka"/>
    <x v="1"/>
    <s v="United States"/>
    <s v="New York City"/>
    <x v="15"/>
    <n v="10035"/>
    <x v="3"/>
    <s v="FUR-FU-10003976"/>
    <x v="0"/>
    <x v="5"/>
    <s v="DAX Executive Solid Wood Document Frame, Desktop or Hang, Mahogany, 5 x 7"/>
    <n v="37.74"/>
    <n v="3"/>
    <n v="0"/>
    <n v="12.831599999999996"/>
  </r>
  <r>
    <n v="9028"/>
    <x v="4506"/>
    <x v="0"/>
    <x v="42"/>
    <d v="2013-09-23T00:00:00"/>
    <s v="Standard Class"/>
    <s v="PO-18865"/>
    <s v="Patrick O'Donnell"/>
    <x v="0"/>
    <s v="United States"/>
    <s v="Marlborough"/>
    <x v="31"/>
    <n v="1752"/>
    <x v="3"/>
    <s v="FUR-FU-10002597"/>
    <x v="0"/>
    <x v="5"/>
    <s v="C-Line Magnetic Cubicle Keepers, Clear Polypropylene"/>
    <n v="14.82"/>
    <n v="3"/>
    <n v="0"/>
    <n v="6.224400000000001"/>
  </r>
  <r>
    <n v="9029"/>
    <x v="4506"/>
    <x v="0"/>
    <x v="42"/>
    <d v="2013-09-23T00:00:00"/>
    <s v="Standard Class"/>
    <s v="PO-18865"/>
    <s v="Patrick O'Donnell"/>
    <x v="0"/>
    <s v="United States"/>
    <s v="Marlborough"/>
    <x v="31"/>
    <n v="1752"/>
    <x v="3"/>
    <s v="FUR-FU-10004864"/>
    <x v="0"/>
    <x v="5"/>
    <s v="Howard Miller 14-1/2&quot; Diameter Chrome Round Wall Clock"/>
    <n v="191.82"/>
    <n v="3"/>
    <n v="0"/>
    <n v="61.382399999999997"/>
  </r>
  <r>
    <n v="9030"/>
    <x v="4507"/>
    <x v="2"/>
    <x v="667"/>
    <d v="2011-07-23T00:00:00"/>
    <s v="Standard Class"/>
    <s v="JL-15130"/>
    <s v="Jack Lebron"/>
    <x v="0"/>
    <s v="United States"/>
    <s v="New Rochelle"/>
    <x v="15"/>
    <n v="10801"/>
    <x v="3"/>
    <s v="OFF-BI-10002103"/>
    <x v="1"/>
    <x v="8"/>
    <s v="Cardinal Slant-D Ring Binder, Heavy Gauge Vinyl"/>
    <n v="13.904"/>
    <n v="2"/>
    <n v="0.2"/>
    <n v="4.5187999999999997"/>
  </r>
  <r>
    <n v="9031"/>
    <x v="4508"/>
    <x v="3"/>
    <x v="853"/>
    <d v="2014-09-02T00:00:00"/>
    <s v="Same Day"/>
    <s v="RW-19540"/>
    <s v="Rick Wilson"/>
    <x v="1"/>
    <s v="United States"/>
    <s v="Seattle"/>
    <x v="4"/>
    <n v="98103"/>
    <x v="1"/>
    <s v="OFF-AP-10001005"/>
    <x v="1"/>
    <x v="9"/>
    <s v="Honeywell Quietcare HEPA Air Cleaner"/>
    <n v="314.60000000000002"/>
    <n v="4"/>
    <n v="0"/>
    <n v="103.81799999999998"/>
  </r>
  <r>
    <n v="9032"/>
    <x v="4508"/>
    <x v="3"/>
    <x v="853"/>
    <d v="2014-09-02T00:00:00"/>
    <s v="Same Day"/>
    <s v="RW-19540"/>
    <s v="Rick Wilson"/>
    <x v="1"/>
    <s v="United States"/>
    <s v="Seattle"/>
    <x v="4"/>
    <n v="98103"/>
    <x v="1"/>
    <s v="FUR-TA-10002607"/>
    <x v="0"/>
    <x v="3"/>
    <s v="KI Conference Tables"/>
    <n v="283.56"/>
    <n v="4"/>
    <n v="0"/>
    <n v="45.36960000000002"/>
  </r>
  <r>
    <n v="9033"/>
    <x v="4509"/>
    <x v="3"/>
    <x v="738"/>
    <d v="2014-06-27T00:00:00"/>
    <s v="Standard Class"/>
    <s v="RB-19465"/>
    <s v="Rick Bensley"/>
    <x v="2"/>
    <s v="United States"/>
    <s v="Detroit"/>
    <x v="12"/>
    <n v="48227"/>
    <x v="2"/>
    <s v="FUR-CH-10000454"/>
    <x v="0"/>
    <x v="1"/>
    <s v="Hon Deluxe Fabric Upholstered Stacking Chairs, Rounded Back"/>
    <n v="487.96"/>
    <n v="2"/>
    <n v="0"/>
    <n v="146.38799999999998"/>
  </r>
  <r>
    <n v="9034"/>
    <x v="4510"/>
    <x v="2"/>
    <x v="814"/>
    <d v="2011-09-07T00:00:00"/>
    <s v="Standard Class"/>
    <s v="SC-20095"/>
    <s v="Sanjit Chand"/>
    <x v="0"/>
    <s v="United States"/>
    <s v="Fayetteville"/>
    <x v="36"/>
    <n v="72701"/>
    <x v="0"/>
    <s v="OFF-BI-10001359"/>
    <x v="1"/>
    <x v="8"/>
    <s v="GBC DocuBind TL300 Electric Binding System"/>
    <n v="1793.98"/>
    <n v="2"/>
    <n v="0"/>
    <n v="843.17059999999992"/>
  </r>
  <r>
    <n v="9035"/>
    <x v="4511"/>
    <x v="1"/>
    <x v="486"/>
    <d v="2012-10-05T00:00:00"/>
    <s v="Standard Class"/>
    <s v="EM-13960"/>
    <s v="Eric Murdock"/>
    <x v="0"/>
    <s v="United States"/>
    <s v="Quincy"/>
    <x v="10"/>
    <n v="62301"/>
    <x v="2"/>
    <s v="OFF-BI-10003196"/>
    <x v="1"/>
    <x v="8"/>
    <s v="Accohide Poly Flexible Ring Binders"/>
    <n v="2.9919999999999995"/>
    <n v="4"/>
    <n v="0.8"/>
    <n v="-4.4880000000000013"/>
  </r>
  <r>
    <n v="9036"/>
    <x v="4511"/>
    <x v="1"/>
    <x v="486"/>
    <d v="2012-10-05T00:00:00"/>
    <s v="Standard Class"/>
    <s v="EM-13960"/>
    <s v="Eric Murdock"/>
    <x v="0"/>
    <s v="United States"/>
    <s v="Quincy"/>
    <x v="10"/>
    <n v="62301"/>
    <x v="2"/>
    <s v="TEC-AC-10003657"/>
    <x v="2"/>
    <x v="11"/>
    <s v="Lenovo 17-Key USB Numeric Keypad"/>
    <n v="108.76800000000001"/>
    <n v="4"/>
    <n v="0.2"/>
    <n v="2.7191999999999901"/>
  </r>
  <r>
    <n v="9037"/>
    <x v="4512"/>
    <x v="1"/>
    <x v="1003"/>
    <d v="2012-04-10T00:00:00"/>
    <s v="First Class"/>
    <s v="RP-19390"/>
    <s v="Resi Pölking"/>
    <x v="0"/>
    <s v="United States"/>
    <s v="New York City"/>
    <x v="15"/>
    <n v="10035"/>
    <x v="3"/>
    <s v="OFF-PA-10002262"/>
    <x v="1"/>
    <x v="10"/>
    <s v="Xerox 192"/>
    <n v="25.92"/>
    <n v="4"/>
    <n v="0"/>
    <n v="12.441600000000001"/>
  </r>
  <r>
    <n v="9038"/>
    <x v="4512"/>
    <x v="1"/>
    <x v="1003"/>
    <d v="2012-04-10T00:00:00"/>
    <s v="First Class"/>
    <s v="RP-19390"/>
    <s v="Resi Pölking"/>
    <x v="0"/>
    <s v="United States"/>
    <s v="New York City"/>
    <x v="15"/>
    <n v="10035"/>
    <x v="3"/>
    <s v="OFF-ST-10002214"/>
    <x v="1"/>
    <x v="4"/>
    <s v="X-Rack File for Hanging Folders"/>
    <n v="22.58"/>
    <n v="2"/>
    <n v="0"/>
    <n v="5.8707999999999991"/>
  </r>
  <r>
    <n v="9039"/>
    <x v="4513"/>
    <x v="3"/>
    <x v="610"/>
    <d v="2014-11-22T00:00:00"/>
    <s v="Same Day"/>
    <s v="HZ-14950"/>
    <s v="Henia Zydlo"/>
    <x v="0"/>
    <s v="United States"/>
    <s v="Houston"/>
    <x v="5"/>
    <n v="77095"/>
    <x v="2"/>
    <s v="TEC-PH-10003555"/>
    <x v="2"/>
    <x v="7"/>
    <s v="Motorola HK250 Universal Bluetooth Headset"/>
    <n v="55.176000000000002"/>
    <n v="3"/>
    <n v="0.2"/>
    <n v="-12.414599999999997"/>
  </r>
  <r>
    <n v="9040"/>
    <x v="4514"/>
    <x v="0"/>
    <x v="907"/>
    <d v="2013-12-22T00:00:00"/>
    <s v="Standard Class"/>
    <s v="AB-10105"/>
    <s v="Adrian Barton"/>
    <x v="0"/>
    <s v="United States"/>
    <s v="Detroit"/>
    <x v="12"/>
    <n v="48205"/>
    <x v="2"/>
    <s v="OFF-BI-10000545"/>
    <x v="1"/>
    <x v="8"/>
    <s v="GBC Ibimaster 500 Manual ProClick Binding System"/>
    <n v="9892.74"/>
    <n v="13"/>
    <n v="0"/>
    <n v="4946.37"/>
  </r>
  <r>
    <n v="9041"/>
    <x v="4515"/>
    <x v="2"/>
    <x v="111"/>
    <d v="2011-09-24T00:00:00"/>
    <s v="Standard Class"/>
    <s v="ND-18460"/>
    <s v="Neil Ducich"/>
    <x v="1"/>
    <s v="United States"/>
    <s v="Chandler"/>
    <x v="16"/>
    <n v="85224"/>
    <x v="1"/>
    <s v="FUR-TA-10004607"/>
    <x v="0"/>
    <x v="3"/>
    <s v="Hon 2111 Invitation Series Straight Table"/>
    <n v="73.915000000000006"/>
    <n v="1"/>
    <n v="0.5"/>
    <n v="-45.827300000000008"/>
  </r>
  <r>
    <n v="9042"/>
    <x v="4516"/>
    <x v="2"/>
    <x v="450"/>
    <d v="2011-10-03T00:00:00"/>
    <s v="Standard Class"/>
    <s v="XP-21865"/>
    <s v="Xylona Preis"/>
    <x v="0"/>
    <s v="United States"/>
    <s v="Hollywood"/>
    <x v="2"/>
    <n v="33021"/>
    <x v="0"/>
    <s v="FUR-FU-10000277"/>
    <x v="0"/>
    <x v="5"/>
    <s v="Deflect-o DuraMat Antistatic Studded Beveled Mat for Medium Pile Carpeting"/>
    <n v="337.08800000000002"/>
    <n v="4"/>
    <n v="0.2"/>
    <n v="16.854399999999984"/>
  </r>
  <r>
    <n v="9043"/>
    <x v="4517"/>
    <x v="1"/>
    <x v="357"/>
    <d v="2012-09-26T00:00:00"/>
    <s v="Second Class"/>
    <s v="MM-18280"/>
    <s v="Muhammed MacIntyre"/>
    <x v="1"/>
    <s v="United States"/>
    <s v="Los Angeles"/>
    <x v="1"/>
    <n v="90049"/>
    <x v="1"/>
    <s v="OFF-AP-10004532"/>
    <x v="1"/>
    <x v="9"/>
    <s v="Kensington 6 Outlet Guardian Standard Surge Protector"/>
    <n v="61.44"/>
    <n v="3"/>
    <n v="0"/>
    <n v="16.588799999999999"/>
  </r>
  <r>
    <n v="9044"/>
    <x v="4518"/>
    <x v="0"/>
    <x v="77"/>
    <d v="2013-11-14T00:00:00"/>
    <s v="Standard Class"/>
    <s v="ML-17395"/>
    <s v="Marina Lichtenstein"/>
    <x v="1"/>
    <s v="United States"/>
    <s v="San Francisco"/>
    <x v="1"/>
    <n v="94122"/>
    <x v="1"/>
    <s v="TEC-AC-10003911"/>
    <x v="2"/>
    <x v="11"/>
    <s v="NETGEAR AC1750 Dual Band Gigabit Smart WiFi Router"/>
    <n v="479.97"/>
    <n v="3"/>
    <n v="0"/>
    <n v="163.18979999999999"/>
  </r>
  <r>
    <n v="9045"/>
    <x v="4519"/>
    <x v="3"/>
    <x v="819"/>
    <d v="2014-12-21T00:00:00"/>
    <s v="Second Class"/>
    <s v="KM-16225"/>
    <s v="Kalyca Meade"/>
    <x v="1"/>
    <s v="United States"/>
    <s v="Sunnyvale"/>
    <x v="1"/>
    <n v="94086"/>
    <x v="1"/>
    <s v="OFF-BI-10003196"/>
    <x v="1"/>
    <x v="8"/>
    <s v="Accohide Poly Flexible Ring Binders"/>
    <n v="5.9840000000000009"/>
    <n v="2"/>
    <n v="0.2"/>
    <n v="2.2439999999999998"/>
  </r>
  <r>
    <n v="9046"/>
    <x v="4519"/>
    <x v="3"/>
    <x v="819"/>
    <d v="2014-12-21T00:00:00"/>
    <s v="Second Class"/>
    <s v="KM-16225"/>
    <s v="Kalyca Meade"/>
    <x v="1"/>
    <s v="United States"/>
    <s v="Sunnyvale"/>
    <x v="1"/>
    <n v="94086"/>
    <x v="1"/>
    <s v="TEC-AC-10000358"/>
    <x v="2"/>
    <x v="11"/>
    <s v="Imation Secure Drive + Hardware Encrypted USB flash drive - 16 GB"/>
    <n v="189.95000000000002"/>
    <n v="5"/>
    <n v="0"/>
    <n v="45.587999999999994"/>
  </r>
  <r>
    <n v="9047"/>
    <x v="4519"/>
    <x v="3"/>
    <x v="819"/>
    <d v="2014-12-21T00:00:00"/>
    <s v="Second Class"/>
    <s v="KM-16225"/>
    <s v="Kalyca Meade"/>
    <x v="1"/>
    <s v="United States"/>
    <s v="Sunnyvale"/>
    <x v="1"/>
    <n v="94086"/>
    <x v="1"/>
    <s v="TEC-AC-10000057"/>
    <x v="2"/>
    <x v="11"/>
    <s v="Microsoft Natural Ergonomic Keyboard 4000"/>
    <n v="149.94999999999999"/>
    <n v="5"/>
    <n v="0"/>
    <n v="31.489499999999992"/>
  </r>
  <r>
    <n v="9048"/>
    <x v="4519"/>
    <x v="3"/>
    <x v="819"/>
    <d v="2014-12-21T00:00:00"/>
    <s v="Second Class"/>
    <s v="KM-16225"/>
    <s v="Kalyca Meade"/>
    <x v="1"/>
    <s v="United States"/>
    <s v="Sunnyvale"/>
    <x v="1"/>
    <n v="94086"/>
    <x v="1"/>
    <s v="OFF-AR-10001988"/>
    <x v="1"/>
    <x v="6"/>
    <s v="Bulldog Table or Wall-Mount Pencil Sharpener"/>
    <n v="29.950000000000003"/>
    <n v="5"/>
    <n v="0"/>
    <n v="8.6854999999999993"/>
  </r>
  <r>
    <n v="9049"/>
    <x v="4519"/>
    <x v="3"/>
    <x v="819"/>
    <d v="2014-12-21T00:00:00"/>
    <s v="Second Class"/>
    <s v="KM-16225"/>
    <s v="Kalyca Meade"/>
    <x v="1"/>
    <s v="United States"/>
    <s v="Sunnyvale"/>
    <x v="1"/>
    <n v="94086"/>
    <x v="1"/>
    <s v="OFF-LA-10003498"/>
    <x v="1"/>
    <x v="2"/>
    <s v="Avery 475"/>
    <n v="44.400000000000006"/>
    <n v="3"/>
    <n v="0"/>
    <n v="22.200000000000003"/>
  </r>
  <r>
    <n v="9050"/>
    <x v="4520"/>
    <x v="2"/>
    <x v="158"/>
    <d v="2011-09-25T00:00:00"/>
    <s v="Standard Class"/>
    <s v="SL-20155"/>
    <s v="Sara Luxemburg"/>
    <x v="2"/>
    <s v="United States"/>
    <s v="New York City"/>
    <x v="15"/>
    <n v="10011"/>
    <x v="3"/>
    <s v="OFF-AR-10002956"/>
    <x v="1"/>
    <x v="6"/>
    <s v="Boston 16801 Nautilus Battery Pencil Sharpener"/>
    <n v="66.03"/>
    <n v="3"/>
    <n v="0"/>
    <n v="17.1678"/>
  </r>
  <r>
    <n v="9051"/>
    <x v="4521"/>
    <x v="1"/>
    <x v="1211"/>
    <d v="2012-05-22T00:00:00"/>
    <s v="Standard Class"/>
    <s v="AJ-10780"/>
    <s v="Anthony Jacobs"/>
    <x v="1"/>
    <s v="United States"/>
    <s v="Los Angeles"/>
    <x v="1"/>
    <n v="90004"/>
    <x v="1"/>
    <s v="OFF-PA-10003724"/>
    <x v="1"/>
    <x v="10"/>
    <s v="Wirebound Message Book, 4 per Page"/>
    <n v="10.86"/>
    <n v="2"/>
    <n v="0"/>
    <n v="5.3213999999999997"/>
  </r>
  <r>
    <n v="9052"/>
    <x v="4522"/>
    <x v="2"/>
    <x v="959"/>
    <d v="2011-03-31T00:00:00"/>
    <s v="Second Class"/>
    <s v="DK-12835"/>
    <s v="Damala Kotsonis"/>
    <x v="1"/>
    <s v="United States"/>
    <s v="San Francisco"/>
    <x v="1"/>
    <n v="94122"/>
    <x v="1"/>
    <s v="OFF-AR-10004272"/>
    <x v="1"/>
    <x v="6"/>
    <s v="Newell 308"/>
    <n v="3.36"/>
    <n v="2"/>
    <n v="0"/>
    <n v="0.83999999999999986"/>
  </r>
  <r>
    <n v="9053"/>
    <x v="4522"/>
    <x v="2"/>
    <x v="959"/>
    <d v="2011-03-31T00:00:00"/>
    <s v="Second Class"/>
    <s v="DK-12835"/>
    <s v="Damala Kotsonis"/>
    <x v="1"/>
    <s v="United States"/>
    <s v="San Francisco"/>
    <x v="1"/>
    <n v="94122"/>
    <x v="1"/>
    <s v="OFF-BI-10003291"/>
    <x v="1"/>
    <x v="8"/>
    <s v="Wilson Jones Leather-Like Binders with DublLock Round Rings"/>
    <n v="27.936000000000003"/>
    <n v="4"/>
    <n v="0.2"/>
    <n v="9.4283999999999963"/>
  </r>
  <r>
    <n v="9054"/>
    <x v="4522"/>
    <x v="2"/>
    <x v="959"/>
    <d v="2011-03-31T00:00:00"/>
    <s v="Second Class"/>
    <s v="DK-12835"/>
    <s v="Damala Kotsonis"/>
    <x v="1"/>
    <s v="United States"/>
    <s v="San Francisco"/>
    <x v="1"/>
    <n v="94122"/>
    <x v="1"/>
    <s v="TEC-PH-10004100"/>
    <x v="2"/>
    <x v="7"/>
    <s v="Griffin GC17055 Auxiliary Audio Cable"/>
    <n v="28.783999999999999"/>
    <n v="2"/>
    <n v="0.2"/>
    <n v="2.878400000000001"/>
  </r>
  <r>
    <n v="9055"/>
    <x v="4523"/>
    <x v="3"/>
    <x v="585"/>
    <d v="2014-09-29T00:00:00"/>
    <s v="Standard Class"/>
    <s v="BK-11260"/>
    <s v="Berenike Kampe"/>
    <x v="0"/>
    <s v="United States"/>
    <s v="Santa Ana"/>
    <x v="1"/>
    <n v="92704"/>
    <x v="1"/>
    <s v="OFF-SU-10001218"/>
    <x v="1"/>
    <x v="14"/>
    <s v="Fiskars Softgrip Scissors"/>
    <n v="21.96"/>
    <n v="2"/>
    <n v="0"/>
    <n v="6.1488000000000014"/>
  </r>
  <r>
    <n v="9056"/>
    <x v="4524"/>
    <x v="1"/>
    <x v="811"/>
    <d v="2012-09-17T00:00:00"/>
    <s v="Second Class"/>
    <s v="CC-12670"/>
    <s v="Craig Carreira"/>
    <x v="0"/>
    <s v="United States"/>
    <s v="Seattle"/>
    <x v="4"/>
    <n v="98103"/>
    <x v="1"/>
    <s v="TEC-AC-10004209"/>
    <x v="2"/>
    <x v="11"/>
    <s v="Memorex Froggy Flash Drive 4 GB"/>
    <n v="21.98"/>
    <n v="2"/>
    <n v="0"/>
    <n v="8.5722000000000005"/>
  </r>
  <r>
    <n v="9057"/>
    <x v="4525"/>
    <x v="1"/>
    <x v="121"/>
    <d v="2012-11-04T00:00:00"/>
    <s v="First Class"/>
    <s v="ED-13885"/>
    <s v="Emily Ducich"/>
    <x v="2"/>
    <s v="United States"/>
    <s v="New York City"/>
    <x v="15"/>
    <n v="10011"/>
    <x v="3"/>
    <s v="FUR-CH-10002073"/>
    <x v="0"/>
    <x v="1"/>
    <s v="Hon Olson Stacker Chairs"/>
    <n v="2621.3220000000001"/>
    <n v="11"/>
    <n v="0.1"/>
    <n v="553.39019999999982"/>
  </r>
  <r>
    <n v="9058"/>
    <x v="4526"/>
    <x v="1"/>
    <x v="1182"/>
    <d v="2012-10-24T00:00:00"/>
    <s v="Standard Class"/>
    <s v="SV-20785"/>
    <s v="Stewart Visinsky"/>
    <x v="0"/>
    <s v="United States"/>
    <s v="Los Angeles"/>
    <x v="1"/>
    <n v="90045"/>
    <x v="1"/>
    <s v="FUR-FU-10003424"/>
    <x v="0"/>
    <x v="5"/>
    <s v="Nu-Dell Oak Frame"/>
    <n v="74.759999999999991"/>
    <n v="7"/>
    <n v="0"/>
    <n v="23.923199999999994"/>
  </r>
  <r>
    <n v="9059"/>
    <x v="4526"/>
    <x v="1"/>
    <x v="1182"/>
    <d v="2012-10-24T00:00:00"/>
    <s v="Standard Class"/>
    <s v="SV-20785"/>
    <s v="Stewart Visinsky"/>
    <x v="0"/>
    <s v="United States"/>
    <s v="Los Angeles"/>
    <x v="1"/>
    <n v="90045"/>
    <x v="1"/>
    <s v="FUR-TA-10001086"/>
    <x v="0"/>
    <x v="3"/>
    <s v="SAFCO PlanMaster Boards, 60w x 37-1/2d, White Melamine"/>
    <n v="364.77600000000007"/>
    <n v="3"/>
    <n v="0.2"/>
    <n v="27.358200000000011"/>
  </r>
  <r>
    <n v="9060"/>
    <x v="4527"/>
    <x v="0"/>
    <x v="403"/>
    <d v="2013-06-19T00:00:00"/>
    <s v="Standard Class"/>
    <s v="AR-10825"/>
    <s v="Anthony Rawles"/>
    <x v="1"/>
    <s v="United States"/>
    <s v="Seattle"/>
    <x v="4"/>
    <n v="98103"/>
    <x v="1"/>
    <s v="FUR-TA-10004619"/>
    <x v="0"/>
    <x v="3"/>
    <s v="Hon Non-Folding Utility Tables"/>
    <n v="1115.17"/>
    <n v="7"/>
    <n v="0"/>
    <n v="334.55099999999993"/>
  </r>
  <r>
    <n v="9061"/>
    <x v="4528"/>
    <x v="1"/>
    <x v="312"/>
    <d v="2012-11-21T00:00:00"/>
    <s v="First Class"/>
    <s v="CS-12250"/>
    <s v="Chris Selesnick"/>
    <x v="1"/>
    <s v="United States"/>
    <s v="San Diego"/>
    <x v="1"/>
    <n v="92024"/>
    <x v="1"/>
    <s v="OFF-BI-10002854"/>
    <x v="1"/>
    <x v="8"/>
    <s v="Performers Binder/Pad Holder, Black"/>
    <n v="89.696000000000012"/>
    <n v="4"/>
    <n v="0.2"/>
    <n v="33.635999999999996"/>
  </r>
  <r>
    <n v="9062"/>
    <x v="4528"/>
    <x v="1"/>
    <x v="312"/>
    <d v="2012-11-21T00:00:00"/>
    <s v="First Class"/>
    <s v="CS-12250"/>
    <s v="Chris Selesnick"/>
    <x v="1"/>
    <s v="United States"/>
    <s v="San Diego"/>
    <x v="1"/>
    <n v="92024"/>
    <x v="1"/>
    <s v="OFF-LA-10002762"/>
    <x v="1"/>
    <x v="2"/>
    <s v="Avery 485"/>
    <n v="50.12"/>
    <n v="4"/>
    <n v="0"/>
    <n v="23.556399999999996"/>
  </r>
  <r>
    <n v="9063"/>
    <x v="4529"/>
    <x v="0"/>
    <x v="1212"/>
    <d v="2013-03-07T00:00:00"/>
    <s v="Standard Class"/>
    <s v="RR-19525"/>
    <s v="Rick Reed"/>
    <x v="1"/>
    <s v="United States"/>
    <s v="New York City"/>
    <x v="15"/>
    <n v="10035"/>
    <x v="3"/>
    <s v="OFF-FA-10003495"/>
    <x v="1"/>
    <x v="13"/>
    <s v="Staples"/>
    <n v="36.480000000000004"/>
    <n v="6"/>
    <n v="0"/>
    <n v="18.240000000000002"/>
  </r>
  <r>
    <n v="9064"/>
    <x v="4530"/>
    <x v="2"/>
    <x v="1005"/>
    <d v="2011-10-20T00:00:00"/>
    <s v="Standard Class"/>
    <s v="BD-11500"/>
    <s v="Bradley Drucker"/>
    <x v="0"/>
    <s v="United States"/>
    <s v="Chicago"/>
    <x v="10"/>
    <n v="60653"/>
    <x v="2"/>
    <s v="OFF-PA-10002581"/>
    <x v="1"/>
    <x v="10"/>
    <s v="Xerox 1951"/>
    <n v="322.19200000000001"/>
    <n v="13"/>
    <n v="0.2"/>
    <n v="100.68499999999997"/>
  </r>
  <r>
    <n v="9065"/>
    <x v="4530"/>
    <x v="2"/>
    <x v="1005"/>
    <d v="2011-10-20T00:00:00"/>
    <s v="Standard Class"/>
    <s v="BD-11500"/>
    <s v="Bradley Drucker"/>
    <x v="0"/>
    <s v="United States"/>
    <s v="Chicago"/>
    <x v="10"/>
    <n v="60653"/>
    <x v="2"/>
    <s v="OFF-BI-10000343"/>
    <x v="1"/>
    <x v="8"/>
    <s v="Pressboard Covers with Storage Hooks, 9 1/2&quot; x 11&quot;, Light Blue"/>
    <n v="2.9459999999999993"/>
    <n v="3"/>
    <n v="0.8"/>
    <n v="-4.8609000000000009"/>
  </r>
  <r>
    <n v="9066"/>
    <x v="4530"/>
    <x v="2"/>
    <x v="1005"/>
    <d v="2011-10-20T00:00:00"/>
    <s v="Standard Class"/>
    <s v="BD-11500"/>
    <s v="Bradley Drucker"/>
    <x v="0"/>
    <s v="United States"/>
    <s v="Chicago"/>
    <x v="10"/>
    <n v="60653"/>
    <x v="2"/>
    <s v="OFF-PA-10001184"/>
    <x v="1"/>
    <x v="10"/>
    <s v="Xerox 1903"/>
    <n v="19.136000000000003"/>
    <n v="4"/>
    <n v="0.2"/>
    <n v="6.9367999999999999"/>
  </r>
  <r>
    <n v="9067"/>
    <x v="4531"/>
    <x v="3"/>
    <x v="1143"/>
    <d v="2014-05-31T00:00:00"/>
    <s v="Standard Class"/>
    <s v="BM-11785"/>
    <s v="Bryan Mills"/>
    <x v="0"/>
    <s v="United States"/>
    <s v="Harrisonburg"/>
    <x v="17"/>
    <n v="22801"/>
    <x v="0"/>
    <s v="TEC-AC-10000521"/>
    <x v="2"/>
    <x v="11"/>
    <s v="Verbatim Slim CD and DVD Storage Cases, 50/Pack"/>
    <n v="23.08"/>
    <n v="2"/>
    <n v="0"/>
    <n v="6.9239999999999995"/>
  </r>
  <r>
    <n v="9068"/>
    <x v="4532"/>
    <x v="0"/>
    <x v="1084"/>
    <d v="2013-02-10T00:00:00"/>
    <s v="Standard Class"/>
    <s v="MS-17365"/>
    <s v="Maribeth Schnelling"/>
    <x v="0"/>
    <s v="United States"/>
    <s v="Rockville"/>
    <x v="39"/>
    <n v="20852"/>
    <x v="3"/>
    <s v="TEC-PH-10002890"/>
    <x v="2"/>
    <x v="7"/>
    <s v="AT&amp;T 17929 Lendline Telephone"/>
    <n v="90.48"/>
    <n v="2"/>
    <n v="0"/>
    <n v="23.524799999999999"/>
  </r>
  <r>
    <n v="9069"/>
    <x v="4533"/>
    <x v="0"/>
    <x v="476"/>
    <d v="2013-09-06T00:00:00"/>
    <s v="Second Class"/>
    <s v="BM-11140"/>
    <s v="Becky Martin"/>
    <x v="0"/>
    <s v="United States"/>
    <s v="Des Moines"/>
    <x v="4"/>
    <n v="98198"/>
    <x v="1"/>
    <s v="FUR-CH-10003061"/>
    <x v="0"/>
    <x v="1"/>
    <s v="Global Leather Task Chair, Black"/>
    <n v="215.976"/>
    <n v="3"/>
    <n v="0.2"/>
    <n v="-2.6997000000000355"/>
  </r>
  <r>
    <n v="9070"/>
    <x v="4533"/>
    <x v="0"/>
    <x v="476"/>
    <d v="2013-09-06T00:00:00"/>
    <s v="Second Class"/>
    <s v="BM-11140"/>
    <s v="Becky Martin"/>
    <x v="0"/>
    <s v="United States"/>
    <s v="Des Moines"/>
    <x v="4"/>
    <n v="98198"/>
    <x v="1"/>
    <s v="OFF-EN-10003567"/>
    <x v="1"/>
    <x v="12"/>
    <s v="Inter-Office Recycled Envelopes, Brown Kraft, Button-String,10&quot; x 13&quot; , 100/Box"/>
    <n v="65.94"/>
    <n v="3"/>
    <n v="0"/>
    <n v="30.991800000000001"/>
  </r>
  <r>
    <n v="9071"/>
    <x v="4534"/>
    <x v="3"/>
    <x v="769"/>
    <d v="2014-12-06T00:00:00"/>
    <s v="First Class"/>
    <s v="KE-16420"/>
    <s v="Katrina Edelman"/>
    <x v="1"/>
    <s v="United States"/>
    <s v="Philadelphia"/>
    <x v="9"/>
    <n v="19134"/>
    <x v="3"/>
    <s v="FUR-FU-10001918"/>
    <x v="0"/>
    <x v="5"/>
    <s v="C-Line Cubicle Keepers Polyproplyene Holder With Velcro Backings"/>
    <n v="11.352000000000002"/>
    <n v="3"/>
    <n v="0.2"/>
    <n v="2.6961000000000008"/>
  </r>
  <r>
    <n v="9072"/>
    <x v="4535"/>
    <x v="1"/>
    <x v="821"/>
    <d v="2012-06-16T00:00:00"/>
    <s v="Standard Class"/>
    <s v="SZ-20035"/>
    <s v="Sam Zeldin"/>
    <x v="2"/>
    <s v="United States"/>
    <s v="Columbus"/>
    <x v="14"/>
    <n v="47201"/>
    <x v="2"/>
    <s v="OFF-ST-10002444"/>
    <x v="1"/>
    <x v="4"/>
    <s v="Recycled Eldon Regeneration Jumbo File"/>
    <n v="24.56"/>
    <n v="2"/>
    <n v="0"/>
    <n v="6.8767999999999994"/>
  </r>
  <r>
    <n v="9073"/>
    <x v="4536"/>
    <x v="0"/>
    <x v="913"/>
    <d v="2013-09-09T00:00:00"/>
    <s v="Standard Class"/>
    <s v="MB-18085"/>
    <s v="Mick Brown"/>
    <x v="0"/>
    <s v="United States"/>
    <s v="Springfield"/>
    <x v="25"/>
    <n v="65807"/>
    <x v="2"/>
    <s v="OFF-EN-10003286"/>
    <x v="1"/>
    <x v="12"/>
    <s v="Staples"/>
    <n v="16.559999999999999"/>
    <n v="2"/>
    <n v="0"/>
    <n v="7.783199999999999"/>
  </r>
  <r>
    <n v="9074"/>
    <x v="4536"/>
    <x v="0"/>
    <x v="913"/>
    <d v="2013-09-09T00:00:00"/>
    <s v="Standard Class"/>
    <s v="MB-18085"/>
    <s v="Mick Brown"/>
    <x v="0"/>
    <s v="United States"/>
    <s v="Springfield"/>
    <x v="25"/>
    <n v="65807"/>
    <x v="2"/>
    <s v="TEC-AC-10000109"/>
    <x v="2"/>
    <x v="11"/>
    <s v="Sony Micro Vault Click 16 GB USB 2.0 Flash Drive"/>
    <n v="279.95"/>
    <n v="5"/>
    <n v="0"/>
    <n v="67.188000000000017"/>
  </r>
  <r>
    <n v="9075"/>
    <x v="4537"/>
    <x v="2"/>
    <x v="419"/>
    <d v="2011-04-26T00:00:00"/>
    <s v="Standard Class"/>
    <s v="DB-13555"/>
    <s v="Dorothy Badders"/>
    <x v="1"/>
    <s v="United States"/>
    <s v="Henderson"/>
    <x v="0"/>
    <n v="42420"/>
    <x v="0"/>
    <s v="OFF-ST-10002574"/>
    <x v="1"/>
    <x v="4"/>
    <s v="SAFCO Commercial Wire Shelving, Black"/>
    <n v="828.83999999999992"/>
    <n v="6"/>
    <n v="0"/>
    <n v="0"/>
  </r>
  <r>
    <n v="9076"/>
    <x v="4538"/>
    <x v="1"/>
    <x v="599"/>
    <d v="2012-11-08T00:00:00"/>
    <s v="First Class"/>
    <s v="CB-12415"/>
    <s v="Christy Brittain"/>
    <x v="0"/>
    <s v="United States"/>
    <s v="Lakewood"/>
    <x v="24"/>
    <n v="44107"/>
    <x v="3"/>
    <s v="OFF-BI-10000773"/>
    <x v="1"/>
    <x v="8"/>
    <s v="Insertable Tab Post Binder Dividers"/>
    <n v="7.218"/>
    <n v="3"/>
    <n v="0.7"/>
    <n v="-5.5338000000000012"/>
  </r>
  <r>
    <n v="9077"/>
    <x v="4538"/>
    <x v="1"/>
    <x v="599"/>
    <d v="2012-11-08T00:00:00"/>
    <s v="First Class"/>
    <s v="CB-12415"/>
    <s v="Christy Brittain"/>
    <x v="0"/>
    <s v="United States"/>
    <s v="Lakewood"/>
    <x v="24"/>
    <n v="44107"/>
    <x v="3"/>
    <s v="OFF-SU-10004661"/>
    <x v="1"/>
    <x v="14"/>
    <s v="Acme Titanium Bonded Scissors"/>
    <n v="27.200000000000003"/>
    <n v="4"/>
    <n v="0.2"/>
    <n v="2.0399999999999991"/>
  </r>
  <r>
    <n v="9078"/>
    <x v="4539"/>
    <x v="2"/>
    <x v="935"/>
    <d v="2011-11-07T00:00:00"/>
    <s v="Standard Class"/>
    <s v="SP-20650"/>
    <s v="Stephanie Phelps"/>
    <x v="1"/>
    <s v="United States"/>
    <s v="Omaha"/>
    <x v="8"/>
    <n v="68104"/>
    <x v="2"/>
    <s v="TEC-AC-10003280"/>
    <x v="2"/>
    <x v="11"/>
    <s v="Belkin F8E887 USB Wired Ergonomic Keyboard"/>
    <n v="89.97"/>
    <n v="3"/>
    <n v="0"/>
    <n v="18.893699999999995"/>
  </r>
  <r>
    <n v="9079"/>
    <x v="4540"/>
    <x v="0"/>
    <x v="595"/>
    <d v="2013-02-23T00:00:00"/>
    <s v="Standard Class"/>
    <s v="GW-14605"/>
    <s v="Giulietta Weimer"/>
    <x v="0"/>
    <s v="United States"/>
    <s v="Henderson"/>
    <x v="0"/>
    <n v="42420"/>
    <x v="0"/>
    <s v="FUR-FU-10003773"/>
    <x v="0"/>
    <x v="5"/>
    <s v="Eldon Cleatmat Plus Chair Mats for High Pile Carpets"/>
    <n v="318.08"/>
    <n v="4"/>
    <n v="0"/>
    <n v="34.988799999999969"/>
  </r>
  <r>
    <n v="9080"/>
    <x v="4540"/>
    <x v="0"/>
    <x v="595"/>
    <d v="2013-02-23T00:00:00"/>
    <s v="Standard Class"/>
    <s v="GW-14605"/>
    <s v="Giulietta Weimer"/>
    <x v="0"/>
    <s v="United States"/>
    <s v="Henderson"/>
    <x v="0"/>
    <n v="42420"/>
    <x v="0"/>
    <s v="OFF-BI-10002412"/>
    <x v="1"/>
    <x v="8"/>
    <s v="Wilson Jones “Snap” Scratch Pad Binder Tool for Ring Binders"/>
    <n v="5.8"/>
    <n v="1"/>
    <n v="0"/>
    <n v="2.61"/>
  </r>
  <r>
    <n v="9081"/>
    <x v="4541"/>
    <x v="3"/>
    <x v="220"/>
    <d v="2014-09-14T00:00:00"/>
    <s v="Second Class"/>
    <s v="KH-16630"/>
    <s v="Ken Heidel"/>
    <x v="1"/>
    <s v="United States"/>
    <s v="Santa Ana"/>
    <x v="1"/>
    <n v="92704"/>
    <x v="1"/>
    <s v="TEC-PH-10002564"/>
    <x v="2"/>
    <x v="7"/>
    <s v="OtterBox Defender Series Case - Samsung Galaxy S4"/>
    <n v="143.952"/>
    <n v="6"/>
    <n v="0.2"/>
    <n v="17.993999999999978"/>
  </r>
  <r>
    <n v="9082"/>
    <x v="4541"/>
    <x v="3"/>
    <x v="220"/>
    <d v="2014-09-14T00:00:00"/>
    <s v="Second Class"/>
    <s v="KH-16630"/>
    <s v="Ken Heidel"/>
    <x v="1"/>
    <s v="United States"/>
    <s v="Santa Ana"/>
    <x v="1"/>
    <n v="92704"/>
    <x v="1"/>
    <s v="OFF-PA-10002262"/>
    <x v="1"/>
    <x v="10"/>
    <s v="Xerox 192"/>
    <n v="19.440000000000001"/>
    <n v="3"/>
    <n v="0"/>
    <n v="9.3312000000000008"/>
  </r>
  <r>
    <n v="9083"/>
    <x v="4542"/>
    <x v="3"/>
    <x v="808"/>
    <d v="2014-11-07T00:00:00"/>
    <s v="Standard Class"/>
    <s v="BG-11035"/>
    <s v="Barry Gonzalez"/>
    <x v="0"/>
    <s v="United States"/>
    <s v="Springfield"/>
    <x v="17"/>
    <n v="22153"/>
    <x v="0"/>
    <s v="OFF-AR-10000246"/>
    <x v="1"/>
    <x v="6"/>
    <s v="Newell 318"/>
    <n v="5.56"/>
    <n v="2"/>
    <n v="0"/>
    <n v="1.4455999999999998"/>
  </r>
  <r>
    <n v="9084"/>
    <x v="4543"/>
    <x v="1"/>
    <x v="525"/>
    <d v="2012-02-08T00:00:00"/>
    <s v="First Class"/>
    <s v="LO-17170"/>
    <s v="Lori Olson"/>
    <x v="1"/>
    <s v="United States"/>
    <s v="Suffolk"/>
    <x v="17"/>
    <n v="23434"/>
    <x v="0"/>
    <s v="OFF-ST-10002554"/>
    <x v="1"/>
    <x v="4"/>
    <s v="Tennsco Industrial Shelving"/>
    <n v="146.72999999999999"/>
    <n v="3"/>
    <n v="0"/>
    <n v="2.9346000000000032"/>
  </r>
  <r>
    <n v="9085"/>
    <x v="4543"/>
    <x v="1"/>
    <x v="525"/>
    <d v="2012-02-08T00:00:00"/>
    <s v="First Class"/>
    <s v="LO-17170"/>
    <s v="Lori Olson"/>
    <x v="1"/>
    <s v="United States"/>
    <s v="Suffolk"/>
    <x v="17"/>
    <n v="23434"/>
    <x v="0"/>
    <s v="OFF-PA-10002751"/>
    <x v="1"/>
    <x v="10"/>
    <s v="Xerox 1920"/>
    <n v="29.900000000000002"/>
    <n v="5"/>
    <n v="0"/>
    <n v="13.454999999999998"/>
  </r>
  <r>
    <n v="9086"/>
    <x v="4544"/>
    <x v="0"/>
    <x v="545"/>
    <d v="2013-09-13T00:00:00"/>
    <s v="Second Class"/>
    <s v="DV-13465"/>
    <s v="Dianna Vittorini"/>
    <x v="0"/>
    <s v="United States"/>
    <s v="Los Angeles"/>
    <x v="1"/>
    <n v="90049"/>
    <x v="1"/>
    <s v="OFF-BI-10004318"/>
    <x v="1"/>
    <x v="8"/>
    <s v="Ibico EB-19 Dual Function Manual Binding System"/>
    <n v="276.78400000000005"/>
    <n v="2"/>
    <n v="0.2"/>
    <n v="89.954799999999992"/>
  </r>
  <r>
    <n v="9087"/>
    <x v="4545"/>
    <x v="0"/>
    <x v="182"/>
    <d v="2013-10-01T00:00:00"/>
    <s v="Standard Class"/>
    <s v="LR-17035"/>
    <s v="Lisa Ryan"/>
    <x v="1"/>
    <s v="United States"/>
    <s v="Houston"/>
    <x v="5"/>
    <n v="77041"/>
    <x v="2"/>
    <s v="OFF-AP-10001564"/>
    <x v="1"/>
    <x v="9"/>
    <s v="Hoover Commercial Lightweight Upright Vacuum with E-Z Empty Dirt Cup"/>
    <n v="93.031999999999982"/>
    <n v="2"/>
    <n v="0.8"/>
    <n v="-251.18640000000005"/>
  </r>
  <r>
    <n v="9088"/>
    <x v="4545"/>
    <x v="0"/>
    <x v="182"/>
    <d v="2013-10-01T00:00:00"/>
    <s v="Standard Class"/>
    <s v="LR-17035"/>
    <s v="Lisa Ryan"/>
    <x v="1"/>
    <s v="United States"/>
    <s v="Houston"/>
    <x v="5"/>
    <n v="77041"/>
    <x v="2"/>
    <s v="FUR-CH-10000513"/>
    <x v="0"/>
    <x v="1"/>
    <s v="High-Back Leather Manager's Chair"/>
    <n v="454.96499999999997"/>
    <n v="5"/>
    <n v="0.3"/>
    <n v="-136.48950000000002"/>
  </r>
  <r>
    <n v="9089"/>
    <x v="4546"/>
    <x v="1"/>
    <x v="83"/>
    <d v="2012-12-20T00:00:00"/>
    <s v="Standard Class"/>
    <s v="RR-19525"/>
    <s v="Rick Reed"/>
    <x v="1"/>
    <s v="United States"/>
    <s v="Cary"/>
    <x v="3"/>
    <n v="27511"/>
    <x v="0"/>
    <s v="TEC-PH-10001433"/>
    <x v="2"/>
    <x v="7"/>
    <s v="Cisco Small Business SPA 502G VoIP phone"/>
    <n v="246.16800000000001"/>
    <n v="3"/>
    <n v="0.2"/>
    <n v="21.539699999999996"/>
  </r>
  <r>
    <n v="9090"/>
    <x v="4547"/>
    <x v="0"/>
    <x v="42"/>
    <d v="2013-09-21T00:00:00"/>
    <s v="Second Class"/>
    <s v="TS-21610"/>
    <s v="Troy Staebel"/>
    <x v="0"/>
    <s v="United States"/>
    <s v="Springfield"/>
    <x v="24"/>
    <n v="45503"/>
    <x v="3"/>
    <s v="OFF-ST-10002790"/>
    <x v="1"/>
    <x v="4"/>
    <s v="Safco Industrial Shelving"/>
    <n v="295.39999999999998"/>
    <n v="5"/>
    <n v="0.2"/>
    <n v="-62.772499999999965"/>
  </r>
  <r>
    <n v="9091"/>
    <x v="4548"/>
    <x v="3"/>
    <x v="119"/>
    <d v="2014-10-16T00:00:00"/>
    <s v="First Class"/>
    <s v="AH-10210"/>
    <s v="Alan Hwang"/>
    <x v="0"/>
    <s v="United States"/>
    <s v="Louisville"/>
    <x v="0"/>
    <n v="40214"/>
    <x v="0"/>
    <s v="OFF-ST-10002974"/>
    <x v="1"/>
    <x v="4"/>
    <s v="Trav-L-File Heavy-Duty Shuttle II, Black"/>
    <n v="348.56"/>
    <n v="8"/>
    <n v="0"/>
    <n v="104.56799999999998"/>
  </r>
  <r>
    <n v="9092"/>
    <x v="4549"/>
    <x v="1"/>
    <x v="1141"/>
    <d v="2012-07-03T00:00:00"/>
    <s v="Second Class"/>
    <s v="DW-13585"/>
    <s v="Dorothy Wardle"/>
    <x v="1"/>
    <s v="United States"/>
    <s v="Troy"/>
    <x v="24"/>
    <n v="45373"/>
    <x v="3"/>
    <s v="OFF-PA-10003177"/>
    <x v="1"/>
    <x v="10"/>
    <s v="Xerox 1999"/>
    <n v="15.552000000000003"/>
    <n v="3"/>
    <n v="0.2"/>
    <n v="5.4432"/>
  </r>
  <r>
    <n v="9093"/>
    <x v="4549"/>
    <x v="1"/>
    <x v="1141"/>
    <d v="2012-07-03T00:00:00"/>
    <s v="Second Class"/>
    <s v="DW-13585"/>
    <s v="Dorothy Wardle"/>
    <x v="1"/>
    <s v="United States"/>
    <s v="Troy"/>
    <x v="24"/>
    <n v="45373"/>
    <x v="3"/>
    <s v="FUR-BO-10001918"/>
    <x v="0"/>
    <x v="0"/>
    <s v="Sauder Forest Hills Library with Doors, Woodland Oak Finish"/>
    <n v="482.93999999999994"/>
    <n v="6"/>
    <n v="0.5"/>
    <n v="-376.69319999999999"/>
  </r>
  <r>
    <n v="9094"/>
    <x v="4550"/>
    <x v="1"/>
    <x v="932"/>
    <d v="2012-06-05T00:00:00"/>
    <s v="Standard Class"/>
    <s v="AJ-10945"/>
    <s v="Ashley Jarboe"/>
    <x v="0"/>
    <s v="United States"/>
    <s v="Detroit"/>
    <x v="12"/>
    <n v="48227"/>
    <x v="2"/>
    <s v="TEC-PH-10001299"/>
    <x v="2"/>
    <x v="7"/>
    <s v="Polycom CX300 Desktop Phone USB VoIP phone"/>
    <n v="299.98"/>
    <n v="2"/>
    <n v="0"/>
    <n v="83.994400000000013"/>
  </r>
  <r>
    <n v="9095"/>
    <x v="4550"/>
    <x v="1"/>
    <x v="932"/>
    <d v="2012-06-05T00:00:00"/>
    <s v="Standard Class"/>
    <s v="AJ-10945"/>
    <s v="Ashley Jarboe"/>
    <x v="0"/>
    <s v="United States"/>
    <s v="Detroit"/>
    <x v="12"/>
    <n v="48227"/>
    <x v="2"/>
    <s v="OFF-BI-10004224"/>
    <x v="1"/>
    <x v="8"/>
    <s v="Catalog Binders with Expanding Posts"/>
    <n v="403.68"/>
    <n v="6"/>
    <n v="0"/>
    <n v="181.65599999999998"/>
  </r>
  <r>
    <n v="9096"/>
    <x v="4550"/>
    <x v="1"/>
    <x v="932"/>
    <d v="2012-06-05T00:00:00"/>
    <s v="Standard Class"/>
    <s v="AJ-10945"/>
    <s v="Ashley Jarboe"/>
    <x v="0"/>
    <s v="United States"/>
    <s v="Detroit"/>
    <x v="12"/>
    <n v="48227"/>
    <x v="2"/>
    <s v="TEC-PH-10001300"/>
    <x v="2"/>
    <x v="7"/>
    <s v="iKross Bluetooth Portable Keyboard + Cell Phone Stand Holder + Brush for Apple iPhone 5S 5C 5, 4S 4"/>
    <n v="41.9"/>
    <n v="2"/>
    <n v="0"/>
    <n v="11.731999999999999"/>
  </r>
  <r>
    <n v="9097"/>
    <x v="4550"/>
    <x v="1"/>
    <x v="932"/>
    <d v="2012-06-05T00:00:00"/>
    <s v="Standard Class"/>
    <s v="AJ-10945"/>
    <s v="Ashley Jarboe"/>
    <x v="0"/>
    <s v="United States"/>
    <s v="Detroit"/>
    <x v="12"/>
    <n v="48227"/>
    <x v="2"/>
    <s v="OFF-LA-10004178"/>
    <x v="1"/>
    <x v="2"/>
    <s v="Avery 491"/>
    <n v="28.91"/>
    <n v="7"/>
    <n v="0"/>
    <n v="13.2986"/>
  </r>
  <r>
    <n v="9098"/>
    <x v="4551"/>
    <x v="2"/>
    <x v="791"/>
    <d v="2011-04-17T00:00:00"/>
    <s v="Standard Class"/>
    <s v="SV-20785"/>
    <s v="Stewart Visinsky"/>
    <x v="0"/>
    <s v="United States"/>
    <s v="Bloomington"/>
    <x v="14"/>
    <n v="47401"/>
    <x v="2"/>
    <s v="OFF-PA-10000289"/>
    <x v="1"/>
    <x v="10"/>
    <s v="Xerox 213"/>
    <n v="32.400000000000006"/>
    <n v="5"/>
    <n v="0"/>
    <n v="15.552000000000001"/>
  </r>
  <r>
    <n v="9099"/>
    <x v="4552"/>
    <x v="3"/>
    <x v="386"/>
    <d v="2014-10-17T00:00:00"/>
    <s v="Standard Class"/>
    <s v="MG-17650"/>
    <s v="Matthew Grinstein"/>
    <x v="2"/>
    <s v="United States"/>
    <s v="Dallas"/>
    <x v="5"/>
    <n v="75081"/>
    <x v="2"/>
    <s v="TEC-PH-10002085"/>
    <x v="2"/>
    <x v="7"/>
    <s v="Clarity 53712"/>
    <n v="369.54399999999998"/>
    <n v="7"/>
    <n v="0.2"/>
    <n v="27.71580000000003"/>
  </r>
  <r>
    <n v="9100"/>
    <x v="4552"/>
    <x v="3"/>
    <x v="386"/>
    <d v="2014-10-17T00:00:00"/>
    <s v="Standard Class"/>
    <s v="MG-17650"/>
    <s v="Matthew Grinstein"/>
    <x v="2"/>
    <s v="United States"/>
    <s v="Dallas"/>
    <x v="5"/>
    <n v="75081"/>
    <x v="2"/>
    <s v="OFF-PA-10001934"/>
    <x v="1"/>
    <x v="10"/>
    <s v="Xerox 1993"/>
    <n v="10.368000000000002"/>
    <n v="2"/>
    <n v="0.2"/>
    <n v="3.7584"/>
  </r>
  <r>
    <n v="9101"/>
    <x v="4552"/>
    <x v="3"/>
    <x v="386"/>
    <d v="2014-10-17T00:00:00"/>
    <s v="Standard Class"/>
    <s v="MG-17650"/>
    <s v="Matthew Grinstein"/>
    <x v="2"/>
    <s v="United States"/>
    <s v="Dallas"/>
    <x v="5"/>
    <n v="75081"/>
    <x v="2"/>
    <s v="TEC-AC-10003033"/>
    <x v="2"/>
    <x v="11"/>
    <s v="Plantronics CS510 - Over-the-Head monaural Wireless Headset System"/>
    <n v="791.87999999999988"/>
    <n v="3"/>
    <n v="0.2"/>
    <n v="128.68049999999994"/>
  </r>
  <r>
    <n v="9102"/>
    <x v="4553"/>
    <x v="1"/>
    <x v="209"/>
    <d v="2012-11-12T00:00:00"/>
    <s v="Standard Class"/>
    <s v="AB-10105"/>
    <s v="Adrian Barton"/>
    <x v="0"/>
    <s v="United States"/>
    <s v="Houston"/>
    <x v="5"/>
    <n v="77041"/>
    <x v="2"/>
    <s v="OFF-AR-10001683"/>
    <x v="1"/>
    <x v="6"/>
    <s v="Lumber Crayons"/>
    <n v="23.64"/>
    <n v="3"/>
    <n v="0.2"/>
    <n v="5.3190000000000008"/>
  </r>
  <r>
    <n v="9103"/>
    <x v="4553"/>
    <x v="1"/>
    <x v="209"/>
    <d v="2012-11-12T00:00:00"/>
    <s v="Standard Class"/>
    <s v="AB-10105"/>
    <s v="Adrian Barton"/>
    <x v="0"/>
    <s v="United States"/>
    <s v="Houston"/>
    <x v="5"/>
    <n v="77041"/>
    <x v="2"/>
    <s v="OFF-ST-10001713"/>
    <x v="1"/>
    <x v="4"/>
    <s v="Gould Plastics 9-Pocket Panel Bin, 18-3/8w x 5-1/4d x 20-1/2h, Black"/>
    <n v="84.784000000000006"/>
    <n v="2"/>
    <n v="0.2"/>
    <n v="-16.956800000000005"/>
  </r>
  <r>
    <n v="9104"/>
    <x v="4553"/>
    <x v="1"/>
    <x v="209"/>
    <d v="2012-11-12T00:00:00"/>
    <s v="Standard Class"/>
    <s v="AB-10105"/>
    <s v="Adrian Barton"/>
    <x v="0"/>
    <s v="United States"/>
    <s v="Houston"/>
    <x v="5"/>
    <n v="77041"/>
    <x v="2"/>
    <s v="FUR-FU-10000193"/>
    <x v="0"/>
    <x v="5"/>
    <s v="Tenex Chairmats For Use with Hard Floors"/>
    <n v="64.959999999999994"/>
    <n v="5"/>
    <n v="0.6"/>
    <n v="-84.447999999999993"/>
  </r>
  <r>
    <n v="9105"/>
    <x v="4553"/>
    <x v="1"/>
    <x v="209"/>
    <d v="2012-11-12T00:00:00"/>
    <s v="Standard Class"/>
    <s v="AB-10105"/>
    <s v="Adrian Barton"/>
    <x v="0"/>
    <s v="United States"/>
    <s v="Houston"/>
    <x v="5"/>
    <n v="77041"/>
    <x v="2"/>
    <s v="OFF-BI-10000474"/>
    <x v="1"/>
    <x v="8"/>
    <s v="Avery Recycled Flexi-View Covers for Binding Systems"/>
    <n v="32.059999999999995"/>
    <n v="10"/>
    <n v="0.8"/>
    <n v="-51.296000000000006"/>
  </r>
  <r>
    <n v="9106"/>
    <x v="4553"/>
    <x v="1"/>
    <x v="209"/>
    <d v="2012-11-12T00:00:00"/>
    <s v="Standard Class"/>
    <s v="AB-10105"/>
    <s v="Adrian Barton"/>
    <x v="0"/>
    <s v="United States"/>
    <s v="Houston"/>
    <x v="5"/>
    <n v="77041"/>
    <x v="2"/>
    <s v="OFF-ST-10000129"/>
    <x v="1"/>
    <x v="4"/>
    <s v="Fellowes Recycled Storage Drawers"/>
    <n v="177.64800000000002"/>
    <n v="2"/>
    <n v="0.2"/>
    <n v="-28.867800000000017"/>
  </r>
  <r>
    <n v="9107"/>
    <x v="4553"/>
    <x v="1"/>
    <x v="209"/>
    <d v="2012-11-12T00:00:00"/>
    <s v="Standard Class"/>
    <s v="AB-10105"/>
    <s v="Adrian Barton"/>
    <x v="0"/>
    <s v="United States"/>
    <s v="Houston"/>
    <x v="5"/>
    <n v="77041"/>
    <x v="2"/>
    <s v="TEC-MA-10001016"/>
    <x v="2"/>
    <x v="15"/>
    <s v="Canon PC170 Desktop Personal Copier"/>
    <n v="287.90999999999997"/>
    <n v="3"/>
    <n v="0.4"/>
    <n v="33.589499999999987"/>
  </r>
  <r>
    <n v="9108"/>
    <x v="4554"/>
    <x v="1"/>
    <x v="442"/>
    <d v="2012-05-28T00:00:00"/>
    <s v="First Class"/>
    <s v="MM-18280"/>
    <s v="Muhammed MacIntyre"/>
    <x v="1"/>
    <s v="United States"/>
    <s v="Haltom City"/>
    <x v="5"/>
    <n v="76117"/>
    <x v="2"/>
    <s v="OFF-SU-10002557"/>
    <x v="1"/>
    <x v="14"/>
    <s v="Fiskars Spring-Action Scissors"/>
    <n v="22.368000000000002"/>
    <n v="2"/>
    <n v="0.2"/>
    <n v="1.6776"/>
  </r>
  <r>
    <n v="9109"/>
    <x v="4554"/>
    <x v="1"/>
    <x v="442"/>
    <d v="2012-05-28T00:00:00"/>
    <s v="First Class"/>
    <s v="MM-18280"/>
    <s v="Muhammed MacIntyre"/>
    <x v="1"/>
    <s v="United States"/>
    <s v="Haltom City"/>
    <x v="5"/>
    <n v="76117"/>
    <x v="2"/>
    <s v="OFF-PA-10002160"/>
    <x v="1"/>
    <x v="10"/>
    <s v="Xerox 1978"/>
    <n v="32.368000000000002"/>
    <n v="7"/>
    <n v="0.2"/>
    <n v="11.733400000000001"/>
  </r>
  <r>
    <n v="9110"/>
    <x v="4554"/>
    <x v="1"/>
    <x v="442"/>
    <d v="2012-05-28T00:00:00"/>
    <s v="First Class"/>
    <s v="MM-18280"/>
    <s v="Muhammed MacIntyre"/>
    <x v="1"/>
    <s v="United States"/>
    <s v="Haltom City"/>
    <x v="5"/>
    <n v="76117"/>
    <x v="2"/>
    <s v="TEC-AC-10003095"/>
    <x v="2"/>
    <x v="11"/>
    <s v="Logitech G35 7.1-Channel Surround Sound Headset"/>
    <n v="207.98400000000004"/>
    <n v="2"/>
    <n v="0.2"/>
    <n v="36.397199999999998"/>
  </r>
  <r>
    <n v="9111"/>
    <x v="4555"/>
    <x v="2"/>
    <x v="303"/>
    <d v="2011-10-15T00:00:00"/>
    <s v="First Class"/>
    <s v="MA-17995"/>
    <s v="Michelle Arnett"/>
    <x v="2"/>
    <s v="United States"/>
    <s v="Richmond"/>
    <x v="17"/>
    <n v="23223"/>
    <x v="0"/>
    <s v="OFF-EN-10003160"/>
    <x v="1"/>
    <x v="12"/>
    <s v="Pastel Pink Envelopes"/>
    <n v="36.4"/>
    <n v="5"/>
    <n v="0"/>
    <n v="17.472000000000001"/>
  </r>
  <r>
    <n v="9112"/>
    <x v="4555"/>
    <x v="2"/>
    <x v="303"/>
    <d v="2011-10-15T00:00:00"/>
    <s v="First Class"/>
    <s v="MA-17995"/>
    <s v="Michelle Arnett"/>
    <x v="2"/>
    <s v="United States"/>
    <s v="Richmond"/>
    <x v="17"/>
    <n v="23223"/>
    <x v="0"/>
    <s v="TEC-AC-10001542"/>
    <x v="2"/>
    <x v="11"/>
    <s v="SanDisk Cruzer 16 GB USB Flash Drive"/>
    <n v="22.96"/>
    <n v="2"/>
    <n v="0"/>
    <n v="4.3623999999999974"/>
  </r>
  <r>
    <n v="9113"/>
    <x v="4555"/>
    <x v="2"/>
    <x v="303"/>
    <d v="2011-10-15T00:00:00"/>
    <s v="First Class"/>
    <s v="MA-17995"/>
    <s v="Michelle Arnett"/>
    <x v="2"/>
    <s v="United States"/>
    <s v="Richmond"/>
    <x v="17"/>
    <n v="23223"/>
    <x v="0"/>
    <s v="OFF-ST-10003641"/>
    <x v="1"/>
    <x v="4"/>
    <s v="Space Solutions Industrial Galvanized Steel Shelving."/>
    <n v="315.2"/>
    <n v="4"/>
    <n v="0"/>
    <n v="6.3040000000000305"/>
  </r>
  <r>
    <n v="9114"/>
    <x v="4555"/>
    <x v="2"/>
    <x v="303"/>
    <d v="2011-10-15T00:00:00"/>
    <s v="First Class"/>
    <s v="MA-17995"/>
    <s v="Michelle Arnett"/>
    <x v="2"/>
    <s v="United States"/>
    <s v="Richmond"/>
    <x v="17"/>
    <n v="23223"/>
    <x v="0"/>
    <s v="OFF-BI-10002432"/>
    <x v="1"/>
    <x v="8"/>
    <s v="Wilson Jones Standard D-Ring Binders"/>
    <n v="15.18"/>
    <n v="3"/>
    <n v="0"/>
    <n v="7.1345999999999989"/>
  </r>
  <r>
    <n v="9115"/>
    <x v="4556"/>
    <x v="0"/>
    <x v="569"/>
    <d v="2013-02-10T00:00:00"/>
    <s v="Second Class"/>
    <s v="EB-13975"/>
    <s v="Erica Bern"/>
    <x v="1"/>
    <s v="United States"/>
    <s v="Los Angeles"/>
    <x v="1"/>
    <n v="90049"/>
    <x v="1"/>
    <s v="TEC-PH-10004094"/>
    <x v="2"/>
    <x v="7"/>
    <s v="Motorola L703CM"/>
    <n v="623.96"/>
    <n v="5"/>
    <n v="0.2"/>
    <n v="38.997500000000002"/>
  </r>
  <r>
    <n v="9116"/>
    <x v="4557"/>
    <x v="3"/>
    <x v="617"/>
    <d v="2014-01-25T00:00:00"/>
    <s v="Second Class"/>
    <s v="NS-18505"/>
    <s v="Neola Schneider"/>
    <x v="0"/>
    <s v="United States"/>
    <s v="Philadelphia"/>
    <x v="9"/>
    <n v="19140"/>
    <x v="3"/>
    <s v="TEC-PH-10001817"/>
    <x v="2"/>
    <x v="7"/>
    <s v="Wilson Electronics DB Pro Signal Booster"/>
    <n v="429.59999999999997"/>
    <n v="2"/>
    <n v="0.4"/>
    <n v="-93.079999999999984"/>
  </r>
  <r>
    <n v="9117"/>
    <x v="4557"/>
    <x v="3"/>
    <x v="617"/>
    <d v="2014-01-25T00:00:00"/>
    <s v="Second Class"/>
    <s v="NS-18505"/>
    <s v="Neola Schneider"/>
    <x v="0"/>
    <s v="United States"/>
    <s v="Philadelphia"/>
    <x v="9"/>
    <n v="19140"/>
    <x v="3"/>
    <s v="FUR-FU-10002759"/>
    <x v="0"/>
    <x v="5"/>
    <s v="12-1/2 Diameter Round Wall Clock"/>
    <n v="31.968000000000004"/>
    <n v="2"/>
    <n v="0.2"/>
    <n v="6.3935999999999993"/>
  </r>
  <r>
    <n v="9118"/>
    <x v="4557"/>
    <x v="3"/>
    <x v="617"/>
    <d v="2014-01-25T00:00:00"/>
    <s v="Second Class"/>
    <s v="NS-18505"/>
    <s v="Neola Schneider"/>
    <x v="0"/>
    <s v="United States"/>
    <s v="Philadelphia"/>
    <x v="9"/>
    <n v="19140"/>
    <x v="3"/>
    <s v="FUR-CH-10000309"/>
    <x v="0"/>
    <x v="1"/>
    <s v="Global Comet Stacking Arm Chair"/>
    <n v="887.27099999999984"/>
    <n v="3"/>
    <n v="0.3"/>
    <n v="-63.376499999999965"/>
  </r>
  <r>
    <n v="9119"/>
    <x v="4557"/>
    <x v="3"/>
    <x v="617"/>
    <d v="2014-01-25T00:00:00"/>
    <s v="Second Class"/>
    <s v="NS-18505"/>
    <s v="Neola Schneider"/>
    <x v="0"/>
    <s v="United States"/>
    <s v="Philadelphia"/>
    <x v="9"/>
    <n v="19140"/>
    <x v="3"/>
    <s v="OFF-PA-10003673"/>
    <x v="1"/>
    <x v="10"/>
    <s v="Strathmore Photo Mount Cards"/>
    <n v="21.696000000000002"/>
    <n v="4"/>
    <n v="0.2"/>
    <n v="7.0511999999999988"/>
  </r>
  <r>
    <n v="9120"/>
    <x v="4558"/>
    <x v="0"/>
    <x v="112"/>
    <d v="2013-06-13T00:00:00"/>
    <s v="Standard Class"/>
    <s v="RB-19795"/>
    <s v="Ross Baird"/>
    <x v="2"/>
    <s v="United States"/>
    <s v="Los Angeles"/>
    <x v="1"/>
    <n v="90036"/>
    <x v="1"/>
    <s v="OFF-LA-10000452"/>
    <x v="1"/>
    <x v="2"/>
    <s v="Avery 488"/>
    <n v="22.05"/>
    <n v="7"/>
    <n v="0"/>
    <n v="10.584"/>
  </r>
  <r>
    <n v="9121"/>
    <x v="4558"/>
    <x v="0"/>
    <x v="112"/>
    <d v="2013-06-13T00:00:00"/>
    <s v="Standard Class"/>
    <s v="RB-19795"/>
    <s v="Ross Baird"/>
    <x v="2"/>
    <s v="United States"/>
    <s v="Los Angeles"/>
    <x v="1"/>
    <n v="90036"/>
    <x v="1"/>
    <s v="OFF-PA-10000210"/>
    <x v="1"/>
    <x v="10"/>
    <s v="Xerox Blank Computer Paper"/>
    <n v="99.9"/>
    <n v="5"/>
    <n v="0"/>
    <n v="46.952999999999996"/>
  </r>
  <r>
    <n v="9122"/>
    <x v="4559"/>
    <x v="3"/>
    <x v="257"/>
    <d v="2014-03-21T00:00:00"/>
    <s v="Second Class"/>
    <s v="JK-15325"/>
    <s v="Jason Klamczynski"/>
    <x v="1"/>
    <s v="United States"/>
    <s v="Los Angeles"/>
    <x v="1"/>
    <n v="90032"/>
    <x v="1"/>
    <s v="OFF-AP-10000358"/>
    <x v="1"/>
    <x v="9"/>
    <s v="Fellowes Basic Home/Office Series Surge Protectors"/>
    <n v="90.86"/>
    <n v="7"/>
    <n v="0"/>
    <n v="26.349399999999992"/>
  </r>
  <r>
    <n v="9123"/>
    <x v="4560"/>
    <x v="3"/>
    <x v="221"/>
    <d v="2014-11-25T00:00:00"/>
    <s v="Same Day"/>
    <s v="PR-18880"/>
    <s v="Patrick Ryan"/>
    <x v="0"/>
    <s v="United States"/>
    <s v="San Francisco"/>
    <x v="1"/>
    <n v="94109"/>
    <x v="1"/>
    <s v="OFF-PA-10002137"/>
    <x v="1"/>
    <x v="10"/>
    <s v="Southworth 100% Résumé Paper, 24lb."/>
    <n v="7.78"/>
    <n v="1"/>
    <n v="0"/>
    <n v="3.5009999999999994"/>
  </r>
  <r>
    <n v="9124"/>
    <x v="4561"/>
    <x v="0"/>
    <x v="491"/>
    <d v="2013-11-29T00:00:00"/>
    <s v="Second Class"/>
    <s v="EH-13945"/>
    <s v="Eric Hoffmann"/>
    <x v="0"/>
    <s v="United States"/>
    <s v="Philadelphia"/>
    <x v="9"/>
    <n v="19120"/>
    <x v="3"/>
    <s v="OFF-BI-10003364"/>
    <x v="1"/>
    <x v="8"/>
    <s v="Binding Machine Supplies"/>
    <n v="78.759000000000015"/>
    <n v="9"/>
    <n v="0.7"/>
    <n v="-57.75660000000002"/>
  </r>
  <r>
    <n v="9125"/>
    <x v="4562"/>
    <x v="0"/>
    <x v="298"/>
    <d v="2013-08-21T00:00:00"/>
    <s v="Second Class"/>
    <s v="MA-17560"/>
    <s v="Matt Abelman"/>
    <x v="2"/>
    <s v="United States"/>
    <s v="Houston"/>
    <x v="5"/>
    <n v="77070"/>
    <x v="2"/>
    <s v="FUR-FU-10001940"/>
    <x v="0"/>
    <x v="5"/>
    <s v="Staples"/>
    <n v="9.5519999999999996"/>
    <n v="3"/>
    <n v="0.6"/>
    <n v="-3.8207999999999984"/>
  </r>
  <r>
    <n v="9126"/>
    <x v="4562"/>
    <x v="0"/>
    <x v="298"/>
    <d v="2013-08-21T00:00:00"/>
    <s v="Second Class"/>
    <s v="MA-17560"/>
    <s v="Matt Abelman"/>
    <x v="2"/>
    <s v="United States"/>
    <s v="Houston"/>
    <x v="5"/>
    <n v="77070"/>
    <x v="2"/>
    <s v="FUR-FU-10000320"/>
    <x v="0"/>
    <x v="5"/>
    <s v="OIC Stacking Trays"/>
    <n v="5.3440000000000003"/>
    <n v="4"/>
    <n v="0.6"/>
    <n v="-2.1375999999999991"/>
  </r>
  <r>
    <n v="9127"/>
    <x v="4563"/>
    <x v="1"/>
    <x v="109"/>
    <d v="2012-12-03T00:00:00"/>
    <s v="Standard Class"/>
    <s v="MA-17995"/>
    <s v="Michelle Arnett"/>
    <x v="2"/>
    <s v="United States"/>
    <s v="Las Cruces"/>
    <x v="27"/>
    <n v="88001"/>
    <x v="1"/>
    <s v="OFF-AR-10004441"/>
    <x v="1"/>
    <x v="6"/>
    <s v="BIC Brite Liner Highlighters"/>
    <n v="8.2799999999999994"/>
    <n v="2"/>
    <n v="0"/>
    <n v="3.4775999999999998"/>
  </r>
  <r>
    <n v="9128"/>
    <x v="4564"/>
    <x v="3"/>
    <x v="1126"/>
    <d v="2014-06-02T00:00:00"/>
    <s v="Standard Class"/>
    <s v="JL-15505"/>
    <s v="Jeremy Lonsdale"/>
    <x v="0"/>
    <s v="United States"/>
    <s v="Houston"/>
    <x v="5"/>
    <n v="77070"/>
    <x v="2"/>
    <s v="OFF-ST-10002182"/>
    <x v="1"/>
    <x v="4"/>
    <s v="Iris 3-Drawer Stacking Bin, Black"/>
    <n v="50.135999999999996"/>
    <n v="3"/>
    <n v="0.2"/>
    <n v="-11.2806"/>
  </r>
  <r>
    <n v="9129"/>
    <x v="4565"/>
    <x v="3"/>
    <x v="507"/>
    <d v="2014-09-06T00:00:00"/>
    <s v="First Class"/>
    <s v="AS-10045"/>
    <s v="Aaron Smayling"/>
    <x v="1"/>
    <s v="United States"/>
    <s v="Redmond"/>
    <x v="21"/>
    <n v="97756"/>
    <x v="1"/>
    <s v="OFF-BI-10002931"/>
    <x v="1"/>
    <x v="8"/>
    <s v="Avery Trapezoid Extra Heavy Duty 4&quot; Binders"/>
    <n v="88.074000000000012"/>
    <n v="7"/>
    <n v="0.7"/>
    <n v="-58.71599999999998"/>
  </r>
  <r>
    <n v="9130"/>
    <x v="4566"/>
    <x v="0"/>
    <x v="830"/>
    <d v="2013-03-27T00:00:00"/>
    <s v="Second Class"/>
    <s v="DC-12850"/>
    <s v="Dan Campbell"/>
    <x v="0"/>
    <s v="United States"/>
    <s v="Cleveland"/>
    <x v="24"/>
    <n v="44105"/>
    <x v="3"/>
    <s v="FUR-BO-10004357"/>
    <x v="0"/>
    <x v="0"/>
    <s v="O'Sullivan Living Dimensions 3-Shelf Bookcases"/>
    <n v="301.46999999999997"/>
    <n v="3"/>
    <n v="0.5"/>
    <n v="-241.17600000000002"/>
  </r>
  <r>
    <n v="9131"/>
    <x v="4566"/>
    <x v="0"/>
    <x v="830"/>
    <d v="2013-03-27T00:00:00"/>
    <s v="Second Class"/>
    <s v="DC-12850"/>
    <s v="Dan Campbell"/>
    <x v="0"/>
    <s v="United States"/>
    <s v="Cleveland"/>
    <x v="24"/>
    <n v="44105"/>
    <x v="3"/>
    <s v="OFF-AR-10000475"/>
    <x v="1"/>
    <x v="6"/>
    <s v="Hunt BOSTON Vista Battery-Operated Pencil Sharpener, Black"/>
    <n v="18.656000000000002"/>
    <n v="2"/>
    <n v="0.2"/>
    <n v="1.6324000000000014"/>
  </r>
  <r>
    <n v="9132"/>
    <x v="4567"/>
    <x v="3"/>
    <x v="39"/>
    <d v="2014-06-02T00:00:00"/>
    <s v="Standard Class"/>
    <s v="MD-17860"/>
    <s v="Michael Dominguez"/>
    <x v="1"/>
    <s v="United States"/>
    <s v="Laurel"/>
    <x v="39"/>
    <n v="20707"/>
    <x v="3"/>
    <s v="FUR-FU-10001473"/>
    <x v="0"/>
    <x v="5"/>
    <s v="DAX Wood Document Frame"/>
    <n v="27.46"/>
    <n v="2"/>
    <n v="0"/>
    <n v="9.8856000000000002"/>
  </r>
  <r>
    <n v="9133"/>
    <x v="4567"/>
    <x v="3"/>
    <x v="39"/>
    <d v="2014-06-02T00:00:00"/>
    <s v="Standard Class"/>
    <s v="MD-17860"/>
    <s v="Michael Dominguez"/>
    <x v="1"/>
    <s v="United States"/>
    <s v="Laurel"/>
    <x v="39"/>
    <n v="20707"/>
    <x v="3"/>
    <s v="OFF-AP-10001469"/>
    <x v="1"/>
    <x v="9"/>
    <s v="Fellowes 8 Outlet Superior Workstation Surge Protector"/>
    <n v="125.13"/>
    <n v="3"/>
    <n v="0"/>
    <n v="36.287699999999987"/>
  </r>
  <r>
    <n v="9134"/>
    <x v="4568"/>
    <x v="1"/>
    <x v="284"/>
    <d v="2012-09-04T00:00:00"/>
    <s v="Standard Class"/>
    <s v="RH-19510"/>
    <s v="Rick Huthwaite"/>
    <x v="2"/>
    <s v="United States"/>
    <s v="San Diego"/>
    <x v="1"/>
    <n v="92037"/>
    <x v="1"/>
    <s v="TEC-PH-10004447"/>
    <x v="2"/>
    <x v="7"/>
    <s v="Toshiba IPT2010-SD IP Telephone"/>
    <n v="555.96"/>
    <n v="5"/>
    <n v="0.2"/>
    <n v="41.697000000000003"/>
  </r>
  <r>
    <n v="9135"/>
    <x v="4569"/>
    <x v="0"/>
    <x v="408"/>
    <d v="2013-04-18T00:00:00"/>
    <s v="Standard Class"/>
    <s v="TB-21175"/>
    <s v="Thomas Boland"/>
    <x v="1"/>
    <s v="United States"/>
    <s v="Wilson"/>
    <x v="3"/>
    <n v="27893"/>
    <x v="0"/>
    <s v="OFF-ST-10001469"/>
    <x v="1"/>
    <x v="4"/>
    <s v="Fellowes Bankers Box Recycled Super Stor/Drawer"/>
    <n v="129.55199999999999"/>
    <n v="3"/>
    <n v="0.2"/>
    <n v="-22.671600000000005"/>
  </r>
  <r>
    <n v="9136"/>
    <x v="4569"/>
    <x v="0"/>
    <x v="408"/>
    <d v="2013-04-18T00:00:00"/>
    <s v="Standard Class"/>
    <s v="TB-21175"/>
    <s v="Thomas Boland"/>
    <x v="1"/>
    <s v="United States"/>
    <s v="Wilson"/>
    <x v="3"/>
    <n v="27893"/>
    <x v="0"/>
    <s v="OFF-ST-10000060"/>
    <x v="1"/>
    <x v="4"/>
    <s v="Fellowes Bankers Box Staxonsteel Drawer File/Stacking System"/>
    <n v="51.984000000000009"/>
    <n v="1"/>
    <n v="0.2"/>
    <n v="-5.1983999999999995"/>
  </r>
  <r>
    <n v="9137"/>
    <x v="4569"/>
    <x v="0"/>
    <x v="408"/>
    <d v="2013-04-18T00:00:00"/>
    <s v="Standard Class"/>
    <s v="TB-21175"/>
    <s v="Thomas Boland"/>
    <x v="1"/>
    <s v="United States"/>
    <s v="Wilson"/>
    <x v="3"/>
    <n v="27893"/>
    <x v="0"/>
    <s v="OFF-PA-10000807"/>
    <x v="1"/>
    <x v="10"/>
    <s v="TOPS &quot;Important Message&quot; Pads, Canary, 4-1/4 x 5-1/2, 50 Sheets per Pad"/>
    <n v="10.272000000000002"/>
    <n v="3"/>
    <n v="0.2"/>
    <n v="3.4668000000000001"/>
  </r>
  <r>
    <n v="9138"/>
    <x v="4570"/>
    <x v="2"/>
    <x v="563"/>
    <d v="2011-02-10T00:00:00"/>
    <s v="Standard Class"/>
    <s v="EB-13930"/>
    <s v="Eric Barreto"/>
    <x v="0"/>
    <s v="United States"/>
    <s v="Saint Petersburg"/>
    <x v="2"/>
    <n v="33710"/>
    <x v="0"/>
    <s v="OFF-BI-10000666"/>
    <x v="1"/>
    <x v="8"/>
    <s v="Surelock Post Binders"/>
    <n v="18.336000000000002"/>
    <n v="2"/>
    <n v="0.7"/>
    <n v="-12.224"/>
  </r>
  <r>
    <n v="9139"/>
    <x v="4570"/>
    <x v="2"/>
    <x v="563"/>
    <d v="2011-02-10T00:00:00"/>
    <s v="Standard Class"/>
    <s v="EB-13930"/>
    <s v="Eric Barreto"/>
    <x v="0"/>
    <s v="United States"/>
    <s v="Saint Petersburg"/>
    <x v="2"/>
    <n v="33710"/>
    <x v="0"/>
    <s v="TEC-PH-10002890"/>
    <x v="2"/>
    <x v="7"/>
    <s v="AT&amp;T 17929 Lendline Telephone"/>
    <n v="180.96"/>
    <n v="5"/>
    <n v="0.2"/>
    <n v="13.571999999999996"/>
  </r>
  <r>
    <n v="9140"/>
    <x v="4571"/>
    <x v="2"/>
    <x v="814"/>
    <d v="2011-09-08T00:00:00"/>
    <s v="Standard Class"/>
    <s v="BM-11785"/>
    <s v="Bryan Mills"/>
    <x v="0"/>
    <s v="United States"/>
    <s v="Buffalo Grove"/>
    <x v="10"/>
    <n v="60089"/>
    <x v="2"/>
    <s v="TEC-AC-10000844"/>
    <x v="2"/>
    <x v="11"/>
    <s v="Logitech Gaming G510s - Keyboard"/>
    <n v="475.94400000000002"/>
    <n v="7"/>
    <n v="0.2"/>
    <n v="95.188799999999972"/>
  </r>
  <r>
    <n v="9141"/>
    <x v="4572"/>
    <x v="3"/>
    <x v="1033"/>
    <d v="2014-10-03T00:00:00"/>
    <s v="Second Class"/>
    <s v="BT-11530"/>
    <s v="Bradley Talbott"/>
    <x v="2"/>
    <s v="United States"/>
    <s v="Los Angeles"/>
    <x v="1"/>
    <n v="90049"/>
    <x v="1"/>
    <s v="TEC-AC-10002402"/>
    <x v="2"/>
    <x v="11"/>
    <s v="Razer Kraken PRO Over Ear PC and Music Headset"/>
    <n v="159.97999999999999"/>
    <n v="2"/>
    <n v="0"/>
    <n v="47.993999999999986"/>
  </r>
  <r>
    <n v="9142"/>
    <x v="4573"/>
    <x v="0"/>
    <x v="64"/>
    <d v="2013-09-08T00:00:00"/>
    <s v="First Class"/>
    <s v="FW-14395"/>
    <s v="Fred Wasserman"/>
    <x v="1"/>
    <s v="United States"/>
    <s v="New York City"/>
    <x v="15"/>
    <n v="10011"/>
    <x v="3"/>
    <s v="TEC-PH-10003988"/>
    <x v="2"/>
    <x v="7"/>
    <s v="LF Elite 3D Dazzle Designer Hard Case Cover, Lf Stylus Pen and Wiper For Apple Iphone 5c Mini Lite"/>
    <n v="43.6"/>
    <n v="4"/>
    <n v="0"/>
    <n v="12.208000000000002"/>
  </r>
  <r>
    <n v="9143"/>
    <x v="4574"/>
    <x v="3"/>
    <x v="968"/>
    <d v="2014-05-27T00:00:00"/>
    <s v="Standard Class"/>
    <s v="RD-19480"/>
    <s v="Rick Duston"/>
    <x v="0"/>
    <s v="United States"/>
    <s v="Las Vegas"/>
    <x v="33"/>
    <n v="89115"/>
    <x v="1"/>
    <s v="OFF-BI-10004040"/>
    <x v="1"/>
    <x v="8"/>
    <s v="Wilson Jones Impact Binders"/>
    <n v="8.2880000000000003"/>
    <n v="2"/>
    <n v="0.2"/>
    <n v="3.0043999999999995"/>
  </r>
  <r>
    <n v="9144"/>
    <x v="4574"/>
    <x v="3"/>
    <x v="968"/>
    <d v="2014-05-27T00:00:00"/>
    <s v="Standard Class"/>
    <s v="RD-19480"/>
    <s v="Rick Duston"/>
    <x v="0"/>
    <s v="United States"/>
    <s v="Las Vegas"/>
    <x v="33"/>
    <n v="89115"/>
    <x v="1"/>
    <s v="TEC-PH-10004094"/>
    <x v="2"/>
    <x v="7"/>
    <s v="Motorola L703CM"/>
    <n v="1123.1280000000002"/>
    <n v="9"/>
    <n v="0.2"/>
    <n v="70.195499999999981"/>
  </r>
  <r>
    <n v="9145"/>
    <x v="4574"/>
    <x v="3"/>
    <x v="968"/>
    <d v="2014-05-27T00:00:00"/>
    <s v="Standard Class"/>
    <s v="RD-19480"/>
    <s v="Rick Duston"/>
    <x v="0"/>
    <s v="United States"/>
    <s v="Las Vegas"/>
    <x v="33"/>
    <n v="89115"/>
    <x v="1"/>
    <s v="OFF-AP-10000358"/>
    <x v="1"/>
    <x v="9"/>
    <s v="Fellowes Basic Home/Office Series Surge Protectors"/>
    <n v="64.900000000000006"/>
    <n v="5"/>
    <n v="0"/>
    <n v="18.820999999999994"/>
  </r>
  <r>
    <n v="9146"/>
    <x v="4575"/>
    <x v="1"/>
    <x v="1181"/>
    <d v="2012-09-24T00:00:00"/>
    <s v="Standard Class"/>
    <s v="TP-21130"/>
    <s v="Theone Pippenger"/>
    <x v="0"/>
    <s v="United States"/>
    <s v="Naperville"/>
    <x v="10"/>
    <n v="60540"/>
    <x v="2"/>
    <s v="OFF-BI-10000138"/>
    <x v="1"/>
    <x v="8"/>
    <s v="Acco Translucent Poly Ring Binders"/>
    <n v="2.8079999999999989"/>
    <n v="3"/>
    <n v="0.8"/>
    <n v="-4.492799999999999"/>
  </r>
  <r>
    <n v="9147"/>
    <x v="4576"/>
    <x v="0"/>
    <x v="1156"/>
    <d v="2013-01-27T00:00:00"/>
    <s v="Standard Class"/>
    <s v="CB-12535"/>
    <s v="Claudia Bergmann"/>
    <x v="1"/>
    <s v="United States"/>
    <s v="Burlington"/>
    <x v="42"/>
    <s v="05408"/>
    <x v="3"/>
    <s v="TEC-AC-10002926"/>
    <x v="2"/>
    <x v="11"/>
    <s v="Logitech Wireless Marathon Mouse M705"/>
    <n v="99.98"/>
    <n v="2"/>
    <n v="0"/>
    <n v="42.991400000000006"/>
  </r>
  <r>
    <n v="9148"/>
    <x v="4576"/>
    <x v="0"/>
    <x v="1156"/>
    <d v="2013-01-27T00:00:00"/>
    <s v="Standard Class"/>
    <s v="CB-12535"/>
    <s v="Claudia Bergmann"/>
    <x v="1"/>
    <s v="United States"/>
    <s v="Burlington"/>
    <x v="42"/>
    <s v="05408"/>
    <x v="3"/>
    <s v="OFF-AR-10003477"/>
    <x v="1"/>
    <x v="6"/>
    <s v="4009 Highlighters"/>
    <n v="8.0400000000000009"/>
    <n v="6"/>
    <n v="0"/>
    <n v="2.7336"/>
  </r>
  <r>
    <n v="9149"/>
    <x v="4576"/>
    <x v="0"/>
    <x v="1156"/>
    <d v="2013-01-27T00:00:00"/>
    <s v="Standard Class"/>
    <s v="CB-12535"/>
    <s v="Claudia Bergmann"/>
    <x v="1"/>
    <s v="United States"/>
    <s v="Burlington"/>
    <x v="42"/>
    <s v="05408"/>
    <x v="3"/>
    <s v="OFF-ST-10001526"/>
    <x v="1"/>
    <x v="4"/>
    <s v="Iceberg Mobile Mega Data/Printer Cart "/>
    <n v="1564.29"/>
    <n v="13"/>
    <n v="0"/>
    <n v="406.71539999999993"/>
  </r>
  <r>
    <n v="9150"/>
    <x v="4577"/>
    <x v="2"/>
    <x v="106"/>
    <d v="2011-06-06T00:00:00"/>
    <s v="Standard Class"/>
    <s v="QJ-19255"/>
    <s v="Quincy Jones"/>
    <x v="1"/>
    <s v="United States"/>
    <s v="Detroit"/>
    <x v="12"/>
    <n v="48234"/>
    <x v="2"/>
    <s v="OFF-BI-10001765"/>
    <x v="1"/>
    <x v="8"/>
    <s v="Wilson Jones Heavy-Duty Casebound Ring Binders with Metal Hinges"/>
    <n v="138.56"/>
    <n v="4"/>
    <n v="0"/>
    <n v="66.508799999999994"/>
  </r>
  <r>
    <n v="9151"/>
    <x v="4577"/>
    <x v="2"/>
    <x v="106"/>
    <d v="2011-06-06T00:00:00"/>
    <s v="Standard Class"/>
    <s v="QJ-19255"/>
    <s v="Quincy Jones"/>
    <x v="1"/>
    <s v="United States"/>
    <s v="Detroit"/>
    <x v="12"/>
    <n v="48234"/>
    <x v="2"/>
    <s v="OFF-AP-10004859"/>
    <x v="1"/>
    <x v="9"/>
    <s v="Acco 6 Outlet Guardian Premium Surge Suppressor"/>
    <n v="65.52000000000001"/>
    <n v="5"/>
    <n v="0.1"/>
    <n v="12.376000000000001"/>
  </r>
  <r>
    <n v="9152"/>
    <x v="4578"/>
    <x v="1"/>
    <x v="496"/>
    <d v="2012-09-29T00:00:00"/>
    <s v="Second Class"/>
    <s v="KM-16720"/>
    <s v="Kunst Miller"/>
    <x v="0"/>
    <s v="United States"/>
    <s v="Avondale"/>
    <x v="16"/>
    <n v="85323"/>
    <x v="1"/>
    <s v="OFF-AR-10003179"/>
    <x v="1"/>
    <x v="6"/>
    <s v="Dixon Ticonderoga Core-Lock Colored Pencils"/>
    <n v="14.576000000000001"/>
    <n v="2"/>
    <n v="0.2"/>
    <n v="2.3685999999999989"/>
  </r>
  <r>
    <n v="9153"/>
    <x v="4578"/>
    <x v="1"/>
    <x v="496"/>
    <d v="2012-09-29T00:00:00"/>
    <s v="Second Class"/>
    <s v="KM-16720"/>
    <s v="Kunst Miller"/>
    <x v="0"/>
    <s v="United States"/>
    <s v="Avondale"/>
    <x v="16"/>
    <n v="85323"/>
    <x v="1"/>
    <s v="TEC-AC-10002345"/>
    <x v="2"/>
    <x v="11"/>
    <s v="HP Standard 104 key PS/2 Keyboard"/>
    <n v="23.200000000000003"/>
    <n v="2"/>
    <n v="0.2"/>
    <n v="1.4499999999999993"/>
  </r>
  <r>
    <n v="9154"/>
    <x v="4578"/>
    <x v="1"/>
    <x v="496"/>
    <d v="2012-09-29T00:00:00"/>
    <s v="Second Class"/>
    <s v="KM-16720"/>
    <s v="Kunst Miller"/>
    <x v="0"/>
    <s v="United States"/>
    <s v="Avondale"/>
    <x v="16"/>
    <n v="85323"/>
    <x v="1"/>
    <s v="OFF-AR-10001246"/>
    <x v="1"/>
    <x v="6"/>
    <s v="Newell 317"/>
    <n v="16.463999999999999"/>
    <n v="7"/>
    <n v="0.2"/>
    <n v="1.852199999999999"/>
  </r>
  <r>
    <n v="9155"/>
    <x v="4579"/>
    <x v="0"/>
    <x v="1147"/>
    <d v="2013-08-04T00:00:00"/>
    <s v="Second Class"/>
    <s v="KM-16660"/>
    <s v="Khloe Miller"/>
    <x v="0"/>
    <s v="United States"/>
    <s v="Philadelphia"/>
    <x v="9"/>
    <n v="19140"/>
    <x v="3"/>
    <s v="FUR-FU-10004864"/>
    <x v="0"/>
    <x v="5"/>
    <s v="Eldon 500 Class Desk Accessories"/>
    <n v="19.312000000000001"/>
    <n v="2"/>
    <n v="0.2"/>
    <n v="3.1382000000000003"/>
  </r>
  <r>
    <n v="9156"/>
    <x v="4580"/>
    <x v="2"/>
    <x v="1213"/>
    <d v="2011-01-29T00:00:00"/>
    <s v="Standard Class"/>
    <s v="IM-15055"/>
    <s v="Ionia McGrath"/>
    <x v="0"/>
    <s v="United States"/>
    <s v="Las Vegas"/>
    <x v="33"/>
    <n v="89115"/>
    <x v="1"/>
    <s v="OFF-PA-10001804"/>
    <x v="1"/>
    <x v="10"/>
    <s v="Xerox 195"/>
    <n v="40.08"/>
    <n v="6"/>
    <n v="0"/>
    <n v="19.238399999999999"/>
  </r>
  <r>
    <n v="9157"/>
    <x v="4581"/>
    <x v="2"/>
    <x v="472"/>
    <d v="2011-08-08T00:00:00"/>
    <s v="Standard Class"/>
    <s v="ML-17395"/>
    <s v="Marina Lichtenstein"/>
    <x v="1"/>
    <s v="United States"/>
    <s v="Bangor"/>
    <x v="43"/>
    <n v="4401"/>
    <x v="3"/>
    <s v="OFF-AP-10001271"/>
    <x v="1"/>
    <x v="9"/>
    <s v="Eureka The Boss Cordless Rechargeable Stick Vac"/>
    <n v="101.96"/>
    <n v="2"/>
    <n v="0"/>
    <n v="27.529200000000003"/>
  </r>
  <r>
    <n v="9158"/>
    <x v="4581"/>
    <x v="2"/>
    <x v="472"/>
    <d v="2011-08-08T00:00:00"/>
    <s v="Standard Class"/>
    <s v="ML-17395"/>
    <s v="Marina Lichtenstein"/>
    <x v="1"/>
    <s v="United States"/>
    <s v="Bangor"/>
    <x v="43"/>
    <n v="4401"/>
    <x v="3"/>
    <s v="OFF-PA-10004353"/>
    <x v="1"/>
    <x v="10"/>
    <s v="Southworth 25% Cotton Premium Laser Paper and Envelopes"/>
    <n v="259.74"/>
    <n v="13"/>
    <n v="0"/>
    <n v="124.6752"/>
  </r>
  <r>
    <n v="9159"/>
    <x v="4581"/>
    <x v="2"/>
    <x v="472"/>
    <d v="2011-08-08T00:00:00"/>
    <s v="Standard Class"/>
    <s v="ML-17395"/>
    <s v="Marina Lichtenstein"/>
    <x v="1"/>
    <s v="United States"/>
    <s v="Bangor"/>
    <x v="43"/>
    <n v="4401"/>
    <x v="3"/>
    <s v="TEC-AC-10002473"/>
    <x v="2"/>
    <x v="11"/>
    <s v="Maxell 4.7GB DVD-R"/>
    <n v="255.42"/>
    <n v="9"/>
    <n v="0"/>
    <n v="104.7222"/>
  </r>
  <r>
    <n v="9160"/>
    <x v="4582"/>
    <x v="0"/>
    <x v="888"/>
    <d v="2013-08-15T00:00:00"/>
    <s v="Standard Class"/>
    <s v="GH-14410"/>
    <s v="Gary Hansen"/>
    <x v="2"/>
    <s v="United States"/>
    <s v="Hendersonville"/>
    <x v="18"/>
    <n v="37075"/>
    <x v="0"/>
    <s v="OFF-BI-10003314"/>
    <x v="1"/>
    <x v="8"/>
    <s v="Tuff Stuff Recycled Round Ring Binders"/>
    <n v="4.338000000000001"/>
    <n v="3"/>
    <n v="0.7"/>
    <n v="-3.0366"/>
  </r>
  <r>
    <n v="9161"/>
    <x v="4582"/>
    <x v="0"/>
    <x v="888"/>
    <d v="2013-08-15T00:00:00"/>
    <s v="Standard Class"/>
    <s v="GH-14410"/>
    <s v="Gary Hansen"/>
    <x v="2"/>
    <s v="United States"/>
    <s v="Hendersonville"/>
    <x v="18"/>
    <n v="37075"/>
    <x v="0"/>
    <s v="OFF-BI-10004465"/>
    <x v="1"/>
    <x v="8"/>
    <s v="Avery Durable Slant Ring Binders"/>
    <n v="11.880000000000003"/>
    <n v="5"/>
    <n v="0.7"/>
    <n v="-7.9199999999999982"/>
  </r>
  <r>
    <n v="9162"/>
    <x v="4583"/>
    <x v="0"/>
    <x v="16"/>
    <d v="2013-12-13T00:00:00"/>
    <s v="Standard Class"/>
    <s v="AG-10900"/>
    <s v="Arthur Gainer"/>
    <x v="0"/>
    <s v="United States"/>
    <s v="Eau Claire"/>
    <x v="6"/>
    <n v="54703"/>
    <x v="2"/>
    <s v="FUR-BO-10003450"/>
    <x v="0"/>
    <x v="0"/>
    <s v="Bush Westfield Collection Bookcases, Dark Cherry Finish"/>
    <n v="405.85999999999996"/>
    <n v="7"/>
    <n v="0"/>
    <n v="32.46879999999998"/>
  </r>
  <r>
    <n v="9163"/>
    <x v="4583"/>
    <x v="0"/>
    <x v="16"/>
    <d v="2013-12-13T00:00:00"/>
    <s v="Standard Class"/>
    <s v="AG-10900"/>
    <s v="Arthur Gainer"/>
    <x v="0"/>
    <s v="United States"/>
    <s v="Eau Claire"/>
    <x v="6"/>
    <n v="54703"/>
    <x v="2"/>
    <s v="FUR-CH-10002335"/>
    <x v="0"/>
    <x v="1"/>
    <s v="Hon GuestStacker Chair"/>
    <n v="680.01"/>
    <n v="3"/>
    <n v="0"/>
    <n v="176.80260000000001"/>
  </r>
  <r>
    <n v="9164"/>
    <x v="4584"/>
    <x v="1"/>
    <x v="1214"/>
    <d v="2012-06-12T00:00:00"/>
    <s v="Standard Class"/>
    <s v="MG-17695"/>
    <s v="Maureen Gnade"/>
    <x v="0"/>
    <s v="United States"/>
    <s v="Chicago"/>
    <x v="10"/>
    <n v="60610"/>
    <x v="2"/>
    <s v="TEC-AC-10003433"/>
    <x v="2"/>
    <x v="11"/>
    <s v="Maxell 4.7GB DVD+R 5/Pack"/>
    <n v="2.3760000000000003"/>
    <n v="3"/>
    <n v="0.2"/>
    <n v="0.74249999999999994"/>
  </r>
  <r>
    <n v="9165"/>
    <x v="4584"/>
    <x v="1"/>
    <x v="1214"/>
    <d v="2012-06-12T00:00:00"/>
    <s v="Standard Class"/>
    <s v="MG-17695"/>
    <s v="Maureen Gnade"/>
    <x v="0"/>
    <s v="United States"/>
    <s v="Chicago"/>
    <x v="10"/>
    <n v="60610"/>
    <x v="2"/>
    <s v="OFF-AP-10003849"/>
    <x v="1"/>
    <x v="9"/>
    <s v="Hoover Shoulder Vac Commercial Portable Vacuum"/>
    <n v="143.12799999999996"/>
    <n v="2"/>
    <n v="0.8"/>
    <n v="-393.60200000000009"/>
  </r>
  <r>
    <n v="9166"/>
    <x v="4585"/>
    <x v="0"/>
    <x v="890"/>
    <d v="2013-06-27T00:00:00"/>
    <s v="Second Class"/>
    <s v="MJ-17740"/>
    <s v="Max Jones"/>
    <x v="0"/>
    <s v="United States"/>
    <s v="San Diego"/>
    <x v="1"/>
    <n v="92037"/>
    <x v="1"/>
    <s v="TEC-MA-10000984"/>
    <x v="2"/>
    <x v="15"/>
    <s v="Okidata MB760 Printer"/>
    <n v="4476.8"/>
    <n v="4"/>
    <n v="0.2"/>
    <n v="503.63999999999965"/>
  </r>
  <r>
    <n v="9167"/>
    <x v="4585"/>
    <x v="0"/>
    <x v="890"/>
    <d v="2013-06-27T00:00:00"/>
    <s v="Second Class"/>
    <s v="MJ-17740"/>
    <s v="Max Jones"/>
    <x v="0"/>
    <s v="United States"/>
    <s v="San Diego"/>
    <x v="1"/>
    <n v="92037"/>
    <x v="1"/>
    <s v="OFF-PA-10000418"/>
    <x v="1"/>
    <x v="10"/>
    <s v="Xerox 189"/>
    <n v="104.85"/>
    <n v="1"/>
    <n v="0"/>
    <n v="50.327999999999996"/>
  </r>
  <r>
    <n v="9168"/>
    <x v="4585"/>
    <x v="0"/>
    <x v="890"/>
    <d v="2013-06-27T00:00:00"/>
    <s v="Second Class"/>
    <s v="MJ-17740"/>
    <s v="Max Jones"/>
    <x v="0"/>
    <s v="United States"/>
    <s v="San Diego"/>
    <x v="1"/>
    <n v="92037"/>
    <x v="1"/>
    <s v="OFF-AP-10001242"/>
    <x v="1"/>
    <x v="9"/>
    <s v="APC 7 Outlet Network SurgeArrest Surge Protector"/>
    <n v="241.44"/>
    <n v="3"/>
    <n v="0"/>
    <n v="72.431999999999988"/>
  </r>
  <r>
    <n v="9169"/>
    <x v="4586"/>
    <x v="0"/>
    <x v="543"/>
    <d v="2013-03-20T00:00:00"/>
    <s v="Standard Class"/>
    <s v="SJ-20125"/>
    <s v="Sanjit Jacobs"/>
    <x v="2"/>
    <s v="United States"/>
    <s v="Jackson"/>
    <x v="35"/>
    <n v="39212"/>
    <x v="0"/>
    <s v="OFF-PA-10001954"/>
    <x v="1"/>
    <x v="10"/>
    <s v="Xerox 1964"/>
    <n v="319.76"/>
    <n v="14"/>
    <n v="0"/>
    <n v="147.08959999999999"/>
  </r>
  <r>
    <n v="9170"/>
    <x v="4586"/>
    <x v="0"/>
    <x v="543"/>
    <d v="2013-03-20T00:00:00"/>
    <s v="Standard Class"/>
    <s v="SJ-20125"/>
    <s v="Sanjit Jacobs"/>
    <x v="2"/>
    <s v="United States"/>
    <s v="Jackson"/>
    <x v="35"/>
    <n v="39212"/>
    <x v="0"/>
    <s v="OFF-PA-10001954"/>
    <x v="1"/>
    <x v="10"/>
    <s v="Xerox 1964"/>
    <n v="45.68"/>
    <n v="2"/>
    <n v="0"/>
    <n v="21.012799999999999"/>
  </r>
  <r>
    <n v="9171"/>
    <x v="4587"/>
    <x v="0"/>
    <x v="49"/>
    <d v="2013-12-02T00:00:00"/>
    <s v="Same Day"/>
    <s v="LB-16795"/>
    <s v="Laurel Beltran"/>
    <x v="2"/>
    <s v="United States"/>
    <s v="Oxnard"/>
    <x v="1"/>
    <n v="93030"/>
    <x v="1"/>
    <s v="FUR-FU-10000448"/>
    <x v="0"/>
    <x v="5"/>
    <s v="Tenex Chairmats For Use With Carpeted Floors"/>
    <n v="31.96"/>
    <n v="2"/>
    <n v="0"/>
    <n v="1.597999999999999"/>
  </r>
  <r>
    <n v="9172"/>
    <x v="4587"/>
    <x v="0"/>
    <x v="49"/>
    <d v="2013-12-02T00:00:00"/>
    <s v="Same Day"/>
    <s v="LB-16795"/>
    <s v="Laurel Beltran"/>
    <x v="2"/>
    <s v="United States"/>
    <s v="Oxnard"/>
    <x v="1"/>
    <n v="93030"/>
    <x v="1"/>
    <s v="OFF-PA-10001357"/>
    <x v="1"/>
    <x v="10"/>
    <s v="Xerox 1886"/>
    <n v="47.9"/>
    <n v="1"/>
    <n v="0"/>
    <n v="22.991999999999997"/>
  </r>
  <r>
    <n v="9173"/>
    <x v="4587"/>
    <x v="0"/>
    <x v="49"/>
    <d v="2013-12-02T00:00:00"/>
    <s v="Same Day"/>
    <s v="LB-16795"/>
    <s v="Laurel Beltran"/>
    <x v="2"/>
    <s v="United States"/>
    <s v="Oxnard"/>
    <x v="1"/>
    <n v="93030"/>
    <x v="1"/>
    <s v="OFF-ST-10002292"/>
    <x v="1"/>
    <x v="4"/>
    <s v="Sauder Facets Collection Locker/File Cabinet, Sky Alder Finish"/>
    <n v="1112.94"/>
    <n v="3"/>
    <n v="0"/>
    <n v="222.58799999999991"/>
  </r>
  <r>
    <n v="9174"/>
    <x v="4587"/>
    <x v="0"/>
    <x v="49"/>
    <d v="2013-12-02T00:00:00"/>
    <s v="Same Day"/>
    <s v="LB-16795"/>
    <s v="Laurel Beltran"/>
    <x v="2"/>
    <s v="United States"/>
    <s v="Oxnard"/>
    <x v="1"/>
    <n v="93030"/>
    <x v="1"/>
    <s v="OFF-EN-10001219"/>
    <x v="1"/>
    <x v="12"/>
    <s v="#10- 4 1/8&quot; x 9 1/2&quot; Security-Tint Envelopes"/>
    <n v="22.919999999999998"/>
    <n v="3"/>
    <n v="0"/>
    <n v="11.230799999999999"/>
  </r>
  <r>
    <n v="9175"/>
    <x v="4588"/>
    <x v="3"/>
    <x v="492"/>
    <d v="2014-06-15T00:00:00"/>
    <s v="Second Class"/>
    <s v="SB-20185"/>
    <s v="Sarah Brown"/>
    <x v="0"/>
    <s v="United States"/>
    <s v="Kent"/>
    <x v="4"/>
    <n v="98031"/>
    <x v="1"/>
    <s v="TEC-PH-10002564"/>
    <x v="2"/>
    <x v="7"/>
    <s v="OtterBox Defender Series Case - Samsung Galaxy S4"/>
    <n v="71.975999999999999"/>
    <n v="3"/>
    <n v="0.2"/>
    <n v="8.9969999999999892"/>
  </r>
  <r>
    <n v="9176"/>
    <x v="4588"/>
    <x v="3"/>
    <x v="492"/>
    <d v="2014-06-15T00:00:00"/>
    <s v="Second Class"/>
    <s v="SB-20185"/>
    <s v="Sarah Brown"/>
    <x v="0"/>
    <s v="United States"/>
    <s v="Kent"/>
    <x v="4"/>
    <n v="98031"/>
    <x v="1"/>
    <s v="OFF-PA-10001639"/>
    <x v="1"/>
    <x v="10"/>
    <s v="Xerox 203"/>
    <n v="19.440000000000001"/>
    <n v="3"/>
    <n v="0"/>
    <n v="9.3312000000000008"/>
  </r>
  <r>
    <n v="9177"/>
    <x v="4589"/>
    <x v="0"/>
    <x v="690"/>
    <d v="2013-03-25T00:00:00"/>
    <s v="Standard Class"/>
    <s v="CC-12610"/>
    <s v="Corey Catlett"/>
    <x v="1"/>
    <s v="United States"/>
    <s v="Nashville"/>
    <x v="18"/>
    <n v="37211"/>
    <x v="0"/>
    <s v="OFF-BI-10001153"/>
    <x v="1"/>
    <x v="8"/>
    <s v="Ibico Recycled Grain-Textured Covers"/>
    <n v="31.086000000000006"/>
    <n v="3"/>
    <n v="0.7"/>
    <n v="-20.72399999999999"/>
  </r>
  <r>
    <n v="9178"/>
    <x v="4590"/>
    <x v="0"/>
    <x v="696"/>
    <d v="2013-11-19T00:00:00"/>
    <s v="Standard Class"/>
    <s v="DP-13000"/>
    <s v="Darren Powers"/>
    <x v="0"/>
    <s v="United States"/>
    <s v="New York City"/>
    <x v="15"/>
    <n v="10035"/>
    <x v="3"/>
    <s v="TEC-PH-10003356"/>
    <x v="2"/>
    <x v="7"/>
    <s v="SmartStand Mobile Device Holder, Assorted Colors"/>
    <n v="13.98"/>
    <n v="2"/>
    <n v="0"/>
    <n v="3.9144000000000005"/>
  </r>
  <r>
    <n v="9179"/>
    <x v="4590"/>
    <x v="0"/>
    <x v="696"/>
    <d v="2013-11-19T00:00:00"/>
    <s v="Standard Class"/>
    <s v="DP-13000"/>
    <s v="Darren Powers"/>
    <x v="0"/>
    <s v="United States"/>
    <s v="New York City"/>
    <x v="15"/>
    <n v="10035"/>
    <x v="3"/>
    <s v="OFF-AR-10001725"/>
    <x v="1"/>
    <x v="6"/>
    <s v="Boston Home &amp; Office Model 2000 Electric Pencil Sharpeners"/>
    <n v="23.65"/>
    <n v="1"/>
    <n v="0"/>
    <n v="6.1490000000000009"/>
  </r>
  <r>
    <n v="9180"/>
    <x v="4591"/>
    <x v="3"/>
    <x v="783"/>
    <d v="2014-08-12T00:00:00"/>
    <s v="Standard Class"/>
    <s v="JL-15505"/>
    <s v="Jeremy Lonsdale"/>
    <x v="0"/>
    <s v="United States"/>
    <s v="Westminster"/>
    <x v="1"/>
    <n v="92683"/>
    <x v="1"/>
    <s v="TEC-PH-10002415"/>
    <x v="2"/>
    <x v="7"/>
    <s v="Polycom VoiceStation 500 Conference phone"/>
    <n v="707.88"/>
    <n v="3"/>
    <n v="0.2"/>
    <n v="44.242500000000035"/>
  </r>
  <r>
    <n v="9181"/>
    <x v="4591"/>
    <x v="3"/>
    <x v="783"/>
    <d v="2014-08-12T00:00:00"/>
    <s v="Standard Class"/>
    <s v="JL-15505"/>
    <s v="Jeremy Lonsdale"/>
    <x v="0"/>
    <s v="United States"/>
    <s v="Westminster"/>
    <x v="1"/>
    <n v="92683"/>
    <x v="1"/>
    <s v="OFF-BI-10003355"/>
    <x v="1"/>
    <x v="8"/>
    <s v="Cardinal Holdit Business Card Pockets"/>
    <n v="11.952000000000002"/>
    <n v="3"/>
    <n v="0.2"/>
    <n v="4.1832000000000003"/>
  </r>
  <r>
    <n v="9182"/>
    <x v="4591"/>
    <x v="3"/>
    <x v="783"/>
    <d v="2014-08-12T00:00:00"/>
    <s v="Standard Class"/>
    <s v="JL-15505"/>
    <s v="Jeremy Lonsdale"/>
    <x v="0"/>
    <s v="United States"/>
    <s v="Westminster"/>
    <x v="1"/>
    <n v="92683"/>
    <x v="1"/>
    <s v="OFF-BI-10000216"/>
    <x v="1"/>
    <x v="8"/>
    <s v="Mead 1st Gear 2&quot; Zipper Binder, Asst. Colors"/>
    <n v="31.128000000000004"/>
    <n v="3"/>
    <n v="0.2"/>
    <n v="11.673000000000002"/>
  </r>
  <r>
    <n v="9183"/>
    <x v="4591"/>
    <x v="3"/>
    <x v="783"/>
    <d v="2014-08-12T00:00:00"/>
    <s v="Standard Class"/>
    <s v="JL-15505"/>
    <s v="Jeremy Lonsdale"/>
    <x v="0"/>
    <s v="United States"/>
    <s v="Westminster"/>
    <x v="1"/>
    <n v="92683"/>
    <x v="1"/>
    <s v="TEC-AC-10004803"/>
    <x v="2"/>
    <x v="11"/>
    <s v="Sony Micro Vault Click 4 GB USB 2.0 Flash Drive"/>
    <n v="55.76"/>
    <n v="4"/>
    <n v="0"/>
    <n v="7.8064000000000036"/>
  </r>
  <r>
    <n v="9184"/>
    <x v="4591"/>
    <x v="3"/>
    <x v="783"/>
    <d v="2014-08-12T00:00:00"/>
    <s v="Standard Class"/>
    <s v="JL-15505"/>
    <s v="Jeremy Lonsdale"/>
    <x v="0"/>
    <s v="United States"/>
    <s v="Westminster"/>
    <x v="1"/>
    <n v="92683"/>
    <x v="1"/>
    <s v="OFF-PA-10001970"/>
    <x v="1"/>
    <x v="10"/>
    <s v="Xerox 1881"/>
    <n v="24.56"/>
    <n v="2"/>
    <n v="0"/>
    <n v="11.543199999999999"/>
  </r>
  <r>
    <n v="9185"/>
    <x v="4591"/>
    <x v="3"/>
    <x v="783"/>
    <d v="2014-08-12T00:00:00"/>
    <s v="Standard Class"/>
    <s v="JL-15505"/>
    <s v="Jeremy Lonsdale"/>
    <x v="0"/>
    <s v="United States"/>
    <s v="Westminster"/>
    <x v="1"/>
    <n v="92683"/>
    <x v="1"/>
    <s v="FUR-FU-10004848"/>
    <x v="0"/>
    <x v="5"/>
    <s v="Howard Miller 13-3/4&quot; Diameter Brushed Chrome Round Wall Clock"/>
    <n v="51.75"/>
    <n v="1"/>
    <n v="0"/>
    <n v="15.524999999999999"/>
  </r>
  <r>
    <n v="9186"/>
    <x v="4591"/>
    <x v="3"/>
    <x v="783"/>
    <d v="2014-08-12T00:00:00"/>
    <s v="Standard Class"/>
    <s v="JL-15505"/>
    <s v="Jeremy Lonsdale"/>
    <x v="0"/>
    <s v="United States"/>
    <s v="Westminster"/>
    <x v="1"/>
    <n v="92683"/>
    <x v="1"/>
    <s v="FUR-CH-10002317"/>
    <x v="0"/>
    <x v="1"/>
    <s v="Global Enterprise Series Seating Low-Back Swivel/Tilt Chairs"/>
    <n v="207.18400000000003"/>
    <n v="1"/>
    <n v="0.2"/>
    <n v="25.897999999999982"/>
  </r>
  <r>
    <n v="9187"/>
    <x v="4591"/>
    <x v="3"/>
    <x v="783"/>
    <d v="2014-08-12T00:00:00"/>
    <s v="Standard Class"/>
    <s v="JL-15505"/>
    <s v="Jeremy Lonsdale"/>
    <x v="0"/>
    <s v="United States"/>
    <s v="Westminster"/>
    <x v="1"/>
    <n v="92683"/>
    <x v="1"/>
    <s v="OFF-AP-10002534"/>
    <x v="1"/>
    <x v="9"/>
    <s v="3.6 Cubic Foot Counter Height Office Refrigerator"/>
    <n v="1473.1"/>
    <n v="5"/>
    <n v="0"/>
    <n v="412.46800000000007"/>
  </r>
  <r>
    <n v="9188"/>
    <x v="4592"/>
    <x v="1"/>
    <x v="291"/>
    <d v="2012-08-25T00:00:00"/>
    <s v="Standard Class"/>
    <s v="SM-20320"/>
    <s v="Sean Miller"/>
    <x v="2"/>
    <s v="United States"/>
    <s v="Allentown"/>
    <x v="9"/>
    <n v="18103"/>
    <x v="3"/>
    <s v="OFF-SU-10001935"/>
    <x v="1"/>
    <x v="14"/>
    <s v="Staples"/>
    <n v="3.4880000000000004"/>
    <n v="2"/>
    <n v="0.2"/>
    <n v="-0.69760000000000066"/>
  </r>
  <r>
    <n v="9189"/>
    <x v="4592"/>
    <x v="1"/>
    <x v="291"/>
    <d v="2012-08-25T00:00:00"/>
    <s v="Standard Class"/>
    <s v="SM-20320"/>
    <s v="Sean Miller"/>
    <x v="2"/>
    <s v="United States"/>
    <s v="Allentown"/>
    <x v="9"/>
    <n v="18103"/>
    <x v="3"/>
    <s v="TEC-AC-10000290"/>
    <x v="2"/>
    <x v="11"/>
    <s v="Sabrent 4-Port USB 2.0 Hub"/>
    <n v="21.728000000000002"/>
    <n v="4"/>
    <n v="0.2"/>
    <n v="3.8024000000000004"/>
  </r>
  <r>
    <n v="9190"/>
    <x v="4592"/>
    <x v="1"/>
    <x v="291"/>
    <d v="2012-08-25T00:00:00"/>
    <s v="Standard Class"/>
    <s v="SM-20320"/>
    <s v="Sean Miller"/>
    <x v="2"/>
    <s v="United States"/>
    <s v="Allentown"/>
    <x v="9"/>
    <n v="18103"/>
    <x v="3"/>
    <s v="OFF-ST-10002574"/>
    <x v="1"/>
    <x v="4"/>
    <s v="SAFCO Commercial Wire Shelving, Black"/>
    <n v="663.072"/>
    <n v="6"/>
    <n v="0.2"/>
    <n v="-165.768"/>
  </r>
  <r>
    <n v="9191"/>
    <x v="4592"/>
    <x v="1"/>
    <x v="291"/>
    <d v="2012-08-25T00:00:00"/>
    <s v="Standard Class"/>
    <s v="SM-20320"/>
    <s v="Sean Miller"/>
    <x v="2"/>
    <s v="United States"/>
    <s v="Allentown"/>
    <x v="9"/>
    <n v="18103"/>
    <x v="3"/>
    <s v="OFF-BI-10004519"/>
    <x v="1"/>
    <x v="8"/>
    <s v="GBC DocuBind P100 Manual Binding Machine"/>
    <n v="99.588000000000008"/>
    <n v="2"/>
    <n v="0.7"/>
    <n v="-82.989999999999981"/>
  </r>
  <r>
    <n v="9192"/>
    <x v="4592"/>
    <x v="1"/>
    <x v="291"/>
    <d v="2012-08-25T00:00:00"/>
    <s v="Standard Class"/>
    <s v="SM-20320"/>
    <s v="Sean Miller"/>
    <x v="2"/>
    <s v="United States"/>
    <s v="Allentown"/>
    <x v="9"/>
    <n v="18103"/>
    <x v="3"/>
    <s v="OFF-PA-10003625"/>
    <x v="1"/>
    <x v="10"/>
    <s v="Xerox 1979"/>
    <n v="49.568000000000005"/>
    <n v="2"/>
    <n v="0.2"/>
    <n v="15.489999999999997"/>
  </r>
  <r>
    <n v="9193"/>
    <x v="4593"/>
    <x v="1"/>
    <x v="121"/>
    <d v="2012-11-07T00:00:00"/>
    <s v="Standard Class"/>
    <s v="BB-10990"/>
    <s v="Barry Blumstein"/>
    <x v="1"/>
    <s v="United States"/>
    <s v="San Antonio"/>
    <x v="5"/>
    <n v="78207"/>
    <x v="2"/>
    <s v="OFF-BI-10001524"/>
    <x v="1"/>
    <x v="8"/>
    <s v="GBC Premium Transparent Covers with Diagonal Lined Pattern"/>
    <n v="29.371999999999993"/>
    <n v="7"/>
    <n v="0.8"/>
    <n v="-46.995200000000025"/>
  </r>
  <r>
    <n v="9194"/>
    <x v="4593"/>
    <x v="1"/>
    <x v="121"/>
    <d v="2012-11-07T00:00:00"/>
    <s v="Standard Class"/>
    <s v="BB-10990"/>
    <s v="Barry Blumstein"/>
    <x v="1"/>
    <s v="United States"/>
    <s v="San Antonio"/>
    <x v="5"/>
    <n v="78207"/>
    <x v="2"/>
    <s v="TEC-PH-10002200"/>
    <x v="2"/>
    <x v="7"/>
    <s v="Aastra 6757i CT Wireless VoIP phone"/>
    <n v="344.70400000000001"/>
    <n v="2"/>
    <n v="0.2"/>
    <n v="38.779199999999989"/>
  </r>
  <r>
    <n v="9195"/>
    <x v="4594"/>
    <x v="2"/>
    <x v="953"/>
    <d v="2011-12-06T00:00:00"/>
    <s v="Standard Class"/>
    <s v="PB-19150"/>
    <s v="Philip Brown"/>
    <x v="0"/>
    <s v="United States"/>
    <s v="Avondale"/>
    <x v="16"/>
    <n v="85323"/>
    <x v="1"/>
    <s v="OFF-SU-10001664"/>
    <x v="1"/>
    <x v="14"/>
    <s v="Acme Office Executive Series Stainless Steel Trimmers"/>
    <n v="47.992000000000004"/>
    <n v="7"/>
    <n v="0.2"/>
    <n v="3.5993999999999993"/>
  </r>
  <r>
    <n v="9196"/>
    <x v="4594"/>
    <x v="2"/>
    <x v="953"/>
    <d v="2011-12-06T00:00:00"/>
    <s v="Standard Class"/>
    <s v="PB-19150"/>
    <s v="Philip Brown"/>
    <x v="0"/>
    <s v="United States"/>
    <s v="Avondale"/>
    <x v="16"/>
    <n v="85323"/>
    <x v="1"/>
    <s v="TEC-AC-10002550"/>
    <x v="2"/>
    <x v="11"/>
    <s v="Memorex 25GB 6X Branded Blu-Ray Recordable Disc, 30/Pack"/>
    <n v="102.24000000000001"/>
    <n v="4"/>
    <n v="0.2"/>
    <n v="-16.614000000000004"/>
  </r>
  <r>
    <n v="9197"/>
    <x v="4595"/>
    <x v="2"/>
    <x v="1025"/>
    <d v="2011-05-15T00:00:00"/>
    <s v="Standard Class"/>
    <s v="GM-14680"/>
    <s v="Greg Matthias"/>
    <x v="0"/>
    <s v="United States"/>
    <s v="San Jose"/>
    <x v="1"/>
    <n v="95123"/>
    <x v="1"/>
    <s v="OFF-PA-10004353"/>
    <x v="1"/>
    <x v="10"/>
    <s v="Southworth 25% Cotton Premium Laser Paper and Envelopes"/>
    <n v="39.96"/>
    <n v="2"/>
    <n v="0"/>
    <n v="19.180800000000001"/>
  </r>
  <r>
    <n v="9198"/>
    <x v="4595"/>
    <x v="2"/>
    <x v="1025"/>
    <d v="2011-05-15T00:00:00"/>
    <s v="Standard Class"/>
    <s v="GM-14680"/>
    <s v="Greg Matthias"/>
    <x v="0"/>
    <s v="United States"/>
    <s v="San Jose"/>
    <x v="1"/>
    <n v="95123"/>
    <x v="1"/>
    <s v="TEC-PH-10001817"/>
    <x v="2"/>
    <x v="7"/>
    <s v="Wilson Electronics DB Pro Signal Booster"/>
    <n v="1432.0000000000002"/>
    <n v="5"/>
    <n v="0.2"/>
    <n v="125.30000000000007"/>
  </r>
  <r>
    <n v="9199"/>
    <x v="4595"/>
    <x v="2"/>
    <x v="1025"/>
    <d v="2011-05-15T00:00:00"/>
    <s v="Standard Class"/>
    <s v="GM-14680"/>
    <s v="Greg Matthias"/>
    <x v="0"/>
    <s v="United States"/>
    <s v="San Jose"/>
    <x v="1"/>
    <n v="95123"/>
    <x v="1"/>
    <s v="OFF-SU-10004737"/>
    <x v="1"/>
    <x v="14"/>
    <s v="Acme Design Stainless Steel Bent Scissors"/>
    <n v="41.04"/>
    <n v="6"/>
    <n v="0"/>
    <n v="11.0808"/>
  </r>
  <r>
    <n v="9200"/>
    <x v="4595"/>
    <x v="2"/>
    <x v="1025"/>
    <d v="2011-05-15T00:00:00"/>
    <s v="Standard Class"/>
    <s v="GM-14680"/>
    <s v="Greg Matthias"/>
    <x v="0"/>
    <s v="United States"/>
    <s v="San Jose"/>
    <x v="1"/>
    <n v="95123"/>
    <x v="1"/>
    <s v="FUR-CH-10002320"/>
    <x v="0"/>
    <x v="1"/>
    <s v="Hon Pagoda Stacking Chairs"/>
    <n v="256.78400000000005"/>
    <n v="1"/>
    <n v="0.2"/>
    <n v="32.097999999999971"/>
  </r>
  <r>
    <n v="9201"/>
    <x v="4596"/>
    <x v="0"/>
    <x v="508"/>
    <d v="2013-10-21T00:00:00"/>
    <s v="First Class"/>
    <s v="NR-18550"/>
    <s v="Nick Radford"/>
    <x v="0"/>
    <s v="United States"/>
    <s v="Perth Amboy"/>
    <x v="30"/>
    <n v="8861"/>
    <x v="3"/>
    <s v="FUR-BO-10001337"/>
    <x v="0"/>
    <x v="0"/>
    <s v="O'Sullivan Living Dimensions 2-Shelf Bookcases"/>
    <n v="120.98"/>
    <n v="1"/>
    <n v="0"/>
    <n v="12.097999999999999"/>
  </r>
  <r>
    <n v="9202"/>
    <x v="4596"/>
    <x v="0"/>
    <x v="508"/>
    <d v="2013-10-21T00:00:00"/>
    <s v="First Class"/>
    <s v="NR-18550"/>
    <s v="Nick Radford"/>
    <x v="0"/>
    <s v="United States"/>
    <s v="Perth Amboy"/>
    <x v="30"/>
    <n v="8861"/>
    <x v="3"/>
    <s v="OFF-BI-10004584"/>
    <x v="1"/>
    <x v="8"/>
    <s v="GBC ProClick 150 Presentation Binding System"/>
    <n v="315.98"/>
    <n v="1"/>
    <n v="0"/>
    <n v="148.51060000000001"/>
  </r>
  <r>
    <n v="9203"/>
    <x v="4597"/>
    <x v="0"/>
    <x v="859"/>
    <d v="2013-11-04T00:00:00"/>
    <s v="Standard Class"/>
    <s v="EH-13765"/>
    <s v="Edward Hooks"/>
    <x v="1"/>
    <s v="United States"/>
    <s v="New York City"/>
    <x v="15"/>
    <n v="10011"/>
    <x v="3"/>
    <s v="OFF-BI-10004817"/>
    <x v="1"/>
    <x v="8"/>
    <s v="GBC Personal VeloBind Strips"/>
    <n v="28.752000000000002"/>
    <n v="3"/>
    <n v="0.2"/>
    <n v="10.0632"/>
  </r>
  <r>
    <n v="9204"/>
    <x v="4597"/>
    <x v="0"/>
    <x v="859"/>
    <d v="2013-11-04T00:00:00"/>
    <s v="Standard Class"/>
    <s v="EH-13765"/>
    <s v="Edward Hooks"/>
    <x v="1"/>
    <s v="United States"/>
    <s v="New York City"/>
    <x v="15"/>
    <n v="10011"/>
    <x v="3"/>
    <s v="OFF-AR-10004602"/>
    <x v="1"/>
    <x v="6"/>
    <s v="Boston KS Multi-Size Manual Pencil Sharpener"/>
    <n v="114.94999999999999"/>
    <n v="5"/>
    <n v="0"/>
    <n v="32.186000000000007"/>
  </r>
  <r>
    <n v="9205"/>
    <x v="4598"/>
    <x v="0"/>
    <x v="49"/>
    <d v="2013-12-06T00:00:00"/>
    <s v="Standard Class"/>
    <s v="FH-14365"/>
    <s v="Fred Hopkins"/>
    <x v="1"/>
    <s v="United States"/>
    <s v="Los Angeles"/>
    <x v="1"/>
    <n v="90004"/>
    <x v="1"/>
    <s v="OFF-AR-10001149"/>
    <x v="1"/>
    <x v="6"/>
    <s v="Sanford Colorific Colored Pencils, 12/Box"/>
    <n v="23.04"/>
    <n v="8"/>
    <n v="0"/>
    <n v="6.911999999999999"/>
  </r>
  <r>
    <n v="9206"/>
    <x v="4599"/>
    <x v="0"/>
    <x v="438"/>
    <d v="2013-04-22T00:00:00"/>
    <s v="Same Day"/>
    <s v="BT-11680"/>
    <s v="Brian Thompson"/>
    <x v="0"/>
    <s v="United States"/>
    <s v="Milford"/>
    <x v="29"/>
    <n v="6460"/>
    <x v="3"/>
    <s v="OFF-AR-10004817"/>
    <x v="1"/>
    <x v="6"/>
    <s v="Colorific Watercolor Pencils"/>
    <n v="15.48"/>
    <n v="3"/>
    <n v="0"/>
    <n v="4.4891999999999985"/>
  </r>
  <r>
    <n v="9207"/>
    <x v="4599"/>
    <x v="0"/>
    <x v="438"/>
    <d v="2013-04-22T00:00:00"/>
    <s v="Same Day"/>
    <s v="BT-11680"/>
    <s v="Brian Thompson"/>
    <x v="0"/>
    <s v="United States"/>
    <s v="Milford"/>
    <x v="29"/>
    <n v="6460"/>
    <x v="3"/>
    <s v="OFF-PA-10003797"/>
    <x v="1"/>
    <x v="10"/>
    <s v="Xerox 209"/>
    <n v="51.84"/>
    <n v="8"/>
    <n v="0"/>
    <n v="24.883200000000002"/>
  </r>
  <r>
    <n v="9208"/>
    <x v="4600"/>
    <x v="3"/>
    <x v="646"/>
    <d v="2014-08-08T00:00:00"/>
    <s v="Standard Class"/>
    <s v="AB-10105"/>
    <s v="Adrian Barton"/>
    <x v="0"/>
    <s v="United States"/>
    <s v="Bloomington"/>
    <x v="10"/>
    <n v="61701"/>
    <x v="2"/>
    <s v="TEC-AC-10000682"/>
    <x v="2"/>
    <x v="11"/>
    <s v="Kensington K72356US Mouse-in-a-Box USB Desktop Mouse"/>
    <n v="39.816000000000003"/>
    <n v="3"/>
    <n v="0.2"/>
    <n v="7.4654999999999987"/>
  </r>
  <r>
    <n v="9209"/>
    <x v="4601"/>
    <x v="3"/>
    <x v="646"/>
    <d v="2014-08-09T00:00:00"/>
    <s v="Second Class"/>
    <s v="SC-20230"/>
    <s v="Scot Coram"/>
    <x v="1"/>
    <s v="United States"/>
    <s v="Seattle"/>
    <x v="4"/>
    <n v="98105"/>
    <x v="1"/>
    <s v="OFF-ST-10003996"/>
    <x v="1"/>
    <x v="4"/>
    <s v="Letter/Legal File Tote with Clear Snap-On Lid, Black Granite"/>
    <n v="16.059999999999999"/>
    <n v="1"/>
    <n v="0"/>
    <n v="4.1755999999999993"/>
  </r>
  <r>
    <n v="9210"/>
    <x v="4602"/>
    <x v="3"/>
    <x v="157"/>
    <d v="2014-12-15T00:00:00"/>
    <s v="Second Class"/>
    <s v="RS-19870"/>
    <s v="Roy Skaria"/>
    <x v="2"/>
    <s v="United States"/>
    <s v="Burlington"/>
    <x v="23"/>
    <n v="52601"/>
    <x v="2"/>
    <s v="OFF-EN-10003160"/>
    <x v="1"/>
    <x v="12"/>
    <s v="Pastel Pink Envelopes"/>
    <n v="7.28"/>
    <n v="1"/>
    <n v="0"/>
    <n v="3.4944000000000002"/>
  </r>
  <r>
    <n v="9211"/>
    <x v="4602"/>
    <x v="3"/>
    <x v="157"/>
    <d v="2014-12-15T00:00:00"/>
    <s v="Second Class"/>
    <s v="RS-19870"/>
    <s v="Roy Skaria"/>
    <x v="2"/>
    <s v="United States"/>
    <s v="Burlington"/>
    <x v="23"/>
    <n v="52601"/>
    <x v="2"/>
    <s v="OFF-BI-10002012"/>
    <x v="1"/>
    <x v="8"/>
    <s v="Wilson Jones Easy Flow II Sheet Lifters"/>
    <n v="5.4"/>
    <n v="3"/>
    <n v="0"/>
    <n v="2.5920000000000001"/>
  </r>
  <r>
    <n v="9212"/>
    <x v="4603"/>
    <x v="1"/>
    <x v="948"/>
    <d v="2012-03-19T00:00:00"/>
    <s v="Standard Class"/>
    <s v="AI-10855"/>
    <s v="Arianne Irving"/>
    <x v="0"/>
    <s v="United States"/>
    <s v="Roseville"/>
    <x v="1"/>
    <n v="95661"/>
    <x v="1"/>
    <s v="OFF-PA-10002105"/>
    <x v="1"/>
    <x v="10"/>
    <s v="Xerox 223"/>
    <n v="19.440000000000001"/>
    <n v="3"/>
    <n v="0"/>
    <n v="9.3312000000000008"/>
  </r>
  <r>
    <n v="9213"/>
    <x v="4604"/>
    <x v="2"/>
    <x v="589"/>
    <d v="2011-12-15T00:00:00"/>
    <s v="Standard Class"/>
    <s v="DJ-13420"/>
    <s v="Denny Joy"/>
    <x v="1"/>
    <s v="United States"/>
    <s v="San Francisco"/>
    <x v="1"/>
    <n v="94110"/>
    <x v="1"/>
    <s v="FUR-FU-10000397"/>
    <x v="0"/>
    <x v="5"/>
    <s v="Luxo Economy Swing Arm Lamp"/>
    <n v="39.880000000000003"/>
    <n v="2"/>
    <n v="0"/>
    <n v="11.166400000000003"/>
  </r>
  <r>
    <n v="9214"/>
    <x v="4604"/>
    <x v="2"/>
    <x v="589"/>
    <d v="2011-12-15T00:00:00"/>
    <s v="Standard Class"/>
    <s v="DJ-13420"/>
    <s v="Denny Joy"/>
    <x v="1"/>
    <s v="United States"/>
    <s v="San Francisco"/>
    <x v="1"/>
    <n v="94110"/>
    <x v="1"/>
    <s v="FUR-FU-10000758"/>
    <x v="0"/>
    <x v="5"/>
    <s v="DAX Natural Wood-Tone Poster Frame"/>
    <n v="79.44"/>
    <n v="3"/>
    <n v="0"/>
    <n v="28.598399999999994"/>
  </r>
  <r>
    <n v="9215"/>
    <x v="4605"/>
    <x v="3"/>
    <x v="1033"/>
    <d v="2014-10-03T00:00:00"/>
    <s v="First Class"/>
    <s v="BF-10975"/>
    <s v="Barbara Fisher"/>
    <x v="1"/>
    <s v="United States"/>
    <s v="Philadelphia"/>
    <x v="9"/>
    <n v="19120"/>
    <x v="3"/>
    <s v="OFF-LA-10004677"/>
    <x v="1"/>
    <x v="2"/>
    <s v="Self-Adhesive Address Labels for Typewriters with Dispenser Box"/>
    <n v="20.664000000000001"/>
    <n v="7"/>
    <n v="0.2"/>
    <n v="6.9741"/>
  </r>
  <r>
    <n v="9216"/>
    <x v="4606"/>
    <x v="0"/>
    <x v="831"/>
    <d v="2013-11-27T00:00:00"/>
    <s v="Standard Class"/>
    <s v="TH-21235"/>
    <s v="Tiffany House"/>
    <x v="1"/>
    <s v="United States"/>
    <s v="Los Angeles"/>
    <x v="1"/>
    <n v="90049"/>
    <x v="1"/>
    <s v="OFF-PA-10004451"/>
    <x v="1"/>
    <x v="10"/>
    <s v="Xerox 222"/>
    <n v="32.400000000000006"/>
    <n v="5"/>
    <n v="0"/>
    <n v="15.552000000000001"/>
  </r>
  <r>
    <n v="9217"/>
    <x v="4607"/>
    <x v="3"/>
    <x v="221"/>
    <d v="2014-12-01T00:00:00"/>
    <s v="Standard Class"/>
    <s v="JG-15310"/>
    <s v="Jason Gross"/>
    <x v="1"/>
    <s v="United States"/>
    <s v="Odessa"/>
    <x v="5"/>
    <n v="79762"/>
    <x v="2"/>
    <s v="OFF-AP-10002311"/>
    <x v="1"/>
    <x v="9"/>
    <s v="Holmes Replacement Filter for HEPA Air Cleaner, Very Large Room, HEPA Filter"/>
    <n v="13.761999999999997"/>
    <n v="1"/>
    <n v="0.8"/>
    <n v="-24.771599999999999"/>
  </r>
  <r>
    <n v="9218"/>
    <x v="4608"/>
    <x v="3"/>
    <x v="237"/>
    <d v="2014-11-18T00:00:00"/>
    <s v="First Class"/>
    <s v="AW-10930"/>
    <s v="Arthur Wiediger"/>
    <x v="2"/>
    <s v="United States"/>
    <s v="Minneapolis"/>
    <x v="11"/>
    <n v="55407"/>
    <x v="2"/>
    <s v="OFF-EN-10004459"/>
    <x v="1"/>
    <x v="12"/>
    <s v="Security-Tint Envelopes"/>
    <n v="15.28"/>
    <n v="2"/>
    <n v="0"/>
    <n v="7.4871999999999996"/>
  </r>
  <r>
    <n v="9219"/>
    <x v="4609"/>
    <x v="1"/>
    <x v="748"/>
    <d v="2012-08-20T00:00:00"/>
    <s v="Standard Class"/>
    <s v="JW-15955"/>
    <s v="Joni Wasserman"/>
    <x v="0"/>
    <s v="United States"/>
    <s v="Philadelphia"/>
    <x v="9"/>
    <n v="19120"/>
    <x v="3"/>
    <s v="OFF-ST-10002352"/>
    <x v="1"/>
    <x v="4"/>
    <s v="Iris Project Case"/>
    <n v="44.688000000000002"/>
    <n v="7"/>
    <n v="0.2"/>
    <n v="3.3515999999999977"/>
  </r>
  <r>
    <n v="9220"/>
    <x v="4609"/>
    <x v="1"/>
    <x v="748"/>
    <d v="2012-08-20T00:00:00"/>
    <s v="Standard Class"/>
    <s v="JW-15955"/>
    <s v="Joni Wasserman"/>
    <x v="0"/>
    <s v="United States"/>
    <s v="Philadelphia"/>
    <x v="9"/>
    <n v="19120"/>
    <x v="3"/>
    <s v="FUR-BO-10000780"/>
    <x v="0"/>
    <x v="0"/>
    <s v="O'Sullivan Plantations 2-Door Library in Landvery Oak"/>
    <n v="301.46999999999997"/>
    <n v="3"/>
    <n v="0.5"/>
    <n v="-204.99959999999996"/>
  </r>
  <r>
    <n v="9221"/>
    <x v="4610"/>
    <x v="3"/>
    <x v="119"/>
    <d v="2014-10-15T00:00:00"/>
    <s v="First Class"/>
    <s v="MH-18025"/>
    <s v="Michelle Huthwaite"/>
    <x v="0"/>
    <s v="United States"/>
    <s v="Lafayette"/>
    <x v="28"/>
    <n v="70506"/>
    <x v="0"/>
    <s v="OFF-LA-10000248"/>
    <x v="1"/>
    <x v="2"/>
    <s v="Avery 52"/>
    <n v="11.07"/>
    <n v="3"/>
    <n v="0"/>
    <n v="5.2028999999999996"/>
  </r>
  <r>
    <n v="9222"/>
    <x v="4610"/>
    <x v="3"/>
    <x v="119"/>
    <d v="2014-10-15T00:00:00"/>
    <s v="First Class"/>
    <s v="MH-18025"/>
    <s v="Michelle Huthwaite"/>
    <x v="0"/>
    <s v="United States"/>
    <s v="Lafayette"/>
    <x v="28"/>
    <n v="70506"/>
    <x v="0"/>
    <s v="FUR-TA-10003473"/>
    <x v="0"/>
    <x v="3"/>
    <s v="Bretford Rectangular Conference Table Tops"/>
    <n v="1504.52"/>
    <n v="4"/>
    <n v="0"/>
    <n v="346.03960000000006"/>
  </r>
  <r>
    <n v="9223"/>
    <x v="4610"/>
    <x v="3"/>
    <x v="119"/>
    <d v="2014-10-15T00:00:00"/>
    <s v="First Class"/>
    <s v="MH-18025"/>
    <s v="Michelle Huthwaite"/>
    <x v="0"/>
    <s v="United States"/>
    <s v="Lafayette"/>
    <x v="28"/>
    <n v="70506"/>
    <x v="0"/>
    <s v="OFF-PA-10004355"/>
    <x v="1"/>
    <x v="10"/>
    <s v="Xerox 231"/>
    <n v="25.92"/>
    <n v="4"/>
    <n v="0"/>
    <n v="12.441600000000001"/>
  </r>
  <r>
    <n v="9224"/>
    <x v="4611"/>
    <x v="3"/>
    <x v="259"/>
    <d v="2014-11-05T00:00:00"/>
    <s v="Same Day"/>
    <s v="FM-14290"/>
    <s v="Frank Merwin"/>
    <x v="2"/>
    <s v="United States"/>
    <s v="Bryan"/>
    <x v="5"/>
    <n v="77803"/>
    <x v="2"/>
    <s v="OFF-BI-10001308"/>
    <x v="1"/>
    <x v="8"/>
    <s v="GBC Standard Plastic Binding Systems' Combs"/>
    <n v="7.5359999999999987"/>
    <n v="6"/>
    <n v="0.8"/>
    <n v="-13.188000000000009"/>
  </r>
  <r>
    <n v="9225"/>
    <x v="4611"/>
    <x v="3"/>
    <x v="259"/>
    <d v="2014-11-05T00:00:00"/>
    <s v="Same Day"/>
    <s v="FM-14290"/>
    <s v="Frank Merwin"/>
    <x v="2"/>
    <s v="United States"/>
    <s v="Bryan"/>
    <x v="5"/>
    <n v="77803"/>
    <x v="2"/>
    <s v="OFF-BI-10003094"/>
    <x v="1"/>
    <x v="8"/>
    <s v="Self-Adhesive Ring Binder Labels"/>
    <n v="1.4079999999999997"/>
    <n v="2"/>
    <n v="0.8"/>
    <n v="-2.3232000000000008"/>
  </r>
  <r>
    <n v="9226"/>
    <x v="4611"/>
    <x v="3"/>
    <x v="259"/>
    <d v="2014-11-05T00:00:00"/>
    <s v="Same Day"/>
    <s v="FM-14290"/>
    <s v="Frank Merwin"/>
    <x v="2"/>
    <s v="United States"/>
    <s v="Bryan"/>
    <x v="5"/>
    <n v="77803"/>
    <x v="2"/>
    <s v="OFF-BI-10004040"/>
    <x v="1"/>
    <x v="8"/>
    <s v="Wilson Jones Impact Binders"/>
    <n v="4.1439999999999992"/>
    <n v="4"/>
    <n v="0.8"/>
    <n v="-6.4232000000000014"/>
  </r>
  <r>
    <n v="9227"/>
    <x v="4611"/>
    <x v="3"/>
    <x v="259"/>
    <d v="2014-11-05T00:00:00"/>
    <s v="Same Day"/>
    <s v="FM-14290"/>
    <s v="Frank Merwin"/>
    <x v="2"/>
    <s v="United States"/>
    <s v="Bryan"/>
    <x v="5"/>
    <n v="77803"/>
    <x v="2"/>
    <s v="OFF-ST-10002485"/>
    <x v="1"/>
    <x v="4"/>
    <s v="Rogers Deluxe File Chest"/>
    <n v="52.751999999999995"/>
    <n v="3"/>
    <n v="0.2"/>
    <n v="-12.528600000000001"/>
  </r>
  <r>
    <n v="9228"/>
    <x v="4612"/>
    <x v="3"/>
    <x v="498"/>
    <d v="2014-03-25T00:00:00"/>
    <s v="Standard Class"/>
    <s v="GZ-14545"/>
    <s v="George Zrebassa"/>
    <x v="1"/>
    <s v="United States"/>
    <s v="Los Angeles"/>
    <x v="1"/>
    <n v="90008"/>
    <x v="1"/>
    <s v="OFF-AP-10001205"/>
    <x v="1"/>
    <x v="9"/>
    <s v="Belkin 5 Outlet SurgeMaster Power Centers"/>
    <n v="381.35999999999996"/>
    <n v="7"/>
    <n v="0"/>
    <n v="106.78080000000003"/>
  </r>
  <r>
    <n v="9229"/>
    <x v="4613"/>
    <x v="2"/>
    <x v="935"/>
    <d v="2011-11-03T00:00:00"/>
    <s v="Same Day"/>
    <s v="TC-21535"/>
    <s v="Tracy Collins"/>
    <x v="2"/>
    <s v="United States"/>
    <s v="Los Angeles"/>
    <x v="1"/>
    <n v="90049"/>
    <x v="1"/>
    <s v="OFF-AR-10001868"/>
    <x v="1"/>
    <x v="6"/>
    <s v="Prang Dustless Chalk Sticks"/>
    <n v="6.72"/>
    <n v="4"/>
    <n v="0"/>
    <n v="3.36"/>
  </r>
  <r>
    <n v="9230"/>
    <x v="4614"/>
    <x v="3"/>
    <x v="283"/>
    <d v="2014-07-27T00:00:00"/>
    <s v="First Class"/>
    <s v="TB-21520"/>
    <s v="Tracy Blumstein"/>
    <x v="0"/>
    <s v="United States"/>
    <s v="Los Angeles"/>
    <x v="1"/>
    <n v="90045"/>
    <x v="1"/>
    <s v="OFF-BI-10003429"/>
    <x v="1"/>
    <x v="8"/>
    <s v="Cardinal HOLDit! Binder Insert Strips,Extra Strips"/>
    <n v="15.192"/>
    <n v="3"/>
    <n v="0.2"/>
    <n v="5.5070999999999994"/>
  </r>
  <r>
    <n v="9231"/>
    <x v="4614"/>
    <x v="3"/>
    <x v="283"/>
    <d v="2014-07-27T00:00:00"/>
    <s v="First Class"/>
    <s v="TB-21520"/>
    <s v="Tracy Blumstein"/>
    <x v="0"/>
    <s v="United States"/>
    <s v="Los Angeles"/>
    <x v="1"/>
    <n v="90045"/>
    <x v="1"/>
    <s v="OFF-PA-10002689"/>
    <x v="1"/>
    <x v="10"/>
    <s v="Weyerhaeuser First Choice Laser/Copy Paper (20Lb. and 88 Bright)"/>
    <n v="58.320000000000007"/>
    <n v="9"/>
    <n v="0"/>
    <n v="27.993600000000001"/>
  </r>
  <r>
    <n v="9232"/>
    <x v="4615"/>
    <x v="2"/>
    <x v="422"/>
    <d v="2011-12-31T00:00:00"/>
    <s v="Standard Class"/>
    <s v="RP-19390"/>
    <s v="Resi Pölking"/>
    <x v="0"/>
    <s v="United States"/>
    <s v="Phoenix"/>
    <x v="16"/>
    <n v="85023"/>
    <x v="1"/>
    <s v="OFF-BI-10003650"/>
    <x v="1"/>
    <x v="8"/>
    <s v="GBC DocuBind 300 Electric Binding Machine"/>
    <n v="946.76400000000024"/>
    <n v="6"/>
    <n v="0.7"/>
    <n v="-694.29359999999997"/>
  </r>
  <r>
    <n v="9233"/>
    <x v="4616"/>
    <x v="0"/>
    <x v="476"/>
    <d v="2013-09-07T00:00:00"/>
    <s v="Standard Class"/>
    <s v="LR-16915"/>
    <s v="Lena Radford"/>
    <x v="0"/>
    <s v="United States"/>
    <s v="Los Angeles"/>
    <x v="1"/>
    <n v="90036"/>
    <x v="1"/>
    <s v="FUR-FU-10001889"/>
    <x v="0"/>
    <x v="5"/>
    <s v="Ultra Door Pull Handle"/>
    <n v="94.679999999999993"/>
    <n v="9"/>
    <n v="0"/>
    <n v="31.244399999999995"/>
  </r>
  <r>
    <n v="9234"/>
    <x v="4616"/>
    <x v="0"/>
    <x v="476"/>
    <d v="2013-09-07T00:00:00"/>
    <s v="Standard Class"/>
    <s v="LR-16915"/>
    <s v="Lena Radford"/>
    <x v="0"/>
    <s v="United States"/>
    <s v="Los Angeles"/>
    <x v="1"/>
    <n v="90036"/>
    <x v="1"/>
    <s v="OFF-ST-10000321"/>
    <x v="1"/>
    <x v="4"/>
    <s v="Akro Stacking Bins"/>
    <n v="23.669999999999998"/>
    <n v="3"/>
    <n v="0"/>
    <n v="0.94679999999999698"/>
  </r>
  <r>
    <n v="9235"/>
    <x v="4616"/>
    <x v="0"/>
    <x v="476"/>
    <d v="2013-09-07T00:00:00"/>
    <s v="Standard Class"/>
    <s v="LR-16915"/>
    <s v="Lena Radford"/>
    <x v="0"/>
    <s v="United States"/>
    <s v="Los Angeles"/>
    <x v="1"/>
    <n v="90036"/>
    <x v="1"/>
    <s v="TEC-PH-10001530"/>
    <x v="2"/>
    <x v="7"/>
    <s v="Cisco Unified IP Phone 7945G VoIP phone"/>
    <n v="1091.1680000000001"/>
    <n v="4"/>
    <n v="0.2"/>
    <n v="68.197999999999979"/>
  </r>
  <r>
    <n v="9236"/>
    <x v="4616"/>
    <x v="0"/>
    <x v="476"/>
    <d v="2013-09-07T00:00:00"/>
    <s v="Standard Class"/>
    <s v="LR-16915"/>
    <s v="Lena Radford"/>
    <x v="0"/>
    <s v="United States"/>
    <s v="Los Angeles"/>
    <x v="1"/>
    <n v="90036"/>
    <x v="1"/>
    <s v="OFF-AR-10004752"/>
    <x v="1"/>
    <x v="6"/>
    <s v="Blackstonian Pencils"/>
    <n v="18.689999999999998"/>
    <n v="7"/>
    <n v="0"/>
    <n v="5.2332000000000001"/>
  </r>
  <r>
    <n v="9237"/>
    <x v="4616"/>
    <x v="0"/>
    <x v="476"/>
    <d v="2013-09-07T00:00:00"/>
    <s v="Standard Class"/>
    <s v="LR-16915"/>
    <s v="Lena Radford"/>
    <x v="0"/>
    <s v="United States"/>
    <s v="Los Angeles"/>
    <x v="1"/>
    <n v="90036"/>
    <x v="1"/>
    <s v="FUR-TA-10001539"/>
    <x v="0"/>
    <x v="3"/>
    <s v="Chromcraft Rectangular Conference Tables"/>
    <n v="568.72800000000007"/>
    <n v="3"/>
    <n v="0.2"/>
    <n v="28.436399999999935"/>
  </r>
  <r>
    <n v="9238"/>
    <x v="4616"/>
    <x v="0"/>
    <x v="476"/>
    <d v="2013-09-07T00:00:00"/>
    <s v="Standard Class"/>
    <s v="LR-16915"/>
    <s v="Lena Radford"/>
    <x v="0"/>
    <s v="United States"/>
    <s v="Los Angeles"/>
    <x v="1"/>
    <n v="90036"/>
    <x v="1"/>
    <s v="OFF-BI-10001553"/>
    <x v="1"/>
    <x v="8"/>
    <s v="SpineVue Locking Slant-D Ring Binders by Cardinal"/>
    <n v="7.3120000000000012"/>
    <n v="1"/>
    <n v="0.2"/>
    <n v="2.5591999999999997"/>
  </r>
  <r>
    <n v="9239"/>
    <x v="4617"/>
    <x v="3"/>
    <x v="512"/>
    <d v="2014-02-15T00:00:00"/>
    <s v="First Class"/>
    <s v="MM-17260"/>
    <s v="Magdelene Morse"/>
    <x v="0"/>
    <s v="United States"/>
    <s v="Columbus"/>
    <x v="24"/>
    <n v="43229"/>
    <x v="3"/>
    <s v="FUR-FU-10003601"/>
    <x v="0"/>
    <x v="5"/>
    <s v="Deflect-o RollaMat Studded, Beveled Mat for Medium Pile Carpeting"/>
    <n v="147.56800000000001"/>
    <n v="2"/>
    <n v="0.2"/>
    <n v="-3.6892000000000067"/>
  </r>
  <r>
    <n v="9240"/>
    <x v="4618"/>
    <x v="3"/>
    <x v="855"/>
    <d v="2014-11-03T00:00:00"/>
    <s v="Standard Class"/>
    <s v="NB-18655"/>
    <s v="Nona Balk"/>
    <x v="1"/>
    <s v="United States"/>
    <s v="Tallahassee"/>
    <x v="2"/>
    <n v="32303"/>
    <x v="0"/>
    <s v="OFF-PA-10001685"/>
    <x v="1"/>
    <x v="10"/>
    <s v="Staples"/>
    <n v="56.783999999999999"/>
    <n v="7"/>
    <n v="0.2"/>
    <n v="20.584200000000003"/>
  </r>
  <r>
    <n v="9241"/>
    <x v="4618"/>
    <x v="3"/>
    <x v="855"/>
    <d v="2014-11-03T00:00:00"/>
    <s v="Standard Class"/>
    <s v="NB-18655"/>
    <s v="Nona Balk"/>
    <x v="1"/>
    <s v="United States"/>
    <s v="Tallahassee"/>
    <x v="2"/>
    <n v="32303"/>
    <x v="0"/>
    <s v="OFF-BI-10001097"/>
    <x v="1"/>
    <x v="8"/>
    <s v="Avery Hole Reinforcements"/>
    <n v="5.6070000000000011"/>
    <n v="3"/>
    <n v="0.7"/>
    <n v="-3.9248999999999974"/>
  </r>
  <r>
    <n v="9242"/>
    <x v="4618"/>
    <x v="3"/>
    <x v="855"/>
    <d v="2014-11-03T00:00:00"/>
    <s v="Standard Class"/>
    <s v="NB-18655"/>
    <s v="Nona Balk"/>
    <x v="1"/>
    <s v="United States"/>
    <s v="Tallahassee"/>
    <x v="2"/>
    <n v="32303"/>
    <x v="0"/>
    <s v="OFF-AR-10001662"/>
    <x v="1"/>
    <x v="6"/>
    <s v="Rogers Handheld Barrel Pencil Sharpener"/>
    <n v="6.5760000000000005"/>
    <n v="3"/>
    <n v="0.2"/>
    <n v="0.57540000000000058"/>
  </r>
  <r>
    <n v="9243"/>
    <x v="4619"/>
    <x v="2"/>
    <x v="868"/>
    <d v="2011-07-14T00:00:00"/>
    <s v="Standard Class"/>
    <s v="DS-13030"/>
    <s v="Darrin Sayre"/>
    <x v="2"/>
    <s v="United States"/>
    <s v="San Francisco"/>
    <x v="1"/>
    <n v="94122"/>
    <x v="1"/>
    <s v="OFF-BI-10002609"/>
    <x v="1"/>
    <x v="8"/>
    <s v="Avery Hidden Tab Dividers for Binding Systems"/>
    <n v="14.303999999999998"/>
    <n v="6"/>
    <n v="0.2"/>
    <n v="4.6487999999999987"/>
  </r>
  <r>
    <n v="9244"/>
    <x v="4619"/>
    <x v="2"/>
    <x v="868"/>
    <d v="2011-07-14T00:00:00"/>
    <s v="Standard Class"/>
    <s v="DS-13030"/>
    <s v="Darrin Sayre"/>
    <x v="2"/>
    <s v="United States"/>
    <s v="San Francisco"/>
    <x v="1"/>
    <n v="94122"/>
    <x v="1"/>
    <s v="FUR-BO-10004218"/>
    <x v="0"/>
    <x v="0"/>
    <s v="Bush Heritage Pine Collection 5-Shelf Bookcase, Albany Pine Finish, *Special Order"/>
    <n v="119.83299999999998"/>
    <n v="1"/>
    <n v="0.15"/>
    <n v="7.0489999999999995"/>
  </r>
  <r>
    <n v="9245"/>
    <x v="4619"/>
    <x v="2"/>
    <x v="868"/>
    <d v="2011-07-14T00:00:00"/>
    <s v="Standard Class"/>
    <s v="DS-13030"/>
    <s v="Darrin Sayre"/>
    <x v="2"/>
    <s v="United States"/>
    <s v="San Francisco"/>
    <x v="1"/>
    <n v="94122"/>
    <x v="1"/>
    <s v="OFF-AR-10003251"/>
    <x v="1"/>
    <x v="6"/>
    <s v="Prang Drawing Pencil Set"/>
    <n v="5.56"/>
    <n v="2"/>
    <n v="0"/>
    <n v="2.2239999999999998"/>
  </r>
  <r>
    <n v="9246"/>
    <x v="4619"/>
    <x v="2"/>
    <x v="868"/>
    <d v="2011-07-14T00:00:00"/>
    <s v="Standard Class"/>
    <s v="DS-13030"/>
    <s v="Darrin Sayre"/>
    <x v="2"/>
    <s v="United States"/>
    <s v="San Francisco"/>
    <x v="1"/>
    <n v="94122"/>
    <x v="1"/>
    <s v="OFF-PA-10002365"/>
    <x v="1"/>
    <x v="10"/>
    <s v="Xerox 1967"/>
    <n v="32.400000000000006"/>
    <n v="5"/>
    <n v="0"/>
    <n v="15.552000000000001"/>
  </r>
  <r>
    <n v="9247"/>
    <x v="4620"/>
    <x v="3"/>
    <x v="1053"/>
    <d v="2014-05-27T00:00:00"/>
    <s v="Standard Class"/>
    <s v="VF-21715"/>
    <s v="Vicky Freymann"/>
    <x v="2"/>
    <s v="United States"/>
    <s v="San Francisco"/>
    <x v="1"/>
    <n v="94109"/>
    <x v="1"/>
    <s v="OFF-AR-10003651"/>
    <x v="1"/>
    <x v="6"/>
    <s v="Newell 350"/>
    <n v="9.84"/>
    <n v="3"/>
    <n v="0"/>
    <n v="2.8535999999999988"/>
  </r>
  <r>
    <n v="9248"/>
    <x v="4620"/>
    <x v="3"/>
    <x v="1053"/>
    <d v="2014-05-27T00:00:00"/>
    <s v="Standard Class"/>
    <s v="VF-21715"/>
    <s v="Vicky Freymann"/>
    <x v="2"/>
    <s v="United States"/>
    <s v="San Francisco"/>
    <x v="1"/>
    <n v="94109"/>
    <x v="1"/>
    <s v="OFF-AR-10003732"/>
    <x v="1"/>
    <x v="6"/>
    <s v="Newell 333"/>
    <n v="2.78"/>
    <n v="1"/>
    <n v="0"/>
    <n v="0.72279999999999989"/>
  </r>
  <r>
    <n v="9249"/>
    <x v="4621"/>
    <x v="0"/>
    <x v="338"/>
    <d v="2013-11-15T00:00:00"/>
    <s v="Standard Class"/>
    <s v="SW-20275"/>
    <s v="Scott Williamson"/>
    <x v="0"/>
    <s v="United States"/>
    <s v="New York City"/>
    <x v="15"/>
    <n v="10009"/>
    <x v="3"/>
    <s v="OFF-BI-10002557"/>
    <x v="1"/>
    <x v="8"/>
    <s v="Presstex Flexible Ring Binders"/>
    <n v="3.64"/>
    <n v="1"/>
    <n v="0.2"/>
    <n v="1.3649999999999998"/>
  </r>
  <r>
    <n v="9250"/>
    <x v="4621"/>
    <x v="0"/>
    <x v="338"/>
    <d v="2013-11-15T00:00:00"/>
    <s v="Standard Class"/>
    <s v="SW-20275"/>
    <s v="Scott Williamson"/>
    <x v="0"/>
    <s v="United States"/>
    <s v="New York City"/>
    <x v="15"/>
    <n v="10009"/>
    <x v="3"/>
    <s v="TEC-PH-10003691"/>
    <x v="2"/>
    <x v="7"/>
    <s v="BlackBerry Q10"/>
    <n v="881.93"/>
    <n v="7"/>
    <n v="0"/>
    <n v="220.48250000000002"/>
  </r>
  <r>
    <n v="9251"/>
    <x v="4622"/>
    <x v="0"/>
    <x v="499"/>
    <d v="2013-12-07T00:00:00"/>
    <s v="Standard Class"/>
    <s v="PW-19030"/>
    <s v="Pauline Webber"/>
    <x v="1"/>
    <s v="United States"/>
    <s v="Marion"/>
    <x v="23"/>
    <n v="52302"/>
    <x v="2"/>
    <s v="OFF-BI-10001107"/>
    <x v="1"/>
    <x v="8"/>
    <s v="GBC White Gloss Covers, Plain Front"/>
    <n v="115.84"/>
    <n v="8"/>
    <n v="0"/>
    <n v="54.444800000000001"/>
  </r>
  <r>
    <n v="9252"/>
    <x v="4623"/>
    <x v="3"/>
    <x v="580"/>
    <d v="2014-03-09T00:00:00"/>
    <s v="Standard Class"/>
    <s v="KD-16615"/>
    <s v="Ken Dana"/>
    <x v="1"/>
    <s v="United States"/>
    <s v="Los Angeles"/>
    <x v="1"/>
    <n v="90008"/>
    <x v="1"/>
    <s v="OFF-BI-10004224"/>
    <x v="1"/>
    <x v="8"/>
    <s v="Catalog Binders with Expanding Posts"/>
    <n v="107.64800000000001"/>
    <n v="2"/>
    <n v="0.2"/>
    <n v="33.639999999999986"/>
  </r>
  <r>
    <n v="9253"/>
    <x v="4624"/>
    <x v="3"/>
    <x v="397"/>
    <d v="2014-09-26T00:00:00"/>
    <s v="Second Class"/>
    <s v="DO-13645"/>
    <s v="Doug O'Connell"/>
    <x v="0"/>
    <s v="United States"/>
    <s v="Pine Bluff"/>
    <x v="36"/>
    <n v="71603"/>
    <x v="0"/>
    <s v="TEC-AC-10001114"/>
    <x v="2"/>
    <x v="11"/>
    <s v="Microsoft Wireless Mobile Mouse 4000"/>
    <n v="199.95000000000002"/>
    <n v="5"/>
    <n v="0"/>
    <n v="63.983999999999988"/>
  </r>
  <r>
    <n v="9254"/>
    <x v="4624"/>
    <x v="3"/>
    <x v="397"/>
    <d v="2014-09-26T00:00:00"/>
    <s v="Second Class"/>
    <s v="DO-13645"/>
    <s v="Doug O'Connell"/>
    <x v="0"/>
    <s v="United States"/>
    <s v="Pine Bluff"/>
    <x v="36"/>
    <n v="71603"/>
    <x v="0"/>
    <s v="OFF-PA-10002005"/>
    <x v="1"/>
    <x v="10"/>
    <s v="Xerox 225"/>
    <n v="12.96"/>
    <n v="2"/>
    <n v="0"/>
    <n v="6.2208000000000006"/>
  </r>
  <r>
    <n v="9255"/>
    <x v="4625"/>
    <x v="2"/>
    <x v="1058"/>
    <d v="2011-02-16T00:00:00"/>
    <s v="Second Class"/>
    <s v="GA-14725"/>
    <s v="Guy Armstrong"/>
    <x v="0"/>
    <s v="United States"/>
    <s v="Columbia"/>
    <x v="25"/>
    <n v="65203"/>
    <x v="2"/>
    <s v="FUR-CH-10001146"/>
    <x v="0"/>
    <x v="1"/>
    <s v="Global Value Mid-Back Manager's Chair, Gray"/>
    <n v="60.89"/>
    <n v="1"/>
    <n v="0"/>
    <n v="15.222499999999997"/>
  </r>
  <r>
    <n v="9256"/>
    <x v="4625"/>
    <x v="2"/>
    <x v="1058"/>
    <d v="2011-02-16T00:00:00"/>
    <s v="Second Class"/>
    <s v="GA-14725"/>
    <s v="Guy Armstrong"/>
    <x v="0"/>
    <s v="United States"/>
    <s v="Columbia"/>
    <x v="25"/>
    <n v="65203"/>
    <x v="2"/>
    <s v="OFF-LA-10004853"/>
    <x v="1"/>
    <x v="2"/>
    <s v="Avery 483"/>
    <n v="14.940000000000001"/>
    <n v="3"/>
    <n v="0"/>
    <n v="6.8723999999999998"/>
  </r>
  <r>
    <n v="9257"/>
    <x v="4625"/>
    <x v="2"/>
    <x v="1058"/>
    <d v="2011-02-16T00:00:00"/>
    <s v="Second Class"/>
    <s v="GA-14725"/>
    <s v="Guy Armstrong"/>
    <x v="0"/>
    <s v="United States"/>
    <s v="Columbia"/>
    <x v="25"/>
    <n v="65203"/>
    <x v="2"/>
    <s v="OFF-BI-10004728"/>
    <x v="1"/>
    <x v="8"/>
    <s v="Wilson Jones Turn Tabs Binder Tool for Ring Binders"/>
    <n v="9.64"/>
    <n v="2"/>
    <n v="0"/>
    <n v="4.4344000000000001"/>
  </r>
  <r>
    <n v="9258"/>
    <x v="4625"/>
    <x v="2"/>
    <x v="1058"/>
    <d v="2011-02-16T00:00:00"/>
    <s v="Second Class"/>
    <s v="GA-14725"/>
    <s v="Guy Armstrong"/>
    <x v="0"/>
    <s v="United States"/>
    <s v="Columbia"/>
    <x v="25"/>
    <n v="65203"/>
    <x v="2"/>
    <s v="FUR-FU-10002298"/>
    <x v="0"/>
    <x v="5"/>
    <s v="Rubbermaid ClusterMat Chairmats, Mat Size- 66&quot; x 60&quot;, Lip 20&quot; x 11&quot; -90 Degree Angle"/>
    <n v="332.94"/>
    <n v="3"/>
    <n v="0"/>
    <n v="53.270399999999995"/>
  </r>
  <r>
    <n v="9259"/>
    <x v="4625"/>
    <x v="2"/>
    <x v="1058"/>
    <d v="2011-02-16T00:00:00"/>
    <s v="Second Class"/>
    <s v="GA-14725"/>
    <s v="Guy Armstrong"/>
    <x v="0"/>
    <s v="United States"/>
    <s v="Columbia"/>
    <x v="25"/>
    <n v="65203"/>
    <x v="2"/>
    <s v="OFF-BI-10004654"/>
    <x v="1"/>
    <x v="8"/>
    <s v="VariCap6 Expandable Binder"/>
    <n v="51.900000000000006"/>
    <n v="3"/>
    <n v="0"/>
    <n v="24.393000000000001"/>
  </r>
  <r>
    <n v="9260"/>
    <x v="4625"/>
    <x v="2"/>
    <x v="1058"/>
    <d v="2011-02-16T00:00:00"/>
    <s v="Second Class"/>
    <s v="GA-14725"/>
    <s v="Guy Armstrong"/>
    <x v="0"/>
    <s v="United States"/>
    <s v="Columbia"/>
    <x v="25"/>
    <n v="65203"/>
    <x v="2"/>
    <s v="OFF-ST-10002583"/>
    <x v="1"/>
    <x v="4"/>
    <s v="Fellowes Neat Ideas Storage Cubes"/>
    <n v="64.959999999999994"/>
    <n v="2"/>
    <n v="0"/>
    <n v="2.598399999999998"/>
  </r>
  <r>
    <n v="9261"/>
    <x v="4626"/>
    <x v="3"/>
    <x v="343"/>
    <d v="2014-11-15T00:00:00"/>
    <s v="Second Class"/>
    <s v="JL-15505"/>
    <s v="Jeremy Lonsdale"/>
    <x v="0"/>
    <s v="United States"/>
    <s v="Aberdeen"/>
    <x v="44"/>
    <n v="57401"/>
    <x v="2"/>
    <s v="OFF-SU-10004661"/>
    <x v="1"/>
    <x v="14"/>
    <s v="Acme Titanium Bonded Scissors"/>
    <n v="25.5"/>
    <n v="3"/>
    <n v="0"/>
    <n v="6.63"/>
  </r>
  <r>
    <n v="9262"/>
    <x v="4627"/>
    <x v="3"/>
    <x v="264"/>
    <d v="2014-09-03T00:00:00"/>
    <s v="Same Day"/>
    <s v="SU-20665"/>
    <s v="Stephanie Ulpright"/>
    <x v="2"/>
    <s v="United States"/>
    <s v="Seattle"/>
    <x v="4"/>
    <n v="98103"/>
    <x v="1"/>
    <s v="FUR-CH-10003061"/>
    <x v="0"/>
    <x v="1"/>
    <s v="Global Leather Task Chair, Black"/>
    <n v="215.976"/>
    <n v="3"/>
    <n v="0.2"/>
    <n v="-2.6997000000000355"/>
  </r>
  <r>
    <n v="9263"/>
    <x v="4628"/>
    <x v="1"/>
    <x v="330"/>
    <d v="2012-10-13T00:00:00"/>
    <s v="Standard Class"/>
    <s v="FM-14380"/>
    <s v="Fred McMath"/>
    <x v="0"/>
    <s v="United States"/>
    <s v="Detroit"/>
    <x v="12"/>
    <n v="48227"/>
    <x v="2"/>
    <s v="FUR-CH-10000513"/>
    <x v="0"/>
    <x v="1"/>
    <s v="High-Back Leather Manager's Chair"/>
    <n v="389.97"/>
    <n v="3"/>
    <n v="0"/>
    <n v="35.097300000000004"/>
  </r>
  <r>
    <n v="9264"/>
    <x v="4628"/>
    <x v="1"/>
    <x v="330"/>
    <d v="2012-10-13T00:00:00"/>
    <s v="Standard Class"/>
    <s v="FM-14380"/>
    <s v="Fred McMath"/>
    <x v="0"/>
    <s v="United States"/>
    <s v="Detroit"/>
    <x v="12"/>
    <n v="48227"/>
    <x v="2"/>
    <s v="OFF-AP-10002191"/>
    <x v="1"/>
    <x v="9"/>
    <s v="Belkin 8 Outlet SurgeMaster II Gold Surge Protector"/>
    <n v="269.90999999999997"/>
    <n v="5"/>
    <n v="0.1"/>
    <n v="53.982000000000006"/>
  </r>
  <r>
    <n v="9265"/>
    <x v="4629"/>
    <x v="3"/>
    <x v="221"/>
    <d v="2014-12-02T00:00:00"/>
    <s v="Standard Class"/>
    <s v="MY-17380"/>
    <s v="Maribeth Yedwab"/>
    <x v="1"/>
    <s v="United States"/>
    <s v="Memphis"/>
    <x v="18"/>
    <n v="38109"/>
    <x v="0"/>
    <s v="OFF-BI-10000216"/>
    <x v="1"/>
    <x v="8"/>
    <s v="Mead 1st Gear 2&quot; Zipper Binder, Asst. Colors"/>
    <n v="11.673000000000002"/>
    <n v="3"/>
    <n v="0.7"/>
    <n v="-7.782"/>
  </r>
  <r>
    <n v="9266"/>
    <x v="4629"/>
    <x v="3"/>
    <x v="221"/>
    <d v="2014-12-02T00:00:00"/>
    <s v="Standard Class"/>
    <s v="MY-17380"/>
    <s v="Maribeth Yedwab"/>
    <x v="1"/>
    <s v="United States"/>
    <s v="Memphis"/>
    <x v="18"/>
    <n v="38109"/>
    <x v="0"/>
    <s v="OFF-EN-10003448"/>
    <x v="1"/>
    <x v="12"/>
    <s v="Peel &amp; Seel Recycled Catalog Envelopes, Brown"/>
    <n v="64.848000000000013"/>
    <n v="7"/>
    <n v="0.2"/>
    <n v="24.317999999999998"/>
  </r>
  <r>
    <n v="9267"/>
    <x v="4630"/>
    <x v="2"/>
    <x v="1215"/>
    <d v="2011-02-10T00:00:00"/>
    <s v="First Class"/>
    <s v="NM-18445"/>
    <s v="Nathan Mautz"/>
    <x v="2"/>
    <s v="United States"/>
    <s v="North Las Vegas"/>
    <x v="33"/>
    <n v="89031"/>
    <x v="1"/>
    <s v="FUR-FU-10002111"/>
    <x v="0"/>
    <x v="5"/>
    <s v="Master Caster Door Stop, Large Brown"/>
    <n v="14.56"/>
    <n v="2"/>
    <n v="0"/>
    <n v="5.5327999999999999"/>
  </r>
  <r>
    <n v="9268"/>
    <x v="4631"/>
    <x v="1"/>
    <x v="12"/>
    <d v="2012-09-25T00:00:00"/>
    <s v="Same Day"/>
    <s v="CS-11950"/>
    <s v="Carlos Soltero"/>
    <x v="0"/>
    <s v="United States"/>
    <s v="Freeport"/>
    <x v="15"/>
    <n v="11520"/>
    <x v="3"/>
    <s v="FUR-CH-10001545"/>
    <x v="0"/>
    <x v="1"/>
    <s v="Hon Comfortask Task/Swivel Chairs"/>
    <n v="102.58200000000001"/>
    <n v="1"/>
    <n v="0.1"/>
    <n v="6.8388000000000009"/>
  </r>
  <r>
    <n v="9269"/>
    <x v="4631"/>
    <x v="1"/>
    <x v="12"/>
    <d v="2012-09-25T00:00:00"/>
    <s v="Same Day"/>
    <s v="CS-11950"/>
    <s v="Carlos Soltero"/>
    <x v="0"/>
    <s v="United States"/>
    <s v="Freeport"/>
    <x v="15"/>
    <n v="11520"/>
    <x v="3"/>
    <s v="OFF-PA-10002947"/>
    <x v="1"/>
    <x v="10"/>
    <s v="Xerox 1923"/>
    <n v="20.04"/>
    <n v="3"/>
    <n v="0"/>
    <n v="9.6191999999999993"/>
  </r>
  <r>
    <n v="9270"/>
    <x v="4632"/>
    <x v="3"/>
    <x v="170"/>
    <d v="2014-08-29T00:00:00"/>
    <s v="Standard Class"/>
    <s v="PK-19075"/>
    <s v="Pete Kriz"/>
    <x v="0"/>
    <s v="United States"/>
    <s v="New York City"/>
    <x v="15"/>
    <n v="10035"/>
    <x v="3"/>
    <s v="OFF-BI-10003476"/>
    <x v="1"/>
    <x v="8"/>
    <s v="Avery Metallic Poly Binders"/>
    <n v="32.088000000000001"/>
    <n v="7"/>
    <n v="0.2"/>
    <n v="11.2308"/>
  </r>
  <r>
    <n v="9271"/>
    <x v="4632"/>
    <x v="3"/>
    <x v="170"/>
    <d v="2014-08-29T00:00:00"/>
    <s v="Standard Class"/>
    <s v="PK-19075"/>
    <s v="Pete Kriz"/>
    <x v="0"/>
    <s v="United States"/>
    <s v="New York City"/>
    <x v="15"/>
    <n v="10035"/>
    <x v="3"/>
    <s v="OFF-BI-10001359"/>
    <x v="1"/>
    <x v="8"/>
    <s v="GBC DocuBind TL300 Electric Binding System"/>
    <n v="4305.5520000000006"/>
    <n v="6"/>
    <n v="0.2"/>
    <n v="1453.1237999999996"/>
  </r>
  <r>
    <n v="9272"/>
    <x v="4633"/>
    <x v="0"/>
    <x v="536"/>
    <d v="2013-05-18T00:00:00"/>
    <s v="Standard Class"/>
    <s v="HM-14860"/>
    <s v="Harry Marie"/>
    <x v="1"/>
    <s v="United States"/>
    <s v="New York City"/>
    <x v="15"/>
    <n v="10024"/>
    <x v="3"/>
    <s v="FUR-FU-10000320"/>
    <x v="0"/>
    <x v="5"/>
    <s v="OIC Stacking Trays"/>
    <n v="10.02"/>
    <n v="3"/>
    <n v="0"/>
    <n v="4.4088000000000012"/>
  </r>
  <r>
    <n v="9273"/>
    <x v="4633"/>
    <x v="0"/>
    <x v="536"/>
    <d v="2013-05-18T00:00:00"/>
    <s v="Standard Class"/>
    <s v="HM-14860"/>
    <s v="Harry Marie"/>
    <x v="1"/>
    <s v="United States"/>
    <s v="New York City"/>
    <x v="15"/>
    <n v="10024"/>
    <x v="3"/>
    <s v="TEC-PH-10001835"/>
    <x v="2"/>
    <x v="7"/>
    <s v="Jawbone JAMBOX Wireless Bluetooth Speaker"/>
    <n v="631.96"/>
    <n v="4"/>
    <n v="0"/>
    <n v="303.3408"/>
  </r>
  <r>
    <n v="9274"/>
    <x v="4634"/>
    <x v="3"/>
    <x v="264"/>
    <d v="2014-09-07T00:00:00"/>
    <s v="Standard Class"/>
    <s v="AH-10210"/>
    <s v="Alan Hwang"/>
    <x v="0"/>
    <s v="United States"/>
    <s v="Henderson"/>
    <x v="0"/>
    <n v="42420"/>
    <x v="0"/>
    <s v="OFF-BI-10003650"/>
    <x v="1"/>
    <x v="8"/>
    <s v="GBC DocuBind 300 Electric Binding Machine"/>
    <n v="1577.94"/>
    <n v="3"/>
    <n v="0"/>
    <n v="757.41120000000001"/>
  </r>
  <r>
    <n v="9275"/>
    <x v="4635"/>
    <x v="2"/>
    <x v="982"/>
    <d v="2011-10-10T00:00:00"/>
    <s v="Same Day"/>
    <s v="FC-14335"/>
    <s v="Fred Chung"/>
    <x v="1"/>
    <s v="United States"/>
    <s v="Albuquerque"/>
    <x v="27"/>
    <n v="87105"/>
    <x v="1"/>
    <s v="OFF-AR-10000937"/>
    <x v="1"/>
    <x v="6"/>
    <s v="Dixon Ticonderoga Core-Lock Colored Pencils, 48-Color Set"/>
    <n v="255.84999999999997"/>
    <n v="7"/>
    <n v="0"/>
    <n v="112.57400000000001"/>
  </r>
  <r>
    <n v="9276"/>
    <x v="4636"/>
    <x v="0"/>
    <x v="439"/>
    <d v="2013-05-30T00:00:00"/>
    <s v="Second Class"/>
    <s v="CP-12085"/>
    <s v="Cathy Prescott"/>
    <x v="1"/>
    <s v="United States"/>
    <s v="Delray Beach"/>
    <x v="2"/>
    <n v="33445"/>
    <x v="0"/>
    <s v="OFF-ST-10000532"/>
    <x v="1"/>
    <x v="4"/>
    <s v="Advantus Rolling Drawer Organizers"/>
    <n v="184.70400000000001"/>
    <n v="6"/>
    <n v="0.2"/>
    <n v="13.852799999999995"/>
  </r>
  <r>
    <n v="9277"/>
    <x v="4636"/>
    <x v="0"/>
    <x v="439"/>
    <d v="2013-05-30T00:00:00"/>
    <s v="Second Class"/>
    <s v="CP-12085"/>
    <s v="Cathy Prescott"/>
    <x v="1"/>
    <s v="United States"/>
    <s v="Delray Beach"/>
    <x v="2"/>
    <n v="33445"/>
    <x v="0"/>
    <s v="TEC-AC-10001267"/>
    <x v="2"/>
    <x v="11"/>
    <s v="Imation 32GB Pocket Pro USB 3.0 Flash Drive - 32 GB - Black - 1 P ..."/>
    <n v="47.92"/>
    <n v="2"/>
    <n v="0.2"/>
    <n v="11.98"/>
  </r>
  <r>
    <n v="9278"/>
    <x v="4637"/>
    <x v="3"/>
    <x v="96"/>
    <d v="2014-12-06T00:00:00"/>
    <s v="Standard Class"/>
    <s v="SC-20305"/>
    <s v="Sean Christensen"/>
    <x v="0"/>
    <s v="United States"/>
    <s v="Philadelphia"/>
    <x v="9"/>
    <n v="19140"/>
    <x v="3"/>
    <s v="OFF-LA-10004853"/>
    <x v="1"/>
    <x v="2"/>
    <s v="Avery 483"/>
    <n v="15.936000000000002"/>
    <n v="4"/>
    <n v="0.2"/>
    <n v="5.1791999999999998"/>
  </r>
  <r>
    <n v="9279"/>
    <x v="4637"/>
    <x v="3"/>
    <x v="96"/>
    <d v="2014-12-06T00:00:00"/>
    <s v="Standard Class"/>
    <s v="SC-20305"/>
    <s v="Sean Christensen"/>
    <x v="0"/>
    <s v="United States"/>
    <s v="Philadelphia"/>
    <x v="9"/>
    <n v="19140"/>
    <x v="3"/>
    <s v="OFF-BI-10001759"/>
    <x v="1"/>
    <x v="8"/>
    <s v="Acco Pressboard Covers with Storage Hooks, 14 7/8&quot; x 11&quot;, Dark Blue"/>
    <n v="8.0010000000000012"/>
    <n v="7"/>
    <n v="0.7"/>
    <n v="-5.6006999999999962"/>
  </r>
  <r>
    <n v="9280"/>
    <x v="4637"/>
    <x v="3"/>
    <x v="96"/>
    <d v="2014-12-06T00:00:00"/>
    <s v="Standard Class"/>
    <s v="SC-20305"/>
    <s v="Sean Christensen"/>
    <x v="0"/>
    <s v="United States"/>
    <s v="Philadelphia"/>
    <x v="9"/>
    <n v="19140"/>
    <x v="3"/>
    <s v="FUR-CH-10003379"/>
    <x v="0"/>
    <x v="1"/>
    <s v="Global Commerce Series High-Back Swivel/Tilt Chairs"/>
    <n v="398.97199999999998"/>
    <n v="2"/>
    <n v="0.3"/>
    <n v="-28.49799999999999"/>
  </r>
  <r>
    <n v="9281"/>
    <x v="4638"/>
    <x v="0"/>
    <x v="873"/>
    <d v="2013-09-25T00:00:00"/>
    <s v="Standard Class"/>
    <s v="HJ-14875"/>
    <s v="Heather Jas"/>
    <x v="2"/>
    <s v="United States"/>
    <s v="Seattle"/>
    <x v="4"/>
    <n v="98105"/>
    <x v="1"/>
    <s v="FUR-BO-10002853"/>
    <x v="0"/>
    <x v="0"/>
    <s v="O'Sullivan 5-Shelf Heavy-Duty Bookcases"/>
    <n v="163.88"/>
    <n v="2"/>
    <n v="0"/>
    <n v="40.97"/>
  </r>
  <r>
    <n v="9282"/>
    <x v="4639"/>
    <x v="3"/>
    <x v="220"/>
    <d v="2014-09-16T00:00:00"/>
    <s v="Standard Class"/>
    <s v="CB-12025"/>
    <s v="Cassandra Brandow"/>
    <x v="0"/>
    <s v="United States"/>
    <s v="Richmond"/>
    <x v="17"/>
    <n v="23223"/>
    <x v="0"/>
    <s v="OFF-AP-10000027"/>
    <x v="1"/>
    <x v="9"/>
    <s v="Hoover Commercial SteamVac"/>
    <n v="67.900000000000006"/>
    <n v="5"/>
    <n v="0"/>
    <n v="20.369999999999997"/>
  </r>
  <r>
    <n v="9283"/>
    <x v="4640"/>
    <x v="0"/>
    <x v="945"/>
    <d v="2014-01-05T00:00:00"/>
    <s v="Standard Class"/>
    <s v="EH-14185"/>
    <s v="Evan Henry"/>
    <x v="0"/>
    <s v="United States"/>
    <s v="West Palm Beach"/>
    <x v="2"/>
    <n v="33407"/>
    <x v="0"/>
    <s v="OFF-PA-10002421"/>
    <x v="1"/>
    <x v="10"/>
    <s v="Embossed Ink Jet Note Cards"/>
    <n v="72.224000000000004"/>
    <n v="4"/>
    <n v="0.2"/>
    <n v="25.278400000000001"/>
  </r>
  <r>
    <n v="9284"/>
    <x v="4641"/>
    <x v="3"/>
    <x v="264"/>
    <d v="2014-09-05T00:00:00"/>
    <s v="Second Class"/>
    <s v="LW-17215"/>
    <s v="Luke Weiss"/>
    <x v="0"/>
    <s v="United States"/>
    <s v="Fort Collins"/>
    <x v="22"/>
    <n v="80525"/>
    <x v="1"/>
    <s v="OFF-LA-10002475"/>
    <x v="1"/>
    <x v="2"/>
    <s v="Avery 519"/>
    <n v="11.696"/>
    <n v="2"/>
    <n v="0.2"/>
    <n v="3.9473999999999996"/>
  </r>
  <r>
    <n v="9285"/>
    <x v="4642"/>
    <x v="2"/>
    <x v="728"/>
    <d v="2011-11-23T00:00:00"/>
    <s v="Standard Class"/>
    <s v="MK-17905"/>
    <s v="Michael Kennedy"/>
    <x v="1"/>
    <s v="United States"/>
    <s v="Franklin"/>
    <x v="6"/>
    <n v="53132"/>
    <x v="2"/>
    <s v="FUR-CH-10001482"/>
    <x v="0"/>
    <x v="1"/>
    <s v="Office Star - Mesh Screen back chair with Vinyl seat"/>
    <n v="392.93999999999994"/>
    <n v="3"/>
    <n v="0"/>
    <n v="43.223399999999984"/>
  </r>
  <r>
    <n v="9286"/>
    <x v="4643"/>
    <x v="1"/>
    <x v="82"/>
    <d v="2012-11-24T00:00:00"/>
    <s v="First Class"/>
    <s v="JH-15820"/>
    <s v="John Huston"/>
    <x v="0"/>
    <s v="United States"/>
    <s v="Monroe"/>
    <x v="3"/>
    <n v="28110"/>
    <x v="0"/>
    <s v="FUR-FU-10000087"/>
    <x v="0"/>
    <x v="5"/>
    <s v="Executive Impressions 14&quot; Two-Color Numerals Wall Clock"/>
    <n v="18.175999999999998"/>
    <n v="1"/>
    <n v="0.2"/>
    <n v="4.7712000000000012"/>
  </r>
  <r>
    <n v="9287"/>
    <x v="4644"/>
    <x v="3"/>
    <x v="249"/>
    <d v="2014-06-27T00:00:00"/>
    <s v="Standard Class"/>
    <s v="DB-13270"/>
    <s v="Deborah Brumfield"/>
    <x v="2"/>
    <s v="United States"/>
    <s v="Dallas"/>
    <x v="5"/>
    <n v="75081"/>
    <x v="2"/>
    <s v="OFF-BI-10003166"/>
    <x v="1"/>
    <x v="8"/>
    <s v="GBC Plasticlear Binding Covers"/>
    <n v="6.8879999999999981"/>
    <n v="3"/>
    <n v="0.8"/>
    <n v="-11.020800000000005"/>
  </r>
  <r>
    <n v="9288"/>
    <x v="4644"/>
    <x v="3"/>
    <x v="249"/>
    <d v="2014-06-27T00:00:00"/>
    <s v="Standard Class"/>
    <s v="DB-13270"/>
    <s v="Deborah Brumfield"/>
    <x v="2"/>
    <s v="United States"/>
    <s v="Dallas"/>
    <x v="5"/>
    <n v="75081"/>
    <x v="2"/>
    <s v="FUR-TA-10000688"/>
    <x v="0"/>
    <x v="3"/>
    <s v="Chromcraft Bull-Nose Wood Round Conference Table Top, Wood Base"/>
    <n v="457.4849999999999"/>
    <n v="3"/>
    <n v="0.3"/>
    <n v="-84.961500000000029"/>
  </r>
  <r>
    <n v="9289"/>
    <x v="4645"/>
    <x v="3"/>
    <x v="329"/>
    <d v="2014-12-04T00:00:00"/>
    <s v="First Class"/>
    <s v="TB-21625"/>
    <s v="Trudy Brown"/>
    <x v="0"/>
    <s v="United States"/>
    <s v="Philadelphia"/>
    <x v="9"/>
    <n v="19134"/>
    <x v="3"/>
    <s v="FUR-CH-10003981"/>
    <x v="0"/>
    <x v="1"/>
    <s v="Global Commerce Series Low-Back Swivel/Tilt Chairs"/>
    <n v="1079.316"/>
    <n v="6"/>
    <n v="0.3"/>
    <n v="-15.418800000000203"/>
  </r>
  <r>
    <n v="9290"/>
    <x v="4646"/>
    <x v="2"/>
    <x v="488"/>
    <d v="2011-04-26T00:00:00"/>
    <s v="Second Class"/>
    <s v="NM-18445"/>
    <s v="Nathan Mautz"/>
    <x v="2"/>
    <s v="United States"/>
    <s v="San Francisco"/>
    <x v="1"/>
    <n v="94109"/>
    <x v="1"/>
    <s v="OFF-PA-10001878"/>
    <x v="1"/>
    <x v="10"/>
    <s v="Xerox 1891"/>
    <n v="48.91"/>
    <n v="1"/>
    <n v="0"/>
    <n v="22.987699999999997"/>
  </r>
  <r>
    <n v="9291"/>
    <x v="4647"/>
    <x v="2"/>
    <x v="865"/>
    <d v="2011-09-25T00:00:00"/>
    <s v="First Class"/>
    <s v="TT-21220"/>
    <s v="Thomas Thornton"/>
    <x v="0"/>
    <s v="United States"/>
    <s v="Dover"/>
    <x v="13"/>
    <n v="19901"/>
    <x v="3"/>
    <s v="OFF-AR-10002375"/>
    <x v="1"/>
    <x v="6"/>
    <s v="Newell 351"/>
    <n v="9.84"/>
    <n v="3"/>
    <n v="0"/>
    <n v="2.8535999999999988"/>
  </r>
  <r>
    <n v="9292"/>
    <x v="4647"/>
    <x v="2"/>
    <x v="865"/>
    <d v="2011-09-25T00:00:00"/>
    <s v="First Class"/>
    <s v="TT-21220"/>
    <s v="Thomas Thornton"/>
    <x v="0"/>
    <s v="United States"/>
    <s v="Dover"/>
    <x v="13"/>
    <n v="19901"/>
    <x v="3"/>
    <s v="OFF-BI-10004965"/>
    <x v="1"/>
    <x v="8"/>
    <s v="Ibico Covers for Plastic or Wire Binding Elements"/>
    <n v="34.5"/>
    <n v="3"/>
    <n v="0"/>
    <n v="15.524999999999999"/>
  </r>
  <r>
    <n v="9293"/>
    <x v="4648"/>
    <x v="3"/>
    <x v="580"/>
    <d v="2014-03-03T00:00:00"/>
    <s v="Same Day"/>
    <s v="RS-19765"/>
    <s v="Roland Schwarz"/>
    <x v="1"/>
    <s v="United States"/>
    <s v="Waco"/>
    <x v="5"/>
    <n v="76706"/>
    <x v="2"/>
    <s v="OFF-BI-10004022"/>
    <x v="1"/>
    <x v="8"/>
    <s v="Acco Suede Grain Vinyl Round Ring Binder"/>
    <n v="0.55599999999999983"/>
    <n v="1"/>
    <n v="0.8"/>
    <n v="-0.94520000000000004"/>
  </r>
  <r>
    <n v="9294"/>
    <x v="4649"/>
    <x v="3"/>
    <x v="701"/>
    <d v="2014-11-22T00:00:00"/>
    <s v="Second Class"/>
    <s v="TB-21625"/>
    <s v="Trudy Brown"/>
    <x v="0"/>
    <s v="United States"/>
    <s v="Hagerstown"/>
    <x v="39"/>
    <n v="21740"/>
    <x v="3"/>
    <s v="OFF-BI-10000050"/>
    <x v="1"/>
    <x v="8"/>
    <s v="Angle-D Binders with Locking Rings, Label Holders"/>
    <n v="43.8"/>
    <n v="6"/>
    <n v="0"/>
    <n v="20.585999999999999"/>
  </r>
  <r>
    <n v="9295"/>
    <x v="4650"/>
    <x v="3"/>
    <x v="39"/>
    <d v="2014-06-02T00:00:00"/>
    <s v="Standard Class"/>
    <s v="AM-10360"/>
    <s v="Alice McCarthy"/>
    <x v="1"/>
    <s v="United States"/>
    <s v="Cleveland"/>
    <x v="24"/>
    <n v="44105"/>
    <x v="3"/>
    <s v="OFF-PA-10002464"/>
    <x v="1"/>
    <x v="10"/>
    <s v="HP Office Recycled Paper (20Lb. and 87 Bright)"/>
    <n v="13.872000000000002"/>
    <n v="3"/>
    <n v="0.2"/>
    <n v="5.0286000000000008"/>
  </r>
  <r>
    <n v="9296"/>
    <x v="4650"/>
    <x v="3"/>
    <x v="39"/>
    <d v="2014-06-02T00:00:00"/>
    <s v="Standard Class"/>
    <s v="AM-10360"/>
    <s v="Alice McCarthy"/>
    <x v="1"/>
    <s v="United States"/>
    <s v="Cleveland"/>
    <x v="24"/>
    <n v="44105"/>
    <x v="3"/>
    <s v="FUR-BO-10004709"/>
    <x v="0"/>
    <x v="0"/>
    <s v="Bush Westfield Collection Bookcases, Medium Cherry Finish"/>
    <n v="115.96"/>
    <n v="4"/>
    <n v="0.5"/>
    <n v="-64.937599999999989"/>
  </r>
  <r>
    <n v="9297"/>
    <x v="4651"/>
    <x v="1"/>
    <x v="24"/>
    <d v="2012-04-22T00:00:00"/>
    <s v="Second Class"/>
    <s v="MP-17965"/>
    <s v="Michael Paige"/>
    <x v="1"/>
    <s v="United States"/>
    <s v="Mcallen"/>
    <x v="5"/>
    <n v="78501"/>
    <x v="2"/>
    <s v="TEC-AC-10003590"/>
    <x v="2"/>
    <x v="11"/>
    <s v="TRENDnet 56K USB 2.0 Phone, Internet and Fax Modem"/>
    <n v="41.424000000000007"/>
    <n v="2"/>
    <n v="0.2"/>
    <n v="8.2847999999999971"/>
  </r>
  <r>
    <n v="9298"/>
    <x v="4651"/>
    <x v="1"/>
    <x v="24"/>
    <d v="2012-04-22T00:00:00"/>
    <s v="Second Class"/>
    <s v="MP-17965"/>
    <s v="Michael Paige"/>
    <x v="1"/>
    <s v="United States"/>
    <s v="Mcallen"/>
    <x v="5"/>
    <n v="78501"/>
    <x v="2"/>
    <s v="TEC-PH-10003357"/>
    <x v="2"/>
    <x v="7"/>
    <s v="Grandstream GXP2100 Mainstream Business Phone"/>
    <n v="244.768"/>
    <n v="4"/>
    <n v="0.2"/>
    <n v="24.476800000000004"/>
  </r>
  <r>
    <n v="9299"/>
    <x v="4651"/>
    <x v="1"/>
    <x v="24"/>
    <d v="2012-04-22T00:00:00"/>
    <s v="Second Class"/>
    <s v="MP-17965"/>
    <s v="Michael Paige"/>
    <x v="1"/>
    <s v="United States"/>
    <s v="Mcallen"/>
    <x v="5"/>
    <n v="78501"/>
    <x v="2"/>
    <s v="OFF-AR-10003373"/>
    <x v="1"/>
    <x v="6"/>
    <s v="Boston School Pro Electric Pencil Sharpener, 1670"/>
    <n v="74.352000000000004"/>
    <n v="3"/>
    <n v="0.2"/>
    <n v="6.5057999999999971"/>
  </r>
  <r>
    <n v="9300"/>
    <x v="4651"/>
    <x v="1"/>
    <x v="24"/>
    <d v="2012-04-22T00:00:00"/>
    <s v="Second Class"/>
    <s v="MP-17965"/>
    <s v="Michael Paige"/>
    <x v="1"/>
    <s v="United States"/>
    <s v="Mcallen"/>
    <x v="5"/>
    <n v="78501"/>
    <x v="2"/>
    <s v="OFF-BI-10003676"/>
    <x v="1"/>
    <x v="8"/>
    <s v="GBC Standard Recycled Report Covers, Clear Plastic Sheets"/>
    <n v="4.3119999999999985"/>
    <n v="2"/>
    <n v="0.8"/>
    <n v="-6.8992000000000022"/>
  </r>
  <r>
    <n v="9301"/>
    <x v="4651"/>
    <x v="1"/>
    <x v="24"/>
    <d v="2012-04-22T00:00:00"/>
    <s v="Second Class"/>
    <s v="MP-17965"/>
    <s v="Michael Paige"/>
    <x v="1"/>
    <s v="United States"/>
    <s v="Mcallen"/>
    <x v="5"/>
    <n v="78501"/>
    <x v="2"/>
    <s v="FUR-CH-10000225"/>
    <x v="0"/>
    <x v="1"/>
    <s v="Global Geo Office Task Chair, Gray"/>
    <n v="56.686"/>
    <n v="1"/>
    <n v="0.3"/>
    <n v="-20.245000000000008"/>
  </r>
  <r>
    <n v="9302"/>
    <x v="4651"/>
    <x v="1"/>
    <x v="24"/>
    <d v="2012-04-22T00:00:00"/>
    <s v="Second Class"/>
    <s v="MP-17965"/>
    <s v="Michael Paige"/>
    <x v="1"/>
    <s v="United States"/>
    <s v="Mcallen"/>
    <x v="5"/>
    <n v="78501"/>
    <x v="2"/>
    <s v="TEC-PH-10001870"/>
    <x v="2"/>
    <x v="7"/>
    <s v="Lunatik TT5L-002 Taktik Strike Impact Protection System for iPhone 5"/>
    <n v="97.968000000000004"/>
    <n v="2"/>
    <n v="0.2"/>
    <n v="6.122999999999994"/>
  </r>
  <r>
    <n v="9303"/>
    <x v="4651"/>
    <x v="1"/>
    <x v="24"/>
    <d v="2012-04-22T00:00:00"/>
    <s v="Second Class"/>
    <s v="MP-17965"/>
    <s v="Michael Paige"/>
    <x v="1"/>
    <s v="United States"/>
    <s v="Mcallen"/>
    <x v="5"/>
    <n v="78501"/>
    <x v="2"/>
    <s v="OFF-AR-10003481"/>
    <x v="1"/>
    <x v="6"/>
    <s v="Newell 348"/>
    <n v="7.8719999999999999"/>
    <n v="3"/>
    <n v="0.2"/>
    <n v="0.88559999999999883"/>
  </r>
  <r>
    <n v="9304"/>
    <x v="4651"/>
    <x v="1"/>
    <x v="24"/>
    <d v="2012-04-22T00:00:00"/>
    <s v="Second Class"/>
    <s v="MP-17965"/>
    <s v="Michael Paige"/>
    <x v="1"/>
    <s v="United States"/>
    <s v="Mcallen"/>
    <x v="5"/>
    <n v="78501"/>
    <x v="2"/>
    <s v="OFF-PA-10003936"/>
    <x v="1"/>
    <x v="10"/>
    <s v="Xerox 1994"/>
    <n v="15.552000000000003"/>
    <n v="3"/>
    <n v="0.2"/>
    <n v="5.4432"/>
  </r>
  <r>
    <n v="9305"/>
    <x v="4651"/>
    <x v="1"/>
    <x v="24"/>
    <d v="2012-04-22T00:00:00"/>
    <s v="Second Class"/>
    <s v="MP-17965"/>
    <s v="Michael Paige"/>
    <x v="1"/>
    <s v="United States"/>
    <s v="Mcallen"/>
    <x v="5"/>
    <n v="78501"/>
    <x v="2"/>
    <s v="OFF-BI-10000320"/>
    <x v="1"/>
    <x v="8"/>
    <s v="GBC Plastic Binding Combs"/>
    <n v="1.4759999999999998"/>
    <n v="1"/>
    <n v="0.8"/>
    <n v="-2.2877999999999998"/>
  </r>
  <r>
    <n v="9306"/>
    <x v="4652"/>
    <x v="1"/>
    <x v="444"/>
    <d v="2012-09-24T00:00:00"/>
    <s v="Standard Class"/>
    <s v="MH-17290"/>
    <s v="Marc Harrigan"/>
    <x v="2"/>
    <s v="United States"/>
    <s v="Santa Fe"/>
    <x v="27"/>
    <n v="87505"/>
    <x v="1"/>
    <s v="OFF-AR-10001972"/>
    <x v="1"/>
    <x v="6"/>
    <s v="Newell 323"/>
    <n v="8.4"/>
    <n v="5"/>
    <n v="0"/>
    <n v="2.1840000000000002"/>
  </r>
  <r>
    <n v="9307"/>
    <x v="4653"/>
    <x v="2"/>
    <x v="727"/>
    <d v="2011-03-30T00:00:00"/>
    <s v="Standard Class"/>
    <s v="CA-12265"/>
    <s v="Christina Anderson"/>
    <x v="0"/>
    <s v="United States"/>
    <s v="San Francisco"/>
    <x v="1"/>
    <n v="94110"/>
    <x v="1"/>
    <s v="OFF-AR-10003829"/>
    <x v="1"/>
    <x v="6"/>
    <s v="Newell 35"/>
    <n v="6.56"/>
    <n v="2"/>
    <n v="0"/>
    <n v="1.9023999999999992"/>
  </r>
  <r>
    <n v="9308"/>
    <x v="4653"/>
    <x v="2"/>
    <x v="727"/>
    <d v="2011-03-30T00:00:00"/>
    <s v="Standard Class"/>
    <s v="CA-12265"/>
    <s v="Christina Anderson"/>
    <x v="0"/>
    <s v="United States"/>
    <s v="San Francisco"/>
    <x v="1"/>
    <n v="94110"/>
    <x v="1"/>
    <s v="OFF-AR-10003338"/>
    <x v="1"/>
    <x v="6"/>
    <s v="Eberhard Faber 3 1/2&quot; Golf Pencils"/>
    <n v="14.88"/>
    <n v="2"/>
    <n v="0"/>
    <n v="3.7200000000000006"/>
  </r>
  <r>
    <n v="9309"/>
    <x v="4653"/>
    <x v="2"/>
    <x v="727"/>
    <d v="2011-03-30T00:00:00"/>
    <s v="Standard Class"/>
    <s v="CA-12265"/>
    <s v="Christina Anderson"/>
    <x v="0"/>
    <s v="United States"/>
    <s v="San Francisco"/>
    <x v="1"/>
    <n v="94110"/>
    <x v="1"/>
    <s v="TEC-AC-10002558"/>
    <x v="2"/>
    <x v="11"/>
    <s v="Imation Swivel Flash Drive USB flash drive - 8 GB"/>
    <n v="45.48"/>
    <n v="4"/>
    <n v="0"/>
    <n v="15.917999999999999"/>
  </r>
  <r>
    <n v="9310"/>
    <x v="4653"/>
    <x v="2"/>
    <x v="727"/>
    <d v="2011-03-30T00:00:00"/>
    <s v="Standard Class"/>
    <s v="CA-12265"/>
    <s v="Christina Anderson"/>
    <x v="0"/>
    <s v="United States"/>
    <s v="San Francisco"/>
    <x v="1"/>
    <n v="94110"/>
    <x v="1"/>
    <s v="OFF-AR-10000034"/>
    <x v="1"/>
    <x v="6"/>
    <s v="BIC Brite Liner Grip Highlighters, Assorted, 5/Pack"/>
    <n v="25.44"/>
    <n v="6"/>
    <n v="0"/>
    <n v="9.9215999999999998"/>
  </r>
  <r>
    <n v="9311"/>
    <x v="4654"/>
    <x v="0"/>
    <x v="370"/>
    <d v="2013-09-01T00:00:00"/>
    <s v="Standard Class"/>
    <s v="KD-16615"/>
    <s v="Ken Dana"/>
    <x v="1"/>
    <s v="United States"/>
    <s v="New York City"/>
    <x v="15"/>
    <n v="10024"/>
    <x v="3"/>
    <s v="OFF-BI-10001510"/>
    <x v="1"/>
    <x v="8"/>
    <s v="Deluxe Heavy-Duty Vinyl Round Ring Binder"/>
    <n v="146.68800000000002"/>
    <n v="8"/>
    <n v="0.2"/>
    <n v="45.839999999999996"/>
  </r>
  <r>
    <n v="9312"/>
    <x v="4655"/>
    <x v="3"/>
    <x v="904"/>
    <d v="2014-03-13T00:00:00"/>
    <s v="Standard Class"/>
    <s v="DW-13540"/>
    <s v="Don Weiss"/>
    <x v="0"/>
    <s v="United States"/>
    <s v="Dallas"/>
    <x v="5"/>
    <n v="75220"/>
    <x v="2"/>
    <s v="OFF-LA-10000134"/>
    <x v="1"/>
    <x v="2"/>
    <s v="Avery 511"/>
    <n v="4.9280000000000008"/>
    <n v="2"/>
    <n v="0.2"/>
    <n v="1.7247999999999997"/>
  </r>
  <r>
    <n v="9313"/>
    <x v="4655"/>
    <x v="3"/>
    <x v="904"/>
    <d v="2014-03-13T00:00:00"/>
    <s v="Standard Class"/>
    <s v="DW-13540"/>
    <s v="Don Weiss"/>
    <x v="0"/>
    <s v="United States"/>
    <s v="Dallas"/>
    <x v="5"/>
    <n v="75220"/>
    <x v="2"/>
    <s v="OFF-AR-10000588"/>
    <x v="1"/>
    <x v="6"/>
    <s v="Newell 345"/>
    <n v="63.488"/>
    <n v="4"/>
    <n v="0.2"/>
    <n v="4.7616000000000014"/>
  </r>
  <r>
    <n v="9314"/>
    <x v="4656"/>
    <x v="1"/>
    <x v="1216"/>
    <d v="2012-11-11T00:00:00"/>
    <s v="Same Day"/>
    <s v="AG-10495"/>
    <s v="Andrew Gjertsen"/>
    <x v="1"/>
    <s v="United States"/>
    <s v="Detroit"/>
    <x v="12"/>
    <n v="48234"/>
    <x v="2"/>
    <s v="OFF-ST-10003282"/>
    <x v="1"/>
    <x v="4"/>
    <s v="Advantus 10-Drawer Portable Organizer, Chrome Metal Frame, Smoke Drawers"/>
    <n v="418.32"/>
    <n v="7"/>
    <n v="0"/>
    <n v="117.12960000000004"/>
  </r>
  <r>
    <n v="9315"/>
    <x v="4656"/>
    <x v="1"/>
    <x v="1216"/>
    <d v="2012-11-11T00:00:00"/>
    <s v="Same Day"/>
    <s v="AG-10495"/>
    <s v="Andrew Gjertsen"/>
    <x v="1"/>
    <s v="United States"/>
    <s v="Detroit"/>
    <x v="12"/>
    <n v="48234"/>
    <x v="2"/>
    <s v="OFF-AP-10002311"/>
    <x v="1"/>
    <x v="9"/>
    <s v="Holmes Replacement Filter for HEPA Air Cleaner, Very Large Room, HEPA Filter"/>
    <n v="123.858"/>
    <n v="2"/>
    <n v="0.1"/>
    <n v="46.790800000000004"/>
  </r>
  <r>
    <n v="9316"/>
    <x v="4657"/>
    <x v="0"/>
    <x v="41"/>
    <d v="2013-04-10T00:00:00"/>
    <s v="Standard Class"/>
    <s v="JH-16180"/>
    <s v="Justin Hirsh"/>
    <x v="0"/>
    <s v="United States"/>
    <s v="Philadelphia"/>
    <x v="9"/>
    <n v="19140"/>
    <x v="3"/>
    <s v="TEC-PH-10000141"/>
    <x v="2"/>
    <x v="7"/>
    <s v="Clearsounds A400"/>
    <n v="118.78199999999998"/>
    <n v="3"/>
    <n v="0.4"/>
    <n v="-27.715799999999994"/>
  </r>
  <r>
    <n v="9317"/>
    <x v="4657"/>
    <x v="0"/>
    <x v="41"/>
    <d v="2013-04-10T00:00:00"/>
    <s v="Standard Class"/>
    <s v="JH-16180"/>
    <s v="Justin Hirsh"/>
    <x v="0"/>
    <s v="United States"/>
    <s v="Philadelphia"/>
    <x v="9"/>
    <n v="19140"/>
    <x v="3"/>
    <s v="OFF-SU-10000646"/>
    <x v="1"/>
    <x v="14"/>
    <s v="Premier Automatic Letter Opener"/>
    <n v="769.18400000000008"/>
    <n v="4"/>
    <n v="0.2"/>
    <n v="-163.45159999999996"/>
  </r>
  <r>
    <n v="9318"/>
    <x v="4658"/>
    <x v="3"/>
    <x v="1217"/>
    <d v="2014-02-27T00:00:00"/>
    <s v="Standard Class"/>
    <s v="DK-13090"/>
    <s v="Dave Kipp"/>
    <x v="0"/>
    <s v="United States"/>
    <s v="Carrollton"/>
    <x v="5"/>
    <n v="75007"/>
    <x v="2"/>
    <s v="TEC-AC-10002076"/>
    <x v="2"/>
    <x v="11"/>
    <s v="Microsoft Natural Keyboard Elite"/>
    <n v="47.904000000000003"/>
    <n v="1"/>
    <n v="0.2"/>
    <n v="-2.9940000000000015"/>
  </r>
  <r>
    <n v="9319"/>
    <x v="4659"/>
    <x v="3"/>
    <x v="228"/>
    <d v="2014-07-26T00:00:00"/>
    <s v="Standard Class"/>
    <s v="AR-10825"/>
    <s v="Anthony Rawles"/>
    <x v="1"/>
    <s v="United States"/>
    <s v="New York City"/>
    <x v="15"/>
    <n v="10009"/>
    <x v="3"/>
    <s v="OFF-PA-10000743"/>
    <x v="1"/>
    <x v="10"/>
    <s v="Xerox 1977"/>
    <n v="13.36"/>
    <n v="2"/>
    <n v="0"/>
    <n v="6.4127999999999998"/>
  </r>
  <r>
    <n v="9320"/>
    <x v="4659"/>
    <x v="3"/>
    <x v="228"/>
    <d v="2014-07-26T00:00:00"/>
    <s v="Standard Class"/>
    <s v="AR-10825"/>
    <s v="Anthony Rawles"/>
    <x v="1"/>
    <s v="United States"/>
    <s v="New York City"/>
    <x v="15"/>
    <n v="10009"/>
    <x v="3"/>
    <s v="FUR-CH-10002780"/>
    <x v="0"/>
    <x v="1"/>
    <s v="Office Star - Task Chair with Contemporary Loop Arms"/>
    <n v="163.76400000000001"/>
    <n v="2"/>
    <n v="0.1"/>
    <n v="25.474399999999999"/>
  </r>
  <r>
    <n v="9321"/>
    <x v="4659"/>
    <x v="3"/>
    <x v="228"/>
    <d v="2014-07-26T00:00:00"/>
    <s v="Standard Class"/>
    <s v="AR-10825"/>
    <s v="Anthony Rawles"/>
    <x v="1"/>
    <s v="United States"/>
    <s v="New York City"/>
    <x v="15"/>
    <n v="10009"/>
    <x v="3"/>
    <s v="FUR-FU-10000747"/>
    <x v="0"/>
    <x v="5"/>
    <s v="Tenex B1-RE Series Chair Mats for Low Pile Carpets"/>
    <n v="183.92"/>
    <n v="4"/>
    <n v="0"/>
    <n v="31.266399999999976"/>
  </r>
  <r>
    <n v="9322"/>
    <x v="4660"/>
    <x v="0"/>
    <x v="254"/>
    <d v="2013-11-09T00:00:00"/>
    <s v="Standard Class"/>
    <s v="SM-20005"/>
    <s v="Sally Matthias"/>
    <x v="0"/>
    <s v="United States"/>
    <s v="Houston"/>
    <x v="5"/>
    <n v="77041"/>
    <x v="2"/>
    <s v="FUR-FU-10002445"/>
    <x v="0"/>
    <x v="5"/>
    <s v="DAX Two-Tone Rosewood/Black Document Frame, Desktop, 5 x 7"/>
    <n v="11.376000000000001"/>
    <n v="3"/>
    <n v="0.6"/>
    <n v="-5.6879999999999988"/>
  </r>
  <r>
    <n v="9323"/>
    <x v="4660"/>
    <x v="0"/>
    <x v="254"/>
    <d v="2013-11-09T00:00:00"/>
    <s v="Standard Class"/>
    <s v="SM-20005"/>
    <s v="Sally Matthias"/>
    <x v="0"/>
    <s v="United States"/>
    <s v="Houston"/>
    <x v="5"/>
    <n v="77041"/>
    <x v="2"/>
    <s v="FUR-FU-10000723"/>
    <x v="0"/>
    <x v="5"/>
    <s v="Deflect-o EconoMat Studded, No Bevel Mat for Low Pile Carpeting"/>
    <n v="66.112000000000009"/>
    <n v="4"/>
    <n v="0.6"/>
    <n v="-84.292799999999986"/>
  </r>
  <r>
    <n v="9324"/>
    <x v="4661"/>
    <x v="3"/>
    <x v="397"/>
    <d v="2014-09-30T00:00:00"/>
    <s v="Standard Class"/>
    <s v="DB-13660"/>
    <s v="Duane Benoit"/>
    <x v="0"/>
    <s v="United States"/>
    <s v="Los Angeles"/>
    <x v="1"/>
    <n v="90036"/>
    <x v="1"/>
    <s v="OFF-PA-10003641"/>
    <x v="1"/>
    <x v="10"/>
    <s v="Xerox 1909"/>
    <n v="211.04"/>
    <n v="8"/>
    <n v="0"/>
    <n v="97.078399999999988"/>
  </r>
  <r>
    <n v="9325"/>
    <x v="4661"/>
    <x v="3"/>
    <x v="397"/>
    <d v="2014-09-30T00:00:00"/>
    <s v="Standard Class"/>
    <s v="DB-13660"/>
    <s v="Duane Benoit"/>
    <x v="0"/>
    <s v="United States"/>
    <s v="Los Angeles"/>
    <x v="1"/>
    <n v="90036"/>
    <x v="1"/>
    <s v="FUR-CH-10003973"/>
    <x v="0"/>
    <x v="1"/>
    <s v="GuestStacker Chair with Chrome Finish Legs"/>
    <n v="594.81600000000003"/>
    <n v="2"/>
    <n v="0.2"/>
    <n v="59.481600000000014"/>
  </r>
  <r>
    <n v="9326"/>
    <x v="4661"/>
    <x v="3"/>
    <x v="397"/>
    <d v="2014-09-30T00:00:00"/>
    <s v="Standard Class"/>
    <s v="DB-13660"/>
    <s v="Duane Benoit"/>
    <x v="0"/>
    <s v="United States"/>
    <s v="Los Angeles"/>
    <x v="1"/>
    <n v="90036"/>
    <x v="1"/>
    <s v="OFF-BI-10000977"/>
    <x v="1"/>
    <x v="8"/>
    <s v="Ibico Plastic Spiral Binding Combs"/>
    <n v="72.960000000000008"/>
    <n v="3"/>
    <n v="0.2"/>
    <n v="23.711999999999996"/>
  </r>
  <r>
    <n v="9327"/>
    <x v="4662"/>
    <x v="3"/>
    <x v="210"/>
    <d v="2014-09-11T00:00:00"/>
    <s v="First Class"/>
    <s v="PF-19225"/>
    <s v="Phillip Flathmann"/>
    <x v="0"/>
    <s v="United States"/>
    <s v="Edmonds"/>
    <x v="4"/>
    <n v="98026"/>
    <x v="1"/>
    <s v="FUR-FU-10004053"/>
    <x v="0"/>
    <x v="5"/>
    <s v="DAX Two-Tone Silver Metal Document Frame"/>
    <n v="80.959999999999994"/>
    <n v="4"/>
    <n v="0"/>
    <n v="34.812800000000003"/>
  </r>
  <r>
    <n v="9328"/>
    <x v="4662"/>
    <x v="3"/>
    <x v="210"/>
    <d v="2014-09-11T00:00:00"/>
    <s v="First Class"/>
    <s v="PF-19225"/>
    <s v="Phillip Flathmann"/>
    <x v="0"/>
    <s v="United States"/>
    <s v="Edmonds"/>
    <x v="4"/>
    <n v="98026"/>
    <x v="1"/>
    <s v="TEC-PH-10002033"/>
    <x v="2"/>
    <x v="7"/>
    <s v="Konftel 250 Conference phone - Charcoal black"/>
    <n v="455.71199999999999"/>
    <n v="2"/>
    <n v="0.2"/>
    <n v="34.178400000000011"/>
  </r>
  <r>
    <n v="9329"/>
    <x v="4662"/>
    <x v="3"/>
    <x v="210"/>
    <d v="2014-09-11T00:00:00"/>
    <s v="First Class"/>
    <s v="PF-19225"/>
    <s v="Phillip Flathmann"/>
    <x v="0"/>
    <s v="United States"/>
    <s v="Edmonds"/>
    <x v="4"/>
    <n v="98026"/>
    <x v="1"/>
    <s v="OFF-AR-10004260"/>
    <x v="1"/>
    <x v="6"/>
    <s v="Boston 1799 Powerhouse Electric Pencil Sharpener"/>
    <n v="25.98"/>
    <n v="1"/>
    <n v="0"/>
    <n v="7.2744"/>
  </r>
  <r>
    <n v="9330"/>
    <x v="4663"/>
    <x v="1"/>
    <x v="109"/>
    <d v="2012-11-30T00:00:00"/>
    <s v="First Class"/>
    <s v="AJ-10945"/>
    <s v="Ashley Jarboe"/>
    <x v="0"/>
    <s v="United States"/>
    <s v="San Francisco"/>
    <x v="1"/>
    <n v="94110"/>
    <x v="1"/>
    <s v="OFF-AP-10004655"/>
    <x v="1"/>
    <x v="9"/>
    <s v="Holmes Visible Mist Ultrasonic Humidifier with 2.3-Gallon Output per Day, Replacement Filter"/>
    <n v="45.28"/>
    <n v="4"/>
    <n v="0"/>
    <n v="15.395199999999999"/>
  </r>
  <r>
    <n v="9331"/>
    <x v="4664"/>
    <x v="1"/>
    <x v="768"/>
    <d v="2012-11-18T00:00:00"/>
    <s v="Standard Class"/>
    <s v="EB-14110"/>
    <s v="Eugene Barchas"/>
    <x v="0"/>
    <s v="United States"/>
    <s v="New York City"/>
    <x v="15"/>
    <n v="10035"/>
    <x v="3"/>
    <s v="OFF-EN-10001539"/>
    <x v="1"/>
    <x v="12"/>
    <s v="Staples"/>
    <n v="15.56"/>
    <n v="2"/>
    <n v="0"/>
    <n v="7.3132000000000001"/>
  </r>
  <r>
    <n v="9332"/>
    <x v="4665"/>
    <x v="0"/>
    <x v="321"/>
    <d v="2013-10-04T00:00:00"/>
    <s v="Standard Class"/>
    <s v="ES-14080"/>
    <s v="Erin Smith"/>
    <x v="1"/>
    <s v="United States"/>
    <s v="Springfield"/>
    <x v="21"/>
    <n v="97477"/>
    <x v="1"/>
    <s v="TEC-PH-10001817"/>
    <x v="2"/>
    <x v="7"/>
    <s v="Wilson Electronics DB Pro Signal Booster"/>
    <n v="859.2"/>
    <n v="3"/>
    <n v="0.2"/>
    <n v="75.180000000000064"/>
  </r>
  <r>
    <n v="9333"/>
    <x v="4666"/>
    <x v="3"/>
    <x v="220"/>
    <d v="2014-09-14T00:00:00"/>
    <s v="Second Class"/>
    <s v="SS-20410"/>
    <s v="Shahid Shariari"/>
    <x v="0"/>
    <s v="United States"/>
    <s v="Georgetown"/>
    <x v="0"/>
    <n v="40324"/>
    <x v="0"/>
    <s v="OFF-AP-10002578"/>
    <x v="1"/>
    <x v="9"/>
    <s v="Fellowes Premier Superior Surge Suppressor, 10-Outlet, With Phone and Remote"/>
    <n v="195.68"/>
    <n v="4"/>
    <n v="0"/>
    <n v="50.876800000000003"/>
  </r>
  <r>
    <n v="9334"/>
    <x v="4666"/>
    <x v="3"/>
    <x v="220"/>
    <d v="2014-09-14T00:00:00"/>
    <s v="Second Class"/>
    <s v="SS-20410"/>
    <s v="Shahid Shariari"/>
    <x v="0"/>
    <s v="United States"/>
    <s v="Georgetown"/>
    <x v="0"/>
    <n v="40324"/>
    <x v="0"/>
    <s v="OFF-FA-10000992"/>
    <x v="1"/>
    <x v="13"/>
    <s v="Acco Clips to Go Binder Clips, 24 Clips in Two Sizes"/>
    <n v="14.2"/>
    <n v="4"/>
    <n v="0"/>
    <n v="6.6739999999999995"/>
  </r>
  <r>
    <n v="9335"/>
    <x v="4667"/>
    <x v="3"/>
    <x v="927"/>
    <d v="2014-05-03T00:00:00"/>
    <s v="First Class"/>
    <s v="AG-10900"/>
    <s v="Arthur Gainer"/>
    <x v="0"/>
    <s v="United States"/>
    <s v="Coral Springs"/>
    <x v="2"/>
    <n v="33065"/>
    <x v="0"/>
    <s v="FUR-BO-10001798"/>
    <x v="0"/>
    <x v="0"/>
    <s v="Bush Somerset Collection Bookcase"/>
    <n v="314.35199999999998"/>
    <n v="3"/>
    <n v="0.2"/>
    <n v="-15.71759999999999"/>
  </r>
  <r>
    <n v="9336"/>
    <x v="4667"/>
    <x v="3"/>
    <x v="927"/>
    <d v="2014-05-03T00:00:00"/>
    <s v="First Class"/>
    <s v="AG-10900"/>
    <s v="Arthur Gainer"/>
    <x v="0"/>
    <s v="United States"/>
    <s v="Coral Springs"/>
    <x v="2"/>
    <n v="33065"/>
    <x v="0"/>
    <s v="OFF-LA-10004409"/>
    <x v="1"/>
    <x v="2"/>
    <s v="Avery 492"/>
    <n v="4.6079999999999997"/>
    <n v="2"/>
    <n v="0.2"/>
    <n v="1.4975999999999996"/>
  </r>
  <r>
    <n v="9337"/>
    <x v="4668"/>
    <x v="3"/>
    <x v="118"/>
    <d v="2014-09-21T00:00:00"/>
    <s v="Standard Class"/>
    <s v="CY-12745"/>
    <s v="Craig Yedwab"/>
    <x v="1"/>
    <s v="United States"/>
    <s v="San Francisco"/>
    <x v="1"/>
    <n v="94110"/>
    <x v="1"/>
    <s v="OFF-FA-10000621"/>
    <x v="1"/>
    <x v="13"/>
    <s v="OIC Colored Binder Clips, Assorted Sizes"/>
    <n v="17.899999999999999"/>
    <n v="5"/>
    <n v="0"/>
    <n v="8.7710000000000008"/>
  </r>
  <r>
    <n v="9338"/>
    <x v="4669"/>
    <x v="2"/>
    <x v="538"/>
    <d v="2011-10-22T00:00:00"/>
    <s v="Second Class"/>
    <s v="RP-19270"/>
    <s v="Rachel Payne"/>
    <x v="1"/>
    <s v="United States"/>
    <s v="San Francisco"/>
    <x v="1"/>
    <n v="94110"/>
    <x v="1"/>
    <s v="OFF-BI-10003196"/>
    <x v="1"/>
    <x v="8"/>
    <s v="Accohide Poly Flexible Ring Binders"/>
    <n v="2.9920000000000004"/>
    <n v="1"/>
    <n v="0.2"/>
    <n v="1.1219999999999999"/>
  </r>
  <r>
    <n v="9339"/>
    <x v="4669"/>
    <x v="2"/>
    <x v="538"/>
    <d v="2011-10-22T00:00:00"/>
    <s v="Second Class"/>
    <s v="RP-19270"/>
    <s v="Rachel Payne"/>
    <x v="1"/>
    <s v="United States"/>
    <s v="San Francisco"/>
    <x v="1"/>
    <n v="94110"/>
    <x v="1"/>
    <s v="OFF-BI-10003727"/>
    <x v="1"/>
    <x v="8"/>
    <s v="Avery Durable Slant Ring Binders With Label Holder"/>
    <n v="20.064"/>
    <n v="6"/>
    <n v="0.2"/>
    <n v="7.0223999999999993"/>
  </r>
  <r>
    <n v="9340"/>
    <x v="4669"/>
    <x v="2"/>
    <x v="538"/>
    <d v="2011-10-22T00:00:00"/>
    <s v="Second Class"/>
    <s v="RP-19270"/>
    <s v="Rachel Payne"/>
    <x v="1"/>
    <s v="United States"/>
    <s v="San Francisco"/>
    <x v="1"/>
    <n v="94110"/>
    <x v="1"/>
    <s v="OFF-PA-10003228"/>
    <x v="1"/>
    <x v="10"/>
    <s v="Xerox 1917"/>
    <n v="146.72999999999999"/>
    <n v="3"/>
    <n v="0"/>
    <n v="68.963099999999997"/>
  </r>
  <r>
    <n v="9341"/>
    <x v="4669"/>
    <x v="2"/>
    <x v="538"/>
    <d v="2011-10-22T00:00:00"/>
    <s v="Second Class"/>
    <s v="RP-19270"/>
    <s v="Rachel Payne"/>
    <x v="1"/>
    <s v="United States"/>
    <s v="San Francisco"/>
    <x v="1"/>
    <n v="94110"/>
    <x v="1"/>
    <s v="OFF-LA-10002787"/>
    <x v="1"/>
    <x v="2"/>
    <s v="Avery 480"/>
    <n v="18.75"/>
    <n v="5"/>
    <n v="0"/>
    <n v="9"/>
  </r>
  <r>
    <n v="9342"/>
    <x v="4669"/>
    <x v="2"/>
    <x v="538"/>
    <d v="2011-10-22T00:00:00"/>
    <s v="Second Class"/>
    <s v="RP-19270"/>
    <s v="Rachel Payne"/>
    <x v="1"/>
    <s v="United States"/>
    <s v="San Francisco"/>
    <x v="1"/>
    <n v="94110"/>
    <x v="1"/>
    <s v="TEC-PH-10001305"/>
    <x v="2"/>
    <x v="7"/>
    <s v="Panasonic KX TS208W Corded phone"/>
    <n v="117.57600000000002"/>
    <n v="3"/>
    <n v="0.2"/>
    <n v="11.757600000000011"/>
  </r>
  <r>
    <n v="9343"/>
    <x v="4670"/>
    <x v="0"/>
    <x v="69"/>
    <d v="2013-03-19T00:00:00"/>
    <s v="Standard Class"/>
    <s v="DB-13360"/>
    <s v="Dennis Bolton"/>
    <x v="2"/>
    <s v="United States"/>
    <s v="Riverside"/>
    <x v="1"/>
    <n v="92503"/>
    <x v="1"/>
    <s v="OFF-BI-10001036"/>
    <x v="1"/>
    <x v="8"/>
    <s v="Cardinal EasyOpen D-Ring Binders"/>
    <n v="51.184000000000012"/>
    <n v="7"/>
    <n v="0.2"/>
    <n v="19.193999999999999"/>
  </r>
  <r>
    <n v="9344"/>
    <x v="4671"/>
    <x v="3"/>
    <x v="922"/>
    <d v="2014-02-21T00:00:00"/>
    <s v="First Class"/>
    <s v="CK-12325"/>
    <s v="Christine Kargatis"/>
    <x v="2"/>
    <s v="United States"/>
    <s v="Troy"/>
    <x v="24"/>
    <n v="45373"/>
    <x v="3"/>
    <s v="FUR-TA-10001086"/>
    <x v="0"/>
    <x v="3"/>
    <s v="SAFCO PlanMaster Boards, 60w x 37-1/2d, White Melamine"/>
    <n v="455.97"/>
    <n v="5"/>
    <n v="0.4"/>
    <n v="-106.39299999999997"/>
  </r>
  <r>
    <n v="9345"/>
    <x v="4671"/>
    <x v="3"/>
    <x v="922"/>
    <d v="2014-02-21T00:00:00"/>
    <s v="First Class"/>
    <s v="CK-12325"/>
    <s v="Christine Kargatis"/>
    <x v="2"/>
    <s v="United States"/>
    <s v="Troy"/>
    <x v="24"/>
    <n v="45373"/>
    <x v="3"/>
    <s v="OFF-BI-10001525"/>
    <x v="1"/>
    <x v="8"/>
    <s v="Acco Pressboard Covers with Storage Hooks, 14 7/8&quot; x 11&quot;, Executive Red"/>
    <n v="5.7150000000000016"/>
    <n v="5"/>
    <n v="0.7"/>
    <n v="-4.7625000000000011"/>
  </r>
  <r>
    <n v="9346"/>
    <x v="4671"/>
    <x v="3"/>
    <x v="922"/>
    <d v="2014-02-21T00:00:00"/>
    <s v="First Class"/>
    <s v="CK-12325"/>
    <s v="Christine Kargatis"/>
    <x v="2"/>
    <s v="United States"/>
    <s v="Troy"/>
    <x v="24"/>
    <n v="45373"/>
    <x v="3"/>
    <s v="TEC-PH-10000526"/>
    <x v="2"/>
    <x v="7"/>
    <s v="Vtech CS6719"/>
    <n v="57.593999999999994"/>
    <n v="1"/>
    <n v="0.4"/>
    <n v="-11.518799999999999"/>
  </r>
  <r>
    <n v="9347"/>
    <x v="4671"/>
    <x v="3"/>
    <x v="922"/>
    <d v="2014-02-21T00:00:00"/>
    <s v="First Class"/>
    <s v="CK-12325"/>
    <s v="Christine Kargatis"/>
    <x v="2"/>
    <s v="United States"/>
    <s v="Troy"/>
    <x v="24"/>
    <n v="45373"/>
    <x v="3"/>
    <s v="FUR-FU-10004973"/>
    <x v="0"/>
    <x v="5"/>
    <s v="Flat Face Poster Frame"/>
    <n v="30.144000000000002"/>
    <n v="2"/>
    <n v="0.2"/>
    <n v="8.2896000000000001"/>
  </r>
  <r>
    <n v="9348"/>
    <x v="4671"/>
    <x v="3"/>
    <x v="922"/>
    <d v="2014-02-21T00:00:00"/>
    <s v="First Class"/>
    <s v="CK-12325"/>
    <s v="Christine Kargatis"/>
    <x v="2"/>
    <s v="United States"/>
    <s v="Troy"/>
    <x v="24"/>
    <n v="45373"/>
    <x v="3"/>
    <s v="FUR-CH-10003981"/>
    <x v="0"/>
    <x v="1"/>
    <s v="Global Commerce Series Low-Back Swivel/Tilt Chairs"/>
    <n v="899.43"/>
    <n v="5"/>
    <n v="0.3"/>
    <n v="-12.84900000000016"/>
  </r>
  <r>
    <n v="9349"/>
    <x v="4672"/>
    <x v="0"/>
    <x v="596"/>
    <d v="2013-12-29T00:00:00"/>
    <s v="Standard Class"/>
    <s v="DN-13690"/>
    <s v="Duane Noonan"/>
    <x v="0"/>
    <s v="United States"/>
    <s v="Moreno Valley"/>
    <x v="1"/>
    <n v="92553"/>
    <x v="1"/>
    <s v="FUR-FU-10000277"/>
    <x v="0"/>
    <x v="5"/>
    <s v="Deflect-o DuraMat Antistatic Studded Beveled Mat for Medium Pile Carpeting"/>
    <n v="842.72"/>
    <n v="8"/>
    <n v="0"/>
    <n v="202.25279999999998"/>
  </r>
  <r>
    <n v="9350"/>
    <x v="4672"/>
    <x v="0"/>
    <x v="596"/>
    <d v="2013-12-29T00:00:00"/>
    <s v="Standard Class"/>
    <s v="DN-13690"/>
    <s v="Duane Noonan"/>
    <x v="0"/>
    <s v="United States"/>
    <s v="Moreno Valley"/>
    <x v="1"/>
    <n v="92553"/>
    <x v="1"/>
    <s v="FUR-FU-10001934"/>
    <x v="0"/>
    <x v="5"/>
    <s v="Magnifier Swing Arm Lamp"/>
    <n v="41.96"/>
    <n v="2"/>
    <n v="0"/>
    <n v="10.909600000000001"/>
  </r>
  <r>
    <n v="9351"/>
    <x v="4673"/>
    <x v="0"/>
    <x v="713"/>
    <d v="2013-09-28T00:00:00"/>
    <s v="Standard Class"/>
    <s v="DP-13105"/>
    <s v="Dave Poirier"/>
    <x v="1"/>
    <s v="United States"/>
    <s v="Seattle"/>
    <x v="4"/>
    <n v="98115"/>
    <x v="1"/>
    <s v="OFF-BI-10004970"/>
    <x v="1"/>
    <x v="8"/>
    <s v="ACCOHIDE 3-Ring Binder, Blue, 1&quot;"/>
    <n v="13.216000000000001"/>
    <n v="4"/>
    <n v="0.2"/>
    <n v="4.4603999999999999"/>
  </r>
  <r>
    <n v="9352"/>
    <x v="4673"/>
    <x v="0"/>
    <x v="713"/>
    <d v="2013-09-28T00:00:00"/>
    <s v="Standard Class"/>
    <s v="DP-13105"/>
    <s v="Dave Poirier"/>
    <x v="1"/>
    <s v="United States"/>
    <s v="Seattle"/>
    <x v="4"/>
    <n v="98115"/>
    <x v="1"/>
    <s v="FUR-CH-10003396"/>
    <x v="0"/>
    <x v="1"/>
    <s v="Global Deluxe Steno Chair"/>
    <n v="184.75200000000001"/>
    <n v="3"/>
    <n v="0.2"/>
    <n v="-20.784600000000012"/>
  </r>
  <r>
    <n v="9353"/>
    <x v="4674"/>
    <x v="3"/>
    <x v="241"/>
    <d v="2014-09-27T00:00:00"/>
    <s v="First Class"/>
    <s v="RO-19780"/>
    <s v="Rose O'Brian"/>
    <x v="0"/>
    <s v="United States"/>
    <s v="Chicago"/>
    <x v="10"/>
    <n v="60623"/>
    <x v="2"/>
    <s v="FUR-CH-10003973"/>
    <x v="0"/>
    <x v="1"/>
    <s v="GuestStacker Chair with Chrome Finish Legs"/>
    <n v="520.46399999999994"/>
    <n v="2"/>
    <n v="0.3"/>
    <n v="-14.870399999999961"/>
  </r>
  <r>
    <n v="9354"/>
    <x v="4674"/>
    <x v="3"/>
    <x v="241"/>
    <d v="2014-09-27T00:00:00"/>
    <s v="First Class"/>
    <s v="RO-19780"/>
    <s v="Rose O'Brian"/>
    <x v="0"/>
    <s v="United States"/>
    <s v="Chicago"/>
    <x v="10"/>
    <n v="60623"/>
    <x v="2"/>
    <s v="OFF-PA-10002109"/>
    <x v="1"/>
    <x v="10"/>
    <s v="Wirebound Voice Message Log Book"/>
    <n v="11.423999999999999"/>
    <n v="3"/>
    <n v="0.2"/>
    <n v="3.7127999999999988"/>
  </r>
  <r>
    <n v="9355"/>
    <x v="4675"/>
    <x v="1"/>
    <x v="494"/>
    <d v="2012-12-05T00:00:00"/>
    <s v="Standard Class"/>
    <s v="MA-17560"/>
    <s v="Matt Abelman"/>
    <x v="2"/>
    <s v="United States"/>
    <s v="Jackson"/>
    <x v="12"/>
    <n v="49201"/>
    <x v="2"/>
    <s v="OFF-PA-10001826"/>
    <x v="1"/>
    <x v="10"/>
    <s v="Xerox 207"/>
    <n v="19.440000000000001"/>
    <n v="3"/>
    <n v="0"/>
    <n v="9.3312000000000008"/>
  </r>
  <r>
    <n v="9356"/>
    <x v="4675"/>
    <x v="1"/>
    <x v="494"/>
    <d v="2012-12-05T00:00:00"/>
    <s v="Standard Class"/>
    <s v="MA-17560"/>
    <s v="Matt Abelman"/>
    <x v="2"/>
    <s v="United States"/>
    <s v="Jackson"/>
    <x v="12"/>
    <n v="49201"/>
    <x v="2"/>
    <s v="OFF-AR-10000823"/>
    <x v="1"/>
    <x v="6"/>
    <s v="Newell 307"/>
    <n v="3.64"/>
    <n v="2"/>
    <n v="0"/>
    <n v="1.0192000000000001"/>
  </r>
  <r>
    <n v="9357"/>
    <x v="4675"/>
    <x v="1"/>
    <x v="494"/>
    <d v="2012-12-05T00:00:00"/>
    <s v="Standard Class"/>
    <s v="MA-17560"/>
    <s v="Matt Abelman"/>
    <x v="2"/>
    <s v="United States"/>
    <s v="Jackson"/>
    <x v="12"/>
    <n v="49201"/>
    <x v="2"/>
    <s v="OFF-PA-10001776"/>
    <x v="1"/>
    <x v="10"/>
    <s v="Wirebound Message Books, Four 2 3/4&quot; x 5&quot; Forms per Page, 600 Sets per Book"/>
    <n v="18.54"/>
    <n v="2"/>
    <n v="0"/>
    <n v="8.7137999999999991"/>
  </r>
  <r>
    <n v="9358"/>
    <x v="4676"/>
    <x v="0"/>
    <x v="967"/>
    <d v="2013-01-28T00:00:00"/>
    <s v="Second Class"/>
    <s v="JD-15895"/>
    <s v="Jonathan Doherty"/>
    <x v="1"/>
    <s v="United States"/>
    <s v="New York City"/>
    <x v="15"/>
    <n v="10024"/>
    <x v="3"/>
    <s v="OFF-BI-10003676"/>
    <x v="1"/>
    <x v="8"/>
    <s v="GBC Standard Recycled Report Covers, Clear Plastic Sheets"/>
    <n v="43.120000000000005"/>
    <n v="5"/>
    <n v="0.2"/>
    <n v="15.091999999999995"/>
  </r>
  <r>
    <n v="9359"/>
    <x v="4676"/>
    <x v="0"/>
    <x v="967"/>
    <d v="2013-01-28T00:00:00"/>
    <s v="Second Class"/>
    <s v="JD-15895"/>
    <s v="Jonathan Doherty"/>
    <x v="1"/>
    <s v="United States"/>
    <s v="New York City"/>
    <x v="15"/>
    <n v="10024"/>
    <x v="3"/>
    <s v="FUR-TA-10001095"/>
    <x v="0"/>
    <x v="3"/>
    <s v="Chromcraft Round Conference Tables"/>
    <n v="313.72199999999998"/>
    <n v="3"/>
    <n v="0.4"/>
    <n v="-99.34529999999998"/>
  </r>
  <r>
    <n v="9360"/>
    <x v="4676"/>
    <x v="0"/>
    <x v="967"/>
    <d v="2013-01-28T00:00:00"/>
    <s v="Second Class"/>
    <s v="JD-15895"/>
    <s v="Jonathan Doherty"/>
    <x v="1"/>
    <s v="United States"/>
    <s v="New York City"/>
    <x v="15"/>
    <n v="10024"/>
    <x v="3"/>
    <s v="FUR-FU-10000747"/>
    <x v="0"/>
    <x v="5"/>
    <s v="Tenex B1-RE Series Chair Mats for Low Pile Carpets"/>
    <n v="45.98"/>
    <n v="1"/>
    <n v="0"/>
    <n v="7.816599999999994"/>
  </r>
  <r>
    <n v="9361"/>
    <x v="4676"/>
    <x v="0"/>
    <x v="967"/>
    <d v="2013-01-28T00:00:00"/>
    <s v="Second Class"/>
    <s v="JD-15895"/>
    <s v="Jonathan Doherty"/>
    <x v="1"/>
    <s v="United States"/>
    <s v="New York City"/>
    <x v="15"/>
    <n v="10024"/>
    <x v="3"/>
    <s v="OFF-ST-10004337"/>
    <x v="1"/>
    <x v="4"/>
    <s v="SAFCO Commercial Wire Shelving, 72h"/>
    <n v="428.68"/>
    <n v="7"/>
    <n v="0"/>
    <n v="0"/>
  </r>
  <r>
    <n v="9362"/>
    <x v="4677"/>
    <x v="3"/>
    <x v="708"/>
    <d v="2014-03-26T00:00:00"/>
    <s v="Standard Class"/>
    <s v="PS-18970"/>
    <s v="Paul Stevenson"/>
    <x v="2"/>
    <s v="United States"/>
    <s v="Seattle"/>
    <x v="4"/>
    <n v="98105"/>
    <x v="1"/>
    <s v="OFF-BI-10004410"/>
    <x v="1"/>
    <x v="8"/>
    <s v="C-Line Peel &amp; Stick Add-On Filing Pockets, 8-3/4 x 5-1/8, 10/Pack"/>
    <n v="30.576000000000001"/>
    <n v="6"/>
    <n v="0.2"/>
    <n v="10.3194"/>
  </r>
  <r>
    <n v="9363"/>
    <x v="4677"/>
    <x v="3"/>
    <x v="708"/>
    <d v="2014-03-26T00:00:00"/>
    <s v="Standard Class"/>
    <s v="PS-18970"/>
    <s v="Paul Stevenson"/>
    <x v="2"/>
    <s v="United States"/>
    <s v="Seattle"/>
    <x v="4"/>
    <n v="98105"/>
    <x v="1"/>
    <s v="OFF-FA-10004838"/>
    <x v="1"/>
    <x v="13"/>
    <s v="Super Bands, 12/Pack"/>
    <n v="13.020000000000001"/>
    <n v="7"/>
    <n v="0"/>
    <n v="0.3906000000000005"/>
  </r>
  <r>
    <n v="9364"/>
    <x v="4677"/>
    <x v="3"/>
    <x v="708"/>
    <d v="2014-03-26T00:00:00"/>
    <s v="Standard Class"/>
    <s v="PS-18970"/>
    <s v="Paul Stevenson"/>
    <x v="2"/>
    <s v="United States"/>
    <s v="Seattle"/>
    <x v="4"/>
    <n v="98105"/>
    <x v="1"/>
    <s v="FUR-FU-10002364"/>
    <x v="0"/>
    <x v="5"/>
    <s v="Eldon Expressions Wood Desk Accessories, Oak"/>
    <n v="22.14"/>
    <n v="3"/>
    <n v="0"/>
    <n v="6.4205999999999976"/>
  </r>
  <r>
    <n v="9365"/>
    <x v="4677"/>
    <x v="3"/>
    <x v="708"/>
    <d v="2014-03-26T00:00:00"/>
    <s v="Standard Class"/>
    <s v="PS-18970"/>
    <s v="Paul Stevenson"/>
    <x v="2"/>
    <s v="United States"/>
    <s v="Seattle"/>
    <x v="4"/>
    <n v="98105"/>
    <x v="1"/>
    <s v="OFF-ST-10001809"/>
    <x v="1"/>
    <x v="4"/>
    <s v="Fellowes Officeware Wire Shelving"/>
    <n v="359.32"/>
    <n v="4"/>
    <n v="0"/>
    <n v="7.1863999999999919"/>
  </r>
  <r>
    <n v="9366"/>
    <x v="4678"/>
    <x v="2"/>
    <x v="963"/>
    <d v="2011-08-25T00:00:00"/>
    <s v="First Class"/>
    <s v="JF-15415"/>
    <s v="Jennifer Ferguson"/>
    <x v="0"/>
    <s v="United States"/>
    <s v="Saint Charles"/>
    <x v="25"/>
    <n v="63301"/>
    <x v="2"/>
    <s v="OFF-PA-10001846"/>
    <x v="1"/>
    <x v="10"/>
    <s v="Xerox 1899"/>
    <n v="11.56"/>
    <n v="2"/>
    <n v="0"/>
    <n v="5.6644000000000005"/>
  </r>
  <r>
    <n v="9367"/>
    <x v="4679"/>
    <x v="2"/>
    <x v="785"/>
    <d v="2011-06-13T00:00:00"/>
    <s v="Standard Class"/>
    <s v="RD-19480"/>
    <s v="Rick Duston"/>
    <x v="0"/>
    <s v="United States"/>
    <s v="Long Beach"/>
    <x v="15"/>
    <n v="11561"/>
    <x v="3"/>
    <s v="OFF-BI-10003876"/>
    <x v="1"/>
    <x v="8"/>
    <s v="Green Canvas Binder for 8-1/2&quot; x 14&quot; Sheets"/>
    <n v="68.48"/>
    <n v="2"/>
    <n v="0.2"/>
    <n v="25.679999999999996"/>
  </r>
  <r>
    <n v="9368"/>
    <x v="4679"/>
    <x v="2"/>
    <x v="785"/>
    <d v="2011-06-13T00:00:00"/>
    <s v="Standard Class"/>
    <s v="RD-19480"/>
    <s v="Rick Duston"/>
    <x v="0"/>
    <s v="United States"/>
    <s v="Long Beach"/>
    <x v="15"/>
    <n v="11561"/>
    <x v="3"/>
    <s v="OFF-ST-10003470"/>
    <x v="1"/>
    <x v="4"/>
    <s v="Tennsco Snap-Together Open Shelving Units, Starter Sets and Add-On Units"/>
    <n v="1676.88"/>
    <n v="6"/>
    <n v="0"/>
    <n v="83.843999999999937"/>
  </r>
  <r>
    <n v="9369"/>
    <x v="4680"/>
    <x v="0"/>
    <x v="281"/>
    <d v="2013-04-10T00:00:00"/>
    <s v="First Class"/>
    <s v="ES-14080"/>
    <s v="Erin Smith"/>
    <x v="1"/>
    <s v="United States"/>
    <s v="Lakewood"/>
    <x v="30"/>
    <n v="8701"/>
    <x v="3"/>
    <s v="OFF-PA-10004243"/>
    <x v="1"/>
    <x v="10"/>
    <s v="Xerox 1939"/>
    <n v="37.94"/>
    <n v="2"/>
    <n v="0"/>
    <n v="18.211199999999998"/>
  </r>
  <r>
    <n v="9370"/>
    <x v="4681"/>
    <x v="3"/>
    <x v="659"/>
    <d v="2014-11-10T00:00:00"/>
    <s v="Second Class"/>
    <s v="KN-16390"/>
    <s v="Katherine Nockton"/>
    <x v="1"/>
    <s v="United States"/>
    <s v="Clinton"/>
    <x v="39"/>
    <n v="20735"/>
    <x v="3"/>
    <s v="FUR-CH-10000422"/>
    <x v="0"/>
    <x v="1"/>
    <s v="Global Highback Leather Tilter in Burgundy"/>
    <n v="272.96999999999997"/>
    <n v="3"/>
    <n v="0"/>
    <n v="43.675200000000018"/>
  </r>
  <r>
    <n v="9371"/>
    <x v="4682"/>
    <x v="1"/>
    <x v="352"/>
    <d v="2012-05-31T00:00:00"/>
    <s v="First Class"/>
    <s v="VP-21760"/>
    <s v="Victoria Pisteka"/>
    <x v="1"/>
    <s v="United States"/>
    <s v="Columbus"/>
    <x v="24"/>
    <n v="43229"/>
    <x v="3"/>
    <s v="FUR-FU-10002506"/>
    <x v="0"/>
    <x v="5"/>
    <s v="Tensor &quot;Hersey Kiss&quot; Styled Floor Lamp"/>
    <n v="41.568000000000005"/>
    <n v="4"/>
    <n v="0.2"/>
    <n v="-4.1568000000000023"/>
  </r>
  <r>
    <n v="9372"/>
    <x v="4682"/>
    <x v="1"/>
    <x v="352"/>
    <d v="2012-05-31T00:00:00"/>
    <s v="First Class"/>
    <s v="VP-21760"/>
    <s v="Victoria Pisteka"/>
    <x v="1"/>
    <s v="United States"/>
    <s v="Columbus"/>
    <x v="24"/>
    <n v="43229"/>
    <x v="3"/>
    <s v="FUR-CH-10000863"/>
    <x v="0"/>
    <x v="1"/>
    <s v="Novimex Swivel Fabric Task Chair"/>
    <n v="317.05799999999999"/>
    <n v="3"/>
    <n v="0.3"/>
    <n v="-86.058600000000013"/>
  </r>
  <r>
    <n v="9373"/>
    <x v="4682"/>
    <x v="1"/>
    <x v="352"/>
    <d v="2012-05-31T00:00:00"/>
    <s v="First Class"/>
    <s v="VP-21760"/>
    <s v="Victoria Pisteka"/>
    <x v="1"/>
    <s v="United States"/>
    <s v="Columbus"/>
    <x v="24"/>
    <n v="43229"/>
    <x v="3"/>
    <s v="OFF-FA-10002988"/>
    <x v="1"/>
    <x v="13"/>
    <s v="Ideal Clamps"/>
    <n v="8.0399999999999991"/>
    <n v="5"/>
    <n v="0.2"/>
    <n v="2.9144999999999994"/>
  </r>
  <r>
    <n v="9374"/>
    <x v="4683"/>
    <x v="3"/>
    <x v="917"/>
    <d v="2014-05-12T00:00:00"/>
    <s v="Standard Class"/>
    <s v="CS-11950"/>
    <s v="Carlos Soltero"/>
    <x v="0"/>
    <s v="United States"/>
    <s v="Pasadena"/>
    <x v="1"/>
    <n v="91104"/>
    <x v="1"/>
    <s v="TEC-PH-10003437"/>
    <x v="2"/>
    <x v="7"/>
    <s v="Blue Parrot B250XT Professional Grade Wireless Bluetooth Headset with"/>
    <n v="419.94399999999996"/>
    <n v="7"/>
    <n v="0.2"/>
    <n v="52.492999999999967"/>
  </r>
  <r>
    <n v="9375"/>
    <x v="4684"/>
    <x v="0"/>
    <x v="410"/>
    <d v="2013-06-10T00:00:00"/>
    <s v="Standard Class"/>
    <s v="KB-16600"/>
    <s v="Ken Brennan"/>
    <x v="1"/>
    <s v="United States"/>
    <s v="Seattle"/>
    <x v="4"/>
    <n v="98105"/>
    <x v="1"/>
    <s v="OFF-SU-10002537"/>
    <x v="1"/>
    <x v="14"/>
    <s v="Acme Box Cutter Scissors"/>
    <n v="61.38"/>
    <n v="6"/>
    <n v="0"/>
    <n v="15.958800000000004"/>
  </r>
  <r>
    <n v="9376"/>
    <x v="4685"/>
    <x v="1"/>
    <x v="639"/>
    <d v="2012-12-19T00:00:00"/>
    <s v="Second Class"/>
    <s v="AJ-10945"/>
    <s v="Ashley Jarboe"/>
    <x v="0"/>
    <s v="United States"/>
    <s v="Los Angeles"/>
    <x v="1"/>
    <n v="90045"/>
    <x v="1"/>
    <s v="TEC-AC-10003063"/>
    <x v="2"/>
    <x v="11"/>
    <s v="Micro Innovations USB RF Wireless Keyboard with Mouse"/>
    <n v="50"/>
    <n v="2"/>
    <n v="0"/>
    <n v="10.5"/>
  </r>
  <r>
    <n v="9377"/>
    <x v="4686"/>
    <x v="3"/>
    <x v="53"/>
    <d v="2014-12-30T00:00:00"/>
    <s v="Standard Class"/>
    <s v="PO-18865"/>
    <s v="Patrick O'Donnell"/>
    <x v="0"/>
    <s v="United States"/>
    <s v="East Orange"/>
    <x v="30"/>
    <n v="7017"/>
    <x v="3"/>
    <s v="TEC-AC-10003237"/>
    <x v="2"/>
    <x v="11"/>
    <s v="Memorex Micro Travel Drive 4 GB"/>
    <n v="31.799999999999997"/>
    <n v="3"/>
    <n v="0"/>
    <n v="13.674000000000003"/>
  </r>
  <r>
    <n v="9378"/>
    <x v="4687"/>
    <x v="3"/>
    <x v="94"/>
    <d v="2014-12-22T00:00:00"/>
    <s v="Standard Class"/>
    <s v="DP-13105"/>
    <s v="Dave Poirier"/>
    <x v="1"/>
    <s v="United States"/>
    <s v="Eau Claire"/>
    <x v="6"/>
    <n v="54703"/>
    <x v="2"/>
    <s v="OFF-ST-10001031"/>
    <x v="1"/>
    <x v="4"/>
    <s v="Adjustable Personal File Tote"/>
    <n v="32.56"/>
    <n v="2"/>
    <n v="0"/>
    <n v="8.465600000000002"/>
  </r>
  <r>
    <n v="9379"/>
    <x v="4688"/>
    <x v="0"/>
    <x v="1120"/>
    <d v="2013-05-16T00:00:00"/>
    <s v="Standard Class"/>
    <s v="GM-14500"/>
    <s v="Gene McClure"/>
    <x v="0"/>
    <s v="United States"/>
    <s v="Chicago"/>
    <x v="10"/>
    <n v="60610"/>
    <x v="2"/>
    <s v="OFF-EN-10001535"/>
    <x v="1"/>
    <x v="12"/>
    <s v="Grip Seal Envelopes"/>
    <n v="7.0720000000000001"/>
    <n v="2"/>
    <n v="0.2"/>
    <n v="2.3868"/>
  </r>
  <r>
    <n v="9380"/>
    <x v="4689"/>
    <x v="2"/>
    <x v="851"/>
    <d v="2011-12-27T00:00:00"/>
    <s v="Second Class"/>
    <s v="CC-12670"/>
    <s v="Craig Carreira"/>
    <x v="0"/>
    <s v="United States"/>
    <s v="Tampa"/>
    <x v="2"/>
    <n v="33614"/>
    <x v="0"/>
    <s v="OFF-PA-10001295"/>
    <x v="1"/>
    <x v="10"/>
    <s v="Computer Printout Paper with Letter-Trim Perforations"/>
    <n v="45.527999999999999"/>
    <n v="3"/>
    <n v="0.2"/>
    <n v="15.934799999999997"/>
  </r>
  <r>
    <n v="9381"/>
    <x v="4689"/>
    <x v="2"/>
    <x v="851"/>
    <d v="2011-12-27T00:00:00"/>
    <s v="Second Class"/>
    <s v="CC-12670"/>
    <s v="Craig Carreira"/>
    <x v="0"/>
    <s v="United States"/>
    <s v="Tampa"/>
    <x v="2"/>
    <n v="33614"/>
    <x v="0"/>
    <s v="FUR-CH-10004698"/>
    <x v="0"/>
    <x v="1"/>
    <s v="Padded Folding Chairs, Black, 4/Carton"/>
    <n v="64.784000000000006"/>
    <n v="1"/>
    <n v="0.2"/>
    <n v="6.4784000000000042"/>
  </r>
  <r>
    <n v="9382"/>
    <x v="4689"/>
    <x v="2"/>
    <x v="851"/>
    <d v="2011-12-27T00:00:00"/>
    <s v="Second Class"/>
    <s v="CC-12670"/>
    <s v="Craig Carreira"/>
    <x v="0"/>
    <s v="United States"/>
    <s v="Tampa"/>
    <x v="2"/>
    <n v="33614"/>
    <x v="0"/>
    <s v="OFF-ST-10000078"/>
    <x v="1"/>
    <x v="4"/>
    <s v="Tennsco 6- and 18-Compartment Lockers"/>
    <n v="424.27200000000005"/>
    <n v="2"/>
    <n v="0.2"/>
    <n v="-10.60680000000005"/>
  </r>
  <r>
    <n v="9383"/>
    <x v="4689"/>
    <x v="2"/>
    <x v="851"/>
    <d v="2011-12-27T00:00:00"/>
    <s v="Second Class"/>
    <s v="CC-12670"/>
    <s v="Craig Carreira"/>
    <x v="0"/>
    <s v="United States"/>
    <s v="Tampa"/>
    <x v="2"/>
    <n v="33614"/>
    <x v="0"/>
    <s v="OFF-AR-10001868"/>
    <x v="1"/>
    <x v="6"/>
    <s v="Prang Dustless Chalk Sticks"/>
    <n v="1.3440000000000001"/>
    <n v="1"/>
    <n v="0.2"/>
    <n v="0.504"/>
  </r>
  <r>
    <n v="9384"/>
    <x v="4689"/>
    <x v="2"/>
    <x v="851"/>
    <d v="2011-12-27T00:00:00"/>
    <s v="Second Class"/>
    <s v="CC-12670"/>
    <s v="Craig Carreira"/>
    <x v="0"/>
    <s v="United States"/>
    <s v="Tampa"/>
    <x v="2"/>
    <n v="33614"/>
    <x v="0"/>
    <s v="OFF-ST-10004950"/>
    <x v="1"/>
    <x v="4"/>
    <s v="Acco Perma 3000 Stacking Storage Drawers"/>
    <n v="83.920000000000016"/>
    <n v="5"/>
    <n v="0.2"/>
    <n v="-1.049000000000003"/>
  </r>
  <r>
    <n v="9385"/>
    <x v="4690"/>
    <x v="3"/>
    <x v="938"/>
    <d v="2014-08-17T00:00:00"/>
    <s v="Standard Class"/>
    <s v="SJ-20125"/>
    <s v="Sanjit Jacobs"/>
    <x v="2"/>
    <s v="United States"/>
    <s v="New York City"/>
    <x v="15"/>
    <n v="10009"/>
    <x v="3"/>
    <s v="OFF-PA-10003441"/>
    <x v="1"/>
    <x v="10"/>
    <s v="Xerox 226"/>
    <n v="25.92"/>
    <n v="4"/>
    <n v="0"/>
    <n v="12.441600000000001"/>
  </r>
  <r>
    <n v="9386"/>
    <x v="4691"/>
    <x v="3"/>
    <x v="151"/>
    <d v="2014-09-01T00:00:00"/>
    <s v="Standard Class"/>
    <s v="SF-20200"/>
    <s v="Sarah Foster"/>
    <x v="0"/>
    <s v="United States"/>
    <s v="Mesa"/>
    <x v="16"/>
    <n v="85204"/>
    <x v="1"/>
    <s v="FUR-FU-10004973"/>
    <x v="0"/>
    <x v="5"/>
    <s v="Flat Face Poster Frame"/>
    <n v="120.57600000000001"/>
    <n v="8"/>
    <n v="0.2"/>
    <n v="33.1584"/>
  </r>
  <r>
    <n v="9387"/>
    <x v="4692"/>
    <x v="3"/>
    <x v="617"/>
    <d v="2014-01-24T00:00:00"/>
    <s v="Standard Class"/>
    <s v="RM-19375"/>
    <s v="Raymond Messe"/>
    <x v="0"/>
    <s v="United States"/>
    <s v="Burlington"/>
    <x v="42"/>
    <s v="05408"/>
    <x v="3"/>
    <s v="OFF-PA-10000157"/>
    <x v="1"/>
    <x v="10"/>
    <s v="Xerox 191"/>
    <n v="79.92"/>
    <n v="4"/>
    <n v="0"/>
    <n v="37.562399999999997"/>
  </r>
  <r>
    <n v="9388"/>
    <x v="4692"/>
    <x v="3"/>
    <x v="617"/>
    <d v="2014-01-24T00:00:00"/>
    <s v="Standard Class"/>
    <s v="RM-19375"/>
    <s v="Raymond Messe"/>
    <x v="0"/>
    <s v="United States"/>
    <s v="Burlington"/>
    <x v="42"/>
    <s v="05408"/>
    <x v="3"/>
    <s v="OFF-PA-10001970"/>
    <x v="1"/>
    <x v="10"/>
    <s v="Xerox 1881"/>
    <n v="12.28"/>
    <n v="1"/>
    <n v="0"/>
    <n v="5.7715999999999994"/>
  </r>
  <r>
    <n v="9389"/>
    <x v="4692"/>
    <x v="3"/>
    <x v="617"/>
    <d v="2014-01-24T00:00:00"/>
    <s v="Standard Class"/>
    <s v="RM-19375"/>
    <s v="Raymond Messe"/>
    <x v="0"/>
    <s v="United States"/>
    <s v="Burlington"/>
    <x v="42"/>
    <s v="05408"/>
    <x v="3"/>
    <s v="OFF-AP-10000828"/>
    <x v="1"/>
    <x v="9"/>
    <s v="Avanti 4.4 Cu. Ft. Refrigerator"/>
    <n v="542.93999999999994"/>
    <n v="3"/>
    <n v="0"/>
    <n v="152.02319999999997"/>
  </r>
  <r>
    <n v="9390"/>
    <x v="4692"/>
    <x v="3"/>
    <x v="617"/>
    <d v="2014-01-24T00:00:00"/>
    <s v="Standard Class"/>
    <s v="RM-19375"/>
    <s v="Raymond Messe"/>
    <x v="0"/>
    <s v="United States"/>
    <s v="Burlington"/>
    <x v="42"/>
    <s v="05408"/>
    <x v="3"/>
    <s v="OFF-EN-10001509"/>
    <x v="1"/>
    <x v="12"/>
    <s v="Poly String Tie Envelopes"/>
    <n v="2.04"/>
    <n v="1"/>
    <n v="0"/>
    <n v="0.95879999999999987"/>
  </r>
  <r>
    <n v="9391"/>
    <x v="4693"/>
    <x v="1"/>
    <x v="974"/>
    <d v="2012-06-24T00:00:00"/>
    <s v="Standard Class"/>
    <s v="KM-16375"/>
    <s v="Katherine Murray"/>
    <x v="2"/>
    <s v="United States"/>
    <s v="Houston"/>
    <x v="5"/>
    <n v="77070"/>
    <x v="2"/>
    <s v="OFF-ST-10003692"/>
    <x v="1"/>
    <x v="4"/>
    <s v="Recycled Steel Personal File for Hanging File Folders"/>
    <n v="228.92"/>
    <n v="5"/>
    <n v="0.2"/>
    <n v="14.307499999999997"/>
  </r>
  <r>
    <n v="9392"/>
    <x v="4694"/>
    <x v="3"/>
    <x v="677"/>
    <d v="2014-03-17T00:00:00"/>
    <s v="First Class"/>
    <s v="FH-14275"/>
    <s v="Frank Hawley"/>
    <x v="1"/>
    <s v="United States"/>
    <s v="Aurora"/>
    <x v="10"/>
    <n v="60505"/>
    <x v="2"/>
    <s v="TEC-PH-10004700"/>
    <x v="2"/>
    <x v="7"/>
    <s v="PowerGen Dual USB Car Charger"/>
    <n v="7.9920000000000009"/>
    <n v="1"/>
    <n v="0.2"/>
    <n v="2.5973999999999995"/>
  </r>
  <r>
    <n v="9393"/>
    <x v="4695"/>
    <x v="1"/>
    <x v="969"/>
    <d v="2012-10-25T00:00:00"/>
    <s v="Same Day"/>
    <s v="DG-13300"/>
    <s v="Deirdre Greer"/>
    <x v="1"/>
    <s v="United States"/>
    <s v="Denver"/>
    <x v="22"/>
    <n v="80219"/>
    <x v="1"/>
    <s v="FUR-CH-10000422"/>
    <x v="0"/>
    <x v="1"/>
    <s v="Global Highback Leather Tilter in Burgundy"/>
    <n v="582.33600000000001"/>
    <n v="8"/>
    <n v="0.2"/>
    <n v="-29.116799999999955"/>
  </r>
  <r>
    <n v="9394"/>
    <x v="4696"/>
    <x v="2"/>
    <x v="59"/>
    <d v="2011-09-23T00:00:00"/>
    <s v="First Class"/>
    <s v="MW-18220"/>
    <s v="Mitch Webber"/>
    <x v="0"/>
    <s v="United States"/>
    <s v="New York City"/>
    <x v="15"/>
    <n v="10011"/>
    <x v="3"/>
    <s v="TEC-PH-10003484"/>
    <x v="2"/>
    <x v="7"/>
    <s v="Ooma Telo VoIP Home Phone System"/>
    <n v="629.94999999999993"/>
    <n v="5"/>
    <n v="0"/>
    <n v="157.48750000000001"/>
  </r>
  <r>
    <n v="9395"/>
    <x v="4696"/>
    <x v="2"/>
    <x v="59"/>
    <d v="2011-09-23T00:00:00"/>
    <s v="First Class"/>
    <s v="MW-18220"/>
    <s v="Mitch Webber"/>
    <x v="0"/>
    <s v="United States"/>
    <s v="New York City"/>
    <x v="15"/>
    <n v="10011"/>
    <x v="3"/>
    <s v="FUR-CH-10001394"/>
    <x v="0"/>
    <x v="1"/>
    <s v="Global Leather Executive Chair"/>
    <n v="631.78200000000004"/>
    <n v="2"/>
    <n v="0.1"/>
    <n v="140.39599999999993"/>
  </r>
  <r>
    <n v="9396"/>
    <x v="4696"/>
    <x v="2"/>
    <x v="59"/>
    <d v="2011-09-23T00:00:00"/>
    <s v="First Class"/>
    <s v="MW-18220"/>
    <s v="Mitch Webber"/>
    <x v="0"/>
    <s v="United States"/>
    <s v="New York City"/>
    <x v="15"/>
    <n v="10011"/>
    <x v="3"/>
    <s v="FUR-BO-10002213"/>
    <x v="0"/>
    <x v="0"/>
    <s v="DMI Eclipse Executive Suite Bookcases"/>
    <n v="801.5680000000001"/>
    <n v="2"/>
    <n v="0.2"/>
    <n v="-10.019600000000054"/>
  </r>
  <r>
    <n v="9397"/>
    <x v="4696"/>
    <x v="2"/>
    <x v="59"/>
    <d v="2011-09-23T00:00:00"/>
    <s v="First Class"/>
    <s v="MW-18220"/>
    <s v="Mitch Webber"/>
    <x v="0"/>
    <s v="United States"/>
    <s v="New York City"/>
    <x v="15"/>
    <n v="10011"/>
    <x v="3"/>
    <s v="OFF-LA-10002762"/>
    <x v="1"/>
    <x v="2"/>
    <s v="Avery 485"/>
    <n v="75.179999999999993"/>
    <n v="6"/>
    <n v="0"/>
    <n v="35.334599999999995"/>
  </r>
  <r>
    <n v="9398"/>
    <x v="4696"/>
    <x v="2"/>
    <x v="59"/>
    <d v="2011-09-23T00:00:00"/>
    <s v="First Class"/>
    <s v="MW-18220"/>
    <s v="Mitch Webber"/>
    <x v="0"/>
    <s v="United States"/>
    <s v="New York City"/>
    <x v="15"/>
    <n v="10011"/>
    <x v="3"/>
    <s v="OFF-AP-10003842"/>
    <x v="1"/>
    <x v="9"/>
    <s v="Euro-Pro Shark Turbo Vacuum"/>
    <n v="30.98"/>
    <n v="1"/>
    <n v="0"/>
    <n v="8.0548000000000002"/>
  </r>
  <r>
    <n v="9399"/>
    <x v="4696"/>
    <x v="2"/>
    <x v="59"/>
    <d v="2011-09-23T00:00:00"/>
    <s v="First Class"/>
    <s v="MW-18220"/>
    <s v="Mitch Webber"/>
    <x v="0"/>
    <s v="United States"/>
    <s v="New York City"/>
    <x v="15"/>
    <n v="10011"/>
    <x v="3"/>
    <s v="TEC-PH-10003072"/>
    <x v="2"/>
    <x v="7"/>
    <s v="Panasonic KX-TG9541B DECT 6.0 Digital 2-Line Expandable Cordless Phone With Digital Answering System"/>
    <n v="1349.91"/>
    <n v="9"/>
    <n v="0"/>
    <n v="661.45590000000004"/>
  </r>
  <r>
    <n v="9400"/>
    <x v="4697"/>
    <x v="0"/>
    <x v="583"/>
    <d v="2013-11-16T00:00:00"/>
    <s v="Standard Class"/>
    <s v="SC-20845"/>
    <s v="Sung Chung"/>
    <x v="0"/>
    <s v="United States"/>
    <s v="Arlington Heights"/>
    <x v="10"/>
    <n v="60004"/>
    <x v="2"/>
    <s v="OFF-AR-10003394"/>
    <x v="1"/>
    <x v="6"/>
    <s v="Newell 332"/>
    <n v="14.111999999999998"/>
    <n v="6"/>
    <n v="0.2"/>
    <n v="1.2348000000000008"/>
  </r>
  <r>
    <n v="9401"/>
    <x v="4698"/>
    <x v="1"/>
    <x v="1218"/>
    <d v="2012-09-21T00:00:00"/>
    <s v="Standard Class"/>
    <s v="BD-11500"/>
    <s v="Bradley Drucker"/>
    <x v="0"/>
    <s v="United States"/>
    <s v="Newport News"/>
    <x v="17"/>
    <n v="23602"/>
    <x v="0"/>
    <s v="OFF-EN-10001539"/>
    <x v="1"/>
    <x v="12"/>
    <s v="Staples"/>
    <n v="31.12"/>
    <n v="4"/>
    <n v="0"/>
    <n v="14.6264"/>
  </r>
  <r>
    <n v="9402"/>
    <x v="4699"/>
    <x v="2"/>
    <x v="1219"/>
    <d v="2011-06-28T00:00:00"/>
    <s v="Standard Class"/>
    <s v="LP-17080"/>
    <s v="Liz Pelletier"/>
    <x v="0"/>
    <s v="United States"/>
    <s v="Tucson"/>
    <x v="16"/>
    <n v="85705"/>
    <x v="1"/>
    <s v="FUR-FU-10001731"/>
    <x v="0"/>
    <x v="5"/>
    <s v="Acrylic Self-Standing Desk Frames"/>
    <n v="4.2720000000000002"/>
    <n v="2"/>
    <n v="0.2"/>
    <n v="0.96119999999999983"/>
  </r>
  <r>
    <n v="9403"/>
    <x v="4700"/>
    <x v="0"/>
    <x v="399"/>
    <d v="2013-08-18T00:00:00"/>
    <s v="Second Class"/>
    <s v="NP-18700"/>
    <s v="Nora Preis"/>
    <x v="0"/>
    <s v="United States"/>
    <s v="New York City"/>
    <x v="15"/>
    <n v="10024"/>
    <x v="3"/>
    <s v="FUR-TA-10001095"/>
    <x v="0"/>
    <x v="3"/>
    <s v="Chromcraft Round Conference Tables"/>
    <n v="209.148"/>
    <n v="2"/>
    <n v="0.4"/>
    <n v="-66.230199999999996"/>
  </r>
  <r>
    <n v="9404"/>
    <x v="4700"/>
    <x v="0"/>
    <x v="399"/>
    <d v="2013-08-18T00:00:00"/>
    <s v="Second Class"/>
    <s v="NP-18700"/>
    <s v="Nora Preis"/>
    <x v="0"/>
    <s v="United States"/>
    <s v="New York City"/>
    <x v="15"/>
    <n v="10024"/>
    <x v="3"/>
    <s v="OFF-ST-10000078"/>
    <x v="1"/>
    <x v="4"/>
    <s v="Tennsco 6- and 18-Compartment Lockers"/>
    <n v="1591.02"/>
    <n v="6"/>
    <n v="0"/>
    <n v="286.38359999999989"/>
  </r>
  <r>
    <n v="9405"/>
    <x v="4701"/>
    <x v="3"/>
    <x v="669"/>
    <d v="2014-04-18T00:00:00"/>
    <s v="Standard Class"/>
    <s v="DP-13105"/>
    <s v="Dave Poirier"/>
    <x v="1"/>
    <s v="United States"/>
    <s v="Philadelphia"/>
    <x v="9"/>
    <n v="19134"/>
    <x v="3"/>
    <s v="OFF-FA-10004076"/>
    <x v="1"/>
    <x v="13"/>
    <s v="Translucent Push Pins by OIC"/>
    <n v="7.92"/>
    <n v="5"/>
    <n v="0.2"/>
    <n v="1.6829999999999994"/>
  </r>
  <r>
    <n v="9406"/>
    <x v="4702"/>
    <x v="2"/>
    <x v="619"/>
    <d v="2011-03-17T00:00:00"/>
    <s v="First Class"/>
    <s v="RB-19465"/>
    <s v="Rick Bensley"/>
    <x v="2"/>
    <s v="United States"/>
    <s v="Chicago"/>
    <x v="10"/>
    <n v="60653"/>
    <x v="2"/>
    <s v="TEC-MA-10003626"/>
    <x v="2"/>
    <x v="15"/>
    <s v="Hewlett-Packard Deskjet 6540 Color Inkjet Printer"/>
    <n v="574.91"/>
    <n v="2"/>
    <n v="0.3"/>
    <n v="156.04699999999997"/>
  </r>
  <r>
    <n v="9407"/>
    <x v="4702"/>
    <x v="2"/>
    <x v="619"/>
    <d v="2011-03-17T00:00:00"/>
    <s v="First Class"/>
    <s v="RB-19465"/>
    <s v="Rick Bensley"/>
    <x v="2"/>
    <s v="United States"/>
    <s v="Chicago"/>
    <x v="10"/>
    <n v="60653"/>
    <x v="2"/>
    <s v="OFF-PA-10001215"/>
    <x v="1"/>
    <x v="10"/>
    <s v="Xerox 1963"/>
    <n v="8.4480000000000004"/>
    <n v="2"/>
    <n v="0.2"/>
    <n v="2.6399999999999997"/>
  </r>
  <r>
    <n v="9408"/>
    <x v="4703"/>
    <x v="3"/>
    <x v="585"/>
    <d v="2014-09-25T00:00:00"/>
    <s v="Second Class"/>
    <s v="LC-17140"/>
    <s v="Logan Currie"/>
    <x v="0"/>
    <s v="United States"/>
    <s v="New York City"/>
    <x v="15"/>
    <n v="10035"/>
    <x v="3"/>
    <s v="TEC-AC-10002842"/>
    <x v="2"/>
    <x v="11"/>
    <s v="WD My Passport Ultra 2TB Portable External Hard Drive"/>
    <n v="1071"/>
    <n v="9"/>
    <n v="0"/>
    <n v="171.36000000000007"/>
  </r>
  <r>
    <n v="9409"/>
    <x v="4703"/>
    <x v="3"/>
    <x v="585"/>
    <d v="2014-09-25T00:00:00"/>
    <s v="Second Class"/>
    <s v="LC-17140"/>
    <s v="Logan Currie"/>
    <x v="0"/>
    <s v="United States"/>
    <s v="New York City"/>
    <x v="15"/>
    <n v="10035"/>
    <x v="3"/>
    <s v="FUR-FU-10004864"/>
    <x v="0"/>
    <x v="5"/>
    <s v="Eldon 500 Class Desk Accessories"/>
    <n v="12.07"/>
    <n v="1"/>
    <n v="0"/>
    <n v="3.9831000000000003"/>
  </r>
  <r>
    <n v="9410"/>
    <x v="4704"/>
    <x v="3"/>
    <x v="389"/>
    <d v="2014-12-14T00:00:00"/>
    <s v="First Class"/>
    <s v="WB-21850"/>
    <s v="William Brown"/>
    <x v="0"/>
    <s v="United States"/>
    <s v="Philadelphia"/>
    <x v="9"/>
    <n v="19143"/>
    <x v="3"/>
    <s v="OFF-BI-10000014"/>
    <x v="1"/>
    <x v="8"/>
    <s v="Heavy-Duty E-Z-D Binders"/>
    <n v="3.2730000000000006"/>
    <n v="1"/>
    <n v="0.7"/>
    <n v="-2.5092999999999996"/>
  </r>
  <r>
    <n v="9411"/>
    <x v="4704"/>
    <x v="3"/>
    <x v="389"/>
    <d v="2014-12-14T00:00:00"/>
    <s v="First Class"/>
    <s v="WB-21850"/>
    <s v="William Brown"/>
    <x v="0"/>
    <s v="United States"/>
    <s v="Philadelphia"/>
    <x v="9"/>
    <n v="19143"/>
    <x v="3"/>
    <s v="FUR-FU-10001475"/>
    <x v="0"/>
    <x v="5"/>
    <s v="Contract Clock, 14&quot;, Brown"/>
    <n v="87.92"/>
    <n v="5"/>
    <n v="0.2"/>
    <n v="15.385999999999999"/>
  </r>
  <r>
    <n v="9412"/>
    <x v="4705"/>
    <x v="0"/>
    <x v="612"/>
    <d v="2013-03-15T00:00:00"/>
    <s v="Second Class"/>
    <s v="MH-17785"/>
    <s v="Maya Herman"/>
    <x v="1"/>
    <s v="United States"/>
    <s v="Glendale"/>
    <x v="16"/>
    <n v="85301"/>
    <x v="1"/>
    <s v="OFF-ST-10001272"/>
    <x v="1"/>
    <x v="4"/>
    <s v="Mini 13-1/2 Capacity Data Binder Rack, Pearl"/>
    <n v="104.69600000000001"/>
    <n v="1"/>
    <n v="0.2"/>
    <n v="6.5434999999999981"/>
  </r>
  <r>
    <n v="9413"/>
    <x v="4706"/>
    <x v="1"/>
    <x v="746"/>
    <d v="2012-01-29T00:00:00"/>
    <s v="First Class"/>
    <s v="SC-20305"/>
    <s v="Sean Christensen"/>
    <x v="0"/>
    <s v="United States"/>
    <s v="Los Angeles"/>
    <x v="1"/>
    <n v="90036"/>
    <x v="1"/>
    <s v="FUR-CH-10002024"/>
    <x v="0"/>
    <x v="1"/>
    <s v="HON 5400 Series Task Chairs for Big and Tall"/>
    <n v="2803.92"/>
    <n v="5"/>
    <n v="0.2"/>
    <n v="0"/>
  </r>
  <r>
    <n v="9414"/>
    <x v="4707"/>
    <x v="0"/>
    <x v="182"/>
    <d v="2013-09-28T00:00:00"/>
    <s v="First Class"/>
    <s v="MH-17620"/>
    <s v="Matt Hagelstein"/>
    <x v="1"/>
    <s v="United States"/>
    <s v="Houston"/>
    <x v="5"/>
    <n v="77041"/>
    <x v="2"/>
    <s v="OFF-BI-10004001"/>
    <x v="1"/>
    <x v="8"/>
    <s v="GBC Recycled VeloBinder Covers"/>
    <n v="6.8159999999999981"/>
    <n v="2"/>
    <n v="0.8"/>
    <n v="-11.587200000000003"/>
  </r>
  <r>
    <n v="9415"/>
    <x v="4708"/>
    <x v="1"/>
    <x v="1090"/>
    <d v="2012-10-22T00:00:00"/>
    <s v="Standard Class"/>
    <s v="JC-15775"/>
    <s v="John Castell"/>
    <x v="0"/>
    <s v="United States"/>
    <s v="Seattle"/>
    <x v="4"/>
    <n v="98115"/>
    <x v="1"/>
    <s v="TEC-PH-10004094"/>
    <x v="2"/>
    <x v="7"/>
    <s v="Motorola L703CM"/>
    <n v="249.58400000000003"/>
    <n v="2"/>
    <n v="0.2"/>
    <n v="15.598999999999997"/>
  </r>
  <r>
    <n v="9416"/>
    <x v="4708"/>
    <x v="1"/>
    <x v="1090"/>
    <d v="2012-10-22T00:00:00"/>
    <s v="Standard Class"/>
    <s v="JC-15775"/>
    <s v="John Castell"/>
    <x v="0"/>
    <s v="United States"/>
    <s v="Seattle"/>
    <x v="4"/>
    <n v="98115"/>
    <x v="1"/>
    <s v="OFF-PA-10001184"/>
    <x v="1"/>
    <x v="10"/>
    <s v="Xerox 1903"/>
    <n v="17.940000000000001"/>
    <n v="3"/>
    <n v="0"/>
    <n v="8.7906000000000013"/>
  </r>
  <r>
    <n v="9417"/>
    <x v="4708"/>
    <x v="1"/>
    <x v="1090"/>
    <d v="2012-10-22T00:00:00"/>
    <s v="Standard Class"/>
    <s v="JC-15775"/>
    <s v="John Castell"/>
    <x v="0"/>
    <s v="United States"/>
    <s v="Seattle"/>
    <x v="4"/>
    <n v="98115"/>
    <x v="1"/>
    <s v="FUR-FU-10002505"/>
    <x v="0"/>
    <x v="5"/>
    <s v="Eldon 100 Class Desk Accessories"/>
    <n v="10.11"/>
    <n v="3"/>
    <n v="0"/>
    <n v="3.2351999999999994"/>
  </r>
  <r>
    <n v="9418"/>
    <x v="4709"/>
    <x v="2"/>
    <x v="1220"/>
    <d v="2011-11-01T00:00:00"/>
    <s v="Standard Class"/>
    <s v="RD-19810"/>
    <s v="Ross DeVincentis"/>
    <x v="2"/>
    <s v="United States"/>
    <s v="Fayetteville"/>
    <x v="3"/>
    <n v="28314"/>
    <x v="0"/>
    <s v="OFF-PA-10001166"/>
    <x v="1"/>
    <x v="10"/>
    <s v="Xerox 2"/>
    <n v="10.368000000000002"/>
    <n v="2"/>
    <n v="0.2"/>
    <n v="3.6288"/>
  </r>
  <r>
    <n v="9419"/>
    <x v="4709"/>
    <x v="2"/>
    <x v="1220"/>
    <d v="2011-11-01T00:00:00"/>
    <s v="Standard Class"/>
    <s v="RD-19810"/>
    <s v="Ross DeVincentis"/>
    <x v="2"/>
    <s v="United States"/>
    <s v="Fayetteville"/>
    <x v="3"/>
    <n v="28314"/>
    <x v="0"/>
    <s v="OFF-PA-10000349"/>
    <x v="1"/>
    <x v="10"/>
    <s v="Staples"/>
    <n v="11.952000000000002"/>
    <n v="3"/>
    <n v="0.2"/>
    <n v="4.0338000000000003"/>
  </r>
  <r>
    <n v="9420"/>
    <x v="4710"/>
    <x v="3"/>
    <x v="280"/>
    <d v="2014-10-05T00:00:00"/>
    <s v="Second Class"/>
    <s v="SC-20695"/>
    <s v="Steve Chapman"/>
    <x v="1"/>
    <s v="United States"/>
    <s v="Houston"/>
    <x v="5"/>
    <n v="77041"/>
    <x v="2"/>
    <s v="OFF-AP-10004708"/>
    <x v="1"/>
    <x v="9"/>
    <s v="Fellowes Superior 10 Outlet Split Surge Protector"/>
    <n v="15.223999999999997"/>
    <n v="2"/>
    <n v="0.8"/>
    <n v="-38.821200000000012"/>
  </r>
  <r>
    <n v="9421"/>
    <x v="4710"/>
    <x v="3"/>
    <x v="280"/>
    <d v="2014-10-05T00:00:00"/>
    <s v="Second Class"/>
    <s v="SC-20695"/>
    <s v="Steve Chapman"/>
    <x v="1"/>
    <s v="United States"/>
    <s v="Houston"/>
    <x v="5"/>
    <n v="77041"/>
    <x v="2"/>
    <s v="OFF-AP-10001947"/>
    <x v="1"/>
    <x v="9"/>
    <s v="Acco 6 Outlet Guardian Premium Plus Surge Suppressor"/>
    <n v="21.983999999999995"/>
    <n v="6"/>
    <n v="0.8"/>
    <n v="-56.059200000000011"/>
  </r>
  <r>
    <n v="9422"/>
    <x v="4711"/>
    <x v="2"/>
    <x v="149"/>
    <d v="2011-07-27T00:00:00"/>
    <s v="Standard Class"/>
    <s v="NC-18535"/>
    <s v="Nick Crebassa"/>
    <x v="1"/>
    <s v="United States"/>
    <s v="San Francisco"/>
    <x v="1"/>
    <n v="94122"/>
    <x v="1"/>
    <s v="TEC-PH-10000441"/>
    <x v="2"/>
    <x v="7"/>
    <s v="VTech DS6151"/>
    <n v="604.75199999999995"/>
    <n v="6"/>
    <n v="0.2"/>
    <n v="60.475200000000058"/>
  </r>
  <r>
    <n v="9423"/>
    <x v="4711"/>
    <x v="2"/>
    <x v="149"/>
    <d v="2011-07-27T00:00:00"/>
    <s v="Standard Class"/>
    <s v="NC-18535"/>
    <s v="Nick Crebassa"/>
    <x v="1"/>
    <s v="United States"/>
    <s v="San Francisco"/>
    <x v="1"/>
    <n v="94122"/>
    <x v="1"/>
    <s v="OFF-SU-10004664"/>
    <x v="1"/>
    <x v="14"/>
    <s v="Acme Softgrip Scissors"/>
    <n v="40.700000000000003"/>
    <n v="5"/>
    <n v="0"/>
    <n v="11.802999999999999"/>
  </r>
  <r>
    <n v="9424"/>
    <x v="4711"/>
    <x v="2"/>
    <x v="149"/>
    <d v="2011-07-27T00:00:00"/>
    <s v="Standard Class"/>
    <s v="NC-18535"/>
    <s v="Nick Crebassa"/>
    <x v="1"/>
    <s v="United States"/>
    <s v="San Francisco"/>
    <x v="1"/>
    <n v="94122"/>
    <x v="1"/>
    <s v="TEC-PH-10004531"/>
    <x v="2"/>
    <x v="7"/>
    <s v="AT&amp;T CL2909"/>
    <n v="302.37599999999998"/>
    <n v="3"/>
    <n v="0.2"/>
    <n v="37.796999999999997"/>
  </r>
  <r>
    <n v="9425"/>
    <x v="4711"/>
    <x v="2"/>
    <x v="149"/>
    <d v="2011-07-27T00:00:00"/>
    <s v="Standard Class"/>
    <s v="NC-18535"/>
    <s v="Nick Crebassa"/>
    <x v="1"/>
    <s v="United States"/>
    <s v="San Francisco"/>
    <x v="1"/>
    <n v="94122"/>
    <x v="1"/>
    <s v="TEC-AC-10002167"/>
    <x v="2"/>
    <x v="11"/>
    <s v="Imation 8gb Micro Traveldrive Usb 2.0 Flash Drive"/>
    <n v="45"/>
    <n v="3"/>
    <n v="0"/>
    <n v="4.9500000000000011"/>
  </r>
  <r>
    <n v="9426"/>
    <x v="4712"/>
    <x v="2"/>
    <x v="171"/>
    <d v="2011-09-17T00:00:00"/>
    <s v="Second Class"/>
    <s v="LW-17215"/>
    <s v="Luke Weiss"/>
    <x v="0"/>
    <s v="United States"/>
    <s v="New York City"/>
    <x v="15"/>
    <n v="10035"/>
    <x v="3"/>
    <s v="FUR-CH-10002024"/>
    <x v="0"/>
    <x v="1"/>
    <s v="HON 5400 Series Task Chairs for Big and Tall"/>
    <n v="3785.2920000000004"/>
    <n v="6"/>
    <n v="0.1"/>
    <n v="420.58800000000019"/>
  </r>
  <r>
    <n v="9427"/>
    <x v="4713"/>
    <x v="0"/>
    <x v="306"/>
    <d v="2013-09-21T00:00:00"/>
    <s v="Standard Class"/>
    <s v="AH-10585"/>
    <s v="Angele Hood"/>
    <x v="0"/>
    <s v="United States"/>
    <s v="Seattle"/>
    <x v="4"/>
    <n v="98105"/>
    <x v="1"/>
    <s v="OFF-AR-10002445"/>
    <x v="1"/>
    <x v="6"/>
    <s v="SANFORD Major Accent Highlighters"/>
    <n v="35.4"/>
    <n v="5"/>
    <n v="0"/>
    <n v="13.452000000000002"/>
  </r>
  <r>
    <n v="9428"/>
    <x v="4714"/>
    <x v="2"/>
    <x v="501"/>
    <d v="2011-12-01T00:00:00"/>
    <s v="Standard Class"/>
    <s v="JO-15145"/>
    <s v="Jack O'Briant"/>
    <x v="1"/>
    <s v="United States"/>
    <s v="Buffalo"/>
    <x v="15"/>
    <n v="14215"/>
    <x v="3"/>
    <s v="FUR-FU-10003268"/>
    <x v="0"/>
    <x v="5"/>
    <s v="Eldon Radial Chair Mat for Low to Medium Pile Carpets"/>
    <n v="199.89999999999998"/>
    <n v="5"/>
    <n v="0"/>
    <n v="39.97999999999999"/>
  </r>
  <r>
    <n v="9429"/>
    <x v="4715"/>
    <x v="2"/>
    <x v="218"/>
    <d v="2011-05-16T00:00:00"/>
    <s v="Standard Class"/>
    <s v="VW-21775"/>
    <s v="Victoria Wilson"/>
    <x v="1"/>
    <s v="United States"/>
    <s v="Huntsville"/>
    <x v="5"/>
    <n v="77340"/>
    <x v="2"/>
    <s v="FUR-CH-10000015"/>
    <x v="0"/>
    <x v="1"/>
    <s v="Hon Multipurpose Stacking Arm Chairs"/>
    <n v="1212.9599999999998"/>
    <n v="8"/>
    <n v="0.3"/>
    <n v="-69.311999999999898"/>
  </r>
  <r>
    <n v="9430"/>
    <x v="4716"/>
    <x v="1"/>
    <x v="834"/>
    <d v="2012-09-01T00:00:00"/>
    <s v="Standard Class"/>
    <s v="BP-11185"/>
    <s v="Ben Peterman"/>
    <x v="1"/>
    <s v="United States"/>
    <s v="Dallas"/>
    <x v="5"/>
    <n v="75081"/>
    <x v="2"/>
    <s v="TEC-PH-10004165"/>
    <x v="2"/>
    <x v="7"/>
    <s v="Mitel MiVoice 5330e IP Phone"/>
    <n v="1099.96"/>
    <n v="5"/>
    <n v="0.2"/>
    <n v="82.496999999999957"/>
  </r>
  <r>
    <n v="9431"/>
    <x v="4716"/>
    <x v="1"/>
    <x v="834"/>
    <d v="2012-09-01T00:00:00"/>
    <s v="Standard Class"/>
    <s v="BP-11185"/>
    <s v="Ben Peterman"/>
    <x v="1"/>
    <s v="United States"/>
    <s v="Dallas"/>
    <x v="5"/>
    <n v="75081"/>
    <x v="2"/>
    <s v="FUR-TA-10004607"/>
    <x v="0"/>
    <x v="3"/>
    <s v="Hon 2111 Invitation Series Straight Table"/>
    <n v="103.48100000000001"/>
    <n v="1"/>
    <n v="0.3"/>
    <n v="-16.261300000000006"/>
  </r>
  <r>
    <n v="9432"/>
    <x v="4717"/>
    <x v="1"/>
    <x v="974"/>
    <d v="2012-06-19T00:00:00"/>
    <s v="Same Day"/>
    <s v="PP-18955"/>
    <s v="Paul Prost"/>
    <x v="2"/>
    <s v="United States"/>
    <s v="Philadelphia"/>
    <x v="9"/>
    <n v="19134"/>
    <x v="3"/>
    <s v="OFF-LA-10004677"/>
    <x v="1"/>
    <x v="2"/>
    <s v="Self-Adhesive Address Labels for Typewriters with Dispenser Box"/>
    <n v="5.9039999999999999"/>
    <n v="2"/>
    <n v="0.2"/>
    <n v="1.9925999999999999"/>
  </r>
  <r>
    <n v="9433"/>
    <x v="4718"/>
    <x v="1"/>
    <x v="493"/>
    <d v="2012-08-23T00:00:00"/>
    <s v="Standard Class"/>
    <s v="SC-20725"/>
    <s v="Steven Cartwright"/>
    <x v="0"/>
    <s v="United States"/>
    <s v="Peoria"/>
    <x v="16"/>
    <n v="85345"/>
    <x v="1"/>
    <s v="TEC-AC-10002217"/>
    <x v="2"/>
    <x v="11"/>
    <s v="Imation Clip USB flash drive - 8 GB"/>
    <n v="30.080000000000002"/>
    <n v="2"/>
    <n v="0.2"/>
    <n v="-5.2640000000000002"/>
  </r>
  <r>
    <n v="9434"/>
    <x v="4718"/>
    <x v="1"/>
    <x v="493"/>
    <d v="2012-08-23T00:00:00"/>
    <s v="Standard Class"/>
    <s v="SC-20725"/>
    <s v="Steven Cartwright"/>
    <x v="0"/>
    <s v="United States"/>
    <s v="Peoria"/>
    <x v="16"/>
    <n v="85345"/>
    <x v="1"/>
    <s v="OFF-PA-10001937"/>
    <x v="1"/>
    <x v="10"/>
    <s v="Xerox 21"/>
    <n v="36.288000000000011"/>
    <n v="7"/>
    <n v="0.2"/>
    <n v="12.700800000000001"/>
  </r>
  <r>
    <n v="9435"/>
    <x v="4718"/>
    <x v="1"/>
    <x v="493"/>
    <d v="2012-08-23T00:00:00"/>
    <s v="Standard Class"/>
    <s v="SC-20725"/>
    <s v="Steven Cartwright"/>
    <x v="0"/>
    <s v="United States"/>
    <s v="Peoria"/>
    <x v="16"/>
    <n v="85345"/>
    <x v="1"/>
    <s v="OFF-AR-10000203"/>
    <x v="1"/>
    <x v="6"/>
    <s v="Newell 336"/>
    <n v="10.272000000000002"/>
    <n v="3"/>
    <n v="0.2"/>
    <n v="1.1555999999999984"/>
  </r>
  <r>
    <n v="9436"/>
    <x v="4718"/>
    <x v="1"/>
    <x v="493"/>
    <d v="2012-08-23T00:00:00"/>
    <s v="Standard Class"/>
    <s v="SC-20725"/>
    <s v="Steven Cartwright"/>
    <x v="0"/>
    <s v="United States"/>
    <s v="Peoria"/>
    <x v="16"/>
    <n v="85345"/>
    <x v="1"/>
    <s v="TEC-AC-10001142"/>
    <x v="2"/>
    <x v="11"/>
    <s v="First Data FD10 PIN Pad"/>
    <n v="252.8"/>
    <n v="4"/>
    <n v="0.2"/>
    <n v="-31.600000000000037"/>
  </r>
  <r>
    <n v="9437"/>
    <x v="4719"/>
    <x v="1"/>
    <x v="12"/>
    <d v="2012-09-25T00:00:00"/>
    <s v="Same Day"/>
    <s v="BM-11785"/>
    <s v="Bryan Mills"/>
    <x v="0"/>
    <s v="United States"/>
    <s v="Philadelphia"/>
    <x v="9"/>
    <n v="19143"/>
    <x v="3"/>
    <s v="OFF-BI-10003712"/>
    <x v="1"/>
    <x v="8"/>
    <s v="Acco Pressboard Covers with Storage Hooks, 14 7/8&quot; x 11&quot;, Light Blue"/>
    <n v="2.9460000000000006"/>
    <n v="2"/>
    <n v="0.7"/>
    <n v="-2.0621999999999998"/>
  </r>
  <r>
    <n v="9438"/>
    <x v="4720"/>
    <x v="3"/>
    <x v="1143"/>
    <d v="2014-06-01T00:00:00"/>
    <s v="Standard Class"/>
    <s v="CD-11920"/>
    <s v="Carlos Daly"/>
    <x v="0"/>
    <s v="United States"/>
    <s v="Oceanside"/>
    <x v="1"/>
    <n v="92054"/>
    <x v="1"/>
    <s v="OFF-PA-10000520"/>
    <x v="1"/>
    <x v="10"/>
    <s v="Xerox 201"/>
    <n v="12.96"/>
    <n v="2"/>
    <n v="0"/>
    <n v="6.2208000000000006"/>
  </r>
  <r>
    <n v="9439"/>
    <x v="4721"/>
    <x v="3"/>
    <x v="689"/>
    <d v="2014-08-06T00:00:00"/>
    <s v="Standard Class"/>
    <s v="GM-14680"/>
    <s v="Greg Matthias"/>
    <x v="0"/>
    <s v="United States"/>
    <s v="Philadelphia"/>
    <x v="9"/>
    <n v="19134"/>
    <x v="3"/>
    <s v="TEC-PH-10001079"/>
    <x v="2"/>
    <x v="7"/>
    <s v="Polycom SoundPoint Pro SE-225 Corded phone"/>
    <n v="285.57599999999996"/>
    <n v="4"/>
    <n v="0.4"/>
    <n v="-57.115200000000016"/>
  </r>
  <r>
    <n v="9440"/>
    <x v="4722"/>
    <x v="2"/>
    <x v="36"/>
    <d v="2011-10-17T00:00:00"/>
    <s v="Standard Class"/>
    <s v="BP-11050"/>
    <s v="Barry Pond"/>
    <x v="1"/>
    <s v="United States"/>
    <s v="Chicago"/>
    <x v="10"/>
    <n v="60623"/>
    <x v="2"/>
    <s v="OFF-SU-10000898"/>
    <x v="1"/>
    <x v="14"/>
    <s v="Acme Hot Forged Carbon Steel Scissors with Nickel-Plated Handles, 3 7/8&quot; Cut, 8&quot;L"/>
    <n v="22.240000000000002"/>
    <n v="2"/>
    <n v="0.2"/>
    <n v="2.5019999999999971"/>
  </r>
  <r>
    <n v="9441"/>
    <x v="4723"/>
    <x v="2"/>
    <x v="594"/>
    <d v="2011-05-29T00:00:00"/>
    <s v="Standard Class"/>
    <s v="BW-11065"/>
    <s v="Barry Weirich"/>
    <x v="0"/>
    <s v="United States"/>
    <s v="New York City"/>
    <x v="15"/>
    <n v="10035"/>
    <x v="3"/>
    <s v="OFF-PA-10001471"/>
    <x v="1"/>
    <x v="10"/>
    <s v="Strathmore Photo Frame Cards"/>
    <n v="14.62"/>
    <n v="2"/>
    <n v="0"/>
    <n v="6.7251999999999992"/>
  </r>
  <r>
    <n v="9442"/>
    <x v="4724"/>
    <x v="2"/>
    <x v="282"/>
    <d v="2011-12-31T00:00:00"/>
    <s v="Second Class"/>
    <s v="RE-19405"/>
    <s v="Ricardo Emerson"/>
    <x v="0"/>
    <s v="United States"/>
    <s v="Kent"/>
    <x v="24"/>
    <n v="44240"/>
    <x v="3"/>
    <s v="OFF-AP-10003281"/>
    <x v="1"/>
    <x v="9"/>
    <s v="Acco 6 Outlet Guardian Standard Surge Suppressor"/>
    <n v="48.36"/>
    <n v="5"/>
    <n v="0.2"/>
    <n v="6.0449999999999946"/>
  </r>
  <r>
    <n v="9443"/>
    <x v="4725"/>
    <x v="3"/>
    <x v="104"/>
    <d v="2014-04-12T00:00:00"/>
    <s v="Standard Class"/>
    <s v="HR-14770"/>
    <s v="Hallie Redmond"/>
    <x v="2"/>
    <s v="United States"/>
    <s v="Jacksonville"/>
    <x v="2"/>
    <n v="32216"/>
    <x v="0"/>
    <s v="OFF-AR-10003156"/>
    <x v="1"/>
    <x v="6"/>
    <s v="50 Colored Long Pencils"/>
    <n v="16.256"/>
    <n v="2"/>
    <n v="0.2"/>
    <n v="1.2192000000000007"/>
  </r>
  <r>
    <n v="9444"/>
    <x v="4725"/>
    <x v="3"/>
    <x v="104"/>
    <d v="2014-04-12T00:00:00"/>
    <s v="Standard Class"/>
    <s v="HR-14770"/>
    <s v="Hallie Redmond"/>
    <x v="2"/>
    <s v="United States"/>
    <s v="Jacksonville"/>
    <x v="2"/>
    <n v="32216"/>
    <x v="0"/>
    <s v="TEC-PH-10000576"/>
    <x v="2"/>
    <x v="7"/>
    <s v="AT&amp;T 1080 Corded phone"/>
    <n v="219.18400000000003"/>
    <n v="2"/>
    <n v="0.2"/>
    <n v="19.178600000000003"/>
  </r>
  <r>
    <n v="9445"/>
    <x v="4726"/>
    <x v="1"/>
    <x v="1201"/>
    <d v="2012-03-02T00:00:00"/>
    <s v="First Class"/>
    <s v="TP-21565"/>
    <s v="Tracy Poddar"/>
    <x v="1"/>
    <s v="United States"/>
    <s v="Coppell"/>
    <x v="5"/>
    <n v="75019"/>
    <x v="2"/>
    <s v="TEC-PH-10003215"/>
    <x v="2"/>
    <x v="7"/>
    <s v="Jackery Bar Premium Fast-charging Portable Charger"/>
    <n v="95.84"/>
    <n v="4"/>
    <n v="0.2"/>
    <n v="34.741999999999997"/>
  </r>
  <r>
    <n v="9446"/>
    <x v="4727"/>
    <x v="1"/>
    <x v="352"/>
    <d v="2012-06-03T00:00:00"/>
    <s v="Standard Class"/>
    <s v="KB-16315"/>
    <s v="Karl Braun"/>
    <x v="0"/>
    <s v="United States"/>
    <s v="Indianapolis"/>
    <x v="14"/>
    <n v="46203"/>
    <x v="2"/>
    <s v="OFF-LA-10004484"/>
    <x v="1"/>
    <x v="2"/>
    <s v="Avery 476"/>
    <n v="12.39"/>
    <n v="3"/>
    <n v="0"/>
    <n v="5.6993999999999998"/>
  </r>
  <r>
    <n v="9447"/>
    <x v="4728"/>
    <x v="0"/>
    <x v="897"/>
    <d v="2013-09-29T00:00:00"/>
    <s v="Standard Class"/>
    <s v="AC-10660"/>
    <s v="Anna Chung"/>
    <x v="0"/>
    <s v="United States"/>
    <s v="Lawrence"/>
    <x v="14"/>
    <n v="46226"/>
    <x v="2"/>
    <s v="OFF-PA-10002245"/>
    <x v="1"/>
    <x v="10"/>
    <s v="Xerox 1895"/>
    <n v="35.880000000000003"/>
    <n v="6"/>
    <n v="0"/>
    <n v="16.146000000000001"/>
  </r>
  <r>
    <n v="9448"/>
    <x v="4729"/>
    <x v="3"/>
    <x v="837"/>
    <d v="2014-06-04T00:00:00"/>
    <s v="Standard Class"/>
    <s v="DN-13690"/>
    <s v="Duane Noonan"/>
    <x v="0"/>
    <s v="United States"/>
    <s v="Tulsa"/>
    <x v="26"/>
    <n v="74133"/>
    <x v="2"/>
    <s v="FUR-FU-10003664"/>
    <x v="0"/>
    <x v="5"/>
    <s v="Electrix Architect's Clamp-On Swing Arm Lamp, Black"/>
    <n v="477.29999999999995"/>
    <n v="5"/>
    <n v="0"/>
    <n v="138.41699999999997"/>
  </r>
  <r>
    <n v="9449"/>
    <x v="4730"/>
    <x v="0"/>
    <x v="42"/>
    <d v="2013-09-24T00:00:00"/>
    <s v="Standard Class"/>
    <s v="CC-12430"/>
    <s v="Chuck Clark"/>
    <x v="2"/>
    <s v="United States"/>
    <s v="Redmond"/>
    <x v="4"/>
    <n v="98052"/>
    <x v="1"/>
    <s v="OFF-LA-10002195"/>
    <x v="1"/>
    <x v="2"/>
    <s v="Avery 481"/>
    <n v="12.32"/>
    <n v="4"/>
    <n v="0"/>
    <n v="5.9135999999999997"/>
  </r>
  <r>
    <n v="9450"/>
    <x v="4731"/>
    <x v="2"/>
    <x v="78"/>
    <d v="2011-09-13T00:00:00"/>
    <s v="Standard Class"/>
    <s v="TS-21340"/>
    <s v="Toby Swindell"/>
    <x v="0"/>
    <s v="United States"/>
    <s v="San Francisco"/>
    <x v="1"/>
    <n v="94109"/>
    <x v="1"/>
    <s v="OFF-BI-10000822"/>
    <x v="1"/>
    <x v="8"/>
    <s v="Acco PRESSTEX Data Binder with Storage Hooks, Light Blue, 9 1/2&quot; X 11&quot;"/>
    <n v="8.6080000000000005"/>
    <n v="2"/>
    <n v="0.2"/>
    <n v="3.0127999999999995"/>
  </r>
  <r>
    <n v="9451"/>
    <x v="4732"/>
    <x v="3"/>
    <x v="95"/>
    <d v="2014-06-08T00:00:00"/>
    <s v="Standard Class"/>
    <s v="MO-17800"/>
    <s v="Meg O'Connel"/>
    <x v="2"/>
    <s v="United States"/>
    <s v="Spokane"/>
    <x v="4"/>
    <n v="99207"/>
    <x v="1"/>
    <s v="OFF-ST-10004963"/>
    <x v="1"/>
    <x v="4"/>
    <s v="Eldon Gobal File Keepers"/>
    <n v="136.26"/>
    <n v="9"/>
    <n v="0"/>
    <n v="5.4503999999999913"/>
  </r>
  <r>
    <n v="9452"/>
    <x v="4733"/>
    <x v="1"/>
    <x v="694"/>
    <d v="2012-10-05T00:00:00"/>
    <s v="Standard Class"/>
    <s v="RP-19855"/>
    <s v="Roy Phan"/>
    <x v="1"/>
    <s v="United States"/>
    <s v="Los Angeles"/>
    <x v="1"/>
    <n v="90032"/>
    <x v="1"/>
    <s v="OFF-AP-10002495"/>
    <x v="1"/>
    <x v="9"/>
    <s v="Acco Smartsocket Table Surge Protector, 6 Color-Coded Adapter Outlets"/>
    <n v="186.14999999999998"/>
    <n v="3"/>
    <n v="0"/>
    <n v="55.844999999999985"/>
  </r>
  <r>
    <n v="9453"/>
    <x v="4733"/>
    <x v="1"/>
    <x v="694"/>
    <d v="2012-10-05T00:00:00"/>
    <s v="Standard Class"/>
    <s v="RP-19855"/>
    <s v="Roy Phan"/>
    <x v="1"/>
    <s v="United States"/>
    <s v="Los Angeles"/>
    <x v="1"/>
    <n v="90032"/>
    <x v="1"/>
    <s v="OFF-BI-10004001"/>
    <x v="1"/>
    <x v="8"/>
    <s v="GBC Recycled VeloBinder Covers"/>
    <n v="81.792000000000002"/>
    <n v="6"/>
    <n v="0.2"/>
    <n v="26.582399999999986"/>
  </r>
  <r>
    <n v="9454"/>
    <x v="4733"/>
    <x v="1"/>
    <x v="694"/>
    <d v="2012-10-05T00:00:00"/>
    <s v="Standard Class"/>
    <s v="RP-19855"/>
    <s v="Roy Phan"/>
    <x v="1"/>
    <s v="United States"/>
    <s v="Los Angeles"/>
    <x v="1"/>
    <n v="90032"/>
    <x v="1"/>
    <s v="OFF-SU-10004884"/>
    <x v="1"/>
    <x v="14"/>
    <s v="Acme Galleria Hot Forged Steel Scissors with Colored Handles"/>
    <n v="47.19"/>
    <n v="3"/>
    <n v="0"/>
    <n v="13.685099999999995"/>
  </r>
  <r>
    <n v="9455"/>
    <x v="4733"/>
    <x v="1"/>
    <x v="694"/>
    <d v="2012-10-05T00:00:00"/>
    <s v="Standard Class"/>
    <s v="RP-19855"/>
    <s v="Roy Phan"/>
    <x v="1"/>
    <s v="United States"/>
    <s v="Los Angeles"/>
    <x v="1"/>
    <n v="90032"/>
    <x v="1"/>
    <s v="TEC-PH-10003555"/>
    <x v="2"/>
    <x v="7"/>
    <s v="Motorola HK250 Universal Bluetooth Headset"/>
    <n v="36.783999999999999"/>
    <n v="2"/>
    <n v="0.2"/>
    <n v="-8.2763999999999971"/>
  </r>
  <r>
    <n v="9456"/>
    <x v="4734"/>
    <x v="0"/>
    <x v="950"/>
    <d v="2013-06-20T00:00:00"/>
    <s v="Second Class"/>
    <s v="JL-15175"/>
    <s v="James Lanier"/>
    <x v="2"/>
    <s v="United States"/>
    <s v="Chattanooga"/>
    <x v="18"/>
    <n v="37421"/>
    <x v="0"/>
    <s v="TEC-MA-10003493"/>
    <x v="2"/>
    <x v="15"/>
    <s v="Penpower WorldCard Pro Card Scanner"/>
    <n v="91.474999999999994"/>
    <n v="1"/>
    <n v="0.5"/>
    <n v="-1.8294999999999959"/>
  </r>
  <r>
    <n v="9457"/>
    <x v="4735"/>
    <x v="3"/>
    <x v="837"/>
    <d v="2014-06-04T00:00:00"/>
    <s v="Standard Class"/>
    <s v="BW-11110"/>
    <s v="Bart Watters"/>
    <x v="1"/>
    <s v="United States"/>
    <s v="Greensboro"/>
    <x v="3"/>
    <n v="27405"/>
    <x v="0"/>
    <s v="TEC-AC-10002380"/>
    <x v="2"/>
    <x v="11"/>
    <s v="Sony 8GB Class 10 Micro SDHC R40 Memory Card"/>
    <n v="27.192"/>
    <n v="3"/>
    <n v="0.2"/>
    <n v="0.33989999999999654"/>
  </r>
  <r>
    <n v="9458"/>
    <x v="4735"/>
    <x v="3"/>
    <x v="837"/>
    <d v="2014-06-04T00:00:00"/>
    <s v="Standard Class"/>
    <s v="BW-11110"/>
    <s v="Bart Watters"/>
    <x v="1"/>
    <s v="United States"/>
    <s v="Greensboro"/>
    <x v="3"/>
    <n v="27405"/>
    <x v="0"/>
    <s v="OFF-BI-10004209"/>
    <x v="1"/>
    <x v="8"/>
    <s v="Fellowes Twister Kit, Gray/Clear, 3/pkg"/>
    <n v="12.059999999999999"/>
    <n v="5"/>
    <n v="0.7"/>
    <n v="-10.050000000000001"/>
  </r>
  <r>
    <n v="9459"/>
    <x v="4736"/>
    <x v="2"/>
    <x v="1148"/>
    <d v="2011-10-14T00:00:00"/>
    <s v="Standard Class"/>
    <s v="SJ-20500"/>
    <s v="Shirley Jackson"/>
    <x v="0"/>
    <s v="United States"/>
    <s v="San Francisco"/>
    <x v="1"/>
    <n v="94122"/>
    <x v="1"/>
    <s v="OFF-AR-10002135"/>
    <x v="1"/>
    <x v="6"/>
    <s v="Boston Heavy-Duty Trimline Electric Pencil Sharpeners"/>
    <n v="144.60000000000002"/>
    <n v="3"/>
    <n v="0"/>
    <n v="41.933999999999983"/>
  </r>
  <r>
    <n v="9460"/>
    <x v="4736"/>
    <x v="2"/>
    <x v="1148"/>
    <d v="2011-10-14T00:00:00"/>
    <s v="Standard Class"/>
    <s v="SJ-20500"/>
    <s v="Shirley Jackson"/>
    <x v="0"/>
    <s v="United States"/>
    <s v="San Francisco"/>
    <x v="1"/>
    <n v="94122"/>
    <x v="1"/>
    <s v="TEC-PH-10002583"/>
    <x v="2"/>
    <x v="7"/>
    <s v="iOttie HLCRIO102 Car Mount"/>
    <n v="15.991999999999999"/>
    <n v="1"/>
    <n v="0.2"/>
    <n v="-2.9985000000000022"/>
  </r>
  <r>
    <n v="9461"/>
    <x v="4737"/>
    <x v="2"/>
    <x v="664"/>
    <d v="2011-11-22T00:00:00"/>
    <s v="Second Class"/>
    <s v="FG-14260"/>
    <s v="Frank Gastineau"/>
    <x v="2"/>
    <s v="United States"/>
    <s v="New York City"/>
    <x v="15"/>
    <n v="10024"/>
    <x v="3"/>
    <s v="OFF-PA-10003591"/>
    <x v="1"/>
    <x v="10"/>
    <s v="Southworth 100% Cotton The Best Paper"/>
    <n v="34.44"/>
    <n v="3"/>
    <n v="0"/>
    <n v="17.22"/>
  </r>
  <r>
    <n v="9462"/>
    <x v="4738"/>
    <x v="2"/>
    <x v="538"/>
    <d v="2011-10-24T00:00:00"/>
    <s v="Standard Class"/>
    <s v="EH-14125"/>
    <s v="Eugene Hildebrand"/>
    <x v="2"/>
    <s v="United States"/>
    <s v="Lakewood"/>
    <x v="1"/>
    <n v="90712"/>
    <x v="1"/>
    <s v="TEC-PH-10004922"/>
    <x v="2"/>
    <x v="7"/>
    <s v="RCA Visys Integrated PBX 8-Line Router"/>
    <n v="321.55200000000002"/>
    <n v="6"/>
    <n v="0.2"/>
    <n v="20.097000000000008"/>
  </r>
  <r>
    <n v="9463"/>
    <x v="4739"/>
    <x v="3"/>
    <x v="920"/>
    <d v="2014-12-01T00:00:00"/>
    <s v="Second Class"/>
    <s v="BS-11590"/>
    <s v="Brendan Sweed"/>
    <x v="1"/>
    <s v="United States"/>
    <s v="Louisville"/>
    <x v="0"/>
    <n v="40214"/>
    <x v="0"/>
    <s v="FUR-CH-10001854"/>
    <x v="0"/>
    <x v="1"/>
    <s v="Office Star - Professional Matrix Back Chair with 2-to-1 Synchro Tilt and Mesh Fabric Seat"/>
    <n v="701.96"/>
    <n v="2"/>
    <n v="0"/>
    <n v="168.47040000000004"/>
  </r>
  <r>
    <n v="9464"/>
    <x v="4740"/>
    <x v="2"/>
    <x v="1221"/>
    <d v="2011-03-03T00:00:00"/>
    <s v="First Class"/>
    <s v="JS-16030"/>
    <s v="Joy Smith"/>
    <x v="0"/>
    <s v="United States"/>
    <s v="Columbus"/>
    <x v="24"/>
    <n v="43229"/>
    <x v="3"/>
    <s v="OFF-AR-10003560"/>
    <x v="1"/>
    <x v="6"/>
    <s v="Zebra Zazzle Fluorescent Highlighters"/>
    <n v="19.456000000000003"/>
    <n v="4"/>
    <n v="0.2"/>
    <n v="3.4047999999999981"/>
  </r>
  <r>
    <n v="9465"/>
    <x v="4741"/>
    <x v="2"/>
    <x v="1059"/>
    <d v="2011-12-25T00:00:00"/>
    <s v="Standard Class"/>
    <s v="JC-15775"/>
    <s v="John Castell"/>
    <x v="0"/>
    <s v="United States"/>
    <s v="Newark"/>
    <x v="13"/>
    <n v="19711"/>
    <x v="3"/>
    <s v="OFF-LA-10004409"/>
    <x v="1"/>
    <x v="2"/>
    <s v="Avery 492"/>
    <n v="17.28"/>
    <n v="6"/>
    <n v="0"/>
    <n v="7.9487999999999985"/>
  </r>
  <r>
    <n v="9466"/>
    <x v="4742"/>
    <x v="0"/>
    <x v="258"/>
    <d v="2013-11-24T00:00:00"/>
    <s v="Standard Class"/>
    <s v="JM-15265"/>
    <s v="Janet Molinari"/>
    <x v="1"/>
    <s v="United States"/>
    <s v="Seattle"/>
    <x v="4"/>
    <n v="98115"/>
    <x v="1"/>
    <s v="FUR-FU-10000448"/>
    <x v="0"/>
    <x v="5"/>
    <s v="Tenex Chairmats For Use With Carpeted Floors"/>
    <n v="31.96"/>
    <n v="2"/>
    <n v="0"/>
    <n v="1.597999999999999"/>
  </r>
  <r>
    <n v="9467"/>
    <x v="4743"/>
    <x v="3"/>
    <x v="60"/>
    <d v="2014-11-11T00:00:00"/>
    <s v="Second Class"/>
    <s v="CD-12280"/>
    <s v="Christina DeMoss"/>
    <x v="0"/>
    <s v="United States"/>
    <s v="New York City"/>
    <x v="15"/>
    <n v="10024"/>
    <x v="3"/>
    <s v="OFF-BI-10002735"/>
    <x v="1"/>
    <x v="8"/>
    <s v="GBC Prestige Therm-A-Bind Covers"/>
    <n v="164.68800000000002"/>
    <n v="6"/>
    <n v="0.2"/>
    <n v="55.582200000000007"/>
  </r>
  <r>
    <n v="9468"/>
    <x v="4743"/>
    <x v="3"/>
    <x v="60"/>
    <d v="2014-11-11T00:00:00"/>
    <s v="Second Class"/>
    <s v="CD-12280"/>
    <s v="Christina DeMoss"/>
    <x v="0"/>
    <s v="United States"/>
    <s v="New York City"/>
    <x v="15"/>
    <n v="10024"/>
    <x v="3"/>
    <s v="FUR-TA-10003469"/>
    <x v="0"/>
    <x v="3"/>
    <s v="Balt Split Level Computer Training Table"/>
    <n v="166.5"/>
    <n v="2"/>
    <n v="0.4"/>
    <n v="-66.599999999999994"/>
  </r>
  <r>
    <n v="9469"/>
    <x v="4743"/>
    <x v="3"/>
    <x v="60"/>
    <d v="2014-11-11T00:00:00"/>
    <s v="Second Class"/>
    <s v="CD-12280"/>
    <s v="Christina DeMoss"/>
    <x v="0"/>
    <s v="United States"/>
    <s v="New York City"/>
    <x v="15"/>
    <n v="10024"/>
    <x v="3"/>
    <s v="OFF-PA-10001870"/>
    <x v="1"/>
    <x v="10"/>
    <s v="Xerox 202"/>
    <n v="12.96"/>
    <n v="2"/>
    <n v="0"/>
    <n v="6.2208000000000006"/>
  </r>
  <r>
    <n v="9470"/>
    <x v="4743"/>
    <x v="3"/>
    <x v="60"/>
    <d v="2014-11-11T00:00:00"/>
    <s v="Second Class"/>
    <s v="CD-12280"/>
    <s v="Christina DeMoss"/>
    <x v="0"/>
    <s v="United States"/>
    <s v="New York City"/>
    <x v="15"/>
    <n v="10024"/>
    <x v="3"/>
    <s v="OFF-PA-10004071"/>
    <x v="1"/>
    <x v="10"/>
    <s v="Eaton Premium Continuous-Feed Paper, 25% Cotton, Letter Size, White, 1000 Shts/Box"/>
    <n v="110.96"/>
    <n v="2"/>
    <n v="0"/>
    <n v="53.260799999999996"/>
  </r>
  <r>
    <n v="9471"/>
    <x v="4743"/>
    <x v="3"/>
    <x v="60"/>
    <d v="2014-11-11T00:00:00"/>
    <s v="Second Class"/>
    <s v="CD-12280"/>
    <s v="Christina DeMoss"/>
    <x v="0"/>
    <s v="United States"/>
    <s v="New York City"/>
    <x v="15"/>
    <n v="10024"/>
    <x v="3"/>
    <s v="TEC-PH-10001448"/>
    <x v="2"/>
    <x v="7"/>
    <s v="Anker Astro 15000mAh USB Portable Charger"/>
    <n v="99.98"/>
    <n v="2"/>
    <n v="0"/>
    <n v="3.9991999999999877"/>
  </r>
  <r>
    <n v="9472"/>
    <x v="4743"/>
    <x v="3"/>
    <x v="60"/>
    <d v="2014-11-11T00:00:00"/>
    <s v="Second Class"/>
    <s v="CD-12280"/>
    <s v="Christina DeMoss"/>
    <x v="0"/>
    <s v="United States"/>
    <s v="New York City"/>
    <x v="15"/>
    <n v="10024"/>
    <x v="3"/>
    <s v="OFF-BI-10002706"/>
    <x v="1"/>
    <x v="8"/>
    <s v="Avery Premier Heavy-Duty Binder with Round Locking Rings"/>
    <n v="11.423999999999999"/>
    <n v="1"/>
    <n v="0.2"/>
    <n v="3.7127999999999997"/>
  </r>
  <r>
    <n v="9473"/>
    <x v="4743"/>
    <x v="3"/>
    <x v="60"/>
    <d v="2014-11-11T00:00:00"/>
    <s v="Second Class"/>
    <s v="CD-12280"/>
    <s v="Christina DeMoss"/>
    <x v="0"/>
    <s v="United States"/>
    <s v="New York City"/>
    <x v="15"/>
    <n v="10024"/>
    <x v="3"/>
    <s v="FUR-CH-10004875"/>
    <x v="0"/>
    <x v="1"/>
    <s v="Harbour Creations 67200 Series Stacking Chairs"/>
    <n v="128.12400000000002"/>
    <n v="2"/>
    <n v="0.1"/>
    <n v="24.2012"/>
  </r>
  <r>
    <n v="9474"/>
    <x v="4743"/>
    <x v="3"/>
    <x v="60"/>
    <d v="2014-11-11T00:00:00"/>
    <s v="Second Class"/>
    <s v="CD-12280"/>
    <s v="Christina DeMoss"/>
    <x v="0"/>
    <s v="United States"/>
    <s v="New York City"/>
    <x v="15"/>
    <n v="10024"/>
    <x v="3"/>
    <s v="FUR-FU-10004245"/>
    <x v="0"/>
    <x v="5"/>
    <s v="Career Cubicle Clock, 8 1/4&quot;, Black"/>
    <n v="101.4"/>
    <n v="5"/>
    <n v="0"/>
    <n v="38.532000000000004"/>
  </r>
  <r>
    <n v="9475"/>
    <x v="4744"/>
    <x v="1"/>
    <x v="70"/>
    <d v="2012-06-05T00:00:00"/>
    <s v="Second Class"/>
    <s v="JM-15265"/>
    <s v="Janet Molinari"/>
    <x v="1"/>
    <s v="United States"/>
    <s v="Chicago"/>
    <x v="10"/>
    <n v="60653"/>
    <x v="2"/>
    <s v="OFF-LA-10000443"/>
    <x v="1"/>
    <x v="2"/>
    <s v="Avery 501"/>
    <n v="5.9039999999999999"/>
    <n v="2"/>
    <n v="0.2"/>
    <n v="1.9925999999999999"/>
  </r>
  <r>
    <n v="9476"/>
    <x v="4744"/>
    <x v="1"/>
    <x v="70"/>
    <d v="2012-06-05T00:00:00"/>
    <s v="Second Class"/>
    <s v="JM-15265"/>
    <s v="Janet Molinari"/>
    <x v="1"/>
    <s v="United States"/>
    <s v="Chicago"/>
    <x v="10"/>
    <n v="60653"/>
    <x v="2"/>
    <s v="OFF-PA-10001125"/>
    <x v="1"/>
    <x v="10"/>
    <s v="Xerox 1988"/>
    <n v="173.48800000000003"/>
    <n v="7"/>
    <n v="0.2"/>
    <n v="54.214999999999982"/>
  </r>
  <r>
    <n v="9477"/>
    <x v="4744"/>
    <x v="1"/>
    <x v="70"/>
    <d v="2012-06-05T00:00:00"/>
    <s v="Second Class"/>
    <s v="JM-15265"/>
    <s v="Janet Molinari"/>
    <x v="1"/>
    <s v="United States"/>
    <s v="Chicago"/>
    <x v="10"/>
    <n v="60653"/>
    <x v="2"/>
    <s v="FUR-FU-10002703"/>
    <x v="0"/>
    <x v="5"/>
    <s v="Tenex Traditional Chairmats for Hard Floors, Average Lip, 36&quot; x 48&quot;"/>
    <n v="51.56"/>
    <n v="2"/>
    <n v="0.6"/>
    <n v="-61.872"/>
  </r>
  <r>
    <n v="9478"/>
    <x v="4744"/>
    <x v="1"/>
    <x v="70"/>
    <d v="2012-06-05T00:00:00"/>
    <s v="Second Class"/>
    <s v="JM-15265"/>
    <s v="Janet Molinari"/>
    <x v="1"/>
    <s v="United States"/>
    <s v="Chicago"/>
    <x v="10"/>
    <n v="60653"/>
    <x v="2"/>
    <s v="OFF-BI-10004364"/>
    <x v="1"/>
    <x v="8"/>
    <s v="Storex Dura Pro Binders"/>
    <n v="3.5639999999999992"/>
    <n v="3"/>
    <n v="0.8"/>
    <n v="-6.2370000000000019"/>
  </r>
  <r>
    <n v="9479"/>
    <x v="4745"/>
    <x v="2"/>
    <x v="557"/>
    <d v="2011-09-14T00:00:00"/>
    <s v="Standard Class"/>
    <s v="SS-20410"/>
    <s v="Shahid Shariari"/>
    <x v="0"/>
    <s v="United States"/>
    <s v="Oswego"/>
    <x v="10"/>
    <n v="60543"/>
    <x v="2"/>
    <s v="OFF-FA-10000936"/>
    <x v="1"/>
    <x v="13"/>
    <s v="Acco Hot Clips Clips to Go"/>
    <n v="13.16"/>
    <n v="5"/>
    <n v="0.2"/>
    <n v="4.1124999999999998"/>
  </r>
  <r>
    <n v="9480"/>
    <x v="4745"/>
    <x v="2"/>
    <x v="557"/>
    <d v="2011-09-14T00:00:00"/>
    <s v="Standard Class"/>
    <s v="SS-20410"/>
    <s v="Shahid Shariari"/>
    <x v="0"/>
    <s v="United States"/>
    <s v="Oswego"/>
    <x v="10"/>
    <n v="60543"/>
    <x v="2"/>
    <s v="OFF-BI-10001249"/>
    <x v="1"/>
    <x v="8"/>
    <s v="Avery Heavy-Duty EZD View Binder with Locking Rings"/>
    <n v="3.8279999999999994"/>
    <n v="3"/>
    <n v="0.8"/>
    <n v="-6.5076000000000018"/>
  </r>
  <r>
    <n v="9481"/>
    <x v="4745"/>
    <x v="2"/>
    <x v="557"/>
    <d v="2011-09-14T00:00:00"/>
    <s v="Standard Class"/>
    <s v="SS-20410"/>
    <s v="Shahid Shariari"/>
    <x v="0"/>
    <s v="United States"/>
    <s v="Oswego"/>
    <x v="10"/>
    <n v="60543"/>
    <x v="2"/>
    <s v="OFF-BI-10004632"/>
    <x v="1"/>
    <x v="8"/>
    <s v="Ibico Hi-Tech Manual Binding System"/>
    <n v="304.98999999999995"/>
    <n v="5"/>
    <n v="0.8"/>
    <n v="-533.73250000000007"/>
  </r>
  <r>
    <n v="9482"/>
    <x v="4746"/>
    <x v="3"/>
    <x v="44"/>
    <d v="2014-11-13T00:00:00"/>
    <s v="Standard Class"/>
    <s v="HG-14845"/>
    <s v="Harry Greene"/>
    <x v="0"/>
    <s v="United States"/>
    <s v="Dallas"/>
    <x v="5"/>
    <n v="75220"/>
    <x v="2"/>
    <s v="OFF-ST-10000615"/>
    <x v="1"/>
    <x v="4"/>
    <s v="SimpliFile Personal File, Black Granite, 15w x 6-15/16d x 11-1/4h"/>
    <n v="18.16"/>
    <n v="2"/>
    <n v="0.2"/>
    <n v="1.8160000000000016"/>
  </r>
  <r>
    <n v="9483"/>
    <x v="4747"/>
    <x v="1"/>
    <x v="782"/>
    <d v="2012-06-24T00:00:00"/>
    <s v="Second Class"/>
    <s v="BC-11125"/>
    <s v="Becky Castell"/>
    <x v="2"/>
    <s v="United States"/>
    <s v="Philadelphia"/>
    <x v="9"/>
    <n v="19134"/>
    <x v="3"/>
    <s v="TEC-AC-10001838"/>
    <x v="2"/>
    <x v="11"/>
    <s v="Razer Tiamat Over Ear 7.1 Surround Sound PC Gaming Headset"/>
    <n v="319.98400000000004"/>
    <n v="2"/>
    <n v="0.2"/>
    <n v="91.995400000000018"/>
  </r>
  <r>
    <n v="9484"/>
    <x v="4748"/>
    <x v="2"/>
    <x v="192"/>
    <d v="2011-07-28T00:00:00"/>
    <s v="Standard Class"/>
    <s v="AB-10255"/>
    <s v="Alejandro Ballentine"/>
    <x v="2"/>
    <s v="United States"/>
    <s v="Los Angeles"/>
    <x v="1"/>
    <n v="90008"/>
    <x v="1"/>
    <s v="OFF-AR-10004757"/>
    <x v="1"/>
    <x v="6"/>
    <s v="Crayola Colored Pencils"/>
    <n v="19.68"/>
    <n v="6"/>
    <n v="0"/>
    <n v="6.4943999999999988"/>
  </r>
  <r>
    <n v="9485"/>
    <x v="4749"/>
    <x v="0"/>
    <x v="499"/>
    <d v="2013-12-05T00:00:00"/>
    <s v="Second Class"/>
    <s v="MY-18295"/>
    <s v="Muhammed Yedwab"/>
    <x v="1"/>
    <s v="United States"/>
    <s v="Houston"/>
    <x v="5"/>
    <n v="77036"/>
    <x v="2"/>
    <s v="FUR-BO-10003893"/>
    <x v="0"/>
    <x v="0"/>
    <s v="Sauder Camden County Collection Library"/>
    <n v="781.86399999999992"/>
    <n v="10"/>
    <n v="0.32"/>
    <n v="-137.97600000000008"/>
  </r>
  <r>
    <n v="9486"/>
    <x v="4749"/>
    <x v="0"/>
    <x v="499"/>
    <d v="2013-12-05T00:00:00"/>
    <s v="Second Class"/>
    <s v="MY-18295"/>
    <s v="Muhammed Yedwab"/>
    <x v="1"/>
    <s v="United States"/>
    <s v="Houston"/>
    <x v="5"/>
    <n v="77036"/>
    <x v="2"/>
    <s v="OFF-PA-10003893"/>
    <x v="1"/>
    <x v="10"/>
    <s v="Xerox 1962"/>
    <n v="30.816000000000003"/>
    <n v="9"/>
    <n v="0.2"/>
    <n v="9.6299999999999955"/>
  </r>
  <r>
    <n v="9487"/>
    <x v="4750"/>
    <x v="3"/>
    <x v="386"/>
    <d v="2014-10-13T00:00:00"/>
    <s v="Same Day"/>
    <s v="NF-18385"/>
    <s v="Natalie Fritzler"/>
    <x v="0"/>
    <s v="United States"/>
    <s v="Wheeling"/>
    <x v="48"/>
    <n v="26003"/>
    <x v="3"/>
    <s v="FUR-TA-10001932"/>
    <x v="0"/>
    <x v="3"/>
    <s v="Chromcraft 48&quot; x 96&quot; Racetrack Double Pedestal Table"/>
    <n v="673.34399999999994"/>
    <n v="3"/>
    <n v="0.3"/>
    <n v="-76.953599999999994"/>
  </r>
  <r>
    <n v="9488"/>
    <x v="4751"/>
    <x v="3"/>
    <x v="157"/>
    <d v="2014-12-14T00:00:00"/>
    <s v="First Class"/>
    <s v="NB-18655"/>
    <s v="Nona Balk"/>
    <x v="1"/>
    <s v="United States"/>
    <s v="Paterson"/>
    <x v="30"/>
    <n v="7501"/>
    <x v="3"/>
    <s v="OFF-FA-10001561"/>
    <x v="1"/>
    <x v="13"/>
    <s v="Stockwell Push Pins"/>
    <n v="6.5400000000000009"/>
    <n v="3"/>
    <n v="0"/>
    <n v="2.1581999999999999"/>
  </r>
  <r>
    <n v="9489"/>
    <x v="4752"/>
    <x v="1"/>
    <x v="486"/>
    <d v="2012-10-04T00:00:00"/>
    <s v="First Class"/>
    <s v="EM-13960"/>
    <s v="Eric Murdock"/>
    <x v="0"/>
    <s v="United States"/>
    <s v="Portland"/>
    <x v="21"/>
    <n v="97206"/>
    <x v="1"/>
    <s v="TEC-PH-10001817"/>
    <x v="2"/>
    <x v="7"/>
    <s v="Wilson Electronics DB Pro Signal Booster"/>
    <n v="572.80000000000007"/>
    <n v="2"/>
    <n v="0.2"/>
    <n v="50.120000000000033"/>
  </r>
  <r>
    <n v="9490"/>
    <x v="4753"/>
    <x v="0"/>
    <x v="1222"/>
    <d v="2013-08-12T00:00:00"/>
    <s v="Standard Class"/>
    <s v="MF-17665"/>
    <s v="Maureen Fritzler"/>
    <x v="1"/>
    <s v="United States"/>
    <s v="Huntsville"/>
    <x v="19"/>
    <n v="35810"/>
    <x v="0"/>
    <s v="OFF-AR-10000538"/>
    <x v="1"/>
    <x v="6"/>
    <s v="Boston Model 1800 Electric Pencil Sharpener, Gray"/>
    <n v="197.04999999999998"/>
    <n v="7"/>
    <n v="0"/>
    <n v="59.114999999999981"/>
  </r>
  <r>
    <n v="9491"/>
    <x v="4754"/>
    <x v="3"/>
    <x v="1032"/>
    <d v="2014-01-08T00:00:00"/>
    <s v="Standard Class"/>
    <s v="CM-12385"/>
    <s v="Christopher Martinez"/>
    <x v="0"/>
    <s v="United States"/>
    <s v="San Francisco"/>
    <x v="1"/>
    <n v="94110"/>
    <x v="1"/>
    <s v="OFF-BI-10004584"/>
    <x v="1"/>
    <x v="8"/>
    <s v="GBC ProClick 150 Presentation Binding System"/>
    <n v="2022.2720000000002"/>
    <n v="8"/>
    <n v="0.2"/>
    <n v="682.5168000000001"/>
  </r>
  <r>
    <n v="9492"/>
    <x v="4754"/>
    <x v="3"/>
    <x v="1032"/>
    <d v="2014-01-08T00:00:00"/>
    <s v="Standard Class"/>
    <s v="CM-12385"/>
    <s v="Christopher Martinez"/>
    <x v="0"/>
    <s v="United States"/>
    <s v="San Francisco"/>
    <x v="1"/>
    <n v="94110"/>
    <x v="1"/>
    <s v="OFF-AR-10000817"/>
    <x v="1"/>
    <x v="6"/>
    <s v="Manco Dry-Lighter Erasable Highlighter"/>
    <n v="9.120000000000001"/>
    <n v="3"/>
    <n v="0"/>
    <n v="3.1007999999999996"/>
  </r>
  <r>
    <n v="9493"/>
    <x v="4755"/>
    <x v="3"/>
    <x v="659"/>
    <d v="2014-11-08T00:00:00"/>
    <s v="Same Day"/>
    <s v="EC-14050"/>
    <s v="Erin Creighton"/>
    <x v="0"/>
    <s v="United States"/>
    <s v="Oklahoma City"/>
    <x v="26"/>
    <n v="73120"/>
    <x v="2"/>
    <s v="OFF-BI-10000756"/>
    <x v="1"/>
    <x v="8"/>
    <s v="Storex DuraTech Recycled Plastic Frosted Binders"/>
    <n v="38.160000000000004"/>
    <n v="9"/>
    <n v="0"/>
    <n v="19.080000000000002"/>
  </r>
  <r>
    <n v="9494"/>
    <x v="4756"/>
    <x v="0"/>
    <x v="835"/>
    <d v="2013-01-08T00:00:00"/>
    <s v="Standard Class"/>
    <s v="BO-11350"/>
    <s v="Bill Overfelt"/>
    <x v="1"/>
    <s v="United States"/>
    <s v="Broken Arrow"/>
    <x v="26"/>
    <n v="74012"/>
    <x v="2"/>
    <s v="FUR-TA-10000617"/>
    <x v="0"/>
    <x v="3"/>
    <s v="Hon Practical Foundations 30 x 60 Training Table, Light Gray/Charcoal"/>
    <n v="1592.8500000000001"/>
    <n v="7"/>
    <n v="0"/>
    <n v="350.42700000000002"/>
  </r>
  <r>
    <n v="9495"/>
    <x v="4756"/>
    <x v="0"/>
    <x v="835"/>
    <d v="2013-01-08T00:00:00"/>
    <s v="Standard Class"/>
    <s v="BO-11350"/>
    <s v="Bill Overfelt"/>
    <x v="1"/>
    <s v="United States"/>
    <s v="Broken Arrow"/>
    <x v="26"/>
    <n v="74012"/>
    <x v="2"/>
    <s v="OFF-BI-10004364"/>
    <x v="1"/>
    <x v="8"/>
    <s v="Storex Dura Pro Binders"/>
    <n v="11.88"/>
    <n v="2"/>
    <n v="0"/>
    <n v="5.3460000000000001"/>
  </r>
  <r>
    <n v="9496"/>
    <x v="4757"/>
    <x v="0"/>
    <x v="536"/>
    <d v="2013-05-17T00:00:00"/>
    <s v="Standard Class"/>
    <s v="VM-21835"/>
    <s v="Vivian Mathis"/>
    <x v="0"/>
    <s v="United States"/>
    <s v="Mission Viejo"/>
    <x v="1"/>
    <n v="92691"/>
    <x v="1"/>
    <s v="TEC-AC-10004518"/>
    <x v="2"/>
    <x v="11"/>
    <s v="Memorex Mini Travel Drive 32 GB USB 2.0 Flash Drive"/>
    <n v="120"/>
    <n v="6"/>
    <n v="0"/>
    <n v="46.800000000000004"/>
  </r>
  <r>
    <n v="9497"/>
    <x v="4757"/>
    <x v="0"/>
    <x v="536"/>
    <d v="2013-05-17T00:00:00"/>
    <s v="Standard Class"/>
    <s v="VM-21835"/>
    <s v="Vivian Mathis"/>
    <x v="0"/>
    <s v="United States"/>
    <s v="Mission Viejo"/>
    <x v="1"/>
    <n v="92691"/>
    <x v="1"/>
    <s v="OFF-AP-10002222"/>
    <x v="1"/>
    <x v="9"/>
    <s v="Staples"/>
    <n v="8.67"/>
    <n v="1"/>
    <n v="0"/>
    <n v="2.3409000000000004"/>
  </r>
  <r>
    <n v="9498"/>
    <x v="4758"/>
    <x v="3"/>
    <x v="60"/>
    <d v="2014-11-08T00:00:00"/>
    <s v="First Class"/>
    <s v="AB-10060"/>
    <s v="Adam Bellavance"/>
    <x v="2"/>
    <s v="United States"/>
    <s v="Greenwood"/>
    <x v="14"/>
    <n v="46142"/>
    <x v="2"/>
    <s v="OFF-PA-10002615"/>
    <x v="1"/>
    <x v="10"/>
    <s v="Ampad Gold Fibre Wirebound Steno Books, 6&quot; x 9&quot;, Gregg Ruled"/>
    <n v="4.41"/>
    <n v="1"/>
    <n v="0"/>
    <n v="2.0286"/>
  </r>
  <r>
    <n v="9499"/>
    <x v="4758"/>
    <x v="3"/>
    <x v="60"/>
    <d v="2014-11-08T00:00:00"/>
    <s v="First Class"/>
    <s v="AB-10060"/>
    <s v="Adam Bellavance"/>
    <x v="2"/>
    <s v="United States"/>
    <s v="Greenwood"/>
    <x v="14"/>
    <n v="46142"/>
    <x v="2"/>
    <s v="OFF-PA-10000565"/>
    <x v="1"/>
    <x v="10"/>
    <s v="Staples"/>
    <n v="167.94"/>
    <n v="3"/>
    <n v="0"/>
    <n v="82.290599999999998"/>
  </r>
  <r>
    <n v="9500"/>
    <x v="4758"/>
    <x v="3"/>
    <x v="60"/>
    <d v="2014-11-08T00:00:00"/>
    <s v="First Class"/>
    <s v="AB-10060"/>
    <s v="Adam Bellavance"/>
    <x v="2"/>
    <s v="United States"/>
    <s v="Greenwood"/>
    <x v="14"/>
    <n v="46142"/>
    <x v="2"/>
    <s v="OFF-PA-10003673"/>
    <x v="1"/>
    <x v="10"/>
    <s v="Strathmore Photo Mount Cards"/>
    <n v="67.8"/>
    <n v="10"/>
    <n v="0"/>
    <n v="31.187999999999999"/>
  </r>
  <r>
    <n v="9501"/>
    <x v="4759"/>
    <x v="0"/>
    <x v="439"/>
    <d v="2013-05-31T00:00:00"/>
    <s v="Standard Class"/>
    <s v="CM-12235"/>
    <s v="Chris McAfee"/>
    <x v="0"/>
    <s v="United States"/>
    <s v="Milwaukee"/>
    <x v="6"/>
    <n v="53209"/>
    <x v="2"/>
    <s v="FUR-FU-10002088"/>
    <x v="0"/>
    <x v="5"/>
    <s v="Nu-Dell Float Frame 11 x 14 1/2"/>
    <n v="26.94"/>
    <n v="3"/>
    <n v="0"/>
    <n v="11.314800000000002"/>
  </r>
  <r>
    <n v="9502"/>
    <x v="4760"/>
    <x v="1"/>
    <x v="312"/>
    <d v="2012-11-24T00:00:00"/>
    <s v="Standard Class"/>
    <s v="KW-16570"/>
    <s v="Kelly Williams"/>
    <x v="0"/>
    <s v="United States"/>
    <s v="San Francisco"/>
    <x v="1"/>
    <n v="94109"/>
    <x v="1"/>
    <s v="FUR-FU-10001546"/>
    <x v="0"/>
    <x v="5"/>
    <s v="Dana Swing-Arm Lamps"/>
    <n v="32.04"/>
    <n v="3"/>
    <n v="0"/>
    <n v="8.01"/>
  </r>
  <r>
    <n v="9503"/>
    <x v="4761"/>
    <x v="0"/>
    <x v="183"/>
    <d v="2013-04-30T00:00:00"/>
    <s v="Standard Class"/>
    <s v="MM-17920"/>
    <s v="Michael Moore"/>
    <x v="0"/>
    <s v="United States"/>
    <s v="Rome"/>
    <x v="15"/>
    <n v="13440"/>
    <x v="3"/>
    <s v="OFF-AR-10000614"/>
    <x v="1"/>
    <x v="6"/>
    <s v="Barrel Sharpener"/>
    <n v="32.129999999999995"/>
    <n v="9"/>
    <n v="0"/>
    <n v="8.3537999999999997"/>
  </r>
  <r>
    <n v="9504"/>
    <x v="4761"/>
    <x v="0"/>
    <x v="183"/>
    <d v="2013-04-30T00:00:00"/>
    <s v="Standard Class"/>
    <s v="MM-17920"/>
    <s v="Michael Moore"/>
    <x v="0"/>
    <s v="United States"/>
    <s v="Rome"/>
    <x v="15"/>
    <n v="13440"/>
    <x v="3"/>
    <s v="OFF-AR-10003190"/>
    <x v="1"/>
    <x v="6"/>
    <s v="Newell 32"/>
    <n v="2.88"/>
    <n v="1"/>
    <n v="0"/>
    <n v="0.80640000000000001"/>
  </r>
  <r>
    <n v="9505"/>
    <x v="4762"/>
    <x v="0"/>
    <x v="500"/>
    <d v="2013-10-19T00:00:00"/>
    <s v="Standard Class"/>
    <s v="PW-19030"/>
    <s v="Pauline Webber"/>
    <x v="1"/>
    <s v="United States"/>
    <s v="New York City"/>
    <x v="15"/>
    <n v="10009"/>
    <x v="3"/>
    <s v="TEC-PH-10004094"/>
    <x v="2"/>
    <x v="7"/>
    <s v="Motorola L703CM"/>
    <n v="1091.93"/>
    <n v="7"/>
    <n v="0"/>
    <n v="272.98250000000002"/>
  </r>
  <r>
    <n v="9506"/>
    <x v="4762"/>
    <x v="0"/>
    <x v="500"/>
    <d v="2013-10-19T00:00:00"/>
    <s v="Standard Class"/>
    <s v="PW-19030"/>
    <s v="Pauline Webber"/>
    <x v="1"/>
    <s v="United States"/>
    <s v="New York City"/>
    <x v="15"/>
    <n v="10009"/>
    <x v="3"/>
    <s v="OFF-PA-10001970"/>
    <x v="1"/>
    <x v="10"/>
    <s v="Xerox 1908"/>
    <n v="111.96"/>
    <n v="2"/>
    <n v="0"/>
    <n v="54.860399999999998"/>
  </r>
  <r>
    <n v="9507"/>
    <x v="4763"/>
    <x v="2"/>
    <x v="267"/>
    <d v="2011-04-07T00:00:00"/>
    <s v="Second Class"/>
    <s v="RD-19900"/>
    <s v="Ruben Dartt"/>
    <x v="0"/>
    <s v="United States"/>
    <s v="Dearborn Heights"/>
    <x v="12"/>
    <n v="48127"/>
    <x v="2"/>
    <s v="OFF-AR-10002952"/>
    <x v="1"/>
    <x v="6"/>
    <s v="Stanley Contemporary Battery Pencil Sharpeners"/>
    <n v="26.7"/>
    <n v="2"/>
    <n v="0"/>
    <n v="7.4759999999999991"/>
  </r>
  <r>
    <n v="9508"/>
    <x v="4763"/>
    <x v="2"/>
    <x v="267"/>
    <d v="2011-04-07T00:00:00"/>
    <s v="Second Class"/>
    <s v="RD-19900"/>
    <s v="Ruben Dartt"/>
    <x v="0"/>
    <s v="United States"/>
    <s v="Dearborn Heights"/>
    <x v="12"/>
    <n v="48127"/>
    <x v="2"/>
    <s v="OFF-BI-10004209"/>
    <x v="1"/>
    <x v="8"/>
    <s v="Fellowes Twister Kit, Gray/Clear, 3/pkg"/>
    <n v="40.199999999999996"/>
    <n v="5"/>
    <n v="0"/>
    <n v="18.089999999999996"/>
  </r>
  <r>
    <n v="9509"/>
    <x v="4763"/>
    <x v="2"/>
    <x v="267"/>
    <d v="2011-04-07T00:00:00"/>
    <s v="Second Class"/>
    <s v="RD-19900"/>
    <s v="Ruben Dartt"/>
    <x v="0"/>
    <s v="United States"/>
    <s v="Dearborn Heights"/>
    <x v="12"/>
    <n v="48127"/>
    <x v="2"/>
    <s v="OFF-AR-10004685"/>
    <x v="1"/>
    <x v="6"/>
    <s v="Binney &amp; Smith Crayola Metallic Colored Pencils, 8-Color Set"/>
    <n v="13.89"/>
    <n v="3"/>
    <n v="0"/>
    <n v="4.5836999999999994"/>
  </r>
  <r>
    <n v="9510"/>
    <x v="4763"/>
    <x v="2"/>
    <x v="267"/>
    <d v="2011-04-07T00:00:00"/>
    <s v="Second Class"/>
    <s v="RD-19900"/>
    <s v="Ruben Dartt"/>
    <x v="0"/>
    <s v="United States"/>
    <s v="Dearborn Heights"/>
    <x v="12"/>
    <n v="48127"/>
    <x v="2"/>
    <s v="OFF-ST-10000991"/>
    <x v="1"/>
    <x v="4"/>
    <s v="Space Solutions HD Industrial Steel Shelving."/>
    <n v="689.81999999999994"/>
    <n v="6"/>
    <n v="0"/>
    <n v="20.694600000000008"/>
  </r>
  <r>
    <n v="9511"/>
    <x v="4764"/>
    <x v="0"/>
    <x v="876"/>
    <d v="2013-08-12T00:00:00"/>
    <s v="Standard Class"/>
    <s v="LM-17065"/>
    <s v="Liz MacKendrick"/>
    <x v="0"/>
    <s v="United States"/>
    <s v="New York City"/>
    <x v="15"/>
    <n v="10024"/>
    <x v="3"/>
    <s v="OFF-AR-10002399"/>
    <x v="1"/>
    <x v="6"/>
    <s v="Dixon Prang Watercolor Pencils, 10-Color Set with Brush"/>
    <n v="38.339999999999996"/>
    <n v="9"/>
    <n v="0"/>
    <n v="15.7194"/>
  </r>
  <r>
    <n v="9512"/>
    <x v="4765"/>
    <x v="2"/>
    <x v="637"/>
    <d v="2011-12-16T00:00:00"/>
    <s v="First Class"/>
    <s v="CS-11845"/>
    <s v="Cari Sayre"/>
    <x v="1"/>
    <s v="United States"/>
    <s v="Chicago"/>
    <x v="10"/>
    <n v="60623"/>
    <x v="2"/>
    <s v="OFF-BI-10002353"/>
    <x v="1"/>
    <x v="8"/>
    <s v="GBC VeloBind Cover Sets"/>
    <n v="9.2639999999999976"/>
    <n v="3"/>
    <n v="0.8"/>
    <n v="-13.895999999999997"/>
  </r>
  <r>
    <n v="9513"/>
    <x v="4766"/>
    <x v="3"/>
    <x v="1109"/>
    <d v="2014-06-04T00:00:00"/>
    <s v="Second Class"/>
    <s v="KT-16480"/>
    <s v="Kean Thornton"/>
    <x v="0"/>
    <s v="United States"/>
    <s v="Dallas"/>
    <x v="5"/>
    <n v="75217"/>
    <x v="2"/>
    <s v="FUR-BO-10001811"/>
    <x v="0"/>
    <x v="0"/>
    <s v="Atlantic Metals Mobile 5-Shelf Bookcases, Custom Colors"/>
    <n v="204.66639999999998"/>
    <n v="1"/>
    <n v="0.32"/>
    <n v="-6.0196000000000254"/>
  </r>
  <r>
    <n v="9514"/>
    <x v="4767"/>
    <x v="0"/>
    <x v="500"/>
    <d v="2013-10-20T00:00:00"/>
    <s v="Standard Class"/>
    <s v="BE-11410"/>
    <s v="Bobby Elias"/>
    <x v="0"/>
    <s v="United States"/>
    <s v="Appleton"/>
    <x v="6"/>
    <n v="54915"/>
    <x v="2"/>
    <s v="TEC-AC-10003033"/>
    <x v="2"/>
    <x v="11"/>
    <s v="Plantronics CS510 - Over-the-Head monaural Wireless Headset System"/>
    <n v="1649.75"/>
    <n v="5"/>
    <n v="0"/>
    <n v="544.41749999999979"/>
  </r>
  <r>
    <n v="9515"/>
    <x v="4768"/>
    <x v="2"/>
    <x v="619"/>
    <d v="2011-03-18T00:00:00"/>
    <s v="Standard Class"/>
    <s v="NF-18475"/>
    <s v="Neil Französisch"/>
    <x v="2"/>
    <s v="United States"/>
    <s v="Jacksonville"/>
    <x v="2"/>
    <n v="32216"/>
    <x v="0"/>
    <s v="OFF-PA-10000176"/>
    <x v="1"/>
    <x v="10"/>
    <s v="Xerox 1887"/>
    <n v="91.055999999999997"/>
    <n v="6"/>
    <n v="0.2"/>
    <n v="31.869599999999995"/>
  </r>
  <r>
    <n v="9516"/>
    <x v="4769"/>
    <x v="2"/>
    <x v="1223"/>
    <d v="2011-02-25T00:00:00"/>
    <s v="Standard Class"/>
    <s v="DL-13315"/>
    <s v="Delfina Latchford"/>
    <x v="0"/>
    <s v="United States"/>
    <s v="Chicago"/>
    <x v="10"/>
    <n v="60653"/>
    <x v="2"/>
    <s v="OFF-AR-10003631"/>
    <x v="1"/>
    <x v="6"/>
    <s v="Staples"/>
    <n v="54.207999999999998"/>
    <n v="14"/>
    <n v="0.2"/>
    <n v="8.808799999999998"/>
  </r>
  <r>
    <n v="9517"/>
    <x v="4770"/>
    <x v="1"/>
    <x v="252"/>
    <d v="2012-08-26T00:00:00"/>
    <s v="Second Class"/>
    <s v="MS-17710"/>
    <s v="Maurice Satty"/>
    <x v="0"/>
    <s v="United States"/>
    <s v="Bowling Green"/>
    <x v="24"/>
    <n v="43402"/>
    <x v="3"/>
    <s v="TEC-PH-10000923"/>
    <x v="2"/>
    <x v="7"/>
    <s v="Belkin SportFit Armband For iPhone 5s/5c, Fuchsia"/>
    <n v="26.981999999999999"/>
    <n v="3"/>
    <n v="0.4"/>
    <n v="4.0472999999999999"/>
  </r>
  <r>
    <n v="9518"/>
    <x v="4770"/>
    <x v="1"/>
    <x v="252"/>
    <d v="2012-08-26T00:00:00"/>
    <s v="Second Class"/>
    <s v="MS-17710"/>
    <s v="Maurice Satty"/>
    <x v="0"/>
    <s v="United States"/>
    <s v="Bowling Green"/>
    <x v="24"/>
    <n v="43402"/>
    <x v="3"/>
    <s v="OFF-LA-10003190"/>
    <x v="1"/>
    <x v="2"/>
    <s v="Avery 474"/>
    <n v="6.911999999999999"/>
    <n v="3"/>
    <n v="0.2"/>
    <n v="2.5056000000000003"/>
  </r>
  <r>
    <n v="9519"/>
    <x v="4770"/>
    <x v="1"/>
    <x v="252"/>
    <d v="2012-08-26T00:00:00"/>
    <s v="Second Class"/>
    <s v="MS-17710"/>
    <s v="Maurice Satty"/>
    <x v="0"/>
    <s v="United States"/>
    <s v="Bowling Green"/>
    <x v="24"/>
    <n v="43402"/>
    <x v="3"/>
    <s v="OFF-ST-10003208"/>
    <x v="1"/>
    <x v="4"/>
    <s v="Adjustable Depth Letter/Legal Cart"/>
    <n v="435.50400000000002"/>
    <n v="3"/>
    <n v="0.2"/>
    <n v="48.994199999999921"/>
  </r>
  <r>
    <n v="9520"/>
    <x v="4771"/>
    <x v="3"/>
    <x v="540"/>
    <d v="2014-05-13T00:00:00"/>
    <s v="Second Class"/>
    <s v="MM-18055"/>
    <s v="Michelle Moray"/>
    <x v="0"/>
    <s v="United States"/>
    <s v="San Francisco"/>
    <x v="1"/>
    <n v="94110"/>
    <x v="1"/>
    <s v="OFF-AP-10000692"/>
    <x v="1"/>
    <x v="9"/>
    <s v="Fellowes Mighty 8 Compact Surge Protector"/>
    <n v="81.08"/>
    <n v="4"/>
    <n v="0"/>
    <n v="22.702400000000004"/>
  </r>
  <r>
    <n v="9521"/>
    <x v="4772"/>
    <x v="0"/>
    <x v="1084"/>
    <d v="2013-02-09T00:00:00"/>
    <s v="Standard Class"/>
    <s v="JB-15400"/>
    <s v="Jennifer Braxton"/>
    <x v="1"/>
    <s v="United States"/>
    <s v="Los Angeles"/>
    <x v="1"/>
    <n v="90049"/>
    <x v="1"/>
    <s v="OFF-ST-10004180"/>
    <x v="1"/>
    <x v="4"/>
    <s v="Safco Commercial Shelving"/>
    <n v="93.02"/>
    <n v="2"/>
    <n v="0"/>
    <n v="3.720799999999997"/>
  </r>
  <r>
    <n v="9522"/>
    <x v="4773"/>
    <x v="2"/>
    <x v="174"/>
    <d v="2011-12-25T00:00:00"/>
    <s v="Standard Class"/>
    <s v="SG-20605"/>
    <s v="Speros Goranitis"/>
    <x v="0"/>
    <s v="United States"/>
    <s v="Chicago"/>
    <x v="10"/>
    <n v="60623"/>
    <x v="2"/>
    <s v="TEC-PH-10002817"/>
    <x v="2"/>
    <x v="7"/>
    <s v="RCA ViSYS 25425RE1 Corded phone"/>
    <n v="323.97600000000006"/>
    <n v="3"/>
    <n v="0.2"/>
    <n v="36.44729999999997"/>
  </r>
  <r>
    <n v="9523"/>
    <x v="4773"/>
    <x v="2"/>
    <x v="174"/>
    <d v="2011-12-25T00:00:00"/>
    <s v="Standard Class"/>
    <s v="SG-20605"/>
    <s v="Speros Goranitis"/>
    <x v="0"/>
    <s v="United States"/>
    <s v="Chicago"/>
    <x v="10"/>
    <n v="60623"/>
    <x v="2"/>
    <s v="OFF-PA-10000295"/>
    <x v="1"/>
    <x v="10"/>
    <s v="Xerox 229"/>
    <n v="15.552000000000003"/>
    <n v="3"/>
    <n v="0.2"/>
    <n v="5.4432"/>
  </r>
  <r>
    <n v="9524"/>
    <x v="4773"/>
    <x v="2"/>
    <x v="174"/>
    <d v="2011-12-25T00:00:00"/>
    <s v="Standard Class"/>
    <s v="SG-20605"/>
    <s v="Speros Goranitis"/>
    <x v="0"/>
    <s v="United States"/>
    <s v="Chicago"/>
    <x v="10"/>
    <n v="60623"/>
    <x v="2"/>
    <s v="OFF-ST-10000419"/>
    <x v="1"/>
    <x v="4"/>
    <s v="Rogers Jumbo File, Granite"/>
    <n v="32.591999999999999"/>
    <n v="3"/>
    <n v="0.2"/>
    <n v="-7.7406000000000006"/>
  </r>
  <r>
    <n v="9525"/>
    <x v="4774"/>
    <x v="3"/>
    <x v="256"/>
    <d v="2014-12-07T00:00:00"/>
    <s v="First Class"/>
    <s v="PB-18805"/>
    <s v="Patrick Bzostek"/>
    <x v="2"/>
    <s v="United States"/>
    <s v="Seattle"/>
    <x v="4"/>
    <n v="98115"/>
    <x v="1"/>
    <s v="OFF-BI-10001524"/>
    <x v="1"/>
    <x v="8"/>
    <s v="GBC Premium Transparent Covers with Diagonal Lined Pattern"/>
    <n v="83.920000000000016"/>
    <n v="5"/>
    <n v="0.2"/>
    <n v="29.371999999999993"/>
  </r>
  <r>
    <n v="9526"/>
    <x v="4774"/>
    <x v="3"/>
    <x v="256"/>
    <d v="2014-12-07T00:00:00"/>
    <s v="First Class"/>
    <s v="PB-18805"/>
    <s v="Patrick Bzostek"/>
    <x v="2"/>
    <s v="United States"/>
    <s v="Seattle"/>
    <x v="4"/>
    <n v="98115"/>
    <x v="1"/>
    <s v="FUR-FU-10003268"/>
    <x v="0"/>
    <x v="5"/>
    <s v="Eldon Radial Chair Mat for Low to Medium Pile Carpets"/>
    <n v="199.89999999999998"/>
    <n v="5"/>
    <n v="0"/>
    <n v="39.97999999999999"/>
  </r>
  <r>
    <n v="9527"/>
    <x v="4774"/>
    <x v="3"/>
    <x v="256"/>
    <d v="2014-12-07T00:00:00"/>
    <s v="First Class"/>
    <s v="PB-18805"/>
    <s v="Patrick Bzostek"/>
    <x v="2"/>
    <s v="United States"/>
    <s v="Seattle"/>
    <x v="4"/>
    <n v="98115"/>
    <x v="1"/>
    <s v="TEC-PH-10000148"/>
    <x v="2"/>
    <x v="7"/>
    <s v="Cyber Acoustics AC-202b Speech Recognition Stereo Headset"/>
    <n v="31.176000000000002"/>
    <n v="3"/>
    <n v="0.2"/>
    <n v="-7.0145999999999997"/>
  </r>
  <r>
    <n v="9528"/>
    <x v="4774"/>
    <x v="3"/>
    <x v="256"/>
    <d v="2014-12-07T00:00:00"/>
    <s v="First Class"/>
    <s v="PB-18805"/>
    <s v="Patrick Bzostek"/>
    <x v="2"/>
    <s v="United States"/>
    <s v="Seattle"/>
    <x v="4"/>
    <n v="98115"/>
    <x v="1"/>
    <s v="OFF-BI-10001543"/>
    <x v="1"/>
    <x v="8"/>
    <s v="GBC VeloBinder Manual Binding System"/>
    <n v="172.75200000000001"/>
    <n v="6"/>
    <n v="0.2"/>
    <n v="60.463200000000015"/>
  </r>
  <r>
    <n v="9529"/>
    <x v="4774"/>
    <x v="3"/>
    <x v="256"/>
    <d v="2014-12-07T00:00:00"/>
    <s v="First Class"/>
    <s v="PB-18805"/>
    <s v="Patrick Bzostek"/>
    <x v="2"/>
    <s v="United States"/>
    <s v="Seattle"/>
    <x v="4"/>
    <n v="98115"/>
    <x v="1"/>
    <s v="OFF-BI-10002071"/>
    <x v="1"/>
    <x v="8"/>
    <s v="Fellowes Black Plastic Comb Bindings"/>
    <n v="9.2959999999999994"/>
    <n v="2"/>
    <n v="0.2"/>
    <n v="3.0211999999999994"/>
  </r>
  <r>
    <n v="9530"/>
    <x v="4775"/>
    <x v="3"/>
    <x v="668"/>
    <d v="2014-03-26T00:00:00"/>
    <s v="Same Day"/>
    <s v="AC-10615"/>
    <s v="Ann Chong"/>
    <x v="1"/>
    <s v="United States"/>
    <s v="Beaumont"/>
    <x v="5"/>
    <n v="77705"/>
    <x v="2"/>
    <s v="OFF-ST-10002352"/>
    <x v="1"/>
    <x v="4"/>
    <s v="Iris Project Case"/>
    <n v="12.768000000000001"/>
    <n v="2"/>
    <n v="0.2"/>
    <n v="0.95759999999999934"/>
  </r>
  <r>
    <n v="9531"/>
    <x v="4776"/>
    <x v="3"/>
    <x v="141"/>
    <d v="2014-07-13T00:00:00"/>
    <s v="Standard Class"/>
    <s v="MR-17545"/>
    <s v="Mathew Reese"/>
    <x v="2"/>
    <s v="United States"/>
    <s v="Seattle"/>
    <x v="4"/>
    <n v="98103"/>
    <x v="1"/>
    <s v="OFF-PA-10003127"/>
    <x v="1"/>
    <x v="10"/>
    <s v="Staples"/>
    <n v="52.76"/>
    <n v="2"/>
    <n v="0"/>
    <n v="24.269599999999997"/>
  </r>
  <r>
    <n v="9532"/>
    <x v="4777"/>
    <x v="3"/>
    <x v="40"/>
    <d v="2014-11-01T00:00:00"/>
    <s v="Standard Class"/>
    <s v="BF-11215"/>
    <s v="Benjamin Farhat"/>
    <x v="2"/>
    <s v="United States"/>
    <s v="Dallas"/>
    <x v="5"/>
    <n v="75217"/>
    <x v="2"/>
    <s v="OFF-ST-10000464"/>
    <x v="1"/>
    <x v="4"/>
    <s v="Multi-Use Personal File Cart and Caster Set, Three Stacking Bins"/>
    <n v="55.616"/>
    <n v="2"/>
    <n v="0.2"/>
    <n v="5.5616000000000021"/>
  </r>
  <r>
    <n v="9533"/>
    <x v="4778"/>
    <x v="0"/>
    <x v="189"/>
    <d v="2013-11-01T00:00:00"/>
    <s v="Standard Class"/>
    <s v="BW-11200"/>
    <s v="Ben Wallace"/>
    <x v="0"/>
    <s v="United States"/>
    <s v="New York City"/>
    <x v="15"/>
    <n v="10011"/>
    <x v="3"/>
    <s v="FUR-CH-10000553"/>
    <x v="0"/>
    <x v="1"/>
    <s v="Metal Folding Chairs, Beige, 4/Carton"/>
    <n v="427.64400000000001"/>
    <n v="14"/>
    <n v="0.1"/>
    <n v="80.777199999999979"/>
  </r>
  <r>
    <n v="9534"/>
    <x v="4778"/>
    <x v="0"/>
    <x v="189"/>
    <d v="2013-11-01T00:00:00"/>
    <s v="Standard Class"/>
    <s v="BW-11200"/>
    <s v="Ben Wallace"/>
    <x v="0"/>
    <s v="United States"/>
    <s v="New York City"/>
    <x v="15"/>
    <n v="10011"/>
    <x v="3"/>
    <s v="OFF-FA-10000134"/>
    <x v="1"/>
    <x v="13"/>
    <s v="Advantus Push Pins, Aluminum Head"/>
    <n v="40.669999999999995"/>
    <n v="7"/>
    <n v="0"/>
    <n v="12.607699999999999"/>
  </r>
  <r>
    <n v="9535"/>
    <x v="4778"/>
    <x v="0"/>
    <x v="189"/>
    <d v="2013-11-01T00:00:00"/>
    <s v="Standard Class"/>
    <s v="BW-11200"/>
    <s v="Ben Wallace"/>
    <x v="0"/>
    <s v="United States"/>
    <s v="New York City"/>
    <x v="15"/>
    <n v="10011"/>
    <x v="3"/>
    <s v="OFF-ST-10000636"/>
    <x v="1"/>
    <x v="4"/>
    <s v="Rogers Profile Extra Capacity Storage Tub"/>
    <n v="33.479999999999997"/>
    <n v="2"/>
    <n v="0"/>
    <n v="1.3391999999999982"/>
  </r>
  <r>
    <n v="9536"/>
    <x v="4778"/>
    <x v="0"/>
    <x v="189"/>
    <d v="2013-11-01T00:00:00"/>
    <s v="Standard Class"/>
    <s v="BW-11200"/>
    <s v="Ben Wallace"/>
    <x v="0"/>
    <s v="United States"/>
    <s v="New York City"/>
    <x v="15"/>
    <n v="10011"/>
    <x v="3"/>
    <s v="OFF-BI-10002949"/>
    <x v="1"/>
    <x v="8"/>
    <s v="Prestige Round Ring Binders"/>
    <n v="9.7280000000000015"/>
    <n v="2"/>
    <n v="0.2"/>
    <n v="3.283199999999999"/>
  </r>
  <r>
    <n v="9537"/>
    <x v="4779"/>
    <x v="3"/>
    <x v="492"/>
    <d v="2014-06-15T00:00:00"/>
    <s v="Second Class"/>
    <s v="TS-21610"/>
    <s v="Troy Staebel"/>
    <x v="0"/>
    <s v="United States"/>
    <s v="Chicago"/>
    <x v="10"/>
    <n v="60610"/>
    <x v="2"/>
    <s v="FUR-FU-10002364"/>
    <x v="0"/>
    <x v="5"/>
    <s v="Eldon Expressions Wood Desk Accessories, Oak"/>
    <n v="8.8559999999999999"/>
    <n v="3"/>
    <n v="0.6"/>
    <n v="-6.8634000000000013"/>
  </r>
  <r>
    <n v="9538"/>
    <x v="4780"/>
    <x v="0"/>
    <x v="477"/>
    <d v="2013-09-28T00:00:00"/>
    <s v="First Class"/>
    <s v="AS-10045"/>
    <s v="Aaron Smayling"/>
    <x v="1"/>
    <s v="United States"/>
    <s v="San Francisco"/>
    <x v="1"/>
    <n v="94110"/>
    <x v="1"/>
    <s v="FUR-BO-10002613"/>
    <x v="0"/>
    <x v="0"/>
    <s v="Atlantic Metals Mobile 4-Shelf Bookcases, Custom Colors"/>
    <n v="477.666"/>
    <n v="2"/>
    <n v="0.15"/>
    <n v="84.293999999999969"/>
  </r>
  <r>
    <n v="9539"/>
    <x v="4781"/>
    <x v="3"/>
    <x v="210"/>
    <d v="2014-09-10T00:00:00"/>
    <s v="First Class"/>
    <s v="AA-10375"/>
    <s v="Allen Armold"/>
    <x v="0"/>
    <s v="United States"/>
    <s v="Providence"/>
    <x v="34"/>
    <n v="2908"/>
    <x v="3"/>
    <s v="OFF-PA-10002659"/>
    <x v="1"/>
    <x v="10"/>
    <s v="Avoid Verbal Orders Carbonless Minifold Book"/>
    <n v="16.899999999999999"/>
    <n v="5"/>
    <n v="0"/>
    <n v="7.7739999999999991"/>
  </r>
  <r>
    <n v="9540"/>
    <x v="4781"/>
    <x v="3"/>
    <x v="210"/>
    <d v="2014-09-10T00:00:00"/>
    <s v="First Class"/>
    <s v="AA-10375"/>
    <s v="Allen Armold"/>
    <x v="0"/>
    <s v="United States"/>
    <s v="Providence"/>
    <x v="34"/>
    <n v="2908"/>
    <x v="3"/>
    <s v="OFF-PA-10000157"/>
    <x v="1"/>
    <x v="10"/>
    <s v="Xerox 191"/>
    <n v="39.96"/>
    <n v="2"/>
    <n v="0"/>
    <n v="18.781199999999998"/>
  </r>
  <r>
    <n v="9541"/>
    <x v="4782"/>
    <x v="1"/>
    <x v="1224"/>
    <d v="2012-05-16T00:00:00"/>
    <s v="Second Class"/>
    <s v="PS-18970"/>
    <s v="Paul Stevenson"/>
    <x v="2"/>
    <s v="United States"/>
    <s v="Phoenix"/>
    <x v="16"/>
    <n v="85023"/>
    <x v="1"/>
    <s v="FUR-CH-10004540"/>
    <x v="0"/>
    <x v="1"/>
    <s v="Global Chrome Stack Chair"/>
    <n v="191.96800000000002"/>
    <n v="7"/>
    <n v="0.2"/>
    <n v="16.797200000000004"/>
  </r>
  <r>
    <n v="9542"/>
    <x v="4783"/>
    <x v="1"/>
    <x v="705"/>
    <d v="2012-08-10T00:00:00"/>
    <s v="Standard Class"/>
    <s v="RP-19270"/>
    <s v="Rachel Payne"/>
    <x v="1"/>
    <s v="United States"/>
    <s v="Houston"/>
    <x v="5"/>
    <n v="77095"/>
    <x v="2"/>
    <s v="OFF-LA-10004544"/>
    <x v="1"/>
    <x v="2"/>
    <s v="Avery 505"/>
    <n v="35.520000000000003"/>
    <n v="3"/>
    <n v="0.2"/>
    <n v="13.320000000000002"/>
  </r>
  <r>
    <n v="9543"/>
    <x v="4783"/>
    <x v="1"/>
    <x v="705"/>
    <d v="2012-08-10T00:00:00"/>
    <s v="Standard Class"/>
    <s v="RP-19270"/>
    <s v="Rachel Payne"/>
    <x v="1"/>
    <s v="United States"/>
    <s v="Houston"/>
    <x v="5"/>
    <n v="77095"/>
    <x v="2"/>
    <s v="OFF-BI-10001097"/>
    <x v="1"/>
    <x v="8"/>
    <s v="Avery Hole Reinforcements"/>
    <n v="6.2299999999999986"/>
    <n v="5"/>
    <n v="0.8"/>
    <n v="-9.6565000000000047"/>
  </r>
  <r>
    <n v="9544"/>
    <x v="4783"/>
    <x v="1"/>
    <x v="705"/>
    <d v="2012-08-10T00:00:00"/>
    <s v="Standard Class"/>
    <s v="RP-19270"/>
    <s v="Rachel Payne"/>
    <x v="1"/>
    <s v="United States"/>
    <s v="Houston"/>
    <x v="5"/>
    <n v="77095"/>
    <x v="2"/>
    <s v="OFF-PA-10003302"/>
    <x v="1"/>
    <x v="10"/>
    <s v="Xerox 1906"/>
    <n v="56.704000000000001"/>
    <n v="2"/>
    <n v="0.2"/>
    <n v="19.137599999999992"/>
  </r>
  <r>
    <n v="9545"/>
    <x v="4783"/>
    <x v="1"/>
    <x v="705"/>
    <d v="2012-08-10T00:00:00"/>
    <s v="Standard Class"/>
    <s v="RP-19270"/>
    <s v="Rachel Payne"/>
    <x v="1"/>
    <s v="United States"/>
    <s v="Houston"/>
    <x v="5"/>
    <n v="77095"/>
    <x v="2"/>
    <s v="FUR-BO-10003965"/>
    <x v="0"/>
    <x v="0"/>
    <s v="O'Sullivan Manor Hill 2-Door Library in Brianna Oak"/>
    <n v="369.19919999999996"/>
    <n v="3"/>
    <n v="0.32"/>
    <n v="-114.01739999999995"/>
  </r>
  <r>
    <n v="9546"/>
    <x v="4784"/>
    <x v="2"/>
    <x v="194"/>
    <d v="2011-11-02T00:00:00"/>
    <s v="Standard Class"/>
    <s v="NC-18625"/>
    <s v="Noah Childs"/>
    <x v="1"/>
    <s v="United States"/>
    <s v="Columbus"/>
    <x v="14"/>
    <n v="47201"/>
    <x v="2"/>
    <s v="TEC-AC-10003433"/>
    <x v="2"/>
    <x v="11"/>
    <s v="Maxell 4.7GB DVD+R 5/Pack"/>
    <n v="1.98"/>
    <n v="2"/>
    <n v="0"/>
    <n v="0.89100000000000001"/>
  </r>
  <r>
    <n v="9547"/>
    <x v="4784"/>
    <x v="2"/>
    <x v="194"/>
    <d v="2011-11-02T00:00:00"/>
    <s v="Standard Class"/>
    <s v="NC-18625"/>
    <s v="Noah Childs"/>
    <x v="1"/>
    <s v="United States"/>
    <s v="Columbus"/>
    <x v="14"/>
    <n v="47201"/>
    <x v="2"/>
    <s v="OFF-PA-10000482"/>
    <x v="1"/>
    <x v="10"/>
    <s v="Snap-A-Way Black Print Carbonless Ruled Speed Letter, Triplicate"/>
    <n v="75.88"/>
    <n v="2"/>
    <n v="0"/>
    <n v="35.663599999999995"/>
  </r>
  <r>
    <n v="9548"/>
    <x v="4785"/>
    <x v="0"/>
    <x v="1133"/>
    <d v="2013-06-21T00:00:00"/>
    <s v="Second Class"/>
    <s v="SC-20770"/>
    <s v="Stewart Carmichael"/>
    <x v="1"/>
    <s v="United States"/>
    <s v="Philadelphia"/>
    <x v="9"/>
    <n v="19134"/>
    <x v="3"/>
    <s v="OFF-PA-10004610"/>
    <x v="1"/>
    <x v="10"/>
    <s v="Xerox 1900"/>
    <n v="6.8480000000000008"/>
    <n v="2"/>
    <n v="0.2"/>
    <n v="2.1399999999999992"/>
  </r>
  <r>
    <n v="9549"/>
    <x v="4785"/>
    <x v="0"/>
    <x v="1133"/>
    <d v="2013-06-21T00:00:00"/>
    <s v="Second Class"/>
    <s v="SC-20770"/>
    <s v="Stewart Carmichael"/>
    <x v="1"/>
    <s v="United States"/>
    <s v="Philadelphia"/>
    <x v="9"/>
    <n v="19134"/>
    <x v="3"/>
    <s v="OFF-BI-10003910"/>
    <x v="1"/>
    <x v="8"/>
    <s v="DXL Angle-View Binders with Locking Rings by Samsill"/>
    <n v="4.6260000000000003"/>
    <n v="2"/>
    <n v="0.7"/>
    <n v="-3.8549999999999986"/>
  </r>
  <r>
    <n v="9550"/>
    <x v="4785"/>
    <x v="0"/>
    <x v="1133"/>
    <d v="2013-06-21T00:00:00"/>
    <s v="Second Class"/>
    <s v="SC-20770"/>
    <s v="Stewart Carmichael"/>
    <x v="1"/>
    <s v="United States"/>
    <s v="Philadelphia"/>
    <x v="9"/>
    <n v="19134"/>
    <x v="3"/>
    <s v="OFF-AP-10001394"/>
    <x v="1"/>
    <x v="9"/>
    <s v="Harmony Air Purifier"/>
    <n v="453.6"/>
    <n v="3"/>
    <n v="0.2"/>
    <n v="90.71999999999997"/>
  </r>
  <r>
    <n v="9551"/>
    <x v="4786"/>
    <x v="1"/>
    <x v="910"/>
    <d v="2012-05-06T00:00:00"/>
    <s v="First Class"/>
    <s v="NF-18595"/>
    <s v="Nicole Fjeld"/>
    <x v="2"/>
    <s v="United States"/>
    <s v="San Jose"/>
    <x v="1"/>
    <n v="95123"/>
    <x v="1"/>
    <s v="OFF-BI-10004654"/>
    <x v="1"/>
    <x v="8"/>
    <s v="Avery Binding System Hidden Tab Executive Style Index Sets"/>
    <n v="13.847999999999999"/>
    <n v="3"/>
    <n v="0.2"/>
    <n v="5.1929999999999996"/>
  </r>
  <r>
    <n v="9552"/>
    <x v="4787"/>
    <x v="1"/>
    <x v="113"/>
    <d v="2012-11-14T00:00:00"/>
    <s v="Standard Class"/>
    <s v="SC-20020"/>
    <s v="Sam Craven"/>
    <x v="0"/>
    <s v="United States"/>
    <s v="Philadelphia"/>
    <x v="9"/>
    <n v="19140"/>
    <x v="3"/>
    <s v="OFF-ST-10001526"/>
    <x v="1"/>
    <x v="4"/>
    <s v="Iceberg Mobile Mega Data/Printer Cart "/>
    <n v="577.58400000000006"/>
    <n v="6"/>
    <n v="0.2"/>
    <n v="43.318799999999953"/>
  </r>
  <r>
    <n v="9553"/>
    <x v="4788"/>
    <x v="1"/>
    <x v="1051"/>
    <d v="2012-06-03T00:00:00"/>
    <s v="Standard Class"/>
    <s v="BD-11560"/>
    <s v="Brendan Dodson"/>
    <x v="2"/>
    <s v="United States"/>
    <s v="Springfield"/>
    <x v="17"/>
    <n v="22153"/>
    <x v="0"/>
    <s v="TEC-AC-10000358"/>
    <x v="2"/>
    <x v="11"/>
    <s v="Imation Secure Drive + Hardware Encrypted USB flash drive - 16 GB"/>
    <n v="151.96"/>
    <n v="4"/>
    <n v="0"/>
    <n v="36.470399999999998"/>
  </r>
  <r>
    <n v="9554"/>
    <x v="4789"/>
    <x v="0"/>
    <x v="897"/>
    <d v="2013-09-28T00:00:00"/>
    <s v="Standard Class"/>
    <s v="SM-20950"/>
    <s v="Suzanne McNair"/>
    <x v="1"/>
    <s v="United States"/>
    <s v="Broomfield"/>
    <x v="22"/>
    <n v="80020"/>
    <x v="1"/>
    <s v="FUR-FU-10000246"/>
    <x v="0"/>
    <x v="5"/>
    <s v="Aluminum Document Frame"/>
    <n v="68.432000000000016"/>
    <n v="7"/>
    <n v="0.2"/>
    <n v="8.5539999999999878"/>
  </r>
  <r>
    <n v="9555"/>
    <x v="4790"/>
    <x v="1"/>
    <x v="109"/>
    <d v="2012-12-02T00:00:00"/>
    <s v="Standard Class"/>
    <s v="EB-14110"/>
    <s v="Eugene Barchas"/>
    <x v="0"/>
    <s v="United States"/>
    <s v="Columbus"/>
    <x v="24"/>
    <n v="43229"/>
    <x v="3"/>
    <s v="FUR-FU-10003799"/>
    <x v="0"/>
    <x v="5"/>
    <s v="Seth Thomas 13 1/2&quot; Wall Clock"/>
    <n v="71.12"/>
    <n v="5"/>
    <n v="0.2"/>
    <n v="9.7789999999999964"/>
  </r>
  <r>
    <n v="9556"/>
    <x v="4790"/>
    <x v="1"/>
    <x v="109"/>
    <d v="2012-12-02T00:00:00"/>
    <s v="Standard Class"/>
    <s v="EB-14110"/>
    <s v="Eugene Barchas"/>
    <x v="0"/>
    <s v="United States"/>
    <s v="Columbus"/>
    <x v="24"/>
    <n v="43229"/>
    <x v="3"/>
    <s v="OFF-FA-10003021"/>
    <x v="1"/>
    <x v="13"/>
    <s v="Staples"/>
    <n v="3.008"/>
    <n v="2"/>
    <n v="0.2"/>
    <n v="0.56399999999999983"/>
  </r>
  <r>
    <n v="9557"/>
    <x v="4791"/>
    <x v="1"/>
    <x v="155"/>
    <d v="2012-12-05T00:00:00"/>
    <s v="Second Class"/>
    <s v="HP-14815"/>
    <s v="Harold Pawlan"/>
    <x v="2"/>
    <s v="United States"/>
    <s v="Concord"/>
    <x v="38"/>
    <n v="3301"/>
    <x v="3"/>
    <s v="OFF-PA-10003656"/>
    <x v="1"/>
    <x v="10"/>
    <s v="Xerox 1935"/>
    <n v="184.66"/>
    <n v="7"/>
    <n v="0"/>
    <n v="84.943599999999989"/>
  </r>
  <r>
    <n v="9558"/>
    <x v="4792"/>
    <x v="2"/>
    <x v="1136"/>
    <d v="2011-10-19T00:00:00"/>
    <s v="Second Class"/>
    <s v="EB-14170"/>
    <s v="Evan Bailliet"/>
    <x v="0"/>
    <s v="United States"/>
    <s v="Houston"/>
    <x v="5"/>
    <n v="77095"/>
    <x v="2"/>
    <s v="FUR-FU-10004586"/>
    <x v="0"/>
    <x v="5"/>
    <s v="G.E. Longer-Life Indoor Recessed Floodlight Bulbs"/>
    <n v="5.3120000000000003"/>
    <n v="2"/>
    <n v="0.6"/>
    <n v="-1.5935999999999995"/>
  </r>
  <r>
    <n v="9559"/>
    <x v="4793"/>
    <x v="0"/>
    <x v="973"/>
    <d v="2013-05-06T00:00:00"/>
    <s v="First Class"/>
    <s v="SM-20905"/>
    <s v="Susan MacKendrick"/>
    <x v="0"/>
    <s v="United States"/>
    <s v="Newark"/>
    <x v="24"/>
    <n v="43055"/>
    <x v="3"/>
    <s v="TEC-AC-10003832"/>
    <x v="2"/>
    <x v="11"/>
    <s v="Imation 16GB Mini TravelDrive USB 2.0 Flash Drive"/>
    <n v="132.52000000000004"/>
    <n v="5"/>
    <n v="0.2"/>
    <n v="34.786500000000004"/>
  </r>
  <r>
    <n v="9560"/>
    <x v="4793"/>
    <x v="0"/>
    <x v="973"/>
    <d v="2013-05-06T00:00:00"/>
    <s v="First Class"/>
    <s v="SM-20905"/>
    <s v="Susan MacKendrick"/>
    <x v="0"/>
    <s v="United States"/>
    <s v="Newark"/>
    <x v="24"/>
    <n v="43055"/>
    <x v="3"/>
    <s v="OFF-ST-10002554"/>
    <x v="1"/>
    <x v="4"/>
    <s v="Tennsco Industrial Shelving"/>
    <n v="195.64"/>
    <n v="5"/>
    <n v="0.2"/>
    <n v="-44.018999999999991"/>
  </r>
  <r>
    <n v="9561"/>
    <x v="4793"/>
    <x v="0"/>
    <x v="973"/>
    <d v="2013-05-06T00:00:00"/>
    <s v="First Class"/>
    <s v="SM-20905"/>
    <s v="Susan MacKendrick"/>
    <x v="0"/>
    <s v="United States"/>
    <s v="Newark"/>
    <x v="24"/>
    <n v="43055"/>
    <x v="3"/>
    <s v="FUR-FU-10001876"/>
    <x v="0"/>
    <x v="5"/>
    <s v="Computer Room Manger, 14&quot;"/>
    <n v="51.967999999999996"/>
    <n v="2"/>
    <n v="0.2"/>
    <n v="10.393599999999998"/>
  </r>
  <r>
    <n v="9562"/>
    <x v="4793"/>
    <x v="0"/>
    <x v="973"/>
    <d v="2013-05-06T00:00:00"/>
    <s v="First Class"/>
    <s v="SM-20905"/>
    <s v="Susan MacKendrick"/>
    <x v="0"/>
    <s v="United States"/>
    <s v="Newark"/>
    <x v="24"/>
    <n v="43055"/>
    <x v="3"/>
    <s v="TEC-AC-10002637"/>
    <x v="2"/>
    <x v="11"/>
    <s v="Logitech VX Revolution Cordless Laser Mouse for Notebooks (Black)"/>
    <n v="431.97600000000006"/>
    <n v="3"/>
    <n v="0.2"/>
    <n v="-75.59580000000004"/>
  </r>
  <r>
    <n v="9563"/>
    <x v="4793"/>
    <x v="0"/>
    <x v="973"/>
    <d v="2013-05-06T00:00:00"/>
    <s v="First Class"/>
    <s v="SM-20905"/>
    <s v="Susan MacKendrick"/>
    <x v="0"/>
    <s v="United States"/>
    <s v="Newark"/>
    <x v="24"/>
    <n v="43055"/>
    <x v="3"/>
    <s v="TEC-MA-10003589"/>
    <x v="2"/>
    <x v="15"/>
    <s v="Cisco 8961 IP Phone Charcoal"/>
    <n v="224.93700000000004"/>
    <n v="3"/>
    <n v="0.7"/>
    <n v="-164.9538"/>
  </r>
  <r>
    <n v="9564"/>
    <x v="4793"/>
    <x v="0"/>
    <x v="973"/>
    <d v="2013-05-06T00:00:00"/>
    <s v="First Class"/>
    <s v="SM-20905"/>
    <s v="Susan MacKendrick"/>
    <x v="0"/>
    <s v="United States"/>
    <s v="Newark"/>
    <x v="24"/>
    <n v="43055"/>
    <x v="3"/>
    <s v="OFF-LA-10000081"/>
    <x v="1"/>
    <x v="2"/>
    <s v="Avery 496"/>
    <n v="6"/>
    <n v="2"/>
    <n v="0.2"/>
    <n v="2.0999999999999996"/>
  </r>
  <r>
    <n v="9565"/>
    <x v="4794"/>
    <x v="1"/>
    <x v="932"/>
    <d v="2012-06-08T00:00:00"/>
    <s v="Standard Class"/>
    <s v="CG-12040"/>
    <s v="Catherine Glotzbach"/>
    <x v="2"/>
    <s v="United States"/>
    <s v="Los Angeles"/>
    <x v="1"/>
    <n v="90045"/>
    <x v="1"/>
    <s v="OFF-PA-10001838"/>
    <x v="1"/>
    <x v="10"/>
    <s v="Adams Telephone Message Book W/Dividers/Space For Phone Numbers, 5 1/4&quot;X8 1/2&quot;, 300/Messages"/>
    <n v="11.76"/>
    <n v="2"/>
    <n v="0"/>
    <n v="5.7623999999999995"/>
  </r>
  <r>
    <n v="9566"/>
    <x v="4795"/>
    <x v="2"/>
    <x v="691"/>
    <d v="2011-03-31T00:00:00"/>
    <s v="Same Day"/>
    <s v="TG-21640"/>
    <s v="Trudy Glocke"/>
    <x v="0"/>
    <s v="United States"/>
    <s v="Tampa"/>
    <x v="2"/>
    <n v="33614"/>
    <x v="0"/>
    <s v="FUR-CH-10002965"/>
    <x v="0"/>
    <x v="1"/>
    <s v="Global Leather Highback Executive Chair with Pneumatic Height Adjustment, Black"/>
    <n v="1125.4879999999998"/>
    <n v="7"/>
    <n v="0.2"/>
    <n v="98.480200000000082"/>
  </r>
  <r>
    <n v="9567"/>
    <x v="4795"/>
    <x v="2"/>
    <x v="691"/>
    <d v="2011-03-31T00:00:00"/>
    <s v="Same Day"/>
    <s v="TG-21640"/>
    <s v="Trudy Glocke"/>
    <x v="0"/>
    <s v="United States"/>
    <s v="Tampa"/>
    <x v="2"/>
    <n v="33614"/>
    <x v="0"/>
    <s v="OFF-BI-10001636"/>
    <x v="1"/>
    <x v="8"/>
    <s v="Ibico Plastic and Wire Spiral Binding Combs"/>
    <n v="12.645000000000001"/>
    <n v="5"/>
    <n v="0.7"/>
    <n v="-10.116"/>
  </r>
  <r>
    <n v="9568"/>
    <x v="4795"/>
    <x v="2"/>
    <x v="691"/>
    <d v="2011-03-31T00:00:00"/>
    <s v="Same Day"/>
    <s v="TG-21640"/>
    <s v="Trudy Glocke"/>
    <x v="0"/>
    <s v="United States"/>
    <s v="Tampa"/>
    <x v="2"/>
    <n v="33614"/>
    <x v="0"/>
    <s v="OFF-AR-10004027"/>
    <x v="1"/>
    <x v="6"/>
    <s v="Binney &amp; Smith inkTank Erasable Desk Highlighter, Chisel Tip, Yellow, 12/Box"/>
    <n v="4.032"/>
    <n v="2"/>
    <n v="0.2"/>
    <n v="1.0584000000000002"/>
  </r>
  <r>
    <n v="9569"/>
    <x v="4796"/>
    <x v="3"/>
    <x v="957"/>
    <d v="2014-07-08T00:00:00"/>
    <s v="First Class"/>
    <s v="DK-12835"/>
    <s v="Damala Kotsonis"/>
    <x v="1"/>
    <s v="United States"/>
    <s v="Fremont"/>
    <x v="8"/>
    <n v="68025"/>
    <x v="2"/>
    <s v="TEC-PH-10002293"/>
    <x v="2"/>
    <x v="7"/>
    <s v="Anker 36W 4-Port USB Wall Charger Travel Power Adapter for iPhone 5s 5c 5"/>
    <n v="79.959999999999994"/>
    <n v="4"/>
    <n v="0"/>
    <n v="22.388800000000003"/>
  </r>
  <r>
    <n v="9570"/>
    <x v="4797"/>
    <x v="1"/>
    <x v="496"/>
    <d v="2012-09-24T00:00:00"/>
    <s v="Same Day"/>
    <s v="MB-17305"/>
    <s v="Maria Bertelson"/>
    <x v="0"/>
    <s v="United States"/>
    <s v="Columbus"/>
    <x v="24"/>
    <n v="43229"/>
    <x v="3"/>
    <s v="OFF-BI-10003196"/>
    <x v="1"/>
    <x v="8"/>
    <s v="Accohide Poly Flexible Ring Binders"/>
    <n v="6.732000000000002"/>
    <n v="6"/>
    <n v="0.7"/>
    <n v="-4.4879999999999978"/>
  </r>
  <r>
    <n v="9571"/>
    <x v="4797"/>
    <x v="1"/>
    <x v="496"/>
    <d v="2012-09-24T00:00:00"/>
    <s v="Same Day"/>
    <s v="MB-17305"/>
    <s v="Maria Bertelson"/>
    <x v="0"/>
    <s v="United States"/>
    <s v="Columbus"/>
    <x v="24"/>
    <n v="43229"/>
    <x v="3"/>
    <s v="OFF-ST-10001172"/>
    <x v="1"/>
    <x v="4"/>
    <s v="Tennsco Lockers, Sand"/>
    <n v="33.568000000000005"/>
    <n v="2"/>
    <n v="0.2"/>
    <n v="1.6783999999999981"/>
  </r>
  <r>
    <n v="9572"/>
    <x v="4797"/>
    <x v="1"/>
    <x v="496"/>
    <d v="2012-09-24T00:00:00"/>
    <s v="Same Day"/>
    <s v="MB-17305"/>
    <s v="Maria Bertelson"/>
    <x v="0"/>
    <s v="United States"/>
    <s v="Columbus"/>
    <x v="24"/>
    <n v="43229"/>
    <x v="3"/>
    <s v="OFF-EN-10003068"/>
    <x v="1"/>
    <x v="12"/>
    <s v="#6 3/4 Gummed Flap White Envelopes"/>
    <n v="15.840000000000002"/>
    <n v="2"/>
    <n v="0.2"/>
    <n v="5.5439999999999987"/>
  </r>
  <r>
    <n v="9573"/>
    <x v="4797"/>
    <x v="1"/>
    <x v="496"/>
    <d v="2012-09-24T00:00:00"/>
    <s v="Same Day"/>
    <s v="MB-17305"/>
    <s v="Maria Bertelson"/>
    <x v="0"/>
    <s v="United States"/>
    <s v="Columbus"/>
    <x v="24"/>
    <n v="43229"/>
    <x v="3"/>
    <s v="OFF-LA-10003510"/>
    <x v="1"/>
    <x v="2"/>
    <s v="Avery 4027 File Folder Labels for Dot Matrix Printers, 5000 Labels per Box, White"/>
    <n v="24.424000000000003"/>
    <n v="1"/>
    <n v="0.2"/>
    <n v="7.9378000000000002"/>
  </r>
  <r>
    <n v="9574"/>
    <x v="4797"/>
    <x v="1"/>
    <x v="496"/>
    <d v="2012-09-24T00:00:00"/>
    <s v="Same Day"/>
    <s v="MB-17305"/>
    <s v="Maria Bertelson"/>
    <x v="0"/>
    <s v="United States"/>
    <s v="Columbus"/>
    <x v="24"/>
    <n v="43229"/>
    <x v="3"/>
    <s v="OFF-AR-10003504"/>
    <x v="1"/>
    <x v="6"/>
    <s v="Newell 347"/>
    <n v="17.12"/>
    <n v="5"/>
    <n v="0.2"/>
    <n v="1.9259999999999975"/>
  </r>
  <r>
    <n v="9575"/>
    <x v="4798"/>
    <x v="1"/>
    <x v="863"/>
    <d v="2012-08-13T00:00:00"/>
    <s v="Same Day"/>
    <s v="SF-20065"/>
    <s v="Sandra Flanagan"/>
    <x v="0"/>
    <s v="United States"/>
    <s v="Pomona"/>
    <x v="1"/>
    <n v="91767"/>
    <x v="1"/>
    <s v="FUR-FU-10001889"/>
    <x v="0"/>
    <x v="5"/>
    <s v="Ultra Door Pull Handle"/>
    <n v="31.56"/>
    <n v="3"/>
    <n v="0"/>
    <n v="10.4148"/>
  </r>
  <r>
    <n v="9576"/>
    <x v="4799"/>
    <x v="1"/>
    <x v="989"/>
    <d v="2012-05-28T00:00:00"/>
    <s v="Second Class"/>
    <s v="PS-18760"/>
    <s v="Pamela Stobb"/>
    <x v="0"/>
    <s v="United States"/>
    <s v="San Antonio"/>
    <x v="5"/>
    <n v="78207"/>
    <x v="2"/>
    <s v="FUR-CH-10000863"/>
    <x v="0"/>
    <x v="1"/>
    <s v="Novimex Swivel Fabric Task Chair"/>
    <n v="105.68599999999999"/>
    <n v="1"/>
    <n v="0.3"/>
    <n v="-28.686199999999999"/>
  </r>
  <r>
    <n v="9577"/>
    <x v="4799"/>
    <x v="1"/>
    <x v="989"/>
    <d v="2012-05-28T00:00:00"/>
    <s v="Second Class"/>
    <s v="PS-18760"/>
    <s v="Pamela Stobb"/>
    <x v="0"/>
    <s v="United States"/>
    <s v="San Antonio"/>
    <x v="5"/>
    <n v="78207"/>
    <x v="2"/>
    <s v="TEC-MA-10004679"/>
    <x v="2"/>
    <x v="15"/>
    <s v="StarTech.com 10/100 VDSL2 Ethernet Extender Kit"/>
    <n v="399.53999999999996"/>
    <n v="2"/>
    <n v="0.4"/>
    <n v="-79.908000000000015"/>
  </r>
  <r>
    <n v="9578"/>
    <x v="4799"/>
    <x v="1"/>
    <x v="989"/>
    <d v="2012-05-28T00:00:00"/>
    <s v="Second Class"/>
    <s v="PS-18760"/>
    <s v="Pamela Stobb"/>
    <x v="0"/>
    <s v="United States"/>
    <s v="San Antonio"/>
    <x v="5"/>
    <n v="78207"/>
    <x v="2"/>
    <s v="FUR-CH-10004754"/>
    <x v="0"/>
    <x v="1"/>
    <s v="Global Stack Chair with Arms, Black"/>
    <n v="104.93"/>
    <n v="5"/>
    <n v="0.3"/>
    <n v="-4.4969999999999999"/>
  </r>
  <r>
    <n v="9579"/>
    <x v="4800"/>
    <x v="3"/>
    <x v="32"/>
    <d v="2014-09-17T00:00:00"/>
    <s v="First Class"/>
    <s v="RB-19705"/>
    <s v="Roger Barcio"/>
    <x v="2"/>
    <s v="United States"/>
    <s v="New York City"/>
    <x v="15"/>
    <n v="10035"/>
    <x v="3"/>
    <s v="TEC-PH-10004586"/>
    <x v="2"/>
    <x v="7"/>
    <s v="Wilson SignalBoost 841262 DB PRO Amplifier Kit"/>
    <n v="1079.8499999999999"/>
    <n v="3"/>
    <n v="0"/>
    <n v="323.95499999999993"/>
  </r>
  <r>
    <n v="9580"/>
    <x v="4800"/>
    <x v="3"/>
    <x v="32"/>
    <d v="2014-09-17T00:00:00"/>
    <s v="First Class"/>
    <s v="RB-19705"/>
    <s v="Roger Barcio"/>
    <x v="2"/>
    <s v="United States"/>
    <s v="New York City"/>
    <x v="15"/>
    <n v="10035"/>
    <x v="3"/>
    <s v="OFF-ST-10001370"/>
    <x v="1"/>
    <x v="4"/>
    <s v="Sensible Storage WireTech Storage Systems"/>
    <n v="70.98"/>
    <n v="1"/>
    <n v="0"/>
    <n v="3.5489999999999924"/>
  </r>
  <r>
    <n v="9581"/>
    <x v="4800"/>
    <x v="3"/>
    <x v="32"/>
    <d v="2014-09-17T00:00:00"/>
    <s v="First Class"/>
    <s v="RB-19705"/>
    <s v="Roger Barcio"/>
    <x v="2"/>
    <s v="United States"/>
    <s v="New York City"/>
    <x v="15"/>
    <n v="10035"/>
    <x v="3"/>
    <s v="OFF-AR-10001988"/>
    <x v="1"/>
    <x v="6"/>
    <s v="Bulldog Table or Wall-Mount Pencil Sharpener"/>
    <n v="29.950000000000003"/>
    <n v="5"/>
    <n v="0"/>
    <n v="8.6854999999999993"/>
  </r>
  <r>
    <n v="9582"/>
    <x v="4800"/>
    <x v="3"/>
    <x v="32"/>
    <d v="2014-09-17T00:00:00"/>
    <s v="First Class"/>
    <s v="RB-19705"/>
    <s v="Roger Barcio"/>
    <x v="2"/>
    <s v="United States"/>
    <s v="New York City"/>
    <x v="15"/>
    <n v="10035"/>
    <x v="3"/>
    <s v="FUR-CH-10003298"/>
    <x v="0"/>
    <x v="1"/>
    <s v="Office Star - Contemporary Task Swivel chair with Loop Arms, Charcoal"/>
    <n v="589.41"/>
    <n v="5"/>
    <n v="0.1"/>
    <n v="-6.5490000000000492"/>
  </r>
  <r>
    <n v="9583"/>
    <x v="4801"/>
    <x v="0"/>
    <x v="843"/>
    <d v="2013-06-12T00:00:00"/>
    <s v="Standard Class"/>
    <s v="RS-19870"/>
    <s v="Roy Skaria"/>
    <x v="2"/>
    <s v="United States"/>
    <s v="Philadelphia"/>
    <x v="9"/>
    <n v="19120"/>
    <x v="3"/>
    <s v="OFF-FA-10002988"/>
    <x v="1"/>
    <x v="13"/>
    <s v="Ideal Clamps"/>
    <n v="9.6479999999999997"/>
    <n v="6"/>
    <n v="0.2"/>
    <n v="3.4973999999999998"/>
  </r>
  <r>
    <n v="9584"/>
    <x v="4802"/>
    <x v="3"/>
    <x v="643"/>
    <d v="2014-06-28T00:00:00"/>
    <s v="Second Class"/>
    <s v="SB-20185"/>
    <s v="Sarah Brown"/>
    <x v="0"/>
    <s v="United States"/>
    <s v="New York City"/>
    <x v="15"/>
    <n v="10024"/>
    <x v="3"/>
    <s v="FUR-BO-10002213"/>
    <x v="0"/>
    <x v="0"/>
    <s v="DMI Eclipse Executive Suite Bookcases"/>
    <n v="400.78400000000005"/>
    <n v="1"/>
    <n v="0.2"/>
    <n v="-5.0098000000000269"/>
  </r>
  <r>
    <n v="9585"/>
    <x v="4803"/>
    <x v="3"/>
    <x v="775"/>
    <d v="2014-08-28T00:00:00"/>
    <s v="First Class"/>
    <s v="HJ-14875"/>
    <s v="Heather Jas"/>
    <x v="2"/>
    <s v="United States"/>
    <s v="Detroit"/>
    <x v="12"/>
    <n v="48234"/>
    <x v="2"/>
    <s v="OFF-ST-10000344"/>
    <x v="1"/>
    <x v="4"/>
    <s v="Neat Ideas Personal Hanging Folder Files, Black"/>
    <n v="53.72"/>
    <n v="4"/>
    <n v="0"/>
    <n v="13.967199999999998"/>
  </r>
  <r>
    <n v="9586"/>
    <x v="4804"/>
    <x v="0"/>
    <x v="370"/>
    <d v="2013-08-29T00:00:00"/>
    <s v="First Class"/>
    <s v="SV-20815"/>
    <s v="Stuart Van"/>
    <x v="1"/>
    <s v="United States"/>
    <s v="Miami"/>
    <x v="2"/>
    <n v="33142"/>
    <x v="0"/>
    <s v="OFF-PA-10002319"/>
    <x v="1"/>
    <x v="10"/>
    <s v="Xerox 1944"/>
    <n v="31.007999999999999"/>
    <n v="1"/>
    <n v="0.2"/>
    <n v="11.240400000000001"/>
  </r>
  <r>
    <n v="9587"/>
    <x v="4805"/>
    <x v="0"/>
    <x v="741"/>
    <d v="2013-11-19T00:00:00"/>
    <s v="Same Day"/>
    <s v="BE-11410"/>
    <s v="Bobby Elias"/>
    <x v="0"/>
    <s v="United States"/>
    <s v="Concord"/>
    <x v="1"/>
    <n v="94521"/>
    <x v="1"/>
    <s v="OFF-BI-10002437"/>
    <x v="1"/>
    <x v="8"/>
    <s v="Recycled Premium Regency Composition Covers"/>
    <n v="61.120000000000005"/>
    <n v="5"/>
    <n v="0.2"/>
    <n v="22.155999999999999"/>
  </r>
  <r>
    <n v="9588"/>
    <x v="4806"/>
    <x v="3"/>
    <x v="827"/>
    <d v="2014-04-23T00:00:00"/>
    <s v="Standard Class"/>
    <s v="BM-11575"/>
    <s v="Brendan Murry"/>
    <x v="1"/>
    <s v="United States"/>
    <s v="Chicago"/>
    <x v="10"/>
    <n v="60653"/>
    <x v="2"/>
    <s v="OFF-ST-10001418"/>
    <x v="1"/>
    <x v="4"/>
    <s v="Carina Media Storage Towers in Natural &amp; Black"/>
    <n v="195.136"/>
    <n v="4"/>
    <n v="0.2"/>
    <n v="-43.9056"/>
  </r>
  <r>
    <n v="9589"/>
    <x v="4807"/>
    <x v="3"/>
    <x v="283"/>
    <d v="2014-07-29T00:00:00"/>
    <s v="Standard Class"/>
    <s v="AZ-10750"/>
    <s v="Annie Zypern"/>
    <x v="0"/>
    <s v="United States"/>
    <s v="Wheeling"/>
    <x v="10"/>
    <n v="60090"/>
    <x v="2"/>
    <s v="OFF-AR-10000380"/>
    <x v="1"/>
    <x v="6"/>
    <s v="Hunt PowerHouse Electric Pencil Sharpener, Blue"/>
    <n v="121.536"/>
    <n v="4"/>
    <n v="0.2"/>
    <n v="15.191999999999979"/>
  </r>
  <r>
    <n v="9590"/>
    <x v="4808"/>
    <x v="2"/>
    <x v="218"/>
    <d v="2011-05-15T00:00:00"/>
    <s v="Standard Class"/>
    <s v="HD-14785"/>
    <s v="Harold Dahlen"/>
    <x v="2"/>
    <s v="United States"/>
    <s v="Chicago"/>
    <x v="10"/>
    <n v="60610"/>
    <x v="2"/>
    <s v="OFF-PA-10003036"/>
    <x v="1"/>
    <x v="10"/>
    <s v="Black Print Carbonless 8 1/2&quot; x 8 1/4&quot; Rapid Memo Book"/>
    <n v="17.472000000000001"/>
    <n v="3"/>
    <n v="0.2"/>
    <n v="5.6783999999999981"/>
  </r>
  <r>
    <n v="9591"/>
    <x v="4808"/>
    <x v="2"/>
    <x v="218"/>
    <d v="2011-05-15T00:00:00"/>
    <s v="Standard Class"/>
    <s v="HD-14785"/>
    <s v="Harold Dahlen"/>
    <x v="2"/>
    <s v="United States"/>
    <s v="Chicago"/>
    <x v="10"/>
    <n v="60610"/>
    <x v="2"/>
    <s v="OFF-BI-10002026"/>
    <x v="1"/>
    <x v="8"/>
    <s v="Avery Arch Ring Binders"/>
    <n v="104.57999999999998"/>
    <n v="9"/>
    <n v="0.8"/>
    <n v="-172.55700000000007"/>
  </r>
  <r>
    <n v="9592"/>
    <x v="4809"/>
    <x v="0"/>
    <x v="1062"/>
    <d v="2013-08-02T00:00:00"/>
    <s v="Standard Class"/>
    <s v="BF-11005"/>
    <s v="Barry Franz"/>
    <x v="2"/>
    <s v="United States"/>
    <s v="Pasadena"/>
    <x v="5"/>
    <n v="77506"/>
    <x v="2"/>
    <s v="FUR-FU-10003691"/>
    <x v="0"/>
    <x v="5"/>
    <s v="Eldon Image Series Desk Accessories, Ebony"/>
    <n v="24.700000000000003"/>
    <n v="5"/>
    <n v="0.6"/>
    <n v="-9.8799999999999955"/>
  </r>
  <r>
    <n v="9593"/>
    <x v="4809"/>
    <x v="0"/>
    <x v="1062"/>
    <d v="2013-08-02T00:00:00"/>
    <s v="Standard Class"/>
    <s v="BF-11005"/>
    <s v="Barry Franz"/>
    <x v="2"/>
    <s v="United States"/>
    <s v="Pasadena"/>
    <x v="5"/>
    <n v="77506"/>
    <x v="2"/>
    <s v="FUR-FU-10003806"/>
    <x v="0"/>
    <x v="5"/>
    <s v="Tenex Chairmat w/ Average Lip, 45&quot; x 53&quot;"/>
    <n v="302.72000000000003"/>
    <n v="5"/>
    <n v="0.6"/>
    <n v="-378.40000000000009"/>
  </r>
  <r>
    <n v="9594"/>
    <x v="4810"/>
    <x v="3"/>
    <x v="32"/>
    <d v="2014-09-20T00:00:00"/>
    <s v="Standard Class"/>
    <s v="HZ-14950"/>
    <s v="Henia Zydlo"/>
    <x v="0"/>
    <s v="United States"/>
    <s v="New York City"/>
    <x v="15"/>
    <n v="10024"/>
    <x v="3"/>
    <s v="OFF-PA-10002741"/>
    <x v="1"/>
    <x v="10"/>
    <s v="Xerox 1980"/>
    <n v="8.56"/>
    <n v="2"/>
    <n v="0"/>
    <n v="3.8519999999999994"/>
  </r>
  <r>
    <n v="9595"/>
    <x v="4810"/>
    <x v="3"/>
    <x v="32"/>
    <d v="2014-09-20T00:00:00"/>
    <s v="Standard Class"/>
    <s v="HZ-14950"/>
    <s v="Henia Zydlo"/>
    <x v="0"/>
    <s v="United States"/>
    <s v="New York City"/>
    <x v="15"/>
    <n v="10024"/>
    <x v="3"/>
    <s v="OFF-PA-10003845"/>
    <x v="1"/>
    <x v="10"/>
    <s v="Xerox 1987"/>
    <n v="11.56"/>
    <n v="2"/>
    <n v="0"/>
    <n v="5.6644000000000005"/>
  </r>
  <r>
    <n v="9596"/>
    <x v="4811"/>
    <x v="3"/>
    <x v="714"/>
    <d v="2014-01-30T00:00:00"/>
    <s v="Standard Class"/>
    <s v="KD-16495"/>
    <s v="Keith Dawkins"/>
    <x v="1"/>
    <s v="United States"/>
    <s v="San Jose"/>
    <x v="1"/>
    <n v="95123"/>
    <x v="1"/>
    <s v="OFF-AP-10001492"/>
    <x v="1"/>
    <x v="9"/>
    <s v="Acco Six-Outlet Power Strip, 4' Cord Length"/>
    <n v="25.86"/>
    <n v="3"/>
    <n v="0"/>
    <n v="6.7236000000000002"/>
  </r>
  <r>
    <n v="9597"/>
    <x v="4811"/>
    <x v="3"/>
    <x v="714"/>
    <d v="2014-01-30T00:00:00"/>
    <s v="Standard Class"/>
    <s v="KD-16495"/>
    <s v="Keith Dawkins"/>
    <x v="1"/>
    <s v="United States"/>
    <s v="San Jose"/>
    <x v="1"/>
    <n v="95123"/>
    <x v="1"/>
    <s v="OFF-BI-10004318"/>
    <x v="1"/>
    <x v="8"/>
    <s v="Ibico EB-19 Dual Function Manual Binding System"/>
    <n v="276.78400000000005"/>
    <n v="2"/>
    <n v="0.2"/>
    <n v="89.954799999999992"/>
  </r>
  <r>
    <n v="9598"/>
    <x v="4811"/>
    <x v="3"/>
    <x v="714"/>
    <d v="2014-01-30T00:00:00"/>
    <s v="Standard Class"/>
    <s v="KD-16495"/>
    <s v="Keith Dawkins"/>
    <x v="1"/>
    <s v="United States"/>
    <s v="San Jose"/>
    <x v="1"/>
    <n v="95123"/>
    <x v="1"/>
    <s v="TEC-PH-10000193"/>
    <x v="2"/>
    <x v="7"/>
    <s v="Jensen SMPS-640 - speaker phone"/>
    <n v="110.352"/>
    <n v="3"/>
    <n v="0.2"/>
    <n v="8.2763999999999953"/>
  </r>
  <r>
    <n v="9599"/>
    <x v="4812"/>
    <x v="1"/>
    <x v="444"/>
    <d v="2012-09-23T00:00:00"/>
    <s v="Standard Class"/>
    <s v="FC-14245"/>
    <s v="Frank Carlisle"/>
    <x v="2"/>
    <s v="United States"/>
    <s v="Sacramento"/>
    <x v="1"/>
    <n v="95823"/>
    <x v="1"/>
    <s v="FUR-FU-10003464"/>
    <x v="0"/>
    <x v="5"/>
    <s v="Seth Thomas 8 1/2&quot; Cubicle Clock"/>
    <n v="60.84"/>
    <n v="3"/>
    <n v="0"/>
    <n v="19.468799999999998"/>
  </r>
  <r>
    <n v="9600"/>
    <x v="4813"/>
    <x v="1"/>
    <x v="1225"/>
    <d v="2012-04-18T00:00:00"/>
    <s v="Standard Class"/>
    <s v="TP-21130"/>
    <s v="Theone Pippenger"/>
    <x v="0"/>
    <s v="United States"/>
    <s v="Springfield"/>
    <x v="21"/>
    <n v="97477"/>
    <x v="1"/>
    <s v="OFF-AP-10002403"/>
    <x v="1"/>
    <x v="9"/>
    <s v="Acco Smartsocket Color-Coded Six-Outlet AC Adapter Model Surge Protectors"/>
    <n v="35.207999999999998"/>
    <n v="1"/>
    <n v="0.2"/>
    <n v="2.6405999999999992"/>
  </r>
  <r>
    <n v="9601"/>
    <x v="4814"/>
    <x v="3"/>
    <x v="540"/>
    <d v="2014-05-12T00:00:00"/>
    <s v="Second Class"/>
    <s v="EB-13705"/>
    <s v="Ed Braxton"/>
    <x v="1"/>
    <s v="United States"/>
    <s v="Mansfield"/>
    <x v="5"/>
    <n v="76063"/>
    <x v="2"/>
    <s v="OFF-PA-10003848"/>
    <x v="1"/>
    <x v="10"/>
    <s v="Xerox 1997"/>
    <n v="41.472000000000008"/>
    <n v="8"/>
    <n v="0.2"/>
    <n v="14.5152"/>
  </r>
  <r>
    <n v="9602"/>
    <x v="4815"/>
    <x v="0"/>
    <x v="913"/>
    <d v="2013-09-10T00:00:00"/>
    <s v="Standard Class"/>
    <s v="JP-15520"/>
    <s v="Jeremy Pistek"/>
    <x v="0"/>
    <s v="United States"/>
    <s v="Jonesboro"/>
    <x v="36"/>
    <n v="72401"/>
    <x v="0"/>
    <s v="OFF-PA-10001357"/>
    <x v="1"/>
    <x v="10"/>
    <s v="Xerox 1886"/>
    <n v="239.5"/>
    <n v="5"/>
    <n v="0"/>
    <n v="114.95999999999998"/>
  </r>
  <r>
    <n v="9603"/>
    <x v="4816"/>
    <x v="2"/>
    <x v="946"/>
    <d v="2011-05-22T00:00:00"/>
    <s v="First Class"/>
    <s v="TD-20995"/>
    <s v="Tamara Dahlen"/>
    <x v="0"/>
    <s v="United States"/>
    <s v="Virginia Beach"/>
    <x v="17"/>
    <n v="23464"/>
    <x v="0"/>
    <s v="OFF-SU-10004737"/>
    <x v="1"/>
    <x v="14"/>
    <s v="Acme Design Stainless Steel Bent Scissors"/>
    <n v="34.200000000000003"/>
    <n v="5"/>
    <n v="0"/>
    <n v="9.234"/>
  </r>
  <r>
    <n v="9604"/>
    <x v="4817"/>
    <x v="0"/>
    <x v="26"/>
    <d v="2013-06-24T00:00:00"/>
    <s v="Standard Class"/>
    <s v="DM-13345"/>
    <s v="Denise Monton"/>
    <x v="1"/>
    <s v="United States"/>
    <s v="Rochester"/>
    <x v="15"/>
    <n v="14609"/>
    <x v="3"/>
    <s v="FUR-TA-10003715"/>
    <x v="0"/>
    <x v="3"/>
    <s v="Hon 2111 Invitation Series Corner Table"/>
    <n v="376.86599999999999"/>
    <n v="3"/>
    <n v="0.4"/>
    <n v="-213.55740000000006"/>
  </r>
  <r>
    <n v="9605"/>
    <x v="4818"/>
    <x v="1"/>
    <x v="121"/>
    <d v="2012-11-05T00:00:00"/>
    <s v="First Class"/>
    <s v="EG-13900"/>
    <s v="Emily Grady"/>
    <x v="0"/>
    <s v="United States"/>
    <s v="Chesapeake"/>
    <x v="17"/>
    <n v="23320"/>
    <x v="0"/>
    <s v="OFF-AP-10003099"/>
    <x v="1"/>
    <x v="9"/>
    <s v="Eureka Hand Vacuum, Bagless"/>
    <n v="197.72"/>
    <n v="4"/>
    <n v="0"/>
    <n v="55.36160000000001"/>
  </r>
  <r>
    <n v="9606"/>
    <x v="4819"/>
    <x v="3"/>
    <x v="259"/>
    <d v="2014-11-10T00:00:00"/>
    <s v="Standard Class"/>
    <s v="HG-14965"/>
    <s v="Henry Goldwyn"/>
    <x v="1"/>
    <s v="United States"/>
    <s v="Lancaster"/>
    <x v="24"/>
    <n v="43130"/>
    <x v="3"/>
    <s v="TEC-AC-10002323"/>
    <x v="2"/>
    <x v="11"/>
    <s v="SanDisk Ultra 32 GB MicroSDHC Class 10 Memory Card"/>
    <n v="70.720000000000013"/>
    <n v="4"/>
    <n v="0.2"/>
    <n v="-6.1879999999999988"/>
  </r>
  <r>
    <n v="9607"/>
    <x v="4819"/>
    <x v="3"/>
    <x v="259"/>
    <d v="2014-11-10T00:00:00"/>
    <s v="Standard Class"/>
    <s v="HG-14965"/>
    <s v="Henry Goldwyn"/>
    <x v="1"/>
    <s v="United States"/>
    <s v="Lancaster"/>
    <x v="24"/>
    <n v="43130"/>
    <x v="3"/>
    <s v="OFF-ST-10002344"/>
    <x v="1"/>
    <x v="4"/>
    <s v="Carina 42&quot;Hx23 3/4&quot;W Media Storage Unit"/>
    <n v="194.35200000000003"/>
    <n v="3"/>
    <n v="0.2"/>
    <n v="-43.729199999999992"/>
  </r>
  <r>
    <n v="9608"/>
    <x v="4820"/>
    <x v="3"/>
    <x v="256"/>
    <d v="2014-12-09T00:00:00"/>
    <s v="Second Class"/>
    <s v="BF-11080"/>
    <s v="Bart Folk"/>
    <x v="0"/>
    <s v="United States"/>
    <s v="New York City"/>
    <x v="15"/>
    <n v="10024"/>
    <x v="3"/>
    <s v="OFF-PA-10000007"/>
    <x v="1"/>
    <x v="10"/>
    <s v="Telephone Message Books with Fax/Mobile Section, 4 1/4&quot; x 6&quot;"/>
    <n v="21.6"/>
    <n v="6"/>
    <n v="0"/>
    <n v="9.9359999999999999"/>
  </r>
  <r>
    <n v="9609"/>
    <x v="4820"/>
    <x v="3"/>
    <x v="256"/>
    <d v="2014-12-09T00:00:00"/>
    <s v="Second Class"/>
    <s v="BF-11080"/>
    <s v="Bart Folk"/>
    <x v="0"/>
    <s v="United States"/>
    <s v="New York City"/>
    <x v="15"/>
    <n v="10024"/>
    <x v="3"/>
    <s v="OFF-LA-10000248"/>
    <x v="1"/>
    <x v="2"/>
    <s v="Avery 52"/>
    <n v="11.07"/>
    <n v="3"/>
    <n v="0"/>
    <n v="5.2028999999999996"/>
  </r>
  <r>
    <n v="9610"/>
    <x v="4821"/>
    <x v="0"/>
    <x v="458"/>
    <d v="2013-05-20T00:00:00"/>
    <s v="Second Class"/>
    <s v="SC-20095"/>
    <s v="Sanjit Chand"/>
    <x v="0"/>
    <s v="United States"/>
    <s v="Los Angeles"/>
    <x v="1"/>
    <n v="90045"/>
    <x v="1"/>
    <s v="FUR-FU-10002116"/>
    <x v="0"/>
    <x v="5"/>
    <s v="Tenex Carpeted, Granite-Look or Clear Contemporary Contour Shape Chair Mats"/>
    <n v="282.83999999999997"/>
    <n v="4"/>
    <n v="0"/>
    <n v="19.798799999999972"/>
  </r>
  <r>
    <n v="9611"/>
    <x v="4821"/>
    <x v="0"/>
    <x v="458"/>
    <d v="2013-05-20T00:00:00"/>
    <s v="Second Class"/>
    <s v="SC-20095"/>
    <s v="Sanjit Chand"/>
    <x v="0"/>
    <s v="United States"/>
    <s v="Los Angeles"/>
    <x v="1"/>
    <n v="90045"/>
    <x v="1"/>
    <s v="OFF-LA-10002195"/>
    <x v="1"/>
    <x v="2"/>
    <s v="Avery 481"/>
    <n v="27.72"/>
    <n v="9"/>
    <n v="0"/>
    <n v="13.3056"/>
  </r>
  <r>
    <n v="9612"/>
    <x v="4822"/>
    <x v="3"/>
    <x v="1200"/>
    <d v="2014-10-31T00:00:00"/>
    <s v="Standard Class"/>
    <s v="CS-11950"/>
    <s v="Carlos Soltero"/>
    <x v="0"/>
    <s v="United States"/>
    <s v="Jackson"/>
    <x v="35"/>
    <n v="39212"/>
    <x v="0"/>
    <s v="OFF-FA-10000735"/>
    <x v="1"/>
    <x v="13"/>
    <s v="Staples"/>
    <n v="11.68"/>
    <n v="4"/>
    <n v="0"/>
    <n v="5.2559999999999993"/>
  </r>
  <r>
    <n v="9613"/>
    <x v="4823"/>
    <x v="0"/>
    <x v="31"/>
    <d v="2013-09-23T00:00:00"/>
    <s v="Standard Class"/>
    <s v="BD-11320"/>
    <s v="Bill Donatelli"/>
    <x v="0"/>
    <s v="United States"/>
    <s v="Woodland"/>
    <x v="1"/>
    <n v="95695"/>
    <x v="1"/>
    <s v="TEC-PH-10001299"/>
    <x v="2"/>
    <x v="7"/>
    <s v="Polycom CX300 Desktop Phone USB VoIP phone"/>
    <n v="239.98400000000004"/>
    <n v="2"/>
    <n v="0.2"/>
    <n v="23.998400000000004"/>
  </r>
  <r>
    <n v="9614"/>
    <x v="4824"/>
    <x v="2"/>
    <x v="7"/>
    <d v="2011-11-13T00:00:00"/>
    <s v="First Class"/>
    <s v="MZ-17515"/>
    <s v="Mary Zewe"/>
    <x v="1"/>
    <s v="United States"/>
    <s v="Seattle"/>
    <x v="4"/>
    <n v="98115"/>
    <x v="1"/>
    <s v="OFF-AP-10002892"/>
    <x v="1"/>
    <x v="9"/>
    <s v="Belkin F5C206VTEL 6 Outlet Surge"/>
    <n v="22.98"/>
    <n v="1"/>
    <n v="0"/>
    <n v="6.8939999999999984"/>
  </r>
  <r>
    <n v="9615"/>
    <x v="4824"/>
    <x v="2"/>
    <x v="7"/>
    <d v="2011-11-13T00:00:00"/>
    <s v="First Class"/>
    <s v="MZ-17515"/>
    <s v="Mary Zewe"/>
    <x v="1"/>
    <s v="United States"/>
    <s v="Seattle"/>
    <x v="4"/>
    <n v="98115"/>
    <x v="1"/>
    <s v="TEC-AC-10002718"/>
    <x v="2"/>
    <x v="11"/>
    <s v="Belkin Standard 104 key USB Keyboard"/>
    <n v="102.13"/>
    <n v="7"/>
    <n v="0"/>
    <n v="15.319499999999996"/>
  </r>
  <r>
    <n v="9616"/>
    <x v="4824"/>
    <x v="2"/>
    <x v="7"/>
    <d v="2011-11-13T00:00:00"/>
    <s v="First Class"/>
    <s v="MZ-17515"/>
    <s v="Mary Zewe"/>
    <x v="1"/>
    <s v="United States"/>
    <s v="Seattle"/>
    <x v="4"/>
    <n v="98115"/>
    <x v="1"/>
    <s v="OFF-BI-10003527"/>
    <x v="1"/>
    <x v="8"/>
    <s v="Fellowes PB500 Electric Punch Plastic Comb Binding Machine with Manual Bind"/>
    <n v="2033.5840000000001"/>
    <n v="2"/>
    <n v="0.2"/>
    <n v="762.59400000000005"/>
  </r>
  <r>
    <n v="9617"/>
    <x v="4825"/>
    <x v="0"/>
    <x v="250"/>
    <d v="2013-08-30T00:00:00"/>
    <s v="Standard Class"/>
    <s v="PW-19030"/>
    <s v="Pauline Webber"/>
    <x v="1"/>
    <s v="United States"/>
    <s v="Los Angeles"/>
    <x v="1"/>
    <n v="90049"/>
    <x v="1"/>
    <s v="OFF-AR-10002255"/>
    <x v="1"/>
    <x v="6"/>
    <s v="Newell 346"/>
    <n v="5.76"/>
    <n v="2"/>
    <n v="0"/>
    <n v="1.6703999999999999"/>
  </r>
  <r>
    <n v="9618"/>
    <x v="4826"/>
    <x v="3"/>
    <x v="673"/>
    <d v="2014-11-22T00:00:00"/>
    <s v="Standard Class"/>
    <s v="BS-11380"/>
    <s v="Bill Stewart"/>
    <x v="1"/>
    <s v="United States"/>
    <s v="Bowling Green"/>
    <x v="24"/>
    <n v="43402"/>
    <x v="3"/>
    <s v="TEC-CO-10002095"/>
    <x v="2"/>
    <x v="16"/>
    <s v="Hewlett Packard 610 Color Digital Copier / Printer"/>
    <n v="899.98199999999997"/>
    <n v="3"/>
    <n v="0.4"/>
    <n v="74.998499999999922"/>
  </r>
  <r>
    <n v="9619"/>
    <x v="4826"/>
    <x v="3"/>
    <x v="673"/>
    <d v="2014-11-22T00:00:00"/>
    <s v="Standard Class"/>
    <s v="BS-11380"/>
    <s v="Bill Stewart"/>
    <x v="1"/>
    <s v="United States"/>
    <s v="Bowling Green"/>
    <x v="24"/>
    <n v="43402"/>
    <x v="3"/>
    <s v="OFF-AR-10004022"/>
    <x v="1"/>
    <x v="6"/>
    <s v="Panasonic KP-380BK Classic Electric Pencil Sharpener"/>
    <n v="86.352000000000004"/>
    <n v="3"/>
    <n v="0.2"/>
    <n v="5.3969999999999914"/>
  </r>
  <r>
    <n v="9620"/>
    <x v="4826"/>
    <x v="3"/>
    <x v="673"/>
    <d v="2014-11-22T00:00:00"/>
    <s v="Standard Class"/>
    <s v="BS-11380"/>
    <s v="Bill Stewart"/>
    <x v="1"/>
    <s v="United States"/>
    <s v="Bowling Green"/>
    <x v="24"/>
    <n v="43402"/>
    <x v="3"/>
    <s v="TEC-AC-10002335"/>
    <x v="2"/>
    <x v="11"/>
    <s v="Logitech Media Keyboard K200"/>
    <n v="139.96000000000004"/>
    <n v="5"/>
    <n v="0.2"/>
    <n v="-1.7495000000000118"/>
  </r>
  <r>
    <n v="9621"/>
    <x v="4827"/>
    <x v="2"/>
    <x v="467"/>
    <d v="2011-09-30T00:00:00"/>
    <s v="Standard Class"/>
    <s v="DA-13450"/>
    <s v="Dianna Arnett"/>
    <x v="2"/>
    <s v="United States"/>
    <s v="Lancaster"/>
    <x v="24"/>
    <n v="43130"/>
    <x v="3"/>
    <s v="OFF-AP-10001634"/>
    <x v="1"/>
    <x v="9"/>
    <s v="Hoover Commercial Lightweight Upright Vacuum"/>
    <n v="16.704000000000001"/>
    <n v="6"/>
    <n v="0.2"/>
    <n v="1.2527999999999988"/>
  </r>
  <r>
    <n v="9622"/>
    <x v="4827"/>
    <x v="2"/>
    <x v="467"/>
    <d v="2011-09-30T00:00:00"/>
    <s v="Standard Class"/>
    <s v="DA-13450"/>
    <s v="Dianna Arnett"/>
    <x v="2"/>
    <s v="United States"/>
    <s v="Lancaster"/>
    <x v="24"/>
    <n v="43130"/>
    <x v="3"/>
    <s v="TEC-AC-10002370"/>
    <x v="2"/>
    <x v="11"/>
    <s v="Maxell CD-R Discs"/>
    <n v="3.1520000000000001"/>
    <n v="2"/>
    <n v="0.2"/>
    <n v="0.47279999999999966"/>
  </r>
  <r>
    <n v="9623"/>
    <x v="4827"/>
    <x v="2"/>
    <x v="467"/>
    <d v="2011-09-30T00:00:00"/>
    <s v="Standard Class"/>
    <s v="DA-13450"/>
    <s v="Dianna Arnett"/>
    <x v="2"/>
    <s v="United States"/>
    <s v="Lancaster"/>
    <x v="24"/>
    <n v="43130"/>
    <x v="3"/>
    <s v="OFF-PA-10000174"/>
    <x v="1"/>
    <x v="10"/>
    <s v="Message Book, Wirebound, Four 5 1/2&quot; X 4&quot; Forms/Pg., 200 Dupl. Sets/Book"/>
    <n v="32.896000000000001"/>
    <n v="4"/>
    <n v="0.2"/>
    <n v="11.102399999999996"/>
  </r>
  <r>
    <n v="9624"/>
    <x v="4828"/>
    <x v="3"/>
    <x v="222"/>
    <d v="2014-07-01T00:00:00"/>
    <s v="First Class"/>
    <s v="ME-17725"/>
    <s v="Max Engle"/>
    <x v="0"/>
    <s v="United States"/>
    <s v="Dallas"/>
    <x v="5"/>
    <n v="75220"/>
    <x v="2"/>
    <s v="OFF-AP-10000240"/>
    <x v="1"/>
    <x v="9"/>
    <s v="Belkin F9G930V10-GRY 9 Outlet Surge"/>
    <n v="21.391999999999992"/>
    <n v="2"/>
    <n v="0.8"/>
    <n v="-54.549600000000012"/>
  </r>
  <r>
    <n v="9625"/>
    <x v="4828"/>
    <x v="3"/>
    <x v="222"/>
    <d v="2014-07-01T00:00:00"/>
    <s v="First Class"/>
    <s v="ME-17725"/>
    <s v="Max Engle"/>
    <x v="0"/>
    <s v="United States"/>
    <s v="Dallas"/>
    <x v="5"/>
    <n v="75220"/>
    <x v="2"/>
    <s v="FUR-TA-10002855"/>
    <x v="0"/>
    <x v="3"/>
    <s v="Bevis Round Conference Table Top &amp; Single Column Base"/>
    <n v="307.31400000000002"/>
    <n v="3"/>
    <n v="0.3"/>
    <n v="-39.511800000000036"/>
  </r>
  <r>
    <n v="9626"/>
    <x v="4828"/>
    <x v="3"/>
    <x v="222"/>
    <d v="2014-07-01T00:00:00"/>
    <s v="First Class"/>
    <s v="ME-17725"/>
    <s v="Max Engle"/>
    <x v="0"/>
    <s v="United States"/>
    <s v="Dallas"/>
    <x v="5"/>
    <n v="75220"/>
    <x v="2"/>
    <s v="FUR-BO-10000780"/>
    <x v="0"/>
    <x v="0"/>
    <s v="O'Sullivan Plantations 2-Door Library in Landvery Oak"/>
    <n v="409.99919999999997"/>
    <n v="3"/>
    <n v="0.32"/>
    <n v="-96.470399999999955"/>
  </r>
  <r>
    <n v="9627"/>
    <x v="4829"/>
    <x v="3"/>
    <x v="397"/>
    <d v="2014-09-26T00:00:00"/>
    <s v="First Class"/>
    <s v="MH-17785"/>
    <s v="Maya Herman"/>
    <x v="1"/>
    <s v="United States"/>
    <s v="Lubbock"/>
    <x v="5"/>
    <n v="79424"/>
    <x v="2"/>
    <s v="OFF-PA-10001846"/>
    <x v="1"/>
    <x v="10"/>
    <s v="Xerox 1899"/>
    <n v="9.2480000000000011"/>
    <n v="2"/>
    <n v="0.2"/>
    <n v="3.3524000000000003"/>
  </r>
  <r>
    <n v="9628"/>
    <x v="4830"/>
    <x v="2"/>
    <x v="533"/>
    <d v="2011-11-27T00:00:00"/>
    <s v="Standard Class"/>
    <s v="BT-11440"/>
    <s v="Bobby Trafton"/>
    <x v="0"/>
    <s v="United States"/>
    <s v="Detroit"/>
    <x v="12"/>
    <n v="48227"/>
    <x v="2"/>
    <s v="OFF-BI-10002049"/>
    <x v="1"/>
    <x v="8"/>
    <s v="UniKeep View Case Binders"/>
    <n v="14.669999999999998"/>
    <n v="3"/>
    <n v="0"/>
    <n v="6.7481999999999989"/>
  </r>
  <r>
    <n v="9629"/>
    <x v="4831"/>
    <x v="2"/>
    <x v="286"/>
    <d v="2011-01-19T00:00:00"/>
    <s v="Standard Class"/>
    <s v="MM-17920"/>
    <s v="Michael Moore"/>
    <x v="0"/>
    <s v="United States"/>
    <s v="Newark"/>
    <x v="24"/>
    <n v="43055"/>
    <x v="3"/>
    <s v="OFF-PA-10002947"/>
    <x v="1"/>
    <x v="10"/>
    <s v="Xerox 1923"/>
    <n v="37.408000000000001"/>
    <n v="7"/>
    <n v="0.2"/>
    <n v="13.0928"/>
  </r>
  <r>
    <n v="9630"/>
    <x v="4831"/>
    <x v="2"/>
    <x v="286"/>
    <d v="2011-01-19T00:00:00"/>
    <s v="Standard Class"/>
    <s v="MM-17920"/>
    <s v="Michael Moore"/>
    <x v="0"/>
    <s v="United States"/>
    <s v="Newark"/>
    <x v="24"/>
    <n v="43055"/>
    <x v="3"/>
    <s v="OFF-BI-10003476"/>
    <x v="1"/>
    <x v="8"/>
    <s v="Avery Metallic Poly Binders"/>
    <n v="3.4380000000000006"/>
    <n v="2"/>
    <n v="0.7"/>
    <n v="-2.5212000000000003"/>
  </r>
  <r>
    <n v="9631"/>
    <x v="4832"/>
    <x v="0"/>
    <x v="1207"/>
    <d v="2013-06-07T00:00:00"/>
    <s v="Standard Class"/>
    <s v="NM-18520"/>
    <s v="Neoma Murray"/>
    <x v="0"/>
    <s v="United States"/>
    <s v="New York City"/>
    <x v="15"/>
    <n v="10011"/>
    <x v="3"/>
    <s v="OFF-BI-10002609"/>
    <x v="1"/>
    <x v="8"/>
    <s v="Avery Hidden Tab Dividers for Binding Systems"/>
    <n v="7.1519999999999992"/>
    <n v="3"/>
    <n v="0.2"/>
    <n v="2.3243999999999994"/>
  </r>
  <r>
    <n v="9632"/>
    <x v="4832"/>
    <x v="0"/>
    <x v="1207"/>
    <d v="2013-06-07T00:00:00"/>
    <s v="Standard Class"/>
    <s v="NM-18520"/>
    <s v="Neoma Murray"/>
    <x v="0"/>
    <s v="United States"/>
    <s v="New York City"/>
    <x v="15"/>
    <n v="10011"/>
    <x v="3"/>
    <s v="TEC-PH-10003215"/>
    <x v="2"/>
    <x v="7"/>
    <s v="Jackery Bar Premium Fast-charging Portable Charger"/>
    <n v="179.7"/>
    <n v="6"/>
    <n v="0"/>
    <n v="88.052999999999997"/>
  </r>
  <r>
    <n v="9633"/>
    <x v="4833"/>
    <x v="3"/>
    <x v="778"/>
    <d v="2014-02-18T00:00:00"/>
    <s v="Standard Class"/>
    <s v="MH-17455"/>
    <s v="Mark Hamilton"/>
    <x v="0"/>
    <s v="United States"/>
    <s v="Minneapolis"/>
    <x v="11"/>
    <n v="55407"/>
    <x v="2"/>
    <s v="OFF-AP-10004785"/>
    <x v="1"/>
    <x v="9"/>
    <s v="Holmes Replacement Filter for HEPA Air Cleaner, Medium Room"/>
    <n v="90.64"/>
    <n v="8"/>
    <n v="0"/>
    <n v="38.975200000000008"/>
  </r>
  <r>
    <n v="9634"/>
    <x v="4834"/>
    <x v="2"/>
    <x v="1005"/>
    <d v="2011-10-17T00:00:00"/>
    <s v="First Class"/>
    <s v="TC-21295"/>
    <s v="Toby Carlisle"/>
    <x v="0"/>
    <s v="United States"/>
    <s v="Everett"/>
    <x v="31"/>
    <n v="2149"/>
    <x v="3"/>
    <s v="TEC-AC-10000865"/>
    <x v="2"/>
    <x v="11"/>
    <s v="WD My Passport Ultra 500GB Portable External Hard Drive"/>
    <n v="177"/>
    <n v="3"/>
    <n v="0"/>
    <n v="30.089999999999982"/>
  </r>
  <r>
    <n v="9635"/>
    <x v="4834"/>
    <x v="2"/>
    <x v="1005"/>
    <d v="2011-10-17T00:00:00"/>
    <s v="First Class"/>
    <s v="TC-21295"/>
    <s v="Toby Carlisle"/>
    <x v="0"/>
    <s v="United States"/>
    <s v="Everett"/>
    <x v="31"/>
    <n v="2149"/>
    <x v="3"/>
    <s v="OFF-ST-10000615"/>
    <x v="1"/>
    <x v="4"/>
    <s v="SimpliFile Personal File, Black Granite, 15w x 6-15/16d x 11-1/4h"/>
    <n v="79.45"/>
    <n v="7"/>
    <n v="0"/>
    <n v="22.246000000000006"/>
  </r>
  <r>
    <n v="9636"/>
    <x v="4834"/>
    <x v="2"/>
    <x v="1005"/>
    <d v="2011-10-17T00:00:00"/>
    <s v="First Class"/>
    <s v="TC-21295"/>
    <s v="Toby Carlisle"/>
    <x v="0"/>
    <s v="United States"/>
    <s v="Everett"/>
    <x v="31"/>
    <n v="2149"/>
    <x v="3"/>
    <s v="FUR-CH-10000749"/>
    <x v="0"/>
    <x v="1"/>
    <s v="Office Star - Ergonomic Mid Back Chair with 2-Way Adjustable Arms"/>
    <n v="1628.82"/>
    <n v="9"/>
    <n v="0"/>
    <n v="260.61120000000017"/>
  </r>
  <r>
    <n v="9637"/>
    <x v="4835"/>
    <x v="2"/>
    <x v="728"/>
    <d v="2011-11-25T00:00:00"/>
    <s v="Standard Class"/>
    <s v="MH-17785"/>
    <s v="Maya Herman"/>
    <x v="1"/>
    <s v="United States"/>
    <s v="Seattle"/>
    <x v="4"/>
    <n v="98105"/>
    <x v="1"/>
    <s v="FUR-FU-10003553"/>
    <x v="0"/>
    <x v="5"/>
    <s v="Howard Miller 13-1/2&quot; Diameter Rosebrook Wall Clock"/>
    <n v="137.54"/>
    <n v="2"/>
    <n v="0"/>
    <n v="55.016000000000005"/>
  </r>
  <r>
    <n v="9638"/>
    <x v="4835"/>
    <x v="2"/>
    <x v="728"/>
    <d v="2011-11-25T00:00:00"/>
    <s v="Standard Class"/>
    <s v="MH-17785"/>
    <s v="Maya Herman"/>
    <x v="1"/>
    <s v="United States"/>
    <s v="Seattle"/>
    <x v="4"/>
    <n v="98105"/>
    <x v="1"/>
    <s v="FUR-TA-10003008"/>
    <x v="0"/>
    <x v="3"/>
    <s v="Lesro Round Back Collection Coffee Table, End Table"/>
    <n v="730.2"/>
    <n v="4"/>
    <n v="0"/>
    <n v="94.926000000000045"/>
  </r>
  <r>
    <n v="9639"/>
    <x v="4836"/>
    <x v="3"/>
    <x v="105"/>
    <d v="2014-11-16T00:00:00"/>
    <s v="Second Class"/>
    <s v="EP-13915"/>
    <s v="Emily Phan"/>
    <x v="0"/>
    <s v="United States"/>
    <s v="Los Angeles"/>
    <x v="1"/>
    <n v="90032"/>
    <x v="1"/>
    <s v="OFF-PA-10001846"/>
    <x v="1"/>
    <x v="10"/>
    <s v="Xerox 1899"/>
    <n v="11.56"/>
    <n v="2"/>
    <n v="0"/>
    <n v="5.6644000000000005"/>
  </r>
  <r>
    <n v="9640"/>
    <x v="4837"/>
    <x v="1"/>
    <x v="1226"/>
    <d v="2012-01-31T00:00:00"/>
    <s v="Second Class"/>
    <s v="JH-15985"/>
    <s v="Joseph Holt"/>
    <x v="0"/>
    <s v="United States"/>
    <s v="Concord"/>
    <x v="3"/>
    <n v="28027"/>
    <x v="0"/>
    <s v="FUR-TA-10000198"/>
    <x v="0"/>
    <x v="3"/>
    <s v="Chromcraft Bull-Nose Wood Oval Conference Tables &amp; Bases"/>
    <n v="4297.6440000000002"/>
    <n v="13"/>
    <n v="0.4"/>
    <n v="-1862.3124000000003"/>
  </r>
  <r>
    <n v="9641"/>
    <x v="4838"/>
    <x v="2"/>
    <x v="1009"/>
    <d v="2011-03-12T00:00:00"/>
    <s v="Standard Class"/>
    <s v="CM-12715"/>
    <s v="Craig Molinari"/>
    <x v="1"/>
    <s v="United States"/>
    <s v="Seattle"/>
    <x v="4"/>
    <n v="98103"/>
    <x v="1"/>
    <s v="OFF-AR-10000390"/>
    <x v="1"/>
    <x v="6"/>
    <s v="Newell Chalk Holder"/>
    <n v="20.65"/>
    <n v="5"/>
    <n v="0"/>
    <n v="9.4989999999999988"/>
  </r>
  <r>
    <n v="9642"/>
    <x v="4838"/>
    <x v="2"/>
    <x v="1009"/>
    <d v="2011-03-12T00:00:00"/>
    <s v="Standard Class"/>
    <s v="CM-12715"/>
    <s v="Craig Molinari"/>
    <x v="1"/>
    <s v="United States"/>
    <s v="Seattle"/>
    <x v="4"/>
    <n v="98103"/>
    <x v="1"/>
    <s v="OFF-ST-10000934"/>
    <x v="1"/>
    <x v="4"/>
    <s v="Contico 72&quot;H Heavy-Duty Storage System"/>
    <n v="204.89999999999998"/>
    <n v="5"/>
    <n v="0"/>
    <n v="0"/>
  </r>
  <r>
    <n v="9643"/>
    <x v="4838"/>
    <x v="2"/>
    <x v="1009"/>
    <d v="2011-03-12T00:00:00"/>
    <s v="Standard Class"/>
    <s v="CM-12715"/>
    <s v="Craig Molinari"/>
    <x v="1"/>
    <s v="United States"/>
    <s v="Seattle"/>
    <x v="4"/>
    <n v="98103"/>
    <x v="1"/>
    <s v="FUR-CH-10002780"/>
    <x v="0"/>
    <x v="1"/>
    <s v="Office Star - Task Chair with Contemporary Loop Arms"/>
    <n v="436.70400000000006"/>
    <n v="6"/>
    <n v="0.2"/>
    <n v="21.835199999999986"/>
  </r>
  <r>
    <n v="9644"/>
    <x v="4838"/>
    <x v="2"/>
    <x v="1009"/>
    <d v="2011-03-12T00:00:00"/>
    <s v="Standard Class"/>
    <s v="CM-12715"/>
    <s v="Craig Molinari"/>
    <x v="1"/>
    <s v="United States"/>
    <s v="Seattle"/>
    <x v="4"/>
    <n v="98103"/>
    <x v="1"/>
    <s v="FUR-CH-10004495"/>
    <x v="0"/>
    <x v="1"/>
    <s v="Global Leather and Oak Executive Chair, Black"/>
    <n v="481.56800000000004"/>
    <n v="2"/>
    <n v="0.2"/>
    <n v="54.17639999999993"/>
  </r>
  <r>
    <n v="9645"/>
    <x v="4839"/>
    <x v="3"/>
    <x v="110"/>
    <d v="2014-06-14T00:00:00"/>
    <s v="Standard Class"/>
    <s v="FO-14305"/>
    <s v="Frank Olsen"/>
    <x v="0"/>
    <s v="United States"/>
    <s v="Glendale"/>
    <x v="16"/>
    <n v="85301"/>
    <x v="1"/>
    <s v="TEC-AC-10002006"/>
    <x v="2"/>
    <x v="11"/>
    <s v="Memorex Micro Travel Drive 16 GB"/>
    <n v="89.544000000000011"/>
    <n v="7"/>
    <n v="0.2"/>
    <n v="12.312299999999993"/>
  </r>
  <r>
    <n v="9646"/>
    <x v="4839"/>
    <x v="3"/>
    <x v="110"/>
    <d v="2014-06-14T00:00:00"/>
    <s v="Standard Class"/>
    <s v="FO-14305"/>
    <s v="Frank Olsen"/>
    <x v="0"/>
    <s v="United States"/>
    <s v="Glendale"/>
    <x v="16"/>
    <n v="85301"/>
    <x v="1"/>
    <s v="OFF-ST-10002485"/>
    <x v="1"/>
    <x v="4"/>
    <s v="Rogers Deluxe File Chest"/>
    <n v="35.167999999999999"/>
    <n v="2"/>
    <n v="0.2"/>
    <n v="-8.3524000000000012"/>
  </r>
  <r>
    <n v="9647"/>
    <x v="4839"/>
    <x v="3"/>
    <x v="110"/>
    <d v="2014-06-14T00:00:00"/>
    <s v="Standard Class"/>
    <s v="FO-14305"/>
    <s v="Frank Olsen"/>
    <x v="0"/>
    <s v="United States"/>
    <s v="Glendale"/>
    <x v="16"/>
    <n v="85301"/>
    <x v="1"/>
    <s v="OFF-BI-10000778"/>
    <x v="1"/>
    <x v="8"/>
    <s v="GBC VeloBinder Electric Binding Machine"/>
    <n v="72.588000000000008"/>
    <n v="2"/>
    <n v="0.7"/>
    <n v="-48.391999999999982"/>
  </r>
  <r>
    <n v="9648"/>
    <x v="4840"/>
    <x v="2"/>
    <x v="84"/>
    <d v="2011-11-24T00:00:00"/>
    <s v="Standard Class"/>
    <s v="MW-18220"/>
    <s v="Mitch Webber"/>
    <x v="0"/>
    <s v="United States"/>
    <s v="Coon Rapids"/>
    <x v="11"/>
    <n v="55433"/>
    <x v="2"/>
    <s v="OFF-ST-10000877"/>
    <x v="1"/>
    <x v="4"/>
    <s v="Recycled Steel Personal File for Standard File Folders"/>
    <n v="221.16"/>
    <n v="4"/>
    <n v="0"/>
    <n v="57.501599999999996"/>
  </r>
  <r>
    <n v="9649"/>
    <x v="4840"/>
    <x v="2"/>
    <x v="84"/>
    <d v="2011-11-24T00:00:00"/>
    <s v="Standard Class"/>
    <s v="MW-18220"/>
    <s v="Mitch Webber"/>
    <x v="0"/>
    <s v="United States"/>
    <s v="Coon Rapids"/>
    <x v="11"/>
    <n v="55433"/>
    <x v="2"/>
    <s v="TEC-PH-10002103"/>
    <x v="2"/>
    <x v="7"/>
    <s v="Jabra SPEAK 410"/>
    <n v="281.96999999999997"/>
    <n v="3"/>
    <n v="0"/>
    <n v="78.951599999999999"/>
  </r>
  <r>
    <n v="9650"/>
    <x v="4841"/>
    <x v="0"/>
    <x v="491"/>
    <d v="2013-12-01T00:00:00"/>
    <s v="Standard Class"/>
    <s v="MS-17365"/>
    <s v="Maribeth Schnelling"/>
    <x v="0"/>
    <s v="United States"/>
    <s v="Los Angeles"/>
    <x v="1"/>
    <n v="90045"/>
    <x v="1"/>
    <s v="FUR-BO-10002213"/>
    <x v="0"/>
    <x v="0"/>
    <s v="DMI Eclipse Executive Suite Bookcases"/>
    <n v="3406.6640000000002"/>
    <n v="8"/>
    <n v="0.15"/>
    <n v="160.31359999999984"/>
  </r>
  <r>
    <n v="9651"/>
    <x v="4841"/>
    <x v="0"/>
    <x v="491"/>
    <d v="2013-12-01T00:00:00"/>
    <s v="Standard Class"/>
    <s v="MS-17365"/>
    <s v="Maribeth Schnelling"/>
    <x v="0"/>
    <s v="United States"/>
    <s v="Los Angeles"/>
    <x v="1"/>
    <n v="90045"/>
    <x v="1"/>
    <s v="OFF-AR-10004269"/>
    <x v="1"/>
    <x v="6"/>
    <s v="Newell 31"/>
    <n v="37.17"/>
    <n v="9"/>
    <n v="0"/>
    <n v="10.4076"/>
  </r>
  <r>
    <n v="9652"/>
    <x v="4841"/>
    <x v="0"/>
    <x v="491"/>
    <d v="2013-12-01T00:00:00"/>
    <s v="Standard Class"/>
    <s v="MS-17365"/>
    <s v="Maribeth Schnelling"/>
    <x v="0"/>
    <s v="United States"/>
    <s v="Los Angeles"/>
    <x v="1"/>
    <n v="90045"/>
    <x v="1"/>
    <s v="OFF-AP-10000055"/>
    <x v="1"/>
    <x v="9"/>
    <s v="Belkin F9S820V06 8 Outlet Surge"/>
    <n v="64.959999999999994"/>
    <n v="2"/>
    <n v="0"/>
    <n v="19.487999999999992"/>
  </r>
  <r>
    <n v="9653"/>
    <x v="4841"/>
    <x v="0"/>
    <x v="491"/>
    <d v="2013-12-01T00:00:00"/>
    <s v="Standard Class"/>
    <s v="MS-17365"/>
    <s v="Maribeth Schnelling"/>
    <x v="0"/>
    <s v="United States"/>
    <s v="Los Angeles"/>
    <x v="1"/>
    <n v="90045"/>
    <x v="1"/>
    <s v="FUR-FU-10002937"/>
    <x v="0"/>
    <x v="5"/>
    <s v="GE 48&quot; Fluorescent Tube, Cool White Energy Saver, 34 Watts, 30/Box"/>
    <n v="595.38"/>
    <n v="6"/>
    <n v="0"/>
    <n v="297.69"/>
  </r>
  <r>
    <n v="9654"/>
    <x v="4842"/>
    <x v="3"/>
    <x v="205"/>
    <d v="2014-01-28T00:00:00"/>
    <s v="Standard Class"/>
    <s v="HP-14815"/>
    <s v="Harold Pawlan"/>
    <x v="2"/>
    <s v="United States"/>
    <s v="Tucson"/>
    <x v="16"/>
    <n v="85705"/>
    <x v="1"/>
    <s v="TEC-AC-10001874"/>
    <x v="2"/>
    <x v="11"/>
    <s v="Logitech Wireless Anywhere Mouse MX for PC and Mac"/>
    <n v="95.984000000000009"/>
    <n v="2"/>
    <n v="0.2"/>
    <n v="11.997999999999998"/>
  </r>
  <r>
    <n v="9655"/>
    <x v="4842"/>
    <x v="3"/>
    <x v="205"/>
    <d v="2014-01-28T00:00:00"/>
    <s v="Standard Class"/>
    <s v="HP-14815"/>
    <s v="Harold Pawlan"/>
    <x v="2"/>
    <s v="United States"/>
    <s v="Tucson"/>
    <x v="16"/>
    <n v="85705"/>
    <x v="1"/>
    <s v="OFF-BI-10004506"/>
    <x v="1"/>
    <x v="8"/>
    <s v="Wilson Jones data.warehouse D-Ring Binders with DublLock"/>
    <n v="4.9380000000000006"/>
    <n v="2"/>
    <n v="0.7"/>
    <n v="-3.6212"/>
  </r>
  <r>
    <n v="9656"/>
    <x v="4843"/>
    <x v="2"/>
    <x v="358"/>
    <d v="2011-09-29T00:00:00"/>
    <s v="Standard Class"/>
    <s v="AS-10090"/>
    <s v="Adam Shillingsburg"/>
    <x v="0"/>
    <s v="United States"/>
    <s v="New York City"/>
    <x v="15"/>
    <n v="10035"/>
    <x v="3"/>
    <s v="FUR-FU-10001876"/>
    <x v="0"/>
    <x v="5"/>
    <s v="Computer Room Manger, 14&quot;"/>
    <n v="97.44"/>
    <n v="3"/>
    <n v="0"/>
    <n v="35.078399999999995"/>
  </r>
  <r>
    <n v="9657"/>
    <x v="4843"/>
    <x v="2"/>
    <x v="358"/>
    <d v="2011-09-29T00:00:00"/>
    <s v="Standard Class"/>
    <s v="AS-10090"/>
    <s v="Adam Shillingsburg"/>
    <x v="0"/>
    <s v="United States"/>
    <s v="New York City"/>
    <x v="15"/>
    <n v="10035"/>
    <x v="3"/>
    <s v="OFF-BI-10003355"/>
    <x v="1"/>
    <x v="8"/>
    <s v="Cardinal Holdit Business Card Pockets"/>
    <n v="3.9840000000000004"/>
    <n v="1"/>
    <n v="0.2"/>
    <n v="1.3944000000000001"/>
  </r>
  <r>
    <n v="9658"/>
    <x v="4843"/>
    <x v="2"/>
    <x v="358"/>
    <d v="2011-09-29T00:00:00"/>
    <s v="Standard Class"/>
    <s v="AS-10090"/>
    <s v="Adam Shillingsburg"/>
    <x v="0"/>
    <s v="United States"/>
    <s v="New York City"/>
    <x v="15"/>
    <n v="10035"/>
    <x v="3"/>
    <s v="OFF-AR-10003876"/>
    <x v="1"/>
    <x v="6"/>
    <s v="Avery Hi-Liter GlideStik Fluorescent Highlighter, Yellow Ink"/>
    <n v="13.04"/>
    <n v="4"/>
    <n v="0"/>
    <n v="5.7376000000000005"/>
  </r>
  <r>
    <n v="9659"/>
    <x v="4843"/>
    <x v="2"/>
    <x v="358"/>
    <d v="2011-09-29T00:00:00"/>
    <s v="Standard Class"/>
    <s v="AS-10090"/>
    <s v="Adam Shillingsburg"/>
    <x v="0"/>
    <s v="United States"/>
    <s v="New York City"/>
    <x v="15"/>
    <n v="10035"/>
    <x v="3"/>
    <s v="FUR-CH-10004983"/>
    <x v="0"/>
    <x v="1"/>
    <s v="Office Star - Mid Back Dual function Ergonomic High Back Chair with 2-Way Adjustable Arms"/>
    <n v="579.52800000000002"/>
    <n v="4"/>
    <n v="0.1"/>
    <n v="83.709599999999966"/>
  </r>
  <r>
    <n v="9660"/>
    <x v="4844"/>
    <x v="2"/>
    <x v="959"/>
    <d v="2011-03-30T00:00:00"/>
    <s v="Second Class"/>
    <s v="CS-12505"/>
    <s v="Cindy Stewart"/>
    <x v="0"/>
    <s v="United States"/>
    <s v="Pomona"/>
    <x v="1"/>
    <n v="91767"/>
    <x v="1"/>
    <s v="OFF-LA-10001982"/>
    <x v="1"/>
    <x v="2"/>
    <s v="Smead Alpha-Z Color-Coded Name Labels First Letter Starter Set"/>
    <n v="18.75"/>
    <n v="5"/>
    <n v="0"/>
    <n v="9"/>
  </r>
  <r>
    <n v="9661"/>
    <x v="4845"/>
    <x v="0"/>
    <x v="112"/>
    <d v="2013-06-12T00:00:00"/>
    <s v="Standard Class"/>
    <s v="ME-17320"/>
    <s v="Maria Etezadi"/>
    <x v="2"/>
    <s v="United States"/>
    <s v="Santa Barbara"/>
    <x v="1"/>
    <n v="93101"/>
    <x v="1"/>
    <s v="TEC-PH-10001459"/>
    <x v="2"/>
    <x v="7"/>
    <s v="Samsung Galaxy Mega 6.3"/>
    <n v="3023.9280000000003"/>
    <n v="9"/>
    <n v="0.2"/>
    <n v="226.79460000000006"/>
  </r>
  <r>
    <n v="9662"/>
    <x v="4845"/>
    <x v="0"/>
    <x v="112"/>
    <d v="2013-06-12T00:00:00"/>
    <s v="Standard Class"/>
    <s v="ME-17320"/>
    <s v="Maria Etezadi"/>
    <x v="2"/>
    <s v="United States"/>
    <s v="Santa Barbara"/>
    <x v="1"/>
    <n v="93101"/>
    <x v="1"/>
    <s v="TEC-AC-10002134"/>
    <x v="2"/>
    <x v="11"/>
    <s v="Rosewill 107 Normal Keys USB Wired Standard Keyboard"/>
    <n v="26.96"/>
    <n v="2"/>
    <n v="0"/>
    <n v="3.7744"/>
  </r>
  <r>
    <n v="9663"/>
    <x v="4845"/>
    <x v="0"/>
    <x v="112"/>
    <d v="2013-06-12T00:00:00"/>
    <s v="Standard Class"/>
    <s v="ME-17320"/>
    <s v="Maria Etezadi"/>
    <x v="2"/>
    <s v="United States"/>
    <s v="Santa Barbara"/>
    <x v="1"/>
    <n v="93101"/>
    <x v="1"/>
    <s v="TEC-PH-10001760"/>
    <x v="2"/>
    <x v="7"/>
    <s v="Bose SoundLink Bluetooth Speaker"/>
    <n v="477.6"/>
    <n v="3"/>
    <n v="0.2"/>
    <n v="161.19000000000003"/>
  </r>
  <r>
    <n v="9664"/>
    <x v="4846"/>
    <x v="3"/>
    <x v="515"/>
    <d v="2014-09-06T00:00:00"/>
    <s v="Standard Class"/>
    <s v="MS-17770"/>
    <s v="Maxwell Schwartz"/>
    <x v="0"/>
    <s v="United States"/>
    <s v="San Francisco"/>
    <x v="1"/>
    <n v="94109"/>
    <x v="1"/>
    <s v="OFF-ST-10001511"/>
    <x v="1"/>
    <x v="4"/>
    <s v="Space Solutions Commercial Steel Shelving"/>
    <n v="193.95000000000002"/>
    <n v="3"/>
    <n v="0"/>
    <n v="9.6974999999999838"/>
  </r>
  <r>
    <n v="9665"/>
    <x v="4847"/>
    <x v="1"/>
    <x v="214"/>
    <d v="2012-12-07T00:00:00"/>
    <s v="Same Day"/>
    <s v="KH-16690"/>
    <s v="Kristen Hastings"/>
    <x v="1"/>
    <s v="United States"/>
    <s v="Riverside"/>
    <x v="1"/>
    <n v="92503"/>
    <x v="1"/>
    <s v="OFF-PA-10003953"/>
    <x v="1"/>
    <x v="10"/>
    <s v="Xerox 218"/>
    <n v="12.96"/>
    <n v="2"/>
    <n v="0"/>
    <n v="6.2208000000000006"/>
  </r>
  <r>
    <n v="9666"/>
    <x v="4848"/>
    <x v="3"/>
    <x v="673"/>
    <d v="2014-11-21T00:00:00"/>
    <s v="Standard Class"/>
    <s v="LC-16885"/>
    <s v="Lena Creighton"/>
    <x v="0"/>
    <s v="United States"/>
    <s v="Los Angeles"/>
    <x v="1"/>
    <n v="90049"/>
    <x v="1"/>
    <s v="FUR-FU-10003268"/>
    <x v="0"/>
    <x v="5"/>
    <s v="Eldon Radial Chair Mat for Low to Medium Pile Carpets"/>
    <n v="119.94"/>
    <n v="3"/>
    <n v="0"/>
    <n v="23.987999999999996"/>
  </r>
  <r>
    <n v="9667"/>
    <x v="4848"/>
    <x v="3"/>
    <x v="673"/>
    <d v="2014-11-21T00:00:00"/>
    <s v="Standard Class"/>
    <s v="LC-16885"/>
    <s v="Lena Creighton"/>
    <x v="0"/>
    <s v="United States"/>
    <s v="Los Angeles"/>
    <x v="1"/>
    <n v="90049"/>
    <x v="1"/>
    <s v="FUR-FU-10001847"/>
    <x v="0"/>
    <x v="5"/>
    <s v="Eldon Image Series Black Desk Accessories"/>
    <n v="12.419999999999998"/>
    <n v="3"/>
    <n v="0"/>
    <n v="4.4711999999999996"/>
  </r>
  <r>
    <n v="9668"/>
    <x v="4849"/>
    <x v="0"/>
    <x v="131"/>
    <d v="2013-04-28T00:00:00"/>
    <s v="Standard Class"/>
    <s v="AF-10870"/>
    <s v="Art Ferguson"/>
    <x v="0"/>
    <s v="United States"/>
    <s v="San Clemente"/>
    <x v="1"/>
    <n v="92672"/>
    <x v="1"/>
    <s v="OFF-BI-10002764"/>
    <x v="1"/>
    <x v="8"/>
    <s v="Recycled Pressboard Report Cover with Reinforced Top Hinge"/>
    <n v="18.088000000000001"/>
    <n v="7"/>
    <n v="0.2"/>
    <n v="6.5569000000000006"/>
  </r>
  <r>
    <n v="9669"/>
    <x v="4849"/>
    <x v="0"/>
    <x v="131"/>
    <d v="2013-04-28T00:00:00"/>
    <s v="Standard Class"/>
    <s v="AF-10870"/>
    <s v="Art Ferguson"/>
    <x v="0"/>
    <s v="United States"/>
    <s v="San Clemente"/>
    <x v="1"/>
    <n v="92672"/>
    <x v="1"/>
    <s v="OFF-EN-10004386"/>
    <x v="1"/>
    <x v="12"/>
    <s v="Recycled Interoffice Envelopes with String and Button Closure, 10 x 13"/>
    <n v="71.97"/>
    <n v="3"/>
    <n v="0"/>
    <n v="35.984999999999999"/>
  </r>
  <r>
    <n v="9670"/>
    <x v="4850"/>
    <x v="3"/>
    <x v="459"/>
    <d v="2014-04-07T00:00:00"/>
    <s v="Standard Class"/>
    <s v="AH-10465"/>
    <s v="Amy Hunt"/>
    <x v="0"/>
    <s v="United States"/>
    <s v="Decatur"/>
    <x v="19"/>
    <n v="35601"/>
    <x v="0"/>
    <s v="OFF-LA-10001569"/>
    <x v="1"/>
    <x v="2"/>
    <s v="Avery 499"/>
    <n v="14.940000000000001"/>
    <n v="3"/>
    <n v="0"/>
    <n v="6.8723999999999998"/>
  </r>
  <r>
    <n v="9671"/>
    <x v="4851"/>
    <x v="1"/>
    <x v="863"/>
    <d v="2012-08-15T00:00:00"/>
    <s v="First Class"/>
    <s v="GK-14620"/>
    <s v="Grace Kelly"/>
    <x v="1"/>
    <s v="United States"/>
    <s v="Greensboro"/>
    <x v="3"/>
    <n v="27405"/>
    <x v="0"/>
    <s v="OFF-AR-10001446"/>
    <x v="1"/>
    <x v="6"/>
    <s v="Newell 309"/>
    <n v="64.680000000000007"/>
    <n v="7"/>
    <n v="0.2"/>
    <n v="8.0849999999999973"/>
  </r>
  <r>
    <n v="9672"/>
    <x v="4852"/>
    <x v="3"/>
    <x v="38"/>
    <d v="2014-11-20T00:00:00"/>
    <s v="Standard Class"/>
    <s v="KL-16645"/>
    <s v="Ken Lonsdale"/>
    <x v="0"/>
    <s v="United States"/>
    <s v="Dublin"/>
    <x v="1"/>
    <n v="94568"/>
    <x v="1"/>
    <s v="TEC-PH-10003442"/>
    <x v="2"/>
    <x v="7"/>
    <s v="Samsung Replacement EH64AVFWE Premium Headset"/>
    <n v="22"/>
    <n v="5"/>
    <n v="0.2"/>
    <n v="1.375"/>
  </r>
  <r>
    <n v="9673"/>
    <x v="4853"/>
    <x v="0"/>
    <x v="443"/>
    <d v="2013-12-29T00:00:00"/>
    <s v="Standard Class"/>
    <s v="FM-14290"/>
    <s v="Frank Merwin"/>
    <x v="2"/>
    <s v="United States"/>
    <s v="Philadelphia"/>
    <x v="9"/>
    <n v="19143"/>
    <x v="3"/>
    <s v="OFF-PA-10000477"/>
    <x v="1"/>
    <x v="10"/>
    <s v="Xerox 1952"/>
    <n v="7.9680000000000009"/>
    <n v="2"/>
    <n v="0.2"/>
    <n v="2.6892000000000005"/>
  </r>
  <r>
    <n v="9674"/>
    <x v="4853"/>
    <x v="0"/>
    <x v="443"/>
    <d v="2013-12-29T00:00:00"/>
    <s v="Standard Class"/>
    <s v="FM-14290"/>
    <s v="Frank Merwin"/>
    <x v="2"/>
    <s v="United States"/>
    <s v="Philadelphia"/>
    <x v="9"/>
    <n v="19143"/>
    <x v="3"/>
    <s v="TEC-PH-10002645"/>
    <x v="2"/>
    <x v="7"/>
    <s v="LG G2"/>
    <n v="1499.9699999999998"/>
    <n v="5"/>
    <n v="0.4"/>
    <n v="-374.99250000000006"/>
  </r>
  <r>
    <n v="9675"/>
    <x v="4854"/>
    <x v="2"/>
    <x v="192"/>
    <d v="2011-07-24T00:00:00"/>
    <s v="Second Class"/>
    <s v="JL-15850"/>
    <s v="John Lucas"/>
    <x v="0"/>
    <s v="United States"/>
    <s v="Houston"/>
    <x v="5"/>
    <n v="77095"/>
    <x v="2"/>
    <s v="OFF-ST-10003123"/>
    <x v="1"/>
    <x v="4"/>
    <s v="Fellowes Bases and Tops For Staxonsteel/High-Stak Systems"/>
    <n v="26.632000000000001"/>
    <n v="1"/>
    <n v="0.2"/>
    <n v="1.331599999999999"/>
  </r>
  <r>
    <n v="9676"/>
    <x v="4855"/>
    <x v="0"/>
    <x v="715"/>
    <d v="2013-05-11T00:00:00"/>
    <s v="Standard Class"/>
    <s v="GM-14500"/>
    <s v="Gene McClure"/>
    <x v="0"/>
    <s v="United States"/>
    <s v="Bakersfield"/>
    <x v="1"/>
    <n v="93309"/>
    <x v="1"/>
    <s v="FUR-FU-10001617"/>
    <x v="0"/>
    <x v="5"/>
    <s v="Executive Impressions 8-1/2&quot; Career Panel/Partition Cubicle Clock"/>
    <n v="41.6"/>
    <n v="4"/>
    <n v="0"/>
    <n v="14.143999999999998"/>
  </r>
  <r>
    <n v="9677"/>
    <x v="4856"/>
    <x v="2"/>
    <x v="683"/>
    <d v="2011-12-03T00:00:00"/>
    <s v="Standard Class"/>
    <s v="MC-17635"/>
    <s v="Matthew Clasen"/>
    <x v="1"/>
    <s v="United States"/>
    <s v="Richmond"/>
    <x v="14"/>
    <n v="47374"/>
    <x v="2"/>
    <s v="OFF-EN-10003862"/>
    <x v="1"/>
    <x v="12"/>
    <s v="Laser &amp; Ink Jet Business Envelopes"/>
    <n v="64.02"/>
    <n v="6"/>
    <n v="0"/>
    <n v="29.449199999999998"/>
  </r>
  <r>
    <n v="9678"/>
    <x v="4857"/>
    <x v="0"/>
    <x v="724"/>
    <d v="2013-04-24T00:00:00"/>
    <s v="Standard Class"/>
    <s v="CS-12490"/>
    <s v="Cindy Schnelling"/>
    <x v="1"/>
    <s v="United States"/>
    <s v="New York City"/>
    <x v="15"/>
    <n v="10009"/>
    <x v="3"/>
    <s v="OFF-AR-10001573"/>
    <x v="1"/>
    <x v="6"/>
    <s v="American Pencil"/>
    <n v="6.99"/>
    <n v="3"/>
    <n v="0"/>
    <n v="2.027099999999999"/>
  </r>
  <r>
    <n v="9679"/>
    <x v="4857"/>
    <x v="0"/>
    <x v="724"/>
    <d v="2013-04-24T00:00:00"/>
    <s v="Standard Class"/>
    <s v="CS-12490"/>
    <s v="Cindy Schnelling"/>
    <x v="1"/>
    <s v="United States"/>
    <s v="New York City"/>
    <x v="15"/>
    <n v="10009"/>
    <x v="3"/>
    <s v="OFF-SU-10004290"/>
    <x v="1"/>
    <x v="14"/>
    <s v="Acme Design Line 8&quot; Stainless Steel Bent Scissors w/Champagne Handles, 3-1/8&quot; Cut"/>
    <n v="6.84"/>
    <n v="1"/>
    <n v="0"/>
    <n v="1.8468"/>
  </r>
  <r>
    <n v="9680"/>
    <x v="4858"/>
    <x v="1"/>
    <x v="17"/>
    <d v="2012-12-31T00:00:00"/>
    <s v="Standard Class"/>
    <s v="AH-10030"/>
    <s v="Aaron Hawkins"/>
    <x v="1"/>
    <s v="United States"/>
    <s v="San Francisco"/>
    <x v="1"/>
    <n v="94122"/>
    <x v="1"/>
    <s v="OFF-ST-10000046"/>
    <x v="1"/>
    <x v="4"/>
    <s v="Fellowes Super Stor/Drawer Files"/>
    <n v="323.10000000000002"/>
    <n v="2"/>
    <n v="0"/>
    <n v="61.38900000000001"/>
  </r>
  <r>
    <n v="9681"/>
    <x v="4858"/>
    <x v="1"/>
    <x v="17"/>
    <d v="2012-12-31T00:00:00"/>
    <s v="Standard Class"/>
    <s v="AH-10030"/>
    <s v="Aaron Hawkins"/>
    <x v="1"/>
    <s v="United States"/>
    <s v="San Francisco"/>
    <x v="1"/>
    <n v="94122"/>
    <x v="1"/>
    <s v="TEC-PH-10003505"/>
    <x v="2"/>
    <x v="7"/>
    <s v="Geemarc AmpliPOWER60"/>
    <n v="668.16"/>
    <n v="9"/>
    <n v="0.2"/>
    <n v="75.167999999999921"/>
  </r>
  <r>
    <n v="9682"/>
    <x v="4859"/>
    <x v="3"/>
    <x v="1096"/>
    <d v="2014-12-19T00:00:00"/>
    <s v="Standard Class"/>
    <s v="EP-13915"/>
    <s v="Emily Phan"/>
    <x v="0"/>
    <s v="United States"/>
    <s v="San Francisco"/>
    <x v="1"/>
    <n v="94122"/>
    <x v="1"/>
    <s v="OFF-LA-10004559"/>
    <x v="1"/>
    <x v="2"/>
    <s v="Avery 49"/>
    <n v="8.64"/>
    <n v="3"/>
    <n v="0"/>
    <n v="4.2336"/>
  </r>
  <r>
    <n v="9683"/>
    <x v="4859"/>
    <x v="3"/>
    <x v="1096"/>
    <d v="2014-12-19T00:00:00"/>
    <s v="Standard Class"/>
    <s v="EP-13915"/>
    <s v="Emily Phan"/>
    <x v="0"/>
    <s v="United States"/>
    <s v="San Francisco"/>
    <x v="1"/>
    <n v="94122"/>
    <x v="1"/>
    <s v="OFF-PA-10003172"/>
    <x v="1"/>
    <x v="10"/>
    <s v="Xerox 1996"/>
    <n v="38.880000000000003"/>
    <n v="6"/>
    <n v="0"/>
    <n v="18.662400000000002"/>
  </r>
  <r>
    <n v="9684"/>
    <x v="4859"/>
    <x v="3"/>
    <x v="1096"/>
    <d v="2014-12-19T00:00:00"/>
    <s v="Standard Class"/>
    <s v="EP-13915"/>
    <s v="Emily Phan"/>
    <x v="0"/>
    <s v="United States"/>
    <s v="San Francisco"/>
    <x v="1"/>
    <n v="94122"/>
    <x v="1"/>
    <s v="FUR-FU-10001473"/>
    <x v="0"/>
    <x v="5"/>
    <s v="Eldon Executive Woodline II Desk Accessories, Mahogany"/>
    <n v="201.04"/>
    <n v="8"/>
    <n v="0"/>
    <n v="54.280799999999999"/>
  </r>
  <r>
    <n v="9685"/>
    <x v="4859"/>
    <x v="3"/>
    <x v="1096"/>
    <d v="2014-12-19T00:00:00"/>
    <s v="Standard Class"/>
    <s v="EP-13915"/>
    <s v="Emily Phan"/>
    <x v="0"/>
    <s v="United States"/>
    <s v="San Francisco"/>
    <x v="1"/>
    <n v="94122"/>
    <x v="1"/>
    <s v="OFF-PA-10000232"/>
    <x v="1"/>
    <x v="10"/>
    <s v="Xerox 1975"/>
    <n v="12.96"/>
    <n v="2"/>
    <n v="0"/>
    <n v="6.3504000000000005"/>
  </r>
  <r>
    <n v="9686"/>
    <x v="4860"/>
    <x v="3"/>
    <x v="460"/>
    <d v="2014-01-05T00:00:00"/>
    <s v="Second Class"/>
    <s v="FW-14395"/>
    <s v="Fred Wasserman"/>
    <x v="1"/>
    <s v="United States"/>
    <s v="Los Angeles"/>
    <x v="1"/>
    <n v="90032"/>
    <x v="1"/>
    <s v="TEC-AC-10000682"/>
    <x v="2"/>
    <x v="11"/>
    <s v="Kensington K72356US Mouse-in-a-Box USB Desktop Mouse"/>
    <n v="16.59"/>
    <n v="1"/>
    <n v="0"/>
    <n v="5.8064999999999998"/>
  </r>
  <r>
    <n v="9687"/>
    <x v="4861"/>
    <x v="3"/>
    <x v="1109"/>
    <d v="2014-06-04T00:00:00"/>
    <s v="Standard Class"/>
    <s v="KA-16525"/>
    <s v="Kelly Andreada"/>
    <x v="0"/>
    <s v="United States"/>
    <s v="San Diego"/>
    <x v="1"/>
    <n v="92037"/>
    <x v="1"/>
    <s v="OFF-AR-10003405"/>
    <x v="1"/>
    <x v="6"/>
    <s v="Dixon My First Ticonderoga Pencil, #2"/>
    <n v="35.099999999999994"/>
    <n v="6"/>
    <n v="0"/>
    <n v="10.178999999999997"/>
  </r>
  <r>
    <n v="9688"/>
    <x v="4862"/>
    <x v="3"/>
    <x v="1033"/>
    <d v="2014-10-07T00:00:00"/>
    <s v="Standard Class"/>
    <s v="SC-20050"/>
    <s v="Sample Company A"/>
    <x v="2"/>
    <s v="United States"/>
    <s v="Arlington"/>
    <x v="5"/>
    <n v="76017"/>
    <x v="2"/>
    <s v="OFF-BI-10000301"/>
    <x v="1"/>
    <x v="8"/>
    <s v="GBC Instant Report Kit"/>
    <n v="11.645999999999997"/>
    <n v="9"/>
    <n v="0.8"/>
    <n v="-17.469000000000005"/>
  </r>
  <r>
    <n v="9689"/>
    <x v="4863"/>
    <x v="3"/>
    <x v="308"/>
    <d v="2014-06-28T00:00:00"/>
    <s v="Standard Class"/>
    <s v="PG-18895"/>
    <s v="Paul Gonzalez"/>
    <x v="0"/>
    <s v="United States"/>
    <s v="Richmond"/>
    <x v="17"/>
    <n v="23223"/>
    <x v="0"/>
    <s v="OFF-PA-10001534"/>
    <x v="1"/>
    <x v="10"/>
    <s v="Xerox 230"/>
    <n v="32.400000000000006"/>
    <n v="5"/>
    <n v="0"/>
    <n v="15.552000000000001"/>
  </r>
  <r>
    <n v="9690"/>
    <x v="4863"/>
    <x v="3"/>
    <x v="308"/>
    <d v="2014-06-28T00:00:00"/>
    <s v="Standard Class"/>
    <s v="PG-18895"/>
    <s v="Paul Gonzalez"/>
    <x v="0"/>
    <s v="United States"/>
    <s v="Richmond"/>
    <x v="17"/>
    <n v="23223"/>
    <x v="0"/>
    <s v="TEC-PH-10003691"/>
    <x v="2"/>
    <x v="7"/>
    <s v="BlackBerry Q10"/>
    <n v="503.96"/>
    <n v="4"/>
    <n v="0"/>
    <n v="125.99000000000001"/>
  </r>
  <r>
    <n v="9691"/>
    <x v="4864"/>
    <x v="3"/>
    <x v="1095"/>
    <d v="2014-04-06T00:00:00"/>
    <s v="First Class"/>
    <s v="TA-21385"/>
    <s v="Tom Ashbrook"/>
    <x v="2"/>
    <s v="United States"/>
    <s v="New York City"/>
    <x v="15"/>
    <n v="10035"/>
    <x v="3"/>
    <s v="OFF-AR-10001545"/>
    <x v="1"/>
    <x v="6"/>
    <s v="Newell 326"/>
    <n v="7.04"/>
    <n v="4"/>
    <n v="0"/>
    <n v="2.0415999999999999"/>
  </r>
  <r>
    <n v="9692"/>
    <x v="4865"/>
    <x v="1"/>
    <x v="50"/>
    <d v="2012-11-17T00:00:00"/>
    <s v="Standard Class"/>
    <s v="PO-18850"/>
    <s v="Patrick O'Brill"/>
    <x v="0"/>
    <s v="United States"/>
    <s v="Houston"/>
    <x v="5"/>
    <n v="77041"/>
    <x v="2"/>
    <s v="FUR-BO-10001811"/>
    <x v="0"/>
    <x v="0"/>
    <s v="Atlantic Metals Mobile 5-Shelf Bookcases, Custom Colors"/>
    <n v="613.99919999999997"/>
    <n v="3"/>
    <n v="0.32"/>
    <n v="-18.058800000000076"/>
  </r>
  <r>
    <n v="9693"/>
    <x v="4866"/>
    <x v="1"/>
    <x v="834"/>
    <d v="2012-09-02T00:00:00"/>
    <s v="Standard Class"/>
    <s v="SM-20950"/>
    <s v="Suzanne McNair"/>
    <x v="1"/>
    <s v="United States"/>
    <s v="Fairfield"/>
    <x v="29"/>
    <n v="6824"/>
    <x v="3"/>
    <s v="OFF-ST-10001837"/>
    <x v="1"/>
    <x v="4"/>
    <s v="SAFCO Mobile Desk Side File, Wire Frame"/>
    <n v="470.35999999999996"/>
    <n v="11"/>
    <n v="0"/>
    <n v="122.2936"/>
  </r>
  <r>
    <n v="9694"/>
    <x v="4867"/>
    <x v="3"/>
    <x v="241"/>
    <d v="2014-09-29T00:00:00"/>
    <s v="Second Class"/>
    <s v="NK-18490"/>
    <s v="Neil Knudson"/>
    <x v="2"/>
    <s v="United States"/>
    <s v="San Francisco"/>
    <x v="1"/>
    <n v="94110"/>
    <x v="1"/>
    <s v="OFF-PA-10000551"/>
    <x v="1"/>
    <x v="10"/>
    <s v="Array Memo Cubes"/>
    <n v="31.08"/>
    <n v="6"/>
    <n v="0"/>
    <n v="15.229199999999999"/>
  </r>
  <r>
    <n v="9695"/>
    <x v="4867"/>
    <x v="3"/>
    <x v="241"/>
    <d v="2014-09-29T00:00:00"/>
    <s v="Second Class"/>
    <s v="NK-18490"/>
    <s v="Neil Knudson"/>
    <x v="2"/>
    <s v="United States"/>
    <s v="San Francisco"/>
    <x v="1"/>
    <n v="94110"/>
    <x v="1"/>
    <s v="OFF-SU-10001574"/>
    <x v="1"/>
    <x v="14"/>
    <s v="Acme Value Line Scissors"/>
    <n v="7.3"/>
    <n v="2"/>
    <n v="0"/>
    <n v="2.1899999999999995"/>
  </r>
  <r>
    <n v="9696"/>
    <x v="4868"/>
    <x v="0"/>
    <x v="25"/>
    <d v="2013-12-15T00:00:00"/>
    <s v="First Class"/>
    <s v="SC-20695"/>
    <s v="Steve Chapman"/>
    <x v="1"/>
    <s v="United States"/>
    <s v="Springfield"/>
    <x v="24"/>
    <n v="45503"/>
    <x v="3"/>
    <s v="OFF-AP-10002892"/>
    <x v="1"/>
    <x v="9"/>
    <s v="Belkin F5C206VTEL 6 Outlet Surge"/>
    <n v="73.536000000000001"/>
    <n v="4"/>
    <n v="0.2"/>
    <n v="9.1919999999999931"/>
  </r>
  <r>
    <n v="9697"/>
    <x v="4869"/>
    <x v="2"/>
    <x v="1227"/>
    <d v="2011-06-15T00:00:00"/>
    <s v="Second Class"/>
    <s v="HK-14890"/>
    <s v="Heather Kirkland"/>
    <x v="1"/>
    <s v="United States"/>
    <s v="Detroit"/>
    <x v="12"/>
    <n v="48234"/>
    <x v="2"/>
    <s v="OFF-LA-10003930"/>
    <x v="1"/>
    <x v="2"/>
    <s v="Dot Matrix Printer Tape Reel Labels, White, 5000/Box"/>
    <n v="491.55"/>
    <n v="5"/>
    <n v="0"/>
    <n v="240.8595"/>
  </r>
  <r>
    <n v="9698"/>
    <x v="4870"/>
    <x v="0"/>
    <x v="21"/>
    <d v="2013-03-12T00:00:00"/>
    <s v="Same Day"/>
    <s v="BT-11485"/>
    <s v="Brad Thomas"/>
    <x v="2"/>
    <s v="United States"/>
    <s v="Philadelphia"/>
    <x v="9"/>
    <n v="19140"/>
    <x v="3"/>
    <s v="FUR-FU-10001037"/>
    <x v="0"/>
    <x v="5"/>
    <s v="DAX Charcoal/Nickel-Tone Document Frame, 5 x 7"/>
    <n v="30.336000000000002"/>
    <n v="4"/>
    <n v="0.2"/>
    <n v="9.48"/>
  </r>
  <r>
    <n v="9699"/>
    <x v="4871"/>
    <x v="3"/>
    <x v="934"/>
    <d v="2014-12-20T00:00:00"/>
    <s v="Standard Class"/>
    <s v="KM-16660"/>
    <s v="Khloe Miller"/>
    <x v="0"/>
    <s v="United States"/>
    <s v="Inglewood"/>
    <x v="1"/>
    <n v="90301"/>
    <x v="1"/>
    <s v="OFF-PA-10004569"/>
    <x v="1"/>
    <x v="10"/>
    <s v="Wirebound Message Books, Two 4 1/4&quot; x 5&quot; Forms per Page"/>
    <n v="22.830000000000002"/>
    <n v="3"/>
    <n v="0"/>
    <n v="10.7301"/>
  </r>
  <r>
    <n v="9700"/>
    <x v="4871"/>
    <x v="3"/>
    <x v="934"/>
    <d v="2014-12-20T00:00:00"/>
    <s v="Standard Class"/>
    <s v="KM-16660"/>
    <s v="Khloe Miller"/>
    <x v="0"/>
    <s v="United States"/>
    <s v="Inglewood"/>
    <x v="1"/>
    <n v="90301"/>
    <x v="1"/>
    <s v="OFF-AP-10000027"/>
    <x v="1"/>
    <x v="9"/>
    <s v="Hoover Commercial SteamVac"/>
    <n v="54.32"/>
    <n v="4"/>
    <n v="0"/>
    <n v="16.295999999999999"/>
  </r>
  <r>
    <n v="9701"/>
    <x v="4871"/>
    <x v="3"/>
    <x v="934"/>
    <d v="2014-12-20T00:00:00"/>
    <s v="Standard Class"/>
    <s v="KM-16660"/>
    <s v="Khloe Miller"/>
    <x v="0"/>
    <s v="United States"/>
    <s v="Inglewood"/>
    <x v="1"/>
    <n v="90301"/>
    <x v="1"/>
    <s v="TEC-PH-10000675"/>
    <x v="2"/>
    <x v="7"/>
    <s v="Panasonic KX TS3282B Corded phone"/>
    <n v="196.77600000000001"/>
    <n v="3"/>
    <n v="0.2"/>
    <n v="14.758199999999995"/>
  </r>
  <r>
    <n v="9702"/>
    <x v="4872"/>
    <x v="0"/>
    <x v="859"/>
    <d v="2013-11-05T00:00:00"/>
    <s v="Standard Class"/>
    <s v="SP-20920"/>
    <s v="Susan Pistek"/>
    <x v="0"/>
    <s v="United States"/>
    <s v="San Luis Obispo"/>
    <x v="1"/>
    <n v="93405"/>
    <x v="1"/>
    <s v="OFF-FA-10003059"/>
    <x v="1"/>
    <x v="13"/>
    <s v="Assorted Color Push Pins"/>
    <n v="3.62"/>
    <n v="2"/>
    <n v="0"/>
    <n v="1.1945999999999999"/>
  </r>
  <r>
    <n v="9703"/>
    <x v="4873"/>
    <x v="3"/>
    <x v="689"/>
    <d v="2014-08-05T00:00:00"/>
    <s v="Standard Class"/>
    <s v="LB-16795"/>
    <s v="Laurel Beltran"/>
    <x v="2"/>
    <s v="United States"/>
    <s v="Wilmington"/>
    <x v="13"/>
    <n v="19805"/>
    <x v="3"/>
    <s v="OFF-PA-10003256"/>
    <x v="1"/>
    <x v="10"/>
    <s v="Avery Personal Creations Heavyweight Cards"/>
    <n v="11.54"/>
    <n v="1"/>
    <n v="0"/>
    <n v="5.5391999999999992"/>
  </r>
  <r>
    <n v="9704"/>
    <x v="4873"/>
    <x v="3"/>
    <x v="689"/>
    <d v="2014-08-05T00:00:00"/>
    <s v="Standard Class"/>
    <s v="LB-16795"/>
    <s v="Laurel Beltran"/>
    <x v="2"/>
    <s v="United States"/>
    <s v="Wilmington"/>
    <x v="13"/>
    <n v="19805"/>
    <x v="3"/>
    <s v="OFF-BI-10003656"/>
    <x v="1"/>
    <x v="8"/>
    <s v="Fellowes PB200 Plastic Comb Binding Machine"/>
    <n v="849.95"/>
    <n v="5"/>
    <n v="0"/>
    <n v="390.97699999999998"/>
  </r>
  <r>
    <n v="9705"/>
    <x v="4873"/>
    <x v="3"/>
    <x v="689"/>
    <d v="2014-08-05T00:00:00"/>
    <s v="Standard Class"/>
    <s v="LB-16795"/>
    <s v="Laurel Beltran"/>
    <x v="2"/>
    <s v="United States"/>
    <s v="Wilmington"/>
    <x v="13"/>
    <n v="19805"/>
    <x v="3"/>
    <s v="OFF-BI-10002897"/>
    <x v="1"/>
    <x v="8"/>
    <s v="Black Avery Memo-Size 3-Ring Binder, 5 1/2&quot; x 8 1/2&quot;"/>
    <n v="11.01"/>
    <n v="3"/>
    <n v="0"/>
    <n v="5.3948999999999998"/>
  </r>
  <r>
    <n v="9706"/>
    <x v="4874"/>
    <x v="3"/>
    <x v="15"/>
    <d v="2014-10-24T00:00:00"/>
    <s v="Standard Class"/>
    <s v="JS-16030"/>
    <s v="Joy Smith"/>
    <x v="0"/>
    <s v="United States"/>
    <s v="San Francisco"/>
    <x v="1"/>
    <n v="94122"/>
    <x v="1"/>
    <s v="OFF-BI-10004826"/>
    <x v="1"/>
    <x v="8"/>
    <s v="JM Magazine Binder"/>
    <n v="39.624000000000009"/>
    <n v="3"/>
    <n v="0.2"/>
    <n v="13.868400000000001"/>
  </r>
  <r>
    <n v="9707"/>
    <x v="4875"/>
    <x v="0"/>
    <x v="147"/>
    <d v="2013-10-28T00:00:00"/>
    <s v="Standard Class"/>
    <s v="CS-11950"/>
    <s v="Carlos Soltero"/>
    <x v="0"/>
    <s v="United States"/>
    <s v="Los Angeles"/>
    <x v="1"/>
    <n v="90045"/>
    <x v="1"/>
    <s v="FUR-CH-10004626"/>
    <x v="0"/>
    <x v="1"/>
    <s v="Office Star Flex Back Scooter Chair with Aluminum Finish Frame"/>
    <n v="242.13600000000002"/>
    <n v="3"/>
    <n v="0.2"/>
    <n v="12.106799999999993"/>
  </r>
  <r>
    <n v="9708"/>
    <x v="4875"/>
    <x v="0"/>
    <x v="147"/>
    <d v="2013-10-28T00:00:00"/>
    <s v="Standard Class"/>
    <s v="CS-11950"/>
    <s v="Carlos Soltero"/>
    <x v="0"/>
    <s v="United States"/>
    <s v="Los Angeles"/>
    <x v="1"/>
    <n v="90045"/>
    <x v="1"/>
    <s v="OFF-AR-10000390"/>
    <x v="1"/>
    <x v="6"/>
    <s v="Newell Chalk Holder"/>
    <n v="12.39"/>
    <n v="3"/>
    <n v="0"/>
    <n v="5.6993999999999998"/>
  </r>
  <r>
    <n v="9709"/>
    <x v="4875"/>
    <x v="0"/>
    <x v="147"/>
    <d v="2013-10-28T00:00:00"/>
    <s v="Standard Class"/>
    <s v="CS-11950"/>
    <s v="Carlos Soltero"/>
    <x v="0"/>
    <s v="United States"/>
    <s v="Los Angeles"/>
    <x v="1"/>
    <n v="90045"/>
    <x v="1"/>
    <s v="FUR-FU-10003731"/>
    <x v="0"/>
    <x v="5"/>
    <s v="Eldon Expressions Wood and Plastic Desk Accessories, Oak"/>
    <n v="19.96"/>
    <n v="2"/>
    <n v="0"/>
    <n v="5.5888000000000009"/>
  </r>
  <r>
    <n v="9710"/>
    <x v="4875"/>
    <x v="0"/>
    <x v="147"/>
    <d v="2013-10-28T00:00:00"/>
    <s v="Standard Class"/>
    <s v="CS-11950"/>
    <s v="Carlos Soltero"/>
    <x v="0"/>
    <s v="United States"/>
    <s v="Los Angeles"/>
    <x v="1"/>
    <n v="90045"/>
    <x v="1"/>
    <s v="OFF-ST-10002743"/>
    <x v="1"/>
    <x v="4"/>
    <s v="SAFCO Boltless Steel Shelving"/>
    <n v="340.92"/>
    <n v="3"/>
    <n v="0"/>
    <n v="3.4091999999999842"/>
  </r>
  <r>
    <n v="9711"/>
    <x v="4876"/>
    <x v="2"/>
    <x v="1127"/>
    <d v="2011-11-10T00:00:00"/>
    <s v="Standard Class"/>
    <s v="MD-17350"/>
    <s v="Maribeth Dona"/>
    <x v="0"/>
    <s v="United States"/>
    <s v="Philadelphia"/>
    <x v="9"/>
    <n v="19143"/>
    <x v="3"/>
    <s v="FUR-FU-10001468"/>
    <x v="0"/>
    <x v="5"/>
    <s v="Tenex Antistatic Computer Chair Mats"/>
    <n v="273.56799999999998"/>
    <n v="2"/>
    <n v="0.2"/>
    <n v="-34.196000000000026"/>
  </r>
  <r>
    <n v="9712"/>
    <x v="4876"/>
    <x v="2"/>
    <x v="1127"/>
    <d v="2011-11-10T00:00:00"/>
    <s v="Standard Class"/>
    <s v="MD-17350"/>
    <s v="Maribeth Dona"/>
    <x v="0"/>
    <s v="United States"/>
    <s v="Philadelphia"/>
    <x v="9"/>
    <n v="19143"/>
    <x v="3"/>
    <s v="OFF-BI-10003684"/>
    <x v="1"/>
    <x v="8"/>
    <s v="Wilson Jones Legal Size Ring Binders"/>
    <n v="13.194000000000001"/>
    <n v="2"/>
    <n v="0.7"/>
    <n v="-8.7959999999999958"/>
  </r>
  <r>
    <n v="9713"/>
    <x v="4876"/>
    <x v="2"/>
    <x v="1127"/>
    <d v="2011-11-10T00:00:00"/>
    <s v="Standard Class"/>
    <s v="MD-17350"/>
    <s v="Maribeth Dona"/>
    <x v="0"/>
    <s v="United States"/>
    <s v="Philadelphia"/>
    <x v="9"/>
    <n v="19143"/>
    <x v="3"/>
    <s v="OFF-ST-10003716"/>
    <x v="1"/>
    <x v="4"/>
    <s v="Tennsco Double-Tier Lockers"/>
    <n v="1080.096"/>
    <n v="6"/>
    <n v="0.2"/>
    <n v="-94.508399999999995"/>
  </r>
  <r>
    <n v="9714"/>
    <x v="4876"/>
    <x v="2"/>
    <x v="1127"/>
    <d v="2011-11-10T00:00:00"/>
    <s v="Standard Class"/>
    <s v="MD-17350"/>
    <s v="Maribeth Dona"/>
    <x v="0"/>
    <s v="United States"/>
    <s v="Philadelphia"/>
    <x v="9"/>
    <n v="19143"/>
    <x v="3"/>
    <s v="TEC-AC-10001101"/>
    <x v="2"/>
    <x v="11"/>
    <s v="Sony 16GB Class 10 Micro SDHC R40 Memory Card"/>
    <n v="51.56"/>
    <n v="5"/>
    <n v="0.2"/>
    <n v="-6.4450000000000021"/>
  </r>
  <r>
    <n v="9715"/>
    <x v="4876"/>
    <x v="2"/>
    <x v="1127"/>
    <d v="2011-11-10T00:00:00"/>
    <s v="Standard Class"/>
    <s v="MD-17350"/>
    <s v="Maribeth Dona"/>
    <x v="0"/>
    <s v="United States"/>
    <s v="Philadelphia"/>
    <x v="9"/>
    <n v="19143"/>
    <x v="3"/>
    <s v="TEC-AC-10004864"/>
    <x v="2"/>
    <x v="11"/>
    <s v="Memorex Micro Travel Drive 32 GB"/>
    <n v="58.415999999999997"/>
    <n v="2"/>
    <n v="0.2"/>
    <n v="16.794600000000003"/>
  </r>
  <r>
    <n v="9716"/>
    <x v="4877"/>
    <x v="0"/>
    <x v="77"/>
    <d v="2013-11-13T00:00:00"/>
    <s v="Standard Class"/>
    <s v="LD-17005"/>
    <s v="Lisa DeCherney"/>
    <x v="0"/>
    <s v="United States"/>
    <s v="San Francisco"/>
    <x v="1"/>
    <n v="94122"/>
    <x v="1"/>
    <s v="OFF-BI-10001543"/>
    <x v="1"/>
    <x v="8"/>
    <s v="GBC VeloBinder Manual Binding System"/>
    <n v="57.584000000000003"/>
    <n v="2"/>
    <n v="0.2"/>
    <n v="20.154400000000003"/>
  </r>
  <r>
    <n v="9717"/>
    <x v="4878"/>
    <x v="0"/>
    <x v="399"/>
    <d v="2013-08-15T00:00:00"/>
    <s v="Second Class"/>
    <s v="DB-13270"/>
    <s v="Deborah Brumfield"/>
    <x v="2"/>
    <s v="United States"/>
    <s v="Philadelphia"/>
    <x v="9"/>
    <n v="19134"/>
    <x v="3"/>
    <s v="OFF-AR-10000914"/>
    <x v="1"/>
    <x v="6"/>
    <s v="Boston 16765 Mini Stand Up Battery Pencil Sharpener"/>
    <n v="37.312000000000005"/>
    <n v="4"/>
    <n v="0.2"/>
    <n v="2.7984000000000027"/>
  </r>
  <r>
    <n v="9718"/>
    <x v="4879"/>
    <x v="0"/>
    <x v="198"/>
    <d v="2013-06-01T00:00:00"/>
    <s v="Same Day"/>
    <s v="AT-10735"/>
    <s v="Annie Thurman"/>
    <x v="0"/>
    <s v="United States"/>
    <s v="Houston"/>
    <x v="5"/>
    <n v="77041"/>
    <x v="2"/>
    <s v="TEC-PH-10002293"/>
    <x v="2"/>
    <x v="7"/>
    <s v="Anker 36W 4-Port USB Wall Charger Travel Power Adapter for iPhone 5s 5c 5"/>
    <n v="79.959999999999994"/>
    <n v="5"/>
    <n v="0.2"/>
    <n v="7.9960000000000058"/>
  </r>
  <r>
    <n v="9719"/>
    <x v="4879"/>
    <x v="0"/>
    <x v="198"/>
    <d v="2013-06-01T00:00:00"/>
    <s v="Same Day"/>
    <s v="AT-10735"/>
    <s v="Annie Thurman"/>
    <x v="0"/>
    <s v="United States"/>
    <s v="Houston"/>
    <x v="5"/>
    <n v="77041"/>
    <x v="2"/>
    <s v="TEC-AC-10000109"/>
    <x v="2"/>
    <x v="11"/>
    <s v="Sony Micro Vault Click 16 GB USB 2.0 Flash Drive"/>
    <n v="223.96"/>
    <n v="5"/>
    <n v="0.2"/>
    <n v="11.198000000000015"/>
  </r>
  <r>
    <n v="9720"/>
    <x v="4880"/>
    <x v="3"/>
    <x v="105"/>
    <d v="2014-11-15T00:00:00"/>
    <s v="Second Class"/>
    <s v="DK-13375"/>
    <s v="Dennis Kane"/>
    <x v="0"/>
    <s v="United States"/>
    <s v="Lancaster"/>
    <x v="9"/>
    <n v="17602"/>
    <x v="3"/>
    <s v="OFF-ST-10002574"/>
    <x v="1"/>
    <x v="4"/>
    <s v="SAFCO Commercial Wire Shelving, Black"/>
    <n v="221.024"/>
    <n v="2"/>
    <n v="0.2"/>
    <n v="-55.256"/>
  </r>
  <r>
    <n v="9721"/>
    <x v="4881"/>
    <x v="0"/>
    <x v="897"/>
    <d v="2013-09-27T00:00:00"/>
    <s v="Standard Class"/>
    <s v="CS-12250"/>
    <s v="Chris Selesnick"/>
    <x v="1"/>
    <s v="United States"/>
    <s v="Green Bay"/>
    <x v="6"/>
    <n v="54302"/>
    <x v="2"/>
    <s v="FUR-FU-10002445"/>
    <x v="0"/>
    <x v="5"/>
    <s v="DAX Two-Tone Rosewood/Black Document Frame, Desktop, 5 x 7"/>
    <n v="18.96"/>
    <n v="2"/>
    <n v="0"/>
    <n v="7.5840000000000014"/>
  </r>
  <r>
    <n v="9722"/>
    <x v="4882"/>
    <x v="0"/>
    <x v="595"/>
    <d v="2013-02-20T00:00:00"/>
    <s v="Standard Class"/>
    <s v="JF-15565"/>
    <s v="Jill Fjeld"/>
    <x v="0"/>
    <s v="United States"/>
    <s v="New York City"/>
    <x v="15"/>
    <n v="10024"/>
    <x v="3"/>
    <s v="FUR-CH-10001802"/>
    <x v="0"/>
    <x v="1"/>
    <s v="Hon Every-Day Chair Series Swivel Task Chairs"/>
    <n v="326.64600000000002"/>
    <n v="3"/>
    <n v="0.1"/>
    <n v="39.923399999999994"/>
  </r>
  <r>
    <n v="9723"/>
    <x v="4882"/>
    <x v="0"/>
    <x v="595"/>
    <d v="2013-02-20T00:00:00"/>
    <s v="Standard Class"/>
    <s v="JF-15565"/>
    <s v="Jill Fjeld"/>
    <x v="0"/>
    <s v="United States"/>
    <s v="New York City"/>
    <x v="15"/>
    <n v="10024"/>
    <x v="3"/>
    <s v="TEC-AC-10003628"/>
    <x v="2"/>
    <x v="11"/>
    <s v="Logitech 910-002974 M325 Wireless Mouse for Web Scrolling"/>
    <n v="89.97"/>
    <n v="3"/>
    <n v="0"/>
    <n v="39.586800000000011"/>
  </r>
  <r>
    <n v="9724"/>
    <x v="4883"/>
    <x v="2"/>
    <x v="1091"/>
    <d v="2011-12-26T00:00:00"/>
    <s v="Standard Class"/>
    <s v="TW-21025"/>
    <s v="Tamara Willingham"/>
    <x v="2"/>
    <s v="United States"/>
    <s v="New York City"/>
    <x v="15"/>
    <n v="10011"/>
    <x v="3"/>
    <s v="OFF-BI-10003984"/>
    <x v="1"/>
    <x v="8"/>
    <s v="Lock-Up Easel 'Spel-Binder'"/>
    <n v="296.71200000000005"/>
    <n v="13"/>
    <n v="0.2"/>
    <n v="100.14029999999998"/>
  </r>
  <r>
    <n v="9725"/>
    <x v="4884"/>
    <x v="1"/>
    <x v="901"/>
    <d v="2012-12-11T00:00:00"/>
    <s v="Standard Class"/>
    <s v="TB-21250"/>
    <s v="Tim Brockman"/>
    <x v="0"/>
    <s v="United States"/>
    <s v="Bloomington"/>
    <x v="10"/>
    <n v="61701"/>
    <x v="2"/>
    <s v="OFF-EN-10004459"/>
    <x v="1"/>
    <x v="12"/>
    <s v="Security-Tint Envelopes"/>
    <n v="12.224"/>
    <n v="2"/>
    <n v="0.2"/>
    <n v="4.4311999999999996"/>
  </r>
  <r>
    <n v="9726"/>
    <x v="4885"/>
    <x v="3"/>
    <x v="697"/>
    <d v="2014-09-21T00:00:00"/>
    <s v="First Class"/>
    <s v="SC-20380"/>
    <s v="Shahid Collister"/>
    <x v="0"/>
    <s v="United States"/>
    <s v="Boise"/>
    <x v="45"/>
    <n v="83704"/>
    <x v="1"/>
    <s v="TEC-AC-10001109"/>
    <x v="2"/>
    <x v="11"/>
    <s v="Logitech Trackman Marble Mouse"/>
    <n v="89.97"/>
    <n v="3"/>
    <n v="0"/>
    <n v="37.787400000000005"/>
  </r>
  <r>
    <n v="9727"/>
    <x v="4886"/>
    <x v="3"/>
    <x v="574"/>
    <d v="2014-12-05T00:00:00"/>
    <s v="First Class"/>
    <s v="KM-16720"/>
    <s v="Kunst Miller"/>
    <x v="0"/>
    <s v="United States"/>
    <s v="Lowell"/>
    <x v="31"/>
    <n v="1852"/>
    <x v="3"/>
    <s v="OFF-AP-10001293"/>
    <x v="1"/>
    <x v="9"/>
    <s v="Belkin 8 Outlet Surge Protector"/>
    <n v="286.85999999999996"/>
    <n v="7"/>
    <n v="0"/>
    <n v="80.320799999999991"/>
  </r>
  <r>
    <n v="9728"/>
    <x v="4886"/>
    <x v="3"/>
    <x v="574"/>
    <d v="2014-12-05T00:00:00"/>
    <s v="First Class"/>
    <s v="KM-16720"/>
    <s v="Kunst Miller"/>
    <x v="0"/>
    <s v="United States"/>
    <s v="Lowell"/>
    <x v="31"/>
    <n v="1852"/>
    <x v="3"/>
    <s v="TEC-PH-10004977"/>
    <x v="2"/>
    <x v="7"/>
    <s v="GE 30524EE4"/>
    <n v="979.95"/>
    <n v="5"/>
    <n v="0"/>
    <n v="284.18549999999993"/>
  </r>
  <r>
    <n v="9729"/>
    <x v="4886"/>
    <x v="3"/>
    <x v="574"/>
    <d v="2014-12-05T00:00:00"/>
    <s v="First Class"/>
    <s v="KM-16720"/>
    <s v="Kunst Miller"/>
    <x v="0"/>
    <s v="United States"/>
    <s v="Lowell"/>
    <x v="31"/>
    <n v="1852"/>
    <x v="3"/>
    <s v="OFF-SU-10001935"/>
    <x v="1"/>
    <x v="14"/>
    <s v="Staples"/>
    <n v="4.3600000000000003"/>
    <n v="2"/>
    <n v="0"/>
    <n v="0.17439999999999944"/>
  </r>
  <r>
    <n v="9730"/>
    <x v="4887"/>
    <x v="2"/>
    <x v="411"/>
    <d v="2011-10-04T00:00:00"/>
    <s v="Standard Class"/>
    <s v="EB-14170"/>
    <s v="Evan Bailliet"/>
    <x v="0"/>
    <s v="United States"/>
    <s v="Seattle"/>
    <x v="4"/>
    <n v="98115"/>
    <x v="1"/>
    <s v="OFF-BI-10001308"/>
    <x v="1"/>
    <x v="8"/>
    <s v="GBC Standard Plastic Binding Systems' Combs"/>
    <n v="10.048000000000002"/>
    <n v="2"/>
    <n v="0.2"/>
    <n v="3.1399999999999988"/>
  </r>
  <r>
    <n v="9731"/>
    <x v="4887"/>
    <x v="2"/>
    <x v="411"/>
    <d v="2011-10-04T00:00:00"/>
    <s v="Standard Class"/>
    <s v="EB-14170"/>
    <s v="Evan Bailliet"/>
    <x v="0"/>
    <s v="United States"/>
    <s v="Seattle"/>
    <x v="4"/>
    <n v="98115"/>
    <x v="1"/>
    <s v="OFF-ST-10000046"/>
    <x v="1"/>
    <x v="4"/>
    <s v="Fellowes Super Stor/Drawer Files"/>
    <n v="807.75"/>
    <n v="5"/>
    <n v="0"/>
    <n v="153.47250000000003"/>
  </r>
  <r>
    <n v="9732"/>
    <x v="4888"/>
    <x v="3"/>
    <x v="237"/>
    <d v="2014-11-20T00:00:00"/>
    <s v="Standard Class"/>
    <s v="JE-15715"/>
    <s v="Joe Elijah"/>
    <x v="0"/>
    <s v="United States"/>
    <s v="Los Angeles"/>
    <x v="1"/>
    <n v="90049"/>
    <x v="1"/>
    <s v="OFF-AR-10003504"/>
    <x v="1"/>
    <x v="6"/>
    <s v="Newell 347"/>
    <n v="34.24"/>
    <n v="8"/>
    <n v="0"/>
    <n v="9.9295999999999971"/>
  </r>
  <r>
    <n v="9733"/>
    <x v="4889"/>
    <x v="2"/>
    <x v="1071"/>
    <d v="2011-08-25T00:00:00"/>
    <s v="Standard Class"/>
    <s v="NC-18535"/>
    <s v="Nick Crebassa"/>
    <x v="1"/>
    <s v="United States"/>
    <s v="Hampton"/>
    <x v="17"/>
    <n v="23666"/>
    <x v="0"/>
    <s v="FUR-CH-10001797"/>
    <x v="0"/>
    <x v="1"/>
    <s v="Safco Chair Connectors, 6/Carton"/>
    <n v="500.23999999999995"/>
    <n v="13"/>
    <n v="0"/>
    <n v="145.06959999999992"/>
  </r>
  <r>
    <n v="9734"/>
    <x v="4889"/>
    <x v="2"/>
    <x v="1071"/>
    <d v="2011-08-25T00:00:00"/>
    <s v="Standard Class"/>
    <s v="NC-18535"/>
    <s v="Nick Crebassa"/>
    <x v="1"/>
    <s v="United States"/>
    <s v="Hampton"/>
    <x v="17"/>
    <n v="23666"/>
    <x v="0"/>
    <s v="OFF-PA-10000246"/>
    <x v="1"/>
    <x v="10"/>
    <s v="Riverleaf Stik-Withit Designer Note Cubes"/>
    <n v="20.12"/>
    <n v="2"/>
    <n v="0"/>
    <n v="9.2552000000000003"/>
  </r>
  <r>
    <n v="9735"/>
    <x v="4889"/>
    <x v="2"/>
    <x v="1071"/>
    <d v="2011-08-25T00:00:00"/>
    <s v="Standard Class"/>
    <s v="NC-18535"/>
    <s v="Nick Crebassa"/>
    <x v="1"/>
    <s v="United States"/>
    <s v="Hampton"/>
    <x v="17"/>
    <n v="23666"/>
    <x v="0"/>
    <s v="OFF-BI-10001359"/>
    <x v="1"/>
    <x v="8"/>
    <s v="GBC DocuBind TL300 Electric Binding System"/>
    <n v="896.99"/>
    <n v="1"/>
    <n v="0"/>
    <n v="421.58529999999996"/>
  </r>
  <r>
    <n v="9736"/>
    <x v="4890"/>
    <x v="2"/>
    <x v="84"/>
    <d v="2011-11-22T00:00:00"/>
    <s v="Second Class"/>
    <s v="AD-10180"/>
    <s v="Alan Dominguez"/>
    <x v="2"/>
    <s v="United States"/>
    <s v="Philadelphia"/>
    <x v="9"/>
    <n v="19134"/>
    <x v="3"/>
    <s v="OFF-PA-10001583"/>
    <x v="1"/>
    <x v="10"/>
    <s v="1/4 Fold Party Design Invitations &amp; White Envelopes, 24 8-1/2&quot; X 11&quot; Cards, 25 Env./Pack"/>
    <n v="5.88"/>
    <n v="1"/>
    <n v="0.2"/>
    <n v="1.9844999999999995"/>
  </r>
  <r>
    <n v="9737"/>
    <x v="4891"/>
    <x v="1"/>
    <x v="685"/>
    <d v="2012-07-03T00:00:00"/>
    <s v="Standard Class"/>
    <s v="NF-18475"/>
    <s v="Neil Französisch"/>
    <x v="2"/>
    <s v="United States"/>
    <s v="Omaha"/>
    <x v="8"/>
    <n v="68104"/>
    <x v="2"/>
    <s v="TEC-PH-10004667"/>
    <x v="2"/>
    <x v="7"/>
    <s v="Cisco 8x8 Inc. 6753i IP Business Phone System"/>
    <n v="269.98"/>
    <n v="2"/>
    <n v="0"/>
    <n v="72.894599999999997"/>
  </r>
  <r>
    <n v="9738"/>
    <x v="4892"/>
    <x v="3"/>
    <x v="633"/>
    <d v="2014-03-22T00:00:00"/>
    <s v="Standard Class"/>
    <s v="KD-16615"/>
    <s v="Ken Dana"/>
    <x v="1"/>
    <s v="United States"/>
    <s v="Los Angeles"/>
    <x v="1"/>
    <n v="90032"/>
    <x v="1"/>
    <s v="OFF-ST-10002615"/>
    <x v="1"/>
    <x v="4"/>
    <s v="Dual Level, Single-Width Filing Carts"/>
    <n v="310.12"/>
    <n v="2"/>
    <n v="0"/>
    <n v="80.631200000000007"/>
  </r>
  <r>
    <n v="9739"/>
    <x v="4892"/>
    <x v="3"/>
    <x v="633"/>
    <d v="2014-03-22T00:00:00"/>
    <s v="Standard Class"/>
    <s v="KD-16615"/>
    <s v="Ken Dana"/>
    <x v="1"/>
    <s v="United States"/>
    <s v="Los Angeles"/>
    <x v="1"/>
    <n v="90032"/>
    <x v="1"/>
    <s v="OFF-BI-10004236"/>
    <x v="1"/>
    <x v="8"/>
    <s v="XtraLife ClearVue Slant-D Ring Binder, White, 3&quot;"/>
    <n v="70.463999999999999"/>
    <n v="6"/>
    <n v="0.2"/>
    <n v="22.900799999999997"/>
  </r>
  <r>
    <n v="9740"/>
    <x v="4892"/>
    <x v="3"/>
    <x v="633"/>
    <d v="2014-03-22T00:00:00"/>
    <s v="Standard Class"/>
    <s v="KD-16615"/>
    <s v="Ken Dana"/>
    <x v="1"/>
    <s v="United States"/>
    <s v="Los Angeles"/>
    <x v="1"/>
    <n v="90032"/>
    <x v="1"/>
    <s v="OFF-BI-10001757"/>
    <x v="1"/>
    <x v="8"/>
    <s v="Pressboard Hanging Data Binders for Unburst Sheets"/>
    <n v="19.68"/>
    <n v="5"/>
    <n v="0.2"/>
    <n v="6.8879999999999981"/>
  </r>
  <r>
    <n v="9741"/>
    <x v="4892"/>
    <x v="3"/>
    <x v="633"/>
    <d v="2014-03-22T00:00:00"/>
    <s v="Standard Class"/>
    <s v="KD-16615"/>
    <s v="Ken Dana"/>
    <x v="1"/>
    <s v="United States"/>
    <s v="Los Angeles"/>
    <x v="1"/>
    <n v="90032"/>
    <x v="1"/>
    <s v="OFF-AP-10001154"/>
    <x v="1"/>
    <x v="9"/>
    <s v="Bionaire Personal Warm Mist Humidifier/Vaporizer"/>
    <n v="140.67000000000002"/>
    <n v="3"/>
    <n v="0"/>
    <n v="54.861300000000007"/>
  </r>
  <r>
    <n v="9742"/>
    <x v="4893"/>
    <x v="1"/>
    <x v="627"/>
    <d v="2012-11-12T00:00:00"/>
    <s v="Standard Class"/>
    <s v="QJ-19255"/>
    <s v="Quincy Jones"/>
    <x v="1"/>
    <s v="United States"/>
    <s v="Burlington"/>
    <x v="42"/>
    <s v="05408"/>
    <x v="3"/>
    <s v="FUR-BO-10004834"/>
    <x v="0"/>
    <x v="0"/>
    <s v="Riverside Palais Royal Lawyers Bookcase, Royale Cherry Finish"/>
    <n v="4404.8999999999996"/>
    <n v="5"/>
    <n v="0"/>
    <n v="1013.1270000000001"/>
  </r>
  <r>
    <n v="9743"/>
    <x v="4894"/>
    <x v="3"/>
    <x v="354"/>
    <d v="2014-12-03T00:00:00"/>
    <s v="Standard Class"/>
    <s v="EP-13915"/>
    <s v="Emily Phan"/>
    <x v="0"/>
    <s v="United States"/>
    <s v="San Diego"/>
    <x v="1"/>
    <n v="92037"/>
    <x v="1"/>
    <s v="OFF-LA-10001074"/>
    <x v="1"/>
    <x v="2"/>
    <s v="Round Specialty Laser Printer Labels"/>
    <n v="62.65"/>
    <n v="5"/>
    <n v="0"/>
    <n v="29.445499999999996"/>
  </r>
  <r>
    <n v="9744"/>
    <x v="4895"/>
    <x v="0"/>
    <x v="950"/>
    <d v="2013-06-23T00:00:00"/>
    <s v="Standard Class"/>
    <s v="JJ-15445"/>
    <s v="Jennifer Jackson"/>
    <x v="0"/>
    <s v="United States"/>
    <s v="Newark"/>
    <x v="13"/>
    <n v="19711"/>
    <x v="3"/>
    <s v="OFF-LA-10001641"/>
    <x v="1"/>
    <x v="2"/>
    <s v="Avery 518"/>
    <n v="9.4499999999999993"/>
    <n v="3"/>
    <n v="0"/>
    <n v="4.5359999999999996"/>
  </r>
  <r>
    <n v="9745"/>
    <x v="4896"/>
    <x v="3"/>
    <x v="276"/>
    <d v="2014-01-26T00:00:00"/>
    <s v="Standard Class"/>
    <s v="BE-11410"/>
    <s v="Bobby Elias"/>
    <x v="0"/>
    <s v="United States"/>
    <s v="Aurora"/>
    <x v="10"/>
    <n v="60505"/>
    <x v="2"/>
    <s v="OFF-EN-10002230"/>
    <x v="1"/>
    <x v="12"/>
    <s v="Airmail Envelopes"/>
    <n v="268.57600000000002"/>
    <n v="4"/>
    <n v="0.2"/>
    <n v="90.64439999999999"/>
  </r>
  <r>
    <n v="9746"/>
    <x v="4897"/>
    <x v="3"/>
    <x v="221"/>
    <d v="2014-11-25T00:00:00"/>
    <s v="Same Day"/>
    <s v="BP-11290"/>
    <s v="Beth Paige"/>
    <x v="0"/>
    <s v="United States"/>
    <s v="Los Angeles"/>
    <x v="1"/>
    <n v="90008"/>
    <x v="1"/>
    <s v="FUR-TA-10000617"/>
    <x v="0"/>
    <x v="3"/>
    <s v="Hon Practical Foundations 30 x 60 Training Table, Light Gray/Charcoal"/>
    <n v="364.08000000000004"/>
    <n v="2"/>
    <n v="0.2"/>
    <n v="9.1020000000000039"/>
  </r>
  <r>
    <n v="9747"/>
    <x v="4897"/>
    <x v="3"/>
    <x v="221"/>
    <d v="2014-11-25T00:00:00"/>
    <s v="Same Day"/>
    <s v="BP-11290"/>
    <s v="Beth Paige"/>
    <x v="0"/>
    <s v="United States"/>
    <s v="Los Angeles"/>
    <x v="1"/>
    <n v="90008"/>
    <x v="1"/>
    <s v="FUR-TA-10001676"/>
    <x v="0"/>
    <x v="3"/>
    <s v="Hon 61000 Series Interactive Training Tables"/>
    <n v="71.088000000000008"/>
    <n v="2"/>
    <n v="0.2"/>
    <n v="-1.7772000000000041"/>
  </r>
  <r>
    <n v="9748"/>
    <x v="4898"/>
    <x v="2"/>
    <x v="7"/>
    <d v="2011-11-15T00:00:00"/>
    <s v="Standard Class"/>
    <s v="BH-11710"/>
    <s v="Brosina Hoffman"/>
    <x v="0"/>
    <s v="United States"/>
    <s v="Chicago"/>
    <x v="10"/>
    <n v="60653"/>
    <x v="2"/>
    <s v="FUR-FU-10000175"/>
    <x v="0"/>
    <x v="5"/>
    <s v="DAX Wood Document Frame."/>
    <n v="10.984000000000002"/>
    <n v="2"/>
    <n v="0.6"/>
    <n v="-7.9634"/>
  </r>
  <r>
    <n v="9749"/>
    <x v="4898"/>
    <x v="2"/>
    <x v="7"/>
    <d v="2011-11-15T00:00:00"/>
    <s v="Standard Class"/>
    <s v="BH-11710"/>
    <s v="Brosina Hoffman"/>
    <x v="0"/>
    <s v="United States"/>
    <s v="Chicago"/>
    <x v="10"/>
    <n v="60653"/>
    <x v="2"/>
    <s v="FUR-CH-10003379"/>
    <x v="0"/>
    <x v="1"/>
    <s v="Global Commerce Series High-Back Swivel/Tilt Chairs"/>
    <n v="797.94399999999996"/>
    <n v="4"/>
    <n v="0.3"/>
    <n v="-56.995999999999981"/>
  </r>
  <r>
    <n v="9750"/>
    <x v="4899"/>
    <x v="0"/>
    <x v="758"/>
    <d v="2013-03-09T00:00:00"/>
    <s v="Standard Class"/>
    <s v="EM-13810"/>
    <s v="Eleni McCrary"/>
    <x v="1"/>
    <s v="United States"/>
    <s v="Dover"/>
    <x v="38"/>
    <n v="3820"/>
    <x v="3"/>
    <s v="TEC-AC-10002567"/>
    <x v="2"/>
    <x v="11"/>
    <s v="Logitech G602 Wireless Gaming Mouse"/>
    <n v="159.97999999999999"/>
    <n v="2"/>
    <n v="0"/>
    <n v="57.592799999999997"/>
  </r>
  <r>
    <n v="9751"/>
    <x v="4900"/>
    <x v="0"/>
    <x v="1228"/>
    <d v="2013-10-16T00:00:00"/>
    <s v="Standard Class"/>
    <s v="EP-13915"/>
    <s v="Emily Phan"/>
    <x v="0"/>
    <s v="United States"/>
    <s v="Chicago"/>
    <x v="10"/>
    <n v="60610"/>
    <x v="2"/>
    <s v="OFF-AR-10003183"/>
    <x v="1"/>
    <x v="6"/>
    <s v="Avery Fluorescent Highlighter Four-Color Set"/>
    <n v="5.3440000000000003"/>
    <n v="2"/>
    <n v="0.2"/>
    <n v="0.66799999999999948"/>
  </r>
  <r>
    <n v="9752"/>
    <x v="4900"/>
    <x v="0"/>
    <x v="1228"/>
    <d v="2013-10-16T00:00:00"/>
    <s v="Standard Class"/>
    <s v="EP-13915"/>
    <s v="Emily Phan"/>
    <x v="0"/>
    <s v="United States"/>
    <s v="Chicago"/>
    <x v="10"/>
    <n v="60610"/>
    <x v="2"/>
    <s v="OFF-AR-10001446"/>
    <x v="1"/>
    <x v="6"/>
    <s v="Newell 309"/>
    <n v="27.72"/>
    <n v="3"/>
    <n v="0.2"/>
    <n v="3.4649999999999999"/>
  </r>
  <r>
    <n v="9753"/>
    <x v="4901"/>
    <x v="0"/>
    <x v="949"/>
    <d v="2013-07-03T00:00:00"/>
    <s v="First Class"/>
    <s v="NZ-18565"/>
    <s v="Nick Zandusky"/>
    <x v="2"/>
    <s v="United States"/>
    <s v="Seattle"/>
    <x v="4"/>
    <n v="98115"/>
    <x v="1"/>
    <s v="OFF-BI-10000145"/>
    <x v="1"/>
    <x v="8"/>
    <s v="Zipper Ring Binder Pockets"/>
    <n v="2.4960000000000004"/>
    <n v="1"/>
    <n v="0.2"/>
    <n v="0.90479999999999983"/>
  </r>
  <r>
    <n v="9754"/>
    <x v="4902"/>
    <x v="3"/>
    <x v="996"/>
    <d v="2014-03-30T00:00:00"/>
    <s v="Second Class"/>
    <s v="LC-16870"/>
    <s v="Lena Cacioppo"/>
    <x v="0"/>
    <s v="United States"/>
    <s v="Richmond"/>
    <x v="17"/>
    <n v="23223"/>
    <x v="0"/>
    <s v="OFF-LA-10000476"/>
    <x v="1"/>
    <x v="2"/>
    <s v="Avery 05222 Permanent Self-Adhesive File Folder Labels for Typewriters, on Rolls, White, 250/Roll"/>
    <n v="8.26"/>
    <n v="2"/>
    <n v="0"/>
    <n v="3.7995999999999999"/>
  </r>
  <r>
    <n v="9755"/>
    <x v="4902"/>
    <x v="3"/>
    <x v="996"/>
    <d v="2014-03-30T00:00:00"/>
    <s v="Second Class"/>
    <s v="LC-16870"/>
    <s v="Lena Cacioppo"/>
    <x v="0"/>
    <s v="United States"/>
    <s v="Richmond"/>
    <x v="17"/>
    <n v="23223"/>
    <x v="0"/>
    <s v="OFF-BI-10001679"/>
    <x v="1"/>
    <x v="8"/>
    <s v="GBC Instant Index System for Binding Systems"/>
    <n v="17.760000000000002"/>
    <n v="2"/>
    <n v="0"/>
    <n v="8.8800000000000008"/>
  </r>
  <r>
    <n v="9756"/>
    <x v="4902"/>
    <x v="3"/>
    <x v="996"/>
    <d v="2014-03-30T00:00:00"/>
    <s v="Second Class"/>
    <s v="LC-16870"/>
    <s v="Lena Cacioppo"/>
    <x v="0"/>
    <s v="United States"/>
    <s v="Richmond"/>
    <x v="17"/>
    <n v="23223"/>
    <x v="0"/>
    <s v="OFF-ST-10001128"/>
    <x v="1"/>
    <x v="4"/>
    <s v="Carina Mini System Audio Rack, Model AR050B"/>
    <n v="332.94"/>
    <n v="3"/>
    <n v="0"/>
    <n v="9.9882000000000204"/>
  </r>
  <r>
    <n v="9757"/>
    <x v="4902"/>
    <x v="3"/>
    <x v="996"/>
    <d v="2014-03-30T00:00:00"/>
    <s v="Second Class"/>
    <s v="LC-16870"/>
    <s v="Lena Cacioppo"/>
    <x v="0"/>
    <s v="United States"/>
    <s v="Richmond"/>
    <x v="17"/>
    <n v="23223"/>
    <x v="0"/>
    <s v="FUR-TA-10002533"/>
    <x v="0"/>
    <x v="3"/>
    <s v="BPI Conference Tables"/>
    <n v="292.10000000000002"/>
    <n v="2"/>
    <n v="0"/>
    <n v="58.419999999999987"/>
  </r>
  <r>
    <n v="9758"/>
    <x v="4902"/>
    <x v="3"/>
    <x v="996"/>
    <d v="2014-03-30T00:00:00"/>
    <s v="Second Class"/>
    <s v="LC-16870"/>
    <s v="Lena Cacioppo"/>
    <x v="0"/>
    <s v="United States"/>
    <s v="Richmond"/>
    <x v="17"/>
    <n v="23223"/>
    <x v="0"/>
    <s v="TEC-PH-10004006"/>
    <x v="2"/>
    <x v="7"/>
    <s v="Panasonic KX - TS880B Telephone"/>
    <n v="206.1"/>
    <n v="5"/>
    <n v="0"/>
    <n v="55.647000000000006"/>
  </r>
  <r>
    <n v="9759"/>
    <x v="4902"/>
    <x v="3"/>
    <x v="996"/>
    <d v="2014-03-30T00:00:00"/>
    <s v="Second Class"/>
    <s v="LC-16870"/>
    <s v="Lena Cacioppo"/>
    <x v="0"/>
    <s v="United States"/>
    <s v="Richmond"/>
    <x v="17"/>
    <n v="23223"/>
    <x v="0"/>
    <s v="OFF-PA-10002615"/>
    <x v="1"/>
    <x v="10"/>
    <s v="Ampad Gold Fibre Wirebound Steno Books, 6&quot; x 9&quot;, Gregg Ruled"/>
    <n v="17.64"/>
    <n v="4"/>
    <n v="0"/>
    <n v="8.1143999999999998"/>
  </r>
  <r>
    <n v="9760"/>
    <x v="4903"/>
    <x v="0"/>
    <x v="731"/>
    <d v="2013-11-06T00:00:00"/>
    <s v="Standard Class"/>
    <s v="SF-20965"/>
    <s v="Sylvia Foulston"/>
    <x v="1"/>
    <s v="United States"/>
    <s v="San Francisco"/>
    <x v="1"/>
    <n v="94109"/>
    <x v="1"/>
    <s v="FUR-CH-10001854"/>
    <x v="0"/>
    <x v="1"/>
    <s v="Office Star - Professional Matrix Back Chair with 2-to-1 Synchro Tilt and Mesh Fabric Seat"/>
    <n v="1403.9200000000003"/>
    <n v="5"/>
    <n v="0.2"/>
    <n v="70.196000000000026"/>
  </r>
  <r>
    <n v="9761"/>
    <x v="4904"/>
    <x v="3"/>
    <x v="259"/>
    <d v="2014-11-09T00:00:00"/>
    <s v="Standard Class"/>
    <s v="KM-16375"/>
    <s v="Katherine Murray"/>
    <x v="2"/>
    <s v="United States"/>
    <s v="Springdale"/>
    <x v="36"/>
    <n v="72762"/>
    <x v="0"/>
    <s v="OFF-AR-10000657"/>
    <x v="1"/>
    <x v="6"/>
    <s v="Binney &amp; Smith inkTank Desk Highlighter, Chisel Tip, Yellow, 12/Box"/>
    <n v="4.3"/>
    <n v="2"/>
    <n v="0"/>
    <n v="1.4189999999999996"/>
  </r>
  <r>
    <n v="9762"/>
    <x v="4905"/>
    <x v="2"/>
    <x v="1047"/>
    <d v="2011-02-19T00:00:00"/>
    <s v="Standard Class"/>
    <s v="ML-17395"/>
    <s v="Marina Lichtenstein"/>
    <x v="1"/>
    <s v="United States"/>
    <s v="Seattle"/>
    <x v="4"/>
    <n v="98103"/>
    <x v="1"/>
    <s v="TEC-AC-10000736"/>
    <x v="2"/>
    <x v="11"/>
    <s v="Logitech G600 MMO Gaming Mouse"/>
    <n v="239.96999999999997"/>
    <n v="3"/>
    <n v="0"/>
    <n v="86.389199999999988"/>
  </r>
  <r>
    <n v="9763"/>
    <x v="4905"/>
    <x v="2"/>
    <x v="1047"/>
    <d v="2011-02-19T00:00:00"/>
    <s v="Standard Class"/>
    <s v="ML-17395"/>
    <s v="Marina Lichtenstein"/>
    <x v="1"/>
    <s v="United States"/>
    <s v="Seattle"/>
    <x v="4"/>
    <n v="98103"/>
    <x v="1"/>
    <s v="OFF-AP-10001293"/>
    <x v="1"/>
    <x v="9"/>
    <s v="Belkin 8 Outlet Surge Protector"/>
    <n v="81.96"/>
    <n v="2"/>
    <n v="0"/>
    <n v="22.948799999999999"/>
  </r>
  <r>
    <n v="9764"/>
    <x v="4905"/>
    <x v="2"/>
    <x v="1047"/>
    <d v="2011-02-19T00:00:00"/>
    <s v="Standard Class"/>
    <s v="ML-17395"/>
    <s v="Marina Lichtenstein"/>
    <x v="1"/>
    <s v="United States"/>
    <s v="Seattle"/>
    <x v="4"/>
    <n v="98103"/>
    <x v="1"/>
    <s v="OFF-SU-10000157"/>
    <x v="1"/>
    <x v="14"/>
    <s v="Compact Automatic Electric Letter Opener"/>
    <n v="238.62"/>
    <n v="2"/>
    <n v="0"/>
    <n v="4.7724000000000046"/>
  </r>
  <r>
    <n v="9765"/>
    <x v="4906"/>
    <x v="2"/>
    <x v="1229"/>
    <d v="2011-06-23T00:00:00"/>
    <s v="Standard Class"/>
    <s v="MC-18100"/>
    <s v="Mick Crebagga"/>
    <x v="0"/>
    <s v="United States"/>
    <s v="Los Angeles"/>
    <x v="1"/>
    <n v="90036"/>
    <x v="1"/>
    <s v="TEC-PH-10000215"/>
    <x v="2"/>
    <x v="7"/>
    <s v="Plantronics Cordless Phone Headset with In-line Volume - M214C"/>
    <n v="139.80000000000001"/>
    <n v="5"/>
    <n v="0.2"/>
    <n v="12.232500000000009"/>
  </r>
  <r>
    <n v="9766"/>
    <x v="4907"/>
    <x v="3"/>
    <x v="1230"/>
    <d v="2014-03-07T00:00:00"/>
    <s v="Standard Class"/>
    <s v="DB-13660"/>
    <s v="Duane Benoit"/>
    <x v="0"/>
    <s v="United States"/>
    <s v="Middletown"/>
    <x v="29"/>
    <n v="6457"/>
    <x v="3"/>
    <s v="OFF-BI-10001757"/>
    <x v="1"/>
    <x v="8"/>
    <s v="Pressboard Hanging Data Binders for Unburst Sheets"/>
    <n v="9.84"/>
    <n v="2"/>
    <n v="0"/>
    <n v="4.7231999999999994"/>
  </r>
  <r>
    <n v="9767"/>
    <x v="4907"/>
    <x v="3"/>
    <x v="1230"/>
    <d v="2014-03-07T00:00:00"/>
    <s v="Standard Class"/>
    <s v="DB-13660"/>
    <s v="Duane Benoit"/>
    <x v="0"/>
    <s v="United States"/>
    <s v="Middletown"/>
    <x v="29"/>
    <n v="6457"/>
    <x v="3"/>
    <s v="OFF-PA-10002137"/>
    <x v="1"/>
    <x v="10"/>
    <s v="Southworth 100% Résumé Paper, 24lb."/>
    <n v="7.78"/>
    <n v="1"/>
    <n v="0"/>
    <n v="3.5009999999999994"/>
  </r>
  <r>
    <n v="9768"/>
    <x v="4908"/>
    <x v="3"/>
    <x v="34"/>
    <d v="2014-12-16T00:00:00"/>
    <s v="Standard Class"/>
    <s v="LW-17215"/>
    <s v="Luke Weiss"/>
    <x v="0"/>
    <s v="United States"/>
    <s v="Grand Rapids"/>
    <x v="12"/>
    <n v="49505"/>
    <x v="2"/>
    <s v="OFF-BI-10000088"/>
    <x v="1"/>
    <x v="8"/>
    <s v="GBC Imprintable Covers"/>
    <n v="54.900000000000006"/>
    <n v="5"/>
    <n v="0"/>
    <n v="26.901000000000003"/>
  </r>
  <r>
    <n v="9769"/>
    <x v="4909"/>
    <x v="3"/>
    <x v="226"/>
    <d v="2014-12-15T00:00:00"/>
    <s v="Standard Class"/>
    <s v="TC-21535"/>
    <s v="Tracy Collins"/>
    <x v="2"/>
    <s v="United States"/>
    <s v="San Francisco"/>
    <x v="1"/>
    <n v="94122"/>
    <x v="1"/>
    <s v="OFF-PA-10000380"/>
    <x v="1"/>
    <x v="10"/>
    <s v="REDIFORM Incoming/Outgoing Call Register, 11&quot; X 8 1/2&quot;, 100 Messages"/>
    <n v="50.04"/>
    <n v="6"/>
    <n v="0"/>
    <n v="25.02"/>
  </r>
  <r>
    <n v="9770"/>
    <x v="4910"/>
    <x v="0"/>
    <x v="390"/>
    <d v="2013-12-01T00:00:00"/>
    <s v="Standard Class"/>
    <s v="SC-20050"/>
    <s v="Sample Company A"/>
    <x v="2"/>
    <s v="United States"/>
    <s v="Hialeah"/>
    <x v="2"/>
    <n v="33012"/>
    <x v="0"/>
    <s v="FUR-BO-10001619"/>
    <x v="0"/>
    <x v="0"/>
    <s v="O'Sullivan Cherrywood Estates Traditional Bookcase"/>
    <n v="339.92000000000007"/>
    <n v="5"/>
    <n v="0.2"/>
    <n v="8.4979999999999762"/>
  </r>
  <r>
    <n v="9771"/>
    <x v="4910"/>
    <x v="0"/>
    <x v="390"/>
    <d v="2013-12-01T00:00:00"/>
    <s v="Standard Class"/>
    <s v="SC-20050"/>
    <s v="Sample Company A"/>
    <x v="2"/>
    <s v="United States"/>
    <s v="Hialeah"/>
    <x v="2"/>
    <n v="33012"/>
    <x v="0"/>
    <s v="OFF-PA-10001609"/>
    <x v="1"/>
    <x v="10"/>
    <s v="Tops Wirebound Message Log Books"/>
    <n v="10.528"/>
    <n v="4"/>
    <n v="0.2"/>
    <n v="3.4215999999999993"/>
  </r>
  <r>
    <n v="9772"/>
    <x v="4910"/>
    <x v="0"/>
    <x v="390"/>
    <d v="2013-12-01T00:00:00"/>
    <s v="Standard Class"/>
    <s v="SC-20050"/>
    <s v="Sample Company A"/>
    <x v="2"/>
    <s v="United States"/>
    <s v="Hialeah"/>
    <x v="2"/>
    <n v="33012"/>
    <x v="0"/>
    <s v="OFF-AP-10002765"/>
    <x v="1"/>
    <x v="9"/>
    <s v="Fellowes Advanced Computer Series Surge Protectors"/>
    <n v="42.384"/>
    <n v="2"/>
    <n v="0.2"/>
    <n v="4.2384000000000022"/>
  </r>
  <r>
    <n v="9773"/>
    <x v="4911"/>
    <x v="0"/>
    <x v="894"/>
    <d v="2013-07-04T00:00:00"/>
    <s v="Same Day"/>
    <s v="FM-14215"/>
    <s v="Filia McAdams"/>
    <x v="1"/>
    <s v="United States"/>
    <s v="Philadelphia"/>
    <x v="9"/>
    <n v="19143"/>
    <x v="3"/>
    <s v="OFF-PA-10000167"/>
    <x v="1"/>
    <x v="10"/>
    <s v="Xerox 1925"/>
    <n v="123.92000000000002"/>
    <n v="5"/>
    <n v="0.2"/>
    <n v="38.724999999999994"/>
  </r>
  <r>
    <n v="9774"/>
    <x v="4912"/>
    <x v="0"/>
    <x v="190"/>
    <d v="2013-07-04T00:00:00"/>
    <s v="Standard Class"/>
    <s v="PF-19225"/>
    <s v="Phillip Flathmann"/>
    <x v="0"/>
    <s v="United States"/>
    <s v="Atlanta"/>
    <x v="32"/>
    <n v="30318"/>
    <x v="0"/>
    <s v="TEC-PH-10004434"/>
    <x v="2"/>
    <x v="7"/>
    <s v="Cisco IP Phone 7961G VoIP phone - Dark gray"/>
    <n v="135.94999999999999"/>
    <n v="1"/>
    <n v="0"/>
    <n v="39.425499999999985"/>
  </r>
  <r>
    <n v="9775"/>
    <x v="4913"/>
    <x v="2"/>
    <x v="711"/>
    <d v="2011-07-30T00:00:00"/>
    <s v="Standard Class"/>
    <s v="LF-17185"/>
    <s v="Luke Foster"/>
    <x v="0"/>
    <s v="United States"/>
    <s v="San Antonio"/>
    <x v="5"/>
    <n v="78207"/>
    <x v="2"/>
    <s v="OFF-BI-10004995"/>
    <x v="1"/>
    <x v="8"/>
    <s v="GBC DocuBind P400 Electric Binding System"/>
    <n v="2177.5839999999994"/>
    <n v="8"/>
    <n v="0.8"/>
    <n v="-3701.8928000000014"/>
  </r>
  <r>
    <n v="9776"/>
    <x v="4913"/>
    <x v="2"/>
    <x v="711"/>
    <d v="2011-07-30T00:00:00"/>
    <s v="Standard Class"/>
    <s v="LF-17185"/>
    <s v="Luke Foster"/>
    <x v="0"/>
    <s v="United States"/>
    <s v="San Antonio"/>
    <x v="5"/>
    <n v="78207"/>
    <x v="2"/>
    <s v="FUR-FU-10004666"/>
    <x v="0"/>
    <x v="5"/>
    <s v="DAX Clear Channel Poster Frame"/>
    <n v="17.496000000000002"/>
    <n v="3"/>
    <n v="0.6"/>
    <n v="-10.060199999999998"/>
  </r>
  <r>
    <n v="9777"/>
    <x v="4913"/>
    <x v="2"/>
    <x v="711"/>
    <d v="2011-07-30T00:00:00"/>
    <s v="Standard Class"/>
    <s v="LF-17185"/>
    <s v="Luke Foster"/>
    <x v="0"/>
    <s v="United States"/>
    <s v="San Antonio"/>
    <x v="5"/>
    <n v="78207"/>
    <x v="2"/>
    <s v="OFF-BI-10001524"/>
    <x v="1"/>
    <x v="8"/>
    <s v="GBC Premium Transparent Covers with Diagonal Lined Pattern"/>
    <n v="16.783999999999995"/>
    <n v="4"/>
    <n v="0.8"/>
    <n v="-26.854400000000012"/>
  </r>
  <r>
    <n v="9778"/>
    <x v="4913"/>
    <x v="2"/>
    <x v="711"/>
    <d v="2011-07-30T00:00:00"/>
    <s v="Standard Class"/>
    <s v="LF-17185"/>
    <s v="Luke Foster"/>
    <x v="0"/>
    <s v="United States"/>
    <s v="San Antonio"/>
    <x v="5"/>
    <n v="78207"/>
    <x v="2"/>
    <s v="TEC-AC-10002076"/>
    <x v="2"/>
    <x v="11"/>
    <s v="Microsoft Natural Keyboard Elite"/>
    <n v="431.13600000000002"/>
    <n v="9"/>
    <n v="0.2"/>
    <n v="-26.946000000000012"/>
  </r>
  <r>
    <n v="9779"/>
    <x v="4913"/>
    <x v="2"/>
    <x v="711"/>
    <d v="2011-07-30T00:00:00"/>
    <s v="Standard Class"/>
    <s v="LF-17185"/>
    <s v="Luke Foster"/>
    <x v="0"/>
    <s v="United States"/>
    <s v="San Antonio"/>
    <x v="5"/>
    <n v="78207"/>
    <x v="2"/>
    <s v="OFF-BI-10001679"/>
    <x v="1"/>
    <x v="8"/>
    <s v="GBC Instant Index System for Binding Systems"/>
    <n v="8.879999999999999"/>
    <n v="5"/>
    <n v="0.8"/>
    <n v="-13.32"/>
  </r>
  <r>
    <n v="9780"/>
    <x v="4913"/>
    <x v="2"/>
    <x v="711"/>
    <d v="2011-07-30T00:00:00"/>
    <s v="Standard Class"/>
    <s v="LF-17185"/>
    <s v="Luke Foster"/>
    <x v="0"/>
    <s v="United States"/>
    <s v="San Antonio"/>
    <x v="5"/>
    <n v="78207"/>
    <x v="2"/>
    <s v="OFF-AP-10003281"/>
    <x v="1"/>
    <x v="9"/>
    <s v="Acco 6 Outlet Guardian Standard Surge Suppressor"/>
    <n v="4.8359999999999985"/>
    <n v="2"/>
    <n v="0.8"/>
    <n v="-12.090000000000003"/>
  </r>
  <r>
    <n v="9781"/>
    <x v="4914"/>
    <x v="0"/>
    <x v="749"/>
    <d v="2013-09-19T00:00:00"/>
    <s v="Standard Class"/>
    <s v="CL-12565"/>
    <s v="Clay Ludtke"/>
    <x v="0"/>
    <s v="United States"/>
    <s v="Long Beach"/>
    <x v="15"/>
    <n v="11561"/>
    <x v="3"/>
    <s v="TEC-PH-10001944"/>
    <x v="2"/>
    <x v="7"/>
    <s v="Wi-Ex zBoost YX540 Cellular Phone Signal Booster"/>
    <n v="437.84999999999997"/>
    <n v="3"/>
    <n v="0"/>
    <n v="131.35499999999996"/>
  </r>
  <r>
    <n v="9782"/>
    <x v="4914"/>
    <x v="0"/>
    <x v="749"/>
    <d v="2013-09-19T00:00:00"/>
    <s v="Standard Class"/>
    <s v="CL-12565"/>
    <s v="Clay Ludtke"/>
    <x v="0"/>
    <s v="United States"/>
    <s v="Long Beach"/>
    <x v="15"/>
    <n v="11561"/>
    <x v="3"/>
    <s v="OFF-BI-10004390"/>
    <x v="1"/>
    <x v="8"/>
    <s v="GBC DocuBind 200 Manual Binding Machine"/>
    <n v="673.5680000000001"/>
    <n v="2"/>
    <n v="0.2"/>
    <n v="252.58799999999999"/>
  </r>
  <r>
    <n v="9783"/>
    <x v="4915"/>
    <x v="1"/>
    <x v="70"/>
    <d v="2012-06-02T00:00:00"/>
    <s v="Second Class"/>
    <s v="EM-13825"/>
    <s v="Elizabeth Moffitt"/>
    <x v="1"/>
    <s v="United States"/>
    <s v="Paterson"/>
    <x v="30"/>
    <n v="7501"/>
    <x v="3"/>
    <s v="OFF-PA-10002120"/>
    <x v="1"/>
    <x v="10"/>
    <s v="Xerox 1889"/>
    <n v="274.8"/>
    <n v="5"/>
    <n v="0"/>
    <n v="134.65199999999999"/>
  </r>
  <r>
    <n v="9784"/>
    <x v="4915"/>
    <x v="1"/>
    <x v="70"/>
    <d v="2012-06-02T00:00:00"/>
    <s v="Second Class"/>
    <s v="EM-13825"/>
    <s v="Elizabeth Moffitt"/>
    <x v="1"/>
    <s v="United States"/>
    <s v="Paterson"/>
    <x v="30"/>
    <n v="7501"/>
    <x v="3"/>
    <s v="OFF-ST-10004340"/>
    <x v="1"/>
    <x v="4"/>
    <s v="Fellowes Mobile File Cart, Black"/>
    <n v="62.18"/>
    <n v="1"/>
    <n v="0"/>
    <n v="16.788600000000002"/>
  </r>
  <r>
    <n v="9785"/>
    <x v="4915"/>
    <x v="1"/>
    <x v="70"/>
    <d v="2012-06-02T00:00:00"/>
    <s v="Second Class"/>
    <s v="EM-13825"/>
    <s v="Elizabeth Moffitt"/>
    <x v="1"/>
    <s v="United States"/>
    <s v="Paterson"/>
    <x v="30"/>
    <n v="7501"/>
    <x v="3"/>
    <s v="FUR-FU-10001847"/>
    <x v="0"/>
    <x v="5"/>
    <s v="Eldon Image Series Black Desk Accessories"/>
    <n v="8.2799999999999994"/>
    <n v="2"/>
    <n v="0"/>
    <n v="2.9807999999999995"/>
  </r>
  <r>
    <n v="9786"/>
    <x v="4916"/>
    <x v="1"/>
    <x v="1231"/>
    <d v="2012-05-13T00:00:00"/>
    <s v="Standard Class"/>
    <s v="ME-17725"/>
    <s v="Max Engle"/>
    <x v="0"/>
    <s v="United States"/>
    <s v="Louisville"/>
    <x v="0"/>
    <n v="40214"/>
    <x v="0"/>
    <s v="OFF-BI-10000962"/>
    <x v="1"/>
    <x v="8"/>
    <s v="Acco Flexible ACCOHIDE Square Ring Data Binder, Dark Blue, 11 1/2&quot; X 14&quot; 7/8&quot;"/>
    <n v="48.81"/>
    <n v="3"/>
    <n v="0"/>
    <n v="23.916899999999998"/>
  </r>
  <r>
    <n v="9787"/>
    <x v="4917"/>
    <x v="2"/>
    <x v="1127"/>
    <d v="2011-11-05T00:00:00"/>
    <s v="Same Day"/>
    <s v="BG-11035"/>
    <s v="Barry Gonzalez"/>
    <x v="0"/>
    <s v="United States"/>
    <s v="Hampton"/>
    <x v="17"/>
    <n v="23666"/>
    <x v="0"/>
    <s v="FUR-CH-10004754"/>
    <x v="0"/>
    <x v="1"/>
    <s v="Global Stack Chair with Arms, Black"/>
    <n v="149.9"/>
    <n v="5"/>
    <n v="0"/>
    <n v="40.472999999999999"/>
  </r>
  <r>
    <n v="9788"/>
    <x v="4918"/>
    <x v="3"/>
    <x v="996"/>
    <d v="2014-04-02T00:00:00"/>
    <s v="Standard Class"/>
    <s v="CJ-12010"/>
    <s v="Caroline Jumper"/>
    <x v="0"/>
    <s v="United States"/>
    <s v="Houston"/>
    <x v="5"/>
    <n v="77070"/>
    <x v="2"/>
    <s v="FUR-BO-10001811"/>
    <x v="0"/>
    <x v="0"/>
    <s v="Atlantic Metals Mobile 5-Shelf Bookcases, Custom Colors"/>
    <n v="1023.3319999999999"/>
    <n v="5"/>
    <n v="0.32"/>
    <n v="-30.098000000000127"/>
  </r>
  <r>
    <n v="9789"/>
    <x v="4918"/>
    <x v="3"/>
    <x v="996"/>
    <d v="2014-04-02T00:00:00"/>
    <s v="Standard Class"/>
    <s v="CJ-12010"/>
    <s v="Caroline Jumper"/>
    <x v="0"/>
    <s v="United States"/>
    <s v="Houston"/>
    <x v="5"/>
    <n v="77070"/>
    <x v="2"/>
    <s v="FUR-CH-10004063"/>
    <x v="0"/>
    <x v="1"/>
    <s v="Global Deluxe High-Back Manager's Chair"/>
    <n v="600.55799999999999"/>
    <n v="3"/>
    <n v="0.3"/>
    <n v="-8.5794000000000779"/>
  </r>
  <r>
    <n v="9790"/>
    <x v="4918"/>
    <x v="3"/>
    <x v="996"/>
    <d v="2014-04-02T00:00:00"/>
    <s v="Standard Class"/>
    <s v="CJ-12010"/>
    <s v="Caroline Jumper"/>
    <x v="0"/>
    <s v="United States"/>
    <s v="Houston"/>
    <x v="5"/>
    <n v="77070"/>
    <x v="2"/>
    <s v="TEC-AC-10004901"/>
    <x v="2"/>
    <x v="11"/>
    <s v="Kensington SlimBlade Notebook Wireless Mouse with Nano Receiver "/>
    <n v="39.992000000000004"/>
    <n v="1"/>
    <n v="0.2"/>
    <n v="6.9985999999999997"/>
  </r>
  <r>
    <n v="9791"/>
    <x v="4918"/>
    <x v="3"/>
    <x v="996"/>
    <d v="2014-04-02T00:00:00"/>
    <s v="Standard Class"/>
    <s v="CJ-12010"/>
    <s v="Caroline Jumper"/>
    <x v="0"/>
    <s v="United States"/>
    <s v="Houston"/>
    <x v="5"/>
    <n v="77070"/>
    <x v="2"/>
    <s v="FUR-CH-10001714"/>
    <x v="0"/>
    <x v="1"/>
    <s v="Global Leather &amp; Oak Executive Chair, Burgundy"/>
    <n v="211.24599999999998"/>
    <n v="2"/>
    <n v="0.3"/>
    <n v="-66.391599999999983"/>
  </r>
  <r>
    <n v="9792"/>
    <x v="4919"/>
    <x v="2"/>
    <x v="371"/>
    <d v="2011-05-23T00:00:00"/>
    <s v="Second Class"/>
    <s v="KH-16360"/>
    <s v="Katherine Hughes"/>
    <x v="0"/>
    <s v="United States"/>
    <s v="Houston"/>
    <x v="5"/>
    <n v="77070"/>
    <x v="2"/>
    <s v="OFF-EN-10003134"/>
    <x v="1"/>
    <x v="12"/>
    <s v="Staples"/>
    <n v="56.063999999999993"/>
    <n v="6"/>
    <n v="0.2"/>
    <n v="21.024000000000001"/>
  </r>
  <r>
    <n v="9793"/>
    <x v="4919"/>
    <x v="2"/>
    <x v="371"/>
    <d v="2011-05-23T00:00:00"/>
    <s v="Second Class"/>
    <s v="KH-16360"/>
    <s v="Katherine Hughes"/>
    <x v="0"/>
    <s v="United States"/>
    <s v="Houston"/>
    <x v="5"/>
    <n v="77070"/>
    <x v="2"/>
    <s v="FUR-CH-10003396"/>
    <x v="0"/>
    <x v="1"/>
    <s v="Global Deluxe Steno Chair"/>
    <n v="107.77200000000001"/>
    <n v="2"/>
    <n v="0.3"/>
    <n v="-29.252400000000009"/>
  </r>
  <r>
    <n v="9794"/>
    <x v="4919"/>
    <x v="2"/>
    <x v="371"/>
    <d v="2011-05-23T00:00:00"/>
    <s v="Second Class"/>
    <s v="KH-16360"/>
    <s v="Katherine Hughes"/>
    <x v="0"/>
    <s v="United States"/>
    <s v="Houston"/>
    <x v="5"/>
    <n v="77070"/>
    <x v="2"/>
    <s v="OFF-PA-10001560"/>
    <x v="1"/>
    <x v="10"/>
    <s v="Adams Telephone Message Books, 5 1/4” x 11”"/>
    <n v="4.8320000000000007"/>
    <n v="1"/>
    <n v="0.2"/>
    <n v="1.6307999999999998"/>
  </r>
  <r>
    <n v="9795"/>
    <x v="4919"/>
    <x v="2"/>
    <x v="371"/>
    <d v="2011-05-23T00:00:00"/>
    <s v="Second Class"/>
    <s v="KH-16360"/>
    <s v="Katherine Hughes"/>
    <x v="0"/>
    <s v="United States"/>
    <s v="Houston"/>
    <x v="5"/>
    <n v="77070"/>
    <x v="2"/>
    <s v="OFF-BI-10000977"/>
    <x v="1"/>
    <x v="8"/>
    <s v="Ibico Plastic Spiral Binding Combs"/>
    <n v="18.239999999999995"/>
    <n v="3"/>
    <n v="0.8"/>
    <n v="-31.00800000000001"/>
  </r>
  <r>
    <n v="9796"/>
    <x v="4920"/>
    <x v="0"/>
    <x v="206"/>
    <d v="2013-05-29T00:00:00"/>
    <s v="Standard Class"/>
    <s v="SH-19975"/>
    <s v="Sally Hughsby"/>
    <x v="1"/>
    <s v="United States"/>
    <s v="Chicago"/>
    <x v="10"/>
    <n v="60610"/>
    <x v="2"/>
    <s v="OFF-BI-10003429"/>
    <x v="1"/>
    <x v="8"/>
    <s v="Cardinal HOLDit! Binder Insert Strips,Extra Strips"/>
    <n v="3.7979999999999992"/>
    <n v="3"/>
    <n v="0.8"/>
    <n v="-5.8869000000000007"/>
  </r>
  <r>
    <n v="9797"/>
    <x v="4921"/>
    <x v="1"/>
    <x v="1026"/>
    <d v="2012-01-17T00:00:00"/>
    <s v="Standard Class"/>
    <s v="CS-12490"/>
    <s v="Cindy Schnelling"/>
    <x v="1"/>
    <s v="United States"/>
    <s v="Toledo"/>
    <x v="24"/>
    <n v="43615"/>
    <x v="3"/>
    <s v="OFF-AR-10001374"/>
    <x v="1"/>
    <x v="6"/>
    <s v="BIC Brite Liner Highlighters, Chisel Tip"/>
    <n v="10.368000000000002"/>
    <n v="2"/>
    <n v="0.2"/>
    <n v="1.5551999999999992"/>
  </r>
  <r>
    <n v="9798"/>
    <x v="4921"/>
    <x v="1"/>
    <x v="1026"/>
    <d v="2012-01-17T00:00:00"/>
    <s v="Standard Class"/>
    <s v="CS-12490"/>
    <s v="Cindy Schnelling"/>
    <x v="1"/>
    <s v="United States"/>
    <s v="Toledo"/>
    <x v="24"/>
    <n v="43615"/>
    <x v="3"/>
    <s v="TEC-PH-10004977"/>
    <x v="2"/>
    <x v="7"/>
    <s v="GE 30524EE4"/>
    <n v="235.18799999999999"/>
    <n v="2"/>
    <n v="0.4"/>
    <n v="-43.117800000000045"/>
  </r>
  <r>
    <n v="9799"/>
    <x v="4921"/>
    <x v="1"/>
    <x v="1026"/>
    <d v="2012-01-17T00:00:00"/>
    <s v="Standard Class"/>
    <s v="CS-12490"/>
    <s v="Cindy Schnelling"/>
    <x v="1"/>
    <s v="United States"/>
    <s v="Toledo"/>
    <x v="24"/>
    <n v="43615"/>
    <x v="3"/>
    <s v="TEC-PH-10000912"/>
    <x v="2"/>
    <x v="7"/>
    <s v="Anker 24W Portable Micro USB Car Charger"/>
    <n v="26.376000000000001"/>
    <n v="4"/>
    <n v="0.4"/>
    <n v="2.6375999999999991"/>
  </r>
  <r>
    <n v="9800"/>
    <x v="4921"/>
    <x v="1"/>
    <x v="1026"/>
    <d v="2012-01-17T00:00:00"/>
    <s v="Standard Class"/>
    <s v="CS-12490"/>
    <s v="Cindy Schnelling"/>
    <x v="1"/>
    <s v="United States"/>
    <s v="Toledo"/>
    <x v="24"/>
    <n v="43615"/>
    <x v="3"/>
    <s v="TEC-AC-10000487"/>
    <x v="2"/>
    <x v="11"/>
    <s v="SanDisk Cruzer 4 GB USB Flash Drive"/>
    <n v="10.384"/>
    <n v="2"/>
    <n v="0.2"/>
    <n v="2.2065999999999999"/>
  </r>
  <r>
    <n v="9801"/>
    <x v="4921"/>
    <x v="1"/>
    <x v="1026"/>
    <d v="2012-01-17T00:00:00"/>
    <s v="Standard Class"/>
    <s v="CS-12490"/>
    <s v="Cindy Schnelling"/>
    <x v="1"/>
    <s v="United States"/>
    <s v="Toledo"/>
    <x v="24"/>
    <n v="43615"/>
    <x v="3"/>
    <s v="TEC-PH-10002262"/>
    <x v="2"/>
    <x v="7"/>
    <s v="LG Electronics Tone+ HBS-730 Bluetooth Headset"/>
    <n v="107.11799999999999"/>
    <n v="3"/>
    <n v="0.4"/>
    <n v="-21.423599999999993"/>
  </r>
  <r>
    <n v="9802"/>
    <x v="4922"/>
    <x v="3"/>
    <x v="365"/>
    <d v="2014-10-07T00:00:00"/>
    <s v="Standard Class"/>
    <s v="JK-15730"/>
    <s v="Joe Kamberova"/>
    <x v="0"/>
    <s v="United States"/>
    <s v="Lodi"/>
    <x v="1"/>
    <n v="95240"/>
    <x v="1"/>
    <s v="OFF-SU-10000898"/>
    <x v="1"/>
    <x v="14"/>
    <s v="Acme Hot Forged Carbon Steel Scissors with Nickel-Plated Handles, 3 7/8&quot; Cut, 8&quot;L"/>
    <n v="97.3"/>
    <n v="7"/>
    <n v="0"/>
    <n v="28.216999999999992"/>
  </r>
  <r>
    <n v="9803"/>
    <x v="4923"/>
    <x v="1"/>
    <x v="1074"/>
    <d v="2012-07-20T00:00:00"/>
    <s v="Second Class"/>
    <s v="PJ-19015"/>
    <s v="Pauline Johnson"/>
    <x v="0"/>
    <s v="United States"/>
    <s v="New York City"/>
    <x v="15"/>
    <n v="10024"/>
    <x v="3"/>
    <s v="OFF-BI-10004182"/>
    <x v="1"/>
    <x v="8"/>
    <s v="Economy Binders"/>
    <n v="3.3280000000000003"/>
    <n v="2"/>
    <n v="0.2"/>
    <n v="1.2064000000000001"/>
  </r>
  <r>
    <n v="9804"/>
    <x v="4923"/>
    <x v="1"/>
    <x v="1074"/>
    <d v="2012-07-20T00:00:00"/>
    <s v="Second Class"/>
    <s v="PJ-19015"/>
    <s v="Pauline Johnson"/>
    <x v="0"/>
    <s v="United States"/>
    <s v="New York City"/>
    <x v="15"/>
    <n v="10024"/>
    <x v="3"/>
    <s v="TEC-PH-10002468"/>
    <x v="2"/>
    <x v="7"/>
    <s v="Plantronics CS 50-USB - headset - Convertible, Monaural"/>
    <n v="135.99"/>
    <n v="1"/>
    <n v="0"/>
    <n v="36.717300000000009"/>
  </r>
  <r>
    <n v="9805"/>
    <x v="4923"/>
    <x v="1"/>
    <x v="1074"/>
    <d v="2012-07-20T00:00:00"/>
    <s v="Second Class"/>
    <s v="PJ-19015"/>
    <s v="Pauline Johnson"/>
    <x v="0"/>
    <s v="United States"/>
    <s v="New York City"/>
    <x v="15"/>
    <n v="10024"/>
    <x v="3"/>
    <s v="FUR-FU-10002364"/>
    <x v="0"/>
    <x v="5"/>
    <s v="Eldon Expressions Wood Desk Accessories, Oak"/>
    <n v="7.38"/>
    <n v="1"/>
    <n v="0"/>
    <n v="2.1401999999999992"/>
  </r>
  <r>
    <n v="9806"/>
    <x v="4924"/>
    <x v="0"/>
    <x v="147"/>
    <d v="2013-10-27T00:00:00"/>
    <s v="Standard Class"/>
    <s v="AP-10720"/>
    <s v="Anne Pryor"/>
    <x v="2"/>
    <s v="United States"/>
    <s v="Fort Lauderdale"/>
    <x v="2"/>
    <n v="33311"/>
    <x v="0"/>
    <s v="FUR-FU-10002878"/>
    <x v="0"/>
    <x v="5"/>
    <s v="Seth Thomas 14&quot; Day/Date Wall Clock"/>
    <n v="45.568000000000005"/>
    <n v="2"/>
    <n v="0.2"/>
    <n v="9.6832000000000011"/>
  </r>
  <r>
    <n v="9807"/>
    <x v="4924"/>
    <x v="0"/>
    <x v="147"/>
    <d v="2013-10-27T00:00:00"/>
    <s v="Standard Class"/>
    <s v="AP-10720"/>
    <s v="Anne Pryor"/>
    <x v="2"/>
    <s v="United States"/>
    <s v="Fort Lauderdale"/>
    <x v="2"/>
    <n v="33311"/>
    <x v="0"/>
    <s v="OFF-BI-10004817"/>
    <x v="1"/>
    <x v="8"/>
    <s v="GBC Personal VeloBind Strips"/>
    <n v="28.752000000000006"/>
    <n v="8"/>
    <n v="0.7"/>
    <n v="-21.084799999999994"/>
  </r>
  <r>
    <n v="9808"/>
    <x v="4925"/>
    <x v="3"/>
    <x v="944"/>
    <d v="2014-08-02T00:00:00"/>
    <s v="Second Class"/>
    <s v="JW-15955"/>
    <s v="Joni Wasserman"/>
    <x v="0"/>
    <s v="United States"/>
    <s v="Raleigh"/>
    <x v="3"/>
    <n v="27604"/>
    <x v="0"/>
    <s v="FUR-CH-10001146"/>
    <x v="0"/>
    <x v="1"/>
    <s v="Global Value Mid-Back Manager's Chair, Gray"/>
    <n v="194.84800000000001"/>
    <n v="4"/>
    <n v="0.2"/>
    <n v="12.177999999999983"/>
  </r>
  <r>
    <n v="9809"/>
    <x v="4926"/>
    <x v="3"/>
    <x v="246"/>
    <d v="2014-07-27T00:00:00"/>
    <s v="Standard Class"/>
    <s v="PT-19090"/>
    <s v="Pete Takahito"/>
    <x v="0"/>
    <s v="United States"/>
    <s v="Chicago"/>
    <x v="10"/>
    <n v="60623"/>
    <x v="2"/>
    <s v="OFF-BI-10001116"/>
    <x v="1"/>
    <x v="8"/>
    <s v="Wilson Jones 1&quot; Hanging DublLock Ring Binders"/>
    <n v="2.1119999999999997"/>
    <n v="2"/>
    <n v="0.8"/>
    <n v="-3.3792"/>
  </r>
  <r>
    <n v="9810"/>
    <x v="4927"/>
    <x v="2"/>
    <x v="845"/>
    <d v="2011-11-11T00:00:00"/>
    <s v="Second Class"/>
    <s v="TB-21595"/>
    <s v="Troy Blackwell"/>
    <x v="0"/>
    <s v="United States"/>
    <s v="Portland"/>
    <x v="21"/>
    <n v="97206"/>
    <x v="1"/>
    <s v="OFF-PA-10000304"/>
    <x v="1"/>
    <x v="10"/>
    <s v="Xerox 1995"/>
    <n v="25.920000000000005"/>
    <n v="5"/>
    <n v="0.2"/>
    <n v="9.0719999999999992"/>
  </r>
  <r>
    <n v="9811"/>
    <x v="4927"/>
    <x v="2"/>
    <x v="845"/>
    <d v="2011-11-11T00:00:00"/>
    <s v="Second Class"/>
    <s v="TB-21595"/>
    <s v="Troy Blackwell"/>
    <x v="0"/>
    <s v="United States"/>
    <s v="Portland"/>
    <x v="21"/>
    <n v="97206"/>
    <x v="1"/>
    <s v="OFF-AR-10002240"/>
    <x v="1"/>
    <x v="6"/>
    <s v="Panasonic KP-150 Electric Pencil Sharpener"/>
    <n v="120.76800000000001"/>
    <n v="4"/>
    <n v="0.2"/>
    <n v="9.0575999999999972"/>
  </r>
  <r>
    <n v="9812"/>
    <x v="4928"/>
    <x v="0"/>
    <x v="581"/>
    <d v="2013-12-01T00:00:00"/>
    <s v="First Class"/>
    <s v="CB-12025"/>
    <s v="Cassandra Brandow"/>
    <x v="0"/>
    <s v="United States"/>
    <s v="East Orange"/>
    <x v="30"/>
    <n v="7017"/>
    <x v="3"/>
    <s v="OFF-PA-10001246"/>
    <x v="1"/>
    <x v="10"/>
    <s v="Xerox 215"/>
    <n v="25.92"/>
    <n v="4"/>
    <n v="0"/>
    <n v="12.441600000000001"/>
  </r>
  <r>
    <n v="9813"/>
    <x v="4928"/>
    <x v="0"/>
    <x v="581"/>
    <d v="2013-12-01T00:00:00"/>
    <s v="First Class"/>
    <s v="CB-12025"/>
    <s v="Cassandra Brandow"/>
    <x v="0"/>
    <s v="United States"/>
    <s v="East Orange"/>
    <x v="30"/>
    <n v="7017"/>
    <x v="3"/>
    <s v="OFF-AR-10000658"/>
    <x v="1"/>
    <x v="6"/>
    <s v="Newell 324"/>
    <n v="34.650000000000006"/>
    <n v="3"/>
    <n v="0"/>
    <n v="9.702"/>
  </r>
  <r>
    <n v="9814"/>
    <x v="4928"/>
    <x v="0"/>
    <x v="581"/>
    <d v="2013-12-01T00:00:00"/>
    <s v="First Class"/>
    <s v="CB-12025"/>
    <s v="Cassandra Brandow"/>
    <x v="0"/>
    <s v="United States"/>
    <s v="East Orange"/>
    <x v="30"/>
    <n v="7017"/>
    <x v="3"/>
    <s v="OFF-PA-10000100"/>
    <x v="1"/>
    <x v="10"/>
    <s v="Xerox 1945"/>
    <n v="204.95000000000002"/>
    <n v="5"/>
    <n v="0"/>
    <n v="100.4255"/>
  </r>
  <r>
    <n v="9815"/>
    <x v="4928"/>
    <x v="0"/>
    <x v="581"/>
    <d v="2013-12-01T00:00:00"/>
    <s v="First Class"/>
    <s v="CB-12025"/>
    <s v="Cassandra Brandow"/>
    <x v="0"/>
    <s v="United States"/>
    <s v="East Orange"/>
    <x v="30"/>
    <n v="7017"/>
    <x v="3"/>
    <s v="OFF-BI-10004233"/>
    <x v="1"/>
    <x v="8"/>
    <s v="GBC Pre-Punched Binding Paper, Plastic, White, 8-1/2&quot; x 11&quot;"/>
    <n v="79.95"/>
    <n v="5"/>
    <n v="0"/>
    <n v="38.376000000000005"/>
  </r>
  <r>
    <n v="9816"/>
    <x v="4929"/>
    <x v="1"/>
    <x v="1214"/>
    <d v="2012-06-12T00:00:00"/>
    <s v="Standard Class"/>
    <s v="AG-10495"/>
    <s v="Andrew Gjertsen"/>
    <x v="1"/>
    <s v="United States"/>
    <s v="Saint Petersburg"/>
    <x v="2"/>
    <n v="33710"/>
    <x v="0"/>
    <s v="OFF-PA-10002581"/>
    <x v="1"/>
    <x v="10"/>
    <s v="Xerox 1951"/>
    <n v="173.48800000000003"/>
    <n v="7"/>
    <n v="0.2"/>
    <n v="54.214999999999982"/>
  </r>
  <r>
    <n v="9817"/>
    <x v="4929"/>
    <x v="1"/>
    <x v="1214"/>
    <d v="2012-06-12T00:00:00"/>
    <s v="Standard Class"/>
    <s v="AG-10495"/>
    <s v="Andrew Gjertsen"/>
    <x v="1"/>
    <s v="United States"/>
    <s v="Saint Petersburg"/>
    <x v="2"/>
    <n v="33710"/>
    <x v="0"/>
    <s v="OFF-ST-10000046"/>
    <x v="1"/>
    <x v="4"/>
    <s v="Fellowes Super Stor/Drawer Files"/>
    <n v="516.96"/>
    <n v="4"/>
    <n v="0.2"/>
    <n v="-6.4619999999999891"/>
  </r>
  <r>
    <n v="9818"/>
    <x v="4929"/>
    <x v="1"/>
    <x v="1214"/>
    <d v="2012-06-12T00:00:00"/>
    <s v="Standard Class"/>
    <s v="AG-10495"/>
    <s v="Andrew Gjertsen"/>
    <x v="1"/>
    <s v="United States"/>
    <s v="Saint Petersburg"/>
    <x v="2"/>
    <n v="33710"/>
    <x v="0"/>
    <s v="FUR-FU-10001185"/>
    <x v="0"/>
    <x v="5"/>
    <s v="Advantus Employee of the Month Certificate Frame, 11 x 13-1/2"/>
    <n v="173.208"/>
    <n v="7"/>
    <n v="0.2"/>
    <n v="45.467100000000009"/>
  </r>
  <r>
    <n v="9819"/>
    <x v="4929"/>
    <x v="1"/>
    <x v="1214"/>
    <d v="2012-06-12T00:00:00"/>
    <s v="Standard Class"/>
    <s v="AG-10495"/>
    <s v="Andrew Gjertsen"/>
    <x v="1"/>
    <s v="United States"/>
    <s v="Saint Petersburg"/>
    <x v="2"/>
    <n v="33710"/>
    <x v="0"/>
    <s v="OFF-AR-10003856"/>
    <x v="1"/>
    <x v="6"/>
    <s v="Newell 344"/>
    <n v="4.4479999999999995"/>
    <n v="2"/>
    <n v="0.2"/>
    <n v="0.3335999999999999"/>
  </r>
  <r>
    <n v="9820"/>
    <x v="4929"/>
    <x v="1"/>
    <x v="1214"/>
    <d v="2012-06-12T00:00:00"/>
    <s v="Standard Class"/>
    <s v="AG-10495"/>
    <s v="Andrew Gjertsen"/>
    <x v="1"/>
    <s v="United States"/>
    <s v="Saint Petersburg"/>
    <x v="2"/>
    <n v="33710"/>
    <x v="0"/>
    <s v="OFF-LA-10001982"/>
    <x v="1"/>
    <x v="2"/>
    <s v="Smead Alpha-Z Color-Coded Name Labels First Letter Starter Set"/>
    <n v="9"/>
    <n v="3"/>
    <n v="0.2"/>
    <n v="3.1499999999999995"/>
  </r>
  <r>
    <n v="9821"/>
    <x v="4929"/>
    <x v="1"/>
    <x v="1214"/>
    <d v="2012-06-12T00:00:00"/>
    <s v="Standard Class"/>
    <s v="AG-10495"/>
    <s v="Andrew Gjertsen"/>
    <x v="1"/>
    <s v="United States"/>
    <s v="Saint Petersburg"/>
    <x v="2"/>
    <n v="33710"/>
    <x v="0"/>
    <s v="OFF-PA-10001215"/>
    <x v="1"/>
    <x v="10"/>
    <s v="Xerox 1963"/>
    <n v="42.24"/>
    <n v="10"/>
    <n v="0.2"/>
    <n v="13.199999999999998"/>
  </r>
  <r>
    <n v="9822"/>
    <x v="4929"/>
    <x v="1"/>
    <x v="1214"/>
    <d v="2012-06-12T00:00:00"/>
    <s v="Standard Class"/>
    <s v="AG-10495"/>
    <s v="Andrew Gjertsen"/>
    <x v="1"/>
    <s v="United States"/>
    <s v="Saint Petersburg"/>
    <x v="2"/>
    <n v="33710"/>
    <x v="0"/>
    <s v="OFF-BI-10002429"/>
    <x v="1"/>
    <x v="8"/>
    <s v="Premier Elliptical Ring Binder, Black"/>
    <n v="18.264000000000003"/>
    <n v="2"/>
    <n v="0.7"/>
    <n v="-13.393599999999999"/>
  </r>
  <r>
    <n v="9823"/>
    <x v="4930"/>
    <x v="2"/>
    <x v="860"/>
    <d v="2011-08-19T00:00:00"/>
    <s v="Standard Class"/>
    <s v="BD-11605"/>
    <s v="Brian Dahlen"/>
    <x v="0"/>
    <s v="United States"/>
    <s v="San Francisco"/>
    <x v="1"/>
    <n v="94122"/>
    <x v="1"/>
    <s v="OFF-AP-10003287"/>
    <x v="1"/>
    <x v="9"/>
    <s v="Tripp Lite TLP810NET Broadband Surge for Modem/Fax"/>
    <n v="152.91"/>
    <n v="3"/>
    <n v="0"/>
    <n v="42.814799999999998"/>
  </r>
  <r>
    <n v="9824"/>
    <x v="4930"/>
    <x v="2"/>
    <x v="860"/>
    <d v="2011-08-19T00:00:00"/>
    <s v="Standard Class"/>
    <s v="BD-11605"/>
    <s v="Brian Dahlen"/>
    <x v="0"/>
    <s v="United States"/>
    <s v="San Francisco"/>
    <x v="1"/>
    <n v="94122"/>
    <x v="1"/>
    <s v="OFF-PA-10000167"/>
    <x v="1"/>
    <x v="10"/>
    <s v="Xerox 1925"/>
    <n v="92.94"/>
    <n v="3"/>
    <n v="0"/>
    <n v="41.822999999999993"/>
  </r>
  <r>
    <n v="9825"/>
    <x v="4930"/>
    <x v="2"/>
    <x v="860"/>
    <d v="2011-08-19T00:00:00"/>
    <s v="Standard Class"/>
    <s v="BD-11605"/>
    <s v="Brian Dahlen"/>
    <x v="0"/>
    <s v="United States"/>
    <s v="San Francisco"/>
    <x v="1"/>
    <n v="94122"/>
    <x v="1"/>
    <s v="OFF-BI-10002309"/>
    <x v="1"/>
    <x v="8"/>
    <s v="Avery Heavy-Duty EZD  Binder With Locking Rings"/>
    <n v="17.856000000000002"/>
    <n v="4"/>
    <n v="0.2"/>
    <n v="6.2495999999999992"/>
  </r>
  <r>
    <n v="9826"/>
    <x v="4930"/>
    <x v="2"/>
    <x v="860"/>
    <d v="2011-08-19T00:00:00"/>
    <s v="Standard Class"/>
    <s v="BD-11605"/>
    <s v="Brian Dahlen"/>
    <x v="0"/>
    <s v="United States"/>
    <s v="San Francisco"/>
    <x v="1"/>
    <n v="94122"/>
    <x v="1"/>
    <s v="OFF-BI-10003638"/>
    <x v="1"/>
    <x v="8"/>
    <s v="GBC Durable Plastic Covers"/>
    <n v="46.440000000000005"/>
    <n v="3"/>
    <n v="0.2"/>
    <n v="15.092999999999998"/>
  </r>
  <r>
    <n v="9827"/>
    <x v="4930"/>
    <x v="2"/>
    <x v="860"/>
    <d v="2011-08-19T00:00:00"/>
    <s v="Standard Class"/>
    <s v="BD-11605"/>
    <s v="Brian Dahlen"/>
    <x v="0"/>
    <s v="United States"/>
    <s v="San Francisco"/>
    <x v="1"/>
    <n v="94122"/>
    <x v="1"/>
    <s v="FUR-CH-10003833"/>
    <x v="0"/>
    <x v="1"/>
    <s v="Novimex Fabric Task Chair"/>
    <n v="195.136"/>
    <n v="4"/>
    <n v="0.2"/>
    <n v="-12.196000000000005"/>
  </r>
  <r>
    <n v="9828"/>
    <x v="4931"/>
    <x v="3"/>
    <x v="249"/>
    <d v="2014-06-27T00:00:00"/>
    <s v="Standard Class"/>
    <s v="JS-15685"/>
    <s v="Jim Sink"/>
    <x v="1"/>
    <s v="United States"/>
    <s v="New York City"/>
    <x v="15"/>
    <n v="10035"/>
    <x v="3"/>
    <s v="OFF-ST-10001511"/>
    <x v="1"/>
    <x v="4"/>
    <s v="Space Solutions Commercial Steel Shelving"/>
    <n v="129.30000000000001"/>
    <n v="2"/>
    <n v="0"/>
    <n v="6.4649999999999892"/>
  </r>
  <r>
    <n v="9829"/>
    <x v="4931"/>
    <x v="3"/>
    <x v="249"/>
    <d v="2014-06-27T00:00:00"/>
    <s v="Standard Class"/>
    <s v="JS-15685"/>
    <s v="Jim Sink"/>
    <x v="1"/>
    <s v="United States"/>
    <s v="New York City"/>
    <x v="15"/>
    <n v="10035"/>
    <x v="3"/>
    <s v="OFF-BI-10004728"/>
    <x v="1"/>
    <x v="8"/>
    <s v="Wilson Jones Turn Tabs Binder Tool for Ring Binders"/>
    <n v="11.568000000000001"/>
    <n v="3"/>
    <n v="0.2"/>
    <n v="3.7595999999999998"/>
  </r>
  <r>
    <n v="9830"/>
    <x v="4932"/>
    <x v="3"/>
    <x v="11"/>
    <d v="2014-07-24T00:00:00"/>
    <s v="Standard Class"/>
    <s v="NF-18385"/>
    <s v="Natalie Fritzler"/>
    <x v="0"/>
    <s v="United States"/>
    <s v="Charlotte"/>
    <x v="3"/>
    <n v="28205"/>
    <x v="0"/>
    <s v="FUR-CH-10004218"/>
    <x v="0"/>
    <x v="1"/>
    <s v="Global Fabric Manager's Chair, Dark Gray"/>
    <n v="242.35200000000003"/>
    <n v="3"/>
    <n v="0.2"/>
    <n v="15.147000000000006"/>
  </r>
  <r>
    <n v="9831"/>
    <x v="4933"/>
    <x v="2"/>
    <x v="757"/>
    <d v="2011-12-18T00:00:00"/>
    <s v="Second Class"/>
    <s v="SC-20305"/>
    <s v="Sean Christensen"/>
    <x v="0"/>
    <s v="United States"/>
    <s v="Beaumont"/>
    <x v="5"/>
    <n v="77705"/>
    <x v="2"/>
    <s v="TEC-AC-10004171"/>
    <x v="2"/>
    <x v="11"/>
    <s v="Razer Kraken 7.1 Surround Sound Over Ear USB Gaming Headset"/>
    <n v="319.96800000000002"/>
    <n v="4"/>
    <n v="0.2"/>
    <n v="95.990400000000008"/>
  </r>
  <r>
    <n v="9832"/>
    <x v="4933"/>
    <x v="2"/>
    <x v="757"/>
    <d v="2011-12-18T00:00:00"/>
    <s v="Second Class"/>
    <s v="SC-20305"/>
    <s v="Sean Christensen"/>
    <x v="0"/>
    <s v="United States"/>
    <s v="Beaumont"/>
    <x v="5"/>
    <n v="77705"/>
    <x v="2"/>
    <s v="FUR-FU-10001706"/>
    <x v="0"/>
    <x v="5"/>
    <s v="Longer-Life Soft White Bulbs"/>
    <n v="8.6240000000000023"/>
    <n v="7"/>
    <n v="0.6"/>
    <n v="-2.5872000000000011"/>
  </r>
  <r>
    <n v="9833"/>
    <x v="4934"/>
    <x v="2"/>
    <x v="598"/>
    <d v="2011-05-22T00:00:00"/>
    <s v="Second Class"/>
    <s v="GA-14515"/>
    <s v="George Ashbrook"/>
    <x v="0"/>
    <s v="United States"/>
    <s v="Dallas"/>
    <x v="5"/>
    <n v="75220"/>
    <x v="2"/>
    <s v="OFF-PA-10001526"/>
    <x v="1"/>
    <x v="10"/>
    <s v="Xerox 1949"/>
    <n v="3.9840000000000004"/>
    <n v="1"/>
    <n v="0.2"/>
    <n v="1.4442000000000004"/>
  </r>
  <r>
    <n v="9834"/>
    <x v="4935"/>
    <x v="3"/>
    <x v="32"/>
    <d v="2014-09-20T00:00:00"/>
    <s v="Standard Class"/>
    <s v="CY-12745"/>
    <s v="Craig Yedwab"/>
    <x v="1"/>
    <s v="United States"/>
    <s v="Springfield"/>
    <x v="24"/>
    <n v="45503"/>
    <x v="3"/>
    <s v="TEC-AC-10002001"/>
    <x v="2"/>
    <x v="11"/>
    <s v="Logitech Wireless Gaming Headset G930"/>
    <n v="895.94400000000019"/>
    <n v="7"/>
    <n v="0.2"/>
    <n v="190.38810000000001"/>
  </r>
  <r>
    <n v="9835"/>
    <x v="4936"/>
    <x v="0"/>
    <x v="1155"/>
    <d v="2013-10-13T00:00:00"/>
    <s v="First Class"/>
    <s v="WB-21850"/>
    <s v="William Brown"/>
    <x v="0"/>
    <s v="United States"/>
    <s v="La Porte"/>
    <x v="5"/>
    <n v="77571"/>
    <x v="2"/>
    <s v="FUR-FU-10004963"/>
    <x v="0"/>
    <x v="5"/>
    <s v="Eldon 400 Class Desk Accessories, Black Carbon"/>
    <n v="14"/>
    <n v="4"/>
    <n v="0.6"/>
    <n v="-6.2999999999999972"/>
  </r>
  <r>
    <n v="9836"/>
    <x v="4936"/>
    <x v="0"/>
    <x v="1155"/>
    <d v="2013-10-13T00:00:00"/>
    <s v="First Class"/>
    <s v="WB-21850"/>
    <s v="William Brown"/>
    <x v="0"/>
    <s v="United States"/>
    <s v="La Porte"/>
    <x v="5"/>
    <n v="77571"/>
    <x v="2"/>
    <s v="OFF-BI-10001597"/>
    <x v="1"/>
    <x v="8"/>
    <s v="Wilson Jones Ledger-Size, Piano-Hinge Binder, 2&quot;, Blue"/>
    <n v="16.391999999999996"/>
    <n v="2"/>
    <n v="0.8"/>
    <n v="-26.227200000000003"/>
  </r>
  <r>
    <n v="9837"/>
    <x v="4937"/>
    <x v="0"/>
    <x v="477"/>
    <d v="2013-10-02T00:00:00"/>
    <s v="Standard Class"/>
    <s v="DL-12865"/>
    <s v="Dan Lawera"/>
    <x v="0"/>
    <s v="United States"/>
    <s v="Long Beach"/>
    <x v="1"/>
    <n v="90805"/>
    <x v="1"/>
    <s v="OFF-PA-10000141"/>
    <x v="1"/>
    <x v="10"/>
    <s v="Ampad Evidence Wirebond Steno Books, 6&quot; x 9&quot;"/>
    <n v="10.9"/>
    <n v="5"/>
    <n v="0"/>
    <n v="5.1229999999999993"/>
  </r>
  <r>
    <n v="9838"/>
    <x v="4937"/>
    <x v="0"/>
    <x v="477"/>
    <d v="2013-10-02T00:00:00"/>
    <s v="Standard Class"/>
    <s v="DL-12865"/>
    <s v="Dan Lawera"/>
    <x v="0"/>
    <s v="United States"/>
    <s v="Long Beach"/>
    <x v="1"/>
    <n v="90805"/>
    <x v="1"/>
    <s v="OFF-LA-10003923"/>
    <x v="1"/>
    <x v="2"/>
    <s v="Alphabetical Labels for Top Tab Filing"/>
    <n v="29.6"/>
    <n v="2"/>
    <n v="0"/>
    <n v="14.8"/>
  </r>
  <r>
    <n v="9839"/>
    <x v="4937"/>
    <x v="0"/>
    <x v="477"/>
    <d v="2013-10-02T00:00:00"/>
    <s v="Standard Class"/>
    <s v="DL-12865"/>
    <s v="Dan Lawera"/>
    <x v="0"/>
    <s v="United States"/>
    <s v="Long Beach"/>
    <x v="1"/>
    <n v="90805"/>
    <x v="1"/>
    <s v="OFF-LA-10001771"/>
    <x v="1"/>
    <x v="2"/>
    <s v="Avery 513"/>
    <n v="4.9800000000000004"/>
    <n v="1"/>
    <n v="0"/>
    <n v="2.2907999999999999"/>
  </r>
  <r>
    <n v="9840"/>
    <x v="4937"/>
    <x v="0"/>
    <x v="477"/>
    <d v="2013-10-02T00:00:00"/>
    <s v="Standard Class"/>
    <s v="DL-12865"/>
    <s v="Dan Lawera"/>
    <x v="0"/>
    <s v="United States"/>
    <s v="Long Beach"/>
    <x v="1"/>
    <n v="90805"/>
    <x v="1"/>
    <s v="TEC-CO-10001943"/>
    <x v="2"/>
    <x v="16"/>
    <s v="Canon PC-428 Personal Copier"/>
    <n v="479.97600000000006"/>
    <n v="3"/>
    <n v="0.2"/>
    <n v="161.99189999999999"/>
  </r>
  <r>
    <n v="9841"/>
    <x v="4937"/>
    <x v="0"/>
    <x v="477"/>
    <d v="2013-10-02T00:00:00"/>
    <s v="Standard Class"/>
    <s v="DL-12865"/>
    <s v="Dan Lawera"/>
    <x v="0"/>
    <s v="United States"/>
    <s v="Long Beach"/>
    <x v="1"/>
    <n v="90805"/>
    <x v="1"/>
    <s v="TEC-PH-10003356"/>
    <x v="2"/>
    <x v="7"/>
    <s v="SmartStand Mobile Device Holder, Assorted Colors"/>
    <n v="44.736000000000004"/>
    <n v="8"/>
    <n v="0.2"/>
    <n v="4.4736000000000011"/>
  </r>
  <r>
    <n v="9842"/>
    <x v="4937"/>
    <x v="0"/>
    <x v="477"/>
    <d v="2013-10-02T00:00:00"/>
    <s v="Standard Class"/>
    <s v="DL-12865"/>
    <s v="Dan Lawera"/>
    <x v="0"/>
    <s v="United States"/>
    <s v="Long Beach"/>
    <x v="1"/>
    <n v="90805"/>
    <x v="1"/>
    <s v="OFF-AR-10002255"/>
    <x v="1"/>
    <x v="6"/>
    <s v="Newell 346"/>
    <n v="5.76"/>
    <n v="2"/>
    <n v="0"/>
    <n v="1.6703999999999999"/>
  </r>
  <r>
    <n v="9843"/>
    <x v="4937"/>
    <x v="0"/>
    <x v="477"/>
    <d v="2013-10-02T00:00:00"/>
    <s v="Standard Class"/>
    <s v="DL-12865"/>
    <s v="Dan Lawera"/>
    <x v="0"/>
    <s v="United States"/>
    <s v="Long Beach"/>
    <x v="1"/>
    <n v="90805"/>
    <x v="1"/>
    <s v="FUR-CH-10000665"/>
    <x v="0"/>
    <x v="1"/>
    <s v="Global Airflow Leather Mesh Back Chair, Black"/>
    <n v="483.13599999999997"/>
    <n v="4"/>
    <n v="0.2"/>
    <n v="60.391999999999939"/>
  </r>
  <r>
    <n v="9844"/>
    <x v="4938"/>
    <x v="2"/>
    <x v="561"/>
    <d v="2011-06-06T00:00:00"/>
    <s v="First Class"/>
    <s v="RE-19450"/>
    <s v="Richard Eichhorn"/>
    <x v="0"/>
    <s v="United States"/>
    <s v="Decatur"/>
    <x v="10"/>
    <n v="62521"/>
    <x v="2"/>
    <s v="OFF-LA-10001771"/>
    <x v="1"/>
    <x v="2"/>
    <s v="Avery 513"/>
    <n v="15.936000000000002"/>
    <n v="4"/>
    <n v="0.2"/>
    <n v="5.1791999999999998"/>
  </r>
  <r>
    <n v="9845"/>
    <x v="4938"/>
    <x v="2"/>
    <x v="561"/>
    <d v="2011-06-06T00:00:00"/>
    <s v="First Class"/>
    <s v="RE-19450"/>
    <s v="Richard Eichhorn"/>
    <x v="0"/>
    <s v="United States"/>
    <s v="Decatur"/>
    <x v="10"/>
    <n v="62521"/>
    <x v="2"/>
    <s v="FUR-FU-10001475"/>
    <x v="0"/>
    <x v="5"/>
    <s v="Contract Clock, 14&quot;, Brown"/>
    <n v="61.543999999999997"/>
    <n v="7"/>
    <n v="0.6"/>
    <n v="-40.003599999999999"/>
  </r>
  <r>
    <n v="9846"/>
    <x v="4938"/>
    <x v="2"/>
    <x v="561"/>
    <d v="2011-06-06T00:00:00"/>
    <s v="First Class"/>
    <s v="RE-19450"/>
    <s v="Richard Eichhorn"/>
    <x v="0"/>
    <s v="United States"/>
    <s v="Decatur"/>
    <x v="10"/>
    <n v="62521"/>
    <x v="2"/>
    <s v="OFF-ST-10000877"/>
    <x v="1"/>
    <x v="4"/>
    <s v="Recycled Steel Personal File for Standard File Folders"/>
    <n v="132.696"/>
    <n v="3"/>
    <n v="0.2"/>
    <n v="9.9521999999999977"/>
  </r>
  <r>
    <n v="9847"/>
    <x v="4939"/>
    <x v="3"/>
    <x v="264"/>
    <d v="2014-09-05T00:00:00"/>
    <s v="Second Class"/>
    <s v="MH-17290"/>
    <s v="Marc Harrigan"/>
    <x v="2"/>
    <s v="United States"/>
    <s v="Los Angeles"/>
    <x v="1"/>
    <n v="90008"/>
    <x v="1"/>
    <s v="OFF-AP-10001492"/>
    <x v="1"/>
    <x v="9"/>
    <s v="Acco Six-Outlet Power Strip, 4' Cord Length"/>
    <n v="43.099999999999994"/>
    <n v="5"/>
    <n v="0"/>
    <n v="11.206"/>
  </r>
  <r>
    <n v="9848"/>
    <x v="4939"/>
    <x v="3"/>
    <x v="264"/>
    <d v="2014-09-05T00:00:00"/>
    <s v="Second Class"/>
    <s v="MH-17290"/>
    <s v="Marc Harrigan"/>
    <x v="2"/>
    <s v="United States"/>
    <s v="Los Angeles"/>
    <x v="1"/>
    <n v="90008"/>
    <x v="1"/>
    <s v="FUR-FU-10004188"/>
    <x v="0"/>
    <x v="5"/>
    <s v="Luxo Professional Combination Clamp-On Lamps"/>
    <n v="511.5"/>
    <n v="5"/>
    <n v="0"/>
    <n v="132.99"/>
  </r>
  <r>
    <n v="9849"/>
    <x v="4939"/>
    <x v="3"/>
    <x v="264"/>
    <d v="2014-09-05T00:00:00"/>
    <s v="Second Class"/>
    <s v="MH-17290"/>
    <s v="Marc Harrigan"/>
    <x v="2"/>
    <s v="United States"/>
    <s v="Los Angeles"/>
    <x v="1"/>
    <n v="90008"/>
    <x v="1"/>
    <s v="OFF-BI-10004330"/>
    <x v="1"/>
    <x v="8"/>
    <s v="GBC Velobind Prepunched Cover Sets, Regency Series"/>
    <n v="147.91999999999999"/>
    <n v="5"/>
    <n v="0.2"/>
    <n v="46.224999999999987"/>
  </r>
  <r>
    <n v="9850"/>
    <x v="4940"/>
    <x v="2"/>
    <x v="791"/>
    <d v="2011-04-18T00:00:00"/>
    <s v="Standard Class"/>
    <s v="EH-13765"/>
    <s v="Edward Hooks"/>
    <x v="1"/>
    <s v="United States"/>
    <s v="Lodi"/>
    <x v="1"/>
    <n v="95240"/>
    <x v="1"/>
    <s v="OFF-AR-10002987"/>
    <x v="1"/>
    <x v="6"/>
    <s v="Prismacolor Color Pencil Set"/>
    <n v="39.68"/>
    <n v="2"/>
    <n v="0"/>
    <n v="16.268800000000002"/>
  </r>
  <r>
    <n v="9851"/>
    <x v="4941"/>
    <x v="0"/>
    <x v="440"/>
    <d v="2013-05-07T00:00:00"/>
    <s v="Standard Class"/>
    <s v="EH-13765"/>
    <s v="Edward Hooks"/>
    <x v="1"/>
    <s v="United States"/>
    <s v="New York City"/>
    <x v="15"/>
    <n v="10009"/>
    <x v="3"/>
    <s v="FUR-FU-10000732"/>
    <x v="0"/>
    <x v="5"/>
    <s v="Eldon 200 Class Desk Accessories"/>
    <n v="12.56"/>
    <n v="2"/>
    <n v="0"/>
    <n v="4.0191999999999997"/>
  </r>
  <r>
    <n v="9852"/>
    <x v="4941"/>
    <x v="0"/>
    <x v="440"/>
    <d v="2013-05-07T00:00:00"/>
    <s v="Standard Class"/>
    <s v="EH-13765"/>
    <s v="Edward Hooks"/>
    <x v="1"/>
    <s v="United States"/>
    <s v="New York City"/>
    <x v="15"/>
    <n v="10009"/>
    <x v="3"/>
    <s v="OFF-BI-10001670"/>
    <x v="1"/>
    <x v="8"/>
    <s v="Vinyl Sectional Post Binders"/>
    <n v="90.480000000000018"/>
    <n v="3"/>
    <n v="0.2"/>
    <n v="33.93"/>
  </r>
  <r>
    <n v="9853"/>
    <x v="4941"/>
    <x v="0"/>
    <x v="440"/>
    <d v="2013-05-07T00:00:00"/>
    <s v="Standard Class"/>
    <s v="EH-13765"/>
    <s v="Edward Hooks"/>
    <x v="1"/>
    <s v="United States"/>
    <s v="New York City"/>
    <x v="15"/>
    <n v="10009"/>
    <x v="3"/>
    <s v="OFF-PA-10000533"/>
    <x v="1"/>
    <x v="10"/>
    <s v="Southworth Parchment Paper &amp; Envelopes"/>
    <n v="13.08"/>
    <n v="2"/>
    <n v="0"/>
    <n v="6.0167999999999999"/>
  </r>
  <r>
    <n v="9854"/>
    <x v="4941"/>
    <x v="0"/>
    <x v="440"/>
    <d v="2013-05-07T00:00:00"/>
    <s v="Standard Class"/>
    <s v="EH-13765"/>
    <s v="Edward Hooks"/>
    <x v="1"/>
    <s v="United States"/>
    <s v="New York City"/>
    <x v="15"/>
    <n v="10009"/>
    <x v="3"/>
    <s v="FUR-FU-10002253"/>
    <x v="0"/>
    <x v="5"/>
    <s v="Howard Miller 13&quot; Diameter Pewter Finish Round Wall Clock"/>
    <n v="214.7"/>
    <n v="5"/>
    <n v="0"/>
    <n v="83.733000000000004"/>
  </r>
  <r>
    <n v="9855"/>
    <x v="4942"/>
    <x v="3"/>
    <x v="249"/>
    <d v="2014-06-24T00:00:00"/>
    <s v="Standard Class"/>
    <s v="GA-14515"/>
    <s v="George Ashbrook"/>
    <x v="0"/>
    <s v="United States"/>
    <s v="San Francisco"/>
    <x v="1"/>
    <n v="94109"/>
    <x v="1"/>
    <s v="FUR-FU-10002396"/>
    <x v="0"/>
    <x v="5"/>
    <s v="DAX Copper Panel Document Frame, 5 x 7 Size"/>
    <n v="50.32"/>
    <n v="4"/>
    <n v="0"/>
    <n v="21.134400000000003"/>
  </r>
  <r>
    <n v="9856"/>
    <x v="4942"/>
    <x v="3"/>
    <x v="249"/>
    <d v="2014-06-24T00:00:00"/>
    <s v="Standard Class"/>
    <s v="GA-14515"/>
    <s v="George Ashbrook"/>
    <x v="0"/>
    <s v="United States"/>
    <s v="San Francisco"/>
    <x v="1"/>
    <n v="94109"/>
    <x v="1"/>
    <s v="OFF-PA-10004438"/>
    <x v="1"/>
    <x v="10"/>
    <s v="Xerox 1907"/>
    <n v="24.56"/>
    <n v="2"/>
    <n v="0"/>
    <n v="11.543199999999999"/>
  </r>
  <r>
    <n v="9857"/>
    <x v="4943"/>
    <x v="2"/>
    <x v="1232"/>
    <d v="2011-11-11T00:00:00"/>
    <s v="Standard Class"/>
    <s v="GA-14515"/>
    <s v="George Ashbrook"/>
    <x v="0"/>
    <s v="United States"/>
    <s v="Columbus"/>
    <x v="32"/>
    <n v="31907"/>
    <x v="0"/>
    <s v="OFF-PA-10000587"/>
    <x v="1"/>
    <x v="10"/>
    <s v="Array Parchment Paper, Assorted Colors"/>
    <n v="43.68"/>
    <n v="6"/>
    <n v="0"/>
    <n v="20.9664"/>
  </r>
  <r>
    <n v="9858"/>
    <x v="4944"/>
    <x v="1"/>
    <x v="514"/>
    <d v="2012-03-30T00:00:00"/>
    <s v="Standard Class"/>
    <s v="EB-13840"/>
    <s v="Ellis Ballard"/>
    <x v="1"/>
    <s v="United States"/>
    <s v="Seattle"/>
    <x v="4"/>
    <n v="98103"/>
    <x v="1"/>
    <s v="FUR-TA-10001889"/>
    <x v="0"/>
    <x v="3"/>
    <s v="Bush Advantage Collection Racetrack Conference Table"/>
    <n v="3393.68"/>
    <n v="8"/>
    <n v="0"/>
    <n v="610.86239999999998"/>
  </r>
  <r>
    <n v="9859"/>
    <x v="4945"/>
    <x v="3"/>
    <x v="424"/>
    <d v="2014-01-21T00:00:00"/>
    <s v="Standard Class"/>
    <s v="HR-14770"/>
    <s v="Hallie Redmond"/>
    <x v="2"/>
    <s v="United States"/>
    <s v="Richmond"/>
    <x v="14"/>
    <n v="47374"/>
    <x v="2"/>
    <s v="OFF-ST-10001590"/>
    <x v="1"/>
    <x v="4"/>
    <s v="Tenex Personal Project File with Scoop Front Design, Black"/>
    <n v="67.400000000000006"/>
    <n v="5"/>
    <n v="0"/>
    <n v="17.523999999999997"/>
  </r>
  <r>
    <n v="9860"/>
    <x v="4945"/>
    <x v="3"/>
    <x v="424"/>
    <d v="2014-01-21T00:00:00"/>
    <s v="Standard Class"/>
    <s v="HR-14770"/>
    <s v="Hallie Redmond"/>
    <x v="2"/>
    <s v="United States"/>
    <s v="Richmond"/>
    <x v="14"/>
    <n v="47374"/>
    <x v="2"/>
    <s v="OFF-FA-10003472"/>
    <x v="1"/>
    <x v="13"/>
    <s v="Bagged Rubber Bands"/>
    <n v="2.52"/>
    <n v="2"/>
    <n v="0"/>
    <n v="0.1008"/>
  </r>
  <r>
    <n v="9861"/>
    <x v="4945"/>
    <x v="3"/>
    <x v="424"/>
    <d v="2014-01-21T00:00:00"/>
    <s v="Standard Class"/>
    <s v="HR-14770"/>
    <s v="Hallie Redmond"/>
    <x v="2"/>
    <s v="United States"/>
    <s v="Richmond"/>
    <x v="14"/>
    <n v="47374"/>
    <x v="2"/>
    <s v="TEC-PH-10000169"/>
    <x v="2"/>
    <x v="7"/>
    <s v="ARKON Windshield Dashboard Air Vent Car Mount Holder"/>
    <n v="67.8"/>
    <n v="4"/>
    <n v="0"/>
    <n v="1.3559999999999945"/>
  </r>
  <r>
    <n v="9862"/>
    <x v="4945"/>
    <x v="3"/>
    <x v="424"/>
    <d v="2014-01-21T00:00:00"/>
    <s v="Standard Class"/>
    <s v="HR-14770"/>
    <s v="Hallie Redmond"/>
    <x v="2"/>
    <s v="United States"/>
    <s v="Richmond"/>
    <x v="14"/>
    <n v="47374"/>
    <x v="2"/>
    <s v="OFF-ST-10002562"/>
    <x v="1"/>
    <x v="4"/>
    <s v="Staples"/>
    <n v="18.760000000000002"/>
    <n v="2"/>
    <n v="0"/>
    <n v="5.2528000000000006"/>
  </r>
  <r>
    <n v="9863"/>
    <x v="4945"/>
    <x v="3"/>
    <x v="424"/>
    <d v="2014-01-21T00:00:00"/>
    <s v="Standard Class"/>
    <s v="HR-14770"/>
    <s v="Hallie Redmond"/>
    <x v="2"/>
    <s v="United States"/>
    <s v="Richmond"/>
    <x v="14"/>
    <n v="47374"/>
    <x v="2"/>
    <s v="TEC-AC-10001445"/>
    <x v="2"/>
    <x v="11"/>
    <s v="Imation USB 2.0 Swivel Flash Drive USB flash drive - 4 GB - Pink"/>
    <n v="12.12"/>
    <n v="4"/>
    <n v="0"/>
    <n v="2.5451999999999995"/>
  </r>
  <r>
    <n v="9864"/>
    <x v="4945"/>
    <x v="3"/>
    <x v="424"/>
    <d v="2014-01-21T00:00:00"/>
    <s v="Standard Class"/>
    <s v="HR-14770"/>
    <s v="Hallie Redmond"/>
    <x v="2"/>
    <s v="United States"/>
    <s v="Richmond"/>
    <x v="14"/>
    <n v="47374"/>
    <x v="2"/>
    <s v="OFF-PA-10004156"/>
    <x v="1"/>
    <x v="10"/>
    <s v="Xerox 188"/>
    <n v="11.34"/>
    <n v="1"/>
    <n v="0"/>
    <n v="5.5565999999999995"/>
  </r>
  <r>
    <n v="9865"/>
    <x v="4945"/>
    <x v="3"/>
    <x v="424"/>
    <d v="2014-01-21T00:00:00"/>
    <s v="Standard Class"/>
    <s v="HR-14770"/>
    <s v="Hallie Redmond"/>
    <x v="2"/>
    <s v="United States"/>
    <s v="Richmond"/>
    <x v="14"/>
    <n v="47374"/>
    <x v="2"/>
    <s v="TEC-AC-10004469"/>
    <x v="2"/>
    <x v="11"/>
    <s v="Microsoft Sculpt Comfort Mouse"/>
    <n v="159.80000000000001"/>
    <n v="4"/>
    <n v="0"/>
    <n v="70.312000000000012"/>
  </r>
  <r>
    <n v="9866"/>
    <x v="4945"/>
    <x v="3"/>
    <x v="424"/>
    <d v="2014-01-21T00:00:00"/>
    <s v="Standard Class"/>
    <s v="HR-14770"/>
    <s v="Hallie Redmond"/>
    <x v="2"/>
    <s v="United States"/>
    <s v="Richmond"/>
    <x v="14"/>
    <n v="47374"/>
    <x v="2"/>
    <s v="FUR-FU-10001037"/>
    <x v="0"/>
    <x v="5"/>
    <s v="DAX Charcoal/Nickel-Tone Document Frame, 5 x 7"/>
    <n v="18.96"/>
    <n v="2"/>
    <n v="0"/>
    <n v="8.532"/>
  </r>
  <r>
    <n v="9867"/>
    <x v="4946"/>
    <x v="1"/>
    <x v="514"/>
    <d v="2012-03-28T00:00:00"/>
    <s v="Second Class"/>
    <s v="SM-20950"/>
    <s v="Suzanne McNair"/>
    <x v="1"/>
    <s v="United States"/>
    <s v="New York City"/>
    <x v="15"/>
    <n v="10009"/>
    <x v="3"/>
    <s v="OFF-ST-10002615"/>
    <x v="1"/>
    <x v="4"/>
    <s v="Dual Level, Single-Width Filing Carts"/>
    <n v="1085.42"/>
    <n v="7"/>
    <n v="0"/>
    <n v="282.20920000000001"/>
  </r>
  <r>
    <n v="9868"/>
    <x v="4946"/>
    <x v="1"/>
    <x v="514"/>
    <d v="2012-03-28T00:00:00"/>
    <s v="Second Class"/>
    <s v="SM-20950"/>
    <s v="Suzanne McNair"/>
    <x v="1"/>
    <s v="United States"/>
    <s v="New York City"/>
    <x v="15"/>
    <n v="10009"/>
    <x v="3"/>
    <s v="OFF-AP-10000595"/>
    <x v="1"/>
    <x v="9"/>
    <s v="Disposable Triple-Filter Dust Bags"/>
    <n v="13.11"/>
    <n v="3"/>
    <n v="0"/>
    <n v="3.4086000000000003"/>
  </r>
  <r>
    <n v="9869"/>
    <x v="4947"/>
    <x v="2"/>
    <x v="301"/>
    <d v="2011-11-03T00:00:00"/>
    <s v="First Class"/>
    <s v="EA-14035"/>
    <s v="Erin Ashbrook"/>
    <x v="1"/>
    <s v="United States"/>
    <s v="Mason"/>
    <x v="24"/>
    <n v="45040"/>
    <x v="3"/>
    <s v="FUR-FU-10002253"/>
    <x v="0"/>
    <x v="5"/>
    <s v="Howard Miller 13&quot; Diameter Pewter Finish Round Wall Clock"/>
    <n v="68.703999999999994"/>
    <n v="2"/>
    <n v="0.2"/>
    <n v="16.317200000000003"/>
  </r>
  <r>
    <n v="9870"/>
    <x v="4947"/>
    <x v="2"/>
    <x v="301"/>
    <d v="2011-11-03T00:00:00"/>
    <s v="First Class"/>
    <s v="EA-14035"/>
    <s v="Erin Ashbrook"/>
    <x v="1"/>
    <s v="United States"/>
    <s v="Mason"/>
    <x v="24"/>
    <n v="45040"/>
    <x v="3"/>
    <s v="OFF-BI-10000494"/>
    <x v="1"/>
    <x v="8"/>
    <s v="Acco Economy Flexible Poly Round Ring Binder"/>
    <n v="3.1320000000000001"/>
    <n v="2"/>
    <n v="0.7"/>
    <n v="-2.6099999999999994"/>
  </r>
  <r>
    <n v="9871"/>
    <x v="4947"/>
    <x v="2"/>
    <x v="301"/>
    <d v="2011-11-03T00:00:00"/>
    <s v="First Class"/>
    <s v="EA-14035"/>
    <s v="Erin Ashbrook"/>
    <x v="1"/>
    <s v="United States"/>
    <s v="Mason"/>
    <x v="24"/>
    <n v="45040"/>
    <x v="3"/>
    <s v="OFF-BI-10001658"/>
    <x v="1"/>
    <x v="8"/>
    <s v="GBC Standard Therm-A-Bind Covers"/>
    <n v="22.428000000000004"/>
    <n v="3"/>
    <n v="0.7"/>
    <n v="-17.942399999999992"/>
  </r>
  <r>
    <n v="9872"/>
    <x v="4948"/>
    <x v="3"/>
    <x v="833"/>
    <d v="2014-10-07T00:00:00"/>
    <s v="Same Day"/>
    <s v="MH-17455"/>
    <s v="Mark Hamilton"/>
    <x v="0"/>
    <s v="United States"/>
    <s v="Chicago"/>
    <x v="10"/>
    <n v="60623"/>
    <x v="2"/>
    <s v="OFF-ST-10003208"/>
    <x v="1"/>
    <x v="4"/>
    <s v="Adjustable Depth Letter/Legal Cart"/>
    <n v="290.33600000000001"/>
    <n v="2"/>
    <n v="0.2"/>
    <n v="32.662799999999947"/>
  </r>
  <r>
    <n v="9873"/>
    <x v="4948"/>
    <x v="3"/>
    <x v="833"/>
    <d v="2014-10-07T00:00:00"/>
    <s v="Same Day"/>
    <s v="MH-17455"/>
    <s v="Mark Hamilton"/>
    <x v="0"/>
    <s v="United States"/>
    <s v="Chicago"/>
    <x v="10"/>
    <n v="60623"/>
    <x v="2"/>
    <s v="OFF-AR-10004790"/>
    <x v="1"/>
    <x v="6"/>
    <s v="Staples"/>
    <n v="19.152000000000001"/>
    <n v="2"/>
    <n v="0.2"/>
    <n v="1.1969999999999992"/>
  </r>
  <r>
    <n v="9874"/>
    <x v="4949"/>
    <x v="0"/>
    <x v="107"/>
    <d v="2013-12-15T00:00:00"/>
    <s v="Standard Class"/>
    <s v="SL-20155"/>
    <s v="Sara Luxemburg"/>
    <x v="2"/>
    <s v="United States"/>
    <s v="New York City"/>
    <x v="15"/>
    <n v="10024"/>
    <x v="3"/>
    <s v="OFF-PA-10004609"/>
    <x v="1"/>
    <x v="10"/>
    <s v="Xerox 221"/>
    <n v="6.48"/>
    <n v="1"/>
    <n v="0"/>
    <n v="3.1104000000000003"/>
  </r>
  <r>
    <n v="9875"/>
    <x v="4950"/>
    <x v="0"/>
    <x v="897"/>
    <d v="2013-09-25T00:00:00"/>
    <s v="Second Class"/>
    <s v="NP-18685"/>
    <s v="Nora Pelletier"/>
    <x v="2"/>
    <s v="United States"/>
    <s v="Parma"/>
    <x v="24"/>
    <n v="44134"/>
    <x v="3"/>
    <s v="OFF-EN-10003055"/>
    <x v="1"/>
    <x v="12"/>
    <s v="Blue String-Tie &amp; Button Interoffice Envelopes, 10 x 13"/>
    <n v="63.967999999999996"/>
    <n v="2"/>
    <n v="0.2"/>
    <n v="19.989999999999995"/>
  </r>
  <r>
    <n v="9876"/>
    <x v="4951"/>
    <x v="1"/>
    <x v="1233"/>
    <d v="2013-01-05T00:00:00"/>
    <s v="Standard Class"/>
    <s v="RF-19840"/>
    <s v="Roy Französisch"/>
    <x v="0"/>
    <s v="United States"/>
    <s v="New York City"/>
    <x v="15"/>
    <n v="10035"/>
    <x v="3"/>
    <s v="OFF-SU-10003936"/>
    <x v="1"/>
    <x v="14"/>
    <s v="Acme Serrated Blade Letter Opener"/>
    <n v="6.36"/>
    <n v="2"/>
    <n v="0"/>
    <n v="6.3600000000000101E-2"/>
  </r>
  <r>
    <n v="9877"/>
    <x v="4952"/>
    <x v="3"/>
    <x v="693"/>
    <d v="2014-04-22T00:00:00"/>
    <s v="First Class"/>
    <s v="BE-11455"/>
    <s v="Brad Eason"/>
    <x v="2"/>
    <s v="United States"/>
    <s v="Cleveland"/>
    <x v="24"/>
    <n v="44105"/>
    <x v="3"/>
    <s v="OFF-ST-10000078"/>
    <x v="1"/>
    <x v="4"/>
    <s v="Tennsco 6- and 18-Compartment Lockers"/>
    <n v="848.5440000000001"/>
    <n v="4"/>
    <n v="0.2"/>
    <n v="-21.213600000000099"/>
  </r>
  <r>
    <n v="9878"/>
    <x v="4952"/>
    <x v="3"/>
    <x v="693"/>
    <d v="2014-04-22T00:00:00"/>
    <s v="First Class"/>
    <s v="BE-11455"/>
    <s v="Brad Eason"/>
    <x v="2"/>
    <s v="United States"/>
    <s v="Cleveland"/>
    <x v="24"/>
    <n v="44105"/>
    <x v="3"/>
    <s v="OFF-BI-10000174"/>
    <x v="1"/>
    <x v="8"/>
    <s v="Wilson Jones Clip &amp; Carry Folder Binder Tool for Ring Binders, Clear"/>
    <n v="8.7000000000000011"/>
    <n v="5"/>
    <n v="0.7"/>
    <n v="-6.379999999999999"/>
  </r>
  <r>
    <n v="9879"/>
    <x v="4952"/>
    <x v="3"/>
    <x v="693"/>
    <d v="2014-04-22T00:00:00"/>
    <s v="First Class"/>
    <s v="BE-11455"/>
    <s v="Brad Eason"/>
    <x v="2"/>
    <s v="United States"/>
    <s v="Cleveland"/>
    <x v="24"/>
    <n v="44105"/>
    <x v="3"/>
    <s v="TEC-PH-10004080"/>
    <x v="2"/>
    <x v="7"/>
    <s v="Avaya 5410 Digital phone"/>
    <n v="122.38199999999999"/>
    <n v="3"/>
    <n v="0.4"/>
    <n v="-24.476399999999998"/>
  </r>
  <r>
    <n v="9880"/>
    <x v="4953"/>
    <x v="0"/>
    <x v="1036"/>
    <d v="2013-08-26T00:00:00"/>
    <s v="Standard Class"/>
    <s v="JK-15370"/>
    <s v="Jay Kimmel"/>
    <x v="0"/>
    <s v="United States"/>
    <s v="New York City"/>
    <x v="15"/>
    <n v="10035"/>
    <x v="3"/>
    <s v="FUR-CH-10002961"/>
    <x v="0"/>
    <x v="1"/>
    <s v="Leather Task Chair, Black"/>
    <n v="573.17399999999998"/>
    <n v="7"/>
    <n v="0.1"/>
    <n v="63.685999999999979"/>
  </r>
  <r>
    <n v="9881"/>
    <x v="4954"/>
    <x v="1"/>
    <x v="352"/>
    <d v="2012-05-31T00:00:00"/>
    <s v="First Class"/>
    <s v="CC-12100"/>
    <s v="Chad Cunningham"/>
    <x v="2"/>
    <s v="United States"/>
    <s v="Cleveland"/>
    <x v="24"/>
    <n v="44105"/>
    <x v="3"/>
    <s v="OFF-PA-10000474"/>
    <x v="1"/>
    <x v="10"/>
    <s v="Staples"/>
    <n v="85.055999999999997"/>
    <n v="3"/>
    <n v="0.2"/>
    <n v="28.706399999999991"/>
  </r>
  <r>
    <n v="9882"/>
    <x v="4955"/>
    <x v="2"/>
    <x v="1132"/>
    <d v="2011-08-13T00:00:00"/>
    <s v="First Class"/>
    <s v="LL-16840"/>
    <s v="Lauren Leatherbury"/>
    <x v="0"/>
    <s v="United States"/>
    <s v="Woodstock"/>
    <x v="32"/>
    <n v="30188"/>
    <x v="0"/>
    <s v="OFF-BI-10000138"/>
    <x v="1"/>
    <x v="8"/>
    <s v="Acco Translucent Poly Ring Binders"/>
    <n v="14.04"/>
    <n v="3"/>
    <n v="0"/>
    <n v="6.7392000000000003"/>
  </r>
  <r>
    <n v="9883"/>
    <x v="4955"/>
    <x v="2"/>
    <x v="1132"/>
    <d v="2011-08-13T00:00:00"/>
    <s v="First Class"/>
    <s v="LL-16840"/>
    <s v="Lauren Leatherbury"/>
    <x v="0"/>
    <s v="United States"/>
    <s v="Woodstock"/>
    <x v="32"/>
    <n v="30188"/>
    <x v="0"/>
    <s v="TEC-AC-10000023"/>
    <x v="2"/>
    <x v="11"/>
    <s v="Maxell 74 Minute CD-R Spindle, 50/Pack"/>
    <n v="272.61"/>
    <n v="13"/>
    <n v="0"/>
    <n v="98.139599999999987"/>
  </r>
  <r>
    <n v="9884"/>
    <x v="4956"/>
    <x v="2"/>
    <x v="1234"/>
    <d v="2011-04-08T00:00:00"/>
    <s v="Standard Class"/>
    <s v="KE-16420"/>
    <s v="Katrina Edelman"/>
    <x v="1"/>
    <s v="United States"/>
    <s v="Los Angeles"/>
    <x v="1"/>
    <n v="90008"/>
    <x v="1"/>
    <s v="OFF-EN-10001415"/>
    <x v="1"/>
    <x v="12"/>
    <s v="Staples"/>
    <n v="11.16"/>
    <n v="2"/>
    <n v="0"/>
    <n v="5.58"/>
  </r>
  <r>
    <n v="9885"/>
    <x v="4956"/>
    <x v="2"/>
    <x v="1234"/>
    <d v="2011-04-08T00:00:00"/>
    <s v="Standard Class"/>
    <s v="KE-16420"/>
    <s v="Katrina Edelman"/>
    <x v="1"/>
    <s v="United States"/>
    <s v="Los Angeles"/>
    <x v="1"/>
    <n v="90008"/>
    <x v="1"/>
    <s v="TEC-AC-10001284"/>
    <x v="2"/>
    <x v="11"/>
    <s v="Enermax Briskie RF Wireless Keyboard and Mouse Combo"/>
    <n v="62.31"/>
    <n v="3"/>
    <n v="0"/>
    <n v="22.4316"/>
  </r>
  <r>
    <n v="9886"/>
    <x v="4956"/>
    <x v="2"/>
    <x v="1234"/>
    <d v="2011-04-08T00:00:00"/>
    <s v="Standard Class"/>
    <s v="KE-16420"/>
    <s v="Katrina Edelman"/>
    <x v="1"/>
    <s v="United States"/>
    <s v="Los Angeles"/>
    <x v="1"/>
    <n v="90008"/>
    <x v="1"/>
    <s v="TEC-AC-10000736"/>
    <x v="2"/>
    <x v="11"/>
    <s v="Logitech G600 MMO Gaming Mouse"/>
    <n v="159.97999999999999"/>
    <n v="2"/>
    <n v="0"/>
    <n v="57.592799999999997"/>
  </r>
  <r>
    <n v="9887"/>
    <x v="4957"/>
    <x v="2"/>
    <x v="1213"/>
    <d v="2011-01-28T00:00:00"/>
    <s v="Standard Class"/>
    <s v="SG-20605"/>
    <s v="Speros Goranitis"/>
    <x v="0"/>
    <s v="United States"/>
    <s v="Lafayette"/>
    <x v="14"/>
    <n v="47905"/>
    <x v="2"/>
    <s v="OFF-FA-10003467"/>
    <x v="1"/>
    <x v="13"/>
    <s v="Alliance Big Bands Rubber Bands, 12/Pack"/>
    <n v="5.9399999999999995"/>
    <n v="3"/>
    <n v="0"/>
    <n v="0"/>
  </r>
  <r>
    <n v="9888"/>
    <x v="4958"/>
    <x v="3"/>
    <x v="386"/>
    <d v="2014-10-16T00:00:00"/>
    <s v="First Class"/>
    <s v="CA-12265"/>
    <s v="Christina Anderson"/>
    <x v="0"/>
    <s v="United States"/>
    <s v="New York City"/>
    <x v="15"/>
    <n v="10024"/>
    <x v="3"/>
    <s v="OFF-PA-10000477"/>
    <x v="1"/>
    <x v="10"/>
    <s v="Xerox 1952"/>
    <n v="9.9600000000000009"/>
    <n v="2"/>
    <n v="0"/>
    <n v="4.6812000000000005"/>
  </r>
  <r>
    <n v="9889"/>
    <x v="4959"/>
    <x v="1"/>
    <x v="816"/>
    <d v="2012-08-12T00:00:00"/>
    <s v="Standard Class"/>
    <s v="RD-19585"/>
    <s v="Rob Dowd"/>
    <x v="0"/>
    <s v="United States"/>
    <s v="Utica"/>
    <x v="15"/>
    <n v="13501"/>
    <x v="3"/>
    <s v="TEC-AC-10000736"/>
    <x v="2"/>
    <x v="11"/>
    <s v="Logitech G600 MMO Gaming Mouse"/>
    <n v="79.989999999999995"/>
    <n v="1"/>
    <n v="0"/>
    <n v="28.796399999999998"/>
  </r>
  <r>
    <n v="9890"/>
    <x v="4960"/>
    <x v="3"/>
    <x v="498"/>
    <d v="2014-03-21T00:00:00"/>
    <s v="First Class"/>
    <s v="VG-21805"/>
    <s v="Vivek Grady"/>
    <x v="1"/>
    <s v="United States"/>
    <s v="Lakewood"/>
    <x v="30"/>
    <n v="8701"/>
    <x v="3"/>
    <s v="OFF-AR-10002467"/>
    <x v="1"/>
    <x v="6"/>
    <s v="Dixon Ticonderoga Pencils"/>
    <n v="8.94"/>
    <n v="3"/>
    <n v="0"/>
    <n v="2.4138000000000006"/>
  </r>
  <r>
    <n v="9891"/>
    <x v="4961"/>
    <x v="0"/>
    <x v="197"/>
    <d v="2013-07-29T00:00:00"/>
    <s v="Second Class"/>
    <s v="SH-19975"/>
    <s v="Sally Hughsby"/>
    <x v="1"/>
    <s v="United States"/>
    <s v="Milwaukee"/>
    <x v="6"/>
    <n v="53209"/>
    <x v="2"/>
    <s v="OFF-PA-10004996"/>
    <x v="1"/>
    <x v="10"/>
    <s v="Speediset Carbonless Redi-Letter 7&quot; x 8 1/2&quot;"/>
    <n v="20.62"/>
    <n v="2"/>
    <n v="0"/>
    <n v="9.6913999999999998"/>
  </r>
  <r>
    <n v="9892"/>
    <x v="4961"/>
    <x v="0"/>
    <x v="197"/>
    <d v="2013-07-29T00:00:00"/>
    <s v="Second Class"/>
    <s v="SH-19975"/>
    <s v="Sally Hughsby"/>
    <x v="1"/>
    <s v="United States"/>
    <s v="Milwaukee"/>
    <x v="6"/>
    <n v="53209"/>
    <x v="2"/>
    <s v="TEC-AC-10003116"/>
    <x v="2"/>
    <x v="11"/>
    <s v="Memorex Froggy Flash Drive 8 GB"/>
    <n v="124.25"/>
    <n v="7"/>
    <n v="0"/>
    <n v="48.457499999999996"/>
  </r>
  <r>
    <n v="9893"/>
    <x v="4961"/>
    <x v="0"/>
    <x v="197"/>
    <d v="2013-07-29T00:00:00"/>
    <s v="Second Class"/>
    <s v="SH-19975"/>
    <s v="Sally Hughsby"/>
    <x v="1"/>
    <s v="United States"/>
    <s v="Milwaukee"/>
    <x v="6"/>
    <n v="53209"/>
    <x v="2"/>
    <s v="TEC-PH-10002262"/>
    <x v="2"/>
    <x v="7"/>
    <s v="LG Electronics Tone+ HBS-730 Bluetooth Headset"/>
    <n v="297.55"/>
    <n v="5"/>
    <n v="0"/>
    <n v="83.314000000000021"/>
  </r>
  <r>
    <n v="9894"/>
    <x v="4961"/>
    <x v="0"/>
    <x v="197"/>
    <d v="2013-07-29T00:00:00"/>
    <s v="Second Class"/>
    <s v="SH-19975"/>
    <s v="Sally Hughsby"/>
    <x v="1"/>
    <s v="United States"/>
    <s v="Milwaukee"/>
    <x v="6"/>
    <n v="53209"/>
    <x v="2"/>
    <s v="FUR-CH-10004626"/>
    <x v="0"/>
    <x v="1"/>
    <s v="Office Star Flex Back Scooter Chair with Aluminum Finish Frame"/>
    <n v="403.56"/>
    <n v="4"/>
    <n v="0"/>
    <n v="96.854399999999998"/>
  </r>
  <r>
    <n v="9895"/>
    <x v="4961"/>
    <x v="0"/>
    <x v="197"/>
    <d v="2013-07-29T00:00:00"/>
    <s v="Second Class"/>
    <s v="SH-19975"/>
    <s v="Sally Hughsby"/>
    <x v="1"/>
    <s v="United States"/>
    <s v="Milwaukee"/>
    <x v="6"/>
    <n v="53209"/>
    <x v="2"/>
    <s v="FUR-FU-10001756"/>
    <x v="0"/>
    <x v="5"/>
    <s v="Eldon Expressions Desk Accessory, Wood Photo Frame, Mahogany"/>
    <n v="95.199999999999989"/>
    <n v="5"/>
    <n v="0"/>
    <n v="27.60799999999999"/>
  </r>
  <r>
    <n v="9896"/>
    <x v="4962"/>
    <x v="2"/>
    <x v="467"/>
    <d v="2011-10-01T00:00:00"/>
    <s v="Standard Class"/>
    <s v="MM-17920"/>
    <s v="Michael Moore"/>
    <x v="0"/>
    <s v="United States"/>
    <s v="Chicago"/>
    <x v="10"/>
    <n v="60623"/>
    <x v="2"/>
    <s v="TEC-AC-10004859"/>
    <x v="2"/>
    <x v="11"/>
    <s v="Maxell Pro 80 Minute CD-R, 10/Pack"/>
    <n v="153.82400000000001"/>
    <n v="11"/>
    <n v="0.2"/>
    <n v="38.456000000000003"/>
  </r>
  <r>
    <n v="9897"/>
    <x v="4963"/>
    <x v="2"/>
    <x v="1103"/>
    <d v="2011-06-20T00:00:00"/>
    <s v="Second Class"/>
    <s v="JF-15415"/>
    <s v="Jennifer Ferguson"/>
    <x v="0"/>
    <s v="United States"/>
    <s v="Chicago"/>
    <x v="10"/>
    <n v="60653"/>
    <x v="2"/>
    <s v="OFF-PA-10001725"/>
    <x v="1"/>
    <x v="10"/>
    <s v="Xerox 1892"/>
    <n v="62.015999999999998"/>
    <n v="2"/>
    <n v="0.2"/>
    <n v="22.480800000000002"/>
  </r>
  <r>
    <n v="9898"/>
    <x v="4964"/>
    <x v="0"/>
    <x v="112"/>
    <d v="2013-06-11T00:00:00"/>
    <s v="Standard Class"/>
    <s v="LP-17095"/>
    <s v="Liz Preis"/>
    <x v="0"/>
    <s v="United States"/>
    <s v="Fairfield"/>
    <x v="24"/>
    <n v="45014"/>
    <x v="3"/>
    <s v="FUR-FU-10004306"/>
    <x v="0"/>
    <x v="5"/>
    <s v="Electrix Halogen Magnifier Lamp"/>
    <n v="466.32000000000005"/>
    <n v="3"/>
    <n v="0.2"/>
    <n v="34.97399999999999"/>
  </r>
  <r>
    <n v="9899"/>
    <x v="4964"/>
    <x v="0"/>
    <x v="112"/>
    <d v="2013-06-11T00:00:00"/>
    <s v="Standard Class"/>
    <s v="LP-17095"/>
    <s v="Liz Preis"/>
    <x v="0"/>
    <s v="United States"/>
    <s v="Fairfield"/>
    <x v="24"/>
    <n v="45014"/>
    <x v="3"/>
    <s v="FUR-FU-10004845"/>
    <x v="0"/>
    <x v="5"/>
    <s v="Deflect-o EconoMat Nonstudded, No Bevel Mat"/>
    <n v="82.64"/>
    <n v="2"/>
    <n v="0.2"/>
    <n v="0"/>
  </r>
  <r>
    <n v="9900"/>
    <x v="4965"/>
    <x v="2"/>
    <x v="1176"/>
    <d v="2011-04-03T00:00:00"/>
    <s v="Standard Class"/>
    <s v="MP-18175"/>
    <s v="Mike Pelletier"/>
    <x v="2"/>
    <s v="United States"/>
    <s v="Springfield"/>
    <x v="24"/>
    <n v="45503"/>
    <x v="3"/>
    <s v="FUR-TA-10000198"/>
    <x v="0"/>
    <x v="3"/>
    <s v="Chromcraft Bull-Nose Wood Oval Conference Tables &amp; Bases"/>
    <n v="330.58800000000002"/>
    <n v="1"/>
    <n v="0.4"/>
    <n v="-143.25480000000002"/>
  </r>
  <r>
    <n v="9901"/>
    <x v="4966"/>
    <x v="3"/>
    <x v="170"/>
    <d v="2014-08-26T00:00:00"/>
    <s v="Standard Class"/>
    <s v="SC-20845"/>
    <s v="Sung Chung"/>
    <x v="0"/>
    <s v="United States"/>
    <s v="Louisville"/>
    <x v="22"/>
    <n v="80027"/>
    <x v="1"/>
    <s v="OFF-ST-10000036"/>
    <x v="1"/>
    <x v="4"/>
    <s v="Recycled Data-Pak for Archival Bound Computer Printouts, 12-1/2 x 12-1/2 x 16"/>
    <n v="237.09600000000003"/>
    <n v="3"/>
    <n v="0.2"/>
    <n v="20.745899999999985"/>
  </r>
  <r>
    <n v="9902"/>
    <x v="4966"/>
    <x v="3"/>
    <x v="170"/>
    <d v="2014-08-26T00:00:00"/>
    <s v="Standard Class"/>
    <s v="SC-20845"/>
    <s v="Sung Chung"/>
    <x v="0"/>
    <s v="United States"/>
    <s v="Louisville"/>
    <x v="22"/>
    <n v="80027"/>
    <x v="1"/>
    <s v="FUR-FU-10001037"/>
    <x v="0"/>
    <x v="5"/>
    <s v="DAX Charcoal/Nickel-Tone Document Frame, 5 x 7"/>
    <n v="22.752000000000002"/>
    <n v="3"/>
    <n v="0.2"/>
    <n v="7.1099999999999994"/>
  </r>
  <r>
    <n v="9903"/>
    <x v="4966"/>
    <x v="3"/>
    <x v="170"/>
    <d v="2014-08-26T00:00:00"/>
    <s v="Standard Class"/>
    <s v="SC-20845"/>
    <s v="Sung Chung"/>
    <x v="0"/>
    <s v="United States"/>
    <s v="Louisville"/>
    <x v="22"/>
    <n v="80027"/>
    <x v="1"/>
    <s v="OFF-PA-10001950"/>
    <x v="1"/>
    <x v="10"/>
    <s v="Southworth 25% Cotton Antique Laid Paper &amp; Envelopes"/>
    <n v="6.6720000000000006"/>
    <n v="1"/>
    <n v="0.2"/>
    <n v="2.0849999999999991"/>
  </r>
  <r>
    <n v="9904"/>
    <x v="4967"/>
    <x v="2"/>
    <x v="607"/>
    <d v="2011-11-18T00:00:00"/>
    <s v="Standard Class"/>
    <s v="DP-13000"/>
    <s v="Darren Powers"/>
    <x v="0"/>
    <s v="United States"/>
    <s v="Carrollton"/>
    <x v="5"/>
    <n v="75007"/>
    <x v="2"/>
    <s v="FUR-FU-10004587"/>
    <x v="0"/>
    <x v="5"/>
    <s v="GE General Use Halogen Bulbs, 100 Watts, 1 Bulb per Pack"/>
    <n v="25.128000000000004"/>
    <n v="3"/>
    <n v="0.6"/>
    <n v="-6.9101999999999997"/>
  </r>
  <r>
    <n v="9905"/>
    <x v="4967"/>
    <x v="2"/>
    <x v="607"/>
    <d v="2011-11-18T00:00:00"/>
    <s v="Standard Class"/>
    <s v="DP-13000"/>
    <s v="Darren Powers"/>
    <x v="0"/>
    <s v="United States"/>
    <s v="Carrollton"/>
    <x v="5"/>
    <n v="75007"/>
    <x v="2"/>
    <s v="TEC-AC-10002567"/>
    <x v="2"/>
    <x v="11"/>
    <s v="Logitech G602 Wireless Gaming Mouse"/>
    <n v="127.98399999999999"/>
    <n v="2"/>
    <n v="0.2"/>
    <n v="25.596799999999998"/>
  </r>
  <r>
    <n v="9906"/>
    <x v="4968"/>
    <x v="1"/>
    <x v="1023"/>
    <d v="2012-09-15T00:00:00"/>
    <s v="First Class"/>
    <s v="KD-16615"/>
    <s v="Ken Dana"/>
    <x v="1"/>
    <s v="United States"/>
    <s v="Anaheim"/>
    <x v="1"/>
    <n v="92804"/>
    <x v="1"/>
    <s v="FUR-FU-10004973"/>
    <x v="0"/>
    <x v="5"/>
    <s v="Flat Face Poster Frame"/>
    <n v="131.88"/>
    <n v="7"/>
    <n v="0"/>
    <n v="55.389600000000002"/>
  </r>
  <r>
    <n v="9907"/>
    <x v="4968"/>
    <x v="1"/>
    <x v="1023"/>
    <d v="2012-09-15T00:00:00"/>
    <s v="First Class"/>
    <s v="KD-16615"/>
    <s v="Ken Dana"/>
    <x v="1"/>
    <s v="United States"/>
    <s v="Anaheim"/>
    <x v="1"/>
    <n v="92804"/>
    <x v="1"/>
    <s v="OFF-BI-10001628"/>
    <x v="1"/>
    <x v="8"/>
    <s v="Acco Data Flex Cable Posts For Top &amp; Bottom Load Binders, 6&quot; Capacity"/>
    <n v="25.031999999999996"/>
    <n v="3"/>
    <n v="0.2"/>
    <n v="7.822499999999998"/>
  </r>
  <r>
    <n v="9908"/>
    <x v="4968"/>
    <x v="1"/>
    <x v="1023"/>
    <d v="2012-09-15T00:00:00"/>
    <s v="First Class"/>
    <s v="KD-16615"/>
    <s v="Ken Dana"/>
    <x v="1"/>
    <s v="United States"/>
    <s v="Anaheim"/>
    <x v="1"/>
    <n v="92804"/>
    <x v="1"/>
    <s v="FUR-CH-10000155"/>
    <x v="0"/>
    <x v="1"/>
    <s v="Global Comet Stacking Armless Chair"/>
    <n v="717.72"/>
    <n v="3"/>
    <n v="0.2"/>
    <n v="71.77200000000002"/>
  </r>
  <r>
    <n v="9909"/>
    <x v="4968"/>
    <x v="1"/>
    <x v="1023"/>
    <d v="2012-09-15T00:00:00"/>
    <s v="First Class"/>
    <s v="KD-16615"/>
    <s v="Ken Dana"/>
    <x v="1"/>
    <s v="United States"/>
    <s v="Anaheim"/>
    <x v="1"/>
    <n v="92804"/>
    <x v="1"/>
    <s v="FUR-FU-10002379"/>
    <x v="0"/>
    <x v="5"/>
    <s v="Eldon Econocleat Chair Mats for Low Pile Carpets"/>
    <n v="207.35"/>
    <n v="5"/>
    <n v="0"/>
    <n v="24.881999999999991"/>
  </r>
  <r>
    <n v="9910"/>
    <x v="4968"/>
    <x v="1"/>
    <x v="1023"/>
    <d v="2012-09-15T00:00:00"/>
    <s v="First Class"/>
    <s v="KD-16615"/>
    <s v="Ken Dana"/>
    <x v="1"/>
    <s v="United States"/>
    <s v="Anaheim"/>
    <x v="1"/>
    <n v="92804"/>
    <x v="1"/>
    <s v="FUR-FU-10004018"/>
    <x v="0"/>
    <x v="5"/>
    <s v="Tensor Computer Mounted Lamp"/>
    <n v="44.67"/>
    <n v="3"/>
    <n v="0"/>
    <n v="12.060900000000002"/>
  </r>
  <r>
    <n v="9911"/>
    <x v="4968"/>
    <x v="1"/>
    <x v="1023"/>
    <d v="2012-09-15T00:00:00"/>
    <s v="First Class"/>
    <s v="KD-16615"/>
    <s v="Ken Dana"/>
    <x v="1"/>
    <s v="United States"/>
    <s v="Anaheim"/>
    <x v="1"/>
    <n v="92804"/>
    <x v="1"/>
    <s v="OFF-PA-10000994"/>
    <x v="1"/>
    <x v="10"/>
    <s v="Xerox 1915"/>
    <n v="209.7"/>
    <n v="2"/>
    <n v="0"/>
    <n v="100.65599999999999"/>
  </r>
  <r>
    <n v="9912"/>
    <x v="4969"/>
    <x v="2"/>
    <x v="267"/>
    <d v="2011-04-09T00:00:00"/>
    <s v="Standard Class"/>
    <s v="RP-19855"/>
    <s v="Roy Phan"/>
    <x v="1"/>
    <s v="United States"/>
    <s v="Richmond"/>
    <x v="0"/>
    <n v="40475"/>
    <x v="0"/>
    <s v="OFF-BI-10002852"/>
    <x v="1"/>
    <x v="8"/>
    <s v="Ibico Standard Transparent Covers"/>
    <n v="115.36"/>
    <n v="7"/>
    <n v="0"/>
    <n v="56.526400000000002"/>
  </r>
  <r>
    <n v="9913"/>
    <x v="4970"/>
    <x v="1"/>
    <x v="998"/>
    <d v="2012-10-12T00:00:00"/>
    <s v="First Class"/>
    <s v="KN-16390"/>
    <s v="Katherine Nockton"/>
    <x v="1"/>
    <s v="United States"/>
    <s v="Santa Barbara"/>
    <x v="1"/>
    <n v="93101"/>
    <x v="1"/>
    <s v="FUR-CH-10001714"/>
    <x v="0"/>
    <x v="1"/>
    <s v="Global Leather &amp; Oak Executive Chair, Burgundy"/>
    <n v="362.13599999999997"/>
    <n v="3"/>
    <n v="0.2"/>
    <n v="-54.320399999999978"/>
  </r>
  <r>
    <n v="9914"/>
    <x v="4970"/>
    <x v="1"/>
    <x v="998"/>
    <d v="2012-10-12T00:00:00"/>
    <s v="First Class"/>
    <s v="KN-16390"/>
    <s v="Katherine Nockton"/>
    <x v="1"/>
    <s v="United States"/>
    <s v="Santa Barbara"/>
    <x v="1"/>
    <n v="93101"/>
    <x v="1"/>
    <s v="OFF-LA-10000414"/>
    <x v="1"/>
    <x v="2"/>
    <s v="Avery 503"/>
    <n v="31.049999999999997"/>
    <n v="3"/>
    <n v="0"/>
    <n v="14.904"/>
  </r>
  <r>
    <n v="9915"/>
    <x v="4971"/>
    <x v="3"/>
    <x v="926"/>
    <d v="2014-02-01T00:00:00"/>
    <s v="Second Class"/>
    <s v="TM-21010"/>
    <s v="Tamara Manning"/>
    <x v="0"/>
    <s v="United States"/>
    <s v="Marion"/>
    <x v="23"/>
    <n v="52302"/>
    <x v="2"/>
    <s v="OFF-PA-10003848"/>
    <x v="1"/>
    <x v="10"/>
    <s v="Xerox 1997"/>
    <n v="12.96"/>
    <n v="2"/>
    <n v="0"/>
    <n v="6.2208000000000006"/>
  </r>
  <r>
    <n v="9916"/>
    <x v="4971"/>
    <x v="3"/>
    <x v="926"/>
    <d v="2014-02-01T00:00:00"/>
    <s v="Second Class"/>
    <s v="TM-21010"/>
    <s v="Tamara Manning"/>
    <x v="0"/>
    <s v="United States"/>
    <s v="Marion"/>
    <x v="23"/>
    <n v="52302"/>
    <x v="2"/>
    <s v="OFF-PA-10000176"/>
    <x v="1"/>
    <x v="10"/>
    <s v="Xerox 1887"/>
    <n v="94.85"/>
    <n v="5"/>
    <n v="0"/>
    <n v="45.527999999999992"/>
  </r>
  <r>
    <n v="9917"/>
    <x v="4971"/>
    <x v="3"/>
    <x v="926"/>
    <d v="2014-02-01T00:00:00"/>
    <s v="Second Class"/>
    <s v="TM-21010"/>
    <s v="Tamara Manning"/>
    <x v="0"/>
    <s v="United States"/>
    <s v="Marion"/>
    <x v="23"/>
    <n v="52302"/>
    <x v="2"/>
    <s v="OFF-ST-10001590"/>
    <x v="1"/>
    <x v="4"/>
    <s v="Tenex Personal Project File with Scoop Front Design, Black"/>
    <n v="13.48"/>
    <n v="1"/>
    <n v="0"/>
    <n v="3.5047999999999995"/>
  </r>
  <r>
    <n v="9918"/>
    <x v="4971"/>
    <x v="3"/>
    <x v="926"/>
    <d v="2014-02-01T00:00:00"/>
    <s v="Second Class"/>
    <s v="TM-21010"/>
    <s v="Tamara Manning"/>
    <x v="0"/>
    <s v="United States"/>
    <s v="Marion"/>
    <x v="23"/>
    <n v="52302"/>
    <x v="2"/>
    <s v="FUR-FU-10000010"/>
    <x v="0"/>
    <x v="5"/>
    <s v="DAX Value U-Channel Document Frames, Easel Back"/>
    <n v="14.91"/>
    <n v="3"/>
    <n v="0"/>
    <n v="4.6220999999999997"/>
  </r>
  <r>
    <n v="9919"/>
    <x v="4972"/>
    <x v="1"/>
    <x v="496"/>
    <d v="2012-09-29T00:00:00"/>
    <s v="Standard Class"/>
    <s v="JF-15190"/>
    <s v="Jamie Frazer"/>
    <x v="0"/>
    <s v="United States"/>
    <s v="New York City"/>
    <x v="15"/>
    <n v="10035"/>
    <x v="3"/>
    <s v="OFF-EN-10003055"/>
    <x v="1"/>
    <x v="12"/>
    <s v="Blue String-Tie &amp; Button Interoffice Envelopes, 10 x 13"/>
    <n v="39.979999999999997"/>
    <n v="1"/>
    <n v="0"/>
    <n v="17.990999999999996"/>
  </r>
  <r>
    <n v="9920"/>
    <x v="4973"/>
    <x v="0"/>
    <x v="543"/>
    <d v="2013-03-20T00:00:00"/>
    <s v="Standard Class"/>
    <s v="MY-18295"/>
    <s v="Muhammed Yedwab"/>
    <x v="1"/>
    <s v="United States"/>
    <s v="Bryan"/>
    <x v="5"/>
    <n v="77803"/>
    <x v="2"/>
    <s v="FUR-CH-10000863"/>
    <x v="0"/>
    <x v="1"/>
    <s v="Novimex Swivel Fabric Task Chair"/>
    <n v="528.42999999999995"/>
    <n v="5"/>
    <n v="0.3"/>
    <n v="-143.43099999999998"/>
  </r>
  <r>
    <n v="9921"/>
    <x v="4973"/>
    <x v="0"/>
    <x v="543"/>
    <d v="2013-03-20T00:00:00"/>
    <s v="Standard Class"/>
    <s v="MY-18295"/>
    <s v="Muhammed Yedwab"/>
    <x v="1"/>
    <s v="United States"/>
    <s v="Bryan"/>
    <x v="5"/>
    <n v="77803"/>
    <x v="2"/>
    <s v="OFF-BI-10004233"/>
    <x v="1"/>
    <x v="8"/>
    <s v="GBC Pre-Punched Binding Paper, Plastic, White, 8-1/2&quot; x 11&quot;"/>
    <n v="22.385999999999996"/>
    <n v="7"/>
    <n v="0.8"/>
    <n v="-35.817600000000013"/>
  </r>
  <r>
    <n v="9922"/>
    <x v="4974"/>
    <x v="2"/>
    <x v="156"/>
    <d v="2011-11-30T00:00:00"/>
    <s v="Standard Class"/>
    <s v="AT-10435"/>
    <s v="Alyssa Tate"/>
    <x v="2"/>
    <s v="United States"/>
    <s v="Akron"/>
    <x v="24"/>
    <n v="44312"/>
    <x v="3"/>
    <s v="OFF-BI-10003350"/>
    <x v="1"/>
    <x v="8"/>
    <s v="Acco Expandable Hanging Binders"/>
    <n v="5.7420000000000009"/>
    <n v="3"/>
    <n v="0.7"/>
    <n v="-4.5935999999999986"/>
  </r>
  <r>
    <n v="9923"/>
    <x v="4975"/>
    <x v="3"/>
    <x v="636"/>
    <d v="2014-05-11T00:00:00"/>
    <s v="Standard Class"/>
    <s v="JF-15490"/>
    <s v="Jeremy Farry"/>
    <x v="0"/>
    <s v="United States"/>
    <s v="Chicago"/>
    <x v="10"/>
    <n v="60653"/>
    <x v="2"/>
    <s v="TEC-AC-10001990"/>
    <x v="2"/>
    <x v="11"/>
    <s v="Kensington Orbit Wireless Mobile Trackball for PC and Mac"/>
    <n v="191.96800000000002"/>
    <n v="4"/>
    <n v="0.2"/>
    <n v="28.79519999999998"/>
  </r>
  <r>
    <n v="9924"/>
    <x v="4976"/>
    <x v="1"/>
    <x v="305"/>
    <d v="2012-03-23T00:00:00"/>
    <s v="First Class"/>
    <s v="DH-13075"/>
    <s v="Dave Hallsten"/>
    <x v="1"/>
    <s v="United States"/>
    <s v="New York City"/>
    <x v="15"/>
    <n v="10035"/>
    <x v="3"/>
    <s v="OFF-BI-10003982"/>
    <x v="1"/>
    <x v="8"/>
    <s v="Wilson Jones Century Plastic Molded Ring Binders"/>
    <n v="49.847999999999999"/>
    <n v="3"/>
    <n v="0.2"/>
    <n v="16.823699999999999"/>
  </r>
  <r>
    <n v="9925"/>
    <x v="4976"/>
    <x v="1"/>
    <x v="305"/>
    <d v="2012-03-23T00:00:00"/>
    <s v="First Class"/>
    <s v="DH-13075"/>
    <s v="Dave Hallsten"/>
    <x v="1"/>
    <s v="United States"/>
    <s v="New York City"/>
    <x v="15"/>
    <n v="10035"/>
    <x v="3"/>
    <s v="OFF-EN-10004386"/>
    <x v="1"/>
    <x v="12"/>
    <s v="Recycled Interoffice Envelopes with String and Button Closure, 10 x 13"/>
    <n v="23.99"/>
    <n v="1"/>
    <n v="0"/>
    <n v="11.994999999999999"/>
  </r>
  <r>
    <n v="9926"/>
    <x v="4976"/>
    <x v="1"/>
    <x v="305"/>
    <d v="2012-03-23T00:00:00"/>
    <s v="First Class"/>
    <s v="DH-13075"/>
    <s v="Dave Hallsten"/>
    <x v="1"/>
    <s v="United States"/>
    <s v="New York City"/>
    <x v="15"/>
    <n v="10035"/>
    <x v="3"/>
    <s v="OFF-BI-10003656"/>
    <x v="1"/>
    <x v="8"/>
    <s v="Fellowes PB200 Plastic Comb Binding Machine"/>
    <n v="1087.9360000000001"/>
    <n v="8"/>
    <n v="0.2"/>
    <n v="353.5791999999999"/>
  </r>
  <r>
    <n v="9927"/>
    <x v="4976"/>
    <x v="1"/>
    <x v="305"/>
    <d v="2012-03-23T00:00:00"/>
    <s v="First Class"/>
    <s v="DH-13075"/>
    <s v="Dave Hallsten"/>
    <x v="1"/>
    <s v="United States"/>
    <s v="New York City"/>
    <x v="15"/>
    <n v="10035"/>
    <x v="3"/>
    <s v="TEC-PH-10002310"/>
    <x v="2"/>
    <x v="7"/>
    <s v="Panasonic KX T7731-B Digital phone"/>
    <n v="199.98"/>
    <n v="2"/>
    <n v="0"/>
    <n v="53.994599999999991"/>
  </r>
  <r>
    <n v="9928"/>
    <x v="4976"/>
    <x v="1"/>
    <x v="305"/>
    <d v="2012-03-23T00:00:00"/>
    <s v="First Class"/>
    <s v="DH-13075"/>
    <s v="Dave Hallsten"/>
    <x v="1"/>
    <s v="United States"/>
    <s v="New York City"/>
    <x v="15"/>
    <n v="10035"/>
    <x v="3"/>
    <s v="OFF-ST-10001172"/>
    <x v="1"/>
    <x v="4"/>
    <s v="Tennsco Lockers, Sand"/>
    <n v="83.92"/>
    <n v="4"/>
    <n v="0"/>
    <n v="20.140799999999999"/>
  </r>
  <r>
    <n v="9929"/>
    <x v="4977"/>
    <x v="0"/>
    <x v="913"/>
    <d v="2013-09-05T00:00:00"/>
    <s v="Same Day"/>
    <s v="IM-15055"/>
    <s v="Ionia McGrath"/>
    <x v="0"/>
    <s v="United States"/>
    <s v="San Francisco"/>
    <x v="1"/>
    <n v="94122"/>
    <x v="1"/>
    <s v="FUR-FU-10000260"/>
    <x v="0"/>
    <x v="5"/>
    <s v="6&quot; Cubicle Wall Clock, Black"/>
    <n v="24.27"/>
    <n v="3"/>
    <n v="0"/>
    <n v="8.7371999999999996"/>
  </r>
  <r>
    <n v="9930"/>
    <x v="4977"/>
    <x v="0"/>
    <x v="913"/>
    <d v="2013-09-05T00:00:00"/>
    <s v="Same Day"/>
    <s v="IM-15055"/>
    <s v="Ionia McGrath"/>
    <x v="0"/>
    <s v="United States"/>
    <s v="San Francisco"/>
    <x v="1"/>
    <n v="94122"/>
    <x v="1"/>
    <s v="TEC-CO-10003763"/>
    <x v="2"/>
    <x v="16"/>
    <s v="Canon PC1060 Personal Laser Copier"/>
    <n v="2799.9600000000005"/>
    <n v="5"/>
    <n v="0.2"/>
    <n v="944.98649999999986"/>
  </r>
  <r>
    <n v="9931"/>
    <x v="4978"/>
    <x v="1"/>
    <x v="50"/>
    <d v="2012-11-17T00:00:00"/>
    <s v="Standard Class"/>
    <s v="KH-16510"/>
    <s v="Keith Herrera"/>
    <x v="0"/>
    <s v="United States"/>
    <s v="San Bernardino"/>
    <x v="1"/>
    <n v="92404"/>
    <x v="1"/>
    <s v="OFF-BI-10001267"/>
    <x v="1"/>
    <x v="8"/>
    <s v="Universal Recycled Hanging Pressboard Report Binders, Letter Size"/>
    <n v="9.8719999999999999"/>
    <n v="2"/>
    <n v="0.2"/>
    <n v="3.4551999999999996"/>
  </r>
  <r>
    <n v="9932"/>
    <x v="4978"/>
    <x v="1"/>
    <x v="50"/>
    <d v="2012-11-17T00:00:00"/>
    <s v="Standard Class"/>
    <s v="KH-16510"/>
    <s v="Keith Herrera"/>
    <x v="0"/>
    <s v="United States"/>
    <s v="San Bernardino"/>
    <x v="1"/>
    <n v="92404"/>
    <x v="1"/>
    <s v="FUR-BO-10004357"/>
    <x v="0"/>
    <x v="0"/>
    <s v="O'Sullivan Living Dimensions 3-Shelf Bookcases"/>
    <n v="683.33199999999999"/>
    <n v="4"/>
    <n v="0.15"/>
    <n v="-40.196000000000055"/>
  </r>
  <r>
    <n v="9933"/>
    <x v="4978"/>
    <x v="1"/>
    <x v="50"/>
    <d v="2012-11-17T00:00:00"/>
    <s v="Standard Class"/>
    <s v="KH-16510"/>
    <s v="Keith Herrera"/>
    <x v="0"/>
    <s v="United States"/>
    <s v="San Bernardino"/>
    <x v="1"/>
    <n v="92404"/>
    <x v="1"/>
    <s v="OFF-PA-10004610"/>
    <x v="1"/>
    <x v="10"/>
    <s v="Xerox 1900"/>
    <n v="29.96"/>
    <n v="7"/>
    <n v="0"/>
    <n v="13.481999999999998"/>
  </r>
  <r>
    <n v="9934"/>
    <x v="4979"/>
    <x v="2"/>
    <x v="384"/>
    <d v="2011-07-14T00:00:00"/>
    <s v="First Class"/>
    <s v="JK-15205"/>
    <s v="Jamie Kunitz"/>
    <x v="0"/>
    <s v="United States"/>
    <s v="Niagara Falls"/>
    <x v="15"/>
    <n v="14304"/>
    <x v="3"/>
    <s v="TEC-PH-10004912"/>
    <x v="2"/>
    <x v="7"/>
    <s v="Cisco SPA112 2 Port Phone Adapter"/>
    <n v="164.85000000000002"/>
    <n v="3"/>
    <n v="0"/>
    <n v="47.806499999999993"/>
  </r>
  <r>
    <n v="9935"/>
    <x v="4980"/>
    <x v="0"/>
    <x v="281"/>
    <d v="2013-04-13T00:00:00"/>
    <s v="Standard Class"/>
    <s v="AS-10240"/>
    <s v="Alan Shonely"/>
    <x v="0"/>
    <s v="United States"/>
    <s v="Philadelphia"/>
    <x v="9"/>
    <n v="19120"/>
    <x v="3"/>
    <s v="OFF-AP-10003278"/>
    <x v="1"/>
    <x v="9"/>
    <s v="Belkin 7-Outlet SurgeMaster Home Series"/>
    <n v="33.528000000000006"/>
    <n v="3"/>
    <n v="0.2"/>
    <n v="2.5146000000000015"/>
  </r>
  <r>
    <n v="9936"/>
    <x v="4980"/>
    <x v="0"/>
    <x v="281"/>
    <d v="2013-04-13T00:00:00"/>
    <s v="Standard Class"/>
    <s v="AS-10240"/>
    <s v="Alan Shonely"/>
    <x v="0"/>
    <s v="United States"/>
    <s v="Philadelphia"/>
    <x v="9"/>
    <n v="19120"/>
    <x v="3"/>
    <s v="OFF-ST-10001627"/>
    <x v="1"/>
    <x v="4"/>
    <s v="Eldon Jumbo ProFile Portable File Boxes Graphite/Black"/>
    <n v="36.744"/>
    <n v="3"/>
    <n v="0.2"/>
    <n v="3.6744000000000039"/>
  </r>
  <r>
    <n v="9937"/>
    <x v="4981"/>
    <x v="3"/>
    <x v="92"/>
    <d v="2014-06-29T00:00:00"/>
    <s v="Standard Class"/>
    <s v="SC-20575"/>
    <s v="Sonia Cooley"/>
    <x v="0"/>
    <s v="United States"/>
    <s v="Cranston"/>
    <x v="34"/>
    <n v="2920"/>
    <x v="3"/>
    <s v="OFF-BI-10002735"/>
    <x v="1"/>
    <x v="8"/>
    <s v="GBC Prestige Therm-A-Bind Covers"/>
    <n v="102.93"/>
    <n v="3"/>
    <n v="0"/>
    <n v="48.377100000000006"/>
  </r>
  <r>
    <n v="9938"/>
    <x v="4982"/>
    <x v="0"/>
    <x v="1235"/>
    <d v="2013-06-07T00:00:00"/>
    <s v="Second Class"/>
    <s v="CP-12340"/>
    <s v="Christine Phan"/>
    <x v="1"/>
    <s v="United States"/>
    <s v="Los Angeles"/>
    <x v="1"/>
    <n v="90049"/>
    <x v="1"/>
    <s v="FUR-TA-10001676"/>
    <x v="0"/>
    <x v="3"/>
    <s v="Hon 61000 Series Interactive Training Tables"/>
    <n v="71.088000000000008"/>
    <n v="2"/>
    <n v="0.2"/>
    <n v="-1.7772000000000041"/>
  </r>
  <r>
    <n v="9939"/>
    <x v="4983"/>
    <x v="0"/>
    <x v="939"/>
    <d v="2013-12-18T00:00:00"/>
    <s v="Standard Class"/>
    <s v="NS-18640"/>
    <s v="Noel Staavos"/>
    <x v="1"/>
    <s v="United States"/>
    <s v="New York City"/>
    <x v="15"/>
    <n v="10009"/>
    <x v="3"/>
    <s v="FUR-FU-10004864"/>
    <x v="0"/>
    <x v="5"/>
    <s v="Eldon 500 Class Desk Accessories"/>
    <n v="60.35"/>
    <n v="5"/>
    <n v="0"/>
    <n v="19.915500000000002"/>
  </r>
  <r>
    <n v="9940"/>
    <x v="4983"/>
    <x v="0"/>
    <x v="939"/>
    <d v="2013-12-18T00:00:00"/>
    <s v="Standard Class"/>
    <s v="NS-18640"/>
    <s v="Noel Staavos"/>
    <x v="1"/>
    <s v="United States"/>
    <s v="New York City"/>
    <x v="15"/>
    <n v="10009"/>
    <x v="3"/>
    <s v="OFF-SU-10000952"/>
    <x v="1"/>
    <x v="14"/>
    <s v="Fiskars Home &amp; Office Scissors"/>
    <n v="35.520000000000003"/>
    <n v="4"/>
    <n v="0"/>
    <n v="9.9456000000000024"/>
  </r>
  <r>
    <n v="9941"/>
    <x v="4983"/>
    <x v="0"/>
    <x v="939"/>
    <d v="2013-12-18T00:00:00"/>
    <s v="Standard Class"/>
    <s v="NS-18640"/>
    <s v="Noel Staavos"/>
    <x v="1"/>
    <s v="United States"/>
    <s v="New York City"/>
    <x v="15"/>
    <n v="10009"/>
    <x v="3"/>
    <s v="OFF-AR-10000462"/>
    <x v="1"/>
    <x v="6"/>
    <s v="Sanford Pocket Accent Highlighters"/>
    <n v="11.200000000000001"/>
    <n v="7"/>
    <n v="0"/>
    <n v="4.8160000000000007"/>
  </r>
  <r>
    <n v="9942"/>
    <x v="4984"/>
    <x v="3"/>
    <x v="221"/>
    <d v="2014-12-01T00:00:00"/>
    <s v="Standard Class"/>
    <s v="JL-15835"/>
    <s v="John Lee"/>
    <x v="0"/>
    <s v="United States"/>
    <s v="San Francisco"/>
    <x v="1"/>
    <n v="94122"/>
    <x v="1"/>
    <s v="TEC-AC-10001772"/>
    <x v="2"/>
    <x v="11"/>
    <s v="Memorex Mini Travel Drive 16 GB USB 2.0 Flash Drive"/>
    <n v="223.58"/>
    <n v="14"/>
    <n v="0"/>
    <n v="87.196200000000005"/>
  </r>
  <r>
    <n v="9943"/>
    <x v="4985"/>
    <x v="2"/>
    <x v="129"/>
    <d v="2012-01-03T00:00:00"/>
    <s v="Standard Class"/>
    <s v="MD-17350"/>
    <s v="Maribeth Dona"/>
    <x v="0"/>
    <s v="United States"/>
    <s v="Anaheim"/>
    <x v="1"/>
    <n v="92804"/>
    <x v="1"/>
    <s v="OFF-ST-10001128"/>
    <x v="1"/>
    <x v="4"/>
    <s v="Carina Mini System Audio Rack, Model AR050B"/>
    <n v="998.82"/>
    <n v="9"/>
    <n v="0"/>
    <n v="29.964600000000061"/>
  </r>
  <r>
    <n v="9944"/>
    <x v="4985"/>
    <x v="2"/>
    <x v="129"/>
    <d v="2012-01-03T00:00:00"/>
    <s v="Standard Class"/>
    <s v="MD-17350"/>
    <s v="Maribeth Dona"/>
    <x v="0"/>
    <s v="United States"/>
    <s v="Anaheim"/>
    <x v="1"/>
    <n v="92804"/>
    <x v="1"/>
    <s v="OFF-SU-10002537"/>
    <x v="1"/>
    <x v="14"/>
    <s v="Acme Box Cutter Scissors"/>
    <n v="51.150000000000006"/>
    <n v="5"/>
    <n v="0"/>
    <n v="13.299000000000003"/>
  </r>
  <r>
    <n v="9945"/>
    <x v="4986"/>
    <x v="1"/>
    <x v="1236"/>
    <d v="2012-04-17T00:00:00"/>
    <s v="Second Class"/>
    <s v="RD-19660"/>
    <s v="Robert Dilbeck"/>
    <x v="2"/>
    <s v="United States"/>
    <s v="Seattle"/>
    <x v="4"/>
    <n v="98103"/>
    <x v="1"/>
    <s v="OFF-ST-10000419"/>
    <x v="1"/>
    <x v="4"/>
    <s v="Rogers Jumbo File, Granite"/>
    <n v="40.74"/>
    <n v="3"/>
    <n v="0"/>
    <n v="0.4073999999999991"/>
  </r>
  <r>
    <n v="9946"/>
    <x v="4987"/>
    <x v="2"/>
    <x v="1086"/>
    <d v="2011-03-06T00:00:00"/>
    <s v="Standard Class"/>
    <s v="NH-18610"/>
    <s v="Nicole Hansen"/>
    <x v="1"/>
    <s v="United States"/>
    <s v="Philadelphia"/>
    <x v="9"/>
    <n v="19120"/>
    <x v="3"/>
    <s v="OFF-PA-10000327"/>
    <x v="1"/>
    <x v="10"/>
    <s v="Xerox 1971"/>
    <n v="3.4240000000000004"/>
    <n v="1"/>
    <n v="0.2"/>
    <n v="1.0699999999999996"/>
  </r>
  <r>
    <n v="9947"/>
    <x v="4987"/>
    <x v="2"/>
    <x v="1086"/>
    <d v="2011-03-06T00:00:00"/>
    <s v="Standard Class"/>
    <s v="NH-18610"/>
    <s v="Nicole Hansen"/>
    <x v="1"/>
    <s v="United States"/>
    <s v="Philadelphia"/>
    <x v="9"/>
    <n v="19120"/>
    <x v="3"/>
    <s v="TEC-AC-10004353"/>
    <x v="2"/>
    <x v="11"/>
    <s v="Hypercom P1300 Pinpad"/>
    <n v="151.20000000000002"/>
    <n v="3"/>
    <n v="0.2"/>
    <n v="32.130000000000003"/>
  </r>
  <r>
    <n v="9948"/>
    <x v="4988"/>
    <x v="3"/>
    <x v="702"/>
    <d v="2014-06-04T00:00:00"/>
    <s v="Second Class"/>
    <s v="HW-14935"/>
    <s v="Helen Wasserman"/>
    <x v="1"/>
    <s v="United States"/>
    <s v="Indianapolis"/>
    <x v="14"/>
    <n v="46203"/>
    <x v="2"/>
    <s v="FUR-CH-10003746"/>
    <x v="0"/>
    <x v="1"/>
    <s v="Hon 4070 Series Pagoda Round Back Stacking Chairs"/>
    <n v="1925.88"/>
    <n v="6"/>
    <n v="0"/>
    <n v="539.24639999999999"/>
  </r>
  <r>
    <n v="9949"/>
    <x v="4988"/>
    <x v="3"/>
    <x v="702"/>
    <d v="2014-06-04T00:00:00"/>
    <s v="Second Class"/>
    <s v="HW-14935"/>
    <s v="Helen Wasserman"/>
    <x v="1"/>
    <s v="United States"/>
    <s v="Indianapolis"/>
    <x v="14"/>
    <n v="46203"/>
    <x v="2"/>
    <s v="OFF-AP-10002945"/>
    <x v="1"/>
    <x v="9"/>
    <s v="Honeywell Enviracaire Portable HEPA Air Cleaner for 17' x 22' Room"/>
    <n v="2405.1999999999998"/>
    <n v="8"/>
    <n v="0"/>
    <n v="793.71599999999989"/>
  </r>
  <r>
    <n v="9950"/>
    <x v="4988"/>
    <x v="3"/>
    <x v="702"/>
    <d v="2014-06-04T00:00:00"/>
    <s v="Second Class"/>
    <s v="HW-14935"/>
    <s v="Helen Wasserman"/>
    <x v="1"/>
    <s v="United States"/>
    <s v="Indianapolis"/>
    <x v="14"/>
    <n v="46203"/>
    <x v="2"/>
    <s v="TEC-AC-10004568"/>
    <x v="2"/>
    <x v="11"/>
    <s v="Maxell LTO Ultrium - 800 GB"/>
    <n v="83.97"/>
    <n v="3"/>
    <n v="0"/>
    <n v="15.954299999999993"/>
  </r>
  <r>
    <n v="9951"/>
    <x v="4988"/>
    <x v="3"/>
    <x v="702"/>
    <d v="2014-06-04T00:00:00"/>
    <s v="Second Class"/>
    <s v="HW-14935"/>
    <s v="Helen Wasserman"/>
    <x v="1"/>
    <s v="United States"/>
    <s v="Indianapolis"/>
    <x v="14"/>
    <n v="46203"/>
    <x v="2"/>
    <s v="TEC-AC-10001714"/>
    <x v="2"/>
    <x v="11"/>
    <s v="Logitech MX Performance Wireless Mouse"/>
    <n v="39.89"/>
    <n v="1"/>
    <n v="0"/>
    <n v="14.7593"/>
  </r>
  <r>
    <n v="9952"/>
    <x v="4988"/>
    <x v="3"/>
    <x v="702"/>
    <d v="2014-06-04T00:00:00"/>
    <s v="Second Class"/>
    <s v="HW-14935"/>
    <s v="Helen Wasserman"/>
    <x v="1"/>
    <s v="United States"/>
    <s v="Indianapolis"/>
    <x v="14"/>
    <n v="46203"/>
    <x v="2"/>
    <s v="OFF-BI-10002072"/>
    <x v="1"/>
    <x v="8"/>
    <s v="Cardinal Slant-D Ring Binders"/>
    <n v="17.38"/>
    <n v="2"/>
    <n v="0"/>
    <n v="8.69"/>
  </r>
  <r>
    <n v="9953"/>
    <x v="4989"/>
    <x v="1"/>
    <x v="639"/>
    <d v="2012-12-16T00:00:00"/>
    <s v="Second Class"/>
    <s v="DB-12970"/>
    <s v="Darren Budd"/>
    <x v="1"/>
    <s v="United States"/>
    <s v="Los Angeles"/>
    <x v="1"/>
    <n v="90045"/>
    <x v="1"/>
    <s v="OFF-BI-10001153"/>
    <x v="1"/>
    <x v="8"/>
    <s v="Ibico Recycled Grain-Textured Covers"/>
    <n v="55.264000000000003"/>
    <n v="2"/>
    <n v="0.2"/>
    <n v="20.723999999999997"/>
  </r>
  <r>
    <n v="9954"/>
    <x v="4989"/>
    <x v="1"/>
    <x v="639"/>
    <d v="2012-12-16T00:00:00"/>
    <s v="Second Class"/>
    <s v="DB-12970"/>
    <s v="Darren Budd"/>
    <x v="1"/>
    <s v="United States"/>
    <s v="Los Angeles"/>
    <x v="1"/>
    <n v="90045"/>
    <x v="1"/>
    <s v="OFF-PA-10004983"/>
    <x v="1"/>
    <x v="10"/>
    <s v="Xerox 23"/>
    <n v="6.48"/>
    <n v="1"/>
    <n v="0"/>
    <n v="3.1104000000000003"/>
  </r>
  <r>
    <n v="9955"/>
    <x v="4989"/>
    <x v="1"/>
    <x v="639"/>
    <d v="2012-12-16T00:00:00"/>
    <s v="Second Class"/>
    <s v="DB-12970"/>
    <s v="Darren Budd"/>
    <x v="1"/>
    <s v="United States"/>
    <s v="Los Angeles"/>
    <x v="1"/>
    <n v="90045"/>
    <x v="1"/>
    <s v="OFF-BI-10000948"/>
    <x v="1"/>
    <x v="8"/>
    <s v="GBC Laser Imprintable Binding System Covers, Desert Sand"/>
    <n v="34.248000000000005"/>
    <n v="3"/>
    <n v="0.2"/>
    <n v="11.558699999999998"/>
  </r>
  <r>
    <n v="9956"/>
    <x v="4989"/>
    <x v="1"/>
    <x v="639"/>
    <d v="2012-12-16T00:00:00"/>
    <s v="Second Class"/>
    <s v="DB-12970"/>
    <s v="Darren Budd"/>
    <x v="1"/>
    <s v="United States"/>
    <s v="Los Angeles"/>
    <x v="1"/>
    <n v="90045"/>
    <x v="1"/>
    <s v="FUR-TA-10002622"/>
    <x v="0"/>
    <x v="3"/>
    <s v="Bush Andora Conference Table, Maple/Graphite Gray Finish"/>
    <n v="273.56799999999998"/>
    <n v="2"/>
    <n v="0.2"/>
    <n v="10.258800000000008"/>
  </r>
  <r>
    <n v="9957"/>
    <x v="4990"/>
    <x v="2"/>
    <x v="7"/>
    <d v="2011-11-17T00:00:00"/>
    <s v="Standard Class"/>
    <s v="KN-16705"/>
    <s v="Kristina Nunn"/>
    <x v="2"/>
    <s v="United States"/>
    <s v="New Rochelle"/>
    <x v="15"/>
    <n v="10801"/>
    <x v="3"/>
    <s v="OFF-PA-10001776"/>
    <x v="1"/>
    <x v="10"/>
    <s v="Wirebound Message Books, Four 2 3/4&quot; x 5&quot; Forms per Page, 600 Sets per Book"/>
    <n v="46.349999999999994"/>
    <n v="5"/>
    <n v="0"/>
    <n v="21.784499999999998"/>
  </r>
  <r>
    <n v="9958"/>
    <x v="4990"/>
    <x v="2"/>
    <x v="7"/>
    <d v="2011-11-17T00:00:00"/>
    <s v="Standard Class"/>
    <s v="KN-16705"/>
    <s v="Kristina Nunn"/>
    <x v="2"/>
    <s v="United States"/>
    <s v="New Rochelle"/>
    <x v="15"/>
    <n v="10801"/>
    <x v="3"/>
    <s v="OFF-PA-10004039"/>
    <x v="1"/>
    <x v="10"/>
    <s v="Xerox 1882"/>
    <n v="223.92"/>
    <n v="4"/>
    <n v="0"/>
    <n v="109.7208"/>
  </r>
  <r>
    <n v="9959"/>
    <x v="4990"/>
    <x v="2"/>
    <x v="7"/>
    <d v="2011-11-17T00:00:00"/>
    <s v="Standard Class"/>
    <s v="KN-16705"/>
    <s v="Kristina Nunn"/>
    <x v="2"/>
    <s v="United States"/>
    <s v="New Rochelle"/>
    <x v="15"/>
    <n v="10801"/>
    <x v="3"/>
    <s v="OFF-SU-10001574"/>
    <x v="1"/>
    <x v="14"/>
    <s v="Acme Value Line Scissors"/>
    <n v="7.3"/>
    <n v="2"/>
    <n v="0"/>
    <n v="2.1899999999999995"/>
  </r>
  <r>
    <n v="9960"/>
    <x v="4991"/>
    <x v="3"/>
    <x v="833"/>
    <d v="2014-10-12T00:00:00"/>
    <s v="Standard Class"/>
    <s v="AJ-10945"/>
    <s v="Ashley Jarboe"/>
    <x v="0"/>
    <s v="United States"/>
    <s v="Chandler"/>
    <x v="16"/>
    <n v="85224"/>
    <x v="1"/>
    <s v="OFF-AR-10001761"/>
    <x v="1"/>
    <x v="6"/>
    <s v="Avery Hi-Liter Smear-Safe Highlighters"/>
    <n v="9.3439999999999994"/>
    <n v="2"/>
    <n v="0.2"/>
    <n v="1.8687999999999998"/>
  </r>
  <r>
    <n v="9961"/>
    <x v="4992"/>
    <x v="3"/>
    <x v="118"/>
    <d v="2014-09-19T00:00:00"/>
    <s v="Second Class"/>
    <s v="CL-12700"/>
    <s v="Craig Leslie"/>
    <x v="2"/>
    <s v="United States"/>
    <s v="Florence"/>
    <x v="0"/>
    <n v="41042"/>
    <x v="0"/>
    <s v="TEC-AC-10002305"/>
    <x v="2"/>
    <x v="11"/>
    <s v="KeyTronic E03601U1 - Keyboard - Beige"/>
    <n v="18"/>
    <n v="1"/>
    <n v="0"/>
    <n v="3.2399999999999984"/>
  </r>
  <r>
    <n v="9962"/>
    <x v="4993"/>
    <x v="1"/>
    <x v="531"/>
    <d v="2012-03-22T00:00:00"/>
    <s v="First Class"/>
    <s v="CM-12655"/>
    <s v="Corinna Mitchell"/>
    <x v="2"/>
    <s v="United States"/>
    <s v="Houston"/>
    <x v="5"/>
    <n v="77041"/>
    <x v="2"/>
    <s v="OFF-PA-10000675"/>
    <x v="1"/>
    <x v="10"/>
    <s v="Xerox 1919"/>
    <n v="65.584000000000003"/>
    <n v="2"/>
    <n v="0.2"/>
    <n v="23.7742"/>
  </r>
  <r>
    <n v="9963"/>
    <x v="4993"/>
    <x v="1"/>
    <x v="531"/>
    <d v="2012-03-22T00:00:00"/>
    <s v="First Class"/>
    <s v="CM-12655"/>
    <s v="Corinna Mitchell"/>
    <x v="2"/>
    <s v="United States"/>
    <s v="Houston"/>
    <x v="5"/>
    <n v="77041"/>
    <x v="2"/>
    <s v="FUR-BO-10004218"/>
    <x v="0"/>
    <x v="0"/>
    <s v="Bush Heritage Pine Collection 5-Shelf Bookcase, Albany Pine Finish, *Special Order"/>
    <n v="383.46559999999994"/>
    <n v="4"/>
    <n v="0.32"/>
    <n v="-67.670400000000001"/>
  </r>
  <r>
    <n v="9964"/>
    <x v="4994"/>
    <x v="1"/>
    <x v="353"/>
    <d v="2012-07-26T00:00:00"/>
    <s v="Same Day"/>
    <s v="AS-10240"/>
    <s v="Alan Shonely"/>
    <x v="0"/>
    <s v="United States"/>
    <s v="Philadelphia"/>
    <x v="9"/>
    <n v="19140"/>
    <x v="3"/>
    <s v="OFF-PA-10003072"/>
    <x v="1"/>
    <x v="10"/>
    <s v="Eureka Recycled Copy Paper 8 1/2&quot; x 11&quot;, Ream"/>
    <n v="10.368000000000002"/>
    <n v="2"/>
    <n v="0.2"/>
    <n v="3.6288"/>
  </r>
  <r>
    <n v="9965"/>
    <x v="4995"/>
    <x v="0"/>
    <x v="5"/>
    <d v="2013-12-11T00:00:00"/>
    <s v="Second Class"/>
    <s v="HE-14800"/>
    <s v="Harold Engle"/>
    <x v="1"/>
    <s v="United States"/>
    <s v="Newark"/>
    <x v="13"/>
    <n v="19711"/>
    <x v="3"/>
    <s v="FUR-FU-10002671"/>
    <x v="0"/>
    <x v="5"/>
    <s v="Electrix 20W Halogen Replacement Bulb for Zoom-In Desk Lamp"/>
    <n v="13.4"/>
    <n v="1"/>
    <n v="0"/>
    <n v="6.4319999999999995"/>
  </r>
  <r>
    <n v="9966"/>
    <x v="4995"/>
    <x v="0"/>
    <x v="5"/>
    <d v="2013-12-11T00:00:00"/>
    <s v="Second Class"/>
    <s v="HE-14800"/>
    <s v="Harold Engle"/>
    <x v="1"/>
    <s v="United States"/>
    <s v="Newark"/>
    <x v="13"/>
    <n v="19711"/>
    <x v="3"/>
    <s v="OFF-PA-10000349"/>
    <x v="1"/>
    <x v="10"/>
    <s v="Staples"/>
    <n v="4.9800000000000004"/>
    <n v="1"/>
    <n v="0"/>
    <n v="2.3406000000000002"/>
  </r>
  <r>
    <n v="9967"/>
    <x v="4995"/>
    <x v="0"/>
    <x v="5"/>
    <d v="2013-12-11T00:00:00"/>
    <s v="Second Class"/>
    <s v="HE-14800"/>
    <s v="Harold Engle"/>
    <x v="1"/>
    <s v="United States"/>
    <s v="Newark"/>
    <x v="13"/>
    <n v="19711"/>
    <x v="3"/>
    <s v="OFF-EN-10004483"/>
    <x v="1"/>
    <x v="12"/>
    <s v="#10 White Business Envelopes,4 1/8 x 9 1/2"/>
    <n v="109.69"/>
    <n v="7"/>
    <n v="0"/>
    <n v="51.554299999999991"/>
  </r>
  <r>
    <n v="9968"/>
    <x v="4996"/>
    <x v="3"/>
    <x v="157"/>
    <d v="2014-12-18T00:00:00"/>
    <s v="Standard Class"/>
    <s v="RB-19435"/>
    <s v="Richard Bierner"/>
    <x v="0"/>
    <s v="United States"/>
    <s v="Plainfield"/>
    <x v="30"/>
    <n v="7060"/>
    <x v="3"/>
    <s v="OFF-BI-10004209"/>
    <x v="1"/>
    <x v="8"/>
    <s v="Fellowes Twister Kit, Gray/Clear, 3/pkg"/>
    <n v="40.199999999999996"/>
    <n v="5"/>
    <n v="0"/>
    <n v="18.089999999999996"/>
  </r>
  <r>
    <n v="9969"/>
    <x v="4996"/>
    <x v="3"/>
    <x v="157"/>
    <d v="2014-12-18T00:00:00"/>
    <s v="Standard Class"/>
    <s v="RB-19435"/>
    <s v="Richard Bierner"/>
    <x v="0"/>
    <s v="United States"/>
    <s v="Plainfield"/>
    <x v="30"/>
    <n v="7060"/>
    <x v="3"/>
    <s v="OFF-BI-10004600"/>
    <x v="1"/>
    <x v="8"/>
    <s v="Ibico Ibimaster 300 Manual Binding System"/>
    <n v="735.98"/>
    <n v="2"/>
    <n v="0"/>
    <n v="331.19099999999997"/>
  </r>
  <r>
    <n v="9970"/>
    <x v="4996"/>
    <x v="3"/>
    <x v="157"/>
    <d v="2014-12-18T00:00:00"/>
    <s v="Standard Class"/>
    <s v="RB-19435"/>
    <s v="Richard Bierner"/>
    <x v="0"/>
    <s v="United States"/>
    <s v="Plainfield"/>
    <x v="30"/>
    <n v="7060"/>
    <x v="3"/>
    <s v="OFF-AP-10003622"/>
    <x v="1"/>
    <x v="9"/>
    <s v="Bravo II Megaboss 12-Amp Hard Body Upright, Replacement Belts, 2 Belts per Pack"/>
    <n v="22.75"/>
    <n v="7"/>
    <n v="0"/>
    <n v="6.5974999999999993"/>
  </r>
  <r>
    <n v="9971"/>
    <x v="4997"/>
    <x v="1"/>
    <x v="1141"/>
    <d v="2012-07-02T00:00:00"/>
    <s v="Standard Class"/>
    <s v="MP-17470"/>
    <s v="Mark Packer"/>
    <x v="2"/>
    <s v="United States"/>
    <s v="Smyrna"/>
    <x v="32"/>
    <n v="30080"/>
    <x v="0"/>
    <s v="OFF-BI-10002867"/>
    <x v="1"/>
    <x v="8"/>
    <s v="GBC Recycled Regency Composition Covers"/>
    <n v="119.56"/>
    <n v="2"/>
    <n v="0"/>
    <n v="54.997599999999991"/>
  </r>
  <r>
    <n v="9972"/>
    <x v="4997"/>
    <x v="1"/>
    <x v="1141"/>
    <d v="2012-07-02T00:00:00"/>
    <s v="Standard Class"/>
    <s v="MP-17470"/>
    <s v="Mark Packer"/>
    <x v="2"/>
    <s v="United States"/>
    <s v="Smyrna"/>
    <x v="32"/>
    <n v="30080"/>
    <x v="0"/>
    <s v="OFF-AR-10000538"/>
    <x v="1"/>
    <x v="6"/>
    <s v="Boston Model 1800 Electric Pencil Sharpener, Gray"/>
    <n v="140.75"/>
    <n v="5"/>
    <n v="0"/>
    <n v="42.22499999999998"/>
  </r>
  <r>
    <n v="9973"/>
    <x v="4998"/>
    <x v="0"/>
    <x v="108"/>
    <d v="2013-09-18T00:00:00"/>
    <s v="Standard Class"/>
    <s v="RC-19960"/>
    <s v="Ryan Crowe"/>
    <x v="0"/>
    <s v="United States"/>
    <s v="Houston"/>
    <x v="5"/>
    <n v="77041"/>
    <x v="2"/>
    <s v="OFF-EN-10000056"/>
    <x v="1"/>
    <x v="12"/>
    <s v="Cameo Buff Policy Envelopes"/>
    <n v="99.567999999999998"/>
    <n v="2"/>
    <n v="0.2"/>
    <n v="33.604199999999992"/>
  </r>
  <r>
    <n v="9974"/>
    <x v="4999"/>
    <x v="0"/>
    <x v="409"/>
    <d v="2013-12-11T00:00:00"/>
    <s v="Standard Class"/>
    <s v="AP-10720"/>
    <s v="Anne Pryor"/>
    <x v="2"/>
    <s v="United States"/>
    <s v="Los Angeles"/>
    <x v="1"/>
    <n v="90032"/>
    <x v="1"/>
    <s v="TEC-PH-10004080"/>
    <x v="2"/>
    <x v="7"/>
    <s v="Avaya 5410 Digital phone"/>
    <n v="271.95999999999998"/>
    <n v="5"/>
    <n v="0.2"/>
    <n v="27.195999999999998"/>
  </r>
  <r>
    <n v="9975"/>
    <x v="4999"/>
    <x v="0"/>
    <x v="409"/>
    <d v="2013-12-11T00:00:00"/>
    <s v="Standard Class"/>
    <s v="AP-10720"/>
    <s v="Anne Pryor"/>
    <x v="2"/>
    <s v="United States"/>
    <s v="Los Angeles"/>
    <x v="1"/>
    <n v="90032"/>
    <x v="1"/>
    <s v="OFF-AR-10004752"/>
    <x v="1"/>
    <x v="6"/>
    <s v="Blackstonian Pencils"/>
    <n v="18.689999999999998"/>
    <n v="7"/>
    <n v="0"/>
    <n v="5.2332000000000001"/>
  </r>
  <r>
    <n v="9976"/>
    <x v="4999"/>
    <x v="0"/>
    <x v="409"/>
    <d v="2013-12-11T00:00:00"/>
    <s v="Standard Class"/>
    <s v="AP-10720"/>
    <s v="Anne Pryor"/>
    <x v="2"/>
    <s v="United States"/>
    <s v="Los Angeles"/>
    <x v="1"/>
    <n v="90032"/>
    <x v="1"/>
    <s v="OFF-PA-10000743"/>
    <x v="1"/>
    <x v="10"/>
    <s v="Xerox 1977"/>
    <n v="13.36"/>
    <n v="2"/>
    <n v="0"/>
    <n v="6.4127999999999998"/>
  </r>
  <r>
    <n v="9977"/>
    <x v="4999"/>
    <x v="0"/>
    <x v="409"/>
    <d v="2013-12-11T00:00:00"/>
    <s v="Standard Class"/>
    <s v="AP-10720"/>
    <s v="Anne Pryor"/>
    <x v="2"/>
    <s v="United States"/>
    <s v="Los Angeles"/>
    <x v="1"/>
    <n v="90032"/>
    <x v="1"/>
    <s v="TEC-PH-10002496"/>
    <x v="2"/>
    <x v="7"/>
    <s v="Cisco SPA301"/>
    <n v="249.58400000000003"/>
    <n v="2"/>
    <n v="0.2"/>
    <n v="31.197999999999986"/>
  </r>
  <r>
    <n v="9978"/>
    <x v="4999"/>
    <x v="0"/>
    <x v="409"/>
    <d v="2013-12-11T00:00:00"/>
    <s v="Standard Class"/>
    <s v="AP-10720"/>
    <s v="Anne Pryor"/>
    <x v="2"/>
    <s v="United States"/>
    <s v="Los Angeles"/>
    <x v="1"/>
    <n v="90032"/>
    <x v="1"/>
    <s v="OFF-FA-10003467"/>
    <x v="1"/>
    <x v="13"/>
    <s v="Alliance Big Bands Rubber Bands, 12/Pack"/>
    <n v="13.86"/>
    <n v="7"/>
    <n v="0"/>
    <n v="0"/>
  </r>
  <r>
    <n v="9979"/>
    <x v="4999"/>
    <x v="0"/>
    <x v="409"/>
    <d v="2013-12-11T00:00:00"/>
    <s v="Standard Class"/>
    <s v="AP-10720"/>
    <s v="Anne Pryor"/>
    <x v="2"/>
    <s v="United States"/>
    <s v="Los Angeles"/>
    <x v="1"/>
    <n v="90032"/>
    <x v="1"/>
    <s v="OFF-BI-10003727"/>
    <x v="1"/>
    <x v="8"/>
    <s v="Avery Durable Slant Ring Binders With Label Holder"/>
    <n v="13.375999999999999"/>
    <n v="4"/>
    <n v="0.2"/>
    <n v="4.6815999999999995"/>
  </r>
  <r>
    <n v="9980"/>
    <x v="4999"/>
    <x v="0"/>
    <x v="409"/>
    <d v="2013-12-11T00:00:00"/>
    <s v="Standard Class"/>
    <s v="AP-10720"/>
    <s v="Anne Pryor"/>
    <x v="2"/>
    <s v="United States"/>
    <s v="Los Angeles"/>
    <x v="1"/>
    <n v="90032"/>
    <x v="1"/>
    <s v="OFF-BI-10002026"/>
    <x v="1"/>
    <x v="8"/>
    <s v="Ibico Recycled Linen-Style Covers"/>
    <n v="437.47200000000009"/>
    <n v="14"/>
    <n v="0.2"/>
    <n v="153.11519999999999"/>
  </r>
  <r>
    <n v="9981"/>
    <x v="5000"/>
    <x v="1"/>
    <x v="684"/>
    <d v="2012-09-09T00:00:00"/>
    <s v="Second Class"/>
    <s v="SW-20455"/>
    <s v="Shaun Weien"/>
    <x v="0"/>
    <s v="United States"/>
    <s v="Lafayette"/>
    <x v="28"/>
    <n v="70506"/>
    <x v="0"/>
    <s v="FUR-TA-10001039"/>
    <x v="0"/>
    <x v="3"/>
    <s v="KI Adjustable-Height Table"/>
    <n v="85.98"/>
    <n v="1"/>
    <n v="0"/>
    <n v="22.354800000000004"/>
  </r>
  <r>
    <n v="9982"/>
    <x v="5001"/>
    <x v="3"/>
    <x v="646"/>
    <d v="2014-08-07T00:00:00"/>
    <s v="First Class"/>
    <s v="TB-21055"/>
    <s v="Ted Butterfield"/>
    <x v="0"/>
    <s v="United States"/>
    <s v="Fairfield"/>
    <x v="24"/>
    <n v="45014"/>
    <x v="3"/>
    <s v="OFF-LA-10004484"/>
    <x v="1"/>
    <x v="2"/>
    <s v="Avery 476"/>
    <n v="16.520000000000003"/>
    <n v="5"/>
    <n v="0.2"/>
    <n v="5.368999999999998"/>
  </r>
  <r>
    <n v="9983"/>
    <x v="5002"/>
    <x v="0"/>
    <x v="897"/>
    <d v="2013-09-29T00:00:00"/>
    <s v="Standard Class"/>
    <s v="RC-19960"/>
    <s v="Ryan Crowe"/>
    <x v="0"/>
    <s v="United States"/>
    <s v="Grand Rapids"/>
    <x v="12"/>
    <n v="49505"/>
    <x v="2"/>
    <s v="OFF-PA-10002195"/>
    <x v="1"/>
    <x v="10"/>
    <s v="RSVP Cards &amp; Envelopes, Blank White, 8-1/2&quot; X 11&quot;, 24 Cards/25 Envelopes/Set"/>
    <n v="35.56"/>
    <n v="7"/>
    <n v="0"/>
    <n v="16.713200000000001"/>
  </r>
  <r>
    <n v="9984"/>
    <x v="5002"/>
    <x v="0"/>
    <x v="897"/>
    <d v="2013-09-29T00:00:00"/>
    <s v="Standard Class"/>
    <s v="RC-19960"/>
    <s v="Ryan Crowe"/>
    <x v="0"/>
    <s v="United States"/>
    <s v="Grand Rapids"/>
    <x v="12"/>
    <n v="49505"/>
    <x v="2"/>
    <s v="TEC-PH-10001305"/>
    <x v="2"/>
    <x v="7"/>
    <s v="Panasonic KX TS208W Corded phone"/>
    <n v="97.98"/>
    <n v="2"/>
    <n v="0"/>
    <n v="27.434400000000011"/>
  </r>
  <r>
    <n v="9985"/>
    <x v="5003"/>
    <x v="1"/>
    <x v="961"/>
    <d v="2012-05-23T00:00:00"/>
    <s v="Standard Class"/>
    <s v="DV-13465"/>
    <s v="Dianna Vittorini"/>
    <x v="0"/>
    <s v="United States"/>
    <s v="Long Beach"/>
    <x v="15"/>
    <n v="11561"/>
    <x v="3"/>
    <s v="OFF-LA-10003766"/>
    <x v="1"/>
    <x v="2"/>
    <s v="Self-Adhesive Removable Labels"/>
    <n v="31.5"/>
    <n v="10"/>
    <n v="0"/>
    <n v="15.120000000000001"/>
  </r>
  <r>
    <n v="9986"/>
    <x v="5003"/>
    <x v="1"/>
    <x v="961"/>
    <d v="2012-05-23T00:00:00"/>
    <s v="Standard Class"/>
    <s v="DV-13465"/>
    <s v="Dianna Vittorini"/>
    <x v="0"/>
    <s v="United States"/>
    <s v="Long Beach"/>
    <x v="15"/>
    <n v="11561"/>
    <x v="3"/>
    <s v="OFF-SU-10000898"/>
    <x v="1"/>
    <x v="14"/>
    <s v="Acme Hot Forged Carbon Steel Scissors with Nickel-Plated Handles, 3 7/8&quot; Cut, 8&quot;L"/>
    <n v="55.6"/>
    <n v="4"/>
    <n v="0"/>
    <n v="16.123999999999995"/>
  </r>
  <r>
    <n v="9987"/>
    <x v="5004"/>
    <x v="0"/>
    <x v="321"/>
    <d v="2013-10-04T00:00:00"/>
    <s v="Standard Class"/>
    <s v="ML-17410"/>
    <s v="Maris LaWare"/>
    <x v="0"/>
    <s v="United States"/>
    <s v="Los Angeles"/>
    <x v="1"/>
    <n v="90008"/>
    <x v="1"/>
    <s v="TEC-AC-10003399"/>
    <x v="2"/>
    <x v="11"/>
    <s v="Memorex Mini Travel Drive 64 GB USB 2.0 Flash Drive"/>
    <n v="36.24"/>
    <n v="1"/>
    <n v="0"/>
    <n v="15.220800000000001"/>
  </r>
  <r>
    <n v="9988"/>
    <x v="5005"/>
    <x v="3"/>
    <x v="701"/>
    <d v="2014-11-22T00:00:00"/>
    <s v="Standard Class"/>
    <s v="RA-19885"/>
    <s v="Ruben Ausman"/>
    <x v="1"/>
    <s v="United States"/>
    <s v="Athens"/>
    <x v="32"/>
    <n v="30605"/>
    <x v="0"/>
    <s v="TEC-AC-10001539"/>
    <x v="2"/>
    <x v="11"/>
    <s v="Logitech G430 Surround Sound Gaming Headset with Dolby 7.1 Technology"/>
    <n v="79.989999999999995"/>
    <n v="1"/>
    <n v="0"/>
    <n v="28.796399999999998"/>
  </r>
  <r>
    <n v="9989"/>
    <x v="5005"/>
    <x v="3"/>
    <x v="701"/>
    <d v="2014-11-22T00:00:00"/>
    <s v="Standard Class"/>
    <s v="RA-19885"/>
    <s v="Ruben Ausman"/>
    <x v="1"/>
    <s v="United States"/>
    <s v="Athens"/>
    <x v="32"/>
    <n v="30605"/>
    <x v="0"/>
    <s v="TEC-PH-10004006"/>
    <x v="2"/>
    <x v="7"/>
    <s v="Panasonic KX - TS880B Telephone"/>
    <n v="206.1"/>
    <n v="5"/>
    <n v="0"/>
    <n v="55.647000000000006"/>
  </r>
  <r>
    <n v="9990"/>
    <x v="5006"/>
    <x v="2"/>
    <x v="1237"/>
    <d v="2011-01-24T00:00:00"/>
    <s v="Second Class"/>
    <s v="TB-21400"/>
    <s v="Tom Boeckenhauer"/>
    <x v="0"/>
    <s v="United States"/>
    <s v="Miami"/>
    <x v="2"/>
    <n v="33180"/>
    <x v="0"/>
    <s v="FUR-FU-10001889"/>
    <x v="0"/>
    <x v="5"/>
    <s v="Ultra Door Pull Handle"/>
    <n v="25.248000000000001"/>
    <n v="3"/>
    <n v="0.2"/>
    <n v="4.1027999999999993"/>
  </r>
  <r>
    <n v="9991"/>
    <x v="5007"/>
    <x v="3"/>
    <x v="425"/>
    <d v="2014-03-04T00:00:00"/>
    <s v="Standard Class"/>
    <s v="DB-13060"/>
    <s v="Dave Brooks"/>
    <x v="0"/>
    <s v="United States"/>
    <s v="Costa Mesa"/>
    <x v="1"/>
    <n v="92627"/>
    <x v="1"/>
    <s v="FUR-FU-10000747"/>
    <x v="0"/>
    <x v="5"/>
    <s v="Tenex B1-RE Series Chair Mats for Low Pile Carpets"/>
    <n v="91.96"/>
    <n v="2"/>
    <n v="0"/>
    <n v="15.633199999999988"/>
  </r>
  <r>
    <n v="9992"/>
    <x v="5007"/>
    <x v="3"/>
    <x v="425"/>
    <d v="2014-03-04T00:00:00"/>
    <s v="Standard Class"/>
    <s v="DB-13060"/>
    <s v="Dave Brooks"/>
    <x v="0"/>
    <s v="United States"/>
    <s v="Costa Mesa"/>
    <x v="1"/>
    <n v="92627"/>
    <x v="1"/>
    <s v="TEC-PH-10003645"/>
    <x v="2"/>
    <x v="7"/>
    <s v="Aastra 57i VoIP phone"/>
    <n v="258.57600000000002"/>
    <n v="2"/>
    <n v="0.2"/>
    <n v="19.393200000000007"/>
  </r>
  <r>
    <n v="9993"/>
    <x v="5007"/>
    <x v="3"/>
    <x v="425"/>
    <d v="2014-03-04T00:00:00"/>
    <s v="Standard Class"/>
    <s v="DB-13060"/>
    <s v="Dave Brooks"/>
    <x v="0"/>
    <s v="United States"/>
    <s v="Costa Mesa"/>
    <x v="1"/>
    <n v="92627"/>
    <x v="1"/>
    <s v="OFF-PA-10004041"/>
    <x v="1"/>
    <x v="10"/>
    <s v="It's Hot Message Books with Stickers, 2 3/4&quot; x 5&quot;"/>
    <n v="29.6"/>
    <n v="4"/>
    <n v="0"/>
    <n v="13.32"/>
  </r>
  <r>
    <n v="9994"/>
    <x v="5008"/>
    <x v="3"/>
    <x v="464"/>
    <d v="2014-05-10T00:00:00"/>
    <s v="Second Class"/>
    <s v="CC-12220"/>
    <s v="Chris Cortes"/>
    <x v="0"/>
    <s v="United States"/>
    <s v="Westminster"/>
    <x v="1"/>
    <n v="92683"/>
    <x v="1"/>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93B43F8-BFA5-4D45-85C0-3B812DC173B1}"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C16" firstHeaderRow="0"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6">
      <pivotArea outline="0" collapsedLevelsAreSubtotals="1" fieldPosition="0"/>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1"/>
          </reference>
        </references>
      </pivotArea>
    </chartFormat>
    <chartFormat chart="2"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C5D75C-BFA0-4AE7-BFB7-33D6C69EDB87}"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showAll="0"/>
    <pivotField showAll="0"/>
    <pivotField showAll="0"/>
    <pivotField dataField="1"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FD373FBE-00D3-44E8-A208-7E9D7E5ADF26}"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3">
  <location ref="A3:B7"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15" baseItem="0" numFmtId="10"/>
  </dataFields>
  <chartFormats count="8">
    <chartFormat chart="10" format="0" series="1">
      <pivotArea type="data" outline="0" fieldPosition="0">
        <references count="1">
          <reference field="4294967294" count="1" selected="0">
            <x v="0"/>
          </reference>
        </references>
      </pivotArea>
    </chartFormat>
    <chartFormat chart="10" format="1">
      <pivotArea type="data" outline="0" fieldPosition="0">
        <references count="2">
          <reference field="4294967294" count="1" selected="0">
            <x v="0"/>
          </reference>
          <reference field="15" count="1" selected="0">
            <x v="0"/>
          </reference>
        </references>
      </pivotArea>
    </chartFormat>
    <chartFormat chart="10" format="2">
      <pivotArea type="data" outline="0" fieldPosition="0">
        <references count="2">
          <reference field="4294967294" count="1" selected="0">
            <x v="0"/>
          </reference>
          <reference field="15" count="1" selected="0">
            <x v="1"/>
          </reference>
        </references>
      </pivotArea>
    </chartFormat>
    <chartFormat chart="10" format="3">
      <pivotArea type="data" outline="0" fieldPosition="0">
        <references count="2">
          <reference field="4294967294" count="1" selected="0">
            <x v="0"/>
          </reference>
          <reference field="15" count="1" selected="0">
            <x v="2"/>
          </reference>
        </references>
      </pivotArea>
    </chartFormat>
    <chartFormat chart="12" format="8" series="1">
      <pivotArea type="data" outline="0" fieldPosition="0">
        <references count="1">
          <reference field="4294967294" count="1" selected="0">
            <x v="0"/>
          </reference>
        </references>
      </pivotArea>
    </chartFormat>
    <chartFormat chart="12" format="9">
      <pivotArea type="data" outline="0" fieldPosition="0">
        <references count="2">
          <reference field="4294967294" count="1" selected="0">
            <x v="0"/>
          </reference>
          <reference field="15" count="1" selected="0">
            <x v="0"/>
          </reference>
        </references>
      </pivotArea>
    </chartFormat>
    <chartFormat chart="12" format="10">
      <pivotArea type="data" outline="0" fieldPosition="0">
        <references count="2">
          <reference field="4294967294" count="1" selected="0">
            <x v="0"/>
          </reference>
          <reference field="15" count="1" selected="0">
            <x v="1"/>
          </reference>
        </references>
      </pivotArea>
    </chartFormat>
    <chartFormat chart="12" format="11">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F15B102-3F88-4E5A-98E0-26000E25F6D9}" name="PivotTable6"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location ref="A3:B53"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94013A8-2AB8-4583-A63D-B9880A23D8AC}" name="PivotTable9"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3">
  <location ref="A3:B9" firstHeaderRow="1" firstDataRow="1" firstDataCol="1"/>
  <pivotFields count="25">
    <pivotField showAll="0"/>
    <pivotField showAll="0"/>
    <pivotField showAll="0">
      <items count="5">
        <item x="2"/>
        <item x="1"/>
        <item x="0"/>
        <item x="3"/>
        <item t="default"/>
      </items>
    </pivotField>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dragToRow="0" dragToCol="0" dragToPage="0" showAll="0" defaultSubtotal="0"/>
  </pivotFields>
  <rowFields count="1">
    <field x="16"/>
  </rowFields>
  <rowItems count="6">
    <i>
      <x v="13"/>
    </i>
    <i>
      <x v="5"/>
    </i>
    <i>
      <x v="14"/>
    </i>
    <i>
      <x v="16"/>
    </i>
    <i>
      <x v="3"/>
    </i>
    <i t="grand">
      <x/>
    </i>
  </rowItems>
  <colItems count="1">
    <i/>
  </colItems>
  <dataFields count="1">
    <dataField name="Sum of Sales" fld="18" baseField="0" baseItem="0" numFmtId="4"/>
  </dataFields>
  <formats count="6">
    <format dxfId="5">
      <pivotArea type="all" dataOnly="0" outline="0" fieldPosition="0"/>
    </format>
    <format dxfId="4">
      <pivotArea outline="0" collapsedLevelsAreSubtotals="1" fieldPosition="0"/>
    </format>
    <format dxfId="3">
      <pivotArea field="16" type="button" dataOnly="0" labelOnly="1" outline="0" axis="axisRow" fieldPosition="0"/>
    </format>
    <format dxfId="2">
      <pivotArea dataOnly="0" labelOnly="1" fieldPosition="0">
        <references count="1">
          <reference field="16" count="5">
            <x v="3"/>
            <x v="5"/>
            <x v="13"/>
            <x v="14"/>
            <x v="16"/>
          </reference>
        </references>
      </pivotArea>
    </format>
    <format dxfId="1">
      <pivotArea dataOnly="0" labelOnly="1" grandRow="1" outline="0" fieldPosition="0"/>
    </format>
    <format dxfId="0">
      <pivotArea dataOnly="0" labelOnly="1" outline="0" axis="axisValues" fieldPosition="0"/>
    </format>
  </format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F847899-3B90-433F-8A18-50274A26290D}" name="PivotTable2"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7">
  <location ref="D3:E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4" format="0" series="1">
      <pivotArea type="data" outline="0" fieldPosition="0">
        <references count="1">
          <reference field="4294967294" count="1" selected="0">
            <x v="0"/>
          </reference>
        </references>
      </pivotArea>
    </chartFormat>
    <chartFormat chart="6"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478D8F2F-5473-4E31-A076-2BF9A1B6930D}" name="PivotTable1"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8">
  <location ref="A3:B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3">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 chart="7"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FA09B0EB-584C-4E92-A1ED-3DE68C255A4D}" name="PivotTable5"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6">
  <location ref="M3:N16" firstHeaderRow="1" firstDataRow="1" firstDataCol="1"/>
  <pivotFields count="25">
    <pivotField showAll="0"/>
    <pivotField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ataField="1"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Profit Margin" fld="24" baseField="0" baseItem="0"/>
  </dataFields>
  <chartFormats count="2">
    <chartFormat chart="3" format="0" series="1">
      <pivotArea type="data" outline="0" fieldPosition="0">
        <references count="1">
          <reference field="4294967294" count="1" selected="0">
            <x v="0"/>
          </reference>
        </references>
      </pivotArea>
    </chartFormat>
    <chartFormat chart="5"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A6349D0-9E40-4433-8534-7CE65185A637}" name="PivotTable4"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J3:K16" firstHeaderRow="1"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2"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28808AD-71C3-4E5E-8BEE-5AAEA1C708C7}" name="PivotTable3" cacheId="0"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5">
  <location ref="G3:H16" firstHeaderRow="1" firstDataRow="1" firstDataCol="1"/>
  <pivotFields count="25">
    <pivotField showAll="0"/>
    <pivotField showAll="0"/>
    <pivotField showAll="0">
      <items count="5">
        <item x="2"/>
        <item x="1"/>
        <item x="0"/>
        <item x="3"/>
        <item t="default"/>
      </items>
    </pivotField>
    <pivotField axis="axisRow"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items count="6">
        <item sd="0" x="0"/>
        <item sd="0" x="1"/>
        <item sd="0" x="2"/>
        <item sd="0" x="3"/>
        <item sd="0" x="4"/>
        <item sd="0" x="5"/>
      </items>
    </pivotField>
    <pivotField showAll="0" defaultSubtotal="0">
      <items count="7">
        <item sd="0" x="0"/>
        <item sd="0" x="1"/>
        <item sd="0" x="2"/>
        <item sd="0" x="3"/>
        <item sd="0" x="4"/>
        <item sd="0" x="5"/>
        <item sd="0" x="6"/>
      </items>
    </pivotField>
    <pivotField dragToRow="0" dragToCol="0" dragToPage="0" showAll="0" defaultSubtotal="0"/>
  </pivotFields>
  <rowFields count="1">
    <field x="3"/>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C83BB8EB-5E6B-43B4-9992-A2D93E9D77F8}" name="PivotTable1"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outline="1" outlineData="1" multipleFieldFilters="0">
  <location ref="A3:F7" firstHeaderRow="0" firstDataRow="1" firstDataCol="1"/>
  <pivotFields count="25">
    <pivotField showAll="0"/>
    <pivotField dataField="1" showAll="0">
      <items count="5010">
        <item x="1333"/>
        <item x="3138"/>
        <item x="4768"/>
        <item x="1534"/>
        <item x="1895"/>
        <item x="4723"/>
        <item x="3265"/>
        <item x="4501"/>
        <item x="3153"/>
        <item x="4844"/>
        <item x="4738"/>
        <item x="4201"/>
        <item x="1921"/>
        <item x="3754"/>
        <item x="3906"/>
        <item x="3115"/>
        <item x="2261"/>
        <item x="3074"/>
        <item x="4883"/>
        <item x="4004"/>
        <item x="4331"/>
        <item x="3401"/>
        <item x="196"/>
        <item x="2574"/>
        <item x="765"/>
        <item x="2732"/>
        <item x="4737"/>
        <item x="1898"/>
        <item x="866"/>
        <item x="2446"/>
        <item x="1685"/>
        <item x="1161"/>
        <item x="3809"/>
        <item x="4580"/>
        <item x="2994"/>
        <item x="2008"/>
        <item x="1785"/>
        <item x="1630"/>
        <item x="3688"/>
        <item x="4792"/>
        <item x="2127"/>
        <item x="2855"/>
        <item x="4029"/>
        <item x="4595"/>
        <item x="2708"/>
        <item x="2651"/>
        <item x="940"/>
        <item x="888"/>
        <item x="2224"/>
        <item x="3902"/>
        <item x="3742"/>
        <item x="4152"/>
        <item x="2087"/>
        <item x="3270"/>
        <item x="1633"/>
        <item x="3248"/>
        <item x="3952"/>
        <item x="4491"/>
        <item x="254"/>
        <item x="1939"/>
        <item x="3071"/>
        <item x="2962"/>
        <item x="75"/>
        <item x="1118"/>
        <item x="3158"/>
        <item x="334"/>
        <item x="4838"/>
        <item x="1643"/>
        <item x="868"/>
        <item x="1531"/>
        <item x="4272"/>
        <item x="2683"/>
        <item x="421"/>
        <item x="2612"/>
        <item x="755"/>
        <item x="2739"/>
        <item x="2887"/>
        <item x="1682"/>
        <item x="3796"/>
        <item x="4342"/>
        <item x="3835"/>
        <item x="7"/>
        <item x="1894"/>
        <item x="3564"/>
        <item x="2335"/>
        <item x="1637"/>
        <item x="29"/>
        <item x="1002"/>
        <item x="1236"/>
        <item x="1504"/>
        <item x="3506"/>
        <item x="351"/>
        <item x="358"/>
        <item x="4571"/>
        <item x="1877"/>
        <item x="626"/>
        <item x="742"/>
        <item x="4430"/>
        <item x="2239"/>
        <item x="3019"/>
        <item x="2735"/>
        <item x="1342"/>
        <item x="2724"/>
        <item x="396"/>
        <item x="3669"/>
        <item x="3182"/>
        <item x="2402"/>
        <item x="1552"/>
        <item x="4679"/>
        <item x="4480"/>
        <item x="1600"/>
        <item x="2328"/>
        <item x="3299"/>
        <item x="1241"/>
        <item x="4188"/>
        <item x="2788"/>
        <item x="4486"/>
        <item x="4741"/>
        <item x="3317"/>
        <item x="1559"/>
        <item x="1478"/>
        <item x="3360"/>
        <item x="2237"/>
        <item x="4403"/>
        <item x="4080"/>
        <item x="4214"/>
        <item x="4081"/>
        <item x="3989"/>
        <item x="4143"/>
        <item x="3700"/>
        <item x="1335"/>
        <item x="3219"/>
        <item x="70"/>
        <item x="1329"/>
        <item x="574"/>
        <item x="2258"/>
        <item x="1012"/>
        <item x="965"/>
        <item x="5006"/>
        <item x="843"/>
        <item x="4139"/>
        <item x="3172"/>
        <item x="1149"/>
        <item x="1995"/>
        <item x="1754"/>
        <item x="140"/>
        <item x="729"/>
        <item x="980"/>
        <item x="4987"/>
        <item x="2557"/>
        <item x="4974"/>
        <item x="135"/>
        <item x="1242"/>
        <item x="2860"/>
        <item x="4646"/>
        <item x="3066"/>
        <item x="3628"/>
        <item x="4280"/>
        <item x="4887"/>
        <item x="327"/>
        <item x="4956"/>
        <item x="343"/>
        <item x="2327"/>
        <item x="1278"/>
        <item x="3151"/>
        <item x="2359"/>
        <item x="1850"/>
        <item x="183"/>
        <item x="4933"/>
        <item x="4619"/>
        <item x="2403"/>
        <item x="226"/>
        <item x="3953"/>
        <item x="1220"/>
        <item x="2662"/>
        <item x="2620"/>
        <item x="3255"/>
        <item x="328"/>
        <item x="1447"/>
        <item x="3718"/>
        <item x="4048"/>
        <item x="3745"/>
        <item x="4947"/>
        <item x="4876"/>
        <item x="2956"/>
        <item x="4889"/>
        <item x="4516"/>
        <item x="1597"/>
        <item x="2315"/>
        <item x="1969"/>
        <item x="901"/>
        <item x="3485"/>
        <item x="4962"/>
        <item x="2906"/>
        <item x="2592"/>
        <item x="4827"/>
        <item x="1668"/>
        <item x="56"/>
        <item x="2040"/>
        <item x="1864"/>
        <item x="463"/>
        <item x="3"/>
        <item x="3730"/>
        <item x="175"/>
        <item x="1625"/>
        <item x="3653"/>
        <item x="759"/>
        <item x="4712"/>
        <item x="982"/>
        <item x="2527"/>
        <item x="4386"/>
        <item x="2778"/>
        <item x="2226"/>
        <item x="3573"/>
        <item x="1980"/>
        <item x="2023"/>
        <item x="911"/>
        <item x="2196"/>
        <item x="773"/>
        <item x="894"/>
        <item x="337"/>
        <item x="3558"/>
        <item x="3526"/>
        <item x="477"/>
        <item x="553"/>
        <item x="2979"/>
        <item x="4831"/>
        <item x="3577"/>
        <item x="4091"/>
        <item x="640"/>
        <item x="82"/>
        <item x="860"/>
        <item x="709"/>
        <item x="4341"/>
        <item x="2339"/>
        <item x="4808"/>
        <item x="1527"/>
        <item x="3481"/>
        <item x="4478"/>
        <item x="4413"/>
        <item x="3344"/>
        <item x="561"/>
        <item x="2392"/>
        <item x="4420"/>
        <item x="2950"/>
        <item x="867"/>
        <item x="1832"/>
        <item x="3614"/>
        <item x="674"/>
        <item x="4071"/>
        <item x="1762"/>
        <item x="3039"/>
        <item x="143"/>
        <item x="4943"/>
        <item x="2560"/>
        <item x="1951"/>
        <item x="1336"/>
        <item x="2357"/>
        <item x="4264"/>
        <item x="634"/>
        <item x="1150"/>
        <item x="4905"/>
        <item x="3687"/>
        <item x="3556"/>
        <item x="3543"/>
        <item x="155"/>
        <item x="633"/>
        <item x="1975"/>
        <item x="4967"/>
        <item x="4748"/>
        <item x="969"/>
        <item x="813"/>
        <item x="2001"/>
        <item x="1315"/>
        <item x="2142"/>
        <item x="2895"/>
        <item x="2137"/>
        <item x="90"/>
        <item x="1022"/>
        <item x="3156"/>
        <item x="2340"/>
        <item x="164"/>
        <item x="4570"/>
        <item x="2668"/>
        <item x="1578"/>
        <item x="4906"/>
        <item x="715"/>
        <item x="1729"/>
        <item x="2986"/>
        <item x="3432"/>
        <item x="3409"/>
        <item x="345"/>
        <item x="3779"/>
        <item x="2509"/>
        <item x="4520"/>
        <item x="3493"/>
        <item x="1052"/>
        <item x="1730"/>
        <item x="4835"/>
        <item x="1911"/>
        <item x="4436"/>
        <item x="2904"/>
        <item x="3487"/>
        <item x="3681"/>
        <item x="2893"/>
        <item x="839"/>
        <item x="3884"/>
        <item x="2467"/>
        <item x="1379"/>
        <item x="2675"/>
        <item x="1080"/>
        <item x="400"/>
        <item x="3378"/>
        <item x="3734"/>
        <item x="4630"/>
        <item x="2141"/>
        <item x="4696"/>
        <item x="1034"/>
        <item x="4745"/>
        <item x="4198"/>
        <item x="3426"/>
        <item x="3479"/>
        <item x="655"/>
        <item x="1306"/>
        <item x="4466"/>
        <item x="551"/>
        <item x="2803"/>
        <item x="1896"/>
        <item x="2831"/>
        <item x="2055"/>
        <item x="3444"/>
        <item x="580"/>
        <item x="566"/>
        <item x="801"/>
        <item x="4919"/>
        <item x="1331"/>
        <item x="2038"/>
        <item x="2257"/>
        <item x="1280"/>
        <item x="461"/>
        <item x="2035"/>
        <item x="2485"/>
        <item x="1443"/>
        <item x="2806"/>
        <item x="222"/>
        <item x="3967"/>
        <item x="4025"/>
        <item x="2185"/>
        <item x="552"/>
        <item x="1091"/>
        <item x="4890"/>
        <item x="564"/>
        <item x="3250"/>
        <item x="4653"/>
        <item x="4824"/>
        <item x="3095"/>
        <item x="4461"/>
        <item x="2042"/>
        <item x="2066"/>
        <item x="1237"/>
        <item x="1564"/>
        <item x="1268"/>
        <item x="3237"/>
        <item x="997"/>
        <item x="3973"/>
        <item x="1815"/>
        <item x="1359"/>
        <item x="4304"/>
        <item x="153"/>
        <item x="3719"/>
        <item x="332"/>
        <item x="4816"/>
        <item x="748"/>
        <item x="3656"/>
        <item x="4795"/>
        <item x="3288"/>
        <item x="4765"/>
        <item x="2189"/>
        <item x="4271"/>
        <item x="1494"/>
        <item x="2647"/>
        <item x="2997"/>
        <item x="4457"/>
        <item x="139"/>
        <item x="1296"/>
        <item x="3942"/>
        <item x="1008"/>
        <item x="3057"/>
        <item x="1480"/>
        <item x="4194"/>
        <item x="277"/>
        <item x="1588"/>
        <item x="2836"/>
        <item x="4090"/>
        <item x="976"/>
        <item x="113"/>
        <item x="3767"/>
        <item x="4555"/>
        <item x="2472"/>
        <item x="2726"/>
        <item x="342"/>
        <item x="2695"/>
        <item x="878"/>
        <item x="3673"/>
        <item x="1891"/>
        <item x="2413"/>
        <item x="4463"/>
        <item x="441"/>
        <item x="4447"/>
        <item x="3478"/>
        <item x="1954"/>
        <item x="845"/>
        <item x="3161"/>
        <item x="3772"/>
        <item x="4490"/>
        <item x="2625"/>
        <item x="3061"/>
        <item x="3804"/>
        <item x="4326"/>
        <item x="98"/>
        <item x="2102"/>
        <item x="225"/>
        <item x="2427"/>
        <item x="3753"/>
        <item x="402"/>
        <item x="4934"/>
        <item x="417"/>
        <item x="3189"/>
        <item x="4581"/>
        <item x="745"/>
        <item x="377"/>
        <item x="1651"/>
        <item x="2512"/>
        <item x="3111"/>
        <item x="221"/>
        <item x="3756"/>
        <item x="1964"/>
        <item x="276"/>
        <item x="1835"/>
        <item x="824"/>
        <item x="799"/>
        <item x="1908"/>
        <item x="2830"/>
        <item x="711"/>
        <item x="4537"/>
        <item x="1551"/>
        <item x="548"/>
        <item x="1223"/>
        <item x="406"/>
        <item x="2704"/>
        <item x="3259"/>
        <item x="3632"/>
        <item x="1516"/>
        <item x="4248"/>
        <item x="1976"/>
        <item x="3549"/>
        <item x="1638"/>
        <item x="3020"/>
        <item x="3712"/>
        <item x="4021"/>
        <item x="4515"/>
        <item x="4507"/>
        <item x="4736"/>
        <item x="438"/>
        <item x="1488"/>
        <item x="3944"/>
        <item x="2104"/>
        <item x="2530"/>
        <item x="3291"/>
        <item x="326"/>
        <item x="2321"/>
        <item x="3555"/>
        <item x="3593"/>
        <item x="2407"/>
        <item x="853"/>
        <item x="505"/>
        <item x="4830"/>
        <item x="4158"/>
        <item x="37"/>
        <item x="3815"/>
        <item x="2384"/>
        <item x="2194"/>
        <item x="826"/>
        <item x="81"/>
        <item x="94"/>
        <item x="4731"/>
        <item x="1826"/>
        <item x="922"/>
        <item x="1791"/>
        <item x="3744"/>
        <item x="2244"/>
        <item x="4253"/>
        <item x="2586"/>
        <item x="1621"/>
        <item x="2970"/>
        <item x="251"/>
        <item x="1906"/>
        <item x="383"/>
        <item x="1147"/>
        <item x="3373"/>
        <item x="4282"/>
        <item x="3142"/>
        <item x="4410"/>
        <item x="892"/>
        <item x="3157"/>
        <item x="3143"/>
        <item x="3500"/>
        <item x="1044"/>
        <item x="3680"/>
        <item x="2973"/>
        <item x="2550"/>
        <item x="854"/>
        <item x="4522"/>
        <item x="3509"/>
        <item x="192"/>
        <item x="1594"/>
        <item x="3431"/>
        <item x="923"/>
        <item x="1434"/>
        <item x="4311"/>
        <item x="818"/>
        <item x="3803"/>
        <item x="2180"/>
        <item x="4940"/>
        <item x="3531"/>
        <item x="1319"/>
        <item x="3964"/>
        <item x="9"/>
        <item x="4985"/>
        <item x="1727"/>
        <item x="1322"/>
        <item x="3874"/>
        <item x="1624"/>
        <item x="1530"/>
        <item x="1229"/>
        <item x="3347"/>
        <item x="4604"/>
        <item x="4869"/>
        <item x="426"/>
        <item x="3382"/>
        <item x="1221"/>
        <item x="217"/>
        <item x="3988"/>
        <item x="1214"/>
        <item x="4711"/>
        <item x="1321"/>
        <item x="2083"/>
        <item x="3290"/>
        <item x="264"/>
        <item x="2866"/>
        <item x="1016"/>
        <item x="2628"/>
        <item x="4199"/>
        <item x="1805"/>
        <item x="2723"/>
        <item x="668"/>
        <item x="22"/>
        <item x="3128"/>
        <item x="4340"/>
        <item x="4594"/>
        <item x="3247"/>
        <item x="2301"/>
        <item x="544"/>
        <item x="3468"/>
        <item x="4957"/>
        <item x="2217"/>
        <item x="1282"/>
        <item x="3397"/>
        <item x="2812"/>
        <item x="913"/>
        <item x="1421"/>
        <item x="4709"/>
        <item x="3448"/>
        <item x="4615"/>
        <item x="3775"/>
        <item x="409"/>
        <item x="1195"/>
        <item x="2861"/>
        <item x="1492"/>
        <item x="3102"/>
        <item x="1395"/>
        <item x="964"/>
        <item x="404"/>
        <item x="2380"/>
        <item x="4763"/>
        <item x="1347"/>
        <item x="3228"/>
        <item x="2537"/>
        <item x="3233"/>
        <item x="1869"/>
        <item x="280"/>
        <item x="3818"/>
        <item x="743"/>
        <item x="2370"/>
        <item x="3314"/>
        <item x="2664"/>
        <item x="4840"/>
        <item x="3498"/>
        <item x="2221"/>
        <item x="1916"/>
        <item x="905"/>
        <item x="2773"/>
        <item x="1184"/>
        <item x="4834"/>
        <item x="2418"/>
        <item x="1620"/>
        <item x="696"/>
        <item x="2489"/>
        <item x="3226"/>
        <item x="4286"/>
        <item x="1084"/>
        <item x="3799"/>
        <item x="379"/>
        <item x="4715"/>
        <item x="3377"/>
        <item x="4163"/>
        <item x="4510"/>
        <item x="1061"/>
        <item x="2146"/>
        <item x="2995"/>
        <item x="2931"/>
        <item x="2390"/>
        <item x="4702"/>
        <item x="1918"/>
        <item x="4072"/>
        <item x="4130"/>
        <item x="331"/>
        <item x="1338"/>
        <item x="4613"/>
        <item x="4408"/>
        <item x="2484"/>
        <item x="1861"/>
        <item x="4955"/>
        <item x="1568"/>
        <item x="641"/>
        <item x="2191"/>
        <item x="3280"/>
        <item x="4689"/>
        <item x="4769"/>
        <item x="1781"/>
        <item x="4460"/>
        <item x="1380"/>
        <item x="224"/>
        <item x="1601"/>
        <item x="1354"/>
        <item x="3838"/>
        <item x="3310"/>
        <item x="2811"/>
        <item x="1988"/>
        <item x="184"/>
        <item x="4669"/>
        <item x="691"/>
        <item x="3850"/>
        <item x="2845"/>
        <item x="2967"/>
        <item x="261"/>
        <item x="1350"/>
        <item x="2478"/>
        <item x="4843"/>
        <item x="4102"/>
        <item x="311"/>
        <item x="4963"/>
        <item x="782"/>
        <item x="369"/>
        <item x="4740"/>
        <item x="2455"/>
        <item x="1804"/>
        <item x="147"/>
        <item x="4465"/>
        <item x="1453"/>
        <item x="2442"/>
        <item x="3590"/>
        <item x="1711"/>
        <item x="924"/>
        <item x="4389"/>
        <item x="1454"/>
        <item x="318"/>
        <item x="1117"/>
        <item x="2061"/>
        <item x="1355"/>
        <item x="557"/>
        <item x="4077"/>
        <item x="88"/>
        <item x="3623"/>
        <item x="1703"/>
        <item x="1591"/>
        <item x="2525"/>
        <item x="3894"/>
        <item x="486"/>
        <item x="1756"/>
        <item x="3203"/>
        <item x="1798"/>
        <item x="2371"/>
        <item x="529"/>
        <item x="1632"/>
        <item x="1041"/>
        <item x="3524"/>
        <item x="2621"/>
        <item x="2575"/>
        <item x="2766"/>
        <item x="4699"/>
        <item x="1787"/>
        <item x="4266"/>
        <item x="2464"/>
        <item x="4301"/>
        <item x="2193"/>
        <item x="2452"/>
        <item x="4446"/>
        <item x="2307"/>
        <item x="2538"/>
        <item x="622"/>
        <item x="4642"/>
        <item x="3694"/>
        <item x="4117"/>
        <item x="4132"/>
        <item x="3782"/>
        <item x="2139"/>
        <item x="1131"/>
        <item x="1182"/>
        <item x="357"/>
        <item x="1472"/>
        <item x="4383"/>
        <item x="1072"/>
        <item x="2002"/>
        <item x="3761"/>
        <item x="600"/>
        <item x="3651"/>
        <item x="470"/>
        <item x="3051"/>
        <item x="3630"/>
        <item x="495"/>
        <item x="1790"/>
        <item x="4647"/>
        <item x="2870"/>
        <item x="4938"/>
        <item x="3441"/>
        <item x="1199"/>
        <item x="1590"/>
        <item x="145"/>
        <item x="2834"/>
        <item x="1248"/>
        <item x="2401"/>
        <item x="970"/>
        <item x="2783"/>
        <item x="3274"/>
        <item x="1285"/>
        <item x="4226"/>
        <item x="1960"/>
        <item x="146"/>
        <item x="1653"/>
        <item x="1669"/>
        <item x="4146"/>
        <item x="1584"/>
        <item x="4724"/>
        <item x="1428"/>
        <item x="3696"/>
        <item x="3207"/>
        <item x="3116"/>
        <item x="361"/>
        <item x="3950"/>
        <item x="3263"/>
        <item x="87"/>
        <item x="2085"/>
        <item x="1681"/>
        <item x="4979"/>
        <item x="4784"/>
        <item x="2894"/>
        <item x="4472"/>
        <item x="2595"/>
        <item x="1740"/>
        <item x="741"/>
        <item x="3211"/>
        <item x="2173"/>
        <item x="3860"/>
        <item x="2126"/>
        <item x="8"/>
        <item x="3716"/>
        <item x="1047"/>
        <item x="4714"/>
        <item x="3331"/>
        <item x="144"/>
        <item x="3160"/>
        <item x="4035"/>
        <item x="2107"/>
        <item x="2781"/>
        <item x="2942"/>
        <item x="4115"/>
        <item x="4625"/>
        <item x="3654"/>
        <item x="584"/>
        <item x="1710"/>
        <item x="2097"/>
        <item x="793"/>
        <item x="4913"/>
        <item x="1436"/>
        <item x="4224"/>
        <item x="3279"/>
        <item x="4773"/>
        <item x="2264"/>
        <item x="4431"/>
        <item x="3899"/>
        <item x="3251"/>
        <item x="1800"/>
        <item x="930"/>
        <item x="2493"/>
        <item x="3144"/>
        <item x="3684"/>
        <item x="2062"/>
        <item x="5003"/>
        <item x="392"/>
        <item x="828"/>
        <item x="1202"/>
        <item x="2989"/>
        <item x="2013"/>
        <item x="3713"/>
        <item x="697"/>
        <item x="4744"/>
        <item x="1722"/>
        <item x="4204"/>
        <item x="103"/>
        <item x="2054"/>
        <item x="3629"/>
        <item x="2800"/>
        <item x="608"/>
        <item x="2911"/>
        <item x="3789"/>
        <item x="372"/>
        <item x="2110"/>
        <item x="2578"/>
        <item x="1115"/>
        <item x="3875"/>
        <item x="92"/>
        <item x="4225"/>
        <item x="2022"/>
        <item x="1888"/>
        <item x="1233"/>
        <item x="4643"/>
        <item x="3434"/>
        <item x="244"/>
        <item x="4492"/>
        <item x="2481"/>
        <item x="3583"/>
        <item x="3853"/>
        <item x="3236"/>
        <item x="2749"/>
        <item x="1860"/>
        <item x="3275"/>
        <item x="1330"/>
        <item x="4997"/>
        <item x="735"/>
        <item x="2881"/>
        <item x="4349"/>
        <item x="2856"/>
        <item x="2492"/>
        <item x="1886"/>
        <item x="4543"/>
        <item x="4726"/>
        <item x="4095"/>
        <item x="3430"/>
        <item x="2247"/>
        <item x="2818"/>
        <item x="4954"/>
        <item x="2373"/>
        <item x="3167"/>
        <item x="995"/>
        <item x="1218"/>
        <item x="1389"/>
        <item x="3477"/>
        <item x="1830"/>
        <item x="4978"/>
        <item x="1142"/>
        <item x="2624"/>
        <item x="797"/>
        <item x="483"/>
        <item x="861"/>
        <item x="3364"/>
        <item x="4972"/>
        <item x="3014"/>
        <item x="2028"/>
        <item x="3055"/>
        <item x="1978"/>
        <item x="942"/>
        <item x="2128"/>
        <item x="2345"/>
        <item x="3517"/>
        <item x="538"/>
        <item x="3996"/>
        <item x="3550"/>
        <item x="2603"/>
        <item x="3890"/>
        <item x="12"/>
        <item x="4103"/>
        <item x="381"/>
        <item x="2439"/>
        <item x="4002"/>
        <item x="4367"/>
        <item x="1983"/>
        <item x="3285"/>
        <item x="3792"/>
        <item x="2562"/>
        <item x="4866"/>
        <item x="1866"/>
        <item x="2920"/>
        <item x="4307"/>
        <item x="3225"/>
        <item x="3822"/>
        <item x="490"/>
        <item x="3723"/>
        <item x="2519"/>
        <item x="3842"/>
        <item x="4109"/>
        <item x="4222"/>
        <item x="928"/>
        <item x="3313"/>
        <item x="3472"/>
        <item x="1141"/>
        <item x="918"/>
        <item x="1845"/>
        <item x="4442"/>
        <item x="211"/>
        <item x="2457"/>
        <item x="2333"/>
        <item x="3252"/>
        <item x="966"/>
        <item x="521"/>
        <item x="1793"/>
        <item x="1352"/>
        <item x="3159"/>
        <item x="4675"/>
        <item x="3668"/>
        <item x="57"/>
        <item x="2857"/>
        <item x="1260"/>
        <item x="507"/>
        <item x="69"/>
        <item x="3460"/>
        <item x="4167"/>
        <item x="3966"/>
        <item x="3963"/>
        <item x="2696"/>
        <item x="3928"/>
        <item x="2269"/>
        <item x="4350"/>
        <item x="4435"/>
        <item x="2630"/>
        <item x="863"/>
        <item x="439"/>
        <item x="482"/>
        <item x="2909"/>
        <item x="2088"/>
        <item x="689"/>
        <item x="1878"/>
        <item x="4682"/>
        <item x="744"/>
        <item x="1255"/>
        <item x="750"/>
        <item x="1157"/>
        <item x="4790"/>
        <item x="2041"/>
        <item x="3022"/>
        <item x="796"/>
        <item x="4717"/>
        <item x="4656"/>
        <item x="2263"/>
        <item x="1657"/>
        <item x="2656"/>
        <item x="753"/>
        <item x="2308"/>
        <item x="3464"/>
        <item x="2918"/>
        <item x="3113"/>
        <item x="354"/>
        <item x="2152"/>
        <item x="545"/>
        <item x="3389"/>
        <item x="1554"/>
        <item x="457"/>
        <item x="3870"/>
        <item x="4053"/>
        <item x="4187"/>
        <item x="3951"/>
        <item x="985"/>
        <item x="4797"/>
        <item x="1130"/>
        <item x="3649"/>
        <item x="256"/>
        <item x="3012"/>
        <item x="4357"/>
        <item x="1246"/>
        <item x="2740"/>
        <item x="1884"/>
        <item x="3774"/>
        <item x="1957"/>
        <item x="546"/>
        <item x="3033"/>
        <item x="825"/>
        <item x="988"/>
        <item x="394"/>
        <item x="1538"/>
        <item x="3222"/>
        <item x="4065"/>
        <item x="356"/>
        <item x="442"/>
        <item x="4402"/>
        <item x="3129"/>
        <item x="4400"/>
        <item x="3455"/>
        <item x="1670"/>
        <item x="2571"/>
        <item x="3174"/>
        <item x="24"/>
        <item x="1344"/>
        <item x="614"/>
        <item x="2963"/>
        <item x="367"/>
        <item x="2143"/>
        <item x="1102"/>
        <item x="3393"/>
        <item x="3134"/>
        <item x="4203"/>
        <item x="4837"/>
        <item x="2030"/>
        <item x="1290"/>
        <item x="4813"/>
        <item x="3806"/>
        <item x="4893"/>
        <item x="17"/>
        <item x="1107"/>
        <item x="2876"/>
        <item x="2287"/>
        <item x="1139"/>
        <item x="4256"/>
        <item x="4884"/>
        <item x="990"/>
        <item x="2361"/>
        <item x="774"/>
        <item x="1446"/>
        <item x="2673"/>
        <item x="3369"/>
        <item x="2259"/>
        <item x="74"/>
        <item x="1943"/>
        <item x="2522"/>
        <item x="993"/>
        <item x="322"/>
        <item x="3519"/>
        <item x="2645"/>
        <item x="2837"/>
        <item x="968"/>
        <item x="4718"/>
        <item x="2871"/>
        <item x="3977"/>
        <item x="78"/>
        <item x="4054"/>
        <item x="692"/>
        <item x="3023"/>
        <item x="1010"/>
        <item x="2648"/>
        <item x="798"/>
        <item x="654"/>
        <item x="1230"/>
        <item x="628"/>
        <item x="3699"/>
        <item x="2376"/>
        <item x="2761"/>
        <item x="3231"/>
        <item x="3413"/>
        <item x="3805"/>
        <item x="1652"/>
        <item x="4070"/>
        <item x="450"/>
        <item x="3027"/>
        <item x="4043"/>
        <item x="1270"/>
        <item x="1929"/>
        <item x="4252"/>
        <item x="3991"/>
        <item x="2039"/>
        <item x="612"/>
        <item x="3208"/>
        <item x="3791"/>
        <item x="903"/>
        <item x="1776"/>
        <item x="3635"/>
        <item x="1548"/>
        <item x="4027"/>
        <item x="2916"/>
        <item x="1325"/>
        <item x="2206"/>
        <item x="4233"/>
        <item x="1038"/>
        <item x="181"/>
        <item x="4066"/>
        <item x="994"/>
        <item x="1224"/>
        <item x="2458"/>
        <item x="1386"/>
        <item x="174"/>
        <item x="772"/>
        <item x="4923"/>
        <item x="4482"/>
        <item x="3758"/>
        <item x="3332"/>
        <item x="2362"/>
        <item x="1094"/>
        <item x="2540"/>
        <item x="2123"/>
        <item x="1048"/>
        <item x="1500"/>
        <item x="943"/>
        <item x="4770"/>
        <item x="2400"/>
        <item x="2003"/>
        <item x="2851"/>
        <item x="605"/>
        <item x="491"/>
        <item x="4628"/>
        <item x="1240"/>
        <item x="371"/>
        <item x="671"/>
        <item x="480"/>
        <item x="73"/>
        <item x="3523"/>
        <item x="1744"/>
        <item x="2769"/>
        <item x="945"/>
        <item x="2607"/>
        <item x="2154"/>
        <item x="172"/>
        <item x="554"/>
        <item x="882"/>
        <item x="3648"/>
        <item x="3293"/>
        <item x="3217"/>
        <item x="4418"/>
        <item x="3896"/>
        <item x="1529"/>
        <item x="4251"/>
        <item x="4685"/>
        <item x="481"/>
        <item x="3450"/>
        <item x="2250"/>
        <item x="3921"/>
        <item x="670"/>
        <item x="2915"/>
        <item x="3257"/>
        <item x="4575"/>
        <item x="1369"/>
        <item x="909"/>
        <item x="2536"/>
        <item x="3885"/>
        <item x="498"/>
        <item x="836"/>
        <item x="3869"/>
        <item x="4005"/>
        <item x="972"/>
        <item x="4959"/>
        <item x="1902"/>
        <item x="2453"/>
        <item x="4395"/>
        <item x="4708"/>
        <item x="3536"/>
        <item x="1204"/>
        <item x="1811"/>
        <item x="3380"/>
        <item x="274"/>
        <item x="154"/>
        <item x="4179"/>
        <item x="4921"/>
        <item x="1076"/>
        <item x="3889"/>
        <item x="4524"/>
        <item x="2332"/>
        <item x="414"/>
        <item x="761"/>
        <item x="4083"/>
        <item x="3305"/>
        <item x="2076"/>
        <item x="53"/>
        <item x="4502"/>
        <item x="3755"/>
        <item x="4733"/>
        <item x="1686"/>
        <item x="1343"/>
        <item x="1079"/>
        <item x="1917"/>
        <item x="3454"/>
        <item x="785"/>
        <item x="4858"/>
        <item x="4865"/>
        <item x="842"/>
        <item x="2255"/>
        <item x="3006"/>
        <item x="3451"/>
        <item x="2294"/>
        <item x="2930"/>
        <item x="1489"/>
        <item x="1678"/>
        <item x="265"/>
        <item x="855"/>
        <item x="170"/>
        <item x="4695"/>
        <item x="4951"/>
        <item x="2580"/>
        <item x="132"/>
        <item x="131"/>
        <item x="3801"/>
        <item x="1128"/>
        <item x="2835"/>
        <item x="408"/>
        <item x="769"/>
        <item x="4026"/>
        <item x="890"/>
        <item x="93"/>
        <item x="321"/>
        <item x="880"/>
        <item x="639"/>
        <item x="1706"/>
        <item x="4315"/>
        <item x="1086"/>
        <item x="559"/>
        <item x="760"/>
        <item x="3862"/>
        <item x="4371"/>
        <item x="2605"/>
        <item x="1965"/>
        <item x="4970"/>
        <item x="3974"/>
        <item x="1913"/>
        <item x="1063"/>
        <item x="577"/>
        <item x="1819"/>
        <item x="3502"/>
        <item x="3073"/>
        <item x="272"/>
        <item x="4554"/>
        <item x="2913"/>
        <item x="489"/>
        <item x="3844"/>
        <item x="4851"/>
        <item x="3101"/>
        <item x="1003"/>
        <item x="4337"/>
        <item x="3121"/>
        <item x="4376"/>
        <item x="434"/>
        <item x="4166"/>
        <item x="3119"/>
        <item x="3108"/>
        <item x="4170"/>
        <item x="4456"/>
        <item x="3021"/>
        <item x="3437"/>
        <item x="2569"/>
        <item x="1448"/>
        <item x="229"/>
        <item x="1035"/>
        <item x="250"/>
        <item x="2499"/>
        <item x="2808"/>
        <item x="2914"/>
        <item x="2281"/>
        <item x="1514"/>
        <item x="4783"/>
        <item x="349"/>
        <item x="1870"/>
        <item x="1073"/>
        <item x="896"/>
        <item x="3292"/>
        <item x="3312"/>
        <item x="1300"/>
        <item x="27"/>
        <item x="2992"/>
        <item x="851"/>
        <item x="1388"/>
        <item x="4782"/>
        <item x="4229"/>
        <item x="4535"/>
        <item x="4296"/>
        <item x="2050"/>
        <item x="3674"/>
        <item x="1997"/>
        <item x="4528"/>
        <item x="2495"/>
        <item x="3578"/>
        <item x="4062"/>
        <item x="4057"/>
        <item x="2144"/>
        <item x="2505"/>
        <item x="3780"/>
        <item x="4023"/>
        <item x="4496"/>
        <item x="2757"/>
        <item x="3412"/>
        <item x="86"/>
        <item x="3034"/>
        <item x="3887"/>
        <item x="1475"/>
        <item x="2404"/>
        <item x="4652"/>
        <item x="2379"/>
        <item x="1996"/>
        <item x="1174"/>
        <item x="3438"/>
        <item x="152"/>
        <item x="3706"/>
        <item x="1075"/>
        <item x="287"/>
        <item x="3947"/>
        <item x="3079"/>
        <item x="4089"/>
        <item x="3708"/>
        <item x="4275"/>
        <item x="1370"/>
        <item x="4818"/>
        <item x="2853"/>
        <item x="609"/>
        <item x="3080"/>
        <item x="848"/>
        <item x="3329"/>
        <item x="3447"/>
        <item x="1014"/>
        <item x="3824"/>
        <item x="1565"/>
        <item x="677"/>
        <item x="3763"/>
        <item x="3662"/>
        <item x="1479"/>
        <item x="1666"/>
        <item x="2386"/>
        <item x="1348"/>
        <item x="4085"/>
        <item x="4059"/>
        <item x="710"/>
        <item x="3419"/>
        <item x="4412"/>
        <item x="2174"/>
        <item x="378"/>
        <item x="1890"/>
        <item x="2827"/>
        <item x="1219"/>
        <item x="1751"/>
        <item x="2501"/>
        <item x="3289"/>
        <item x="4061"/>
        <item x="4067"/>
        <item x="4989"/>
        <item x="3480"/>
        <item x="3345"/>
        <item x="955"/>
        <item x="4593"/>
        <item x="2524"/>
        <item x="325"/>
        <item x="1183"/>
        <item x="2756"/>
        <item x="3046"/>
        <item x="2461"/>
        <item x="999"/>
        <item x="1901"/>
        <item x="1208"/>
        <item x="3072"/>
        <item x="2577"/>
        <item x="2790"/>
        <item x="2334"/>
        <item x="2122"/>
        <item x="3760"/>
        <item x="536"/>
        <item x="4397"/>
        <item x="4120"/>
        <item x="1116"/>
        <item x="3904"/>
        <item x="811"/>
        <item x="2082"/>
        <item x="790"/>
        <item x="4799"/>
        <item x="1244"/>
        <item x="3905"/>
        <item x="526"/>
        <item x="1772"/>
        <item x="418"/>
        <item x="4451"/>
        <item x="4994"/>
        <item x="4097"/>
        <item x="2975"/>
        <item x="4202"/>
        <item x="1702"/>
        <item x="2449"/>
        <item x="138"/>
        <item x="362"/>
        <item x="4396"/>
        <item x="1259"/>
        <item x="2518"/>
        <item x="1644"/>
        <item x="3613"/>
        <item x="515"/>
        <item x="2375"/>
        <item x="732"/>
        <item x="3900"/>
        <item x="1171"/>
        <item x="1524"/>
        <item x="4405"/>
        <item x="233"/>
        <item x="3374"/>
        <item x="830"/>
        <item x="4986"/>
        <item x="3697"/>
        <item x="2510"/>
        <item x="4211"/>
        <item x="3943"/>
        <item x="685"/>
        <item x="2795"/>
        <item x="3554"/>
        <item x="1096"/>
        <item x="1627"/>
        <item x="1186"/>
        <item x="3165"/>
        <item x="104"/>
        <item x="3277"/>
        <item x="2945"/>
        <item x="2654"/>
        <item x="307"/>
        <item x="3087"/>
        <item x="2543"/>
        <item x="472"/>
        <item x="2279"/>
        <item x="3038"/>
        <item x="2528"/>
        <item x="2299"/>
        <item x="3190"/>
        <item x="4787"/>
        <item x="1258"/>
        <item x="3839"/>
        <item x="1562"/>
        <item x="249"/>
        <item x="2937"/>
        <item x="3695"/>
        <item x="447"/>
        <item x="823"/>
        <item x="734"/>
        <item x="4798"/>
        <item x="1168"/>
        <item x="1387"/>
        <item x="3912"/>
        <item x="2712"/>
        <item x="1994"/>
        <item x="4511"/>
        <item x="3627"/>
        <item x="3891"/>
        <item x="4526"/>
        <item x="2872"/>
        <item x="1127"/>
        <item x="1587"/>
        <item x="4812"/>
        <item x="4250"/>
        <item x="44"/>
        <item x="4157"/>
        <item x="3820"/>
        <item x="3204"/>
        <item x="1017"/>
        <item x="270"/>
        <item x="38"/>
        <item x="4915"/>
        <item x="2658"/>
        <item x="4010"/>
        <item x="3086"/>
        <item x="1377"/>
        <item x="2780"/>
        <item x="2902"/>
        <item x="4546"/>
        <item x="4479"/>
        <item x="3122"/>
        <item x="2498"/>
        <item x="810"/>
        <item x="3998"/>
        <item x="2869"/>
        <item x="3584"/>
        <item x="1694"/>
        <item x="2077"/>
        <item x="1930"/>
        <item x="3141"/>
        <item x="4186"/>
        <item x="3024"/>
        <item x="2381"/>
        <item x="3117"/>
        <item x="1825"/>
        <item x="4368"/>
        <item x="3213"/>
        <item x="1693"/>
        <item x="4631"/>
        <item x="3930"/>
        <item x="1688"/>
        <item x="1717"/>
        <item x="2646"/>
        <item x="2175"/>
        <item x="2471"/>
        <item x="2531"/>
        <item x="1121"/>
        <item x="1314"/>
        <item x="1712"/>
        <item x="1696"/>
        <item x="720"/>
        <item x="2032"/>
        <item x="4406"/>
        <item x="3328"/>
        <item x="474"/>
        <item x="1986"/>
        <item x="1713"/>
        <item x="2029"/>
        <item x="3978"/>
        <item x="3269"/>
        <item x="3311"/>
        <item x="3016"/>
        <item x="2451"/>
        <item x="216"/>
        <item x="2078"/>
        <item x="4101"/>
        <item x="3385"/>
        <item x="865"/>
        <item x="2065"/>
        <item x="366"/>
        <item x="1197"/>
        <item x="2153"/>
        <item x="3482"/>
        <item x="2546"/>
        <item x="2880"/>
        <item x="364"/>
        <item x="586"/>
        <item x="2094"/>
        <item x="122"/>
        <item x="2344"/>
        <item x="2108"/>
        <item x="2440"/>
        <item x="1626"/>
        <item x="1356"/>
        <item x="127"/>
        <item x="1617"/>
        <item x="2889"/>
        <item x="2164"/>
        <item x="4916"/>
        <item x="983"/>
        <item x="3992"/>
        <item x="2010"/>
        <item x="4297"/>
        <item x="2556"/>
        <item x="3843"/>
        <item x="3195"/>
        <item x="822"/>
        <item x="1039"/>
        <item x="1818"/>
        <item x="2443"/>
        <item x="3215"/>
        <item x="1037"/>
        <item x="4752"/>
        <item x="2736"/>
        <item x="3343"/>
        <item x="2579"/>
        <item x="4791"/>
        <item x="3349"/>
        <item x="4563"/>
        <item x="468"/>
        <item x="788"/>
        <item x="1910"/>
        <item x="4247"/>
        <item x="1734"/>
        <item x="4245"/>
        <item x="2921"/>
        <item x="1635"/>
        <item x="4568"/>
        <item x="238"/>
        <item x="936"/>
        <item x="4419"/>
        <item x="3845"/>
        <item x="4747"/>
        <item x="3077"/>
        <item x="1469"/>
        <item x="3601"/>
        <item x="758"/>
        <item x="2479"/>
        <item x="4149"/>
        <item x="241"/>
        <item x="4320"/>
        <item x="2882"/>
        <item x="1385"/>
        <item x="4976"/>
        <item x="3652"/>
        <item x="2786"/>
        <item x="1027"/>
        <item x="2286"/>
        <item x="459"/>
        <item x="2707"/>
        <item x="2060"/>
        <item x="4525"/>
        <item x="900"/>
        <item x="2466"/>
        <item x="4719"/>
        <item x="1135"/>
        <item x="4786"/>
        <item x="2289"/>
        <item x="4794"/>
        <item x="511"/>
        <item x="3370"/>
        <item x="3786"/>
        <item x="2559"/>
        <item x="3096"/>
        <item x="1673"/>
        <item x="3453"/>
        <item x="3846"/>
        <item x="2429"/>
        <item x="1977"/>
        <item x="2875"/>
        <item x="2502"/>
        <item x="4929"/>
        <item x="1291"/>
        <item x="4359"/>
        <item x="478"/>
        <item x="3408"/>
        <item x="3123"/>
        <item x="2219"/>
        <item x="3636"/>
        <item x="3617"/>
        <item x="2618"/>
        <item x="4549"/>
        <item x="4151"/>
        <item x="107"/>
        <item x="2195"/>
        <item x="2245"/>
        <item x="4553"/>
        <item x="4438"/>
        <item x="2896"/>
        <item x="2058"/>
        <item x="4693"/>
        <item x="1879"/>
        <item x="2212"/>
        <item x="4788"/>
        <item x="3541"/>
        <item x="4584"/>
        <item x="4298"/>
        <item x="4944"/>
        <item x="2186"/>
        <item x="2271"/>
        <item x="1502"/>
        <item x="4663"/>
        <item x="789"/>
        <item x="3766"/>
        <item x="4265"/>
        <item x="4706"/>
        <item x="881"/>
        <item x="1026"/>
        <item x="2462"/>
        <item x="1650"/>
        <item x="527"/>
        <item x="3319"/>
        <item x="2014"/>
        <item x="4521"/>
        <item x="1987"/>
        <item x="4504"/>
        <item x="4375"/>
        <item x="681"/>
        <item x="4716"/>
        <item x="3395"/>
        <item x="1439"/>
        <item x="4512"/>
        <item x="3546"/>
        <item x="2815"/>
        <item x="3473"/>
        <item x="3260"/>
        <item x="2119"/>
        <item x="1932"/>
        <item x="3457"/>
        <item x="492"/>
        <item x="2526"/>
        <item x="4603"/>
        <item x="4698"/>
        <item x="1855"/>
        <item x="293"/>
        <item x="4993"/>
        <item x="1288"/>
        <item x="4044"/>
        <item x="4727"/>
        <item x="1806"/>
        <item x="1507"/>
        <item x="2746"/>
        <item x="1459"/>
        <item x="2793"/>
        <item x="1245"/>
        <item x="4517"/>
        <item x="1745"/>
        <item x="3375"/>
        <item x="1104"/>
        <item x="2652"/>
        <item x="3855"/>
        <item x="106"/>
        <item x="4200"/>
        <item x="4381"/>
        <item x="3759"/>
        <item x="4243"/>
        <item x="4208"/>
        <item x="1293"/>
        <item x="2480"/>
        <item x="2187"/>
        <item x="926"/>
        <item x="208"/>
        <item x="1691"/>
        <item x="4585"/>
        <item x="4088"/>
        <item x="719"/>
        <item x="4633"/>
        <item x="4949"/>
        <item x="1674"/>
        <item x="220"/>
        <item x="3135"/>
        <item x="871"/>
        <item x="4031"/>
        <item x="3212"/>
        <item x="3004"/>
        <item x="4772"/>
        <item x="4761"/>
        <item x="2291"/>
        <item x="19"/>
        <item x="1067"/>
        <item x="2235"/>
        <item x="2254"/>
        <item x="4129"/>
        <item x="2922"/>
        <item x="2406"/>
        <item x="4529"/>
        <item x="2368"/>
        <item x="3595"/>
        <item x="3910"/>
        <item x="3692"/>
        <item x="2807"/>
        <item x="3769"/>
        <item x="1056"/>
        <item x="616"/>
        <item x="3521"/>
        <item x="2319"/>
        <item x="4255"/>
        <item x="4505"/>
        <item x="4454"/>
        <item x="2297"/>
        <item x="768"/>
        <item x="4356"/>
        <item x="4030"/>
        <item x="4159"/>
        <item x="1820"/>
        <item x="4373"/>
        <item x="1427"/>
        <item x="501"/>
        <item x="1544"/>
        <item x="2958"/>
        <item x="4697"/>
        <item x="1773"/>
        <item x="4230"/>
        <item x="4039"/>
        <item x="3709"/>
        <item x="59"/>
        <item x="218"/>
        <item x="3179"/>
        <item x="301"/>
        <item x="2576"/>
        <item x="3069"/>
        <item x="1774"/>
        <item x="3575"/>
        <item x="3898"/>
        <item x="4073"/>
        <item x="4598"/>
        <item x="1816"/>
        <item x="4911"/>
        <item x="89"/>
        <item x="3294"/>
        <item x="4756"/>
        <item x="368"/>
        <item x="4764"/>
        <item x="2885"/>
        <item x="509"/>
        <item x="4872"/>
        <item x="4622"/>
        <item x="4700"/>
        <item x="3433"/>
        <item x="424"/>
        <item x="476"/>
        <item x="4362"/>
        <item x="3675"/>
        <item x="3748"/>
        <item x="3999"/>
        <item x="448"/>
        <item x="4882"/>
        <item x="25"/>
        <item x="1838"/>
        <item x="938"/>
        <item x="31"/>
        <item x="3449"/>
        <item x="4533"/>
        <item x="827"/>
        <item x="235"/>
        <item x="1088"/>
        <item x="4384"/>
        <item x="3740"/>
        <item x="792"/>
        <item x="1132"/>
        <item x="4001"/>
        <item x="2634"/>
        <item x="838"/>
        <item x="3827"/>
        <item x="3513"/>
        <item x="4841"/>
        <item x="3736"/>
        <item x="1188"/>
        <item x="530"/>
        <item x="1736"/>
        <item x="4801"/>
        <item x="808"/>
        <item x="4299"/>
        <item x="2669"/>
        <item x="4665"/>
        <item x="4540"/>
        <item x="3858"/>
        <item x="4879"/>
        <item x="3616"/>
        <item x="2517"/>
        <item x="3867"/>
        <item x="1782"/>
        <item x="1821"/>
        <item x="958"/>
        <item x="1737"/>
        <item x="4805"/>
        <item x="2091"/>
        <item x="1972"/>
        <item x="2179"/>
        <item x="2824"/>
        <item x="1592"/>
        <item x="4705"/>
        <item x="182"/>
        <item x="766"/>
        <item x="752"/>
        <item x="886"/>
        <item x="2218"/>
        <item x="4227"/>
        <item x="2283"/>
        <item x="3715"/>
        <item x="3529"/>
        <item x="2504"/>
        <item x="1797"/>
        <item x="43"/>
        <item x="496"/>
        <item x="3376"/>
        <item x="212"/>
        <item x="770"/>
        <item x="2465"/>
        <item x="3588"/>
        <item x="3682"/>
        <item x="475"/>
        <item x="1937"/>
        <item x="4823"/>
        <item x="856"/>
        <item x="66"/>
        <item x="3571"/>
        <item x="348"/>
        <item x="2597"/>
        <item x="134"/>
        <item x="4481"/>
        <item x="3679"/>
        <item x="2752"/>
        <item x="124"/>
        <item x="1051"/>
        <item x="2594"/>
        <item x="2547"/>
        <item x="1854"/>
        <item x="4338"/>
        <item x="2309"/>
        <item x="1645"/>
        <item x="2072"/>
        <item x="4270"/>
        <item x="26"/>
        <item x="2383"/>
        <item x="1304"/>
        <item x="2018"/>
        <item x="2649"/>
        <item x="3201"/>
        <item x="1062"/>
        <item x="2886"/>
        <item x="539"/>
        <item x="956"/>
        <item x="1537"/>
        <item x="3511"/>
        <item x="3330"/>
        <item x="532"/>
        <item x="3888"/>
        <item x="739"/>
        <item x="4366"/>
        <item x="3923"/>
        <item x="967"/>
        <item x="1122"/>
        <item x="133"/>
        <item x="4324"/>
        <item x="4964"/>
        <item x="1486"/>
        <item x="335"/>
        <item x="497"/>
        <item x="4391"/>
        <item x="2703"/>
        <item x="3916"/>
        <item x="702"/>
        <item x="4636"/>
        <item x="262"/>
        <item x="3227"/>
        <item x="4308"/>
        <item x="4900"/>
        <item x="3180"/>
        <item x="989"/>
        <item x="3018"/>
        <item x="3985"/>
        <item x="4762"/>
        <item x="562"/>
        <item x="3626"/>
        <item x="4147"/>
        <item x="2864"/>
        <item x="398"/>
        <item x="2095"/>
        <item x="80"/>
        <item x="2635"/>
        <item x="3234"/>
        <item x="3825"/>
        <item x="76"/>
        <item x="3508"/>
        <item x="4364"/>
        <item x="4980"/>
        <item x="1746"/>
        <item x="71"/>
        <item x="2184"/>
        <item x="3813"/>
        <item x="338"/>
        <item x="570"/>
        <item x="3663"/>
        <item x="4672"/>
        <item x="4853"/>
        <item x="2980"/>
        <item x="4049"/>
        <item x="1955"/>
        <item x="1212"/>
        <item x="2782"/>
        <item x="2558"/>
        <item x="1847"/>
        <item x="3307"/>
        <item x="375"/>
        <item x="1496"/>
        <item x="1134"/>
        <item x="1419"/>
        <item x="204"/>
        <item x="295"/>
        <item x="2310"/>
        <item x="4069"/>
        <item x="1705"/>
        <item x="4877"/>
        <item x="3469"/>
        <item x="1692"/>
        <item x="2311"/>
        <item x="2596"/>
        <item x="4778"/>
        <item x="3893"/>
        <item x="4020"/>
        <item x="411"/>
        <item x="3602"/>
        <item x="1853"/>
        <item x="4377"/>
        <item x="3570"/>
        <item x="1376"/>
        <item x="4514"/>
        <item x="2045"/>
        <item x="1049"/>
        <item x="2883"/>
        <item x="4928"/>
        <item x="16"/>
        <item x="4815"/>
        <item x="4688"/>
        <item x="2358"/>
        <item x="2687"/>
        <item x="1103"/>
        <item x="3010"/>
        <item x="2789"/>
        <item x="1169"/>
        <item x="4028"/>
        <item x="4087"/>
        <item x="4182"/>
        <item x="4589"/>
        <item x="21"/>
        <item x="4333"/>
        <item x="3088"/>
        <item x="4317"/>
        <item x="2868"/>
        <item x="919"/>
        <item x="1254"/>
        <item x="3386"/>
        <item x="4144"/>
        <item x="2243"/>
        <item x="3810"/>
        <item x="1069"/>
        <item x="4582"/>
        <item x="2230"/>
        <item x="3363"/>
        <item x="1154"/>
        <item x="4249"/>
        <item x="4670"/>
        <item x="1203"/>
        <item x="598"/>
        <item x="604"/>
        <item x="3499"/>
        <item x="4881"/>
        <item x="1789"/>
        <item x="30"/>
        <item x="2589"/>
        <item x="2229"/>
        <item x="1950"/>
        <item x="2348"/>
        <item x="3937"/>
        <item x="278"/>
        <item x="2272"/>
        <item x="1959"/>
        <item x="2159"/>
        <item x="3576"/>
        <item x="2343"/>
        <item x="1560"/>
        <item x="2503"/>
        <item x="4041"/>
        <item x="4346"/>
        <item x="460"/>
        <item x="2232"/>
        <item x="3137"/>
        <item x="872"/>
        <item x="283"/>
        <item x="2731"/>
        <item x="2382"/>
        <item x="3637"/>
        <item x="4497"/>
        <item x="2138"/>
        <item x="1546"/>
        <item x="2802"/>
        <item x="13"/>
        <item x="704"/>
        <item x="2273"/>
        <item x="2667"/>
        <item x="2908"/>
        <item x="635"/>
        <item x="1097"/>
        <item x="733"/>
        <item x="2725"/>
        <item x="4870"/>
        <item x="1622"/>
        <item x="4953"/>
        <item x="812"/>
        <item x="2561"/>
        <item x="2565"/>
        <item x="4075"/>
        <item x="2650"/>
        <item x="3537"/>
        <item x="399"/>
        <item x="3611"/>
        <item x="3346"/>
        <item x="2640"/>
        <item x="3286"/>
        <item x="2349"/>
        <item x="4910"/>
        <item x="4258"/>
        <item x="1408"/>
        <item x="308"/>
        <item x="690"/>
        <item x="2120"/>
        <item x="2660"/>
        <item x="3396"/>
        <item x="3017"/>
        <item x="1294"/>
        <item x="3048"/>
        <item x="1394"/>
        <item x="2079"/>
        <item x="4569"/>
        <item x="1239"/>
        <item x="660"/>
        <item x="1235"/>
        <item x="3371"/>
        <item x="1542"/>
        <item x="3717"/>
        <item x="3041"/>
        <item x="862"/>
        <item x="2341"/>
        <item x="1495"/>
        <item x="2111"/>
        <item x="2225"/>
        <item x="2900"/>
        <item x="3136"/>
        <item x="4195"/>
        <item x="3445"/>
        <item x="2408"/>
        <item x="1528"/>
        <item x="4767"/>
        <item x="121"/>
        <item x="2843"/>
        <item x="4789"/>
        <item x="1064"/>
        <item x="5004"/>
        <item x="2448"/>
        <item x="3934"/>
        <item x="2867"/>
        <item x="4920"/>
        <item x="575"/>
        <item x="4544"/>
        <item x="230"/>
        <item x="2839"/>
        <item x="4849"/>
        <item x="4217"/>
        <item x="494"/>
        <item x="1829"/>
        <item x="247"/>
        <item x="4936"/>
        <item x="4616"/>
        <item x="3276"/>
        <item x="754"/>
        <item x="4742"/>
        <item x="1225"/>
        <item x="2968"/>
        <item x="4058"/>
        <item x="36"/>
        <item x="3187"/>
        <item x="3666"/>
        <item x="269"/>
        <item x="199"/>
        <item x="2166"/>
        <item x="2350"/>
        <item x="500"/>
        <item x="2317"/>
        <item x="4621"/>
        <item x="1357"/>
        <item x="2814"/>
        <item x="1173"/>
        <item x="2926"/>
        <item x="629"/>
        <item x="2713"/>
        <item x="1070"/>
        <item x="1519"/>
        <item x="805"/>
        <item x="1414"/>
        <item x="4113"/>
        <item x="3897"/>
        <item x="581"/>
        <item x="3340"/>
        <item x="1065"/>
        <item x="55"/>
        <item x="4562"/>
        <item x="991"/>
        <item x="2544"/>
        <item x="3191"/>
        <item x="2004"/>
        <item x="2474"/>
        <item x="4793"/>
        <item x="3245"/>
        <item x="4977"/>
        <item x="859"/>
        <item x="1006"/>
        <item x="159"/>
        <item x="3686"/>
        <item x="3443"/>
        <item x="4817"/>
        <item x="2276"/>
        <item x="50"/>
        <item x="161"/>
        <item x="1766"/>
        <item x="1667"/>
        <item x="2608"/>
        <item x="105"/>
        <item x="4998"/>
        <item x="1028"/>
        <item x="2952"/>
        <item x="4014"/>
        <item x="4228"/>
        <item x="664"/>
        <item x="3337"/>
        <item x="431"/>
        <item x="2422"/>
        <item x="4821"/>
        <item x="1750"/>
        <item x="4122"/>
        <item x="1429"/>
        <item x="4171"/>
        <item x="4566"/>
        <item x="569"/>
        <item x="1110"/>
        <item x="4547"/>
        <item x="3008"/>
        <item x="1728"/>
        <item x="4038"/>
        <item x="3553"/>
        <item x="1491"/>
        <item x="1366"/>
        <item x="4499"/>
        <item x="2183"/>
        <item x="4785"/>
        <item x="998"/>
        <item x="2338"/>
        <item x="4707"/>
        <item x="3639"/>
        <item x="1941"/>
        <item x="1120"/>
        <item x="4527"/>
        <item x="1595"/>
        <item x="3125"/>
        <item x="4134"/>
        <item x="303"/>
        <item x="1748"/>
        <item x="4257"/>
        <item x="4234"/>
        <item x="4579"/>
        <item x="3993"/>
        <item x="1312"/>
        <item x="1948"/>
        <item x="2932"/>
        <item x="1848"/>
        <item x="3610"/>
        <item x="2313"/>
        <item x="3841"/>
        <item x="3089"/>
        <item x="3091"/>
        <item x="687"/>
        <item x="682"/>
        <item x="2487"/>
        <item x="3042"/>
        <item x="4084"/>
        <item x="3958"/>
        <item x="2933"/>
        <item x="4260"/>
        <item x="4042"/>
        <item x="4471"/>
        <item x="722"/>
        <item x="2387"/>
        <item x="3877"/>
        <item x="518"/>
        <item x="405"/>
        <item x="1484"/>
        <item x="611"/>
        <item x="403"/>
        <item x="2791"/>
        <item x="4153"/>
        <item x="2242"/>
        <item x="171"/>
        <item x="3336"/>
        <item x="1695"/>
        <item x="1671"/>
        <item x="2763"/>
        <item x="1971"/>
        <item x="4556"/>
        <item x="4428"/>
        <item x="2976"/>
        <item x="2420"/>
        <item x="4050"/>
        <item x="2676"/>
        <item x="2396"/>
        <item x="2476"/>
        <item x="374"/>
        <item x="1914"/>
        <item x="2047"/>
        <item x="2934"/>
        <item x="4924"/>
        <item x="667"/>
        <item x="1411"/>
        <item x="257"/>
        <item x="1000"/>
        <item x="1071"/>
        <item x="3743"/>
        <item x="2774"/>
        <item x="4332"/>
        <item x="1232"/>
        <item x="252"/>
        <item x="3907"/>
        <item x="613"/>
        <item x="572"/>
        <item x="4895"/>
        <item x="1768"/>
        <item x="1281"/>
        <item x="305"/>
        <item x="10"/>
        <item x="3592"/>
        <item x="4855"/>
        <item x="4178"/>
        <item x="1747"/>
        <item x="1272"/>
        <item x="1151"/>
        <item x="3705"/>
        <item x="1849"/>
        <item x="3956"/>
        <item x="2663"/>
        <item x="1318"/>
        <item x="4289"/>
        <item x="3710"/>
        <item x="3879"/>
        <item x="160"/>
        <item x="4215"/>
        <item x="3757"/>
        <item x="3565"/>
        <item x="1"/>
        <item x="1570"/>
        <item x="1604"/>
        <item x="3788"/>
        <item x="1483"/>
        <item x="1090"/>
        <item x="1664"/>
        <item x="1482"/>
        <item x="3861"/>
        <item x="2267"/>
        <item x="4573"/>
        <item x="4094"/>
        <item x="2302"/>
        <item x="2053"/>
        <item x="3965"/>
        <item x="1374"/>
        <item x="737"/>
        <item x="4441"/>
        <item x="3545"/>
        <item x="3714"/>
        <item x="2388"/>
        <item x="3439"/>
        <item x="445"/>
        <item x="3202"/>
        <item x="1205"/>
        <item x="3424"/>
        <item x="4825"/>
        <item x="3440"/>
        <item x="2015"/>
        <item x="3387"/>
        <item x="1013"/>
        <item x="931"/>
        <item x="2277"/>
        <item x="4586"/>
        <item x="2716"/>
        <item x="425"/>
        <item x="1915"/>
        <item x="1605"/>
        <item x="869"/>
        <item x="350"/>
        <item x="4388"/>
        <item x="4734"/>
        <item x="1055"/>
        <item x="618"/>
        <item x="2456"/>
        <item x="617"/>
        <item x="3075"/>
        <item x="2833"/>
        <item x="717"/>
        <item x="4237"/>
        <item x="2825"/>
        <item x="1824"/>
        <item x="336"/>
        <item x="1837"/>
        <item x="2884"/>
        <item x="2826"/>
        <item x="4536"/>
        <item x="136"/>
        <item x="4162"/>
        <item x="3391"/>
        <item x="631"/>
        <item x="2910"/>
        <item x="142"/>
        <item x="449"/>
        <item x="4223"/>
        <item x="309"/>
        <item x="4545"/>
        <item x="2841"/>
        <item x="3580"/>
        <item x="3078"/>
        <item x="3206"/>
        <item x="2071"/>
        <item x="4325"/>
        <item x="2300"/>
        <item x="2832"/>
        <item x="4330"/>
        <item x="3633"/>
        <item x="4045"/>
        <item x="1874"/>
        <item x="3776"/>
        <item x="3525"/>
        <item x="579"/>
        <item x="3106"/>
        <item x="2285"/>
        <item x="1522"/>
        <item x="4231"/>
        <item x="1368"/>
        <item x="3358"/>
        <item x="4857"/>
        <item x="1247"/>
        <item x="535"/>
        <item x="1726"/>
        <item x="469"/>
        <item x="3407"/>
        <item x="4155"/>
        <item x="1803"/>
        <item x="2231"/>
        <item x="645"/>
        <item x="2823"/>
        <item x="2009"/>
        <item x="2685"/>
        <item x="467"/>
        <item x="3491"/>
        <item x="65"/>
        <item x="3984"/>
        <item x="115"/>
        <item x="4448"/>
        <item x="1981"/>
        <item x="1755"/>
        <item x="2581"/>
        <item x="984"/>
        <item x="620"/>
        <item x="1656"/>
        <item x="1962"/>
        <item x="1721"/>
        <item x="4047"/>
        <item x="2939"/>
        <item x="1358"/>
        <item x="1222"/>
        <item x="2829"/>
        <item x="3940"/>
        <item x="4995"/>
        <item x="4599"/>
        <item x="4288"/>
        <item x="1004"/>
        <item x="1099"/>
        <item x="1569"/>
        <item x="3054"/>
        <item x="1606"/>
        <item x="4903"/>
        <item x="1201"/>
        <item x="116"/>
        <item x="296"/>
        <item x="4174"/>
        <item x="2753"/>
        <item x="2207"/>
        <item x="4433"/>
        <item x="1398"/>
        <item x="201"/>
        <item x="971"/>
        <item x="2797"/>
        <item x="3507"/>
        <item x="1660"/>
        <item x="921"/>
        <item x="815"/>
        <item x="3572"/>
        <item x="2532"/>
        <item x="3053"/>
        <item x="910"/>
        <item x="3103"/>
        <item x="3272"/>
        <item x="2067"/>
        <item x="3917"/>
        <item x="599"/>
        <item x="2181"/>
        <item x="4780"/>
        <item x="189"/>
        <item x="3282"/>
        <item x="2564"/>
        <item x="1295"/>
        <item x="2677"/>
        <item x="48"/>
        <item x="4759"/>
        <item x="4973"/>
        <item x="2468"/>
        <item x="549"/>
        <item x="4114"/>
        <item x="3646"/>
        <item x="382"/>
        <item x="2599"/>
        <item x="873"/>
        <item x="1228"/>
        <item x="3333"/>
        <item x="4684"/>
        <item x="2878"/>
        <item x="3924"/>
        <item x="2899"/>
        <item x="440"/>
        <item x="1961"/>
        <item x="4319"/>
        <item x="3622"/>
        <item x="1851"/>
        <item x="2745"/>
        <item x="3040"/>
        <item x="4532"/>
        <item x="1299"/>
        <item x="1547"/>
        <item x="4439"/>
        <item x="2533"/>
        <item x="346"/>
        <item x="1739"/>
        <item x="2961"/>
        <item x="932"/>
        <item x="4369"/>
        <item x="1839"/>
        <item x="1731"/>
        <item x="2542"/>
        <item x="2445"/>
        <item x="3955"/>
        <item x="1843"/>
        <item x="3029"/>
        <item x="3660"/>
        <item x="1426"/>
        <item x="952"/>
        <item x="0"/>
        <item x="2064"/>
        <item x="543"/>
        <item x="2925"/>
        <item x="694"/>
        <item x="3239"/>
        <item x="2391"/>
        <item x="3603"/>
        <item x="1887"/>
        <item x="3768"/>
        <item x="397"/>
        <item x="1760"/>
        <item x="219"/>
        <item x="4606"/>
        <item x="4596"/>
        <item x="3604"/>
        <item x="3015"/>
        <item x="3859"/>
        <item x="516"/>
        <item x="4148"/>
        <item x="3390"/>
        <item x="2693"/>
        <item x="4914"/>
        <item x="4313"/>
        <item x="4127"/>
        <item x="1382"/>
        <item x="2148"/>
        <item x="1466"/>
        <item x="1442"/>
        <item x="2701"/>
        <item x="3624"/>
        <item x="578"/>
        <item x="4597"/>
        <item x="1058"/>
        <item x="1279"/>
        <item x="2642"/>
        <item x="4168"/>
        <item x="4196"/>
        <item x="2927"/>
        <item x="767"/>
        <item x="79"/>
        <item x="1795"/>
        <item x="3013"/>
        <item x="1415"/>
        <item x="606"/>
        <item x="114"/>
        <item x="3353"/>
        <item x="833"/>
        <item x="4680"/>
        <item x="1813"/>
        <item x="2477"/>
        <item x="2516"/>
        <item x="2491"/>
        <item x="1145"/>
        <item x="2949"/>
        <item x="1253"/>
        <item x="4328"/>
        <item x="1616"/>
        <item x="1042"/>
        <item x="479"/>
        <item x="165"/>
        <item x="1862"/>
        <item x="1190"/>
        <item x="1753"/>
        <item x="846"/>
        <item x="3914"/>
        <item x="1266"/>
        <item x="3857"/>
        <item x="592"/>
        <item x="1857"/>
        <item x="2600"/>
        <item x="1185"/>
        <item x="1883"/>
        <item x="1956"/>
        <item x="946"/>
        <item x="4242"/>
        <item x="2177"/>
        <item x="91"/>
        <item x="3459"/>
        <item x="3615"/>
        <item x="359"/>
        <item x="3082"/>
        <item x="794"/>
        <item x="4469"/>
        <item x="2106"/>
        <item x="3001"/>
        <item x="1757"/>
        <item x="3456"/>
        <item x="512"/>
        <item x="3948"/>
        <item x="2074"/>
        <item x="3503"/>
        <item x="112"/>
        <item x="895"/>
        <item x="3246"/>
        <item x="1613"/>
        <item x="2798"/>
        <item x="3728"/>
        <item x="407"/>
        <item x="4941"/>
        <item x="2924"/>
        <item x="4421"/>
        <item x="4190"/>
        <item x="4899"/>
        <item x="2325"/>
        <item x="2727"/>
        <item x="49"/>
        <item x="2172"/>
        <item x="3557"/>
        <item x="4728"/>
        <item x="2496"/>
        <item x="3764"/>
        <item x="3976"/>
        <item x="72"/>
        <item x="4220"/>
        <item x="1707"/>
        <item x="3849"/>
        <item x="4673"/>
        <item x="2993"/>
        <item x="4458"/>
        <item x="2103"/>
        <item x="661"/>
        <item x="747"/>
        <item x="1155"/>
        <item x="2946"/>
        <item x="2337"/>
        <item x="42"/>
        <item x="1612"/>
        <item x="1054"/>
        <item x="4172"/>
        <item x="4365"/>
        <item x="2318"/>
        <item x="1165"/>
        <item x="2351"/>
        <item x="4583"/>
        <item x="1450"/>
        <item x="3497"/>
        <item x="3098"/>
        <item x="4912"/>
        <item x="3913"/>
        <item x="2431"/>
        <item x="4713"/>
        <item x="4640"/>
        <item x="1390"/>
        <item x="3267"/>
        <item x="4804"/>
        <item x="4845"/>
        <item x="302"/>
        <item x="601"/>
        <item x="3261"/>
        <item x="3070"/>
        <item x="2140"/>
        <item x="2777"/>
        <item x="560"/>
        <item x="4500"/>
        <item x="5"/>
        <item x="2020"/>
        <item x="3266"/>
        <item x="1320"/>
        <item x="393"/>
        <item x="1812"/>
        <item x="4875"/>
        <item x="519"/>
        <item x="282"/>
        <item x="4657"/>
        <item x="3063"/>
        <item x="1940"/>
        <item x="3399"/>
        <item x="148"/>
        <item x="4434"/>
        <item x="2984"/>
        <item x="4263"/>
        <item x="3863"/>
        <item x="1081"/>
        <item x="3372"/>
        <item x="4076"/>
        <item x="3733"/>
        <item x="4262"/>
        <item x="2098"/>
        <item x="1709"/>
        <item x="2203"/>
        <item x="77"/>
        <item x="1646"/>
        <item x="642"/>
        <item x="3357"/>
        <item x="4154"/>
        <item x="1859"/>
        <item x="2419"/>
        <item x="4138"/>
        <item x="2686"/>
        <item x="3183"/>
        <item x="3150"/>
        <item x="607"/>
        <item x="2202"/>
        <item x="2031"/>
        <item x="3665"/>
        <item x="4372"/>
        <item x="324"/>
        <item x="2982"/>
        <item x="3224"/>
        <item x="3461"/>
        <item x="4318"/>
        <item x="4145"/>
        <item x="1364"/>
        <item x="1441"/>
        <item x="1105"/>
        <item x="1783"/>
        <item x="1077"/>
        <item x="3569"/>
        <item x="1430"/>
        <item x="3510"/>
        <item x="316"/>
        <item x="4310"/>
        <item x="2086"/>
        <item x="778"/>
        <item x="1337"/>
        <item x="4749"/>
        <item x="1303"/>
        <item x="4982"/>
        <item x="2460"/>
        <item x="3594"/>
        <item x="876"/>
        <item x="1346"/>
        <item x="416"/>
        <item x="1844"/>
        <item x="437"/>
        <item x="388"/>
        <item x="3501"/>
        <item x="1718"/>
        <item x="877"/>
        <item x="3112"/>
        <item x="3832"/>
        <item x="2854"/>
        <item x="3342"/>
        <item x="1277"/>
        <item x="4290"/>
        <item x="3162"/>
        <item x="524"/>
        <item x="2454"/>
        <item x="2324"/>
        <item x="3296"/>
        <item x="3539"/>
        <item x="3975"/>
        <item x="4106"/>
        <item x="4052"/>
        <item x="1463"/>
        <item x="1714"/>
        <item x="4590"/>
        <item x="2938"/>
        <item x="4950"/>
        <item x="206"/>
        <item x="4638"/>
        <item x="2972"/>
        <item x="2709"/>
        <item x="4437"/>
        <item x="1636"/>
        <item x="3512"/>
        <item x="885"/>
        <item x="1966"/>
        <item x="523"/>
        <item x="3925"/>
        <item x="2943"/>
        <item x="1920"/>
        <item x="4404"/>
        <item x="4450"/>
        <item x="4676"/>
        <item x="563"/>
        <item x="986"/>
        <item x="4312"/>
        <item x="1742"/>
        <item x="3987"/>
        <item x="4205"/>
        <item x="246"/>
        <item x="4353"/>
        <item x="4518"/>
        <item x="4832"/>
        <item x="2201"/>
        <item x="3284"/>
        <item x="884"/>
        <item x="1585"/>
        <item x="504"/>
        <item x="227"/>
        <item x="23"/>
        <item x="2316"/>
        <item x="3882"/>
        <item x="4009"/>
        <item x="4093"/>
        <item x="4983"/>
        <item x="3807"/>
        <item x="3271"/>
        <item x="1192"/>
        <item x="834"/>
        <item x="1992"/>
        <item x="1875"/>
        <item x="576"/>
        <item x="4567"/>
        <item x="3641"/>
        <item x="3036"/>
        <item x="2052"/>
        <item x="1391"/>
        <item x="2096"/>
        <item x="3352"/>
        <item x="3814"/>
        <item x="471"/>
        <item x="1663"/>
        <item x="1998"/>
        <item x="725"/>
        <item x="3547"/>
        <item x="596"/>
        <item x="4690"/>
        <item x="637"/>
        <item x="3671"/>
        <item x="2063"/>
        <item x="3359"/>
        <item x="4398"/>
        <item x="3356"/>
        <item x="260"/>
        <item x="1193"/>
        <item x="3929"/>
        <item x="1985"/>
        <item x="2941"/>
        <item x="3847"/>
        <item x="2666"/>
        <item x="4016"/>
        <item x="1252"/>
        <item x="791"/>
        <item x="1680"/>
        <item x="1532"/>
        <item x="707"/>
        <item x="954"/>
        <item x="4267"/>
        <item x="1968"/>
        <item x="3064"/>
        <item x="384"/>
        <item x="841"/>
        <item x="2722"/>
        <item x="2133"/>
        <item x="4775"/>
        <item x="4327"/>
        <item x="4278"/>
        <item x="2432"/>
        <item x="1511"/>
        <item x="176"/>
        <item x="4422"/>
        <item x="259"/>
        <item x="4907"/>
        <item x="1432"/>
        <item x="2977"/>
        <item x="3241"/>
        <item x="4078"/>
        <item x="4641"/>
        <item x="1927"/>
        <item x="4624"/>
        <item x="683"/>
        <item x="3130"/>
        <item x="2131"/>
        <item x="456"/>
        <item x="435"/>
        <item x="1708"/>
        <item x="4444"/>
        <item x="4908"/>
        <item x="4777"/>
        <item x="4063"/>
        <item x="1213"/>
        <item x="1045"/>
        <item x="4683"/>
        <item x="948"/>
        <item x="4743"/>
        <item x="179"/>
        <item x="2764"/>
        <item x="3338"/>
        <item x="2699"/>
        <item x="4079"/>
        <item x="1676"/>
        <item x="4610"/>
        <item x="3298"/>
        <item x="1101"/>
        <item x="3739"/>
        <item x="3495"/>
        <item x="4124"/>
        <item x="2352"/>
        <item x="3124"/>
        <item x="4829"/>
        <item x="724"/>
        <item x="4607"/>
        <item x="1767"/>
        <item x="4432"/>
        <item x="832"/>
        <item x="3005"/>
        <item x="2099"/>
        <item x="1095"/>
        <item x="2417"/>
        <item x="3321"/>
        <item x="4074"/>
        <item x="360"/>
        <item x="4294"/>
        <item x="1490"/>
        <item x="4796"/>
        <item x="1856"/>
        <item x="4811"/>
        <item x="1598"/>
        <item x="1011"/>
        <item x="3273"/>
        <item x="166"/>
        <item x="1341"/>
        <item x="3166"/>
        <item x="3829"/>
        <item x="3946"/>
        <item x="3784"/>
        <item x="3532"/>
        <item x="2865"/>
        <item x="3084"/>
        <item x="591"/>
        <item x="97"/>
        <item x="3062"/>
        <item x="666"/>
        <item x="2792"/>
        <item x="1106"/>
        <item x="1576"/>
        <item x="3840"/>
        <item x="2779"/>
        <item x="2158"/>
        <item x="2238"/>
        <item x="1113"/>
        <item x="2733"/>
        <item x="4017"/>
        <item x="4467"/>
        <item x="3703"/>
        <item x="373"/>
        <item x="4509"/>
        <item x="2210"/>
        <item x="937"/>
        <item x="2043"/>
        <item x="2220"/>
        <item x="2626"/>
        <item x="630"/>
        <item x="4494"/>
        <item x="2051"/>
        <item x="298"/>
        <item x="67"/>
        <item x="2813"/>
        <item x="2563"/>
        <item x="1417"/>
        <item x="4470"/>
        <item x="4268"/>
        <item x="2444"/>
        <item x="4221"/>
        <item x="2394"/>
        <item x="676"/>
        <item x="1525"/>
        <item x="517"/>
        <item x="493"/>
        <item x="2447"/>
        <item x="3446"/>
        <item x="2236"/>
        <item x="4046"/>
        <item x="4925"/>
        <item x="2988"/>
        <item x="4175"/>
        <item x="756"/>
        <item x="3145"/>
        <item x="2469"/>
        <item x="1410"/>
        <item x="1571"/>
        <item x="395"/>
        <item x="3394"/>
        <item x="3149"/>
        <item x="3335"/>
        <item x="3932"/>
        <item x="95"/>
        <item x="15"/>
        <item x="2162"/>
        <item x="4814"/>
        <item x="4493"/>
        <item x="1761"/>
        <item x="4720"/>
        <item x="1082"/>
        <item x="2151"/>
        <item x="3811"/>
        <item x="3083"/>
        <item x="2944"/>
        <item x="3676"/>
        <item x="1250"/>
        <item x="2367"/>
        <item x="2012"/>
        <item x="3836"/>
        <item x="723"/>
        <item x="1371"/>
        <item x="101"/>
        <item x="1292"/>
        <item x="2657"/>
        <item x="1276"/>
        <item x="787"/>
        <item x="1179"/>
        <item x="2567"/>
        <item x="4686"/>
        <item x="2633"/>
        <item x="2691"/>
        <item x="333"/>
        <item x="4810"/>
        <item x="4671"/>
        <item x="2821"/>
        <item x="3625"/>
        <item x="3436"/>
        <item x="3980"/>
        <item x="1261"/>
        <item x="1156"/>
        <item x="2084"/>
        <item x="1586"/>
        <item x="1765"/>
        <item x="1265"/>
        <item x="731"/>
        <item x="1807"/>
        <item x="4667"/>
        <item x="1925"/>
        <item x="4618"/>
        <item x="1615"/>
        <item x="593"/>
        <item x="2116"/>
        <item x="3176"/>
        <item x="191"/>
        <item x="4161"/>
        <item x="3790"/>
        <item x="1397"/>
        <item x="2424"/>
        <item x="960"/>
        <item x="2044"/>
        <item x="4807"/>
        <item x="313"/>
        <item x="3421"/>
        <item x="3235"/>
        <item x="3350"/>
        <item x="2168"/>
        <item x="973"/>
        <item x="4627"/>
        <item x="2178"/>
        <item x="2653"/>
        <item x="4677"/>
        <item x="809"/>
        <item x="413"/>
        <item x="4459"/>
        <item x="4754"/>
        <item x="4776"/>
        <item x="1474"/>
        <item x="1725"/>
        <item x="3515"/>
        <item x="915"/>
        <item x="3634"/>
        <item x="1973"/>
        <item x="2960"/>
        <item x="4564"/>
        <item x="1873"/>
        <item x="1298"/>
        <item x="1794"/>
        <item x="2073"/>
        <item x="2049"/>
        <item x="2222"/>
        <item x="258"/>
        <item x="726"/>
        <item x="3848"/>
        <item x="1403"/>
        <item x="2192"/>
        <item x="1788"/>
        <item x="2981"/>
        <item x="3587"/>
        <item x="2810"/>
        <item x="4945"/>
        <item x="1610"/>
        <item x="1639"/>
        <item x="3085"/>
        <item x="4681"/>
        <item x="2249"/>
        <item x="638"/>
        <item x="1799"/>
        <item x="242"/>
        <item x="4126"/>
        <item x="1833"/>
        <item x="4902"/>
        <item x="2898"/>
        <item x="3230"/>
        <item x="2433"/>
        <item x="444"/>
        <item x="1716"/>
        <item x="4189"/>
        <item x="4"/>
        <item x="32"/>
        <item x="1609"/>
        <item x="323"/>
        <item x="410"/>
        <item x="3971"/>
        <item x="2891"/>
        <item x="2974"/>
        <item x="3647"/>
        <item x="1126"/>
        <item x="2209"/>
        <item x="3638"/>
        <item x="419"/>
        <item x="610"/>
        <item x="3702"/>
        <item x="2057"/>
        <item x="585"/>
        <item x="502"/>
        <item x="3205"/>
        <item x="2848"/>
        <item x="4370"/>
        <item x="1284"/>
        <item x="669"/>
        <item x="2768"/>
        <item x="4802"/>
        <item x="730"/>
        <item x="1136"/>
        <item x="2295"/>
        <item x="1629"/>
        <item x="4861"/>
        <item x="1493"/>
        <item x="780"/>
        <item x="2720"/>
        <item x="850"/>
        <item x="1505"/>
        <item x="2850"/>
        <item x="2728"/>
        <item x="2978"/>
        <item x="4351"/>
        <item x="4523"/>
        <item x="1771"/>
        <item x="2169"/>
        <item x="589"/>
        <item x="3886"/>
        <item x="4820"/>
        <item x="4399"/>
        <item x="2794"/>
        <item x="567"/>
        <item x="352"/>
        <item x="2135"/>
        <item x="2858"/>
        <item x="2033"/>
        <item x="2587"/>
        <item x="2705"/>
        <item x="2385"/>
        <item x="3474"/>
        <item x="186"/>
        <item x="962"/>
        <item x="4291"/>
        <item x="2905"/>
        <item x="4966"/>
        <item x="2435"/>
        <item x="2751"/>
        <item x="680"/>
        <item x="2105"/>
        <item x="1775"/>
        <item x="2741"/>
        <item x="1945"/>
        <item x="1059"/>
        <item x="2450"/>
        <item x="185"/>
        <item x="285"/>
        <item x="4236"/>
        <item x="3915"/>
        <item x="3533"/>
        <item x="128"/>
        <item x="4176"/>
        <item x="4758"/>
        <item x="4303"/>
        <item x="2149"/>
        <item x="2112"/>
        <item x="2397"/>
        <item x="487"/>
        <item x="1868"/>
        <item x="1763"/>
        <item x="4125"/>
        <item x="271"/>
        <item x="4860"/>
        <item x="3514"/>
        <item x="263"/>
        <item x="1535"/>
        <item x="908"/>
        <item x="3518"/>
        <item x="916"/>
        <item x="3597"/>
        <item x="52"/>
        <item x="2971"/>
        <item x="1340"/>
        <item x="4336"/>
        <item x="455"/>
        <item x="1614"/>
        <item x="4588"/>
        <item x="2199"/>
        <item x="3492"/>
        <item x="1970"/>
        <item x="1541"/>
        <item x="3765"/>
        <item x="1166"/>
        <item x="2366"/>
        <item x="3093"/>
        <item x="5008"/>
        <item x="3152"/>
        <item x="4165"/>
        <item x="3969"/>
        <item x="3415"/>
        <item x="2093"/>
        <item x="1001"/>
        <item x="3935"/>
        <item x="4393"/>
        <item x="1733"/>
        <item x="2816"/>
        <item x="751"/>
        <item x="4000"/>
        <item x="2423"/>
        <item x="18"/>
        <item x="2796"/>
        <item x="3726"/>
        <item x="3059"/>
        <item x="3689"/>
        <item x="4611"/>
        <item x="3770"/>
        <item x="1758"/>
        <item x="5007"/>
        <item x="3368"/>
        <item x="2215"/>
        <item x="1881"/>
        <item x="3028"/>
        <item x="595"/>
        <item x="1517"/>
        <item x="705"/>
        <item x="3981"/>
        <item x="939"/>
        <item x="950"/>
        <item x="4988"/>
        <item x="3114"/>
        <item x="1444"/>
        <item x="2329"/>
        <item x="4345"/>
        <item x="3435"/>
        <item x="2729"/>
        <item x="4092"/>
        <item x="624"/>
        <item x="499"/>
        <item x="1778"/>
        <item x="4661"/>
        <item x="740"/>
        <item x="1087"/>
        <item x="4559"/>
        <item x="3417"/>
        <item x="1138"/>
        <item x="3607"/>
        <item x="2959"/>
        <item x="188"/>
        <item x="3909"/>
        <item x="602"/>
        <item x="3308"/>
        <item x="2506"/>
        <item x="1575"/>
        <item x="4474"/>
        <item x="3009"/>
        <item x="2410"/>
        <item x="1007"/>
        <item x="4637"/>
        <item x="1654"/>
        <item x="1724"/>
        <item x="893"/>
        <item x="673"/>
        <item x="1345"/>
        <item x="678"/>
        <item x="4488"/>
        <item x="4859"/>
        <item x="4008"/>
        <item x="3762"/>
        <item x="3609"/>
        <item x="1109"/>
        <item x="1942"/>
        <item x="2809"/>
        <item x="4572"/>
        <item x="3414"/>
        <item x="2689"/>
        <item x="3851"/>
        <item x="3268"/>
        <item x="1238"/>
        <item x="2036"/>
        <item x="1909"/>
        <item x="2115"/>
        <item x="1301"/>
        <item x="829"/>
        <item x="4287"/>
        <item x="1467"/>
        <item x="1162"/>
        <item x="3476"/>
        <item x="2360"/>
        <item x="1672"/>
        <item x="1262"/>
        <item x="1582"/>
        <item x="738"/>
        <item x="4648"/>
        <item x="4779"/>
        <item x="3354"/>
        <item x="4888"/>
        <item x="1991"/>
        <item x="1020"/>
        <item x="2591"/>
        <item x="1066"/>
        <item x="941"/>
        <item x="1501"/>
        <item x="4219"/>
        <item x="3919"/>
        <item x="4314"/>
        <item x="658"/>
        <item x="1440"/>
        <item x="4658"/>
        <item x="2551"/>
        <item x="1738"/>
        <item x="648"/>
        <item x="4064"/>
        <item x="1515"/>
        <item x="3918"/>
        <item x="3560"/>
        <item x="193"/>
        <item x="4193"/>
        <item x="3194"/>
        <item x="2534"/>
        <item x="2799"/>
        <item x="1872"/>
        <item x="1858"/>
        <item x="2616"/>
        <item x="4874"/>
        <item x="355"/>
        <item x="1217"/>
        <item x="347"/>
        <item x="2840"/>
        <item x="4721"/>
        <item x="300"/>
        <item x="1462"/>
        <item x="2354"/>
        <item x="100"/>
        <item x="2879"/>
        <item x="2434"/>
        <item x="1360"/>
        <item x="2852"/>
        <item x="4316"/>
        <item x="2266"/>
        <item x="4277"/>
        <item x="3552"/>
        <item x="141"/>
        <item x="1933"/>
        <item x="947"/>
        <item x="4380"/>
        <item x="4426"/>
        <item x="386"/>
        <item x="1310"/>
        <item x="4335"/>
        <item x="2817"/>
        <item x="1286"/>
        <item x="1842"/>
        <item x="803"/>
        <item x="2428"/>
        <item x="2046"/>
        <item x="3589"/>
        <item x="237"/>
        <item x="1545"/>
        <item x="3701"/>
        <item x="2129"/>
        <item x="1523"/>
        <item x="3104"/>
        <item x="632"/>
        <item x="3504"/>
        <item x="4666"/>
        <item x="2743"/>
        <item x="4495"/>
        <item x="2828"/>
        <item x="1129"/>
        <item x="4508"/>
        <item x="4360"/>
        <item x="679"/>
        <item x="3238"/>
        <item x="1274"/>
        <item x="3300"/>
        <item x="2545"/>
        <item x="3920"/>
        <item x="899"/>
        <item x="2069"/>
        <item x="1332"/>
        <item x="1455"/>
        <item x="1719"/>
        <item x="2549"/>
        <item x="1210"/>
        <item x="4068"/>
        <item x="3542"/>
        <item x="3567"/>
        <item x="3528"/>
        <item x="3404"/>
        <item x="1899"/>
        <item x="2136"/>
        <item x="2991"/>
        <item x="4892"/>
        <item x="2303"/>
        <item x="1083"/>
        <item x="387"/>
        <item x="2260"/>
        <item x="365"/>
        <item x="2990"/>
        <item x="2706"/>
        <item x="1194"/>
        <item x="819"/>
        <item x="2928"/>
        <item x="4455"/>
        <item x="202"/>
        <item x="4620"/>
        <item x="2298"/>
        <item x="4867"/>
        <item x="2216"/>
        <item x="4935"/>
        <item x="2157"/>
        <item x="314"/>
        <item x="718"/>
        <item x="4750"/>
        <item x="1903"/>
        <item x="2719"/>
        <item x="4668"/>
        <item x="1989"/>
        <item x="1089"/>
        <item x="3986"/>
        <item x="1085"/>
        <item x="4118"/>
        <item x="2132"/>
        <item x="1392"/>
        <item x="2593"/>
        <item x="453"/>
        <item x="1699"/>
        <item x="1540"/>
        <item x="2639"/>
        <item x="3264"/>
        <item x="4894"/>
        <item x="2411"/>
        <item x="1521"/>
        <item x="1227"/>
        <item x="1602"/>
        <item x="3192"/>
        <item x="3489"/>
        <item x="1271"/>
        <item x="3945"/>
        <item x="1558"/>
        <item x="341"/>
        <item x="1093"/>
        <item x="1802"/>
        <item x="1308"/>
        <item x="4137"/>
        <item x="2529"/>
        <item x="776"/>
        <item x="2688"/>
        <item x="4173"/>
        <item x="2190"/>
        <item x="2369"/>
        <item x="430"/>
        <item x="1327"/>
        <item x="4292"/>
        <item x="520"/>
        <item x="4803"/>
        <item x="4846"/>
        <item x="2305"/>
        <item x="310"/>
        <item x="2520"/>
        <item x="422"/>
        <item x="4981"/>
        <item x="129"/>
        <item x="1808"/>
        <item x="4007"/>
        <item x="3562"/>
        <item x="4239"/>
        <item x="2929"/>
        <item x="3568"/>
        <item x="2912"/>
        <item x="571"/>
        <item x="650"/>
        <item x="423"/>
        <item x="2771"/>
        <item x="353"/>
        <item x="290"/>
        <item x="3802"/>
        <item x="2155"/>
        <item x="4119"/>
        <item x="583"/>
        <item x="974"/>
        <item x="4614"/>
        <item x="2034"/>
        <item x="1628"/>
        <item x="4449"/>
        <item x="3933"/>
        <item x="2674"/>
        <item x="1509"/>
        <item x="3941"/>
        <item x="1926"/>
        <item x="158"/>
        <item x="1264"/>
        <item x="3833"/>
        <item x="2644"/>
        <item x="2737"/>
        <item x="2090"/>
        <item x="1477"/>
        <item x="2583"/>
        <item x="1396"/>
        <item x="3704"/>
        <item x="4100"/>
        <item x="1958"/>
        <item x="1497"/>
        <item x="4210"/>
        <item x="1465"/>
        <item x="232"/>
        <item x="485"/>
        <item x="3691"/>
        <item x="4131"/>
        <item x="3720"/>
        <item x="1422"/>
        <item x="462"/>
        <item x="234"/>
        <item x="4374"/>
        <item x="4112"/>
        <item x="3901"/>
        <item x="1402"/>
        <item x="1539"/>
        <item x="376"/>
        <item x="102"/>
        <item x="4416"/>
        <item x="3304"/>
        <item x="2846"/>
        <item x="3000"/>
        <item x="2405"/>
        <item x="4040"/>
        <item x="1641"/>
        <item x="2000"/>
        <item x="2378"/>
        <item x="1715"/>
        <item x="1159"/>
        <item x="2486"/>
        <item x="454"/>
        <item x="2758"/>
        <item x="4344"/>
        <item x="3596"/>
        <item x="652"/>
        <item x="123"/>
        <item x="1307"/>
        <item x="4729"/>
        <item x="3605"/>
        <item x="1423"/>
        <item x="1311"/>
        <item x="266"/>
        <item x="4329"/>
        <item x="1412"/>
        <item x="3442"/>
        <item x="3579"/>
        <item x="4991"/>
        <item x="1471"/>
        <item x="4828"/>
        <item x="2025"/>
        <item x="4519"/>
        <item x="1112"/>
        <item x="2775"/>
        <item x="4897"/>
        <item x="4156"/>
        <item x="433"/>
        <item x="4241"/>
        <item x="4141"/>
        <item x="4489"/>
        <item x="2641"/>
        <item x="4922"/>
        <item x="2326"/>
        <item x="4617"/>
        <item x="1405"/>
        <item x="3244"/>
        <item x="1786"/>
        <item x="783"/>
        <item x="1143"/>
        <item x="2246"/>
        <item x="1207"/>
        <item x="284"/>
        <item x="3405"/>
        <item x="565"/>
        <item x="4942"/>
        <item x="1416"/>
        <item x="3173"/>
        <item x="698"/>
        <item x="2490"/>
        <item x="1990"/>
        <item x="3817"/>
        <item x="3362"/>
        <item x="2314"/>
        <item x="3067"/>
        <item x="3118"/>
        <item x="3798"/>
        <item x="20"/>
        <item x="714"/>
        <item x="2999"/>
        <item x="1476"/>
        <item x="3361"/>
        <item x="3931"/>
        <item x="1435"/>
        <item x="1200"/>
        <item x="1198"/>
        <item x="40"/>
        <item x="4036"/>
        <item x="2892"/>
        <item x="963"/>
        <item x="2323"/>
        <item x="1741"/>
        <item x="4169"/>
        <item x="3320"/>
        <item x="3830"/>
        <item x="4612"/>
        <item x="4864"/>
        <item x="534"/>
        <item x="3100"/>
        <item x="1009"/>
        <item x="1822"/>
        <item x="4600"/>
        <item x="3752"/>
        <item x="304"/>
        <item x="3229"/>
        <item x="1206"/>
        <item x="223"/>
        <item x="3837"/>
        <item x="2890"/>
        <item x="3658"/>
        <item x="3484"/>
        <item x="3120"/>
        <item x="3540"/>
        <item x="4992"/>
        <item x="4133"/>
        <item x="3110"/>
        <item x="4232"/>
        <item x="4701"/>
        <item x="4323"/>
        <item x="2494"/>
        <item x="1892"/>
        <item x="4601"/>
        <item x="4896"/>
        <item x="929"/>
        <item x="1889"/>
        <item x="1796"/>
        <item x="1215"/>
        <item x="1735"/>
        <item x="2507"/>
        <item x="3657"/>
        <item x="2632"/>
        <item x="4885"/>
        <item x="4909"/>
        <item x="2820"/>
        <item x="4218"/>
        <item x="4766"/>
        <item x="4424"/>
        <item x="1119"/>
        <item x="187"/>
        <item x="3392"/>
        <item x="3199"/>
        <item x="4602"/>
        <item x="1675"/>
        <item x="912"/>
        <item x="3548"/>
        <item x="3452"/>
        <item x="3181"/>
        <item x="1068"/>
        <item x="4498"/>
        <item x="3163"/>
        <item x="2331"/>
        <item x="2513"/>
        <item x="2436"/>
        <item x="4453"/>
        <item x="432"/>
        <item x="3831"/>
        <item x="1384"/>
        <item x="1125"/>
        <item x="3044"/>
        <item x="1458"/>
        <item x="1367"/>
        <item x="2416"/>
        <item x="2859"/>
        <item x="2438"/>
        <item x="4006"/>
        <item x="1470"/>
        <item x="380"/>
        <item x="3140"/>
        <item x="817"/>
        <item x="1420"/>
        <item x="1840"/>
        <item x="957"/>
        <item x="339"/>
        <item x="3324"/>
        <item x="4822"/>
        <item x="4123"/>
        <item x="1984"/>
        <item x="2615"/>
        <item x="4918"/>
        <item x="3297"/>
        <item x="804"/>
        <item x="1836"/>
        <item x="1180"/>
        <item x="3522"/>
        <item x="587"/>
        <item x="3262"/>
        <item x="292"/>
        <item x="3200"/>
        <item x="4015"/>
        <item x="1334"/>
        <item x="3177"/>
        <item x="1033"/>
        <item x="2631"/>
        <item x="163"/>
        <item x="443"/>
        <item x="3315"/>
        <item x="4926"/>
        <item x="1267"/>
        <item x="239"/>
        <item x="2288"/>
        <item x="555"/>
        <item x="273"/>
        <item x="4850"/>
        <item x="925"/>
        <item x="4276"/>
        <item x="3327"/>
        <item x="3341"/>
        <item x="4732"/>
        <item x="2585"/>
        <item x="3090"/>
        <item x="3011"/>
        <item x="3052"/>
        <item x="4379"/>
        <item x="3047"/>
        <item x="4191"/>
        <item x="3599"/>
        <item x="1177"/>
        <item x="889"/>
        <item x="858"/>
        <item x="1328"/>
        <item x="329"/>
        <item x="4269"/>
        <item x="3463"/>
        <item x="4099"/>
        <item x="4948"/>
        <item x="3281"/>
        <item x="1912"/>
        <item x="2598"/>
        <item x="2953"/>
        <item x="3795"/>
        <item x="1780"/>
        <item x="2539"/>
        <item x="1373"/>
        <item x="54"/>
        <item x="1938"/>
        <item x="4634"/>
        <item x="4873"/>
        <item x="550"/>
        <item x="2100"/>
        <item x="4140"/>
        <item x="2290"/>
        <item x="207"/>
        <item x="1485"/>
        <item x="2619"/>
        <item x="4246"/>
        <item x="1176"/>
        <item x="2671"/>
        <item x="3527"/>
        <item x="2613"/>
        <item x="4534"/>
        <item x="1550"/>
        <item x="2200"/>
        <item x="1885"/>
        <item x="1882"/>
        <item x="4306"/>
        <item x="3678"/>
        <item x="1283"/>
        <item x="1216"/>
        <item x="1784"/>
        <item x="1934"/>
        <item x="3092"/>
        <item x="4348"/>
        <item x="1053"/>
        <item x="1698"/>
        <item x="2842"/>
        <item x="4462"/>
        <item x="1679"/>
        <item x="4674"/>
        <item x="728"/>
        <item x="688"/>
        <item x="4655"/>
        <item x="1209"/>
        <item x="2804"/>
        <item x="1749"/>
        <item x="1263"/>
        <item x="3711"/>
        <item x="4387"/>
        <item x="2734"/>
        <item x="1275"/>
        <item x="3467"/>
        <item x="1111"/>
        <item x="195"/>
        <item x="775"/>
        <item x="3423"/>
        <item x="816"/>
        <item x="1513"/>
        <item x="4051"/>
        <item x="3131"/>
        <item x="4235"/>
        <item x="2150"/>
        <item x="2089"/>
        <item x="1339"/>
        <item x="1549"/>
        <item x="3094"/>
        <item x="4177"/>
        <item x="1596"/>
        <item x="4468"/>
        <item x="2954"/>
        <item x="3880"/>
        <item x="1563"/>
        <item x="4746"/>
        <item x="1634"/>
        <item x="2969"/>
        <item x="3566"/>
        <item x="3185"/>
        <item x="420"/>
        <item x="4464"/>
        <item x="2441"/>
        <item x="429"/>
        <item x="2304"/>
        <item x="2765"/>
        <item x="2511"/>
        <item x="2787"/>
        <item x="3621"/>
        <item x="3060"/>
        <item x="3198"/>
        <item x="2629"/>
        <item x="3777"/>
        <item x="4302"/>
        <item x="2124"/>
        <item x="370"/>
        <item x="3068"/>
        <item x="2936"/>
        <item x="3995"/>
        <item x="3812"/>
        <item x="4735"/>
        <item x="712"/>
        <item x="3193"/>
        <item x="3685"/>
        <item x="1406"/>
        <item x="3659"/>
        <item x="458"/>
        <item x="4363"/>
        <item x="3990"/>
        <item x="3133"/>
        <item x="3903"/>
        <item x="197"/>
        <item x="4086"/>
        <item x="3881"/>
        <item x="716"/>
        <item x="3954"/>
        <item x="1701"/>
        <item x="3045"/>
        <item x="1148"/>
        <item x="503"/>
        <item x="2623"/>
        <item x="1764"/>
        <item x="2679"/>
        <item x="844"/>
        <item x="2241"/>
        <item x="1577"/>
        <item x="4710"/>
        <item x="4552"/>
        <item x="1953"/>
        <item x="4531"/>
        <item x="4800"/>
        <item x="4557"/>
        <item x="3223"/>
        <item x="4160"/>
        <item x="149"/>
        <item x="2163"/>
        <item x="289"/>
        <item x="3462"/>
        <item x="3591"/>
        <item x="4996"/>
        <item x="4644"/>
        <item x="1907"/>
        <item x="3196"/>
        <item x="3856"/>
        <item x="3661"/>
        <item x="1817"/>
        <item x="4871"/>
        <item x="2395"/>
        <item x="2535"/>
        <item x="205"/>
        <item x="934"/>
        <item x="3316"/>
        <item x="2754"/>
        <item x="3030"/>
        <item x="920"/>
        <item x="1658"/>
        <item x="3585"/>
        <item x="4833"/>
        <item x="190"/>
        <item x="214"/>
        <item x="721"/>
        <item x="3582"/>
        <item x="1449"/>
        <item x="2223"/>
        <item x="1234"/>
        <item x="1164"/>
        <item x="3466"/>
        <item x="1759"/>
        <item x="4687"/>
        <item x="68"/>
        <item x="1029"/>
        <item x="41"/>
        <item x="2541"/>
        <item x="4184"/>
        <item x="4055"/>
        <item x="162"/>
        <item x="194"/>
        <item x="4623"/>
        <item x="3794"/>
        <item x="2473"/>
        <item x="1324"/>
        <item x="1461"/>
        <item x="2711"/>
        <item x="3619"/>
        <item x="1801"/>
        <item x="1181"/>
        <item x="2862"/>
        <item x="3381"/>
        <item x="4150"/>
        <item x="3606"/>
        <item x="3852"/>
        <item x="1316"/>
        <item x="4477"/>
        <item x="4411"/>
        <item x="2521"/>
        <item x="2037"/>
        <item x="4591"/>
        <item x="1323"/>
        <item x="2214"/>
        <item x="267"/>
        <item x="4774"/>
        <item x="1092"/>
        <item x="3278"/>
        <item x="3722"/>
        <item x="203"/>
        <item x="4142"/>
        <item x="4024"/>
        <item x="3873"/>
        <item x="4513"/>
        <item x="4848"/>
        <item x="4473"/>
        <item x="1573"/>
        <item x="621"/>
        <item x="3750"/>
        <item x="47"/>
        <item x="1407"/>
        <item x="3081"/>
        <item x="1133"/>
        <item x="2772"/>
        <item x="1928"/>
        <item x="959"/>
        <item x="1810"/>
        <item x="2670"/>
        <item x="1456"/>
        <item x="3640"/>
        <item x="2874"/>
        <item x="1031"/>
        <item x="2114"/>
        <item x="874"/>
        <item x="749"/>
        <item x="525"/>
        <item x="3470"/>
        <item x="2101"/>
        <item x="2611"/>
        <item x="1779"/>
        <item x="4212"/>
        <item x="1381"/>
        <item x="777"/>
        <item x="2363"/>
        <item x="1583"/>
        <item x="1365"/>
        <item x="4485"/>
        <item x="2306"/>
        <item x="4904"/>
        <item x="4011"/>
        <item x="3351"/>
        <item x="4476"/>
        <item x="3618"/>
        <item x="1579"/>
        <item x="466"/>
        <item x="807"/>
        <item x="2197"/>
        <item x="3746"/>
        <item x="1189"/>
        <item x="1302"/>
        <item x="4279"/>
        <item x="2475"/>
        <item x="4300"/>
        <item x="736"/>
        <item x="2940"/>
        <item x="3155"/>
        <item x="3677"/>
        <item x="646"/>
        <item x="1831"/>
        <item x="4013"/>
        <item x="2785"/>
        <item x="547"/>
        <item x="1827"/>
        <item x="528"/>
        <item x="1946"/>
        <item x="111"/>
        <item x="4826"/>
        <item x="4443"/>
        <item x="3126"/>
        <item x="3866"/>
        <item x="2759"/>
        <item x="3323"/>
        <item x="4971"/>
        <item x="2508"/>
        <item x="2718"/>
        <item x="427"/>
        <item x="46"/>
        <item x="2964"/>
        <item x="1900"/>
        <item x="2907"/>
        <item x="3309"/>
        <item x="3218"/>
        <item x="3169"/>
        <item x="4240"/>
        <item x="953"/>
        <item x="2548"/>
        <item x="4650"/>
        <item x="2678"/>
        <item x="3154"/>
        <item x="319"/>
        <item x="3168"/>
        <item x="3258"/>
        <item x="4354"/>
        <item x="4128"/>
        <item x="1649"/>
        <item x="3197"/>
        <item x="802"/>
        <item x="1777"/>
        <item x="3667"/>
        <item x="4842"/>
        <item x="1852"/>
        <item x="3494"/>
        <item x="401"/>
        <item x="4274"/>
        <item x="3050"/>
        <item x="4382"/>
        <item x="3458"/>
        <item x="3306"/>
        <item x="4560"/>
        <item x="4694"/>
        <item x="992"/>
        <item x="2165"/>
        <item x="1556"/>
        <item x="625"/>
        <item x="891"/>
        <item x="3148"/>
        <item x="4703"/>
        <item x="3379"/>
        <item x="255"/>
        <item x="4285"/>
        <item x="643"/>
        <item x="2555"/>
        <item x="288"/>
        <item x="3334"/>
        <item x="4691"/>
        <item x="2430"/>
        <item x="118"/>
        <item x="2109"/>
        <item x="4755"/>
        <item x="3771"/>
        <item x="4322"/>
        <item x="1349"/>
        <item x="2568"/>
        <item x="236"/>
        <item x="978"/>
        <item x="2409"/>
        <item x="5001"/>
        <item x="5005"/>
        <item x="4415"/>
        <item x="2017"/>
        <item x="2776"/>
        <item x="3383"/>
        <item x="2681"/>
        <item x="1231"/>
        <item x="126"/>
        <item x="1589"/>
        <item x="4984"/>
        <item x="2412"/>
        <item x="1433"/>
        <item x="2738"/>
        <item x="4096"/>
        <item x="1553"/>
        <item x="1451"/>
        <item x="2346"/>
        <item x="2742"/>
        <item x="2680"/>
        <item x="3416"/>
        <item x="2113"/>
        <item x="268"/>
        <item x="1114"/>
        <item x="700"/>
        <item x="3983"/>
        <item x="763"/>
        <item x="3471"/>
        <item x="3650"/>
        <item x="1871"/>
        <item x="3927"/>
        <item x="981"/>
        <item x="1140"/>
        <item x="180"/>
        <item x="1123"/>
        <item x="3355"/>
        <item x="1361"/>
        <item x="961"/>
        <item x="4725"/>
        <item x="3939"/>
        <item x="977"/>
        <item x="1015"/>
        <item x="3872"/>
        <item x="1834"/>
        <item x="1057"/>
        <item x="864"/>
        <item x="1445"/>
        <item x="713"/>
        <item x="4960"/>
        <item x="2021"/>
        <item x="3025"/>
        <item x="2075"/>
        <item x="4880"/>
        <item x="1098"/>
        <item x="2692"/>
        <item x="4541"/>
        <item x="3147"/>
        <item x="3535"/>
        <item x="2755"/>
        <item x="2228"/>
        <item x="4180"/>
        <item x="2584"/>
        <item x="933"/>
        <item x="1023"/>
        <item x="508"/>
        <item x="3972"/>
        <item x="1032"/>
        <item x="4886"/>
        <item x="3026"/>
        <item x="3936"/>
        <item x="3642"/>
        <item x="3242"/>
        <item x="2393"/>
        <item x="1372"/>
        <item x="623"/>
        <item x="1362"/>
        <item x="1949"/>
        <item x="473"/>
        <item x="297"/>
        <item x="1473"/>
        <item x="4626"/>
        <item x="1809"/>
        <item x="1769"/>
        <item x="2347"/>
        <item x="3683"/>
        <item x="2819"/>
        <item x="1846"/>
        <item x="2296"/>
        <item x="3655"/>
        <item x="2293"/>
        <item x="3911"/>
        <item x="2213"/>
        <item x="1187"/>
        <item x="1687"/>
        <item x="849"/>
        <item x="1704"/>
        <item x="1468"/>
        <item x="3428"/>
        <item x="4542"/>
        <item x="3979"/>
        <item x="1503"/>
        <item x="2134"/>
        <item x="1175"/>
        <item x="1146"/>
        <item x="4939"/>
        <item x="3868"/>
        <item x="4209"/>
        <item x="1828"/>
        <item x="3620"/>
        <item x="3505"/>
        <item x="4958"/>
        <item x="2730"/>
        <item x="1413"/>
        <item x="2355"/>
        <item x="1464"/>
        <item x="2160"/>
        <item x="157"/>
        <item x="2552"/>
        <item x="1648"/>
        <item x="4931"/>
        <item x="556"/>
        <item x="83"/>
        <item x="385"/>
        <item x="2092"/>
        <item x="1865"/>
        <item x="4108"/>
        <item x="1078"/>
        <item x="2497"/>
        <item x="4423"/>
        <item x="2966"/>
        <item x="281"/>
        <item x="3076"/>
        <item x="2253"/>
        <item x="120"/>
        <item x="2721"/>
        <item x="2048"/>
        <item x="3175"/>
        <item x="1561"/>
        <item x="1897"/>
        <item x="2935"/>
        <item x="209"/>
        <item x="286"/>
        <item x="3864"/>
        <item x="1924"/>
        <item x="684"/>
        <item x="4334"/>
        <item x="1481"/>
        <item x="1393"/>
        <item x="4032"/>
        <item x="2985"/>
        <item x="4183"/>
        <item x="1036"/>
        <item x="4917"/>
        <item x="3664"/>
        <item x="3787"/>
        <item x="3883"/>
        <item x="389"/>
        <item x="627"/>
        <item x="320"/>
        <item x="1880"/>
        <item x="1631"/>
        <item x="4965"/>
        <item x="1378"/>
        <item x="2923"/>
        <item x="663"/>
        <item x="2955"/>
        <item x="2715"/>
        <item x="167"/>
        <item x="4856"/>
        <item x="4164"/>
        <item x="4111"/>
        <item x="3793"/>
        <item x="2553"/>
        <item x="2268"/>
        <item x="2421"/>
        <item x="1555"/>
        <item x="2682"/>
        <item x="2844"/>
        <item x="4539"/>
        <item x="1400"/>
        <item x="2877"/>
        <item x="1623"/>
        <item x="4185"/>
        <item x="3600"/>
        <item x="2399"/>
        <item x="2156"/>
        <item x="2007"/>
        <item x="883"/>
        <item x="3645"/>
        <item x="3970"/>
        <item x="2606"/>
        <item x="4339"/>
        <item x="1647"/>
        <item x="4283"/>
        <item x="4635"/>
        <item x="2822"/>
        <item x="61"/>
        <item x="795"/>
        <item x="1661"/>
        <item x="178"/>
        <item x="3483"/>
        <item x="177"/>
        <item x="3747"/>
        <item x="2748"/>
        <item x="3892"/>
        <item x="2227"/>
        <item x="2182"/>
        <item x="2437"/>
        <item x="2917"/>
        <item x="2636"/>
        <item x="4927"/>
        <item x="1021"/>
        <item x="2523"/>
        <item x="4898"/>
        <item x="436"/>
        <item x="1353"/>
        <item x="1152"/>
        <item x="4990"/>
        <item x="4082"/>
        <item x="2849"/>
        <item x="3608"/>
        <item x="3778"/>
        <item x="2426"/>
        <item x="35"/>
        <item x="537"/>
        <item x="2590"/>
        <item x="2205"/>
        <item x="3534"/>
        <item x="3961"/>
        <item x="1158"/>
        <item x="4475"/>
        <item x="1689"/>
        <item x="2270"/>
        <item x="1662"/>
        <item x="1487"/>
        <item x="200"/>
        <item x="1567"/>
        <item x="4530"/>
        <item x="647"/>
        <item x="60"/>
        <item x="1025"/>
        <item x="4722"/>
        <item x="2188"/>
        <item x="1269"/>
        <item x="4135"/>
        <item x="2414"/>
        <item x="1153"/>
        <item x="109"/>
        <item x="2019"/>
        <item x="653"/>
        <item x="4577"/>
        <item x="4969"/>
        <item x="764"/>
        <item x="847"/>
        <item x="4401"/>
        <item x="857"/>
        <item x="4551"/>
        <item x="3049"/>
        <item x="412"/>
        <item x="4321"/>
        <item x="2767"/>
        <item x="1642"/>
        <item x="644"/>
        <item x="1309"/>
        <item x="3146"/>
        <item x="2425"/>
        <item x="4244"/>
        <item x="3186"/>
        <item x="4930"/>
        <item x="1167"/>
        <item x="4854"/>
        <item x="3693"/>
        <item x="3031"/>
        <item x="1074"/>
        <item x="2252"/>
        <item x="2637"/>
        <item x="4678"/>
        <item x="2365"/>
        <item x="1024"/>
        <item x="594"/>
        <item x="2655"/>
        <item x="4352"/>
        <item x="1841"/>
        <item x="4891"/>
        <item x="1520"/>
        <item x="1700"/>
        <item x="213"/>
        <item x="85"/>
        <item x="651"/>
        <item x="2342"/>
        <item x="1399"/>
        <item x="558"/>
        <item x="701"/>
        <item x="2903"/>
        <item x="4578"/>
        <item x="852"/>
        <item x="4427"/>
        <item x="2"/>
        <item x="3171"/>
        <item x="1383"/>
        <item x="3216"/>
        <item x="1640"/>
        <item x="1893"/>
        <item x="1257"/>
        <item x="2280"/>
        <item x="3058"/>
        <item x="2770"/>
        <item x="1438"/>
        <item x="4136"/>
        <item x="4414"/>
        <item x="4946"/>
        <item x="2130"/>
        <item x="4003"/>
        <item x="3922"/>
        <item x="3283"/>
        <item x="6"/>
        <item x="1931"/>
        <item x="253"/>
        <item x="2566"/>
        <item x="1326"/>
        <item x="156"/>
        <item x="4847"/>
        <item x="1363"/>
        <item x="2176"/>
        <item x="2330"/>
        <item x="835"/>
        <item x="3411"/>
        <item x="1510"/>
        <item x="2554"/>
        <item x="510"/>
        <item x="488"/>
        <item x="2292"/>
        <item x="3949"/>
        <item x="2951"/>
        <item x="1172"/>
        <item x="1251"/>
        <item x="4483"/>
        <item x="4968"/>
        <item x="3097"/>
        <item x="3318"/>
        <item x="3773"/>
        <item x="4592"/>
        <item x="568"/>
        <item x="1823"/>
        <item x="4309"/>
        <item x="4550"/>
        <item x="33"/>
        <item x="2080"/>
        <item x="3721"/>
        <item x="4538"/>
        <item x="3968"/>
        <item x="58"/>
        <item x="3551"/>
        <item x="3707"/>
        <item x="1599"/>
        <item x="2515"/>
        <item x="1108"/>
        <item x="2838"/>
        <item x="2322"/>
        <item x="243"/>
        <item x="2005"/>
        <item x="1498"/>
        <item x="3139"/>
        <item x="1305"/>
        <item x="451"/>
        <item x="887"/>
        <item x="1452"/>
        <item x="2374"/>
        <item x="1665"/>
        <item x="3816"/>
        <item x="4358"/>
        <item x="3871"/>
        <item x="4343"/>
        <item x="108"/>
        <item x="2208"/>
        <item x="1720"/>
        <item x="2147"/>
        <item x="1144"/>
        <item x="1936"/>
        <item x="1979"/>
        <item x="603"/>
        <item x="514"/>
        <item x="3826"/>
        <item x="14"/>
        <item x="3962"/>
        <item x="5000"/>
        <item x="2265"/>
        <item x="4664"/>
        <item x="3520"/>
        <item x="506"/>
        <item x="2570"/>
        <item x="3007"/>
        <item x="3301"/>
        <item x="3574"/>
        <item x="51"/>
        <item x="363"/>
        <item x="806"/>
        <item x="4760"/>
        <item x="4107"/>
        <item x="3781"/>
        <item x="2888"/>
        <item x="117"/>
        <item x="686"/>
        <item x="3994"/>
        <item x="2847"/>
        <item x="3170"/>
        <item x="699"/>
        <item x="130"/>
        <item x="2901"/>
        <item x="4651"/>
        <item x="1963"/>
        <item x="1581"/>
        <item x="4361"/>
        <item x="28"/>
        <item x="4609"/>
        <item x="2011"/>
        <item x="1018"/>
        <item x="672"/>
        <item x="3256"/>
        <item x="1351"/>
        <item x="3418"/>
        <item x="3959"/>
        <item x="1999"/>
        <item x="2353"/>
        <item x="4452"/>
        <item x="1982"/>
        <item x="2601"/>
        <item x="173"/>
        <item x="2274"/>
        <item x="215"/>
        <item x="3402"/>
        <item x="656"/>
        <item x="279"/>
        <item x="906"/>
        <item x="1863"/>
        <item x="814"/>
        <item x="2661"/>
        <item x="4654"/>
        <item x="4753"/>
        <item x="3530"/>
        <item x="597"/>
        <item x="4999"/>
        <item x="695"/>
        <item x="3749"/>
        <item x="4809"/>
        <item x="231"/>
        <item x="3834"/>
        <item x="3065"/>
        <item x="1375"/>
        <item x="2125"/>
        <item x="708"/>
        <item x="706"/>
        <item x="2702"/>
        <item x="657"/>
        <item x="1160"/>
        <item x="1993"/>
        <item x="3828"/>
        <item x="533"/>
        <item x="1178"/>
        <item x="2204"/>
        <item x="2873"/>
        <item x="4660"/>
        <item x="4409"/>
        <item x="3002"/>
        <item x="914"/>
        <item x="784"/>
        <item x="1743"/>
        <item x="3043"/>
        <item x="2948"/>
        <item x="3690"/>
        <item x="1249"/>
        <item x="4295"/>
        <item x="1508"/>
        <item x="428"/>
        <item x="540"/>
        <item x="2364"/>
        <item x="4961"/>
        <item x="1273"/>
        <item x="781"/>
        <item x="3127"/>
        <item x="4284"/>
        <item x="1967"/>
        <item x="3184"/>
        <item x="875"/>
        <item x="3865"/>
        <item x="4281"/>
        <item x="3538"/>
        <item x="3957"/>
        <item x="786"/>
        <item x="3581"/>
        <item x="4213"/>
        <item x="3465"/>
        <item x="1050"/>
        <item x="228"/>
        <item x="3410"/>
        <item x="2006"/>
        <item x="665"/>
        <item x="294"/>
        <item x="4757"/>
        <item x="198"/>
        <item x="2801"/>
        <item x="4937"/>
        <item x="63"/>
        <item x="4440"/>
        <item x="3406"/>
        <item x="1256"/>
        <item x="1100"/>
        <item x="3302"/>
        <item x="2714"/>
        <item x="1607"/>
        <item x="1313"/>
        <item x="1409"/>
        <item x="2234"/>
        <item x="693"/>
        <item x="3240"/>
        <item x="1163"/>
        <item x="4034"/>
        <item x="2463"/>
        <item x="840"/>
        <item x="2117"/>
        <item x="1792"/>
        <item x="2415"/>
        <item x="3109"/>
        <item x="771"/>
        <item x="3032"/>
        <item x="779"/>
        <item x="1876"/>
        <item x="1572"/>
        <item x="3475"/>
        <item x="619"/>
        <item x="168"/>
        <item x="1732"/>
        <item x="541"/>
        <item x="4347"/>
        <item x="291"/>
        <item x="1211"/>
        <item x="4261"/>
        <item x="3876"/>
        <item x="391"/>
        <item x="2750"/>
        <item x="3132"/>
        <item x="4098"/>
        <item x="2398"/>
        <item x="240"/>
        <item x="949"/>
        <item x="3800"/>
        <item x="4394"/>
        <item x="1608"/>
        <item x="4425"/>
        <item x="150"/>
        <item x="4503"/>
        <item x="3056"/>
        <item x="1947"/>
        <item x="2690"/>
        <item x="1944"/>
        <item x="522"/>
        <item x="4445"/>
        <item x="1317"/>
        <item x="3563"/>
        <item x="590"/>
        <item x="4878"/>
        <item x="1923"/>
        <item x="2805"/>
        <item x="1019"/>
        <item x="344"/>
        <item x="1297"/>
        <item x="3295"/>
        <item x="2684"/>
        <item x="3367"/>
        <item x="1512"/>
        <item x="1557"/>
        <item x="2027"/>
        <item x="542"/>
        <item x="2377"/>
        <item x="4730"/>
        <item x="4121"/>
        <item x="1723"/>
        <item x="4385"/>
        <item x="151"/>
        <item x="3612"/>
        <item x="935"/>
        <item x="340"/>
        <item x="4868"/>
        <item x="2697"/>
        <item x="1952"/>
        <item x="1043"/>
        <item x="3365"/>
        <item x="4506"/>
        <item x="1752"/>
        <item x="675"/>
        <item x="2459"/>
        <item x="3486"/>
        <item x="820"/>
        <item x="3326"/>
        <item x="4192"/>
        <item x="3107"/>
        <item x="3221"/>
        <item x="4587"/>
        <item x="4558"/>
        <item x="306"/>
        <item x="2996"/>
        <item x="275"/>
        <item x="1659"/>
        <item x="3785"/>
        <item x="5002"/>
        <item x="3490"/>
        <item x="210"/>
        <item x="4561"/>
        <item x="2617"/>
        <item x="4901"/>
        <item x="821"/>
        <item x="3398"/>
        <item x="1974"/>
        <item x="1431"/>
        <item x="4238"/>
        <item x="1499"/>
        <item x="662"/>
        <item x="2081"/>
        <item x="1618"/>
        <item x="2744"/>
        <item x="1619"/>
        <item x="1566"/>
        <item x="1404"/>
        <item x="582"/>
        <item x="2698"/>
        <item x="3400"/>
        <item x="3325"/>
        <item x="1922"/>
        <item x="1506"/>
        <item x="4206"/>
        <item x="2056"/>
        <item x="1437"/>
        <item x="3997"/>
        <item x="2170"/>
        <item x="4576"/>
        <item x="3751"/>
        <item x="1425"/>
        <item x="2760"/>
        <item x="3938"/>
        <item x="2638"/>
        <item x="588"/>
        <item x="1460"/>
        <item x="2604"/>
        <item x="330"/>
        <item x="465"/>
        <item x="4390"/>
        <item x="2161"/>
        <item x="110"/>
        <item x="3819"/>
        <item x="951"/>
        <item x="4056"/>
        <item x="3348"/>
        <item x="3488"/>
        <item x="4632"/>
        <item x="2024"/>
        <item x="1424"/>
        <item x="757"/>
        <item x="4254"/>
        <item x="2198"/>
        <item x="464"/>
        <item x="2659"/>
        <item x="1418"/>
        <item x="2622"/>
        <item x="3586"/>
        <item x="4771"/>
        <item x="3188"/>
        <item x="703"/>
        <item x="2240"/>
        <item x="1905"/>
        <item x="3926"/>
        <item x="3164"/>
        <item x="4116"/>
        <item x="3960"/>
        <item x="2059"/>
        <item x="3735"/>
        <item x="4019"/>
        <item x="3729"/>
        <item x="312"/>
        <item x="484"/>
        <item x="2897"/>
        <item x="62"/>
        <item x="3249"/>
        <item x="2251"/>
        <item x="3253"/>
        <item x="4839"/>
        <item x="2784"/>
        <item x="927"/>
        <item x="1593"/>
        <item x="4259"/>
        <item x="4659"/>
        <item x="2717"/>
        <item x="1655"/>
        <item x="3878"/>
        <item x="45"/>
        <item x="2588"/>
        <item x="4739"/>
        <item x="4704"/>
        <item x="452"/>
        <item x="1289"/>
        <item x="4392"/>
        <item x="2602"/>
        <item x="1005"/>
        <item x="1697"/>
        <item x="987"/>
        <item x="944"/>
        <item x="446"/>
        <item x="2233"/>
        <item x="3741"/>
        <item x="1196"/>
        <item x="1124"/>
        <item x="4018"/>
        <item x="897"/>
        <item x="3210"/>
        <item x="2609"/>
        <item x="4417"/>
        <item x="2614"/>
        <item x="4429"/>
        <item x="3427"/>
        <item x="2610"/>
        <item x="3384"/>
        <item x="4487"/>
        <item x="4649"/>
        <item x="3243"/>
        <item x="907"/>
        <item x="99"/>
        <item x="3209"/>
        <item x="659"/>
        <item x="2256"/>
        <item x="3631"/>
        <item x="1170"/>
        <item x="1243"/>
        <item x="34"/>
        <item x="573"/>
        <item x="4608"/>
        <item x="4216"/>
        <item x="4197"/>
        <item x="3724"/>
        <item x="3854"/>
        <item x="2068"/>
        <item x="4293"/>
        <item x="315"/>
        <item x="39"/>
        <item x="3214"/>
        <item x="1526"/>
        <item x="3727"/>
        <item x="1457"/>
        <item x="1137"/>
        <item x="2500"/>
        <item x="2700"/>
        <item x="4605"/>
        <item x="904"/>
        <item x="248"/>
        <item x="4819"/>
        <item x="2470"/>
        <item x="3388"/>
        <item x="636"/>
        <item x="415"/>
        <item x="3895"/>
        <item x="3670"/>
        <item x="96"/>
        <item x="3303"/>
        <item x="2118"/>
        <item x="746"/>
        <item x="831"/>
        <item x="4751"/>
        <item x="2694"/>
        <item x="2211"/>
        <item x="4836"/>
        <item x="3643"/>
        <item x="2665"/>
        <item x="1770"/>
        <item x="615"/>
        <item x="4692"/>
        <item x="1919"/>
        <item x="299"/>
        <item x="4629"/>
        <item x="3429"/>
        <item x="3644"/>
        <item x="2998"/>
        <item x="3808"/>
        <item x="4806"/>
        <item x="4378"/>
        <item x="245"/>
        <item x="1814"/>
        <item x="4862"/>
        <item x="4662"/>
        <item x="2488"/>
        <item x="1683"/>
        <item x="1904"/>
        <item x="4355"/>
        <item x="4207"/>
        <item x="1574"/>
        <item x="2248"/>
        <item x="4181"/>
        <item x="1533"/>
        <item x="3037"/>
        <item x="800"/>
        <item x="4407"/>
        <item x="4273"/>
        <item x="3982"/>
        <item x="2312"/>
        <item x="2514"/>
        <item x="3220"/>
        <item x="1226"/>
        <item x="169"/>
        <item x="3737"/>
        <item x="3420"/>
        <item x="1401"/>
        <item x="2336"/>
        <item x="3425"/>
        <item x="4863"/>
        <item x="2145"/>
        <item x="2572"/>
        <item x="2389"/>
        <item x="2672"/>
        <item x="2627"/>
        <item x="2070"/>
        <item x="1060"/>
        <item x="3823"/>
        <item x="870"/>
        <item x="4484"/>
        <item x="2482"/>
        <item x="513"/>
        <item x="1046"/>
        <item x="1543"/>
        <item x="4852"/>
        <item x="1611"/>
        <item x="3797"/>
        <item x="3544"/>
        <item x="3561"/>
        <item x="2965"/>
        <item x="2282"/>
        <item x="2573"/>
        <item x="3105"/>
        <item x="1935"/>
        <item x="979"/>
        <item x="3516"/>
        <item x="4037"/>
        <item x="2356"/>
        <item x="125"/>
        <item x="3672"/>
        <item x="531"/>
        <item x="3821"/>
        <item x="1580"/>
        <item x="4033"/>
        <item x="2987"/>
        <item x="4105"/>
        <item x="975"/>
        <item x="4565"/>
        <item x="1191"/>
        <item x="2863"/>
        <item x="2372"/>
        <item x="3178"/>
        <item x="1518"/>
        <item x="1684"/>
        <item x="4305"/>
        <item x="1867"/>
        <item x="4548"/>
        <item x="3232"/>
        <item x="3422"/>
        <item x="2262"/>
        <item x="4022"/>
        <item x="2762"/>
        <item x="1690"/>
        <item x="3598"/>
        <item x="2016"/>
        <item x="762"/>
        <item x="84"/>
        <item x="137"/>
        <item x="3003"/>
        <item x="2747"/>
        <item x="4932"/>
        <item x="4639"/>
        <item x="2919"/>
        <item x="2710"/>
        <item x="2947"/>
        <item x="2320"/>
        <item x="3254"/>
        <item x="119"/>
        <item x="649"/>
        <item x="4060"/>
        <item x="2026"/>
        <item x="390"/>
        <item x="1603"/>
        <item x="11"/>
        <item x="3099"/>
        <item x="1040"/>
        <item x="902"/>
        <item x="2121"/>
        <item x="898"/>
        <item x="3783"/>
        <item x="996"/>
        <item x="1536"/>
        <item x="2582"/>
        <item x="3738"/>
        <item x="2483"/>
        <item x="727"/>
        <item x="3725"/>
        <item x="879"/>
        <item x="3731"/>
        <item x="3035"/>
        <item x="4975"/>
        <item x="1677"/>
        <item x="2643"/>
        <item x="3403"/>
        <item x="2167"/>
        <item x="2983"/>
        <item x="3698"/>
        <item x="2275"/>
        <item x="837"/>
        <item x="64"/>
        <item x="1287"/>
        <item x="3496"/>
        <item x="4645"/>
        <item x="3322"/>
        <item x="2284"/>
        <item x="3366"/>
        <item x="3908"/>
        <item x="4952"/>
        <item x="3339"/>
        <item x="917"/>
        <item x="4574"/>
        <item x="4110"/>
        <item x="3287"/>
        <item x="4012"/>
        <item x="3732"/>
        <item x="317"/>
        <item x="3559"/>
        <item x="1030"/>
        <item x="4104"/>
        <item x="2171"/>
        <item x="4781"/>
        <item x="2278"/>
        <item x="2957"/>
        <item t="default"/>
      </items>
    </pivotField>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axis="axisRow" showAll="0" defaultSubtotal="0">
      <items count="7">
        <item x="0"/>
        <item x="1"/>
        <item x="2"/>
        <item x="3"/>
        <item x="4"/>
        <item x="5"/>
        <item x="6"/>
      </items>
    </pivotField>
    <pivotField dataField="1" dragToRow="0" dragToCol="0" dragToPage="0" showAll="0" defaultSubtotal="0"/>
  </pivotFields>
  <rowFields count="1">
    <field x="23"/>
  </rowFields>
  <rowItems count="4">
    <i>
      <x v="1"/>
    </i>
    <i>
      <x v="2"/>
    </i>
    <i>
      <x v="3"/>
    </i>
    <i>
      <x v="4"/>
    </i>
  </rowItems>
  <colFields count="1">
    <field x="-2"/>
  </colFields>
  <colItems count="5">
    <i>
      <x/>
    </i>
    <i i="1">
      <x v="1"/>
    </i>
    <i i="2">
      <x v="2"/>
    </i>
    <i i="3">
      <x v="3"/>
    </i>
    <i i="4">
      <x v="4"/>
    </i>
  </colItems>
  <dataFields count="5">
    <dataField name="Sum of Sales" fld="18" baseField="0" baseItem="0"/>
    <dataField name="Count of Order ID" fld="1" subtotal="count" baseField="0" baseItem="0"/>
    <dataField name="Sum of Profit" fld="21" baseField="0" baseItem="0"/>
    <dataField name="Sum of Quantity" fld="19" baseField="0" baseItem="0"/>
    <dataField name="Sum of Profit Margin" fld="24" baseField="0" baseItem="0"/>
  </dataFields>
  <chartFormats count="5">
    <chartFormat chart="0" format="1"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 chart="0" format="3" series="1">
      <pivotArea type="data" outline="0" fieldPosition="0">
        <references count="1">
          <reference field="4294967294" count="1" selected="0">
            <x v="3"/>
          </reference>
        </references>
      </pivotArea>
    </chartFormat>
    <chartFormat chart="0" format="4" series="1">
      <pivotArea type="data" outline="0" fieldPosition="0">
        <references count="1">
          <reference field="4294967294" count="1" selected="0">
            <x v="4"/>
          </reference>
        </references>
      </pivotArea>
    </chartFormat>
    <chartFormat chart="0" format="5"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DC4F7301-3A81-4D76-A3EB-3ABE46022979}" sourceName="Year">
  <pivotTables>
    <pivotTable tabId="4" name="PivotTable2"/>
    <pivotTable tabId="5" name="PivotTable5"/>
    <pivotTable tabId="10" name="PivotTable1"/>
    <pivotTable tabId="10" name="PivotTable2"/>
    <pivotTable tabId="10" name="PivotTable3"/>
    <pivotTable tabId="10" name="PivotTable4"/>
    <pivotTable tabId="10" name="PivotTable5"/>
    <pivotTable tabId="3" name="PivotTable1"/>
    <pivotTable tabId="6" name="PivotTable6"/>
    <pivotTable tabId="7" name="PivotTable9"/>
  </pivotTables>
  <data>
    <tabular pivotCacheId="46988379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3E65D87-882A-47EE-ACBB-428C78E40022}" sourceName="Segment">
  <pivotTables>
    <pivotTable tabId="4" name="PivotTable2"/>
    <pivotTable tabId="5" name="PivotTable5"/>
    <pivotTable tabId="10" name="PivotTable1"/>
    <pivotTable tabId="10" name="PivotTable2"/>
    <pivotTable tabId="10" name="PivotTable3"/>
    <pivotTable tabId="10" name="PivotTable4"/>
    <pivotTable tabId="10" name="PivotTable5"/>
    <pivotTable tabId="3" name="PivotTable1"/>
    <pivotTable tabId="13" name="PivotTable1"/>
    <pivotTable tabId="6" name="PivotTable6"/>
    <pivotTable tabId="7" name="PivotTable9"/>
  </pivotTables>
  <data>
    <tabular pivotCacheId="46988379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539FCBF9-F976-440B-9410-17E369A22C80}" sourceName="Region">
  <pivotTables>
    <pivotTable tabId="4" name="PivotTable2"/>
    <pivotTable tabId="5" name="PivotTable5"/>
    <pivotTable tabId="10" name="PivotTable1"/>
    <pivotTable tabId="10" name="PivotTable2"/>
    <pivotTable tabId="10" name="PivotTable3"/>
    <pivotTable tabId="10" name="PivotTable4"/>
    <pivotTable tabId="10" name="PivotTable5"/>
    <pivotTable tabId="3" name="PivotTable1"/>
    <pivotTable tabId="13" name="PivotTable1"/>
    <pivotTable tabId="6" name="PivotTable6"/>
    <pivotTable tabId="7" name="PivotTable9"/>
  </pivotTables>
  <data>
    <tabular pivotCacheId="46988379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0829A50-EEE6-47C1-A918-5189887ECBDA}" cache="Slicer_Year" caption="Year" rowHeight="234950"/>
  <slicer name="Segment" xr10:uid="{05219FED-53EE-45B7-9065-1BF2899C7880}" cache="Slicer_Segment" caption="Segment" rowHeight="234950"/>
  <slicer name="Region" xr10:uid="{83E48FEE-86EE-4BEE-B026-065D6AC946BD}"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0FC5DF7E-29C7-484D-BB71-E14E30D3DBE1}" cache="Slicer_Year" caption="Year" style="hsk" rowHeight="234950"/>
  <slicer name="Segment 1" xr10:uid="{EFABB72F-9FCF-4B90-9F79-C2F4AE3C25FB}" cache="Slicer_Segment" caption="Segment" style="hsk" rowHeight="234950"/>
  <slicer name="Region 1" xr10:uid="{678158D7-4422-409C-A4A4-F029A18EAFFA}" cache="Slicer_Region" caption="Region" style="hsk"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Data-style"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8.xml"/><Relationship Id="rId7" Type="http://schemas.openxmlformats.org/officeDocument/2006/relationships/drawing" Target="../drawings/drawing6.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printerSettings" Target="../printerSettings/printerSettings2.bin"/><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8.xml.rels><?xml version="1.0" encoding="UTF-8" standalone="yes"?>
<Relationships xmlns="http://schemas.openxmlformats.org/package/2006/relationships"><Relationship Id="rId1" Type="http://schemas.openxmlformats.org/officeDocument/2006/relationships/table" Target="../tables/table1.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8.xml"/><Relationship Id="rId1" Type="http://schemas.openxmlformats.org/officeDocument/2006/relationships/printerSettings" Target="../printerSettings/printerSettings3.bin"/><Relationship Id="rId5" Type="http://schemas.microsoft.com/office/2007/relationships/slicer" Target="../slicers/slicer2.xml"/><Relationship Id="rId4" Type="http://schemas.openxmlformats.org/officeDocument/2006/relationships/image" Target="../media/image1.jpeg"/></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B3482C-E64F-4E59-BEF5-772E6D1C348D}">
  <dimension ref="A3:C16"/>
  <sheetViews>
    <sheetView workbookViewId="0">
      <selection activeCell="O4" sqref="O4"/>
    </sheetView>
  </sheetViews>
  <sheetFormatPr defaultRowHeight="14.4" x14ac:dyDescent="0.3"/>
  <cols>
    <col min="1" max="2" width="12.44140625" bestFit="1" customWidth="1"/>
    <col min="3" max="3" width="11.6640625" bestFit="1" customWidth="1"/>
  </cols>
  <sheetData>
    <row r="3" spans="1:3" x14ac:dyDescent="0.3">
      <c r="A3" s="7" t="s">
        <v>10933</v>
      </c>
      <c r="B3" s="6" t="s">
        <v>10947</v>
      </c>
      <c r="C3" s="15" t="s">
        <v>10948</v>
      </c>
    </row>
    <row r="4" spans="1:3" x14ac:dyDescent="0.3">
      <c r="A4" s="9" t="s">
        <v>10935</v>
      </c>
      <c r="B4" s="16">
        <v>95365.937600000019</v>
      </c>
      <c r="C4" s="17">
        <v>9199.2699999999986</v>
      </c>
    </row>
    <row r="5" spans="1:3" x14ac:dyDescent="0.3">
      <c r="A5" s="11" t="s">
        <v>10936</v>
      </c>
      <c r="B5" s="18">
        <v>60172.649400000024</v>
      </c>
      <c r="C5" s="19">
        <v>10288.898699999991</v>
      </c>
    </row>
    <row r="6" spans="1:3" x14ac:dyDescent="0.3">
      <c r="A6" s="11" t="s">
        <v>10937</v>
      </c>
      <c r="B6" s="18">
        <v>199252.98399999991</v>
      </c>
      <c r="C6" s="19">
        <v>26806.573700000015</v>
      </c>
    </row>
    <row r="7" spans="1:3" x14ac:dyDescent="0.3">
      <c r="A7" s="11" t="s">
        <v>10938</v>
      </c>
      <c r="B7" s="18">
        <v>141851.5674</v>
      </c>
      <c r="C7" s="19">
        <v>13437.806799999998</v>
      </c>
    </row>
    <row r="8" spans="1:3" x14ac:dyDescent="0.3">
      <c r="A8" s="11" t="s">
        <v>10939</v>
      </c>
      <c r="B8" s="18">
        <v>156122.28669999994</v>
      </c>
      <c r="C8" s="19">
        <v>22308.51279999999</v>
      </c>
    </row>
    <row r="9" spans="1:3" x14ac:dyDescent="0.3">
      <c r="A9" s="11" t="s">
        <v>10940</v>
      </c>
      <c r="B9" s="18">
        <v>147082.61130000011</v>
      </c>
      <c r="C9" s="19">
        <v>20899.334500000012</v>
      </c>
    </row>
    <row r="10" spans="1:3" x14ac:dyDescent="0.3">
      <c r="A10" s="11" t="s">
        <v>10941</v>
      </c>
      <c r="B10" s="18">
        <v>149580.83800000031</v>
      </c>
      <c r="C10" s="19">
        <v>13535.38299999998</v>
      </c>
    </row>
    <row r="11" spans="1:3" x14ac:dyDescent="0.3">
      <c r="A11" s="11" t="s">
        <v>10942</v>
      </c>
      <c r="B11" s="18">
        <v>159589.45099999988</v>
      </c>
      <c r="C11" s="19">
        <v>21896.715399999972</v>
      </c>
    </row>
    <row r="12" spans="1:3" x14ac:dyDescent="0.3">
      <c r="A12" s="11" t="s">
        <v>10943</v>
      </c>
      <c r="B12" s="18">
        <v>309770.09970000025</v>
      </c>
      <c r="C12" s="19">
        <v>37293.192500000034</v>
      </c>
    </row>
    <row r="13" spans="1:3" x14ac:dyDescent="0.3">
      <c r="A13" s="11" t="s">
        <v>10944</v>
      </c>
      <c r="B13" s="18">
        <v>197115.20170000009</v>
      </c>
      <c r="C13" s="19">
        <v>31469.663800000035</v>
      </c>
    </row>
    <row r="14" spans="1:3" x14ac:dyDescent="0.3">
      <c r="A14" s="11" t="s">
        <v>10945</v>
      </c>
      <c r="B14" s="18">
        <v>349120.07400000008</v>
      </c>
      <c r="C14" s="19">
        <v>35825.536599999927</v>
      </c>
    </row>
    <row r="15" spans="1:3" x14ac:dyDescent="0.3">
      <c r="A15" s="11" t="s">
        <v>10946</v>
      </c>
      <c r="B15" s="18">
        <v>332177.15950000001</v>
      </c>
      <c r="C15" s="19">
        <v>43436.13390000003</v>
      </c>
    </row>
    <row r="16" spans="1:3" x14ac:dyDescent="0.3">
      <c r="A16" s="13" t="s">
        <v>10934</v>
      </c>
      <c r="B16" s="20">
        <v>2297200.8603000008</v>
      </c>
      <c r="C16" s="21">
        <v>286397.02169999998</v>
      </c>
    </row>
  </sheetData>
  <pageMargins left="0.7" right="0.7" top="0.75" bottom="0.75" header="0.3" footer="0.3"/>
  <pageSetup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4EFEC6-D105-4B48-A6FE-692CF3A1C0B4}">
  <dimension ref="A3:E7"/>
  <sheetViews>
    <sheetView workbookViewId="0">
      <selection activeCell="I25" sqref="I25"/>
    </sheetView>
  </sheetViews>
  <sheetFormatPr defaultRowHeight="14.4" x14ac:dyDescent="0.3"/>
  <cols>
    <col min="1" max="1" width="13.109375" bestFit="1" customWidth="1"/>
    <col min="2" max="2" width="12" bestFit="1" customWidth="1"/>
    <col min="4" max="4" width="12.88671875" customWidth="1"/>
    <col min="5" max="5" width="11.44140625" bestFit="1" customWidth="1"/>
  </cols>
  <sheetData>
    <row r="3" spans="1:5" x14ac:dyDescent="0.3">
      <c r="A3" s="7" t="s">
        <v>10933</v>
      </c>
      <c r="B3" s="8" t="s">
        <v>10948</v>
      </c>
      <c r="D3" s="25" t="s">
        <v>15</v>
      </c>
      <c r="E3" s="26" t="s">
        <v>21</v>
      </c>
    </row>
    <row r="4" spans="1:5" x14ac:dyDescent="0.3">
      <c r="A4" s="22" t="s">
        <v>32</v>
      </c>
      <c r="B4" s="10">
        <v>18451.272799999992</v>
      </c>
      <c r="D4" s="27" t="str">
        <f>A4</f>
        <v>Furniture</v>
      </c>
      <c r="E4" s="27">
        <f>GETPIVOTDATA("Profit",$A$3,"Category","Furniture")</f>
        <v>18451.272799999992</v>
      </c>
    </row>
    <row r="5" spans="1:5" x14ac:dyDescent="0.3">
      <c r="A5" s="23" t="s">
        <v>46</v>
      </c>
      <c r="B5" s="12">
        <v>122490.8008000001</v>
      </c>
      <c r="D5" s="27" t="str">
        <f t="shared" ref="D5:D7" si="0">A5</f>
        <v>Office Supplies</v>
      </c>
      <c r="E5" s="27">
        <f>GETPIVOTDATA("Profit",$A$3,"Category",A5)</f>
        <v>122490.8008000001</v>
      </c>
    </row>
    <row r="6" spans="1:5" x14ac:dyDescent="0.3">
      <c r="A6" s="23" t="s">
        <v>71</v>
      </c>
      <c r="B6" s="12">
        <v>145454.9480999998</v>
      </c>
      <c r="D6" s="27" t="str">
        <f t="shared" si="0"/>
        <v>Technology</v>
      </c>
      <c r="E6" s="27">
        <f t="shared" ref="E6" si="1">GETPIVOTDATA("Profit",$A$3,"Category",A6)</f>
        <v>145454.9480999998</v>
      </c>
    </row>
    <row r="7" spans="1:5" x14ac:dyDescent="0.3">
      <c r="A7" s="24" t="s">
        <v>10934</v>
      </c>
      <c r="B7" s="14">
        <v>286397.02169999992</v>
      </c>
      <c r="D7" s="27" t="str">
        <f t="shared" si="0"/>
        <v>Grand Total</v>
      </c>
      <c r="E7" s="27">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022DC2-901C-460F-B853-A604146C49BE}">
  <dimension ref="A3:B7"/>
  <sheetViews>
    <sheetView workbookViewId="0">
      <selection activeCell="A4" sqref="A3:B7"/>
    </sheetView>
  </sheetViews>
  <sheetFormatPr defaultRowHeight="14.4" x14ac:dyDescent="0.3"/>
  <cols>
    <col min="1" max="1" width="13.109375" bestFit="1" customWidth="1"/>
    <col min="2" max="2" width="11.21875" bestFit="1" customWidth="1"/>
  </cols>
  <sheetData>
    <row r="3" spans="1:2" x14ac:dyDescent="0.3">
      <c r="A3" s="7" t="s">
        <v>10933</v>
      </c>
      <c r="B3" s="8" t="s">
        <v>10947</v>
      </c>
    </row>
    <row r="4" spans="1:2" x14ac:dyDescent="0.3">
      <c r="A4" s="22" t="s">
        <v>32</v>
      </c>
      <c r="B4" s="28">
        <v>0.32300170530281774</v>
      </c>
    </row>
    <row r="5" spans="1:2" x14ac:dyDescent="0.3">
      <c r="A5" s="23" t="s">
        <v>46</v>
      </c>
      <c r="B5" s="29">
        <v>0.31301008302169103</v>
      </c>
    </row>
    <row r="6" spans="1:2" x14ac:dyDescent="0.3">
      <c r="A6" s="23" t="s">
        <v>71</v>
      </c>
      <c r="B6" s="29">
        <v>0.36398821167549117</v>
      </c>
    </row>
    <row r="7" spans="1:2" x14ac:dyDescent="0.3">
      <c r="A7" s="24" t="s">
        <v>10934</v>
      </c>
      <c r="B7" s="30">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261553-C076-4682-B662-38E0814D4D66}">
  <dimension ref="A3:E53"/>
  <sheetViews>
    <sheetView topLeftCell="A9" workbookViewId="0">
      <selection activeCell="K3" sqref="K3"/>
    </sheetView>
  </sheetViews>
  <sheetFormatPr defaultRowHeight="14.4" x14ac:dyDescent="0.3"/>
  <cols>
    <col min="1" max="1" width="17.33203125" bestFit="1" customWidth="1"/>
    <col min="2" max="2" width="12" bestFit="1" customWidth="1"/>
    <col min="4" max="4" width="17.77734375" customWidth="1"/>
    <col min="5" max="5" width="12.44140625" bestFit="1" customWidth="1"/>
  </cols>
  <sheetData>
    <row r="3" spans="1:5" x14ac:dyDescent="0.3">
      <c r="A3" s="7" t="s">
        <v>10933</v>
      </c>
      <c r="B3" s="8" t="s">
        <v>10947</v>
      </c>
      <c r="D3" s="31" t="s">
        <v>11</v>
      </c>
      <c r="E3" s="32" t="s">
        <v>18</v>
      </c>
    </row>
    <row r="4" spans="1:5" x14ac:dyDescent="0.3">
      <c r="A4" s="22" t="s">
        <v>358</v>
      </c>
      <c r="B4" s="10">
        <v>19510.639999999992</v>
      </c>
      <c r="D4" s="27" t="str">
        <f>A4</f>
        <v>Alabama</v>
      </c>
      <c r="E4" s="27">
        <f>GETPIVOTDATA("Sales",$A$3,"State","Alabama")</f>
        <v>19510.639999999992</v>
      </c>
    </row>
    <row r="5" spans="1:5" x14ac:dyDescent="0.3">
      <c r="A5" s="23" t="s">
        <v>310</v>
      </c>
      <c r="B5" s="12">
        <v>35282.000999999997</v>
      </c>
      <c r="D5" s="27" t="str">
        <f t="shared" ref="D5:D53" si="0">A5</f>
        <v>Arizona</v>
      </c>
      <c r="E5" s="27">
        <f>GETPIVOTDATA("Sales",$A$3,"State",A5)</f>
        <v>35282.000999999997</v>
      </c>
    </row>
    <row r="6" spans="1:5" x14ac:dyDescent="0.3">
      <c r="A6" s="23" t="s">
        <v>1707</v>
      </c>
      <c r="B6" s="12">
        <v>11678.129999999997</v>
      </c>
      <c r="D6" s="27" t="str">
        <f t="shared" si="0"/>
        <v>Arkansas</v>
      </c>
      <c r="E6" s="27">
        <f t="shared" ref="E6:E52" si="1">GETPIVOTDATA("Sales",$A$3,"State",A6)</f>
        <v>11678.129999999997</v>
      </c>
    </row>
    <row r="7" spans="1:5" x14ac:dyDescent="0.3">
      <c r="A7" s="23" t="s">
        <v>43</v>
      </c>
      <c r="B7" s="12">
        <v>457687.63150000101</v>
      </c>
      <c r="D7" s="27" t="str">
        <f t="shared" si="0"/>
        <v>California</v>
      </c>
      <c r="E7" s="27">
        <f t="shared" si="1"/>
        <v>457687.63150000101</v>
      </c>
    </row>
    <row r="8" spans="1:5" x14ac:dyDescent="0.3">
      <c r="A8" s="23" t="s">
        <v>457</v>
      </c>
      <c r="B8" s="12">
        <v>32108.117999999995</v>
      </c>
      <c r="D8" s="27" t="str">
        <f t="shared" si="0"/>
        <v>Colorado</v>
      </c>
      <c r="E8" s="27">
        <f t="shared" si="1"/>
        <v>32108.117999999995</v>
      </c>
    </row>
    <row r="9" spans="1:5" x14ac:dyDescent="0.3">
      <c r="A9" s="23" t="s">
        <v>747</v>
      </c>
      <c r="B9" s="12">
        <v>13384.356999999996</v>
      </c>
      <c r="D9" s="27" t="str">
        <f t="shared" si="0"/>
        <v>Connecticut</v>
      </c>
      <c r="E9" s="27">
        <f t="shared" si="1"/>
        <v>13384.356999999996</v>
      </c>
    </row>
    <row r="10" spans="1:5" x14ac:dyDescent="0.3">
      <c r="A10" s="23" t="s">
        <v>245</v>
      </c>
      <c r="B10" s="12">
        <v>27451.068999999992</v>
      </c>
      <c r="D10" s="27" t="str">
        <f t="shared" si="0"/>
        <v>Delaware</v>
      </c>
      <c r="E10" s="27">
        <f t="shared" si="1"/>
        <v>27451.068999999992</v>
      </c>
    </row>
    <row r="11" spans="1:5" x14ac:dyDescent="0.3">
      <c r="A11" s="23" t="s">
        <v>3034</v>
      </c>
      <c r="B11" s="12">
        <v>2865.0199999999995</v>
      </c>
      <c r="D11" s="27" t="str">
        <f t="shared" si="0"/>
        <v>District of Columbia</v>
      </c>
      <c r="E11" s="27">
        <f t="shared" si="1"/>
        <v>2865.0199999999995</v>
      </c>
    </row>
    <row r="12" spans="1:5" x14ac:dyDescent="0.3">
      <c r="A12" s="23" t="s">
        <v>54</v>
      </c>
      <c r="B12" s="12">
        <v>89473.707999999999</v>
      </c>
      <c r="D12" s="27" t="str">
        <f t="shared" si="0"/>
        <v>Florida</v>
      </c>
      <c r="E12" s="27">
        <f t="shared" si="1"/>
        <v>89473.707999999999</v>
      </c>
    </row>
    <row r="13" spans="1:5" x14ac:dyDescent="0.3">
      <c r="A13" s="23" t="s">
        <v>1272</v>
      </c>
      <c r="B13" s="12">
        <v>49095.840000000004</v>
      </c>
      <c r="D13" s="27" t="str">
        <f t="shared" si="0"/>
        <v>Georgia</v>
      </c>
      <c r="E13" s="27">
        <f t="shared" si="1"/>
        <v>49095.840000000004</v>
      </c>
    </row>
    <row r="14" spans="1:5" x14ac:dyDescent="0.3">
      <c r="A14" s="23" t="s">
        <v>6260</v>
      </c>
      <c r="B14" s="12">
        <v>4382.4860000000017</v>
      </c>
      <c r="D14" s="27" t="str">
        <f t="shared" si="0"/>
        <v>Idaho</v>
      </c>
      <c r="E14" s="27">
        <f t="shared" si="1"/>
        <v>4382.4860000000017</v>
      </c>
    </row>
    <row r="15" spans="1:5" x14ac:dyDescent="0.3">
      <c r="A15" s="23" t="s">
        <v>211</v>
      </c>
      <c r="B15" s="12">
        <v>80166.10099999985</v>
      </c>
      <c r="D15" s="27" t="str">
        <f t="shared" si="0"/>
        <v>Illinois</v>
      </c>
      <c r="E15" s="27">
        <f t="shared" si="1"/>
        <v>80166.10099999985</v>
      </c>
    </row>
    <row r="16" spans="1:5" x14ac:dyDescent="0.3">
      <c r="A16" s="23" t="s">
        <v>254</v>
      </c>
      <c r="B16" s="12">
        <v>53555.360000000001</v>
      </c>
      <c r="D16" s="27" t="str">
        <f t="shared" si="0"/>
        <v>Indiana</v>
      </c>
      <c r="E16" s="27">
        <f t="shared" si="1"/>
        <v>53555.360000000001</v>
      </c>
    </row>
    <row r="17" spans="1:5" x14ac:dyDescent="0.3">
      <c r="A17" s="23" t="s">
        <v>489</v>
      </c>
      <c r="B17" s="12">
        <v>4579.7599999999993</v>
      </c>
      <c r="D17" s="27" t="str">
        <f t="shared" si="0"/>
        <v>Iowa</v>
      </c>
      <c r="E17" s="27">
        <f t="shared" si="1"/>
        <v>4579.7599999999993</v>
      </c>
    </row>
    <row r="18" spans="1:5" x14ac:dyDescent="0.3">
      <c r="A18" s="23" t="s">
        <v>4530</v>
      </c>
      <c r="B18" s="12">
        <v>2914.31</v>
      </c>
      <c r="D18" s="27" t="str">
        <f t="shared" si="0"/>
        <v>Kansas</v>
      </c>
      <c r="E18" s="27">
        <f t="shared" si="1"/>
        <v>2914.31</v>
      </c>
    </row>
    <row r="19" spans="1:5" x14ac:dyDescent="0.3">
      <c r="A19" s="23" t="s">
        <v>29</v>
      </c>
      <c r="B19" s="12">
        <v>36591.749999999971</v>
      </c>
      <c r="D19" s="27" t="str">
        <f t="shared" si="0"/>
        <v>Kentucky</v>
      </c>
      <c r="E19" s="27">
        <f t="shared" si="1"/>
        <v>36591.749999999971</v>
      </c>
    </row>
    <row r="20" spans="1:5" x14ac:dyDescent="0.3">
      <c r="A20" s="23" t="s">
        <v>736</v>
      </c>
      <c r="B20" s="12">
        <v>9217.0299999999988</v>
      </c>
      <c r="D20" s="27" t="str">
        <f t="shared" si="0"/>
        <v>Louisiana</v>
      </c>
      <c r="E20" s="27">
        <f t="shared" si="1"/>
        <v>9217.0299999999988</v>
      </c>
    </row>
    <row r="21" spans="1:5" x14ac:dyDescent="0.3">
      <c r="A21" s="23" t="s">
        <v>5235</v>
      </c>
      <c r="B21" s="12">
        <v>1270.53</v>
      </c>
      <c r="D21" s="27" t="str">
        <f t="shared" si="0"/>
        <v>Maine</v>
      </c>
      <c r="E21" s="27">
        <f t="shared" si="1"/>
        <v>1270.53</v>
      </c>
    </row>
    <row r="22" spans="1:5" x14ac:dyDescent="0.3">
      <c r="A22" s="23" t="s">
        <v>2735</v>
      </c>
      <c r="B22" s="12">
        <v>23705.523000000005</v>
      </c>
      <c r="D22" s="27" t="str">
        <f t="shared" si="0"/>
        <v>Maryland</v>
      </c>
      <c r="E22" s="27">
        <f t="shared" si="1"/>
        <v>23705.523000000005</v>
      </c>
    </row>
    <row r="23" spans="1:5" x14ac:dyDescent="0.3">
      <c r="A23" s="23" t="s">
        <v>1245</v>
      </c>
      <c r="B23" s="12">
        <v>28634.43399999999</v>
      </c>
      <c r="D23" s="27" t="str">
        <f t="shared" si="0"/>
        <v>Massachusetts</v>
      </c>
      <c r="E23" s="27">
        <f t="shared" si="1"/>
        <v>28634.43399999999</v>
      </c>
    </row>
    <row r="24" spans="1:5" x14ac:dyDescent="0.3">
      <c r="A24" s="23" t="s">
        <v>238</v>
      </c>
      <c r="B24" s="12">
        <v>76269.614000000016</v>
      </c>
      <c r="D24" s="27" t="str">
        <f t="shared" si="0"/>
        <v>Michigan</v>
      </c>
      <c r="E24" s="27">
        <f t="shared" si="1"/>
        <v>76269.614000000016</v>
      </c>
    </row>
    <row r="25" spans="1:5" x14ac:dyDescent="0.3">
      <c r="A25" s="23" t="s">
        <v>229</v>
      </c>
      <c r="B25" s="12">
        <v>29863.149999999994</v>
      </c>
      <c r="D25" s="27" t="str">
        <f t="shared" si="0"/>
        <v>Minnesota</v>
      </c>
      <c r="E25" s="27">
        <f t="shared" si="1"/>
        <v>29863.149999999994</v>
      </c>
    </row>
    <row r="26" spans="1:5" x14ac:dyDescent="0.3">
      <c r="A26" s="23" t="s">
        <v>1487</v>
      </c>
      <c r="B26" s="12">
        <v>10771.34</v>
      </c>
      <c r="D26" s="27" t="str">
        <f t="shared" si="0"/>
        <v>Mississippi</v>
      </c>
      <c r="E26" s="27">
        <f t="shared" si="1"/>
        <v>10771.34</v>
      </c>
    </row>
    <row r="27" spans="1:5" x14ac:dyDescent="0.3">
      <c r="A27" s="23" t="s">
        <v>596</v>
      </c>
      <c r="B27" s="12">
        <v>22205.149999999998</v>
      </c>
      <c r="D27" s="27" t="str">
        <f t="shared" si="0"/>
        <v>Missouri</v>
      </c>
      <c r="E27" s="27">
        <f t="shared" si="1"/>
        <v>22205.149999999998</v>
      </c>
    </row>
    <row r="28" spans="1:5" x14ac:dyDescent="0.3">
      <c r="A28" s="23" t="s">
        <v>1762</v>
      </c>
      <c r="B28" s="12">
        <v>5589.3519999999971</v>
      </c>
      <c r="D28" s="27" t="str">
        <f t="shared" si="0"/>
        <v>Montana</v>
      </c>
      <c r="E28" s="27">
        <f t="shared" si="1"/>
        <v>5589.3519999999971</v>
      </c>
    </row>
    <row r="29" spans="1:5" x14ac:dyDescent="0.3">
      <c r="A29" s="23" t="s">
        <v>138</v>
      </c>
      <c r="B29" s="12">
        <v>7464.9299999999985</v>
      </c>
      <c r="D29" s="27" t="str">
        <f t="shared" si="0"/>
        <v>Nebraska</v>
      </c>
      <c r="E29" s="27">
        <f t="shared" si="1"/>
        <v>7464.9299999999985</v>
      </c>
    </row>
    <row r="30" spans="1:5" x14ac:dyDescent="0.3">
      <c r="A30" s="23" t="s">
        <v>1392</v>
      </c>
      <c r="B30" s="12">
        <v>16729.101999999999</v>
      </c>
      <c r="D30" s="27" t="str">
        <f t="shared" si="0"/>
        <v>Nevada</v>
      </c>
      <c r="E30" s="27">
        <f t="shared" si="1"/>
        <v>16729.101999999999</v>
      </c>
    </row>
    <row r="31" spans="1:5" x14ac:dyDescent="0.3">
      <c r="A31" s="23" t="s">
        <v>2694</v>
      </c>
      <c r="B31" s="12">
        <v>7292.5239999999994</v>
      </c>
      <c r="D31" s="27" t="str">
        <f t="shared" si="0"/>
        <v>New Hampshire</v>
      </c>
      <c r="E31" s="27">
        <f t="shared" si="1"/>
        <v>7292.5239999999994</v>
      </c>
    </row>
    <row r="32" spans="1:5" x14ac:dyDescent="0.3">
      <c r="A32" s="23" t="s">
        <v>788</v>
      </c>
      <c r="B32" s="12">
        <v>35764.312000000013</v>
      </c>
      <c r="D32" s="27" t="str">
        <f t="shared" si="0"/>
        <v>New Jersey</v>
      </c>
      <c r="E32" s="27">
        <f t="shared" si="1"/>
        <v>35764.312000000013</v>
      </c>
    </row>
    <row r="33" spans="1:5" x14ac:dyDescent="0.3">
      <c r="A33" s="23" t="s">
        <v>668</v>
      </c>
      <c r="B33" s="12">
        <v>4783.5220000000008</v>
      </c>
      <c r="D33" s="27" t="str">
        <f t="shared" si="0"/>
        <v>New Mexico</v>
      </c>
      <c r="E33" s="27">
        <f t="shared" si="1"/>
        <v>4783.5220000000008</v>
      </c>
    </row>
    <row r="34" spans="1:5" x14ac:dyDescent="0.3">
      <c r="A34" s="23" t="s">
        <v>267</v>
      </c>
      <c r="B34" s="12">
        <v>310876.27099999978</v>
      </c>
      <c r="D34" s="27" t="str">
        <f t="shared" si="0"/>
        <v>New York</v>
      </c>
      <c r="E34" s="27">
        <f t="shared" si="1"/>
        <v>310876.27099999978</v>
      </c>
    </row>
    <row r="35" spans="1:5" x14ac:dyDescent="0.3">
      <c r="A35" s="23" t="s">
        <v>88</v>
      </c>
      <c r="B35" s="12">
        <v>55603.163999999968</v>
      </c>
      <c r="D35" s="27" t="str">
        <f t="shared" si="0"/>
        <v>North Carolina</v>
      </c>
      <c r="E35" s="27">
        <f t="shared" si="1"/>
        <v>55603.163999999968</v>
      </c>
    </row>
    <row r="36" spans="1:5" x14ac:dyDescent="0.3">
      <c r="A36" s="23" t="s">
        <v>7449</v>
      </c>
      <c r="B36" s="12">
        <v>919.91</v>
      </c>
      <c r="D36" s="27" t="str">
        <f t="shared" si="0"/>
        <v>North Dakota</v>
      </c>
      <c r="E36" s="27">
        <f t="shared" si="1"/>
        <v>919.91</v>
      </c>
    </row>
    <row r="37" spans="1:5" x14ac:dyDescent="0.3">
      <c r="A37" s="23" t="s">
        <v>498</v>
      </c>
      <c r="B37" s="12">
        <v>78258.135999999926</v>
      </c>
      <c r="D37" s="27" t="str">
        <f t="shared" si="0"/>
        <v>Ohio</v>
      </c>
      <c r="E37" s="27">
        <f t="shared" si="1"/>
        <v>78258.135999999926</v>
      </c>
    </row>
    <row r="38" spans="1:5" x14ac:dyDescent="0.3">
      <c r="A38" s="23" t="s">
        <v>649</v>
      </c>
      <c r="B38" s="12">
        <v>19683.390000000003</v>
      </c>
      <c r="D38" s="27" t="str">
        <f t="shared" si="0"/>
        <v>Oklahoma</v>
      </c>
      <c r="E38" s="27">
        <f t="shared" si="1"/>
        <v>19683.390000000003</v>
      </c>
    </row>
    <row r="39" spans="1:5" x14ac:dyDescent="0.3">
      <c r="A39" s="23" t="s">
        <v>420</v>
      </c>
      <c r="B39" s="12">
        <v>17431.149999999991</v>
      </c>
      <c r="D39" s="27" t="str">
        <f t="shared" si="0"/>
        <v>Oregon</v>
      </c>
      <c r="E39" s="27">
        <f t="shared" si="1"/>
        <v>17431.149999999991</v>
      </c>
    </row>
    <row r="40" spans="1:5" x14ac:dyDescent="0.3">
      <c r="A40" s="23" t="s">
        <v>147</v>
      </c>
      <c r="B40" s="12">
        <v>116511.91400000003</v>
      </c>
      <c r="D40" s="27" t="str">
        <f t="shared" si="0"/>
        <v>Pennsylvania</v>
      </c>
      <c r="E40" s="27">
        <f t="shared" si="1"/>
        <v>116511.91400000003</v>
      </c>
    </row>
    <row r="41" spans="1:5" x14ac:dyDescent="0.3">
      <c r="A41" s="23" t="s">
        <v>1399</v>
      </c>
      <c r="B41" s="12">
        <v>22627.955999999995</v>
      </c>
      <c r="D41" s="27" t="str">
        <f t="shared" si="0"/>
        <v>Rhode Island</v>
      </c>
      <c r="E41" s="27">
        <f t="shared" si="1"/>
        <v>22627.955999999995</v>
      </c>
    </row>
    <row r="42" spans="1:5" x14ac:dyDescent="0.3">
      <c r="A42" s="23" t="s">
        <v>383</v>
      </c>
      <c r="B42" s="12">
        <v>8481.7099999999991</v>
      </c>
      <c r="D42" s="27" t="str">
        <f t="shared" si="0"/>
        <v>South Carolina</v>
      </c>
      <c r="E42" s="27">
        <f t="shared" si="1"/>
        <v>8481.7099999999991</v>
      </c>
    </row>
    <row r="43" spans="1:5" x14ac:dyDescent="0.3">
      <c r="A43" s="23" t="s">
        <v>5326</v>
      </c>
      <c r="B43" s="12">
        <v>1315.5600000000002</v>
      </c>
      <c r="D43" s="27" t="str">
        <f t="shared" si="0"/>
        <v>South Dakota</v>
      </c>
      <c r="E43" s="27">
        <f t="shared" si="1"/>
        <v>1315.5600000000002</v>
      </c>
    </row>
    <row r="44" spans="1:5" x14ac:dyDescent="0.3">
      <c r="A44" s="23" t="s">
        <v>335</v>
      </c>
      <c r="B44" s="12">
        <v>30661.872999999981</v>
      </c>
      <c r="D44" s="27" t="str">
        <f t="shared" si="0"/>
        <v>Tennessee</v>
      </c>
      <c r="E44" s="27">
        <f t="shared" si="1"/>
        <v>30661.872999999981</v>
      </c>
    </row>
    <row r="45" spans="1:5" x14ac:dyDescent="0.3">
      <c r="A45" s="23" t="s">
        <v>104</v>
      </c>
      <c r="B45" s="12">
        <v>170188.04580000002</v>
      </c>
      <c r="D45" s="27" t="str">
        <f t="shared" si="0"/>
        <v>Texas</v>
      </c>
      <c r="E45" s="27">
        <f t="shared" si="1"/>
        <v>170188.04580000002</v>
      </c>
    </row>
    <row r="46" spans="1:5" x14ac:dyDescent="0.3">
      <c r="A46" s="23" t="s">
        <v>121</v>
      </c>
      <c r="B46" s="12">
        <v>11220.055999999999</v>
      </c>
      <c r="D46" s="27" t="str">
        <f t="shared" si="0"/>
        <v>Utah</v>
      </c>
      <c r="E46" s="27">
        <f t="shared" si="1"/>
        <v>11220.055999999999</v>
      </c>
    </row>
    <row r="47" spans="1:5" x14ac:dyDescent="0.3">
      <c r="A47" s="23" t="s">
        <v>5203</v>
      </c>
      <c r="B47" s="12">
        <v>8929.369999999999</v>
      </c>
      <c r="D47" s="27" t="str">
        <f t="shared" si="0"/>
        <v>Vermont</v>
      </c>
      <c r="E47" s="27">
        <f t="shared" si="1"/>
        <v>8929.369999999999</v>
      </c>
    </row>
    <row r="48" spans="1:5" x14ac:dyDescent="0.3">
      <c r="A48" s="23" t="s">
        <v>319</v>
      </c>
      <c r="B48" s="12">
        <v>70636.719999999987</v>
      </c>
      <c r="D48" s="27" t="str">
        <f t="shared" si="0"/>
        <v>Virginia</v>
      </c>
      <c r="E48" s="27">
        <f t="shared" si="1"/>
        <v>70636.719999999987</v>
      </c>
    </row>
    <row r="49" spans="1:5" x14ac:dyDescent="0.3">
      <c r="A49" s="23" t="s">
        <v>96</v>
      </c>
      <c r="B49" s="12">
        <v>138641.26999999993</v>
      </c>
      <c r="D49" s="27" t="str">
        <f t="shared" si="0"/>
        <v>Washington</v>
      </c>
      <c r="E49" s="27">
        <f t="shared" si="1"/>
        <v>138641.26999999993</v>
      </c>
    </row>
    <row r="50" spans="1:5" x14ac:dyDescent="0.3">
      <c r="A50" s="23" t="s">
        <v>9726</v>
      </c>
      <c r="B50" s="12">
        <v>1209.8240000000001</v>
      </c>
      <c r="D50" s="27" t="str">
        <f t="shared" si="0"/>
        <v>West Virginia</v>
      </c>
      <c r="E50" s="27">
        <f t="shared" si="1"/>
        <v>1209.8240000000001</v>
      </c>
    </row>
    <row r="51" spans="1:5" x14ac:dyDescent="0.3">
      <c r="A51" s="23" t="s">
        <v>114</v>
      </c>
      <c r="B51" s="12">
        <v>32114.610000000019</v>
      </c>
      <c r="D51" s="27" t="str">
        <f t="shared" si="0"/>
        <v>Wisconsin</v>
      </c>
      <c r="E51" s="27">
        <f t="shared" si="1"/>
        <v>32114.610000000019</v>
      </c>
    </row>
    <row r="52" spans="1:5" x14ac:dyDescent="0.3">
      <c r="A52" s="23" t="s">
        <v>8542</v>
      </c>
      <c r="B52" s="12">
        <v>1603.1360000000002</v>
      </c>
      <c r="D52" s="27" t="str">
        <f t="shared" si="0"/>
        <v>Wyoming</v>
      </c>
      <c r="E52" s="27">
        <f t="shared" si="1"/>
        <v>1603.1360000000002</v>
      </c>
    </row>
    <row r="53" spans="1:5" x14ac:dyDescent="0.3">
      <c r="A53" s="24" t="s">
        <v>10934</v>
      </c>
      <c r="B53" s="14">
        <v>2297200.8603000003</v>
      </c>
      <c r="D53" s="27" t="str">
        <f t="shared" si="0"/>
        <v>Grand Total</v>
      </c>
      <c r="E53" s="27">
        <f>GETPIVOTDATA("Sales",$A$3)</f>
        <v>2297200.8603000003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EA94A1-59D3-4FA4-A5C0-5B85C7A646C8}">
  <dimension ref="A3:B9"/>
  <sheetViews>
    <sheetView workbookViewId="0">
      <selection activeCell="A4" sqref="A3:B9"/>
    </sheetView>
  </sheetViews>
  <sheetFormatPr defaultRowHeight="14.4" x14ac:dyDescent="0.3"/>
  <cols>
    <col min="1" max="1" width="12.44140625" bestFit="1" customWidth="1"/>
    <col min="2" max="2" width="11.44140625" bestFit="1" customWidth="1"/>
  </cols>
  <sheetData>
    <row r="3" spans="1:2" x14ac:dyDescent="0.3">
      <c r="A3" s="33" t="s">
        <v>10933</v>
      </c>
      <c r="B3" s="34" t="s">
        <v>10947</v>
      </c>
    </row>
    <row r="4" spans="1:2" x14ac:dyDescent="0.3">
      <c r="A4" s="35" t="s">
        <v>72</v>
      </c>
      <c r="B4" s="34">
        <v>330007.05400000012</v>
      </c>
    </row>
    <row r="5" spans="1:2" x14ac:dyDescent="0.3">
      <c r="A5" s="36" t="s">
        <v>36</v>
      </c>
      <c r="B5" s="37">
        <v>328449.1030000007</v>
      </c>
    </row>
    <row r="6" spans="1:2" x14ac:dyDescent="0.3">
      <c r="A6" s="36" t="s">
        <v>59</v>
      </c>
      <c r="B6" s="37">
        <v>223843.60800000012</v>
      </c>
    </row>
    <row r="7" spans="1:2" x14ac:dyDescent="0.3">
      <c r="A7" s="36" t="s">
        <v>56</v>
      </c>
      <c r="B7" s="37">
        <v>206965.53200000009</v>
      </c>
    </row>
    <row r="8" spans="1:2" x14ac:dyDescent="0.3">
      <c r="A8" s="36" t="s">
        <v>75</v>
      </c>
      <c r="B8" s="37">
        <v>203412.73300000009</v>
      </c>
    </row>
    <row r="9" spans="1:2" x14ac:dyDescent="0.3">
      <c r="A9" s="38" t="s">
        <v>10934</v>
      </c>
      <c r="B9" s="39">
        <v>1292678.0300000012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C8611C-FFF5-4123-9064-A8A6311EFA71}">
  <dimension ref="A3:N17"/>
  <sheetViews>
    <sheetView topLeftCell="C1" workbookViewId="0">
      <selection activeCell="A4" sqref="A3:B17"/>
    </sheetView>
  </sheetViews>
  <sheetFormatPr defaultRowHeight="14.4" x14ac:dyDescent="0.3"/>
  <cols>
    <col min="1" max="1" width="12.44140625" bestFit="1" customWidth="1"/>
    <col min="2" max="2" width="12" bestFit="1" customWidth="1"/>
    <col min="4" max="4" width="12.44140625" bestFit="1" customWidth="1"/>
    <col min="5" max="5" width="12" bestFit="1" customWidth="1"/>
    <col min="7" max="7" width="12.44140625" bestFit="1" customWidth="1"/>
    <col min="8" max="8" width="14.21875" bestFit="1" customWidth="1"/>
    <col min="10" max="10" width="12.44140625" bestFit="1" customWidth="1"/>
    <col min="11" max="11" width="15.5546875" bestFit="1" customWidth="1"/>
    <col min="13" max="13" width="12.44140625" bestFit="1" customWidth="1"/>
    <col min="14" max="15" width="18" bestFit="1" customWidth="1"/>
  </cols>
  <sheetData>
    <row r="3" spans="1:14" x14ac:dyDescent="0.3">
      <c r="A3" s="7" t="s">
        <v>10933</v>
      </c>
      <c r="B3" s="8" t="s">
        <v>10947</v>
      </c>
      <c r="D3" s="7" t="s">
        <v>10933</v>
      </c>
      <c r="E3" s="8" t="s">
        <v>10948</v>
      </c>
      <c r="G3" s="7" t="s">
        <v>10933</v>
      </c>
      <c r="H3" s="8" t="s">
        <v>10949</v>
      </c>
      <c r="J3" s="7" t="s">
        <v>10933</v>
      </c>
      <c r="K3" s="8" t="s">
        <v>10950</v>
      </c>
      <c r="M3" s="7" t="s">
        <v>10933</v>
      </c>
      <c r="N3" s="8" t="s">
        <v>10951</v>
      </c>
    </row>
    <row r="4" spans="1:14" x14ac:dyDescent="0.3">
      <c r="A4" s="9" t="s">
        <v>10935</v>
      </c>
      <c r="B4" s="10">
        <v>95365.937600000019</v>
      </c>
      <c r="D4" s="9" t="s">
        <v>10935</v>
      </c>
      <c r="E4" s="10">
        <v>9199.2699999999986</v>
      </c>
      <c r="G4" s="9" t="s">
        <v>10935</v>
      </c>
      <c r="H4" s="10">
        <v>1500</v>
      </c>
      <c r="J4" s="9" t="s">
        <v>10935</v>
      </c>
      <c r="K4" s="10">
        <v>387</v>
      </c>
      <c r="M4" s="9" t="s">
        <v>10935</v>
      </c>
      <c r="N4" s="10">
        <v>9.6462848596792869E-2</v>
      </c>
    </row>
    <row r="5" spans="1:14" x14ac:dyDescent="0.3">
      <c r="A5" s="11" t="s">
        <v>10936</v>
      </c>
      <c r="B5" s="12">
        <v>60172.649400000024</v>
      </c>
      <c r="D5" s="11" t="s">
        <v>10936</v>
      </c>
      <c r="E5" s="12">
        <v>10288.898699999991</v>
      </c>
      <c r="G5" s="11" t="s">
        <v>10936</v>
      </c>
      <c r="H5" s="12">
        <v>1068</v>
      </c>
      <c r="J5" s="11" t="s">
        <v>10936</v>
      </c>
      <c r="K5" s="12">
        <v>301</v>
      </c>
      <c r="M5" s="11" t="s">
        <v>10936</v>
      </c>
      <c r="N5" s="12">
        <v>0.17098962406664425</v>
      </c>
    </row>
    <row r="6" spans="1:14" x14ac:dyDescent="0.3">
      <c r="A6" s="11" t="s">
        <v>10937</v>
      </c>
      <c r="B6" s="12">
        <v>199252.98399999991</v>
      </c>
      <c r="D6" s="11" t="s">
        <v>10937</v>
      </c>
      <c r="E6" s="12">
        <v>26806.573700000015</v>
      </c>
      <c r="G6" s="11" t="s">
        <v>10937</v>
      </c>
      <c r="H6" s="12">
        <v>2491</v>
      </c>
      <c r="J6" s="11" t="s">
        <v>10937</v>
      </c>
      <c r="K6" s="12">
        <v>680</v>
      </c>
      <c r="M6" s="11" t="s">
        <v>10937</v>
      </c>
      <c r="N6" s="12">
        <v>0.13453536886554246</v>
      </c>
    </row>
    <row r="7" spans="1:14" x14ac:dyDescent="0.3">
      <c r="A7" s="11" t="s">
        <v>10938</v>
      </c>
      <c r="B7" s="12">
        <v>141851.5674</v>
      </c>
      <c r="D7" s="11" t="s">
        <v>10938</v>
      </c>
      <c r="E7" s="12">
        <v>13437.806799999998</v>
      </c>
      <c r="G7" s="11" t="s">
        <v>10938</v>
      </c>
      <c r="H7" s="12">
        <v>2441</v>
      </c>
      <c r="J7" s="11" t="s">
        <v>10938</v>
      </c>
      <c r="K7" s="12">
        <v>663</v>
      </c>
      <c r="M7" s="11" t="s">
        <v>10938</v>
      </c>
      <c r="N7" s="12">
        <v>9.4731465053942004E-2</v>
      </c>
    </row>
    <row r="8" spans="1:14" x14ac:dyDescent="0.3">
      <c r="A8" s="11" t="s">
        <v>10939</v>
      </c>
      <c r="B8" s="12">
        <v>156122.28669999994</v>
      </c>
      <c r="D8" s="11" t="s">
        <v>10939</v>
      </c>
      <c r="E8" s="12">
        <v>22308.51279999999</v>
      </c>
      <c r="G8" s="11" t="s">
        <v>10939</v>
      </c>
      <c r="H8" s="12">
        <v>2850</v>
      </c>
      <c r="J8" s="11" t="s">
        <v>10939</v>
      </c>
      <c r="K8" s="12">
        <v>750</v>
      </c>
      <c r="M8" s="11" t="s">
        <v>10939</v>
      </c>
      <c r="N8" s="12">
        <v>0.14289127626517142</v>
      </c>
    </row>
    <row r="9" spans="1:14" x14ac:dyDescent="0.3">
      <c r="A9" s="11" t="s">
        <v>10940</v>
      </c>
      <c r="B9" s="12">
        <v>147082.61130000011</v>
      </c>
      <c r="D9" s="11" t="s">
        <v>10940</v>
      </c>
      <c r="E9" s="12">
        <v>20899.334500000012</v>
      </c>
      <c r="G9" s="11" t="s">
        <v>10940</v>
      </c>
      <c r="H9" s="12">
        <v>2644</v>
      </c>
      <c r="J9" s="11" t="s">
        <v>10940</v>
      </c>
      <c r="K9" s="12">
        <v>709</v>
      </c>
      <c r="M9" s="11" t="s">
        <v>10940</v>
      </c>
      <c r="N9" s="12">
        <v>0.1420924901678027</v>
      </c>
    </row>
    <row r="10" spans="1:14" x14ac:dyDescent="0.3">
      <c r="A10" s="11" t="s">
        <v>10941</v>
      </c>
      <c r="B10" s="12">
        <v>149580.83800000031</v>
      </c>
      <c r="D10" s="11" t="s">
        <v>10941</v>
      </c>
      <c r="E10" s="12">
        <v>13535.38299999998</v>
      </c>
      <c r="G10" s="11" t="s">
        <v>10941</v>
      </c>
      <c r="H10" s="12">
        <v>2705</v>
      </c>
      <c r="J10" s="11" t="s">
        <v>10941</v>
      </c>
      <c r="K10" s="12">
        <v>708</v>
      </c>
      <c r="M10" s="11" t="s">
        <v>10941</v>
      </c>
      <c r="N10" s="12">
        <v>9.0488749635163512E-2</v>
      </c>
    </row>
    <row r="11" spans="1:14" x14ac:dyDescent="0.3">
      <c r="A11" s="11" t="s">
        <v>10942</v>
      </c>
      <c r="B11" s="12">
        <v>159589.45099999988</v>
      </c>
      <c r="D11" s="11" t="s">
        <v>10942</v>
      </c>
      <c r="E11" s="12">
        <v>21896.715399999972</v>
      </c>
      <c r="G11" s="11" t="s">
        <v>10942</v>
      </c>
      <c r="H11" s="12">
        <v>2796</v>
      </c>
      <c r="J11" s="11" t="s">
        <v>10942</v>
      </c>
      <c r="K11" s="12">
        <v>710</v>
      </c>
      <c r="M11" s="11" t="s">
        <v>10942</v>
      </c>
      <c r="N11" s="12">
        <v>0.13720653378273723</v>
      </c>
    </row>
    <row r="12" spans="1:14" x14ac:dyDescent="0.3">
      <c r="A12" s="11" t="s">
        <v>10943</v>
      </c>
      <c r="B12" s="12">
        <v>309770.09970000025</v>
      </c>
      <c r="D12" s="11" t="s">
        <v>10943</v>
      </c>
      <c r="E12" s="12">
        <v>37293.192500000034</v>
      </c>
      <c r="G12" s="11" t="s">
        <v>10943</v>
      </c>
      <c r="H12" s="12">
        <v>5073</v>
      </c>
      <c r="J12" s="11" t="s">
        <v>10943</v>
      </c>
      <c r="K12" s="12">
        <v>1386</v>
      </c>
      <c r="M12" s="11" t="s">
        <v>10943</v>
      </c>
      <c r="N12" s="12">
        <v>0.12038990379031732</v>
      </c>
    </row>
    <row r="13" spans="1:14" x14ac:dyDescent="0.3">
      <c r="A13" s="11" t="s">
        <v>10944</v>
      </c>
      <c r="B13" s="12">
        <v>197115.20170000009</v>
      </c>
      <c r="D13" s="11" t="s">
        <v>10944</v>
      </c>
      <c r="E13" s="12">
        <v>31469.663800000035</v>
      </c>
      <c r="G13" s="11" t="s">
        <v>10944</v>
      </c>
      <c r="H13" s="12">
        <v>3095</v>
      </c>
      <c r="J13" s="11" t="s">
        <v>10944</v>
      </c>
      <c r="K13" s="12">
        <v>817</v>
      </c>
      <c r="M13" s="11" t="s">
        <v>10944</v>
      </c>
      <c r="N13" s="12">
        <v>0.15965112547684351</v>
      </c>
    </row>
    <row r="14" spans="1:14" x14ac:dyDescent="0.3">
      <c r="A14" s="11" t="s">
        <v>10945</v>
      </c>
      <c r="B14" s="12">
        <v>349120.07400000008</v>
      </c>
      <c r="D14" s="11" t="s">
        <v>10945</v>
      </c>
      <c r="E14" s="12">
        <v>35825.536599999927</v>
      </c>
      <c r="G14" s="11" t="s">
        <v>10945</v>
      </c>
      <c r="H14" s="12">
        <v>5741</v>
      </c>
      <c r="J14" s="11" t="s">
        <v>10945</v>
      </c>
      <c r="K14" s="12">
        <v>1462</v>
      </c>
      <c r="M14" s="11" t="s">
        <v>10945</v>
      </c>
      <c r="N14" s="12">
        <v>0.10261666191099604</v>
      </c>
    </row>
    <row r="15" spans="1:14" x14ac:dyDescent="0.3">
      <c r="A15" s="11" t="s">
        <v>10946</v>
      </c>
      <c r="B15" s="12">
        <v>332177.15950000001</v>
      </c>
      <c r="D15" s="11" t="s">
        <v>10946</v>
      </c>
      <c r="E15" s="12">
        <v>43436.13390000003</v>
      </c>
      <c r="G15" s="11" t="s">
        <v>10946</v>
      </c>
      <c r="H15" s="12">
        <v>5469</v>
      </c>
      <c r="J15" s="11" t="s">
        <v>10946</v>
      </c>
      <c r="K15" s="12">
        <v>1421</v>
      </c>
      <c r="M15" s="11" t="s">
        <v>10946</v>
      </c>
      <c r="N15" s="12">
        <v>0.13076195234308405</v>
      </c>
    </row>
    <row r="16" spans="1:14" x14ac:dyDescent="0.3">
      <c r="A16" s="13" t="s">
        <v>10934</v>
      </c>
      <c r="B16" s="14">
        <v>2297200.8603000008</v>
      </c>
      <c r="D16" s="13" t="s">
        <v>10934</v>
      </c>
      <c r="E16" s="14">
        <v>286397.02169999998</v>
      </c>
      <c r="G16" s="13" t="s">
        <v>10934</v>
      </c>
      <c r="H16" s="14">
        <v>37873</v>
      </c>
      <c r="J16" s="13" t="s">
        <v>10934</v>
      </c>
      <c r="K16" s="14">
        <v>9994</v>
      </c>
      <c r="M16" s="13" t="s">
        <v>10934</v>
      </c>
      <c r="N16" s="14">
        <v>0.12467217240315856</v>
      </c>
    </row>
    <row r="17" spans="2:14" x14ac:dyDescent="0.3">
      <c r="B17" s="40">
        <f>GETPIVOTDATA("Sales",$A$3)</f>
        <v>2297200.8603000008</v>
      </c>
      <c r="E17" s="41">
        <f>GETPIVOTDATA("Profit",$D$3)</f>
        <v>286397.02169999998</v>
      </c>
      <c r="H17" s="42">
        <f>GETPIVOTDATA("Quantity",$G$3)</f>
        <v>37873</v>
      </c>
      <c r="K17" s="43">
        <f>GETPIVOTDATA("Order ID",$J$3)</f>
        <v>9994</v>
      </c>
      <c r="N17" s="44">
        <f>GETPIVOTDATA("Profit Margin",$M$3)</f>
        <v>0.12467217240315856</v>
      </c>
    </row>
  </sheetData>
  <pageMargins left="0.7" right="0.7" top="0.75" bottom="0.75" header="0.3" footer="0.3"/>
  <pageSetup orientation="portrait" r:id="rId6"/>
  <drawing r:id="rId7"/>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576FDA-6D7A-4AB2-BB79-3A87F8DA4013}">
  <dimension ref="A3:F10"/>
  <sheetViews>
    <sheetView workbookViewId="0">
      <selection activeCell="F10" sqref="F10"/>
    </sheetView>
  </sheetViews>
  <sheetFormatPr defaultRowHeight="14.4" x14ac:dyDescent="0.3"/>
  <cols>
    <col min="1" max="1" width="12.44140625" bestFit="1" customWidth="1"/>
    <col min="2" max="2" width="12" bestFit="1" customWidth="1"/>
    <col min="3" max="3" width="15.5546875" bestFit="1" customWidth="1"/>
    <col min="4" max="4" width="11.6640625" bestFit="1" customWidth="1"/>
    <col min="5" max="5" width="14.21875" bestFit="1" customWidth="1"/>
    <col min="6" max="6" width="18" bestFit="1" customWidth="1"/>
  </cols>
  <sheetData>
    <row r="3" spans="1:6" x14ac:dyDescent="0.3">
      <c r="A3" s="7" t="s">
        <v>10933</v>
      </c>
      <c r="B3" s="6" t="s">
        <v>10947</v>
      </c>
      <c r="C3" s="49" t="s">
        <v>10950</v>
      </c>
      <c r="D3" s="49" t="s">
        <v>10948</v>
      </c>
      <c r="E3" s="49" t="s">
        <v>10949</v>
      </c>
      <c r="F3" s="15" t="s">
        <v>10951</v>
      </c>
    </row>
    <row r="4" spans="1:6" x14ac:dyDescent="0.3">
      <c r="A4" s="22" t="s">
        <v>10952</v>
      </c>
      <c r="B4" s="45">
        <v>484247.49810000096</v>
      </c>
      <c r="C4" s="50">
        <v>1993</v>
      </c>
      <c r="D4" s="50">
        <v>49543.974100000007</v>
      </c>
      <c r="E4" s="50">
        <v>7581</v>
      </c>
      <c r="F4" s="46">
        <v>0.10231126499236715</v>
      </c>
    </row>
    <row r="5" spans="1:6" x14ac:dyDescent="0.3">
      <c r="A5" s="23" t="s">
        <v>10953</v>
      </c>
      <c r="B5" s="47">
        <v>470532.50899999985</v>
      </c>
      <c r="C5" s="51">
        <v>2102</v>
      </c>
      <c r="D5" s="51">
        <v>61618.603700000051</v>
      </c>
      <c r="E5" s="51">
        <v>7979</v>
      </c>
      <c r="F5" s="48">
        <v>0.13095504034557592</v>
      </c>
    </row>
    <row r="6" spans="1:6" x14ac:dyDescent="0.3">
      <c r="A6" s="23" t="s">
        <v>10954</v>
      </c>
      <c r="B6" s="47">
        <v>608473.83000000066</v>
      </c>
      <c r="C6" s="51">
        <v>2580</v>
      </c>
      <c r="D6" s="51">
        <v>81726.930800000177</v>
      </c>
      <c r="E6" s="51">
        <v>9810</v>
      </c>
      <c r="F6" s="48">
        <v>0.13431461924993568</v>
      </c>
    </row>
    <row r="7" spans="1:6" x14ac:dyDescent="0.3">
      <c r="A7" s="52" t="s">
        <v>10955</v>
      </c>
      <c r="B7" s="53">
        <v>733947.0231999997</v>
      </c>
      <c r="C7" s="54">
        <v>3319</v>
      </c>
      <c r="D7" s="54">
        <v>93507.513099999967</v>
      </c>
      <c r="E7" s="54">
        <v>12503</v>
      </c>
      <c r="F7" s="55">
        <v>0.12740362743390987</v>
      </c>
    </row>
    <row r="10" spans="1:6" s="56" customFormat="1" x14ac:dyDescent="0.3">
      <c r="B10" s="57">
        <f>(GETPIVOTDATA("Sum of Sales",$A$3,"Years",2014)/GETPIVOTDATA("Sum of Sales",$A$3,"Years",2013)-1)</f>
        <v>0.20620967905883303</v>
      </c>
      <c r="C10" s="57">
        <f>GETPIVOTDATA("Count of Order ID",$A$3,"Years",2014)/GETPIVOTDATA("Count of Order ID",$A$3,"Years",2013)-1</f>
        <v>0.2864341085271318</v>
      </c>
      <c r="D10" s="57">
        <f>GETPIVOTDATA("Sum of Profit",$A$3,"Years",2014)/GETPIVOTDATA("Sum of Profit",$A$3,"Years",2013)-1</f>
        <v>0.14414565902185772</v>
      </c>
      <c r="E10" s="57">
        <f>GETPIVOTDATA("Sum of Quantity",$A$3,"Years",2014)/GETPIVOTDATA("Sum of Quantity",$A$3,"Years",2013)-1</f>
        <v>0.27451580020387367</v>
      </c>
      <c r="F10" s="57">
        <f>GETPIVOTDATA("Sum of Profit Margin",$A$3,"Years",2014)/GETPIVOTDATA("Sum of Profit Margin",$A$3,"Years",2013)-1</f>
        <v>-5.1453757264990463E-2</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abSelected="1" workbookViewId="0">
      <selection activeCell="G28" sqref="G28"/>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5"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1000"/>
  <sheetViews>
    <sheetView showGridLines="0" workbookViewId="0"/>
  </sheetViews>
  <sheetFormatPr defaultColWidth="14.44140625" defaultRowHeight="15" customHeight="1" x14ac:dyDescent="0.3"/>
  <cols>
    <col min="1" max="26" width="8.6640625" customWidth="1"/>
  </cols>
  <sheetData>
    <row r="1" spans="1:17" ht="14.25" customHeight="1" x14ac:dyDescent="0.3"/>
    <row r="2" spans="1:17" ht="14.25" customHeight="1" x14ac:dyDescent="0.3"/>
    <row r="3" spans="1:17" ht="14.25" customHeight="1" x14ac:dyDescent="0.3"/>
    <row r="4" spans="1:17" ht="14.25" customHeight="1" x14ac:dyDescent="0.3"/>
    <row r="5" spans="1:17" ht="14.25" customHeight="1" x14ac:dyDescent="0.3"/>
    <row r="6" spans="1:17" ht="14.25" customHeight="1" x14ac:dyDescent="0.3"/>
    <row r="7" spans="1:17" ht="14.25" customHeight="1" x14ac:dyDescent="0.3"/>
    <row r="8" spans="1:17" ht="14.25" customHeight="1" x14ac:dyDescent="0.3"/>
    <row r="9" spans="1:17" ht="14.25" customHeight="1" x14ac:dyDescent="0.3"/>
    <row r="10" spans="1:17" ht="14.25" customHeight="1" x14ac:dyDescent="0.3"/>
    <row r="11" spans="1:17" ht="14.25" customHeight="1" x14ac:dyDescent="0.4">
      <c r="A11" s="4" t="s">
        <v>10932</v>
      </c>
      <c r="B11" s="5" t="e">
        <f>#REF!</f>
        <v>#REF!</v>
      </c>
      <c r="Q11" s="4"/>
    </row>
    <row r="12" spans="1:17" ht="14.25" customHeight="1" x14ac:dyDescent="0.3"/>
    <row r="13" spans="1:17" ht="14.25" customHeight="1" x14ac:dyDescent="0.3"/>
    <row r="14" spans="1:17" ht="14.25" customHeight="1" x14ac:dyDescent="0.3"/>
    <row r="15" spans="1:17" ht="14.25" customHeight="1" x14ac:dyDescent="0.3"/>
    <row r="16" spans="1:17" ht="14.25" customHeight="1" x14ac:dyDescent="0.3"/>
    <row r="17" ht="14.25" customHeight="1" x14ac:dyDescent="0.3"/>
    <row r="18" ht="14.25" customHeight="1" x14ac:dyDescent="0.3"/>
    <row r="19" ht="14.25" customHeight="1" x14ac:dyDescent="0.3"/>
    <row r="20" ht="14.25" customHeight="1" x14ac:dyDescent="0.3"/>
    <row r="21" ht="14.25" customHeight="1" x14ac:dyDescent="0.3"/>
    <row r="22" ht="14.25" customHeight="1" x14ac:dyDescent="0.3"/>
    <row r="23" ht="14.25" customHeight="1" x14ac:dyDescent="0.3"/>
    <row r="24" ht="14.25" customHeight="1" x14ac:dyDescent="0.3"/>
    <row r="25" ht="14.25" customHeight="1" x14ac:dyDescent="0.3"/>
    <row r="26" ht="14.25" customHeight="1" x14ac:dyDescent="0.3"/>
    <row r="27" ht="14.25" customHeight="1" x14ac:dyDescent="0.3"/>
    <row r="28" ht="14.25" customHeight="1" x14ac:dyDescent="0.3"/>
    <row r="29" ht="14.25" customHeight="1" x14ac:dyDescent="0.3"/>
    <row r="30" ht="14.25" customHeight="1" x14ac:dyDescent="0.3"/>
    <row r="31" ht="14.25" customHeight="1" x14ac:dyDescent="0.3"/>
    <row r="32" ht="14.25" customHeight="1" x14ac:dyDescent="0.3"/>
    <row r="33" ht="14.25" customHeight="1" x14ac:dyDescent="0.3"/>
    <row r="34" ht="14.25" customHeight="1" x14ac:dyDescent="0.3"/>
    <row r="35" ht="14.25" customHeight="1" x14ac:dyDescent="0.3"/>
    <row r="36" ht="14.25" customHeight="1" x14ac:dyDescent="0.3"/>
    <row r="37" ht="14.25" customHeight="1" x14ac:dyDescent="0.3"/>
    <row r="38" ht="14.25" customHeight="1" x14ac:dyDescent="0.3"/>
    <row r="39" ht="14.25" customHeight="1" x14ac:dyDescent="0.3"/>
    <row r="40" ht="14.25" customHeight="1" x14ac:dyDescent="0.3"/>
    <row r="41" ht="14.25" customHeight="1" x14ac:dyDescent="0.3"/>
    <row r="42" ht="14.25" customHeight="1" x14ac:dyDescent="0.3"/>
    <row r="43" ht="14.25" customHeight="1" x14ac:dyDescent="0.3"/>
    <row r="44" ht="14.25" customHeight="1" x14ac:dyDescent="0.3"/>
    <row r="45" ht="14.25" customHeight="1" x14ac:dyDescent="0.3"/>
    <row r="46" ht="14.25" customHeight="1" x14ac:dyDescent="0.3"/>
    <row r="47" ht="14.25" customHeight="1" x14ac:dyDescent="0.3"/>
    <row r="48" ht="14.25" customHeight="1" x14ac:dyDescent="0.3"/>
    <row r="49" ht="14.25" customHeight="1" x14ac:dyDescent="0.3"/>
    <row r="50" ht="14.25" customHeight="1" x14ac:dyDescent="0.3"/>
    <row r="51" ht="14.25" customHeight="1" x14ac:dyDescent="0.3"/>
    <row r="52" ht="14.25" customHeight="1" x14ac:dyDescent="0.3"/>
    <row r="53" ht="14.25" customHeight="1" x14ac:dyDescent="0.3"/>
    <row r="54" ht="14.25" customHeight="1" x14ac:dyDescent="0.3"/>
    <row r="55" ht="14.25" customHeight="1" x14ac:dyDescent="0.3"/>
    <row r="56" ht="14.25" customHeight="1" x14ac:dyDescent="0.3"/>
    <row r="57" ht="14.25" customHeight="1" x14ac:dyDescent="0.3"/>
    <row r="58" ht="14.25" customHeight="1" x14ac:dyDescent="0.3"/>
    <row r="59" ht="14.25" customHeight="1" x14ac:dyDescent="0.3"/>
    <row r="60" ht="14.25" customHeight="1" x14ac:dyDescent="0.3"/>
    <row r="61" ht="14.25" customHeight="1" x14ac:dyDescent="0.3"/>
    <row r="62" ht="14.25" customHeight="1" x14ac:dyDescent="0.3"/>
    <row r="63" ht="14.25" customHeight="1" x14ac:dyDescent="0.3"/>
    <row r="64" ht="14.25" customHeight="1" x14ac:dyDescent="0.3"/>
    <row r="65" ht="14.25" customHeight="1" x14ac:dyDescent="0.3"/>
    <row r="66" ht="14.25" customHeight="1" x14ac:dyDescent="0.3"/>
    <row r="67" ht="14.25" customHeight="1" x14ac:dyDescent="0.3"/>
    <row r="68" ht="14.25" customHeight="1" x14ac:dyDescent="0.3"/>
    <row r="69" ht="14.25" customHeight="1" x14ac:dyDescent="0.3"/>
    <row r="70" ht="14.25" customHeight="1" x14ac:dyDescent="0.3"/>
    <row r="71" ht="14.25" customHeight="1" x14ac:dyDescent="0.3"/>
    <row r="72" ht="14.25" customHeight="1" x14ac:dyDescent="0.3"/>
    <row r="73" ht="14.25" customHeight="1" x14ac:dyDescent="0.3"/>
    <row r="74" ht="14.25" customHeight="1" x14ac:dyDescent="0.3"/>
    <row r="75" ht="14.25" customHeight="1" x14ac:dyDescent="0.3"/>
    <row r="76" ht="14.25" customHeight="1" x14ac:dyDescent="0.3"/>
    <row r="77" ht="14.25" customHeight="1" x14ac:dyDescent="0.3"/>
    <row r="78" ht="14.25" customHeight="1" x14ac:dyDescent="0.3"/>
    <row r="79" ht="14.25" customHeight="1" x14ac:dyDescent="0.3"/>
    <row r="80" ht="14.25" customHeight="1" x14ac:dyDescent="0.3"/>
    <row r="81" ht="14.25" customHeight="1" x14ac:dyDescent="0.3"/>
    <row r="82" ht="14.25" customHeight="1" x14ac:dyDescent="0.3"/>
    <row r="83" ht="14.25" customHeight="1" x14ac:dyDescent="0.3"/>
    <row r="84" ht="14.25" customHeight="1" x14ac:dyDescent="0.3"/>
    <row r="85" ht="14.25" customHeight="1" x14ac:dyDescent="0.3"/>
    <row r="86" ht="14.25" customHeight="1" x14ac:dyDescent="0.3"/>
    <row r="87" ht="14.25" customHeight="1" x14ac:dyDescent="0.3"/>
    <row r="88" ht="14.25" customHeight="1" x14ac:dyDescent="0.3"/>
    <row r="89" ht="14.25" customHeight="1" x14ac:dyDescent="0.3"/>
    <row r="90" ht="14.25" customHeight="1" x14ac:dyDescent="0.3"/>
    <row r="91" ht="14.25" customHeight="1" x14ac:dyDescent="0.3"/>
    <row r="92" ht="14.25" customHeight="1" x14ac:dyDescent="0.3"/>
    <row r="93" ht="14.25" customHeight="1" x14ac:dyDescent="0.3"/>
    <row r="94" ht="14.25" customHeight="1" x14ac:dyDescent="0.3"/>
    <row r="95" ht="14.25" customHeight="1" x14ac:dyDescent="0.3"/>
    <row r="96" ht="14.25" customHeight="1" x14ac:dyDescent="0.3"/>
    <row r="97" ht="14.25" customHeight="1" x14ac:dyDescent="0.3"/>
    <row r="98" ht="14.25" customHeight="1" x14ac:dyDescent="0.3"/>
    <row r="99" ht="14.25" customHeight="1" x14ac:dyDescent="0.3"/>
    <row r="100" ht="14.25" customHeight="1" x14ac:dyDescent="0.3"/>
    <row r="101" ht="14.25" customHeight="1" x14ac:dyDescent="0.3"/>
    <row r="102" ht="14.25" customHeight="1" x14ac:dyDescent="0.3"/>
    <row r="103" ht="14.25" customHeight="1" x14ac:dyDescent="0.3"/>
    <row r="104" ht="14.25" customHeight="1" x14ac:dyDescent="0.3"/>
    <row r="105" ht="14.25" customHeight="1" x14ac:dyDescent="0.3"/>
    <row r="106" ht="14.25" customHeight="1" x14ac:dyDescent="0.3"/>
    <row r="107" ht="14.25" customHeight="1" x14ac:dyDescent="0.3"/>
    <row r="108" ht="14.25" customHeight="1" x14ac:dyDescent="0.3"/>
    <row r="109" ht="14.25" customHeight="1" x14ac:dyDescent="0.3"/>
    <row r="110" ht="14.25" customHeight="1" x14ac:dyDescent="0.3"/>
    <row r="111" ht="14.25" customHeight="1" x14ac:dyDescent="0.3"/>
    <row r="112" ht="14.25" customHeight="1" x14ac:dyDescent="0.3"/>
    <row r="113" ht="14.25" customHeight="1" x14ac:dyDescent="0.3"/>
    <row r="114" ht="14.25" customHeight="1" x14ac:dyDescent="0.3"/>
    <row r="115" ht="14.25" customHeight="1" x14ac:dyDescent="0.3"/>
    <row r="116" ht="14.25" customHeight="1" x14ac:dyDescent="0.3"/>
    <row r="117" ht="14.25" customHeight="1" x14ac:dyDescent="0.3"/>
    <row r="118" ht="14.25" customHeight="1" x14ac:dyDescent="0.3"/>
    <row r="119" ht="14.25" customHeight="1" x14ac:dyDescent="0.3"/>
    <row r="120" ht="14.25" customHeight="1" x14ac:dyDescent="0.3"/>
    <row r="121" ht="14.25" customHeight="1" x14ac:dyDescent="0.3"/>
    <row r="122" ht="14.25" customHeight="1" x14ac:dyDescent="0.3"/>
    <row r="123" ht="14.25" customHeight="1" x14ac:dyDescent="0.3"/>
    <row r="124" ht="14.25" customHeight="1" x14ac:dyDescent="0.3"/>
    <row r="125" ht="14.25" customHeight="1" x14ac:dyDescent="0.3"/>
    <row r="126" ht="14.25" customHeight="1" x14ac:dyDescent="0.3"/>
    <row r="127" ht="14.25" customHeight="1" x14ac:dyDescent="0.3"/>
    <row r="128" ht="14.25" customHeight="1" x14ac:dyDescent="0.3"/>
    <row r="129" ht="14.25" customHeight="1" x14ac:dyDescent="0.3"/>
    <row r="130" ht="14.25" customHeight="1" x14ac:dyDescent="0.3"/>
    <row r="131" ht="14.25" customHeight="1" x14ac:dyDescent="0.3"/>
    <row r="132" ht="14.25" customHeight="1" x14ac:dyDescent="0.3"/>
    <row r="133" ht="14.25" customHeight="1" x14ac:dyDescent="0.3"/>
    <row r="134" ht="14.25" customHeight="1" x14ac:dyDescent="0.3"/>
    <row r="135" ht="14.25" customHeight="1" x14ac:dyDescent="0.3"/>
    <row r="136" ht="14.25" customHeight="1" x14ac:dyDescent="0.3"/>
    <row r="137" ht="14.25" customHeight="1" x14ac:dyDescent="0.3"/>
    <row r="138" ht="14.25" customHeight="1" x14ac:dyDescent="0.3"/>
    <row r="139" ht="14.25" customHeight="1" x14ac:dyDescent="0.3"/>
    <row r="140" ht="14.25" customHeight="1" x14ac:dyDescent="0.3"/>
    <row r="141" ht="14.25" customHeight="1" x14ac:dyDescent="0.3"/>
    <row r="142" ht="14.25" customHeight="1" x14ac:dyDescent="0.3"/>
    <row r="143" ht="14.25" customHeight="1" x14ac:dyDescent="0.3"/>
    <row r="144" ht="14.25" customHeight="1" x14ac:dyDescent="0.3"/>
    <row r="145" ht="14.25" customHeight="1" x14ac:dyDescent="0.3"/>
    <row r="146" ht="14.25" customHeight="1" x14ac:dyDescent="0.3"/>
    <row r="147" ht="14.25" customHeight="1" x14ac:dyDescent="0.3"/>
    <row r="148" ht="14.25" customHeight="1" x14ac:dyDescent="0.3"/>
    <row r="149" ht="14.25" customHeight="1" x14ac:dyDescent="0.3"/>
    <row r="150" ht="14.25" customHeight="1" x14ac:dyDescent="0.3"/>
    <row r="151" ht="14.25" customHeight="1" x14ac:dyDescent="0.3"/>
    <row r="152" ht="14.25" customHeight="1" x14ac:dyDescent="0.3"/>
    <row r="153" ht="14.25" customHeight="1" x14ac:dyDescent="0.3"/>
    <row r="154" ht="14.25" customHeight="1" x14ac:dyDescent="0.3"/>
    <row r="155" ht="14.25" customHeight="1" x14ac:dyDescent="0.3"/>
    <row r="156" ht="14.25" customHeight="1" x14ac:dyDescent="0.3"/>
    <row r="157" ht="14.25" customHeight="1" x14ac:dyDescent="0.3"/>
    <row r="158" ht="14.25" customHeight="1" x14ac:dyDescent="0.3"/>
    <row r="159" ht="14.25" customHeight="1" x14ac:dyDescent="0.3"/>
    <row r="160" ht="14.25" customHeight="1" x14ac:dyDescent="0.3"/>
    <row r="161" ht="14.25" customHeight="1" x14ac:dyDescent="0.3"/>
    <row r="162" ht="14.25" customHeight="1" x14ac:dyDescent="0.3"/>
    <row r="163" ht="14.25" customHeight="1" x14ac:dyDescent="0.3"/>
    <row r="164" ht="14.25" customHeight="1" x14ac:dyDescent="0.3"/>
    <row r="165" ht="14.25" customHeight="1" x14ac:dyDescent="0.3"/>
    <row r="166" ht="14.25" customHeight="1" x14ac:dyDescent="0.3"/>
    <row r="167" ht="14.25" customHeight="1" x14ac:dyDescent="0.3"/>
    <row r="168" ht="14.25" customHeight="1" x14ac:dyDescent="0.3"/>
    <row r="169" ht="14.25" customHeight="1" x14ac:dyDescent="0.3"/>
    <row r="170" ht="14.25" customHeight="1" x14ac:dyDescent="0.3"/>
    <row r="171" ht="14.25" customHeight="1" x14ac:dyDescent="0.3"/>
    <row r="172" ht="14.25" customHeight="1" x14ac:dyDescent="0.3"/>
    <row r="173" ht="14.25" customHeight="1" x14ac:dyDescent="0.3"/>
    <row r="174" ht="14.25" customHeight="1" x14ac:dyDescent="0.3"/>
    <row r="175" ht="14.25" customHeight="1" x14ac:dyDescent="0.3"/>
    <row r="176" ht="14.25" customHeight="1" x14ac:dyDescent="0.3"/>
    <row r="177" ht="14.25" customHeight="1" x14ac:dyDescent="0.3"/>
    <row r="178" ht="14.25" customHeight="1" x14ac:dyDescent="0.3"/>
    <row r="179" ht="14.25" customHeight="1" x14ac:dyDescent="0.3"/>
    <row r="180" ht="14.25" customHeight="1" x14ac:dyDescent="0.3"/>
    <row r="181" ht="14.25" customHeight="1" x14ac:dyDescent="0.3"/>
    <row r="182" ht="14.25" customHeight="1" x14ac:dyDescent="0.3"/>
    <row r="183" ht="14.25" customHeight="1" x14ac:dyDescent="0.3"/>
    <row r="184" ht="14.25" customHeight="1" x14ac:dyDescent="0.3"/>
    <row r="185" ht="14.25" customHeight="1" x14ac:dyDescent="0.3"/>
    <row r="186" ht="14.25" customHeight="1" x14ac:dyDescent="0.3"/>
    <row r="187" ht="14.25" customHeight="1" x14ac:dyDescent="0.3"/>
    <row r="188" ht="14.25" customHeight="1" x14ac:dyDescent="0.3"/>
    <row r="189" ht="14.25" customHeight="1" x14ac:dyDescent="0.3"/>
    <row r="190" ht="14.25" customHeight="1" x14ac:dyDescent="0.3"/>
    <row r="191" ht="14.25" customHeight="1" x14ac:dyDescent="0.3"/>
    <row r="192" ht="14.25" customHeight="1" x14ac:dyDescent="0.3"/>
    <row r="193" ht="14.25" customHeight="1" x14ac:dyDescent="0.3"/>
    <row r="194" ht="14.25" customHeight="1" x14ac:dyDescent="0.3"/>
    <row r="195" ht="14.25" customHeight="1" x14ac:dyDescent="0.3"/>
    <row r="196" ht="14.25" customHeight="1" x14ac:dyDescent="0.3"/>
    <row r="197" ht="14.25" customHeight="1" x14ac:dyDescent="0.3"/>
    <row r="198" ht="14.25" customHeight="1" x14ac:dyDescent="0.3"/>
    <row r="199" ht="14.25" customHeight="1" x14ac:dyDescent="0.3"/>
    <row r="200" ht="14.25" customHeight="1" x14ac:dyDescent="0.3"/>
    <row r="201" ht="14.25" customHeight="1" x14ac:dyDescent="0.3"/>
    <row r="202" ht="14.25" customHeight="1" x14ac:dyDescent="0.3"/>
    <row r="203" ht="14.25" customHeight="1" x14ac:dyDescent="0.3"/>
    <row r="204" ht="14.25" customHeight="1" x14ac:dyDescent="0.3"/>
    <row r="205" ht="14.25" customHeight="1" x14ac:dyDescent="0.3"/>
    <row r="206" ht="14.25" customHeight="1" x14ac:dyDescent="0.3"/>
    <row r="207" ht="14.25" customHeight="1" x14ac:dyDescent="0.3"/>
    <row r="208" ht="14.25" customHeight="1" x14ac:dyDescent="0.3"/>
    <row r="209" ht="14.25" customHeight="1" x14ac:dyDescent="0.3"/>
    <row r="210" ht="14.25" customHeight="1" x14ac:dyDescent="0.3"/>
    <row r="211" ht="14.25" customHeight="1" x14ac:dyDescent="0.3"/>
    <row r="212" ht="14.25" customHeight="1" x14ac:dyDescent="0.3"/>
    <row r="213" ht="14.25" customHeight="1" x14ac:dyDescent="0.3"/>
    <row r="214" ht="14.25" customHeight="1" x14ac:dyDescent="0.3"/>
    <row r="215" ht="14.25" customHeight="1" x14ac:dyDescent="0.3"/>
    <row r="216" ht="14.25" customHeight="1" x14ac:dyDescent="0.3"/>
    <row r="217" ht="14.25" customHeight="1" x14ac:dyDescent="0.3"/>
    <row r="218" ht="14.25" customHeight="1" x14ac:dyDescent="0.3"/>
    <row r="219" ht="14.25" customHeight="1" x14ac:dyDescent="0.3"/>
    <row r="220" ht="14.25" customHeight="1" x14ac:dyDescent="0.3"/>
    <row r="221" ht="14.25" customHeight="1" x14ac:dyDescent="0.3"/>
    <row r="222" ht="14.25" customHeight="1" x14ac:dyDescent="0.3"/>
    <row r="223" ht="14.25" customHeight="1" x14ac:dyDescent="0.3"/>
    <row r="224" ht="14.25" customHeight="1" x14ac:dyDescent="0.3"/>
    <row r="225" ht="14.25" customHeight="1" x14ac:dyDescent="0.3"/>
    <row r="226" ht="14.25" customHeight="1" x14ac:dyDescent="0.3"/>
    <row r="227" ht="14.25" customHeight="1" x14ac:dyDescent="0.3"/>
    <row r="228" ht="14.25" customHeight="1" x14ac:dyDescent="0.3"/>
    <row r="229" ht="14.25" customHeight="1" x14ac:dyDescent="0.3"/>
    <row r="230" ht="14.25" customHeight="1" x14ac:dyDescent="0.3"/>
    <row r="231" ht="14.25" customHeight="1" x14ac:dyDescent="0.3"/>
    <row r="232" ht="14.25" customHeight="1" x14ac:dyDescent="0.3"/>
    <row r="233" ht="14.25" customHeight="1" x14ac:dyDescent="0.3"/>
    <row r="234" ht="14.25" customHeight="1" x14ac:dyDescent="0.3"/>
    <row r="235" ht="14.25" customHeight="1" x14ac:dyDescent="0.3"/>
    <row r="236" ht="14.25" customHeight="1" x14ac:dyDescent="0.3"/>
    <row r="237" ht="14.25" customHeight="1" x14ac:dyDescent="0.3"/>
    <row r="238" ht="14.25" customHeight="1" x14ac:dyDescent="0.3"/>
    <row r="239" ht="14.25" customHeight="1" x14ac:dyDescent="0.3"/>
    <row r="240" ht="14.25" customHeight="1" x14ac:dyDescent="0.3"/>
    <row r="241" ht="14.25" customHeight="1" x14ac:dyDescent="0.3"/>
    <row r="242" ht="14.25" customHeight="1" x14ac:dyDescent="0.3"/>
    <row r="243" ht="14.25" customHeight="1" x14ac:dyDescent="0.3"/>
    <row r="244" ht="14.25" customHeight="1" x14ac:dyDescent="0.3"/>
    <row r="245" ht="14.25" customHeight="1" x14ac:dyDescent="0.3"/>
    <row r="246" ht="14.25" customHeight="1" x14ac:dyDescent="0.3"/>
    <row r="247" ht="14.25" customHeight="1" x14ac:dyDescent="0.3"/>
    <row r="248" ht="14.25" customHeight="1" x14ac:dyDescent="0.3"/>
    <row r="249" ht="14.25" customHeight="1" x14ac:dyDescent="0.3"/>
    <row r="250" ht="14.25" customHeight="1" x14ac:dyDescent="0.3"/>
    <row r="251" ht="14.25" customHeight="1" x14ac:dyDescent="0.3"/>
    <row r="252" ht="14.25" customHeight="1" x14ac:dyDescent="0.3"/>
    <row r="253" ht="14.25" customHeight="1" x14ac:dyDescent="0.3"/>
    <row r="254" ht="14.25" customHeight="1" x14ac:dyDescent="0.3"/>
    <row r="255" ht="14.25" customHeight="1" x14ac:dyDescent="0.3"/>
    <row r="256" ht="14.25" customHeight="1" x14ac:dyDescent="0.3"/>
    <row r="257" ht="14.25" customHeight="1" x14ac:dyDescent="0.3"/>
    <row r="258" ht="14.25" customHeight="1" x14ac:dyDescent="0.3"/>
    <row r="259" ht="14.25" customHeight="1" x14ac:dyDescent="0.3"/>
    <row r="260" ht="14.25" customHeight="1" x14ac:dyDescent="0.3"/>
    <row r="261" ht="14.25" customHeight="1" x14ac:dyDescent="0.3"/>
    <row r="262" ht="14.25" customHeight="1" x14ac:dyDescent="0.3"/>
    <row r="263" ht="14.25" customHeight="1" x14ac:dyDescent="0.3"/>
    <row r="264" ht="14.25" customHeight="1" x14ac:dyDescent="0.3"/>
    <row r="265" ht="14.25" customHeight="1" x14ac:dyDescent="0.3"/>
    <row r="266" ht="14.25" customHeight="1" x14ac:dyDescent="0.3"/>
    <row r="267" ht="14.25" customHeight="1" x14ac:dyDescent="0.3"/>
    <row r="268" ht="14.25" customHeight="1" x14ac:dyDescent="0.3"/>
    <row r="269" ht="14.25" customHeight="1" x14ac:dyDescent="0.3"/>
    <row r="270" ht="14.25" customHeight="1" x14ac:dyDescent="0.3"/>
    <row r="271" ht="14.25" customHeight="1" x14ac:dyDescent="0.3"/>
    <row r="272" ht="14.25" customHeight="1" x14ac:dyDescent="0.3"/>
    <row r="273" ht="14.25" customHeight="1" x14ac:dyDescent="0.3"/>
    <row r="274" ht="14.25" customHeight="1" x14ac:dyDescent="0.3"/>
    <row r="275" ht="14.25" customHeight="1" x14ac:dyDescent="0.3"/>
    <row r="276" ht="14.25" customHeight="1" x14ac:dyDescent="0.3"/>
    <row r="277" ht="14.25" customHeight="1" x14ac:dyDescent="0.3"/>
    <row r="278" ht="14.25" customHeight="1" x14ac:dyDescent="0.3"/>
    <row r="279" ht="14.25" customHeight="1" x14ac:dyDescent="0.3"/>
    <row r="280" ht="14.25" customHeight="1" x14ac:dyDescent="0.3"/>
    <row r="281" ht="14.25" customHeight="1" x14ac:dyDescent="0.3"/>
    <row r="282" ht="14.25" customHeight="1" x14ac:dyDescent="0.3"/>
    <row r="283" ht="14.25" customHeight="1" x14ac:dyDescent="0.3"/>
    <row r="284" ht="14.25" customHeight="1" x14ac:dyDescent="0.3"/>
    <row r="285" ht="14.25" customHeight="1" x14ac:dyDescent="0.3"/>
    <row r="286" ht="14.25" customHeight="1" x14ac:dyDescent="0.3"/>
    <row r="287" ht="14.25" customHeight="1" x14ac:dyDescent="0.3"/>
    <row r="288" ht="14.25" customHeight="1" x14ac:dyDescent="0.3"/>
    <row r="289" ht="14.25" customHeight="1" x14ac:dyDescent="0.3"/>
    <row r="290" ht="14.25" customHeight="1" x14ac:dyDescent="0.3"/>
    <row r="291" ht="14.25" customHeight="1" x14ac:dyDescent="0.3"/>
    <row r="292" ht="14.25" customHeight="1" x14ac:dyDescent="0.3"/>
    <row r="293" ht="14.25" customHeight="1" x14ac:dyDescent="0.3"/>
    <row r="294" ht="14.25" customHeight="1" x14ac:dyDescent="0.3"/>
    <row r="295" ht="14.25" customHeight="1" x14ac:dyDescent="0.3"/>
    <row r="296" ht="14.25" customHeight="1" x14ac:dyDescent="0.3"/>
    <row r="297" ht="14.25" customHeight="1" x14ac:dyDescent="0.3"/>
    <row r="298" ht="14.25" customHeight="1" x14ac:dyDescent="0.3"/>
    <row r="299" ht="14.25" customHeight="1" x14ac:dyDescent="0.3"/>
    <row r="300" ht="14.25" customHeight="1" x14ac:dyDescent="0.3"/>
    <row r="301" ht="14.25" customHeight="1" x14ac:dyDescent="0.3"/>
    <row r="302" ht="14.25" customHeight="1" x14ac:dyDescent="0.3"/>
    <row r="303" ht="14.25" customHeight="1" x14ac:dyDescent="0.3"/>
    <row r="304" ht="14.25" customHeight="1" x14ac:dyDescent="0.3"/>
    <row r="305" ht="14.25" customHeight="1" x14ac:dyDescent="0.3"/>
    <row r="306" ht="14.25" customHeight="1" x14ac:dyDescent="0.3"/>
    <row r="307" ht="14.25" customHeight="1" x14ac:dyDescent="0.3"/>
    <row r="308" ht="14.25" customHeight="1" x14ac:dyDescent="0.3"/>
    <row r="309" ht="14.25" customHeight="1" x14ac:dyDescent="0.3"/>
    <row r="310" ht="14.25" customHeight="1" x14ac:dyDescent="0.3"/>
    <row r="311" ht="14.25" customHeight="1" x14ac:dyDescent="0.3"/>
    <row r="312" ht="14.25" customHeight="1" x14ac:dyDescent="0.3"/>
    <row r="313" ht="14.25" customHeight="1" x14ac:dyDescent="0.3"/>
    <row r="314" ht="14.25" customHeight="1" x14ac:dyDescent="0.3"/>
    <row r="315" ht="14.25" customHeight="1" x14ac:dyDescent="0.3"/>
    <row r="316" ht="14.25" customHeight="1" x14ac:dyDescent="0.3"/>
    <row r="317" ht="14.25" customHeight="1" x14ac:dyDescent="0.3"/>
    <row r="318" ht="14.25" customHeight="1" x14ac:dyDescent="0.3"/>
    <row r="319" ht="14.25" customHeight="1" x14ac:dyDescent="0.3"/>
    <row r="320" ht="14.25" customHeight="1" x14ac:dyDescent="0.3"/>
    <row r="321" ht="14.25" customHeight="1" x14ac:dyDescent="0.3"/>
    <row r="322" ht="14.25" customHeight="1" x14ac:dyDescent="0.3"/>
    <row r="323" ht="14.25" customHeight="1" x14ac:dyDescent="0.3"/>
    <row r="324" ht="14.25" customHeight="1" x14ac:dyDescent="0.3"/>
    <row r="325" ht="14.25" customHeight="1" x14ac:dyDescent="0.3"/>
    <row r="326" ht="14.25" customHeight="1" x14ac:dyDescent="0.3"/>
    <row r="327" ht="14.25" customHeight="1" x14ac:dyDescent="0.3"/>
    <row r="328" ht="14.25" customHeight="1" x14ac:dyDescent="0.3"/>
    <row r="329" ht="14.25" customHeight="1" x14ac:dyDescent="0.3"/>
    <row r="330" ht="14.25" customHeight="1" x14ac:dyDescent="0.3"/>
    <row r="331" ht="14.25" customHeight="1" x14ac:dyDescent="0.3"/>
    <row r="332" ht="14.25" customHeight="1" x14ac:dyDescent="0.3"/>
    <row r="333" ht="14.25" customHeight="1" x14ac:dyDescent="0.3"/>
    <row r="334" ht="14.25" customHeight="1" x14ac:dyDescent="0.3"/>
    <row r="335" ht="14.25" customHeight="1" x14ac:dyDescent="0.3"/>
    <row r="336" ht="14.25" customHeight="1" x14ac:dyDescent="0.3"/>
    <row r="337" ht="14.25" customHeight="1" x14ac:dyDescent="0.3"/>
    <row r="338" ht="14.25" customHeight="1" x14ac:dyDescent="0.3"/>
    <row r="339" ht="14.25" customHeight="1" x14ac:dyDescent="0.3"/>
    <row r="340" ht="14.25" customHeight="1" x14ac:dyDescent="0.3"/>
    <row r="341" ht="14.25" customHeight="1" x14ac:dyDescent="0.3"/>
    <row r="342" ht="14.25" customHeight="1" x14ac:dyDescent="0.3"/>
    <row r="343" ht="14.25" customHeight="1" x14ac:dyDescent="0.3"/>
    <row r="344" ht="14.25" customHeight="1" x14ac:dyDescent="0.3"/>
    <row r="345" ht="14.25" customHeight="1" x14ac:dyDescent="0.3"/>
    <row r="346" ht="14.25" customHeight="1" x14ac:dyDescent="0.3"/>
    <row r="347" ht="14.25" customHeight="1" x14ac:dyDescent="0.3"/>
    <row r="348" ht="14.25" customHeight="1" x14ac:dyDescent="0.3"/>
    <row r="349" ht="14.25" customHeight="1" x14ac:dyDescent="0.3"/>
    <row r="350" ht="14.25" customHeight="1" x14ac:dyDescent="0.3"/>
    <row r="351" ht="14.25" customHeight="1" x14ac:dyDescent="0.3"/>
    <row r="352" ht="14.25" customHeight="1" x14ac:dyDescent="0.3"/>
    <row r="353" ht="14.25" customHeight="1" x14ac:dyDescent="0.3"/>
    <row r="354" ht="14.25" customHeight="1" x14ac:dyDescent="0.3"/>
    <row r="355" ht="14.25" customHeight="1" x14ac:dyDescent="0.3"/>
    <row r="356" ht="14.25" customHeight="1" x14ac:dyDescent="0.3"/>
    <row r="357" ht="14.25" customHeight="1" x14ac:dyDescent="0.3"/>
    <row r="358" ht="14.25" customHeight="1" x14ac:dyDescent="0.3"/>
    <row r="359" ht="14.25" customHeight="1" x14ac:dyDescent="0.3"/>
    <row r="360" ht="14.25" customHeight="1" x14ac:dyDescent="0.3"/>
    <row r="361" ht="14.25" customHeight="1" x14ac:dyDescent="0.3"/>
    <row r="362" ht="14.25" customHeight="1" x14ac:dyDescent="0.3"/>
    <row r="363" ht="14.25" customHeight="1" x14ac:dyDescent="0.3"/>
    <row r="364" ht="14.25" customHeight="1" x14ac:dyDescent="0.3"/>
    <row r="365" ht="14.25" customHeight="1" x14ac:dyDescent="0.3"/>
    <row r="366" ht="14.25" customHeight="1" x14ac:dyDescent="0.3"/>
    <row r="367" ht="14.25" customHeight="1" x14ac:dyDescent="0.3"/>
    <row r="368" ht="14.25" customHeight="1" x14ac:dyDescent="0.3"/>
    <row r="369" ht="14.25" customHeight="1" x14ac:dyDescent="0.3"/>
    <row r="370" ht="14.25" customHeight="1" x14ac:dyDescent="0.3"/>
    <row r="371" ht="14.25" customHeight="1" x14ac:dyDescent="0.3"/>
    <row r="372" ht="14.25" customHeight="1" x14ac:dyDescent="0.3"/>
    <row r="373" ht="14.25" customHeight="1" x14ac:dyDescent="0.3"/>
    <row r="374" ht="14.25" customHeight="1" x14ac:dyDescent="0.3"/>
    <row r="375" ht="14.25" customHeight="1" x14ac:dyDescent="0.3"/>
    <row r="376" ht="14.25" customHeight="1" x14ac:dyDescent="0.3"/>
    <row r="377" ht="14.25" customHeight="1" x14ac:dyDescent="0.3"/>
    <row r="378" ht="14.25" customHeight="1" x14ac:dyDescent="0.3"/>
    <row r="379" ht="14.25" customHeight="1" x14ac:dyDescent="0.3"/>
    <row r="380" ht="14.25" customHeight="1" x14ac:dyDescent="0.3"/>
    <row r="381" ht="14.25" customHeight="1" x14ac:dyDescent="0.3"/>
    <row r="382" ht="14.25" customHeight="1" x14ac:dyDescent="0.3"/>
    <row r="383" ht="14.25" customHeight="1" x14ac:dyDescent="0.3"/>
    <row r="384" ht="14.25" customHeight="1" x14ac:dyDescent="0.3"/>
    <row r="385" ht="14.25" customHeight="1" x14ac:dyDescent="0.3"/>
    <row r="386" ht="14.25" customHeight="1" x14ac:dyDescent="0.3"/>
    <row r="387" ht="14.25" customHeight="1" x14ac:dyDescent="0.3"/>
    <row r="388" ht="14.25" customHeight="1" x14ac:dyDescent="0.3"/>
    <row r="389" ht="14.25" customHeight="1" x14ac:dyDescent="0.3"/>
    <row r="390" ht="14.25" customHeight="1" x14ac:dyDescent="0.3"/>
    <row r="391" ht="14.25" customHeight="1" x14ac:dyDescent="0.3"/>
    <row r="392" ht="14.25" customHeight="1" x14ac:dyDescent="0.3"/>
    <row r="393" ht="14.25" customHeight="1" x14ac:dyDescent="0.3"/>
    <row r="394" ht="14.25" customHeight="1" x14ac:dyDescent="0.3"/>
    <row r="395" ht="14.25" customHeight="1" x14ac:dyDescent="0.3"/>
    <row r="396" ht="14.25" customHeight="1" x14ac:dyDescent="0.3"/>
    <row r="397" ht="14.25" customHeight="1" x14ac:dyDescent="0.3"/>
    <row r="398" ht="14.25" customHeight="1" x14ac:dyDescent="0.3"/>
    <row r="399" ht="14.25" customHeight="1" x14ac:dyDescent="0.3"/>
    <row r="400" ht="14.25" customHeight="1" x14ac:dyDescent="0.3"/>
    <row r="401" ht="14.25" customHeight="1" x14ac:dyDescent="0.3"/>
    <row r="402" ht="14.25" customHeight="1" x14ac:dyDescent="0.3"/>
    <row r="403" ht="14.25" customHeight="1" x14ac:dyDescent="0.3"/>
    <row r="404" ht="14.25" customHeight="1" x14ac:dyDescent="0.3"/>
    <row r="405" ht="14.25" customHeight="1" x14ac:dyDescent="0.3"/>
    <row r="406" ht="14.25" customHeight="1" x14ac:dyDescent="0.3"/>
    <row r="407" ht="14.25" customHeight="1" x14ac:dyDescent="0.3"/>
    <row r="408" ht="14.25" customHeight="1" x14ac:dyDescent="0.3"/>
    <row r="409" ht="14.25" customHeight="1" x14ac:dyDescent="0.3"/>
    <row r="410" ht="14.25" customHeight="1" x14ac:dyDescent="0.3"/>
    <row r="411" ht="14.25" customHeight="1" x14ac:dyDescent="0.3"/>
    <row r="412" ht="14.25" customHeight="1" x14ac:dyDescent="0.3"/>
    <row r="413" ht="14.25" customHeight="1" x14ac:dyDescent="0.3"/>
    <row r="414" ht="14.25" customHeight="1" x14ac:dyDescent="0.3"/>
    <row r="415" ht="14.25" customHeight="1" x14ac:dyDescent="0.3"/>
    <row r="416" ht="14.25" customHeight="1" x14ac:dyDescent="0.3"/>
    <row r="417" ht="14.25" customHeight="1" x14ac:dyDescent="0.3"/>
    <row r="418" ht="14.25" customHeight="1" x14ac:dyDescent="0.3"/>
    <row r="419" ht="14.25" customHeight="1" x14ac:dyDescent="0.3"/>
    <row r="420" ht="14.25" customHeight="1" x14ac:dyDescent="0.3"/>
    <row r="421" ht="14.25" customHeight="1" x14ac:dyDescent="0.3"/>
    <row r="422" ht="14.25" customHeight="1" x14ac:dyDescent="0.3"/>
    <row r="423" ht="14.25" customHeight="1" x14ac:dyDescent="0.3"/>
    <row r="424" ht="14.25" customHeight="1" x14ac:dyDescent="0.3"/>
    <row r="425" ht="14.25" customHeight="1" x14ac:dyDescent="0.3"/>
    <row r="426" ht="14.25" customHeight="1" x14ac:dyDescent="0.3"/>
    <row r="427" ht="14.25" customHeight="1" x14ac:dyDescent="0.3"/>
    <row r="428" ht="14.25" customHeight="1" x14ac:dyDescent="0.3"/>
    <row r="429" ht="14.25" customHeight="1" x14ac:dyDescent="0.3"/>
    <row r="430" ht="14.25" customHeight="1" x14ac:dyDescent="0.3"/>
    <row r="431" ht="14.25" customHeight="1" x14ac:dyDescent="0.3"/>
    <row r="432" ht="14.25" customHeight="1" x14ac:dyDescent="0.3"/>
    <row r="433" ht="14.25" customHeight="1" x14ac:dyDescent="0.3"/>
    <row r="434" ht="14.25" customHeight="1" x14ac:dyDescent="0.3"/>
    <row r="435" ht="14.25" customHeight="1" x14ac:dyDescent="0.3"/>
    <row r="436" ht="14.25" customHeight="1" x14ac:dyDescent="0.3"/>
    <row r="437" ht="14.25" customHeight="1" x14ac:dyDescent="0.3"/>
    <row r="438" ht="14.25" customHeight="1" x14ac:dyDescent="0.3"/>
    <row r="439" ht="14.25" customHeight="1" x14ac:dyDescent="0.3"/>
    <row r="440" ht="14.25" customHeight="1" x14ac:dyDescent="0.3"/>
    <row r="441" ht="14.25" customHeight="1" x14ac:dyDescent="0.3"/>
    <row r="442" ht="14.25" customHeight="1" x14ac:dyDescent="0.3"/>
    <row r="443" ht="14.25" customHeight="1" x14ac:dyDescent="0.3"/>
    <row r="444" ht="14.25" customHeight="1" x14ac:dyDescent="0.3"/>
    <row r="445" ht="14.25" customHeight="1" x14ac:dyDescent="0.3"/>
    <row r="446" ht="14.25" customHeight="1" x14ac:dyDescent="0.3"/>
    <row r="447" ht="14.25" customHeight="1" x14ac:dyDescent="0.3"/>
    <row r="448" ht="14.25" customHeight="1" x14ac:dyDescent="0.3"/>
    <row r="449" ht="14.25" customHeight="1" x14ac:dyDescent="0.3"/>
    <row r="450" ht="14.25" customHeight="1" x14ac:dyDescent="0.3"/>
    <row r="451" ht="14.25" customHeight="1" x14ac:dyDescent="0.3"/>
    <row r="452" ht="14.25" customHeight="1" x14ac:dyDescent="0.3"/>
    <row r="453" ht="14.25" customHeight="1" x14ac:dyDescent="0.3"/>
    <row r="454" ht="14.25" customHeight="1" x14ac:dyDescent="0.3"/>
    <row r="455" ht="14.25" customHeight="1" x14ac:dyDescent="0.3"/>
    <row r="456" ht="14.25" customHeight="1" x14ac:dyDescent="0.3"/>
    <row r="457" ht="14.25" customHeight="1" x14ac:dyDescent="0.3"/>
    <row r="458" ht="14.25" customHeight="1" x14ac:dyDescent="0.3"/>
    <row r="459" ht="14.25" customHeight="1" x14ac:dyDescent="0.3"/>
    <row r="460" ht="14.25" customHeight="1" x14ac:dyDescent="0.3"/>
    <row r="461" ht="14.25" customHeight="1" x14ac:dyDescent="0.3"/>
    <row r="462" ht="14.25" customHeight="1" x14ac:dyDescent="0.3"/>
    <row r="463" ht="14.25" customHeight="1" x14ac:dyDescent="0.3"/>
    <row r="464" ht="14.25" customHeight="1" x14ac:dyDescent="0.3"/>
    <row r="465" ht="14.25" customHeight="1" x14ac:dyDescent="0.3"/>
    <row r="466" ht="14.25" customHeight="1" x14ac:dyDescent="0.3"/>
    <row r="467" ht="14.25" customHeight="1" x14ac:dyDescent="0.3"/>
    <row r="468" ht="14.25" customHeight="1" x14ac:dyDescent="0.3"/>
    <row r="469" ht="14.25" customHeight="1" x14ac:dyDescent="0.3"/>
    <row r="470" ht="14.25" customHeight="1" x14ac:dyDescent="0.3"/>
    <row r="471" ht="14.25" customHeight="1" x14ac:dyDescent="0.3"/>
    <row r="472" ht="14.25" customHeight="1" x14ac:dyDescent="0.3"/>
    <row r="473" ht="14.25" customHeight="1" x14ac:dyDescent="0.3"/>
    <row r="474" ht="14.25" customHeight="1" x14ac:dyDescent="0.3"/>
    <row r="475" ht="14.25" customHeight="1" x14ac:dyDescent="0.3"/>
    <row r="476" ht="14.25" customHeight="1" x14ac:dyDescent="0.3"/>
    <row r="477" ht="14.25" customHeight="1" x14ac:dyDescent="0.3"/>
    <row r="478" ht="14.25" customHeight="1" x14ac:dyDescent="0.3"/>
    <row r="479" ht="14.25" customHeight="1" x14ac:dyDescent="0.3"/>
    <row r="480" ht="14.25" customHeight="1" x14ac:dyDescent="0.3"/>
    <row r="481" ht="14.25" customHeight="1" x14ac:dyDescent="0.3"/>
    <row r="482" ht="14.25" customHeight="1" x14ac:dyDescent="0.3"/>
    <row r="483" ht="14.25" customHeight="1" x14ac:dyDescent="0.3"/>
    <row r="484" ht="14.25" customHeight="1" x14ac:dyDescent="0.3"/>
    <row r="485" ht="14.25" customHeight="1" x14ac:dyDescent="0.3"/>
    <row r="486" ht="14.25" customHeight="1" x14ac:dyDescent="0.3"/>
    <row r="487" ht="14.25" customHeight="1" x14ac:dyDescent="0.3"/>
    <row r="488" ht="14.25" customHeight="1" x14ac:dyDescent="0.3"/>
    <row r="489" ht="14.25" customHeight="1" x14ac:dyDescent="0.3"/>
    <row r="490" ht="14.25" customHeight="1" x14ac:dyDescent="0.3"/>
    <row r="491" ht="14.25" customHeight="1" x14ac:dyDescent="0.3"/>
    <row r="492" ht="14.25" customHeight="1" x14ac:dyDescent="0.3"/>
    <row r="493" ht="14.25" customHeight="1" x14ac:dyDescent="0.3"/>
    <row r="494" ht="14.25" customHeight="1" x14ac:dyDescent="0.3"/>
    <row r="495" ht="14.25" customHeight="1" x14ac:dyDescent="0.3"/>
    <row r="496" ht="14.25" customHeight="1" x14ac:dyDescent="0.3"/>
    <row r="497" ht="14.25" customHeight="1" x14ac:dyDescent="0.3"/>
    <row r="498" ht="14.25" customHeight="1" x14ac:dyDescent="0.3"/>
    <row r="499" ht="14.25" customHeight="1" x14ac:dyDescent="0.3"/>
    <row r="500" ht="14.25" customHeight="1" x14ac:dyDescent="0.3"/>
    <row r="501" ht="14.25" customHeight="1" x14ac:dyDescent="0.3"/>
    <row r="502" ht="14.25" customHeight="1" x14ac:dyDescent="0.3"/>
    <row r="503" ht="14.25" customHeight="1" x14ac:dyDescent="0.3"/>
    <row r="504" ht="14.25" customHeight="1" x14ac:dyDescent="0.3"/>
    <row r="505" ht="14.25" customHeight="1" x14ac:dyDescent="0.3"/>
    <row r="506" ht="14.25" customHeight="1" x14ac:dyDescent="0.3"/>
    <row r="507" ht="14.25" customHeight="1" x14ac:dyDescent="0.3"/>
    <row r="508" ht="14.25" customHeight="1" x14ac:dyDescent="0.3"/>
    <row r="509" ht="14.25" customHeight="1" x14ac:dyDescent="0.3"/>
    <row r="510" ht="14.25" customHeight="1" x14ac:dyDescent="0.3"/>
    <row r="511" ht="14.25" customHeight="1" x14ac:dyDescent="0.3"/>
    <row r="512" ht="14.25" customHeight="1" x14ac:dyDescent="0.3"/>
    <row r="513" ht="14.25" customHeight="1" x14ac:dyDescent="0.3"/>
    <row r="514" ht="14.25" customHeight="1" x14ac:dyDescent="0.3"/>
    <row r="515" ht="14.25" customHeight="1" x14ac:dyDescent="0.3"/>
    <row r="516" ht="14.25" customHeight="1" x14ac:dyDescent="0.3"/>
    <row r="517" ht="14.25" customHeight="1" x14ac:dyDescent="0.3"/>
    <row r="518" ht="14.25" customHeight="1" x14ac:dyDescent="0.3"/>
    <row r="519" ht="14.25" customHeight="1" x14ac:dyDescent="0.3"/>
    <row r="520" ht="14.25" customHeight="1" x14ac:dyDescent="0.3"/>
    <row r="521" ht="14.25" customHeight="1" x14ac:dyDescent="0.3"/>
    <row r="522" ht="14.25" customHeight="1" x14ac:dyDescent="0.3"/>
    <row r="523" ht="14.25" customHeight="1" x14ac:dyDescent="0.3"/>
    <row r="524" ht="14.25" customHeight="1" x14ac:dyDescent="0.3"/>
    <row r="525" ht="14.25" customHeight="1" x14ac:dyDescent="0.3"/>
    <row r="526" ht="14.25" customHeight="1" x14ac:dyDescent="0.3"/>
    <row r="527" ht="14.25" customHeight="1" x14ac:dyDescent="0.3"/>
    <row r="528" ht="14.25" customHeight="1" x14ac:dyDescent="0.3"/>
    <row r="529" ht="14.25" customHeight="1" x14ac:dyDescent="0.3"/>
    <row r="530" ht="14.25" customHeight="1" x14ac:dyDescent="0.3"/>
    <row r="531" ht="14.25" customHeight="1" x14ac:dyDescent="0.3"/>
    <row r="532" ht="14.25" customHeight="1" x14ac:dyDescent="0.3"/>
    <row r="533" ht="14.25" customHeight="1" x14ac:dyDescent="0.3"/>
    <row r="534" ht="14.25" customHeight="1" x14ac:dyDescent="0.3"/>
    <row r="535" ht="14.25" customHeight="1" x14ac:dyDescent="0.3"/>
    <row r="536" ht="14.25" customHeight="1" x14ac:dyDescent="0.3"/>
    <row r="537" ht="14.25" customHeight="1" x14ac:dyDescent="0.3"/>
    <row r="538" ht="14.25" customHeight="1" x14ac:dyDescent="0.3"/>
    <row r="539" ht="14.25" customHeight="1" x14ac:dyDescent="0.3"/>
    <row r="540" ht="14.25" customHeight="1" x14ac:dyDescent="0.3"/>
    <row r="541" ht="14.25" customHeight="1" x14ac:dyDescent="0.3"/>
    <row r="542" ht="14.25" customHeight="1" x14ac:dyDescent="0.3"/>
    <row r="543" ht="14.25" customHeight="1" x14ac:dyDescent="0.3"/>
    <row r="544" ht="14.25" customHeight="1" x14ac:dyDescent="0.3"/>
    <row r="545" ht="14.25" customHeight="1" x14ac:dyDescent="0.3"/>
    <row r="546" ht="14.25" customHeight="1" x14ac:dyDescent="0.3"/>
    <row r="547" ht="14.25" customHeight="1" x14ac:dyDescent="0.3"/>
    <row r="548" ht="14.25" customHeight="1" x14ac:dyDescent="0.3"/>
    <row r="549" ht="14.25" customHeight="1" x14ac:dyDescent="0.3"/>
    <row r="550" ht="14.25" customHeight="1" x14ac:dyDescent="0.3"/>
    <row r="551" ht="14.25" customHeight="1" x14ac:dyDescent="0.3"/>
    <row r="552" ht="14.25" customHeight="1" x14ac:dyDescent="0.3"/>
    <row r="553" ht="14.25" customHeight="1" x14ac:dyDescent="0.3"/>
    <row r="554" ht="14.25" customHeight="1" x14ac:dyDescent="0.3"/>
    <row r="555" ht="14.25" customHeight="1" x14ac:dyDescent="0.3"/>
    <row r="556" ht="14.25" customHeight="1" x14ac:dyDescent="0.3"/>
    <row r="557" ht="14.25" customHeight="1" x14ac:dyDescent="0.3"/>
    <row r="558" ht="14.25" customHeight="1" x14ac:dyDescent="0.3"/>
    <row r="559" ht="14.25" customHeight="1" x14ac:dyDescent="0.3"/>
    <row r="560" ht="14.25" customHeight="1" x14ac:dyDescent="0.3"/>
    <row r="561" ht="14.25" customHeight="1" x14ac:dyDescent="0.3"/>
    <row r="562" ht="14.25" customHeight="1" x14ac:dyDescent="0.3"/>
    <row r="563" ht="14.25" customHeight="1" x14ac:dyDescent="0.3"/>
    <row r="564" ht="14.25" customHeight="1" x14ac:dyDescent="0.3"/>
    <row r="565" ht="14.25" customHeight="1" x14ac:dyDescent="0.3"/>
    <row r="566" ht="14.25" customHeight="1" x14ac:dyDescent="0.3"/>
    <row r="567" ht="14.25" customHeight="1" x14ac:dyDescent="0.3"/>
    <row r="568" ht="14.25" customHeight="1" x14ac:dyDescent="0.3"/>
    <row r="569" ht="14.25" customHeight="1" x14ac:dyDescent="0.3"/>
    <row r="570" ht="14.25" customHeight="1" x14ac:dyDescent="0.3"/>
    <row r="571" ht="14.25" customHeight="1" x14ac:dyDescent="0.3"/>
    <row r="572" ht="14.25" customHeight="1" x14ac:dyDescent="0.3"/>
    <row r="573" ht="14.25" customHeight="1" x14ac:dyDescent="0.3"/>
    <row r="574" ht="14.25" customHeight="1" x14ac:dyDescent="0.3"/>
    <row r="575" ht="14.25" customHeight="1" x14ac:dyDescent="0.3"/>
    <row r="576" ht="14.25" customHeight="1" x14ac:dyDescent="0.3"/>
    <row r="577" ht="14.25" customHeight="1" x14ac:dyDescent="0.3"/>
    <row r="578" ht="14.25" customHeight="1" x14ac:dyDescent="0.3"/>
    <row r="579" ht="14.25" customHeight="1" x14ac:dyDescent="0.3"/>
    <row r="580" ht="14.25" customHeight="1" x14ac:dyDescent="0.3"/>
    <row r="581" ht="14.25" customHeight="1" x14ac:dyDescent="0.3"/>
    <row r="582" ht="14.25" customHeight="1" x14ac:dyDescent="0.3"/>
    <row r="583" ht="14.25" customHeight="1" x14ac:dyDescent="0.3"/>
    <row r="584" ht="14.25" customHeight="1" x14ac:dyDescent="0.3"/>
    <row r="585" ht="14.25" customHeight="1" x14ac:dyDescent="0.3"/>
    <row r="586" ht="14.25" customHeight="1" x14ac:dyDescent="0.3"/>
    <row r="587" ht="14.25" customHeight="1" x14ac:dyDescent="0.3"/>
    <row r="588" ht="14.25" customHeight="1" x14ac:dyDescent="0.3"/>
    <row r="589" ht="14.25" customHeight="1" x14ac:dyDescent="0.3"/>
    <row r="590" ht="14.25" customHeight="1" x14ac:dyDescent="0.3"/>
    <row r="591" ht="14.25" customHeight="1" x14ac:dyDescent="0.3"/>
    <row r="592" ht="14.25" customHeight="1" x14ac:dyDescent="0.3"/>
    <row r="593" ht="14.25" customHeight="1" x14ac:dyDescent="0.3"/>
    <row r="594" ht="14.25" customHeight="1" x14ac:dyDescent="0.3"/>
    <row r="595" ht="14.25" customHeight="1" x14ac:dyDescent="0.3"/>
    <row r="596" ht="14.25" customHeight="1" x14ac:dyDescent="0.3"/>
    <row r="597" ht="14.25" customHeight="1" x14ac:dyDescent="0.3"/>
    <row r="598" ht="14.25" customHeight="1" x14ac:dyDescent="0.3"/>
    <row r="599" ht="14.25" customHeight="1" x14ac:dyDescent="0.3"/>
    <row r="600" ht="14.25" customHeight="1" x14ac:dyDescent="0.3"/>
    <row r="601" ht="14.25" customHeight="1" x14ac:dyDescent="0.3"/>
    <row r="602" ht="14.25" customHeight="1" x14ac:dyDescent="0.3"/>
    <row r="603" ht="14.25" customHeight="1" x14ac:dyDescent="0.3"/>
    <row r="604" ht="14.25" customHeight="1" x14ac:dyDescent="0.3"/>
    <row r="605" ht="14.25" customHeight="1" x14ac:dyDescent="0.3"/>
    <row r="606" ht="14.25" customHeight="1" x14ac:dyDescent="0.3"/>
    <row r="607" ht="14.25" customHeight="1" x14ac:dyDescent="0.3"/>
    <row r="608" ht="14.25" customHeight="1" x14ac:dyDescent="0.3"/>
    <row r="609" ht="14.25" customHeight="1" x14ac:dyDescent="0.3"/>
    <row r="610" ht="14.25" customHeight="1" x14ac:dyDescent="0.3"/>
    <row r="611" ht="14.25" customHeight="1" x14ac:dyDescent="0.3"/>
    <row r="612" ht="14.25" customHeight="1" x14ac:dyDescent="0.3"/>
    <row r="613" ht="14.25" customHeight="1" x14ac:dyDescent="0.3"/>
    <row r="614" ht="14.25" customHeight="1" x14ac:dyDescent="0.3"/>
    <row r="615" ht="14.25" customHeight="1" x14ac:dyDescent="0.3"/>
    <row r="616" ht="14.25" customHeight="1" x14ac:dyDescent="0.3"/>
    <row r="617" ht="14.25" customHeight="1" x14ac:dyDescent="0.3"/>
    <row r="618" ht="14.25" customHeight="1" x14ac:dyDescent="0.3"/>
    <row r="619" ht="14.25" customHeight="1" x14ac:dyDescent="0.3"/>
    <row r="620" ht="14.25" customHeight="1" x14ac:dyDescent="0.3"/>
    <row r="621" ht="14.25" customHeight="1" x14ac:dyDescent="0.3"/>
    <row r="622" ht="14.25" customHeight="1" x14ac:dyDescent="0.3"/>
    <row r="623" ht="14.25" customHeight="1" x14ac:dyDescent="0.3"/>
    <row r="624" ht="14.25" customHeight="1" x14ac:dyDescent="0.3"/>
    <row r="625" ht="14.25" customHeight="1" x14ac:dyDescent="0.3"/>
    <row r="626" ht="14.25" customHeight="1" x14ac:dyDescent="0.3"/>
    <row r="627" ht="14.25" customHeight="1" x14ac:dyDescent="0.3"/>
    <row r="628" ht="14.25" customHeight="1" x14ac:dyDescent="0.3"/>
    <row r="629" ht="14.25" customHeight="1" x14ac:dyDescent="0.3"/>
    <row r="630" ht="14.25" customHeight="1" x14ac:dyDescent="0.3"/>
    <row r="631" ht="14.25" customHeight="1" x14ac:dyDescent="0.3"/>
    <row r="632" ht="14.25" customHeight="1" x14ac:dyDescent="0.3"/>
    <row r="633" ht="14.25" customHeight="1" x14ac:dyDescent="0.3"/>
    <row r="634" ht="14.25" customHeight="1" x14ac:dyDescent="0.3"/>
    <row r="635" ht="14.25" customHeight="1" x14ac:dyDescent="0.3"/>
    <row r="636" ht="14.25" customHeight="1" x14ac:dyDescent="0.3"/>
    <row r="637" ht="14.25" customHeight="1" x14ac:dyDescent="0.3"/>
    <row r="638" ht="14.25" customHeight="1" x14ac:dyDescent="0.3"/>
    <row r="639" ht="14.25" customHeight="1" x14ac:dyDescent="0.3"/>
    <row r="640" ht="14.25" customHeight="1" x14ac:dyDescent="0.3"/>
    <row r="641" ht="14.25" customHeight="1" x14ac:dyDescent="0.3"/>
    <row r="642" ht="14.25" customHeight="1" x14ac:dyDescent="0.3"/>
    <row r="643" ht="14.25" customHeight="1" x14ac:dyDescent="0.3"/>
    <row r="644" ht="14.25" customHeight="1" x14ac:dyDescent="0.3"/>
    <row r="645" ht="14.25" customHeight="1" x14ac:dyDescent="0.3"/>
    <row r="646" ht="14.25" customHeight="1" x14ac:dyDescent="0.3"/>
    <row r="647" ht="14.25" customHeight="1" x14ac:dyDescent="0.3"/>
    <row r="648" ht="14.25" customHeight="1" x14ac:dyDescent="0.3"/>
    <row r="649" ht="14.25" customHeight="1" x14ac:dyDescent="0.3"/>
    <row r="650" ht="14.25" customHeight="1" x14ac:dyDescent="0.3"/>
    <row r="651" ht="14.25" customHeight="1" x14ac:dyDescent="0.3"/>
    <row r="652" ht="14.25" customHeight="1" x14ac:dyDescent="0.3"/>
    <row r="653" ht="14.25" customHeight="1" x14ac:dyDescent="0.3"/>
    <row r="654" ht="14.25" customHeight="1" x14ac:dyDescent="0.3"/>
    <row r="655" ht="14.25" customHeight="1" x14ac:dyDescent="0.3"/>
    <row r="656" ht="14.25" customHeight="1" x14ac:dyDescent="0.3"/>
    <row r="657" ht="14.25" customHeight="1" x14ac:dyDescent="0.3"/>
    <row r="658" ht="14.25" customHeight="1" x14ac:dyDescent="0.3"/>
    <row r="659" ht="14.25" customHeight="1" x14ac:dyDescent="0.3"/>
    <row r="660" ht="14.25" customHeight="1" x14ac:dyDescent="0.3"/>
    <row r="661" ht="14.25" customHeight="1" x14ac:dyDescent="0.3"/>
    <row r="662" ht="14.25" customHeight="1" x14ac:dyDescent="0.3"/>
    <row r="663" ht="14.25" customHeight="1" x14ac:dyDescent="0.3"/>
    <row r="664" ht="14.25" customHeight="1" x14ac:dyDescent="0.3"/>
    <row r="665" ht="14.25" customHeight="1" x14ac:dyDescent="0.3"/>
    <row r="666" ht="14.25" customHeight="1" x14ac:dyDescent="0.3"/>
    <row r="667" ht="14.25" customHeight="1" x14ac:dyDescent="0.3"/>
    <row r="668" ht="14.25" customHeight="1" x14ac:dyDescent="0.3"/>
    <row r="669" ht="14.25" customHeight="1" x14ac:dyDescent="0.3"/>
    <row r="670" ht="14.25" customHeight="1" x14ac:dyDescent="0.3"/>
    <row r="671" ht="14.25" customHeight="1" x14ac:dyDescent="0.3"/>
    <row r="672" ht="14.25" customHeight="1" x14ac:dyDescent="0.3"/>
    <row r="673" ht="14.25" customHeight="1" x14ac:dyDescent="0.3"/>
    <row r="674" ht="14.25" customHeight="1" x14ac:dyDescent="0.3"/>
    <row r="675" ht="14.25" customHeight="1" x14ac:dyDescent="0.3"/>
    <row r="676" ht="14.25" customHeight="1" x14ac:dyDescent="0.3"/>
    <row r="677" ht="14.25" customHeight="1" x14ac:dyDescent="0.3"/>
    <row r="678" ht="14.25" customHeight="1" x14ac:dyDescent="0.3"/>
    <row r="679" ht="14.25" customHeight="1" x14ac:dyDescent="0.3"/>
    <row r="680" ht="14.25" customHeight="1" x14ac:dyDescent="0.3"/>
    <row r="681" ht="14.25" customHeight="1" x14ac:dyDescent="0.3"/>
    <row r="682" ht="14.25" customHeight="1" x14ac:dyDescent="0.3"/>
    <row r="683" ht="14.25" customHeight="1" x14ac:dyDescent="0.3"/>
    <row r="684" ht="14.25" customHeight="1" x14ac:dyDescent="0.3"/>
    <row r="685" ht="14.25" customHeight="1" x14ac:dyDescent="0.3"/>
    <row r="686" ht="14.25" customHeight="1" x14ac:dyDescent="0.3"/>
    <row r="687" ht="14.25" customHeight="1" x14ac:dyDescent="0.3"/>
    <row r="688" ht="14.25" customHeight="1" x14ac:dyDescent="0.3"/>
    <row r="689" ht="14.25" customHeight="1" x14ac:dyDescent="0.3"/>
    <row r="690" ht="14.25" customHeight="1" x14ac:dyDescent="0.3"/>
    <row r="691" ht="14.25" customHeight="1" x14ac:dyDescent="0.3"/>
    <row r="692" ht="14.25" customHeight="1" x14ac:dyDescent="0.3"/>
    <row r="693" ht="14.25" customHeight="1" x14ac:dyDescent="0.3"/>
    <row r="694" ht="14.25" customHeight="1" x14ac:dyDescent="0.3"/>
    <row r="695" ht="14.25" customHeight="1" x14ac:dyDescent="0.3"/>
    <row r="696" ht="14.25" customHeight="1" x14ac:dyDescent="0.3"/>
    <row r="697" ht="14.25" customHeight="1" x14ac:dyDescent="0.3"/>
    <row r="698" ht="14.25" customHeight="1" x14ac:dyDescent="0.3"/>
    <row r="699" ht="14.25" customHeight="1" x14ac:dyDescent="0.3"/>
    <row r="700" ht="14.25" customHeight="1" x14ac:dyDescent="0.3"/>
    <row r="701" ht="14.25" customHeight="1" x14ac:dyDescent="0.3"/>
    <row r="702" ht="14.25" customHeight="1" x14ac:dyDescent="0.3"/>
    <row r="703" ht="14.25" customHeight="1" x14ac:dyDescent="0.3"/>
    <row r="704" ht="14.25" customHeight="1" x14ac:dyDescent="0.3"/>
    <row r="705" ht="14.25" customHeight="1" x14ac:dyDescent="0.3"/>
    <row r="706" ht="14.25" customHeight="1" x14ac:dyDescent="0.3"/>
    <row r="707" ht="14.25" customHeight="1" x14ac:dyDescent="0.3"/>
    <row r="708" ht="14.25" customHeight="1" x14ac:dyDescent="0.3"/>
    <row r="709" ht="14.25" customHeight="1" x14ac:dyDescent="0.3"/>
    <row r="710" ht="14.25" customHeight="1" x14ac:dyDescent="0.3"/>
    <row r="711" ht="14.25" customHeight="1" x14ac:dyDescent="0.3"/>
    <row r="712" ht="14.25" customHeight="1" x14ac:dyDescent="0.3"/>
    <row r="713" ht="14.25" customHeight="1" x14ac:dyDescent="0.3"/>
    <row r="714" ht="14.25" customHeight="1" x14ac:dyDescent="0.3"/>
    <row r="715" ht="14.25" customHeight="1" x14ac:dyDescent="0.3"/>
    <row r="716" ht="14.25" customHeight="1" x14ac:dyDescent="0.3"/>
    <row r="717" ht="14.25" customHeight="1" x14ac:dyDescent="0.3"/>
    <row r="718" ht="14.25" customHeight="1" x14ac:dyDescent="0.3"/>
    <row r="719" ht="14.25" customHeight="1" x14ac:dyDescent="0.3"/>
    <row r="720" ht="14.25" customHeight="1" x14ac:dyDescent="0.3"/>
    <row r="721" ht="14.25" customHeight="1" x14ac:dyDescent="0.3"/>
    <row r="722" ht="14.25" customHeight="1" x14ac:dyDescent="0.3"/>
    <row r="723" ht="14.25" customHeight="1" x14ac:dyDescent="0.3"/>
    <row r="724" ht="14.25" customHeight="1" x14ac:dyDescent="0.3"/>
    <row r="725" ht="14.25" customHeight="1" x14ac:dyDescent="0.3"/>
    <row r="726" ht="14.25" customHeight="1" x14ac:dyDescent="0.3"/>
    <row r="727" ht="14.25" customHeight="1" x14ac:dyDescent="0.3"/>
    <row r="728" ht="14.25" customHeight="1" x14ac:dyDescent="0.3"/>
    <row r="729" ht="14.25" customHeight="1" x14ac:dyDescent="0.3"/>
    <row r="730" ht="14.25" customHeight="1" x14ac:dyDescent="0.3"/>
    <row r="731" ht="14.25" customHeight="1" x14ac:dyDescent="0.3"/>
    <row r="732" ht="14.25" customHeight="1" x14ac:dyDescent="0.3"/>
    <row r="733" ht="14.25" customHeight="1" x14ac:dyDescent="0.3"/>
    <row r="734" ht="14.25" customHeight="1" x14ac:dyDescent="0.3"/>
    <row r="735" ht="14.25" customHeight="1" x14ac:dyDescent="0.3"/>
    <row r="736" ht="14.25" customHeight="1" x14ac:dyDescent="0.3"/>
    <row r="737" ht="14.25" customHeight="1" x14ac:dyDescent="0.3"/>
    <row r="738" ht="14.25" customHeight="1" x14ac:dyDescent="0.3"/>
    <row r="739" ht="14.25" customHeight="1" x14ac:dyDescent="0.3"/>
    <row r="740" ht="14.25" customHeight="1" x14ac:dyDescent="0.3"/>
    <row r="741" ht="14.25" customHeight="1" x14ac:dyDescent="0.3"/>
    <row r="742" ht="14.25" customHeight="1" x14ac:dyDescent="0.3"/>
    <row r="743" ht="14.25" customHeight="1" x14ac:dyDescent="0.3"/>
    <row r="744" ht="14.25" customHeight="1" x14ac:dyDescent="0.3"/>
    <row r="745" ht="14.25" customHeight="1" x14ac:dyDescent="0.3"/>
    <row r="746" ht="14.25" customHeight="1" x14ac:dyDescent="0.3"/>
    <row r="747" ht="14.25" customHeight="1" x14ac:dyDescent="0.3"/>
    <row r="748" ht="14.25" customHeight="1" x14ac:dyDescent="0.3"/>
    <row r="749" ht="14.25" customHeight="1" x14ac:dyDescent="0.3"/>
    <row r="750" ht="14.25" customHeight="1" x14ac:dyDescent="0.3"/>
    <row r="751" ht="14.25" customHeight="1" x14ac:dyDescent="0.3"/>
    <row r="752" ht="14.25" customHeight="1" x14ac:dyDescent="0.3"/>
    <row r="753" ht="14.25" customHeight="1" x14ac:dyDescent="0.3"/>
    <row r="754" ht="14.25" customHeight="1" x14ac:dyDescent="0.3"/>
    <row r="755" ht="14.25" customHeight="1" x14ac:dyDescent="0.3"/>
    <row r="756" ht="14.25" customHeight="1" x14ac:dyDescent="0.3"/>
    <row r="757" ht="14.25" customHeight="1" x14ac:dyDescent="0.3"/>
    <row r="758" ht="14.25" customHeight="1" x14ac:dyDescent="0.3"/>
    <row r="759" ht="14.25" customHeight="1" x14ac:dyDescent="0.3"/>
    <row r="760" ht="14.25" customHeight="1" x14ac:dyDescent="0.3"/>
    <row r="761" ht="14.25" customHeight="1" x14ac:dyDescent="0.3"/>
    <row r="762" ht="14.25" customHeight="1" x14ac:dyDescent="0.3"/>
    <row r="763" ht="14.25" customHeight="1" x14ac:dyDescent="0.3"/>
    <row r="764" ht="14.25" customHeight="1" x14ac:dyDescent="0.3"/>
    <row r="765" ht="14.25" customHeight="1" x14ac:dyDescent="0.3"/>
    <row r="766" ht="14.25" customHeight="1" x14ac:dyDescent="0.3"/>
    <row r="767" ht="14.25" customHeight="1" x14ac:dyDescent="0.3"/>
    <row r="768" ht="14.25" customHeight="1" x14ac:dyDescent="0.3"/>
    <row r="769" ht="14.25" customHeight="1" x14ac:dyDescent="0.3"/>
    <row r="770" ht="14.25" customHeight="1" x14ac:dyDescent="0.3"/>
    <row r="771" ht="14.25" customHeight="1" x14ac:dyDescent="0.3"/>
    <row r="772" ht="14.25" customHeight="1" x14ac:dyDescent="0.3"/>
    <row r="773" ht="14.25" customHeight="1" x14ac:dyDescent="0.3"/>
    <row r="774" ht="14.25" customHeight="1" x14ac:dyDescent="0.3"/>
    <row r="775" ht="14.25" customHeight="1" x14ac:dyDescent="0.3"/>
    <row r="776" ht="14.25" customHeight="1" x14ac:dyDescent="0.3"/>
    <row r="777" ht="14.25" customHeight="1" x14ac:dyDescent="0.3"/>
    <row r="778" ht="14.25" customHeight="1" x14ac:dyDescent="0.3"/>
    <row r="779" ht="14.25" customHeight="1" x14ac:dyDescent="0.3"/>
    <row r="780" ht="14.25" customHeight="1" x14ac:dyDescent="0.3"/>
    <row r="781" ht="14.25" customHeight="1" x14ac:dyDescent="0.3"/>
    <row r="782" ht="14.25" customHeight="1" x14ac:dyDescent="0.3"/>
    <row r="783" ht="14.25" customHeight="1" x14ac:dyDescent="0.3"/>
    <row r="784" ht="14.25" customHeight="1" x14ac:dyDescent="0.3"/>
    <row r="785" ht="14.25" customHeight="1" x14ac:dyDescent="0.3"/>
    <row r="786" ht="14.25" customHeight="1" x14ac:dyDescent="0.3"/>
    <row r="787" ht="14.25" customHeight="1" x14ac:dyDescent="0.3"/>
    <row r="788" ht="14.25" customHeight="1" x14ac:dyDescent="0.3"/>
    <row r="789" ht="14.25" customHeight="1" x14ac:dyDescent="0.3"/>
    <row r="790" ht="14.25" customHeight="1" x14ac:dyDescent="0.3"/>
    <row r="791" ht="14.25" customHeight="1" x14ac:dyDescent="0.3"/>
    <row r="792" ht="14.25" customHeight="1" x14ac:dyDescent="0.3"/>
    <row r="793" ht="14.25" customHeight="1" x14ac:dyDescent="0.3"/>
    <row r="794" ht="14.25" customHeight="1" x14ac:dyDescent="0.3"/>
    <row r="795" ht="14.25" customHeight="1" x14ac:dyDescent="0.3"/>
    <row r="796" ht="14.25" customHeight="1" x14ac:dyDescent="0.3"/>
    <row r="797" ht="14.25" customHeight="1" x14ac:dyDescent="0.3"/>
    <row r="798" ht="14.25" customHeight="1" x14ac:dyDescent="0.3"/>
    <row r="799" ht="14.25" customHeight="1" x14ac:dyDescent="0.3"/>
    <row r="800" ht="14.25" customHeight="1" x14ac:dyDescent="0.3"/>
    <row r="801" ht="14.25" customHeight="1" x14ac:dyDescent="0.3"/>
    <row r="802" ht="14.25" customHeight="1" x14ac:dyDescent="0.3"/>
    <row r="803" ht="14.25" customHeight="1" x14ac:dyDescent="0.3"/>
    <row r="804" ht="14.25" customHeight="1" x14ac:dyDescent="0.3"/>
    <row r="805" ht="14.25" customHeight="1" x14ac:dyDescent="0.3"/>
    <row r="806" ht="14.25" customHeight="1" x14ac:dyDescent="0.3"/>
    <row r="807" ht="14.25" customHeight="1" x14ac:dyDescent="0.3"/>
    <row r="808" ht="14.25" customHeight="1" x14ac:dyDescent="0.3"/>
    <row r="809" ht="14.25" customHeight="1" x14ac:dyDescent="0.3"/>
    <row r="810" ht="14.25" customHeight="1" x14ac:dyDescent="0.3"/>
    <row r="811" ht="14.25" customHeight="1" x14ac:dyDescent="0.3"/>
    <row r="812" ht="14.25" customHeight="1" x14ac:dyDescent="0.3"/>
    <row r="813" ht="14.25" customHeight="1" x14ac:dyDescent="0.3"/>
    <row r="814" ht="14.25" customHeight="1" x14ac:dyDescent="0.3"/>
    <row r="815" ht="14.25" customHeight="1" x14ac:dyDescent="0.3"/>
    <row r="816" ht="14.25" customHeight="1" x14ac:dyDescent="0.3"/>
    <row r="817" ht="14.25" customHeight="1" x14ac:dyDescent="0.3"/>
    <row r="818" ht="14.25" customHeight="1" x14ac:dyDescent="0.3"/>
    <row r="819" ht="14.25" customHeight="1" x14ac:dyDescent="0.3"/>
    <row r="820" ht="14.25" customHeight="1" x14ac:dyDescent="0.3"/>
    <row r="821" ht="14.25" customHeight="1" x14ac:dyDescent="0.3"/>
    <row r="822" ht="14.25" customHeight="1" x14ac:dyDescent="0.3"/>
    <row r="823" ht="14.25" customHeight="1" x14ac:dyDescent="0.3"/>
    <row r="824" ht="14.25" customHeight="1" x14ac:dyDescent="0.3"/>
    <row r="825" ht="14.25" customHeight="1" x14ac:dyDescent="0.3"/>
    <row r="826" ht="14.25" customHeight="1" x14ac:dyDescent="0.3"/>
    <row r="827" ht="14.25" customHeight="1" x14ac:dyDescent="0.3"/>
    <row r="828" ht="14.25" customHeight="1" x14ac:dyDescent="0.3"/>
    <row r="829" ht="14.25" customHeight="1" x14ac:dyDescent="0.3"/>
    <row r="830" ht="14.25" customHeight="1" x14ac:dyDescent="0.3"/>
    <row r="831" ht="14.25" customHeight="1" x14ac:dyDescent="0.3"/>
    <row r="832" ht="14.25" customHeight="1" x14ac:dyDescent="0.3"/>
    <row r="833" ht="14.25" customHeight="1" x14ac:dyDescent="0.3"/>
    <row r="834" ht="14.25" customHeight="1" x14ac:dyDescent="0.3"/>
    <row r="835" ht="14.25" customHeight="1" x14ac:dyDescent="0.3"/>
    <row r="836" ht="14.25" customHeight="1" x14ac:dyDescent="0.3"/>
    <row r="837" ht="14.25" customHeight="1" x14ac:dyDescent="0.3"/>
    <row r="838" ht="14.25" customHeight="1" x14ac:dyDescent="0.3"/>
    <row r="839" ht="14.25" customHeight="1" x14ac:dyDescent="0.3"/>
    <row r="840" ht="14.25" customHeight="1" x14ac:dyDescent="0.3"/>
    <row r="841" ht="14.25" customHeight="1" x14ac:dyDescent="0.3"/>
    <row r="842" ht="14.25" customHeight="1" x14ac:dyDescent="0.3"/>
    <row r="843" ht="14.25" customHeight="1" x14ac:dyDescent="0.3"/>
    <row r="844" ht="14.25" customHeight="1" x14ac:dyDescent="0.3"/>
    <row r="845" ht="14.25" customHeight="1" x14ac:dyDescent="0.3"/>
    <row r="846" ht="14.25" customHeight="1" x14ac:dyDescent="0.3"/>
    <row r="847" ht="14.25" customHeight="1" x14ac:dyDescent="0.3"/>
    <row r="848" ht="14.25" customHeight="1" x14ac:dyDescent="0.3"/>
    <row r="849" ht="14.25" customHeight="1" x14ac:dyDescent="0.3"/>
    <row r="850" ht="14.25" customHeight="1" x14ac:dyDescent="0.3"/>
    <row r="851" ht="14.25" customHeight="1" x14ac:dyDescent="0.3"/>
    <row r="852" ht="14.25" customHeight="1" x14ac:dyDescent="0.3"/>
    <row r="853" ht="14.25" customHeight="1" x14ac:dyDescent="0.3"/>
    <row r="854" ht="14.25" customHeight="1" x14ac:dyDescent="0.3"/>
    <row r="855" ht="14.25" customHeight="1" x14ac:dyDescent="0.3"/>
    <row r="856" ht="14.25" customHeight="1" x14ac:dyDescent="0.3"/>
    <row r="857" ht="14.25" customHeight="1" x14ac:dyDescent="0.3"/>
    <row r="858" ht="14.25" customHeight="1" x14ac:dyDescent="0.3"/>
    <row r="859" ht="14.25" customHeight="1" x14ac:dyDescent="0.3"/>
    <row r="860" ht="14.25" customHeight="1" x14ac:dyDescent="0.3"/>
    <row r="861" ht="14.25" customHeight="1" x14ac:dyDescent="0.3"/>
    <row r="862" ht="14.25" customHeight="1" x14ac:dyDescent="0.3"/>
    <row r="863" ht="14.25" customHeight="1" x14ac:dyDescent="0.3"/>
    <row r="864" ht="14.25" customHeight="1" x14ac:dyDescent="0.3"/>
    <row r="865" ht="14.25" customHeight="1" x14ac:dyDescent="0.3"/>
    <row r="866" ht="14.25" customHeight="1" x14ac:dyDescent="0.3"/>
    <row r="867" ht="14.25" customHeight="1" x14ac:dyDescent="0.3"/>
    <row r="868" ht="14.25" customHeight="1" x14ac:dyDescent="0.3"/>
    <row r="869" ht="14.25" customHeight="1" x14ac:dyDescent="0.3"/>
    <row r="870" ht="14.25" customHeight="1" x14ac:dyDescent="0.3"/>
    <row r="871" ht="14.25" customHeight="1" x14ac:dyDescent="0.3"/>
    <row r="872" ht="14.25" customHeight="1" x14ac:dyDescent="0.3"/>
    <row r="873" ht="14.25" customHeight="1" x14ac:dyDescent="0.3"/>
    <row r="874" ht="14.25" customHeight="1" x14ac:dyDescent="0.3"/>
    <row r="875" ht="14.25" customHeight="1" x14ac:dyDescent="0.3"/>
    <row r="876" ht="14.25" customHeight="1" x14ac:dyDescent="0.3"/>
    <row r="877" ht="14.25" customHeight="1" x14ac:dyDescent="0.3"/>
    <row r="878" ht="14.25" customHeight="1" x14ac:dyDescent="0.3"/>
    <row r="879" ht="14.25" customHeight="1" x14ac:dyDescent="0.3"/>
    <row r="880" ht="14.25" customHeight="1" x14ac:dyDescent="0.3"/>
    <row r="881" ht="14.25" customHeight="1" x14ac:dyDescent="0.3"/>
    <row r="882" ht="14.25" customHeight="1" x14ac:dyDescent="0.3"/>
    <row r="883" ht="14.25" customHeight="1" x14ac:dyDescent="0.3"/>
    <row r="884" ht="14.25" customHeight="1" x14ac:dyDescent="0.3"/>
    <row r="885" ht="14.25" customHeight="1" x14ac:dyDescent="0.3"/>
    <row r="886" ht="14.25" customHeight="1" x14ac:dyDescent="0.3"/>
    <row r="887" ht="14.25" customHeight="1" x14ac:dyDescent="0.3"/>
    <row r="888" ht="14.25" customHeight="1" x14ac:dyDescent="0.3"/>
    <row r="889" ht="14.25" customHeight="1" x14ac:dyDescent="0.3"/>
    <row r="890" ht="14.25" customHeight="1" x14ac:dyDescent="0.3"/>
    <row r="891" ht="14.25" customHeight="1" x14ac:dyDescent="0.3"/>
    <row r="892" ht="14.25" customHeight="1" x14ac:dyDescent="0.3"/>
    <row r="893" ht="14.25" customHeight="1" x14ac:dyDescent="0.3"/>
    <row r="894" ht="14.25" customHeight="1" x14ac:dyDescent="0.3"/>
    <row r="895" ht="14.25" customHeight="1" x14ac:dyDescent="0.3"/>
    <row r="896" ht="14.25" customHeight="1" x14ac:dyDescent="0.3"/>
    <row r="897" ht="14.25" customHeight="1" x14ac:dyDescent="0.3"/>
    <row r="898" ht="14.25" customHeight="1" x14ac:dyDescent="0.3"/>
    <row r="899" ht="14.25" customHeight="1" x14ac:dyDescent="0.3"/>
    <row r="900" ht="14.25" customHeight="1" x14ac:dyDescent="0.3"/>
    <row r="901" ht="14.25" customHeight="1" x14ac:dyDescent="0.3"/>
    <row r="902" ht="14.25" customHeight="1" x14ac:dyDescent="0.3"/>
    <row r="903" ht="14.25" customHeight="1" x14ac:dyDescent="0.3"/>
    <row r="904" ht="14.25" customHeight="1" x14ac:dyDescent="0.3"/>
    <row r="905" ht="14.25" customHeight="1" x14ac:dyDescent="0.3"/>
    <row r="906" ht="14.25" customHeight="1" x14ac:dyDescent="0.3"/>
    <row r="907" ht="14.25" customHeight="1" x14ac:dyDescent="0.3"/>
    <row r="908" ht="14.25" customHeight="1" x14ac:dyDescent="0.3"/>
    <row r="909" ht="14.25" customHeight="1" x14ac:dyDescent="0.3"/>
    <row r="910" ht="14.25" customHeight="1" x14ac:dyDescent="0.3"/>
    <row r="911" ht="14.25" customHeight="1" x14ac:dyDescent="0.3"/>
    <row r="912" ht="14.25" customHeight="1" x14ac:dyDescent="0.3"/>
    <row r="913" ht="14.25" customHeight="1" x14ac:dyDescent="0.3"/>
    <row r="914" ht="14.25" customHeight="1" x14ac:dyDescent="0.3"/>
    <row r="915" ht="14.25" customHeight="1" x14ac:dyDescent="0.3"/>
    <row r="916" ht="14.25" customHeight="1" x14ac:dyDescent="0.3"/>
    <row r="917" ht="14.25" customHeight="1" x14ac:dyDescent="0.3"/>
    <row r="918" ht="14.25" customHeight="1" x14ac:dyDescent="0.3"/>
    <row r="919" ht="14.25" customHeight="1" x14ac:dyDescent="0.3"/>
    <row r="920" ht="14.25" customHeight="1" x14ac:dyDescent="0.3"/>
    <row r="921" ht="14.25" customHeight="1" x14ac:dyDescent="0.3"/>
    <row r="922" ht="14.25" customHeight="1" x14ac:dyDescent="0.3"/>
    <row r="923" ht="14.25" customHeight="1" x14ac:dyDescent="0.3"/>
    <row r="924" ht="14.25" customHeight="1" x14ac:dyDescent="0.3"/>
    <row r="925" ht="14.25" customHeight="1" x14ac:dyDescent="0.3"/>
    <row r="926" ht="14.25" customHeight="1" x14ac:dyDescent="0.3"/>
    <row r="927" ht="14.25" customHeight="1" x14ac:dyDescent="0.3"/>
    <row r="928" ht="14.25" customHeight="1" x14ac:dyDescent="0.3"/>
    <row r="929" ht="14.25" customHeight="1" x14ac:dyDescent="0.3"/>
    <row r="930" ht="14.25" customHeight="1" x14ac:dyDescent="0.3"/>
    <row r="931" ht="14.25" customHeight="1" x14ac:dyDescent="0.3"/>
    <row r="932" ht="14.25" customHeight="1" x14ac:dyDescent="0.3"/>
    <row r="933" ht="14.25" customHeight="1" x14ac:dyDescent="0.3"/>
    <row r="934" ht="14.25" customHeight="1" x14ac:dyDescent="0.3"/>
    <row r="935" ht="14.25" customHeight="1" x14ac:dyDescent="0.3"/>
    <row r="936" ht="14.25" customHeight="1" x14ac:dyDescent="0.3"/>
    <row r="937" ht="14.25" customHeight="1" x14ac:dyDescent="0.3"/>
    <row r="938" ht="14.25" customHeight="1" x14ac:dyDescent="0.3"/>
    <row r="939" ht="14.25" customHeight="1" x14ac:dyDescent="0.3"/>
    <row r="940" ht="14.25" customHeight="1" x14ac:dyDescent="0.3"/>
    <row r="941" ht="14.25" customHeight="1" x14ac:dyDescent="0.3"/>
    <row r="942" ht="14.25" customHeight="1" x14ac:dyDescent="0.3"/>
    <row r="943" ht="14.25" customHeight="1" x14ac:dyDescent="0.3"/>
    <row r="944" ht="14.25" customHeight="1" x14ac:dyDescent="0.3"/>
    <row r="945" ht="14.25" customHeight="1" x14ac:dyDescent="0.3"/>
    <row r="946" ht="14.25" customHeight="1" x14ac:dyDescent="0.3"/>
    <row r="947" ht="14.25" customHeight="1" x14ac:dyDescent="0.3"/>
    <row r="948" ht="14.25" customHeight="1" x14ac:dyDescent="0.3"/>
    <row r="949" ht="14.25" customHeight="1" x14ac:dyDescent="0.3"/>
    <row r="950" ht="14.25" customHeight="1" x14ac:dyDescent="0.3"/>
    <row r="951" ht="14.25" customHeight="1" x14ac:dyDescent="0.3"/>
    <row r="952" ht="14.25" customHeight="1" x14ac:dyDescent="0.3"/>
    <row r="953" ht="14.25" customHeight="1" x14ac:dyDescent="0.3"/>
    <row r="954" ht="14.25" customHeight="1" x14ac:dyDescent="0.3"/>
    <row r="955" ht="14.25" customHeight="1" x14ac:dyDescent="0.3"/>
    <row r="956" ht="14.25" customHeight="1" x14ac:dyDescent="0.3"/>
    <row r="957" ht="14.25" customHeight="1" x14ac:dyDescent="0.3"/>
    <row r="958" ht="14.25" customHeight="1" x14ac:dyDescent="0.3"/>
    <row r="959" ht="14.25" customHeight="1" x14ac:dyDescent="0.3"/>
    <row r="960" ht="14.25" customHeight="1" x14ac:dyDescent="0.3"/>
    <row r="961" ht="14.25" customHeight="1" x14ac:dyDescent="0.3"/>
    <row r="962" ht="14.25" customHeight="1" x14ac:dyDescent="0.3"/>
    <row r="963" ht="14.25" customHeight="1" x14ac:dyDescent="0.3"/>
    <row r="964" ht="14.25" customHeight="1" x14ac:dyDescent="0.3"/>
    <row r="965" ht="14.25" customHeight="1" x14ac:dyDescent="0.3"/>
    <row r="966" ht="14.25" customHeight="1" x14ac:dyDescent="0.3"/>
    <row r="967" ht="14.25" customHeight="1" x14ac:dyDescent="0.3"/>
    <row r="968" ht="14.25" customHeight="1" x14ac:dyDescent="0.3"/>
    <row r="969" ht="14.25" customHeight="1" x14ac:dyDescent="0.3"/>
    <row r="970" ht="14.25" customHeight="1" x14ac:dyDescent="0.3"/>
    <row r="971" ht="14.25" customHeight="1" x14ac:dyDescent="0.3"/>
    <row r="972" ht="14.25" customHeight="1" x14ac:dyDescent="0.3"/>
    <row r="973" ht="14.25" customHeight="1" x14ac:dyDescent="0.3"/>
    <row r="974" ht="14.25" customHeight="1" x14ac:dyDescent="0.3"/>
    <row r="975" ht="14.25" customHeight="1" x14ac:dyDescent="0.3"/>
    <row r="976" ht="14.25" customHeight="1" x14ac:dyDescent="0.3"/>
    <row r="977" ht="14.25" customHeight="1" x14ac:dyDescent="0.3"/>
    <row r="978" ht="14.25" customHeight="1" x14ac:dyDescent="0.3"/>
    <row r="979" ht="14.25" customHeight="1" x14ac:dyDescent="0.3"/>
    <row r="980" ht="14.25" customHeight="1" x14ac:dyDescent="0.3"/>
    <row r="981" ht="14.25" customHeight="1" x14ac:dyDescent="0.3"/>
    <row r="982" ht="14.25" customHeight="1" x14ac:dyDescent="0.3"/>
    <row r="983" ht="14.25" customHeight="1" x14ac:dyDescent="0.3"/>
    <row r="984" ht="14.25" customHeight="1" x14ac:dyDescent="0.3"/>
    <row r="985" ht="14.25" customHeight="1" x14ac:dyDescent="0.3"/>
    <row r="986" ht="14.25" customHeight="1" x14ac:dyDescent="0.3"/>
    <row r="987" ht="14.25" customHeight="1" x14ac:dyDescent="0.3"/>
    <row r="988" ht="14.25" customHeight="1" x14ac:dyDescent="0.3"/>
    <row r="989" ht="14.25" customHeight="1" x14ac:dyDescent="0.3"/>
    <row r="990" ht="14.25" customHeight="1" x14ac:dyDescent="0.3"/>
    <row r="991" ht="14.25" customHeight="1" x14ac:dyDescent="0.3"/>
    <row r="992" ht="14.25" customHeight="1" x14ac:dyDescent="0.3"/>
    <row r="993" ht="14.25" customHeight="1" x14ac:dyDescent="0.3"/>
    <row r="994" ht="14.25" customHeight="1" x14ac:dyDescent="0.3"/>
    <row r="995" ht="14.25" customHeight="1" x14ac:dyDescent="0.3"/>
    <row r="996" ht="14.25" customHeight="1" x14ac:dyDescent="0.3"/>
    <row r="997" ht="14.25" customHeight="1" x14ac:dyDescent="0.3"/>
    <row r="998" ht="14.25" customHeight="1" x14ac:dyDescent="0.3"/>
    <row r="999" ht="14.25" customHeight="1" x14ac:dyDescent="0.3"/>
    <row r="1000" ht="14.25" customHeight="1" x14ac:dyDescent="0.3"/>
  </sheetData>
  <pageMargins left="0.7" right="0.7" top="0.75" bottom="0.75" header="0" footer="0"/>
  <pageSetup orientation="portrait"/>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ED135-BEEF-4DD4-88B1-6D145EF323BD}">
  <dimension ref="B12:I16"/>
  <sheetViews>
    <sheetView showGridLines="0" workbookViewId="0">
      <selection activeCell="A17" sqref="A17"/>
    </sheetView>
  </sheetViews>
  <sheetFormatPr defaultRowHeight="14.4" x14ac:dyDescent="0.3"/>
  <sheetData>
    <row r="12" spans="2:9" x14ac:dyDescent="0.3">
      <c r="B12" s="57"/>
    </row>
    <row r="14" spans="2:9" x14ac:dyDescent="0.3">
      <c r="I14" s="57"/>
    </row>
    <row r="15" spans="2:9" x14ac:dyDescent="0.3">
      <c r="I15" s="57"/>
    </row>
    <row r="16" spans="2:9" x14ac:dyDescent="0.3">
      <c r="I16" s="57"/>
    </row>
  </sheetData>
  <pageMargins left="0.7" right="0.7" top="0.75" bottom="0.75" header="0.3" footer="0.3"/>
  <pageSetup orientation="portrait" r:id="rId1"/>
  <drawing r:id="rId2"/>
  <legacyDrawing r:id="rId3"/>
  <picture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sales monthwise</vt:lpstr>
      <vt:lpstr>profit category</vt:lpstr>
      <vt:lpstr>category sales</vt:lpstr>
      <vt:lpstr>state sales</vt:lpstr>
      <vt:lpstr>top 5</vt:lpstr>
      <vt:lpstr>KPI</vt:lpstr>
      <vt:lpstr>KPI YOY</vt:lpstr>
      <vt:lpstr>Data</vt:lpstr>
      <vt:lpstr>layout</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harshvardhan khopade</cp:lastModifiedBy>
  <dcterms:created xsi:type="dcterms:W3CDTF">2015-06-05T18:17:20Z</dcterms:created>
  <dcterms:modified xsi:type="dcterms:W3CDTF">2023-11-03T14:36:20Z</dcterms:modified>
</cp:coreProperties>
</file>