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\Desktop\DA WD 9\"/>
    </mc:Choice>
  </mc:AlternateContent>
  <bookViews>
    <workbookView xWindow="0" yWindow="0" windowWidth="20490" windowHeight="7650"/>
  </bookViews>
  <sheets>
    <sheet name="1. Introduction to Excel" sheetId="1" r:id="rId1"/>
    <sheet name="Sheet2" sheetId="6" r:id="rId2"/>
    <sheet name="Sheet1" sheetId="3" r:id="rId3"/>
    <sheet name="Sheet3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L58" i="6"/>
  <c r="L59" i="6"/>
  <c r="L57" i="6"/>
  <c r="L56" i="6"/>
  <c r="L55" i="6"/>
  <c r="L54" i="6"/>
  <c r="I48" i="6"/>
  <c r="I50" i="6"/>
  <c r="I49" i="6"/>
  <c r="N33" i="6"/>
  <c r="N36" i="6"/>
  <c r="N35" i="6"/>
  <c r="N34" i="6"/>
  <c r="F25" i="6"/>
  <c r="D27" i="6"/>
  <c r="F26" i="6"/>
  <c r="F24" i="6"/>
  <c r="J23" i="6"/>
  <c r="J22" i="6"/>
  <c r="J21" i="6"/>
  <c r="J20" i="6"/>
  <c r="G30" i="1" l="1"/>
  <c r="G29" i="1"/>
  <c r="G28" i="1"/>
  <c r="K58" i="5"/>
  <c r="K55" i="5"/>
  <c r="K57" i="5"/>
  <c r="K56" i="5"/>
  <c r="K54" i="5"/>
  <c r="K53" i="5"/>
  <c r="I47" i="5"/>
  <c r="I46" i="5"/>
  <c r="I45" i="5"/>
  <c r="T21" i="5"/>
  <c r="N31" i="5" l="1"/>
  <c r="N30" i="5"/>
  <c r="N29" i="5"/>
  <c r="N28" i="5"/>
  <c r="J17" i="5"/>
  <c r="D25" i="5"/>
  <c r="D24" i="5"/>
  <c r="I23" i="5"/>
  <c r="I22" i="5"/>
  <c r="I21" i="5"/>
  <c r="I20" i="5"/>
  <c r="I19" i="5"/>
  <c r="I18" i="5"/>
  <c r="I17" i="5"/>
  <c r="B30" i="1" l="1"/>
  <c r="I33" i="3"/>
  <c r="I32" i="3"/>
  <c r="H25" i="3"/>
  <c r="C32" i="1" l="1"/>
  <c r="B29" i="1"/>
  <c r="B28" i="1"/>
  <c r="B27" i="1"/>
  <c r="H25" i="1"/>
  <c r="H23" i="1"/>
  <c r="H24" i="1"/>
  <c r="H17" i="1"/>
  <c r="H16" i="1"/>
  <c r="H15" i="1"/>
  <c r="H14" i="1"/>
  <c r="C33" i="1"/>
  <c r="B33" i="1"/>
  <c r="G33" i="1" s="1"/>
  <c r="B32" i="1"/>
  <c r="B31" i="1"/>
  <c r="C31" i="1"/>
  <c r="B21" i="1"/>
  <c r="C20" i="1"/>
  <c r="C19" i="1"/>
  <c r="C18" i="1"/>
  <c r="K41" i="3"/>
  <c r="K40" i="3"/>
  <c r="K38" i="3"/>
  <c r="K39" i="3"/>
  <c r="K37" i="3"/>
  <c r="G31" i="1" l="1"/>
  <c r="G32" i="1"/>
  <c r="D32" i="1"/>
  <c r="D33" i="1"/>
  <c r="D31" i="1"/>
</calcChain>
</file>

<file path=xl/sharedStrings.xml><?xml version="1.0" encoding="utf-8"?>
<sst xmlns="http://schemas.openxmlformats.org/spreadsheetml/2006/main" count="201" uniqueCount="76">
  <si>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</si>
  <si>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</si>
  <si>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</si>
  <si>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</si>
  <si>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</si>
  <si>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</si>
  <si>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</si>
  <si>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</si>
  <si>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</si>
  <si>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</si>
  <si>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</si>
  <si>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</si>
  <si>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</si>
  <si>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Kumar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</si>
  <si>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</si>
  <si>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</si>
  <si>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</si>
  <si>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</si>
  <si>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</si>
  <si>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</si>
  <si>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</si>
  <si>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</si>
  <si>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</si>
  <si>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</si>
  <si>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</si>
  <si>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</si>
  <si>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</si>
  <si>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</si>
  <si>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</si>
  <si>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</si>
  <si>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</si>
  <si>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</si>
  <si>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</si>
  <si>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</si>
  <si>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</si>
  <si>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</si>
  <si>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</si>
  <si>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</si>
  <si>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</si>
  <si>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</si>
  <si>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</si>
  <si>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</si>
  <si>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 xml:space="preserve"> </t>
  </si>
  <si>
    <t>Harsh</t>
  </si>
  <si>
    <t>Manish</t>
  </si>
  <si>
    <t>Dheeraj</t>
  </si>
  <si>
    <t>Hi Guy you can merge</t>
  </si>
  <si>
    <t>(Format Data)</t>
  </si>
  <si>
    <t>_</t>
  </si>
  <si>
    <t>Number of Int values</t>
  </si>
  <si>
    <t>Number of Non empty values</t>
  </si>
  <si>
    <t>InValid Positive</t>
  </si>
  <si>
    <t>Invalid Negative</t>
  </si>
  <si>
    <t>Eligible for voting</t>
  </si>
  <si>
    <t>Total Invalid Ages</t>
  </si>
  <si>
    <t>Amit</t>
  </si>
  <si>
    <t>Vimal</t>
  </si>
  <si>
    <t>sum</t>
  </si>
  <si>
    <t>average</t>
  </si>
  <si>
    <t>max</t>
  </si>
  <si>
    <t>min</t>
  </si>
  <si>
    <t>Number of People eligible for Voting</t>
  </si>
  <si>
    <t>NA</t>
  </si>
  <si>
    <t>Count of Integer Values</t>
  </si>
  <si>
    <t>Count of Non Empty Values</t>
  </si>
  <si>
    <t>Total Invalid</t>
  </si>
  <si>
    <t>Count of Invalid Positive</t>
  </si>
  <si>
    <t>Count of Invalid Negative</t>
  </si>
  <si>
    <t xml:space="preserve">Amit </t>
  </si>
  <si>
    <t>Chinmoy</t>
  </si>
  <si>
    <t>jdkfhdkjhfskdjhfkdjfhksjd</t>
  </si>
  <si>
    <t>Number of all values</t>
  </si>
  <si>
    <t>Count of InValid Positive ( Values Greater than 100)</t>
  </si>
  <si>
    <t>Count of Invalid Negative (Values less than 0)</t>
  </si>
  <si>
    <t>Eligible for voting ( Values &gt;= 18 )</t>
  </si>
  <si>
    <t>Total Invalid Ages ( Sum of both Invalid +ve and -ve)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</si>
</sst>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0007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ont="1"/>
    <xf numFmtId="0" fontId="0" fillId="0" borderId="0" xfId="0" applyNumberFormat="1"/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164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center"/>
    </xf>
    <xf numFmtId="0" fontId="0" fillId="0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0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8" zoomScale="110" zoomScaleNormal="130" workbookViewId="0">
      <selection activeCell="F28" sqref="F28"/>
    </sheetView>
  </sheetViews>
  <sheetFormatPr defaultColWidth="11" defaultRowHeight="15.75"/>
  <cols>
    <col min="1" max="1" width="31.375" customWidth="1"/>
    <col min="2" max="2" width="16.625" customWidth="1"/>
    <col min="3" max="4" width="15.75" bestFit="1" customWidth="1"/>
  </cols>
  <sheetData>
    <row r="1" spans="1:8" ht="18.75">
      <c r="A1" s="19" t="s">
        <v>37</v>
      </c>
      <c r="B1" s="19"/>
      <c r="C1" s="19"/>
      <c r="D1" s="19"/>
      <c r="E1" s="19"/>
      <c r="F1" s="19"/>
      <c r="G1" s="19"/>
      <c r="H1" s="19"/>
    </row>
    <row r="2" spans="1:8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>
      <c r="A5" t="s">
        <v>10</v>
      </c>
      <c r="B5" t="s">
        <v>43</v>
      </c>
      <c r="C5" t="s">
        <v>13</v>
      </c>
      <c r="D5" t="s">
        <v>43</v>
      </c>
      <c r="E5" t="s">
        <v>13</v>
      </c>
      <c r="F5" t="s">
        <v>43</v>
      </c>
      <c r="G5" t="s">
        <v>13</v>
      </c>
      <c r="H5" t="s">
        <v>43</v>
      </c>
    </row>
    <row r="6" spans="1:8">
      <c r="A6" t="s">
        <v>5</v>
      </c>
      <c r="B6" s="1" t="s">
        <v>5</v>
      </c>
    </row>
    <row r="7" spans="1:8">
      <c r="A7" t="s">
        <v>6</v>
      </c>
      <c r="B7" s="20" t="s">
        <v>7</v>
      </c>
      <c r="C7" s="20"/>
      <c r="D7" s="20"/>
    </row>
    <row r="8" spans="1:8">
      <c r="A8" t="s">
        <v>0</v>
      </c>
      <c r="B8">
        <v>1</v>
      </c>
    </row>
    <row r="9" spans="1:8">
      <c r="A9" t="s">
        <v>1</v>
      </c>
      <c r="B9" t="s">
        <v>2</v>
      </c>
    </row>
    <row r="10" spans="1:8">
      <c r="A10" t="s">
        <v>3</v>
      </c>
      <c r="B10" t="s">
        <v>4</v>
      </c>
    </row>
    <row r="11" spans="1:8">
      <c r="A11" t="s">
        <v>8</v>
      </c>
      <c r="B11">
        <v>1</v>
      </c>
      <c r="C11" s="2" t="s">
        <v>9</v>
      </c>
      <c r="D11" s="3">
        <v>36088</v>
      </c>
      <c r="E11" t="s">
        <v>47</v>
      </c>
    </row>
    <row r="12" spans="1:8" ht="18.75">
      <c r="A12" s="19" t="s">
        <v>14</v>
      </c>
      <c r="B12" s="19"/>
      <c r="C12" s="19"/>
      <c r="D12" s="19"/>
      <c r="E12" s="19"/>
      <c r="F12" s="19"/>
      <c r="G12" s="19"/>
      <c r="H12" s="19"/>
    </row>
    <row r="13" spans="1:8">
      <c r="A13" s="21" t="s">
        <v>23</v>
      </c>
      <c r="B13" s="21"/>
      <c r="C13" s="21"/>
      <c r="D13" s="21"/>
      <c r="E13" s="21"/>
      <c r="F13" s="21"/>
      <c r="G13" s="21"/>
      <c r="H13" s="21"/>
    </row>
    <row r="14" spans="1:8">
      <c r="A14" t="s">
        <v>15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>
      <c r="A15" t="s">
        <v>16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>
      <c r="A16" t="s">
        <v>17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>
      <c r="A17" t="s">
        <v>18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>
      <c r="A18" t="s">
        <v>19</v>
      </c>
      <c r="B18">
        <v>3.1429999999999998</v>
      </c>
      <c r="C18">
        <f>ROUND(B18,2)</f>
        <v>3.14</v>
      </c>
    </row>
    <row r="19" spans="1:9">
      <c r="A19" t="s">
        <v>21</v>
      </c>
      <c r="B19">
        <v>3.1429999999999998</v>
      </c>
      <c r="C19">
        <f>ROUNDUP(B19,1)</f>
        <v>3.2</v>
      </c>
    </row>
    <row r="20" spans="1:9">
      <c r="A20" t="s">
        <v>22</v>
      </c>
      <c r="B20">
        <v>3.1429999999999998</v>
      </c>
      <c r="C20">
        <f>ROUNDDOWN(B20,1)</f>
        <v>3.1</v>
      </c>
    </row>
    <row r="21" spans="1:9">
      <c r="A21" t="s">
        <v>20</v>
      </c>
      <c r="B21">
        <f ca="1">RAND()</f>
        <v>0.97370136434789545</v>
      </c>
      <c r="I21" t="s">
        <v>36</v>
      </c>
    </row>
    <row r="22" spans="1:9">
      <c r="A22" s="22" t="s">
        <v>24</v>
      </c>
      <c r="B22" s="22"/>
      <c r="C22" s="22"/>
      <c r="D22" s="22"/>
      <c r="E22" s="22"/>
      <c r="F22" s="22"/>
      <c r="G22" s="22"/>
      <c r="H22" s="22"/>
    </row>
    <row r="23" spans="1:9">
      <c r="A23" t="s">
        <v>25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38</v>
      </c>
    </row>
    <row r="24" spans="1:9">
      <c r="A24" t="s">
        <v>26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39</v>
      </c>
    </row>
    <row r="25" spans="1:9">
      <c r="A25" t="s">
        <v>27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40</v>
      </c>
    </row>
    <row r="26" spans="1:9">
      <c r="A26" s="16" t="s">
        <v>28</v>
      </c>
      <c r="B26" s="17"/>
      <c r="C26" s="17"/>
      <c r="D26" s="17"/>
      <c r="E26" s="17"/>
      <c r="F26" s="17"/>
      <c r="G26" s="17"/>
      <c r="H26" s="18"/>
    </row>
    <row r="27" spans="1:9">
      <c r="A27" t="s">
        <v>29</v>
      </c>
      <c r="B27" s="4">
        <f ca="1">NOW()</f>
        <v>45750.533528935186</v>
      </c>
      <c r="C27" s="4"/>
      <c r="G27" s="4"/>
    </row>
    <row r="28" spans="1:9">
      <c r="A28" t="s">
        <v>30</v>
      </c>
      <c r="B28" s="3">
        <f ca="1">TODAY()</f>
        <v>45750</v>
      </c>
      <c r="G28" s="3">
        <f ca="1">TODAY()</f>
        <v>45750</v>
      </c>
    </row>
    <row r="29" spans="1:9">
      <c r="A29" t="s">
        <v>32</v>
      </c>
      <c r="B29" s="3">
        <f>DATE(2023, 12, 6)</f>
        <v>45266</v>
      </c>
      <c r="C29" s="3">
        <f>DATE(2025,4,3)</f>
        <v>45750</v>
      </c>
      <c r="G29" s="3">
        <f>DATE(2025,2,13)</f>
        <v>45701</v>
      </c>
    </row>
    <row r="30" spans="1:9">
      <c r="A30" t="s">
        <v>31</v>
      </c>
      <c r="B30" s="5">
        <f>TIME(5, 30, 0)</f>
        <v>0.22916666666666666</v>
      </c>
      <c r="F30" s="5"/>
      <c r="G30" s="5">
        <f>TIME(13,54,12)</f>
        <v>0.57930555555555563</v>
      </c>
    </row>
    <row r="31" spans="1:9">
      <c r="A31" t="s">
        <v>33</v>
      </c>
      <c r="B31" s="3">
        <f ca="1">TODAY()</f>
        <v>45750</v>
      </c>
      <c r="C31" s="3">
        <f>DATE(2023, 12, 8)</f>
        <v>45268</v>
      </c>
      <c r="D31">
        <f ca="1">DATEDIF(C31,B31,"d")</f>
        <v>482</v>
      </c>
      <c r="G31">
        <f ca="1">DATEDIF(C31,B31,"d")</f>
        <v>482</v>
      </c>
    </row>
    <row r="32" spans="1:9">
      <c r="A32" t="s">
        <v>34</v>
      </c>
      <c r="B32" s="3">
        <f ca="1">TODAY()</f>
        <v>45750</v>
      </c>
      <c r="C32" s="3">
        <f>DATE(2020, 12, 8)</f>
        <v>44173</v>
      </c>
      <c r="D32">
        <f ca="1">DATEDIF(C32,B32,"m")</f>
        <v>51</v>
      </c>
      <c r="G32">
        <f ca="1">DATEDIF(C32,B32,"m")</f>
        <v>51</v>
      </c>
    </row>
    <row r="33" spans="1:7">
      <c r="A33" t="s">
        <v>35</v>
      </c>
      <c r="B33" s="3">
        <f ca="1">TODAY()</f>
        <v>45750</v>
      </c>
      <c r="C33" s="3">
        <f>DATE(2020, 12, 8)</f>
        <v>44173</v>
      </c>
      <c r="D33">
        <f ca="1">DATEDIF(C33,B33,"y")</f>
        <v>4</v>
      </c>
      <c r="G33">
        <f ca="1">DATEDIF(C33,B33,"y")</f>
        <v>4</v>
      </c>
    </row>
    <row r="34" spans="1:7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4"/>
  <sheetViews>
    <sheetView topLeftCell="A50" workbookViewId="0">
      <selection activeCell="L59" sqref="L59"/>
    </sheetView>
  </sheetViews>
  <sheetFormatPr defaultRowHeight="15.75"/>
  <cols>
    <col min="1" max="2" width="9" style="25"/>
    <col min="3" max="3" width="12.125" style="25" bestFit="1" customWidth="1"/>
    <col min="4" max="4" width="9" style="25"/>
    <col min="5" max="5" width="12.25" style="25" customWidth="1"/>
    <col min="6" max="10" width="9" style="25"/>
    <col min="11" max="11" width="43.75" style="25" bestFit="1" customWidth="1"/>
    <col min="12" max="16384" width="9" style="25"/>
  </cols>
  <sheetData>
    <row r="3" spans="3:15">
      <c r="C3" s="25" t="s">
        <v>43</v>
      </c>
      <c r="D3" s="25">
        <v>23</v>
      </c>
      <c r="E3" s="25">
        <v>25</v>
      </c>
      <c r="F3" s="25" t="s">
        <v>43</v>
      </c>
      <c r="G3" s="25">
        <v>27</v>
      </c>
      <c r="H3" s="25">
        <v>29</v>
      </c>
      <c r="I3" s="26" t="s">
        <v>43</v>
      </c>
      <c r="J3" s="25">
        <v>31</v>
      </c>
      <c r="K3" s="25">
        <v>33</v>
      </c>
      <c r="L3" s="25" t="s">
        <v>43</v>
      </c>
      <c r="M3" s="25">
        <v>35</v>
      </c>
      <c r="N3" s="25">
        <v>37</v>
      </c>
      <c r="O3" s="25" t="s">
        <v>43</v>
      </c>
    </row>
    <row r="4" spans="3:15">
      <c r="C4" s="25" t="s">
        <v>68</v>
      </c>
      <c r="D4" s="25">
        <v>34</v>
      </c>
      <c r="E4" s="25">
        <v>12</v>
      </c>
      <c r="F4" s="25" t="s">
        <v>68</v>
      </c>
      <c r="G4" s="25">
        <v>-10</v>
      </c>
      <c r="H4" s="25">
        <v>-32</v>
      </c>
      <c r="I4" s="25" t="s">
        <v>68</v>
      </c>
      <c r="J4" s="25">
        <v>-54</v>
      </c>
      <c r="K4" s="25">
        <v>-76</v>
      </c>
      <c r="L4" s="25" t="s">
        <v>68</v>
      </c>
      <c r="M4" s="25">
        <v>-98</v>
      </c>
      <c r="N4" s="25">
        <v>-120</v>
      </c>
      <c r="O4" s="25" t="s">
        <v>68</v>
      </c>
    </row>
    <row r="5" spans="3:15">
      <c r="C5" s="25" t="s">
        <v>69</v>
      </c>
      <c r="D5" s="25">
        <v>56</v>
      </c>
    </row>
    <row r="6" spans="3:15">
      <c r="C6" s="25" t="s">
        <v>43</v>
      </c>
    </row>
    <row r="7" spans="3:15">
      <c r="C7" s="25" t="s">
        <v>68</v>
      </c>
    </row>
    <row r="8" spans="3:15">
      <c r="C8" s="25" t="s">
        <v>69</v>
      </c>
    </row>
    <row r="9" spans="3:15">
      <c r="C9" s="25" t="s">
        <v>43</v>
      </c>
    </row>
    <row r="10" spans="3:15">
      <c r="C10" s="25" t="s">
        <v>68</v>
      </c>
      <c r="K10" s="25" t="s">
        <v>70</v>
      </c>
    </row>
    <row r="11" spans="3:15">
      <c r="C11" s="25" t="s">
        <v>69</v>
      </c>
      <c r="G11" s="27" t="s">
        <v>43</v>
      </c>
      <c r="H11" s="27"/>
    </row>
    <row r="12" spans="3:15">
      <c r="C12" s="25" t="s">
        <v>43</v>
      </c>
    </row>
    <row r="13" spans="3:15">
      <c r="C13" s="25" t="s">
        <v>68</v>
      </c>
    </row>
    <row r="14" spans="3:15">
      <c r="C14" s="25" t="s">
        <v>69</v>
      </c>
    </row>
    <row r="19" spans="3:10">
      <c r="C19" s="25" t="s">
        <v>41</v>
      </c>
    </row>
    <row r="20" spans="3:10">
      <c r="C20" t="s">
        <v>15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 s="25">
        <f>SUM(D20:I20)</f>
        <v>21</v>
      </c>
    </row>
    <row r="21" spans="3:10">
      <c r="C21" t="s">
        <v>16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 s="25">
        <f>AVERAGE(D21:I21)</f>
        <v>3.5</v>
      </c>
    </row>
    <row r="22" spans="3:10">
      <c r="C22" t="s">
        <v>17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 s="25">
        <f>MAX(D22:I22)</f>
        <v>6</v>
      </c>
    </row>
    <row r="23" spans="3:10">
      <c r="C23" t="s">
        <v>18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 s="25">
        <f>MIN(D23:I23)</f>
        <v>1</v>
      </c>
    </row>
    <row r="24" spans="3:10">
      <c r="C24" t="s">
        <v>19</v>
      </c>
      <c r="D24" s="25">
        <v>3.1224400000000001</v>
      </c>
      <c r="F24" s="25">
        <f>ROUND(D24,1)</f>
        <v>3.1</v>
      </c>
    </row>
    <row r="25" spans="3:10">
      <c r="C25" t="s">
        <v>21</v>
      </c>
      <c r="D25" s="25">
        <v>4.4429999999999996</v>
      </c>
      <c r="F25" s="25">
        <f>ROUNDUP(D25,2)</f>
        <v>4.45</v>
      </c>
    </row>
    <row r="26" spans="3:10">
      <c r="C26" t="s">
        <v>22</v>
      </c>
      <c r="D26" s="25">
        <v>3.1024400000000001</v>
      </c>
      <c r="F26" s="25">
        <f>ROUNDDOWN(D26,1)</f>
        <v>3.1</v>
      </c>
    </row>
    <row r="27" spans="3:10">
      <c r="C27" t="s">
        <v>20</v>
      </c>
      <c r="D27" s="25">
        <f ca="1">RAND()</f>
        <v>0.53239950137390801</v>
      </c>
    </row>
    <row r="33" spans="2:14">
      <c r="D33" s="29">
        <v>12</v>
      </c>
      <c r="E33" s="30">
        <v>45</v>
      </c>
      <c r="F33" s="25">
        <v>76</v>
      </c>
      <c r="G33" s="29">
        <v>23</v>
      </c>
      <c r="H33" s="28">
        <v>12</v>
      </c>
      <c r="I33" s="30">
        <v>35</v>
      </c>
      <c r="M33" s="29" t="s">
        <v>57</v>
      </c>
      <c r="N33" s="25">
        <f>SUM(D33:D42,E42:H42,G33:G37,I34:I37)</f>
        <v>1837</v>
      </c>
    </row>
    <row r="34" spans="2:14">
      <c r="D34" s="29">
        <v>16</v>
      </c>
      <c r="E34" s="30">
        <v>76</v>
      </c>
      <c r="F34" s="25">
        <v>32</v>
      </c>
      <c r="G34" s="29">
        <v>88</v>
      </c>
      <c r="H34" s="30">
        <v>14</v>
      </c>
      <c r="I34" s="29">
        <v>34</v>
      </c>
      <c r="M34" s="30" t="s">
        <v>58</v>
      </c>
      <c r="N34" s="25">
        <f>AVERAGE(E33:E40,F40:H40,H34:H39,I33,I41:I43,D43:G43)</f>
        <v>97.72</v>
      </c>
    </row>
    <row r="35" spans="2:14">
      <c r="D35" s="29">
        <v>20</v>
      </c>
      <c r="E35" s="30">
        <v>107</v>
      </c>
      <c r="F35" s="25">
        <v>-12</v>
      </c>
      <c r="G35" s="29">
        <v>153</v>
      </c>
      <c r="H35" s="30">
        <v>16</v>
      </c>
      <c r="I35" s="29">
        <v>33</v>
      </c>
      <c r="M35" s="25" t="s">
        <v>59</v>
      </c>
      <c r="N35" s="25">
        <f>MAX(D33:I43)</f>
        <v>673</v>
      </c>
    </row>
    <row r="36" spans="2:14">
      <c r="D36" s="29">
        <v>24</v>
      </c>
      <c r="E36" s="30">
        <v>138</v>
      </c>
      <c r="F36" s="25">
        <v>-56</v>
      </c>
      <c r="G36" s="29">
        <v>218</v>
      </c>
      <c r="H36" s="30">
        <v>18</v>
      </c>
      <c r="I36" s="29">
        <v>32</v>
      </c>
      <c r="M36" s="28" t="s">
        <v>60</v>
      </c>
      <c r="N36" s="25">
        <f>MIN(D33:I43)</f>
        <v>-364</v>
      </c>
    </row>
    <row r="37" spans="2:14">
      <c r="D37" s="29">
        <v>28</v>
      </c>
      <c r="E37" s="30">
        <v>169</v>
      </c>
      <c r="F37" s="25">
        <v>-100</v>
      </c>
      <c r="G37" s="29">
        <v>283</v>
      </c>
      <c r="H37" s="30">
        <v>20</v>
      </c>
      <c r="I37" s="29">
        <v>31</v>
      </c>
    </row>
    <row r="38" spans="2:14">
      <c r="D38" s="29">
        <v>32</v>
      </c>
      <c r="E38" s="30">
        <v>200</v>
      </c>
      <c r="F38" s="25">
        <v>-144</v>
      </c>
      <c r="G38" s="28">
        <v>348</v>
      </c>
      <c r="H38" s="30">
        <v>22</v>
      </c>
      <c r="I38" s="28">
        <v>30</v>
      </c>
    </row>
    <row r="39" spans="2:14">
      <c r="D39" s="29">
        <v>36</v>
      </c>
      <c r="E39" s="30">
        <v>231</v>
      </c>
      <c r="F39" s="25">
        <v>-188</v>
      </c>
      <c r="G39" s="28">
        <v>413</v>
      </c>
      <c r="H39" s="30">
        <v>24</v>
      </c>
      <c r="I39" s="28">
        <v>29</v>
      </c>
    </row>
    <row r="40" spans="2:14">
      <c r="D40" s="29">
        <v>40</v>
      </c>
      <c r="E40" s="30">
        <v>262</v>
      </c>
      <c r="F40" s="30">
        <v>-232</v>
      </c>
      <c r="G40" s="30">
        <v>478</v>
      </c>
      <c r="H40" s="30">
        <v>26</v>
      </c>
      <c r="I40" s="28">
        <v>28</v>
      </c>
    </row>
    <row r="41" spans="2:14">
      <c r="D41" s="29">
        <v>44</v>
      </c>
      <c r="E41" s="25">
        <v>293</v>
      </c>
      <c r="F41" s="25">
        <v>-276</v>
      </c>
      <c r="G41" s="28">
        <v>543</v>
      </c>
      <c r="H41" s="28">
        <v>28</v>
      </c>
      <c r="I41" s="30">
        <v>27</v>
      </c>
    </row>
    <row r="42" spans="2:14">
      <c r="D42" s="29">
        <v>48</v>
      </c>
      <c r="E42" s="29">
        <v>324</v>
      </c>
      <c r="F42" s="29">
        <v>-320</v>
      </c>
      <c r="G42" s="29">
        <v>608</v>
      </c>
      <c r="H42" s="29">
        <v>30</v>
      </c>
      <c r="I42" s="30">
        <v>26</v>
      </c>
    </row>
    <row r="43" spans="2:14">
      <c r="D43" s="30">
        <v>52</v>
      </c>
      <c r="E43" s="30">
        <v>355</v>
      </c>
      <c r="F43" s="30">
        <v>-364</v>
      </c>
      <c r="G43" s="30">
        <v>673</v>
      </c>
      <c r="H43" s="28">
        <v>32</v>
      </c>
      <c r="I43" s="30">
        <v>25</v>
      </c>
    </row>
    <row r="48" spans="2:14">
      <c r="B48" t="s">
        <v>25</v>
      </c>
      <c r="C48">
        <v>1</v>
      </c>
      <c r="D48">
        <v>1</v>
      </c>
      <c r="E48" t="s">
        <v>12</v>
      </c>
      <c r="F48" t="s">
        <v>12</v>
      </c>
      <c r="G48" t="s">
        <v>12</v>
      </c>
      <c r="H48">
        <v>23</v>
      </c>
      <c r="I48" s="25">
        <f>COUNT(C48:H48)</f>
        <v>3</v>
      </c>
    </row>
    <row r="49" spans="2:12">
      <c r="B49" t="s">
        <v>26</v>
      </c>
      <c r="C49">
        <v>1</v>
      </c>
      <c r="D49"/>
      <c r="E49" t="s">
        <v>12</v>
      </c>
      <c r="F49" t="s">
        <v>12</v>
      </c>
      <c r="G49" t="s">
        <v>12</v>
      </c>
      <c r="H49">
        <v>12</v>
      </c>
      <c r="I49" s="25">
        <f>COUNTA(C49:H49)</f>
        <v>5</v>
      </c>
    </row>
    <row r="50" spans="2:12">
      <c r="B50" t="s">
        <v>27</v>
      </c>
      <c r="C50">
        <v>10</v>
      </c>
      <c r="D50" s="6">
        <v>15</v>
      </c>
      <c r="E50" s="6">
        <v>20</v>
      </c>
      <c r="F50" s="6">
        <v>16</v>
      </c>
      <c r="G50" s="6">
        <v>18</v>
      </c>
      <c r="H50" s="6">
        <v>25</v>
      </c>
      <c r="I50" s="25">
        <f>COUNTIF(C50:H50,"&gt;=18")</f>
        <v>3</v>
      </c>
    </row>
    <row r="54" spans="2:12">
      <c r="D54" s="31">
        <v>12</v>
      </c>
      <c r="E54" s="31">
        <v>45</v>
      </c>
      <c r="F54" s="31">
        <v>76</v>
      </c>
      <c r="G54" s="31">
        <v>23</v>
      </c>
      <c r="H54" s="31">
        <v>12</v>
      </c>
      <c r="I54" s="31">
        <v>35</v>
      </c>
      <c r="K54" t="s">
        <v>49</v>
      </c>
      <c r="L54" s="25">
        <f>COUNT(D54:I64)</f>
        <v>58</v>
      </c>
    </row>
    <row r="55" spans="2:12">
      <c r="D55" s="31">
        <v>16</v>
      </c>
      <c r="E55" s="31">
        <v>76</v>
      </c>
      <c r="F55" s="31">
        <v>32</v>
      </c>
      <c r="G55" s="31">
        <v>88</v>
      </c>
      <c r="H55" s="31">
        <v>14</v>
      </c>
      <c r="I55" s="31">
        <v>34</v>
      </c>
      <c r="K55" t="s">
        <v>71</v>
      </c>
      <c r="L55" s="25">
        <f>COUNTA(D54:I64)</f>
        <v>66</v>
      </c>
    </row>
    <row r="56" spans="2:12">
      <c r="D56" s="31">
        <v>20</v>
      </c>
      <c r="E56" s="31">
        <v>107</v>
      </c>
      <c r="F56" s="31">
        <v>-12</v>
      </c>
      <c r="G56" s="31">
        <v>153</v>
      </c>
      <c r="H56" s="31" t="s">
        <v>62</v>
      </c>
      <c r="I56" s="31">
        <v>33</v>
      </c>
      <c r="K56" t="s">
        <v>72</v>
      </c>
      <c r="L56" s="25">
        <f>COUNTIF(D54:I64,"&gt;=100")</f>
        <v>15</v>
      </c>
    </row>
    <row r="57" spans="2:12">
      <c r="D57" s="31">
        <v>24</v>
      </c>
      <c r="E57" s="31" t="s">
        <v>62</v>
      </c>
      <c r="F57" s="31">
        <v>-56</v>
      </c>
      <c r="G57" s="31">
        <v>218</v>
      </c>
      <c r="H57" s="31">
        <v>18</v>
      </c>
      <c r="I57" s="31" t="s">
        <v>62</v>
      </c>
      <c r="K57" t="s">
        <v>73</v>
      </c>
      <c r="L57" s="25">
        <f>COUNTIF(D54:I64,"&lt;0")</f>
        <v>8</v>
      </c>
    </row>
    <row r="58" spans="2:12">
      <c r="D58" s="31">
        <v>28</v>
      </c>
      <c r="E58" s="31">
        <v>169</v>
      </c>
      <c r="F58" s="31">
        <v>-100</v>
      </c>
      <c r="G58" s="31">
        <v>283</v>
      </c>
      <c r="H58" s="31">
        <v>20</v>
      </c>
      <c r="I58" s="31">
        <v>31</v>
      </c>
      <c r="K58" t="s">
        <v>74</v>
      </c>
      <c r="L58" s="25">
        <f>COUNTIF(D54:I64,"&gt;=18")</f>
        <v>46</v>
      </c>
    </row>
    <row r="59" spans="2:12">
      <c r="D59" s="31">
        <v>32</v>
      </c>
      <c r="E59" s="31">
        <v>200</v>
      </c>
      <c r="F59" s="31">
        <v>-144</v>
      </c>
      <c r="G59" s="31">
        <v>348</v>
      </c>
      <c r="H59" s="31">
        <v>22</v>
      </c>
      <c r="I59" s="31">
        <v>30</v>
      </c>
      <c r="K59" t="s">
        <v>75</v>
      </c>
      <c r="L59" s="25">
        <f>SUM(L56:L57)</f>
        <v>23</v>
      </c>
    </row>
    <row r="60" spans="2:12">
      <c r="D60" s="31">
        <v>36</v>
      </c>
      <c r="E60" s="31" t="s">
        <v>62</v>
      </c>
      <c r="F60" s="31">
        <v>-188</v>
      </c>
      <c r="G60" s="31" t="s">
        <v>62</v>
      </c>
      <c r="H60" s="31">
        <v>24</v>
      </c>
      <c r="I60" s="31">
        <v>29</v>
      </c>
    </row>
    <row r="61" spans="2:12">
      <c r="D61" s="31">
        <v>40</v>
      </c>
      <c r="E61" s="31">
        <v>262</v>
      </c>
      <c r="F61" s="31">
        <v>-232</v>
      </c>
      <c r="G61" s="31">
        <v>478</v>
      </c>
      <c r="H61" s="31">
        <v>26</v>
      </c>
      <c r="I61" s="31" t="s">
        <v>62</v>
      </c>
    </row>
    <row r="62" spans="2:12">
      <c r="D62" s="31" t="s">
        <v>62</v>
      </c>
      <c r="E62" s="31">
        <v>293</v>
      </c>
      <c r="F62" s="31" t="s">
        <v>62</v>
      </c>
      <c r="G62" s="31">
        <v>543</v>
      </c>
      <c r="H62" s="31">
        <v>28</v>
      </c>
      <c r="I62" s="31">
        <v>27</v>
      </c>
    </row>
    <row r="63" spans="2:12">
      <c r="D63" s="31">
        <v>48</v>
      </c>
      <c r="E63" s="31">
        <v>324</v>
      </c>
      <c r="F63" s="31">
        <v>-320</v>
      </c>
      <c r="G63" s="31">
        <v>608</v>
      </c>
      <c r="H63" s="31">
        <v>30</v>
      </c>
      <c r="I63" s="31">
        <v>26</v>
      </c>
    </row>
    <row r="64" spans="2:12">
      <c r="D64" s="31">
        <v>52</v>
      </c>
      <c r="E64" s="31">
        <v>355</v>
      </c>
      <c r="F64" s="31">
        <v>-364</v>
      </c>
      <c r="G64" s="31">
        <v>673</v>
      </c>
      <c r="H64" s="31">
        <v>32</v>
      </c>
      <c r="I64" s="31">
        <v>25</v>
      </c>
    </row>
  </sheetData>
  <mergeCells count="1">
    <mergeCell ref="G11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E32" zoomScale="131" zoomScaleNormal="160" workbookViewId="0">
      <selection activeCell="J37" sqref="J37:J42"/>
    </sheetView>
  </sheetViews>
  <sheetFormatPr defaultRowHeight="15.75"/>
  <cols>
    <col min="2" max="2" width="13" bestFit="1" customWidth="1"/>
    <col min="6" max="6" width="10.125" bestFit="1" customWidth="1"/>
    <col min="7" max="7" width="9.125" customWidth="1"/>
    <col min="8" max="8" width="10.25" bestFit="1" customWidth="1"/>
    <col min="10" max="10" width="25.875" bestFit="1" customWidth="1"/>
  </cols>
  <sheetData>
    <row r="3" spans="2:8">
      <c r="B3" s="8" t="s">
        <v>43</v>
      </c>
      <c r="C3" s="7">
        <v>23</v>
      </c>
      <c r="D3">
        <v>34.5</v>
      </c>
    </row>
    <row r="4" spans="2:8">
      <c r="B4" s="8" t="s">
        <v>44</v>
      </c>
      <c r="C4" s="7">
        <v>25</v>
      </c>
      <c r="D4">
        <v>69</v>
      </c>
      <c r="G4" s="23" t="s">
        <v>46</v>
      </c>
      <c r="H4" s="23"/>
    </row>
    <row r="5" spans="2:8">
      <c r="B5" s="8" t="s">
        <v>45</v>
      </c>
      <c r="C5" s="7">
        <v>48</v>
      </c>
    </row>
    <row r="6" spans="2:8">
      <c r="B6" s="8" t="s">
        <v>43</v>
      </c>
    </row>
    <row r="7" spans="2:8">
      <c r="B7" s="8" t="s">
        <v>44</v>
      </c>
    </row>
    <row r="8" spans="2:8">
      <c r="B8" s="8" t="s">
        <v>45</v>
      </c>
      <c r="F8" s="3"/>
      <c r="G8" s="15"/>
    </row>
    <row r="9" spans="2:8">
      <c r="B9" s="8" t="s">
        <v>43</v>
      </c>
    </row>
    <row r="10" spans="2:8">
      <c r="B10" s="8" t="s">
        <v>44</v>
      </c>
    </row>
    <row r="11" spans="2:8">
      <c r="B11" s="8" t="s">
        <v>45</v>
      </c>
    </row>
    <row r="12" spans="2:8">
      <c r="B12" s="8" t="s">
        <v>43</v>
      </c>
    </row>
    <row r="18" spans="2:9">
      <c r="F18" s="3"/>
    </row>
    <row r="20" spans="2:9">
      <c r="B20" t="s">
        <v>41</v>
      </c>
    </row>
    <row r="21" spans="2:9">
      <c r="B21" t="s">
        <v>15</v>
      </c>
      <c r="C21">
        <v>1</v>
      </c>
      <c r="D21">
        <v>2</v>
      </c>
      <c r="E21">
        <v>3</v>
      </c>
      <c r="F21">
        <v>4</v>
      </c>
      <c r="G21" t="s">
        <v>42</v>
      </c>
    </row>
    <row r="22" spans="2:9">
      <c r="B22" t="s">
        <v>16</v>
      </c>
    </row>
    <row r="23" spans="2:9">
      <c r="B23" t="s">
        <v>17</v>
      </c>
    </row>
    <row r="24" spans="2:9">
      <c r="B24" t="s">
        <v>18</v>
      </c>
    </row>
    <row r="25" spans="2:9">
      <c r="B25" t="s">
        <v>19</v>
      </c>
      <c r="G25" s="3"/>
      <c r="H25" s="9">
        <f ca="1">RANDBETWEEN(1,6)</f>
        <v>2</v>
      </c>
    </row>
    <row r="26" spans="2:9">
      <c r="B26" t="s">
        <v>21</v>
      </c>
    </row>
    <row r="27" spans="2:9">
      <c r="B27" t="s">
        <v>22</v>
      </c>
    </row>
    <row r="28" spans="2:9">
      <c r="B28" t="s">
        <v>20</v>
      </c>
    </row>
    <row r="32" spans="2:9">
      <c r="D32" t="s">
        <v>12</v>
      </c>
      <c r="E32" t="s">
        <v>12</v>
      </c>
      <c r="F32" t="s">
        <v>12</v>
      </c>
      <c r="G32">
        <v>1</v>
      </c>
      <c r="H32">
        <v>1</v>
      </c>
      <c r="I32">
        <f>COUNT(C32:H32)</f>
        <v>2</v>
      </c>
    </row>
    <row r="33" spans="3:11">
      <c r="D33" t="s">
        <v>12</v>
      </c>
      <c r="E33" t="s">
        <v>12</v>
      </c>
      <c r="F33" t="s">
        <v>12</v>
      </c>
      <c r="G33">
        <v>1</v>
      </c>
      <c r="H33">
        <v>1</v>
      </c>
      <c r="I33">
        <f>COUNTA(C33:H33)</f>
        <v>5</v>
      </c>
    </row>
    <row r="37" spans="3:11">
      <c r="C37" s="10">
        <v>10</v>
      </c>
      <c r="D37" s="11">
        <v>15</v>
      </c>
      <c r="E37" s="11">
        <v>20</v>
      </c>
      <c r="F37" s="11">
        <v>16</v>
      </c>
      <c r="G37" s="11">
        <v>18</v>
      </c>
      <c r="H37" s="11">
        <v>25</v>
      </c>
      <c r="J37" t="s">
        <v>49</v>
      </c>
      <c r="K37">
        <f>COUNT(C37:H44)</f>
        <v>44</v>
      </c>
    </row>
    <row r="38" spans="3:11">
      <c r="C38" s="10">
        <v>10</v>
      </c>
      <c r="D38" s="11">
        <v>15</v>
      </c>
      <c r="E38" s="11">
        <v>20</v>
      </c>
      <c r="F38" s="11">
        <v>16</v>
      </c>
      <c r="G38" s="11">
        <v>18</v>
      </c>
      <c r="H38" s="11">
        <v>250</v>
      </c>
      <c r="J38" t="s">
        <v>50</v>
      </c>
      <c r="K38">
        <f>COUNTA(C37:H44)</f>
        <v>48</v>
      </c>
    </row>
    <row r="39" spans="3:11">
      <c r="C39" s="10">
        <v>-10</v>
      </c>
      <c r="D39" s="11">
        <v>15</v>
      </c>
      <c r="E39" s="11">
        <v>20</v>
      </c>
      <c r="F39" s="11" t="s">
        <v>48</v>
      </c>
      <c r="G39" s="11">
        <v>18</v>
      </c>
      <c r="H39" s="11">
        <v>25</v>
      </c>
      <c r="J39" t="s">
        <v>51</v>
      </c>
      <c r="K39">
        <f>COUNTIF(C37:H44,"&gt;100")</f>
        <v>3</v>
      </c>
    </row>
    <row r="40" spans="3:11">
      <c r="C40" s="10">
        <v>10</v>
      </c>
      <c r="D40" s="11" t="s">
        <v>48</v>
      </c>
      <c r="E40" s="11">
        <v>20</v>
      </c>
      <c r="F40" s="11">
        <v>16</v>
      </c>
      <c r="G40" s="11">
        <v>180</v>
      </c>
      <c r="H40" s="11">
        <v>25</v>
      </c>
      <c r="J40" t="s">
        <v>52</v>
      </c>
      <c r="K40">
        <f>COUNTIF(C37:H44,"&lt;0")</f>
        <v>3</v>
      </c>
    </row>
    <row r="41" spans="3:11">
      <c r="C41" s="10">
        <v>10</v>
      </c>
      <c r="D41" s="11">
        <v>15</v>
      </c>
      <c r="E41" s="11" t="s">
        <v>48</v>
      </c>
      <c r="F41" s="11">
        <v>-16</v>
      </c>
      <c r="G41" s="11">
        <v>18</v>
      </c>
      <c r="H41" s="11">
        <v>25</v>
      </c>
      <c r="J41" t="s">
        <v>53</v>
      </c>
      <c r="K41">
        <f>COUNTIF(C37:H44,"&gt;18")</f>
        <v>17</v>
      </c>
    </row>
    <row r="42" spans="3:11">
      <c r="C42" s="10">
        <v>-10</v>
      </c>
      <c r="D42" s="11">
        <v>15</v>
      </c>
      <c r="E42" s="11">
        <v>20</v>
      </c>
      <c r="F42" s="11">
        <v>16</v>
      </c>
      <c r="G42" s="11" t="s">
        <v>48</v>
      </c>
      <c r="H42" s="11">
        <v>25</v>
      </c>
      <c r="J42" t="s">
        <v>54</v>
      </c>
    </row>
    <row r="43" spans="3:11">
      <c r="C43" s="10">
        <v>10</v>
      </c>
      <c r="D43" s="11">
        <v>15</v>
      </c>
      <c r="E43" s="11">
        <v>20</v>
      </c>
      <c r="F43" s="11">
        <v>16</v>
      </c>
      <c r="G43" s="11">
        <v>18</v>
      </c>
      <c r="H43" s="11">
        <v>25</v>
      </c>
    </row>
    <row r="44" spans="3:11">
      <c r="C44" s="10">
        <v>10</v>
      </c>
      <c r="D44" s="11">
        <v>150</v>
      </c>
      <c r="E44" s="11">
        <v>20</v>
      </c>
      <c r="F44" s="11">
        <v>16</v>
      </c>
      <c r="G44" s="11">
        <v>18</v>
      </c>
      <c r="H44" s="11">
        <v>25</v>
      </c>
    </row>
  </sheetData>
  <mergeCells count="1">
    <mergeCell ref="G4:H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2"/>
  <sheetViews>
    <sheetView topLeftCell="A38" zoomScale="159" workbookViewId="0">
      <selection activeCell="A47" sqref="A47"/>
    </sheetView>
  </sheetViews>
  <sheetFormatPr defaultRowHeight="15.75"/>
  <cols>
    <col min="2" max="2" width="12.75" bestFit="1" customWidth="1"/>
    <col min="7" max="7" width="10.125" bestFit="1" customWidth="1"/>
    <col min="10" max="10" width="23.375" bestFit="1" customWidth="1"/>
  </cols>
  <sheetData>
    <row r="2" spans="2:8">
      <c r="B2" t="s">
        <v>43</v>
      </c>
      <c r="C2">
        <v>23</v>
      </c>
      <c r="D2">
        <v>23.45</v>
      </c>
    </row>
    <row r="3" spans="2:8">
      <c r="B3" t="s">
        <v>55</v>
      </c>
      <c r="C3">
        <v>41</v>
      </c>
      <c r="D3">
        <v>34.67</v>
      </c>
    </row>
    <row r="4" spans="2:8">
      <c r="B4" t="s">
        <v>56</v>
      </c>
      <c r="C4">
        <v>44</v>
      </c>
      <c r="D4">
        <v>67.95</v>
      </c>
      <c r="G4" s="24" t="s">
        <v>43</v>
      </c>
      <c r="H4" s="24"/>
    </row>
    <row r="5" spans="2:8">
      <c r="B5" t="s">
        <v>43</v>
      </c>
      <c r="C5">
        <v>57</v>
      </c>
    </row>
    <row r="6" spans="2:8">
      <c r="B6" t="s">
        <v>55</v>
      </c>
      <c r="C6">
        <v>67.5</v>
      </c>
    </row>
    <row r="7" spans="2:8">
      <c r="B7" t="s">
        <v>43</v>
      </c>
      <c r="C7">
        <v>78</v>
      </c>
    </row>
    <row r="8" spans="2:8">
      <c r="B8" t="s">
        <v>55</v>
      </c>
      <c r="C8">
        <v>88.5</v>
      </c>
      <c r="G8" s="3"/>
    </row>
    <row r="9" spans="2:8">
      <c r="B9" t="s">
        <v>56</v>
      </c>
      <c r="C9">
        <v>99</v>
      </c>
    </row>
    <row r="10" spans="2:8">
      <c r="B10" t="s">
        <v>43</v>
      </c>
      <c r="C10">
        <v>109.5</v>
      </c>
    </row>
    <row r="11" spans="2:8">
      <c r="B11" t="s">
        <v>55</v>
      </c>
      <c r="C11">
        <v>120</v>
      </c>
    </row>
    <row r="12" spans="2:8">
      <c r="B12" t="s">
        <v>43</v>
      </c>
      <c r="C12">
        <v>130.5</v>
      </c>
    </row>
    <row r="13" spans="2:8">
      <c r="B13" t="s">
        <v>55</v>
      </c>
      <c r="C13">
        <v>141</v>
      </c>
    </row>
    <row r="17" spans="2:20">
      <c r="B17" t="s">
        <v>15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f>SUM(C17:H17)</f>
        <v>21</v>
      </c>
      <c r="J17">
        <f>SUM(D17:D20,F17:F20)</f>
        <v>24</v>
      </c>
    </row>
    <row r="18" spans="2:20">
      <c r="B18" t="s">
        <v>16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f>AVERAGE(C18:H18)</f>
        <v>3.5</v>
      </c>
    </row>
    <row r="19" spans="2:20">
      <c r="B19" t="s">
        <v>17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f>MAX(C19:H19)</f>
        <v>6</v>
      </c>
    </row>
    <row r="20" spans="2:20">
      <c r="B20" t="s">
        <v>18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f>MIN(C20:H20)</f>
        <v>1</v>
      </c>
    </row>
    <row r="21" spans="2:20">
      <c r="B21" t="s">
        <v>19</v>
      </c>
      <c r="D21">
        <v>3.1339999999999999</v>
      </c>
      <c r="I21">
        <f>ROUND(D21,2)</f>
        <v>3.13</v>
      </c>
      <c r="R21">
        <v>3.1429999999999998</v>
      </c>
      <c r="T21">
        <f>ROUNDUP(R21,2)</f>
        <v>3.15</v>
      </c>
    </row>
    <row r="22" spans="2:20">
      <c r="B22" t="s">
        <v>21</v>
      </c>
      <c r="D22">
        <v>3.1339999999999999</v>
      </c>
      <c r="I22">
        <f>ROUNDUP(D22,3)</f>
        <v>3.1339999999999999</v>
      </c>
    </row>
    <row r="23" spans="2:20">
      <c r="B23" t="s">
        <v>22</v>
      </c>
      <c r="D23">
        <v>3.1360000000000001</v>
      </c>
      <c r="I23">
        <f>ROUNDDOWN(D23,2)</f>
        <v>3.13</v>
      </c>
    </row>
    <row r="24" spans="2:20">
      <c r="B24" t="s">
        <v>20</v>
      </c>
      <c r="D24">
        <f ca="1">RAND()</f>
        <v>8.6260495377781354E-2</v>
      </c>
    </row>
    <row r="25" spans="2:20">
      <c r="D25">
        <f ca="1">RANDBETWEEN(1,6)</f>
        <v>5</v>
      </c>
    </row>
    <row r="28" spans="2:20">
      <c r="E28">
        <v>23</v>
      </c>
      <c r="F28" s="12">
        <v>43</v>
      </c>
      <c r="G28">
        <v>54</v>
      </c>
      <c r="H28">
        <v>76</v>
      </c>
      <c r="I28" s="12">
        <v>45</v>
      </c>
      <c r="J28">
        <v>24</v>
      </c>
      <c r="M28" s="12" t="s">
        <v>57</v>
      </c>
      <c r="N28">
        <f>SUM(F28:F38,I28:I38)</f>
        <v>968</v>
      </c>
    </row>
    <row r="29" spans="2:20">
      <c r="E29" s="13">
        <v>23</v>
      </c>
      <c r="F29" s="13">
        <v>43</v>
      </c>
      <c r="G29" s="13">
        <v>54</v>
      </c>
      <c r="H29" s="13">
        <v>76</v>
      </c>
      <c r="I29" s="13">
        <v>45</v>
      </c>
      <c r="J29" s="13">
        <v>24</v>
      </c>
      <c r="M29" s="13" t="s">
        <v>58</v>
      </c>
      <c r="N29">
        <f>AVERAGE(E29:J29,E31:J31,E34:J34)</f>
        <v>44.166666666666664</v>
      </c>
    </row>
    <row r="30" spans="2:20">
      <c r="E30">
        <v>23</v>
      </c>
      <c r="F30" s="12">
        <v>43</v>
      </c>
      <c r="G30">
        <v>54</v>
      </c>
      <c r="H30">
        <v>76</v>
      </c>
      <c r="I30" s="12">
        <v>45</v>
      </c>
      <c r="J30">
        <v>24</v>
      </c>
      <c r="M30" t="s">
        <v>59</v>
      </c>
      <c r="N30">
        <f>MAX(E28:J38)</f>
        <v>76</v>
      </c>
    </row>
    <row r="31" spans="2:20">
      <c r="E31" s="13">
        <v>23</v>
      </c>
      <c r="F31" s="13">
        <v>43</v>
      </c>
      <c r="G31" s="13">
        <v>54</v>
      </c>
      <c r="H31" s="13">
        <v>76</v>
      </c>
      <c r="I31" s="13">
        <v>45</v>
      </c>
      <c r="J31" s="13">
        <v>24</v>
      </c>
      <c r="M31" t="s">
        <v>60</v>
      </c>
      <c r="N31">
        <f>MIN(E28:J38)</f>
        <v>23</v>
      </c>
    </row>
    <row r="32" spans="2:20">
      <c r="E32">
        <v>23</v>
      </c>
      <c r="F32" s="12">
        <v>43</v>
      </c>
      <c r="G32">
        <v>54</v>
      </c>
      <c r="H32">
        <v>76</v>
      </c>
      <c r="I32" s="12">
        <v>45</v>
      </c>
      <c r="J32">
        <v>24</v>
      </c>
    </row>
    <row r="33" spans="2:10">
      <c r="E33">
        <v>23</v>
      </c>
      <c r="F33" s="12">
        <v>43</v>
      </c>
      <c r="G33">
        <v>54</v>
      </c>
      <c r="H33">
        <v>76</v>
      </c>
      <c r="I33" s="12">
        <v>45</v>
      </c>
      <c r="J33">
        <v>24</v>
      </c>
    </row>
    <row r="34" spans="2:10">
      <c r="E34" s="13">
        <v>23</v>
      </c>
      <c r="F34" s="13">
        <v>43</v>
      </c>
      <c r="G34" s="13">
        <v>54</v>
      </c>
      <c r="H34" s="13">
        <v>76</v>
      </c>
      <c r="I34" s="13">
        <v>45</v>
      </c>
      <c r="J34" s="13">
        <v>24</v>
      </c>
    </row>
    <row r="35" spans="2:10">
      <c r="E35">
        <v>23</v>
      </c>
      <c r="F35" s="12">
        <v>43</v>
      </c>
      <c r="G35">
        <v>54</v>
      </c>
      <c r="H35">
        <v>76</v>
      </c>
      <c r="I35" s="12">
        <v>45</v>
      </c>
      <c r="J35">
        <v>24</v>
      </c>
    </row>
    <row r="36" spans="2:10">
      <c r="E36">
        <v>23</v>
      </c>
      <c r="F36" s="12">
        <v>43</v>
      </c>
      <c r="G36">
        <v>54</v>
      </c>
      <c r="H36">
        <v>76</v>
      </c>
      <c r="I36" s="12">
        <v>45</v>
      </c>
      <c r="J36">
        <v>24</v>
      </c>
    </row>
    <row r="37" spans="2:10">
      <c r="E37">
        <v>23</v>
      </c>
      <c r="F37" s="12">
        <v>43</v>
      </c>
      <c r="G37">
        <v>54</v>
      </c>
      <c r="H37">
        <v>76</v>
      </c>
      <c r="I37" s="12">
        <v>45</v>
      </c>
      <c r="J37">
        <v>24</v>
      </c>
    </row>
    <row r="38" spans="2:10">
      <c r="E38">
        <v>23</v>
      </c>
      <c r="F38" s="12">
        <v>43</v>
      </c>
      <c r="G38">
        <v>54</v>
      </c>
      <c r="H38">
        <v>76</v>
      </c>
      <c r="I38" s="12">
        <v>45</v>
      </c>
      <c r="J38">
        <v>24</v>
      </c>
    </row>
    <row r="45" spans="2:10">
      <c r="B45" t="s">
        <v>25</v>
      </c>
      <c r="C45">
        <v>1</v>
      </c>
      <c r="D45">
        <v>1</v>
      </c>
      <c r="E45">
        <v>1</v>
      </c>
      <c r="F45" t="s">
        <v>12</v>
      </c>
      <c r="G45" t="s">
        <v>12</v>
      </c>
      <c r="H45" t="s">
        <v>12</v>
      </c>
      <c r="I45">
        <f>COUNT(C45:H45)</f>
        <v>3</v>
      </c>
    </row>
    <row r="46" spans="2:10">
      <c r="B46" t="s">
        <v>26</v>
      </c>
      <c r="C46">
        <v>1</v>
      </c>
      <c r="E46" t="s">
        <v>12</v>
      </c>
      <c r="F46" t="s">
        <v>12</v>
      </c>
      <c r="G46" t="s">
        <v>12</v>
      </c>
      <c r="H46">
        <v>1</v>
      </c>
      <c r="I46">
        <f>COUNTA(C46:H46)</f>
        <v>5</v>
      </c>
    </row>
    <row r="47" spans="2:10">
      <c r="B47" t="s">
        <v>27</v>
      </c>
      <c r="C47">
        <v>10</v>
      </c>
      <c r="D47" s="6">
        <v>15</v>
      </c>
      <c r="E47" s="6">
        <v>20</v>
      </c>
      <c r="F47" s="6">
        <v>16</v>
      </c>
      <c r="G47" s="6">
        <v>18</v>
      </c>
      <c r="H47" s="6">
        <v>25</v>
      </c>
      <c r="I47">
        <f>COUNTIF(C47:H47,"&gt;=18")</f>
        <v>3</v>
      </c>
    </row>
    <row r="53" spans="3:11">
      <c r="C53" s="10">
        <v>10</v>
      </c>
      <c r="D53" s="11">
        <v>15</v>
      </c>
      <c r="E53" s="11">
        <v>20</v>
      </c>
      <c r="F53" s="11">
        <v>16</v>
      </c>
      <c r="G53" s="11">
        <v>18</v>
      </c>
      <c r="H53" s="11">
        <v>25</v>
      </c>
      <c r="J53" t="s">
        <v>63</v>
      </c>
      <c r="K53">
        <f>COUNT(C53:H62)</f>
        <v>56</v>
      </c>
    </row>
    <row r="54" spans="3:11">
      <c r="C54" s="10">
        <v>10</v>
      </c>
      <c r="D54" s="11">
        <v>15</v>
      </c>
      <c r="E54" s="11" t="s">
        <v>62</v>
      </c>
      <c r="F54" s="11">
        <v>16</v>
      </c>
      <c r="G54" s="11">
        <v>18</v>
      </c>
      <c r="H54" s="11">
        <v>25</v>
      </c>
      <c r="J54" t="s">
        <v>64</v>
      </c>
      <c r="K54">
        <f>COUNTA(C53:H62)</f>
        <v>60</v>
      </c>
    </row>
    <row r="55" spans="3:11">
      <c r="C55" s="10">
        <v>10</v>
      </c>
      <c r="D55" s="11">
        <v>15</v>
      </c>
      <c r="E55" s="11">
        <v>20</v>
      </c>
      <c r="F55" s="11">
        <v>16</v>
      </c>
      <c r="G55" s="11">
        <v>18</v>
      </c>
      <c r="H55" s="11">
        <v>25</v>
      </c>
      <c r="J55" t="s">
        <v>66</v>
      </c>
      <c r="K55">
        <f>COUNTIF(C53:H62,"&gt;=100")</f>
        <v>4</v>
      </c>
    </row>
    <row r="56" spans="3:11">
      <c r="C56" s="10">
        <v>-10</v>
      </c>
      <c r="D56" s="11" t="s">
        <v>62</v>
      </c>
      <c r="E56" s="11">
        <v>20</v>
      </c>
      <c r="F56" s="11">
        <v>-16</v>
      </c>
      <c r="G56" s="11">
        <v>180</v>
      </c>
      <c r="H56" s="11">
        <v>250</v>
      </c>
      <c r="J56" t="s">
        <v>67</v>
      </c>
      <c r="K56">
        <f>COUNTIF(C53:H62,"&lt;0")</f>
        <v>3</v>
      </c>
    </row>
    <row r="57" spans="3:11" ht="31.5">
      <c r="C57" s="10">
        <v>10</v>
      </c>
      <c r="D57" s="11">
        <v>15</v>
      </c>
      <c r="E57" s="11">
        <v>20</v>
      </c>
      <c r="F57" s="11">
        <v>16</v>
      </c>
      <c r="G57" s="11">
        <v>18</v>
      </c>
      <c r="H57" s="11">
        <v>25</v>
      </c>
      <c r="J57" s="14" t="s">
        <v>61</v>
      </c>
      <c r="K57">
        <f>COUNTIF(C53:H62,"&gt;=18")</f>
        <v>29</v>
      </c>
    </row>
    <row r="58" spans="3:11">
      <c r="C58" s="10">
        <v>10</v>
      </c>
      <c r="D58" s="11">
        <v>15</v>
      </c>
      <c r="E58" s="11">
        <v>20</v>
      </c>
      <c r="F58" s="11">
        <v>16</v>
      </c>
      <c r="G58" s="11" t="s">
        <v>62</v>
      </c>
      <c r="H58" s="11">
        <v>25</v>
      </c>
      <c r="J58" t="s">
        <v>65</v>
      </c>
      <c r="K58">
        <f>SUM(K55:K56)</f>
        <v>7</v>
      </c>
    </row>
    <row r="59" spans="3:11">
      <c r="C59" s="10">
        <v>10</v>
      </c>
      <c r="D59" s="11">
        <v>150</v>
      </c>
      <c r="E59" s="11">
        <v>200</v>
      </c>
      <c r="F59" s="11">
        <v>16</v>
      </c>
      <c r="G59" s="11">
        <v>18</v>
      </c>
      <c r="H59" s="11">
        <v>25</v>
      </c>
    </row>
    <row r="60" spans="3:11">
      <c r="C60" s="10" t="s">
        <v>62</v>
      </c>
      <c r="D60" s="11">
        <v>15</v>
      </c>
      <c r="E60" s="11">
        <v>20</v>
      </c>
      <c r="F60" s="11">
        <v>16</v>
      </c>
      <c r="G60" s="11">
        <v>18</v>
      </c>
      <c r="H60" s="11">
        <v>25</v>
      </c>
    </row>
    <row r="61" spans="3:11">
      <c r="C61" s="10">
        <v>-10</v>
      </c>
      <c r="D61" s="11">
        <v>15</v>
      </c>
      <c r="E61" s="11">
        <v>20</v>
      </c>
      <c r="F61" s="11">
        <v>16</v>
      </c>
      <c r="G61" s="11">
        <v>18</v>
      </c>
      <c r="H61" s="11">
        <v>25</v>
      </c>
    </row>
    <row r="62" spans="3:11">
      <c r="C62" s="10">
        <v>10</v>
      </c>
      <c r="D62" s="11">
        <v>15</v>
      </c>
      <c r="E62" s="11">
        <v>20</v>
      </c>
      <c r="F62" s="11">
        <v>16</v>
      </c>
      <c r="G62" s="11">
        <v>18</v>
      </c>
      <c r="H62" s="11">
        <v>25</v>
      </c>
    </row>
  </sheetData>
  <mergeCells count="1">
    <mergeCell ref="G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Introduction to Excel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2025-04-03T07:21:32Z</dcterms:modified>
</cp:coreProperties>
</file>