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FG19736\Desktop\DA WD 10\Day 1\"/>
    </mc:Choice>
  </mc:AlternateContent>
  <bookViews>
    <workbookView xWindow="0" yWindow="0" windowWidth="20490" windowHeight="7650"/>
  </bookViews>
  <sheets>
    <sheet name="1. Introduction to Excel" sheetId="1" r:id="rId1"/>
    <sheet name="Sheet1" sheetId="7" r:id="rId2"/>
    <sheet name="Sheet2" sheetId="6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4" i="7" l="1"/>
  <c r="M42" i="7"/>
  <c r="M41" i="7"/>
  <c r="M43" i="7"/>
  <c r="M40" i="7"/>
  <c r="M39" i="7"/>
  <c r="K35" i="7"/>
  <c r="K34" i="7"/>
  <c r="K33" i="7"/>
  <c r="N22" i="7"/>
  <c r="N21" i="7"/>
  <c r="N20" i="7"/>
  <c r="N19" i="7"/>
  <c r="L5" i="7"/>
  <c r="D15" i="7"/>
  <c r="D14" i="7"/>
  <c r="F13" i="7"/>
  <c r="F12" i="7"/>
  <c r="F11" i="7"/>
  <c r="J10" i="7"/>
  <c r="J9" i="7"/>
  <c r="J8" i="7"/>
  <c r="J7" i="7"/>
  <c r="C29" i="1" l="1"/>
  <c r="L58" i="6"/>
  <c r="L59" i="6"/>
  <c r="L57" i="6"/>
  <c r="L56" i="6"/>
  <c r="L55" i="6"/>
  <c r="L54" i="6"/>
  <c r="I48" i="6"/>
  <c r="I50" i="6"/>
  <c r="I49" i="6"/>
  <c r="N33" i="6"/>
  <c r="N36" i="6"/>
  <c r="N35" i="6"/>
  <c r="N34" i="6"/>
  <c r="F25" i="6"/>
  <c r="D27" i="6"/>
  <c r="F26" i="6"/>
  <c r="F24" i="6"/>
  <c r="J23" i="6"/>
  <c r="J22" i="6"/>
  <c r="J21" i="6"/>
  <c r="J20" i="6"/>
  <c r="G30" i="1" l="1"/>
  <c r="G29" i="1"/>
  <c r="G28" i="1"/>
  <c r="B30" i="1" l="1"/>
  <c r="C32" i="1" l="1"/>
  <c r="B29" i="1"/>
  <c r="B28" i="1"/>
  <c r="B27" i="1"/>
  <c r="H25" i="1"/>
  <c r="H23" i="1"/>
  <c r="H24" i="1"/>
  <c r="H17" i="1"/>
  <c r="H16" i="1"/>
  <c r="H15" i="1"/>
  <c r="H14" i="1"/>
  <c r="C33" i="1"/>
  <c r="B33" i="1"/>
  <c r="G33" i="1" s="1"/>
  <c r="B32" i="1"/>
  <c r="B31" i="1"/>
  <c r="C31" i="1"/>
  <c r="B21" i="1"/>
  <c r="C20" i="1"/>
  <c r="C19" i="1"/>
  <c r="C18" i="1"/>
  <c r="G31" i="1" l="1"/>
  <c r="G32" i="1"/>
  <c r="D32" i="1"/>
  <c r="D33" i="1"/>
  <c r="D31" i="1"/>
</calcChain>
</file>

<file path=xl/sharedStrings.xml><?xml version="1.0" encoding="utf-8"?>
<sst xmlns="http://schemas.openxmlformats.org/spreadsheetml/2006/main" count="154" uniqueCount="65">
  <si>
    <t>Row</t>
  </si>
  <si>
    <t>Col</t>
  </si>
  <si>
    <t>B</t>
  </si>
  <si>
    <t>Cell Naming</t>
  </si>
  <si>
    <t>B3</t>
  </si>
  <si>
    <t>Text Formatting</t>
  </si>
  <si>
    <t>Merging</t>
  </si>
  <si>
    <t>Text Merged</t>
  </si>
  <si>
    <t>Types of Data in Excel</t>
  </si>
  <si>
    <t>text</t>
  </si>
  <si>
    <t>Text Replication</t>
  </si>
  <si>
    <t>Numeric Replication</t>
  </si>
  <si>
    <t>A</t>
  </si>
  <si>
    <t>Kumar</t>
  </si>
  <si>
    <t>Formulas</t>
  </si>
  <si>
    <t>SUM</t>
  </si>
  <si>
    <t>AVERAGE</t>
  </si>
  <si>
    <t>MAX</t>
  </si>
  <si>
    <t>MIN</t>
  </si>
  <si>
    <t>ROUND</t>
  </si>
  <si>
    <t>RAND</t>
  </si>
  <si>
    <t>ROUNDUP</t>
  </si>
  <si>
    <t>ROUNDDOWN</t>
  </si>
  <si>
    <t>Math and Trigonometry Functions</t>
  </si>
  <si>
    <t>Statistical Functions</t>
  </si>
  <si>
    <t>COUNT</t>
  </si>
  <si>
    <t>COUNTA</t>
  </si>
  <si>
    <t>COUNTIF</t>
  </si>
  <si>
    <t>Date and Time Functions</t>
  </si>
  <si>
    <t>NOW</t>
  </si>
  <si>
    <t>TODAY</t>
  </si>
  <si>
    <t>TIME</t>
  </si>
  <si>
    <t>DATE</t>
  </si>
  <si>
    <t>DATEDIF | Days</t>
  </si>
  <si>
    <t>DATEDIF | Month</t>
  </si>
  <si>
    <t>DATEDIF | Year</t>
  </si>
  <si>
    <t>Random Number in Specific Range</t>
  </si>
  <si>
    <t>Interface Walkthrough</t>
  </si>
  <si>
    <t>No. of Numeric Values</t>
  </si>
  <si>
    <t>No of non-empty cells</t>
  </si>
  <si>
    <t>&gt;= 15</t>
  </si>
  <si>
    <t>Functions</t>
  </si>
  <si>
    <t>Harsh</t>
  </si>
  <si>
    <t>(Format Data)</t>
  </si>
  <si>
    <t>Number of Int values</t>
  </si>
  <si>
    <t>sum</t>
  </si>
  <si>
    <t>average</t>
  </si>
  <si>
    <t>max</t>
  </si>
  <si>
    <t>min</t>
  </si>
  <si>
    <t>NA</t>
  </si>
  <si>
    <t xml:space="preserve">Amit </t>
  </si>
  <si>
    <t>Chinmoy</t>
  </si>
  <si>
    <t>jdkfhdkjhfskdjhfkdjfhksjd</t>
  </si>
  <si>
    <t>Number of all values</t>
  </si>
  <si>
    <t>Count of InValid Positive ( Values Greater than 100)</t>
  </si>
  <si>
    <t>Count of Invalid Negative (Values less than 0)</t>
  </si>
  <si>
    <t>Eligible for voting ( Values &gt;= 18 )</t>
  </si>
  <si>
    <t>Total Invalid Ages ( Sum of both Invalid +ve and -ve)</t>
  </si>
  <si>
    <t>Divij</t>
  </si>
  <si>
    <t>Vaibhav</t>
  </si>
  <si>
    <t>Harshvardhan</t>
  </si>
  <si>
    <t>RANDBETWEEN</t>
  </si>
  <si>
    <t>Add</t>
  </si>
  <si>
    <t>AVG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</si>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</sst>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/>
      <name val="Apple Braille"/>
    </font>
    <font>
      <sz val="14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2" borderId="0" xfId="0" applyFont="1" applyFill="1" applyAlignment="1">
      <alignment horizontal="center"/>
    </xf>
    <xf numFmtId="0" fontId="0" fillId="0" borderId="0" xfId="0" quotePrefix="1"/>
    <xf numFmtId="14" fontId="0" fillId="0" borderId="0" xfId="0" applyNumberFormat="1"/>
    <xf numFmtId="22" fontId="0" fillId="0" borderId="0" xfId="0" applyNumberFormat="1"/>
    <xf numFmtId="18" fontId="0" fillId="0" borderId="0" xfId="0" applyNumberFormat="1"/>
    <xf numFmtId="0" fontId="1" fillId="0" borderId="0" xfId="0" applyFont="1"/>
    <xf numFmtId="0" fontId="0" fillId="0" borderId="0" xfId="0" applyBorder="1"/>
    <xf numFmtId="0" fontId="5" fillId="4" borderId="0" xfId="0" applyFont="1" applyFill="1" applyBorder="1"/>
    <xf numFmtId="0" fontId="0" fillId="0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6" borderId="1" xfId="0" applyFill="1" applyBorder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3" borderId="0" xfId="0" applyFill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000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A16" zoomScale="110" zoomScaleNormal="130" workbookViewId="0">
      <selection activeCell="D33" sqref="D33"/>
    </sheetView>
  </sheetViews>
  <sheetFormatPr defaultColWidth="11" defaultRowHeight="15.75"/>
  <cols>
    <col min="1" max="1" width="31.375" customWidth="1"/>
    <col min="2" max="2" width="16.625" customWidth="1"/>
    <col min="3" max="4" width="15.75" bestFit="1" customWidth="1"/>
  </cols>
  <sheetData>
    <row r="1" spans="1:8" ht="18.75">
      <c r="A1" s="16" t="s">
        <v>37</v>
      </c>
      <c r="B1" s="16"/>
      <c r="C1" s="16"/>
      <c r="D1" s="16"/>
      <c r="E1" s="16"/>
      <c r="F1" s="16"/>
      <c r="G1" s="16"/>
      <c r="H1" s="16"/>
    </row>
    <row r="2" spans="1:8">
      <c r="A2" t="s">
        <v>11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</row>
    <row r="3" spans="1:8">
      <c r="A3" t="s">
        <v>11</v>
      </c>
      <c r="B3">
        <v>1</v>
      </c>
      <c r="C3">
        <v>4</v>
      </c>
      <c r="D3">
        <v>7</v>
      </c>
      <c r="E3">
        <v>10</v>
      </c>
      <c r="F3">
        <v>13</v>
      </c>
      <c r="G3">
        <v>16</v>
      </c>
      <c r="H3">
        <v>19</v>
      </c>
    </row>
    <row r="4" spans="1:8">
      <c r="A4" t="s">
        <v>10</v>
      </c>
      <c r="B4" t="s">
        <v>12</v>
      </c>
      <c r="C4" t="s">
        <v>2</v>
      </c>
      <c r="D4" t="s">
        <v>12</v>
      </c>
      <c r="E4" t="s">
        <v>2</v>
      </c>
      <c r="F4" t="s">
        <v>12</v>
      </c>
      <c r="G4" t="s">
        <v>12</v>
      </c>
      <c r="H4" t="s">
        <v>2</v>
      </c>
    </row>
    <row r="5" spans="1:8">
      <c r="A5" t="s">
        <v>10</v>
      </c>
      <c r="B5" t="s">
        <v>42</v>
      </c>
      <c r="C5" t="s">
        <v>13</v>
      </c>
      <c r="D5" t="s">
        <v>42</v>
      </c>
      <c r="E5" t="s">
        <v>13</v>
      </c>
      <c r="F5" t="s">
        <v>42</v>
      </c>
      <c r="G5" t="s">
        <v>13</v>
      </c>
      <c r="H5" t="s">
        <v>42</v>
      </c>
    </row>
    <row r="6" spans="1:8">
      <c r="A6" t="s">
        <v>5</v>
      </c>
      <c r="B6" s="1" t="s">
        <v>5</v>
      </c>
    </row>
    <row r="7" spans="1:8">
      <c r="A7" t="s">
        <v>6</v>
      </c>
      <c r="B7" s="17" t="s">
        <v>7</v>
      </c>
      <c r="C7" s="17"/>
      <c r="D7" s="17"/>
    </row>
    <row r="8" spans="1:8">
      <c r="A8" t="s">
        <v>0</v>
      </c>
      <c r="B8">
        <v>1</v>
      </c>
    </row>
    <row r="9" spans="1:8">
      <c r="A9" t="s">
        <v>1</v>
      </c>
      <c r="B9" t="s">
        <v>2</v>
      </c>
    </row>
    <row r="10" spans="1:8">
      <c r="A10" t="s">
        <v>3</v>
      </c>
      <c r="B10" t="s">
        <v>4</v>
      </c>
    </row>
    <row r="11" spans="1:8">
      <c r="A11" t="s">
        <v>8</v>
      </c>
      <c r="B11">
        <v>1</v>
      </c>
      <c r="C11" s="2" t="s">
        <v>9</v>
      </c>
      <c r="D11" s="3">
        <v>36088</v>
      </c>
      <c r="E11" t="s">
        <v>43</v>
      </c>
    </row>
    <row r="12" spans="1:8" ht="18.75">
      <c r="A12" s="16" t="s">
        <v>14</v>
      </c>
      <c r="B12" s="16"/>
      <c r="C12" s="16"/>
      <c r="D12" s="16"/>
      <c r="E12" s="16"/>
      <c r="F12" s="16"/>
      <c r="G12" s="16"/>
      <c r="H12" s="16"/>
    </row>
    <row r="13" spans="1:8">
      <c r="A13" s="18" t="s">
        <v>23</v>
      </c>
      <c r="B13" s="18"/>
      <c r="C13" s="18"/>
      <c r="D13" s="18"/>
      <c r="E13" s="18"/>
      <c r="F13" s="18"/>
      <c r="G13" s="18"/>
      <c r="H13" s="18"/>
    </row>
    <row r="14" spans="1:8">
      <c r="A14" t="s">
        <v>15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f>SUM(B14:G14)</f>
        <v>21</v>
      </c>
    </row>
    <row r="15" spans="1:8">
      <c r="A15" t="s">
        <v>16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f>AVERAGE(B15:G15)</f>
        <v>3.5</v>
      </c>
    </row>
    <row r="16" spans="1:8">
      <c r="A16" t="s">
        <v>17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f>MAX(B16:G16)</f>
        <v>6</v>
      </c>
    </row>
    <row r="17" spans="1:9">
      <c r="A17" t="s">
        <v>18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f>MIN(B17:G17)</f>
        <v>1</v>
      </c>
    </row>
    <row r="18" spans="1:9">
      <c r="A18" t="s">
        <v>19</v>
      </c>
      <c r="B18">
        <v>3.1429999999999998</v>
      </c>
      <c r="C18">
        <f>ROUND(B18,2)</f>
        <v>3.14</v>
      </c>
    </row>
    <row r="19" spans="1:9">
      <c r="A19" t="s">
        <v>21</v>
      </c>
      <c r="B19">
        <v>3.1429999999999998</v>
      </c>
      <c r="C19">
        <f>ROUNDUP(B19,1)</f>
        <v>3.2</v>
      </c>
    </row>
    <row r="20" spans="1:9">
      <c r="A20" t="s">
        <v>22</v>
      </c>
      <c r="B20">
        <v>3.1429999999999998</v>
      </c>
      <c r="C20">
        <f>ROUNDDOWN(B20,1)</f>
        <v>3.1</v>
      </c>
    </row>
    <row r="21" spans="1:9">
      <c r="A21" t="s">
        <v>20</v>
      </c>
      <c r="B21">
        <f ca="1">RAND()</f>
        <v>4.2467108358610561E-2</v>
      </c>
      <c r="I21" t="s">
        <v>36</v>
      </c>
    </row>
    <row r="22" spans="1:9">
      <c r="A22" s="19" t="s">
        <v>24</v>
      </c>
      <c r="B22" s="19"/>
      <c r="C22" s="19"/>
      <c r="D22" s="19"/>
      <c r="E22" s="19"/>
      <c r="F22" s="19"/>
      <c r="G22" s="19"/>
      <c r="H22" s="19"/>
    </row>
    <row r="23" spans="1:9">
      <c r="A23" t="s">
        <v>25</v>
      </c>
      <c r="B23">
        <v>1</v>
      </c>
      <c r="C23">
        <v>1</v>
      </c>
      <c r="D23" t="s">
        <v>12</v>
      </c>
      <c r="E23" t="s">
        <v>12</v>
      </c>
      <c r="F23" t="s">
        <v>12</v>
      </c>
      <c r="H23">
        <f>COUNT(B23:G23)</f>
        <v>2</v>
      </c>
      <c r="I23" t="s">
        <v>38</v>
      </c>
    </row>
    <row r="24" spans="1:9">
      <c r="A24" t="s">
        <v>26</v>
      </c>
      <c r="B24">
        <v>1</v>
      </c>
      <c r="D24" t="s">
        <v>12</v>
      </c>
      <c r="E24" t="s">
        <v>12</v>
      </c>
      <c r="H24">
        <f>COUNTA(B24:G24)</f>
        <v>3</v>
      </c>
      <c r="I24" t="s">
        <v>39</v>
      </c>
    </row>
    <row r="25" spans="1:9">
      <c r="A25" t="s">
        <v>27</v>
      </c>
      <c r="B25">
        <v>10</v>
      </c>
      <c r="C25" s="6">
        <v>15</v>
      </c>
      <c r="D25" s="6">
        <v>20</v>
      </c>
      <c r="E25" s="6">
        <v>16</v>
      </c>
      <c r="F25" s="6">
        <v>18</v>
      </c>
      <c r="G25" s="6">
        <v>25</v>
      </c>
      <c r="H25">
        <f>COUNTIF(B25:G25,"&gt;=15")</f>
        <v>5</v>
      </c>
      <c r="I25" t="s">
        <v>40</v>
      </c>
    </row>
    <row r="26" spans="1:9">
      <c r="A26" s="13" t="s">
        <v>28</v>
      </c>
      <c r="B26" s="14"/>
      <c r="C26" s="14"/>
      <c r="D26" s="14"/>
      <c r="E26" s="14"/>
      <c r="F26" s="14"/>
      <c r="G26" s="14"/>
      <c r="H26" s="15"/>
    </row>
    <row r="27" spans="1:9">
      <c r="A27" t="s">
        <v>29</v>
      </c>
      <c r="B27" s="4">
        <f ca="1">NOW()</f>
        <v>45798.779577083333</v>
      </c>
      <c r="C27" s="4"/>
      <c r="G27" s="4"/>
    </row>
    <row r="28" spans="1:9">
      <c r="A28" t="s">
        <v>30</v>
      </c>
      <c r="B28" s="3">
        <f ca="1">TODAY()</f>
        <v>45798</v>
      </c>
      <c r="G28" s="3">
        <f ca="1">TODAY()</f>
        <v>45798</v>
      </c>
    </row>
    <row r="29" spans="1:9">
      <c r="A29" t="s">
        <v>32</v>
      </c>
      <c r="B29" s="3">
        <f>DATE(2023, 12, 6)</f>
        <v>45266</v>
      </c>
      <c r="C29" s="3">
        <f>DATE(2025,4,3)</f>
        <v>45750</v>
      </c>
      <c r="G29" s="3">
        <f>DATE(2025,2,13)</f>
        <v>45701</v>
      </c>
    </row>
    <row r="30" spans="1:9">
      <c r="A30" t="s">
        <v>31</v>
      </c>
      <c r="B30" s="5">
        <f>TIME(5, 30, 0)</f>
        <v>0.22916666666666666</v>
      </c>
      <c r="F30" s="5"/>
      <c r="G30" s="5">
        <f>TIME(13,54,12)</f>
        <v>0.57930555555555563</v>
      </c>
    </row>
    <row r="31" spans="1:9">
      <c r="A31" t="s">
        <v>33</v>
      </c>
      <c r="B31" s="3">
        <f ca="1">TODAY()</f>
        <v>45798</v>
      </c>
      <c r="C31" s="3">
        <f>DATE(2023, 12, 8)</f>
        <v>45268</v>
      </c>
      <c r="D31">
        <f ca="1">DATEDIF(C31,B31,"d")</f>
        <v>530</v>
      </c>
      <c r="G31">
        <f ca="1">DATEDIF(C31,B31,"d")</f>
        <v>530</v>
      </c>
    </row>
    <row r="32" spans="1:9">
      <c r="A32" t="s">
        <v>34</v>
      </c>
      <c r="B32" s="3">
        <f ca="1">TODAY()</f>
        <v>45798</v>
      </c>
      <c r="C32" s="3">
        <f>DATE(2020, 12, 8)</f>
        <v>44173</v>
      </c>
      <c r="D32">
        <f ca="1">DATEDIF(C32,B32,"m")</f>
        <v>53</v>
      </c>
      <c r="G32">
        <f ca="1">DATEDIF(C32,B32,"m")</f>
        <v>53</v>
      </c>
    </row>
    <row r="33" spans="1:7">
      <c r="A33" t="s">
        <v>35</v>
      </c>
      <c r="B33" s="3">
        <f ca="1">TODAY()</f>
        <v>45798</v>
      </c>
      <c r="C33" s="3">
        <f>DATE(2020, 12, 8)</f>
        <v>44173</v>
      </c>
      <c r="D33">
        <f ca="1">DATEDIF(C33,B33,"y")</f>
        <v>4</v>
      </c>
      <c r="G33">
        <f ca="1">DATEDIF(C33,B33,"y")</f>
        <v>4</v>
      </c>
    </row>
    <row r="34" spans="1:7">
      <c r="B34" s="3"/>
      <c r="C34" s="3"/>
    </row>
  </sheetData>
  <mergeCells count="6">
    <mergeCell ref="A26:H26"/>
    <mergeCell ref="A1:H1"/>
    <mergeCell ref="B7:D7"/>
    <mergeCell ref="A12:H12"/>
    <mergeCell ref="A13:H13"/>
    <mergeCell ref="A22:H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9"/>
  <sheetViews>
    <sheetView topLeftCell="B36" zoomScale="109" workbookViewId="0">
      <selection activeCell="M45" sqref="M45"/>
    </sheetView>
  </sheetViews>
  <sheetFormatPr defaultRowHeight="15.75"/>
  <cols>
    <col min="3" max="3" width="13.875" bestFit="1" customWidth="1"/>
    <col min="5" max="5" width="9" customWidth="1"/>
    <col min="12" max="12" width="44" bestFit="1" customWidth="1"/>
    <col min="13" max="13" width="7.125" customWidth="1"/>
  </cols>
  <sheetData>
    <row r="2" spans="2:12">
      <c r="B2" t="s">
        <v>42</v>
      </c>
      <c r="C2">
        <v>23</v>
      </c>
      <c r="E2" s="21" t="s">
        <v>60</v>
      </c>
      <c r="F2" s="21"/>
    </row>
    <row r="3" spans="2:12">
      <c r="B3" t="s">
        <v>58</v>
      </c>
      <c r="C3">
        <v>34</v>
      </c>
    </row>
    <row r="4" spans="2:12">
      <c r="B4" t="s">
        <v>59</v>
      </c>
      <c r="C4">
        <v>12</v>
      </c>
    </row>
    <row r="5" spans="2:12">
      <c r="L5">
        <f>SUM(D7:I7,D8:I8,D9:I9)</f>
        <v>514</v>
      </c>
    </row>
    <row r="7" spans="2:12">
      <c r="C7" s="23" t="s">
        <v>15</v>
      </c>
      <c r="D7">
        <v>1</v>
      </c>
      <c r="E7">
        <v>2</v>
      </c>
      <c r="F7">
        <v>3</v>
      </c>
      <c r="G7">
        <v>455</v>
      </c>
      <c r="H7">
        <v>5</v>
      </c>
      <c r="I7">
        <v>6</v>
      </c>
      <c r="J7">
        <f>SUM(D7:I7)</f>
        <v>472</v>
      </c>
    </row>
    <row r="8" spans="2:12">
      <c r="C8" s="23" t="s">
        <v>16</v>
      </c>
      <c r="D8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f>AVERAGE(D8:I8)</f>
        <v>3.5</v>
      </c>
    </row>
    <row r="9" spans="2:12">
      <c r="C9" s="23" t="s">
        <v>17</v>
      </c>
      <c r="D9">
        <v>1</v>
      </c>
      <c r="E9">
        <v>2</v>
      </c>
      <c r="F9">
        <v>3</v>
      </c>
      <c r="G9">
        <v>4</v>
      </c>
      <c r="H9">
        <v>5</v>
      </c>
      <c r="I9">
        <v>6</v>
      </c>
      <c r="J9">
        <f>MAX(D9:I9)</f>
        <v>6</v>
      </c>
    </row>
    <row r="10" spans="2:12">
      <c r="C10" s="23" t="s">
        <v>18</v>
      </c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f>MIN(D10:I10)</f>
        <v>1</v>
      </c>
    </row>
    <row r="11" spans="2:12">
      <c r="C11" s="23" t="s">
        <v>19</v>
      </c>
      <c r="D11">
        <v>3.444</v>
      </c>
      <c r="F11">
        <f>ROUND(D11,2)</f>
        <v>3.44</v>
      </c>
    </row>
    <row r="12" spans="2:12">
      <c r="C12" s="23" t="s">
        <v>21</v>
      </c>
      <c r="D12">
        <v>3.444</v>
      </c>
      <c r="F12">
        <f>ROUNDUP(D13,2)</f>
        <v>3.4499999999999997</v>
      </c>
    </row>
    <row r="13" spans="2:12">
      <c r="C13" s="23" t="s">
        <v>22</v>
      </c>
      <c r="D13">
        <v>3.444</v>
      </c>
      <c r="F13">
        <f>ROUNDDOWN(D13,2)</f>
        <v>3.44</v>
      </c>
    </row>
    <row r="14" spans="2:12">
      <c r="C14" s="23" t="s">
        <v>20</v>
      </c>
      <c r="D14">
        <f ca="1">RAND()</f>
        <v>0.99430791825122278</v>
      </c>
    </row>
    <row r="15" spans="2:12">
      <c r="C15" s="23" t="s">
        <v>61</v>
      </c>
      <c r="D15">
        <f ca="1">RANDBETWEEN(1,6)</f>
        <v>3</v>
      </c>
    </row>
    <row r="19" spans="6:14">
      <c r="F19" s="24">
        <v>23</v>
      </c>
      <c r="G19" s="25">
        <v>45</v>
      </c>
      <c r="H19">
        <v>34</v>
      </c>
      <c r="I19">
        <v>23</v>
      </c>
      <c r="J19">
        <v>78</v>
      </c>
      <c r="K19" s="24">
        <v>57</v>
      </c>
      <c r="M19" s="24" t="s">
        <v>62</v>
      </c>
      <c r="N19">
        <f>SUM(K19:K24,H28:K28,F19:F25,F28:F30)</f>
        <v>2369</v>
      </c>
    </row>
    <row r="20" spans="6:14">
      <c r="F20" s="24">
        <v>34</v>
      </c>
      <c r="G20" s="25">
        <v>78</v>
      </c>
      <c r="H20">
        <v>45</v>
      </c>
      <c r="I20">
        <v>24</v>
      </c>
      <c r="J20">
        <v>78</v>
      </c>
      <c r="K20" s="24">
        <v>96</v>
      </c>
      <c r="M20" s="25" t="s">
        <v>63</v>
      </c>
      <c r="N20">
        <f>AVERAGE(J21:J26,G19:G25,G27:H27,H29:J30)</f>
        <v>115.66666666666667</v>
      </c>
    </row>
    <row r="21" spans="6:14">
      <c r="F21" s="24">
        <v>45</v>
      </c>
      <c r="G21" s="25">
        <v>111</v>
      </c>
      <c r="H21">
        <v>56</v>
      </c>
      <c r="I21">
        <v>25</v>
      </c>
      <c r="J21" s="25">
        <v>78</v>
      </c>
      <c r="K21" s="24">
        <v>135</v>
      </c>
      <c r="M21" t="s">
        <v>64</v>
      </c>
      <c r="N21">
        <f>MAX(F19:K30)</f>
        <v>486</v>
      </c>
    </row>
    <row r="22" spans="6:14">
      <c r="F22" s="24">
        <v>56</v>
      </c>
      <c r="G22" s="25">
        <v>144</v>
      </c>
      <c r="H22">
        <v>67</v>
      </c>
      <c r="I22">
        <v>26</v>
      </c>
      <c r="J22" s="25">
        <v>78</v>
      </c>
      <c r="K22" s="24">
        <v>174</v>
      </c>
      <c r="M22" t="s">
        <v>48</v>
      </c>
      <c r="N22">
        <f>MIN(F19:K30)</f>
        <v>23</v>
      </c>
    </row>
    <row r="23" spans="6:14">
      <c r="F23" s="24">
        <v>67</v>
      </c>
      <c r="G23" s="25">
        <v>177</v>
      </c>
      <c r="H23">
        <v>78</v>
      </c>
      <c r="I23">
        <v>27</v>
      </c>
      <c r="J23" s="25">
        <v>78</v>
      </c>
      <c r="K23" s="24">
        <v>213</v>
      </c>
    </row>
    <row r="24" spans="6:14">
      <c r="F24" s="24">
        <v>78</v>
      </c>
      <c r="G24" s="25">
        <v>210</v>
      </c>
      <c r="H24">
        <v>89</v>
      </c>
      <c r="I24">
        <v>28</v>
      </c>
      <c r="J24" s="25">
        <v>78</v>
      </c>
      <c r="K24" s="24">
        <v>252</v>
      </c>
    </row>
    <row r="25" spans="6:14">
      <c r="F25" s="24">
        <v>89</v>
      </c>
      <c r="G25" s="25">
        <v>243</v>
      </c>
      <c r="H25">
        <v>45</v>
      </c>
      <c r="I25">
        <v>29</v>
      </c>
      <c r="J25" s="25">
        <v>78</v>
      </c>
      <c r="K25">
        <v>291</v>
      </c>
    </row>
    <row r="26" spans="6:14">
      <c r="F26">
        <v>100</v>
      </c>
      <c r="G26">
        <v>276</v>
      </c>
      <c r="H26">
        <v>111</v>
      </c>
      <c r="I26">
        <v>30</v>
      </c>
      <c r="J26" s="25">
        <v>78</v>
      </c>
      <c r="K26">
        <v>330</v>
      </c>
    </row>
    <row r="27" spans="6:14">
      <c r="F27">
        <v>111</v>
      </c>
      <c r="G27" s="25">
        <v>309</v>
      </c>
      <c r="H27" s="25">
        <v>122</v>
      </c>
      <c r="I27">
        <v>31</v>
      </c>
      <c r="J27">
        <v>78</v>
      </c>
      <c r="K27">
        <v>369</v>
      </c>
    </row>
    <row r="28" spans="6:14">
      <c r="F28" s="24">
        <v>122</v>
      </c>
      <c r="G28">
        <v>342</v>
      </c>
      <c r="H28" s="24">
        <v>133</v>
      </c>
      <c r="I28" s="24">
        <v>32</v>
      </c>
      <c r="J28" s="24">
        <v>78</v>
      </c>
      <c r="K28" s="24">
        <v>408</v>
      </c>
    </row>
    <row r="29" spans="6:14">
      <c r="F29" s="24">
        <v>133</v>
      </c>
      <c r="G29">
        <v>375</v>
      </c>
      <c r="H29" s="25">
        <v>144</v>
      </c>
      <c r="I29" s="25">
        <v>33</v>
      </c>
      <c r="J29" s="25">
        <v>78</v>
      </c>
      <c r="K29">
        <v>447</v>
      </c>
    </row>
    <row r="30" spans="6:14">
      <c r="F30" s="24">
        <v>144</v>
      </c>
      <c r="G30">
        <v>408</v>
      </c>
      <c r="H30" s="25">
        <v>155</v>
      </c>
      <c r="I30" s="25">
        <v>34</v>
      </c>
      <c r="J30" s="25">
        <v>78</v>
      </c>
      <c r="K30">
        <v>486</v>
      </c>
    </row>
    <row r="33" spans="3:13">
      <c r="C33" s="22" t="s">
        <v>25</v>
      </c>
      <c r="D33">
        <v>1</v>
      </c>
      <c r="E33">
        <v>2</v>
      </c>
      <c r="F33" s="26">
        <v>3</v>
      </c>
      <c r="G33" t="s">
        <v>12</v>
      </c>
      <c r="H33" t="s">
        <v>2</v>
      </c>
      <c r="I33">
        <v>4</v>
      </c>
      <c r="K33" s="26">
        <f>COUNT(D33:I33)</f>
        <v>4</v>
      </c>
    </row>
    <row r="34" spans="3:13">
      <c r="C34" s="22" t="s">
        <v>26</v>
      </c>
      <c r="D34">
        <v>1</v>
      </c>
      <c r="E34">
        <v>2</v>
      </c>
      <c r="F34" s="26">
        <v>3</v>
      </c>
      <c r="G34" t="s">
        <v>12</v>
      </c>
      <c r="H34" t="s">
        <v>2</v>
      </c>
      <c r="I34">
        <v>4</v>
      </c>
      <c r="K34" s="26">
        <f>COUNTA(D34:I34)</f>
        <v>6</v>
      </c>
    </row>
    <row r="35" spans="3:13">
      <c r="C35" s="22" t="s">
        <v>27</v>
      </c>
      <c r="D35">
        <v>34</v>
      </c>
      <c r="E35">
        <v>9</v>
      </c>
      <c r="F35">
        <v>11</v>
      </c>
      <c r="G35">
        <v>23</v>
      </c>
      <c r="H35">
        <v>13</v>
      </c>
      <c r="I35">
        <v>19</v>
      </c>
      <c r="K35" s="26">
        <f>COUNTIF(D35:I35,"&gt;=18")</f>
        <v>3</v>
      </c>
    </row>
    <row r="39" spans="3:13">
      <c r="D39" s="27">
        <v>23</v>
      </c>
      <c r="E39" s="27">
        <v>45</v>
      </c>
      <c r="F39" s="27">
        <v>56</v>
      </c>
      <c r="G39" s="27">
        <v>12</v>
      </c>
      <c r="H39" s="27">
        <v>34</v>
      </c>
      <c r="I39" s="27">
        <v>56</v>
      </c>
      <c r="J39" s="27">
        <v>76</v>
      </c>
      <c r="L39" t="s">
        <v>44</v>
      </c>
      <c r="M39">
        <f>COUNT(D39:J49)</f>
        <v>73</v>
      </c>
    </row>
    <row r="40" spans="3:13">
      <c r="D40" s="27">
        <v>21</v>
      </c>
      <c r="E40" s="27">
        <v>49</v>
      </c>
      <c r="F40" s="27">
        <v>66</v>
      </c>
      <c r="G40" s="27">
        <v>19</v>
      </c>
      <c r="H40" s="27">
        <v>41</v>
      </c>
      <c r="I40" s="27">
        <v>40</v>
      </c>
      <c r="J40" s="27">
        <v>40</v>
      </c>
      <c r="L40" t="s">
        <v>53</v>
      </c>
      <c r="M40">
        <f>COUNTA(D39:J49)</f>
        <v>77</v>
      </c>
    </row>
    <row r="41" spans="3:13">
      <c r="D41" s="27">
        <v>19</v>
      </c>
      <c r="E41" s="27">
        <v>53</v>
      </c>
      <c r="F41" s="27">
        <v>76</v>
      </c>
      <c r="G41" s="27">
        <v>26</v>
      </c>
      <c r="H41" s="27">
        <v>48</v>
      </c>
      <c r="I41" s="27" t="s">
        <v>49</v>
      </c>
      <c r="J41" s="27">
        <v>4</v>
      </c>
      <c r="L41" t="s">
        <v>54</v>
      </c>
      <c r="M41">
        <f>COUNTIF(D39:J49,"&gt;100")</f>
        <v>7</v>
      </c>
    </row>
    <row r="42" spans="3:13">
      <c r="D42" s="27" t="s">
        <v>49</v>
      </c>
      <c r="E42" s="27">
        <v>57</v>
      </c>
      <c r="F42" s="27" t="s">
        <v>49</v>
      </c>
      <c r="G42" s="27">
        <v>33</v>
      </c>
      <c r="H42" s="27">
        <v>55</v>
      </c>
      <c r="I42" s="27">
        <v>8</v>
      </c>
      <c r="J42" s="27">
        <v>-32</v>
      </c>
      <c r="L42" t="s">
        <v>55</v>
      </c>
      <c r="M42">
        <f>COUNTIF(D40:J50,"&lt;0")</f>
        <v>15</v>
      </c>
    </row>
    <row r="43" spans="3:13">
      <c r="D43" s="27">
        <v>15</v>
      </c>
      <c r="E43" s="27">
        <v>61</v>
      </c>
      <c r="F43" s="27">
        <v>96</v>
      </c>
      <c r="G43" s="27">
        <v>40</v>
      </c>
      <c r="H43" s="27">
        <v>62</v>
      </c>
      <c r="I43" s="27">
        <v>-8</v>
      </c>
      <c r="J43" s="27">
        <v>-68</v>
      </c>
      <c r="L43" t="s">
        <v>56</v>
      </c>
      <c r="M43">
        <f>COUNTIF(D39:J49,"&gt;=18")</f>
        <v>48</v>
      </c>
    </row>
    <row r="44" spans="3:13">
      <c r="D44" s="27">
        <v>13</v>
      </c>
      <c r="E44" s="27">
        <v>65</v>
      </c>
      <c r="F44" s="27">
        <v>106</v>
      </c>
      <c r="G44" s="27">
        <v>47</v>
      </c>
      <c r="H44" s="27">
        <v>69</v>
      </c>
      <c r="I44" s="27">
        <v>-24</v>
      </c>
      <c r="J44" s="27">
        <v>-104</v>
      </c>
      <c r="L44" t="s">
        <v>57</v>
      </c>
      <c r="M44">
        <f>SUM(COUNTIF(D39:J49,"&gt;100"),COUNTIF(D40:J50,"&lt;0"))</f>
        <v>22</v>
      </c>
    </row>
    <row r="45" spans="3:13">
      <c r="D45" s="27">
        <v>11</v>
      </c>
      <c r="E45" s="27">
        <v>69</v>
      </c>
      <c r="F45" s="27">
        <v>116</v>
      </c>
      <c r="G45" s="27">
        <v>54</v>
      </c>
      <c r="H45" s="27" t="s">
        <v>49</v>
      </c>
      <c r="I45" s="27">
        <v>-40</v>
      </c>
      <c r="J45" s="27">
        <v>-140</v>
      </c>
    </row>
    <row r="46" spans="3:13">
      <c r="D46" s="27">
        <v>9</v>
      </c>
      <c r="E46" s="27">
        <v>73</v>
      </c>
      <c r="F46" s="27">
        <v>126</v>
      </c>
      <c r="G46" s="27">
        <v>61</v>
      </c>
      <c r="H46" s="27">
        <v>83</v>
      </c>
      <c r="I46" s="27">
        <v>-56</v>
      </c>
      <c r="J46" s="27">
        <v>-176</v>
      </c>
    </row>
    <row r="47" spans="3:13">
      <c r="D47" s="27">
        <v>7</v>
      </c>
      <c r="E47" s="27">
        <v>77</v>
      </c>
      <c r="F47" s="27">
        <v>136</v>
      </c>
      <c r="G47" s="27">
        <v>68</v>
      </c>
      <c r="H47" s="27">
        <v>90</v>
      </c>
      <c r="I47" s="27">
        <v>-72</v>
      </c>
      <c r="J47" s="27">
        <v>-212</v>
      </c>
    </row>
    <row r="48" spans="3:13">
      <c r="D48" s="27">
        <v>5</v>
      </c>
      <c r="E48" s="27">
        <v>81</v>
      </c>
      <c r="F48" s="27">
        <v>146</v>
      </c>
      <c r="G48" s="27">
        <v>75</v>
      </c>
      <c r="H48" s="27">
        <v>97</v>
      </c>
      <c r="I48" s="27">
        <v>-88</v>
      </c>
      <c r="J48" s="27">
        <v>-248</v>
      </c>
    </row>
    <row r="49" spans="4:10">
      <c r="D49" s="27">
        <v>3</v>
      </c>
      <c r="E49" s="27">
        <v>85</v>
      </c>
      <c r="F49" s="27">
        <v>156</v>
      </c>
      <c r="G49" s="27">
        <v>82</v>
      </c>
      <c r="H49" s="27">
        <v>104</v>
      </c>
      <c r="I49" s="27">
        <v>-104</v>
      </c>
      <c r="J49" s="27">
        <v>-284</v>
      </c>
    </row>
  </sheetData>
  <mergeCells count="1">
    <mergeCell ref="E2:F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64"/>
  <sheetViews>
    <sheetView topLeftCell="G51" workbookViewId="0">
      <selection activeCell="K54" sqref="K54:K59"/>
    </sheetView>
  </sheetViews>
  <sheetFormatPr defaultRowHeight="15.75"/>
  <cols>
    <col min="1" max="2" width="9" style="7"/>
    <col min="3" max="3" width="12.125" style="7" bestFit="1" customWidth="1"/>
    <col min="4" max="4" width="9" style="7"/>
    <col min="5" max="5" width="12.25" style="7" customWidth="1"/>
    <col min="6" max="10" width="9" style="7"/>
    <col min="11" max="11" width="43.75" style="7" bestFit="1" customWidth="1"/>
    <col min="12" max="16384" width="9" style="7"/>
  </cols>
  <sheetData>
    <row r="3" spans="3:15">
      <c r="C3" s="7" t="s">
        <v>42</v>
      </c>
      <c r="D3" s="7">
        <v>23</v>
      </c>
      <c r="E3" s="7">
        <v>25</v>
      </c>
      <c r="F3" s="7" t="s">
        <v>42</v>
      </c>
      <c r="G3" s="7">
        <v>27</v>
      </c>
      <c r="H3" s="7">
        <v>29</v>
      </c>
      <c r="I3" s="8" t="s">
        <v>42</v>
      </c>
      <c r="J3" s="7">
        <v>31</v>
      </c>
      <c r="K3" s="7">
        <v>33</v>
      </c>
      <c r="L3" s="7" t="s">
        <v>42</v>
      </c>
      <c r="M3" s="7">
        <v>35</v>
      </c>
      <c r="N3" s="7">
        <v>37</v>
      </c>
      <c r="O3" s="7" t="s">
        <v>42</v>
      </c>
    </row>
    <row r="4" spans="3:15">
      <c r="C4" s="7" t="s">
        <v>50</v>
      </c>
      <c r="D4" s="7">
        <v>34</v>
      </c>
      <c r="E4" s="7">
        <v>12</v>
      </c>
      <c r="F4" s="7" t="s">
        <v>50</v>
      </c>
      <c r="G4" s="7">
        <v>-10</v>
      </c>
      <c r="H4" s="7">
        <v>-32</v>
      </c>
      <c r="I4" s="7" t="s">
        <v>50</v>
      </c>
      <c r="J4" s="7">
        <v>-54</v>
      </c>
      <c r="K4" s="7">
        <v>-76</v>
      </c>
      <c r="L4" s="7" t="s">
        <v>50</v>
      </c>
      <c r="M4" s="7">
        <v>-98</v>
      </c>
      <c r="N4" s="7">
        <v>-120</v>
      </c>
      <c r="O4" s="7" t="s">
        <v>50</v>
      </c>
    </row>
    <row r="5" spans="3:15">
      <c r="C5" s="7" t="s">
        <v>51</v>
      </c>
      <c r="D5" s="7">
        <v>56</v>
      </c>
    </row>
    <row r="6" spans="3:15">
      <c r="C6" s="7" t="s">
        <v>42</v>
      </c>
    </row>
    <row r="7" spans="3:15">
      <c r="C7" s="7" t="s">
        <v>50</v>
      </c>
    </row>
    <row r="8" spans="3:15">
      <c r="C8" s="7" t="s">
        <v>51</v>
      </c>
    </row>
    <row r="9" spans="3:15">
      <c r="C9" s="7" t="s">
        <v>42</v>
      </c>
    </row>
    <row r="10" spans="3:15">
      <c r="C10" s="7" t="s">
        <v>50</v>
      </c>
      <c r="K10" s="7" t="s">
        <v>52</v>
      </c>
    </row>
    <row r="11" spans="3:15">
      <c r="C11" s="7" t="s">
        <v>51</v>
      </c>
      <c r="G11" s="20" t="s">
        <v>42</v>
      </c>
      <c r="H11" s="20"/>
    </row>
    <row r="12" spans="3:15">
      <c r="C12" s="7" t="s">
        <v>42</v>
      </c>
    </row>
    <row r="13" spans="3:15">
      <c r="C13" s="7" t="s">
        <v>50</v>
      </c>
    </row>
    <row r="14" spans="3:15">
      <c r="C14" s="7" t="s">
        <v>51</v>
      </c>
    </row>
    <row r="19" spans="3:10">
      <c r="C19" s="7" t="s">
        <v>41</v>
      </c>
    </row>
    <row r="20" spans="3:10">
      <c r="C20" t="s">
        <v>15</v>
      </c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 s="7">
        <f>SUM(D20:I20)</f>
        <v>21</v>
      </c>
    </row>
    <row r="21" spans="3:10">
      <c r="C21" t="s">
        <v>16</v>
      </c>
      <c r="D21">
        <v>1</v>
      </c>
      <c r="E21">
        <v>2</v>
      </c>
      <c r="F21">
        <v>3</v>
      </c>
      <c r="G21">
        <v>4</v>
      </c>
      <c r="H21">
        <v>5</v>
      </c>
      <c r="I21">
        <v>6</v>
      </c>
      <c r="J21" s="7">
        <f>AVERAGE(D21:I21)</f>
        <v>3.5</v>
      </c>
    </row>
    <row r="22" spans="3:10">
      <c r="C22" t="s">
        <v>17</v>
      </c>
      <c r="D22">
        <v>1</v>
      </c>
      <c r="E22">
        <v>2</v>
      </c>
      <c r="F22">
        <v>3</v>
      </c>
      <c r="G22">
        <v>4</v>
      </c>
      <c r="H22">
        <v>5</v>
      </c>
      <c r="I22">
        <v>6</v>
      </c>
      <c r="J22" s="7">
        <f>MAX(D22:I22)</f>
        <v>6</v>
      </c>
    </row>
    <row r="23" spans="3:10">
      <c r="C23" t="s">
        <v>18</v>
      </c>
      <c r="D23">
        <v>1</v>
      </c>
      <c r="E23">
        <v>2</v>
      </c>
      <c r="F23">
        <v>3</v>
      </c>
      <c r="G23">
        <v>4</v>
      </c>
      <c r="H23">
        <v>5</v>
      </c>
      <c r="I23">
        <v>6</v>
      </c>
      <c r="J23" s="7">
        <f>MIN(D23:I23)</f>
        <v>1</v>
      </c>
    </row>
    <row r="24" spans="3:10">
      <c r="C24" t="s">
        <v>19</v>
      </c>
      <c r="D24" s="7">
        <v>3.1224400000000001</v>
      </c>
      <c r="F24" s="7">
        <f>ROUND(D24,1)</f>
        <v>3.1</v>
      </c>
    </row>
    <row r="25" spans="3:10">
      <c r="C25" t="s">
        <v>21</v>
      </c>
      <c r="D25" s="7">
        <v>4.4429999999999996</v>
      </c>
      <c r="F25" s="7">
        <f>ROUNDUP(D25,2)</f>
        <v>4.45</v>
      </c>
    </row>
    <row r="26" spans="3:10">
      <c r="C26" t="s">
        <v>22</v>
      </c>
      <c r="D26" s="7">
        <v>3.1024400000000001</v>
      </c>
      <c r="F26" s="7">
        <f>ROUNDDOWN(D26,1)</f>
        <v>3.1</v>
      </c>
    </row>
    <row r="27" spans="3:10">
      <c r="C27" t="s">
        <v>20</v>
      </c>
      <c r="D27" s="7">
        <f ca="1">RAND()</f>
        <v>6.7533818329215123E-2</v>
      </c>
    </row>
    <row r="33" spans="2:14">
      <c r="D33" s="10">
        <v>12</v>
      </c>
      <c r="E33" s="11">
        <v>45</v>
      </c>
      <c r="F33" s="7">
        <v>76</v>
      </c>
      <c r="G33" s="10">
        <v>23</v>
      </c>
      <c r="H33" s="9">
        <v>12</v>
      </c>
      <c r="I33" s="11">
        <v>35</v>
      </c>
      <c r="M33" s="10" t="s">
        <v>45</v>
      </c>
      <c r="N33" s="7">
        <f>SUM(D33:D42,E42:H42,G33:G37,I34:I37)</f>
        <v>1837</v>
      </c>
    </row>
    <row r="34" spans="2:14">
      <c r="D34" s="10">
        <v>16</v>
      </c>
      <c r="E34" s="11">
        <v>76</v>
      </c>
      <c r="F34" s="7">
        <v>32</v>
      </c>
      <c r="G34" s="10">
        <v>88</v>
      </c>
      <c r="H34" s="11">
        <v>14</v>
      </c>
      <c r="I34" s="10">
        <v>34</v>
      </c>
      <c r="M34" s="11" t="s">
        <v>46</v>
      </c>
      <c r="N34" s="7">
        <f>AVERAGE(E33:E40,F40:H40,H34:H39,I33,I41:I43,D43:G43)</f>
        <v>97.72</v>
      </c>
    </row>
    <row r="35" spans="2:14">
      <c r="D35" s="10">
        <v>20</v>
      </c>
      <c r="E35" s="11">
        <v>107</v>
      </c>
      <c r="F35" s="7">
        <v>-12</v>
      </c>
      <c r="G35" s="10">
        <v>153</v>
      </c>
      <c r="H35" s="11">
        <v>16</v>
      </c>
      <c r="I35" s="10">
        <v>33</v>
      </c>
      <c r="M35" s="7" t="s">
        <v>47</v>
      </c>
      <c r="N35" s="7">
        <f>MAX(D33:I43)</f>
        <v>673</v>
      </c>
    </row>
    <row r="36" spans="2:14">
      <c r="D36" s="10">
        <v>24</v>
      </c>
      <c r="E36" s="11">
        <v>138</v>
      </c>
      <c r="F36" s="7">
        <v>-56</v>
      </c>
      <c r="G36" s="10">
        <v>218</v>
      </c>
      <c r="H36" s="11">
        <v>18</v>
      </c>
      <c r="I36" s="10">
        <v>32</v>
      </c>
      <c r="M36" s="9" t="s">
        <v>48</v>
      </c>
      <c r="N36" s="7">
        <f>MIN(D33:I43)</f>
        <v>-364</v>
      </c>
    </row>
    <row r="37" spans="2:14">
      <c r="D37" s="10">
        <v>28</v>
      </c>
      <c r="E37" s="11">
        <v>169</v>
      </c>
      <c r="F37" s="7">
        <v>-100</v>
      </c>
      <c r="G37" s="10">
        <v>283</v>
      </c>
      <c r="H37" s="11">
        <v>20</v>
      </c>
      <c r="I37" s="10">
        <v>31</v>
      </c>
    </row>
    <row r="38" spans="2:14">
      <c r="D38" s="10">
        <v>32</v>
      </c>
      <c r="E38" s="11">
        <v>200</v>
      </c>
      <c r="F38" s="7">
        <v>-144</v>
      </c>
      <c r="G38" s="9">
        <v>348</v>
      </c>
      <c r="H38" s="11">
        <v>22</v>
      </c>
      <c r="I38" s="9">
        <v>30</v>
      </c>
    </row>
    <row r="39" spans="2:14">
      <c r="D39" s="10">
        <v>36</v>
      </c>
      <c r="E39" s="11">
        <v>231</v>
      </c>
      <c r="F39" s="7">
        <v>-188</v>
      </c>
      <c r="G39" s="9">
        <v>413</v>
      </c>
      <c r="H39" s="11">
        <v>24</v>
      </c>
      <c r="I39" s="9">
        <v>29</v>
      </c>
    </row>
    <row r="40" spans="2:14">
      <c r="D40" s="10">
        <v>40</v>
      </c>
      <c r="E40" s="11">
        <v>262</v>
      </c>
      <c r="F40" s="11">
        <v>-232</v>
      </c>
      <c r="G40" s="11">
        <v>478</v>
      </c>
      <c r="H40" s="11">
        <v>26</v>
      </c>
      <c r="I40" s="9">
        <v>28</v>
      </c>
    </row>
    <row r="41" spans="2:14">
      <c r="D41" s="10">
        <v>44</v>
      </c>
      <c r="E41" s="7">
        <v>293</v>
      </c>
      <c r="F41" s="7">
        <v>-276</v>
      </c>
      <c r="G41" s="9">
        <v>543</v>
      </c>
      <c r="H41" s="9">
        <v>28</v>
      </c>
      <c r="I41" s="11">
        <v>27</v>
      </c>
    </row>
    <row r="42" spans="2:14">
      <c r="D42" s="10">
        <v>48</v>
      </c>
      <c r="E42" s="10">
        <v>324</v>
      </c>
      <c r="F42" s="10">
        <v>-320</v>
      </c>
      <c r="G42" s="10">
        <v>608</v>
      </c>
      <c r="H42" s="10">
        <v>30</v>
      </c>
      <c r="I42" s="11">
        <v>26</v>
      </c>
    </row>
    <row r="43" spans="2:14">
      <c r="D43" s="11">
        <v>52</v>
      </c>
      <c r="E43" s="11">
        <v>355</v>
      </c>
      <c r="F43" s="11">
        <v>-364</v>
      </c>
      <c r="G43" s="11">
        <v>673</v>
      </c>
      <c r="H43" s="9">
        <v>32</v>
      </c>
      <c r="I43" s="11">
        <v>25</v>
      </c>
    </row>
    <row r="48" spans="2:14">
      <c r="B48" t="s">
        <v>25</v>
      </c>
      <c r="C48">
        <v>1</v>
      </c>
      <c r="D48">
        <v>1</v>
      </c>
      <c r="E48" t="s">
        <v>12</v>
      </c>
      <c r="F48" t="s">
        <v>12</v>
      </c>
      <c r="G48" t="s">
        <v>12</v>
      </c>
      <c r="H48">
        <v>23</v>
      </c>
      <c r="I48" s="7">
        <f>COUNT(C48:H48)</f>
        <v>3</v>
      </c>
    </row>
    <row r="49" spans="2:12">
      <c r="B49" t="s">
        <v>26</v>
      </c>
      <c r="C49">
        <v>1</v>
      </c>
      <c r="D49"/>
      <c r="E49" t="s">
        <v>12</v>
      </c>
      <c r="F49" t="s">
        <v>12</v>
      </c>
      <c r="G49" t="s">
        <v>12</v>
      </c>
      <c r="H49">
        <v>12</v>
      </c>
      <c r="I49" s="7">
        <f>COUNTA(C49:H49)</f>
        <v>5</v>
      </c>
    </row>
    <row r="50" spans="2:12">
      <c r="B50" t="s">
        <v>27</v>
      </c>
      <c r="C50">
        <v>10</v>
      </c>
      <c r="D50" s="6">
        <v>15</v>
      </c>
      <c r="E50" s="6">
        <v>20</v>
      </c>
      <c r="F50" s="6">
        <v>16</v>
      </c>
      <c r="G50" s="6">
        <v>18</v>
      </c>
      <c r="H50" s="6">
        <v>25</v>
      </c>
      <c r="I50" s="7">
        <f>COUNTIF(C50:H50,"&gt;=18")</f>
        <v>3</v>
      </c>
    </row>
    <row r="54" spans="2:12">
      <c r="D54" s="12">
        <v>12</v>
      </c>
      <c r="E54" s="12">
        <v>45</v>
      </c>
      <c r="F54" s="12">
        <v>76</v>
      </c>
      <c r="G54" s="12">
        <v>23</v>
      </c>
      <c r="H54" s="12">
        <v>12</v>
      </c>
      <c r="I54" s="12">
        <v>35</v>
      </c>
      <c r="K54" t="s">
        <v>44</v>
      </c>
      <c r="L54" s="7">
        <f>COUNT(D54:I64)</f>
        <v>58</v>
      </c>
    </row>
    <row r="55" spans="2:12">
      <c r="D55" s="12">
        <v>16</v>
      </c>
      <c r="E55" s="12">
        <v>76</v>
      </c>
      <c r="F55" s="12">
        <v>32</v>
      </c>
      <c r="G55" s="12">
        <v>88</v>
      </c>
      <c r="H55" s="12">
        <v>14</v>
      </c>
      <c r="I55" s="12">
        <v>34</v>
      </c>
      <c r="K55" t="s">
        <v>53</v>
      </c>
      <c r="L55" s="7">
        <f>COUNTA(D54:I64)</f>
        <v>66</v>
      </c>
    </row>
    <row r="56" spans="2:12">
      <c r="D56" s="12">
        <v>20</v>
      </c>
      <c r="E56" s="12">
        <v>107</v>
      </c>
      <c r="F56" s="12">
        <v>-12</v>
      </c>
      <c r="G56" s="12">
        <v>153</v>
      </c>
      <c r="H56" s="12" t="s">
        <v>49</v>
      </c>
      <c r="I56" s="12">
        <v>33</v>
      </c>
      <c r="K56" t="s">
        <v>54</v>
      </c>
      <c r="L56" s="7">
        <f>COUNTIF(D54:I64,"&gt;=100")</f>
        <v>15</v>
      </c>
    </row>
    <row r="57" spans="2:12">
      <c r="D57" s="12">
        <v>24</v>
      </c>
      <c r="E57" s="12" t="s">
        <v>49</v>
      </c>
      <c r="F57" s="12">
        <v>-56</v>
      </c>
      <c r="G57" s="12">
        <v>218</v>
      </c>
      <c r="H57" s="12">
        <v>18</v>
      </c>
      <c r="I57" s="12" t="s">
        <v>49</v>
      </c>
      <c r="K57" t="s">
        <v>55</v>
      </c>
      <c r="L57" s="7">
        <f>COUNTIF(D54:I64,"&lt;0")</f>
        <v>8</v>
      </c>
    </row>
    <row r="58" spans="2:12">
      <c r="D58" s="12">
        <v>28</v>
      </c>
      <c r="E58" s="12">
        <v>169</v>
      </c>
      <c r="F58" s="12">
        <v>-100</v>
      </c>
      <c r="G58" s="12">
        <v>283</v>
      </c>
      <c r="H58" s="12">
        <v>20</v>
      </c>
      <c r="I58" s="12">
        <v>31</v>
      </c>
      <c r="K58" t="s">
        <v>56</v>
      </c>
      <c r="L58" s="7">
        <f>COUNTIF(D54:I64,"&gt;=18")</f>
        <v>46</v>
      </c>
    </row>
    <row r="59" spans="2:12">
      <c r="D59" s="12">
        <v>32</v>
      </c>
      <c r="E59" s="12">
        <v>200</v>
      </c>
      <c r="F59" s="12">
        <v>-144</v>
      </c>
      <c r="G59" s="12">
        <v>348</v>
      </c>
      <c r="H59" s="12">
        <v>22</v>
      </c>
      <c r="I59" s="12">
        <v>30</v>
      </c>
      <c r="K59" t="s">
        <v>57</v>
      </c>
      <c r="L59" s="7">
        <f>SUM(L56:L57)</f>
        <v>23</v>
      </c>
    </row>
    <row r="60" spans="2:12">
      <c r="D60" s="12">
        <v>36</v>
      </c>
      <c r="E60" s="12" t="s">
        <v>49</v>
      </c>
      <c r="F60" s="12">
        <v>-188</v>
      </c>
      <c r="G60" s="12" t="s">
        <v>49</v>
      </c>
      <c r="H60" s="12">
        <v>24</v>
      </c>
      <c r="I60" s="12">
        <v>29</v>
      </c>
    </row>
    <row r="61" spans="2:12">
      <c r="D61" s="12">
        <v>40</v>
      </c>
      <c r="E61" s="12">
        <v>262</v>
      </c>
      <c r="F61" s="12">
        <v>-232</v>
      </c>
      <c r="G61" s="12">
        <v>478</v>
      </c>
      <c r="H61" s="12">
        <v>26</v>
      </c>
      <c r="I61" s="12" t="s">
        <v>49</v>
      </c>
    </row>
    <row r="62" spans="2:12">
      <c r="D62" s="12" t="s">
        <v>49</v>
      </c>
      <c r="E62" s="12">
        <v>293</v>
      </c>
      <c r="F62" s="12" t="s">
        <v>49</v>
      </c>
      <c r="G62" s="12">
        <v>543</v>
      </c>
      <c r="H62" s="12">
        <v>28</v>
      </c>
      <c r="I62" s="12">
        <v>27</v>
      </c>
    </row>
    <row r="63" spans="2:12">
      <c r="D63" s="12">
        <v>48</v>
      </c>
      <c r="E63" s="12">
        <v>324</v>
      </c>
      <c r="F63" s="12">
        <v>-320</v>
      </c>
      <c r="G63" s="12">
        <v>608</v>
      </c>
      <c r="H63" s="12">
        <v>30</v>
      </c>
      <c r="I63" s="12">
        <v>26</v>
      </c>
    </row>
    <row r="64" spans="2:12">
      <c r="D64" s="12">
        <v>52</v>
      </c>
      <c r="E64" s="12">
        <v>355</v>
      </c>
      <c r="F64" s="12">
        <v>-364</v>
      </c>
      <c r="G64" s="12">
        <v>673</v>
      </c>
      <c r="H64" s="12">
        <v>32</v>
      </c>
      <c r="I64" s="12">
        <v>25</v>
      </c>
    </row>
  </sheetData>
  <mergeCells count="1">
    <mergeCell ref="G11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 Introduction to Excel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Jangra</dc:creator>
  <cp:lastModifiedBy>Harshvardhan Singh</cp:lastModifiedBy>
  <dcterms:created xsi:type="dcterms:W3CDTF">2023-12-06T04:08:35Z</dcterms:created>
  <dcterms:modified xsi:type="dcterms:W3CDTF">2025-05-21T13:16:52Z</dcterms:modified>
</cp:coreProperties>
</file>