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fg19736-test\Desktop\DA WD 12\1. Excel\"/>
    </mc:Choice>
  </mc:AlternateContent>
  <bookViews>
    <workbookView xWindow="0" yWindow="0" windowWidth="20490" windowHeight="7650" activeTab="1"/>
  </bookViews>
  <sheets>
    <sheet name="1. Text Cleaning" sheetId="5" r:id="rId1"/>
    <sheet name="Sheet2" sheetId="7" r:id="rId2"/>
    <sheet name="Sheet1" sheetId="6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7" l="1"/>
  <c r="H24" i="7"/>
  <c r="H22" i="7"/>
  <c r="G22" i="7"/>
  <c r="G23" i="7"/>
  <c r="G24" i="7"/>
  <c r="E23" i="7"/>
  <c r="E24" i="7"/>
  <c r="E22" i="7"/>
  <c r="G16" i="7"/>
  <c r="G15" i="7"/>
  <c r="G17" i="7"/>
  <c r="G14" i="7"/>
  <c r="G13" i="7"/>
  <c r="G12" i="7"/>
  <c r="G11" i="7"/>
  <c r="G10" i="7"/>
  <c r="G9" i="7"/>
  <c r="G8" i="7"/>
  <c r="G7" i="7"/>
  <c r="G6" i="7"/>
  <c r="G5" i="7"/>
  <c r="G4" i="7"/>
  <c r="H24" i="6" l="1"/>
  <c r="H25" i="6"/>
  <c r="H26" i="6"/>
  <c r="H23" i="6"/>
  <c r="G23" i="6"/>
  <c r="G24" i="6"/>
  <c r="G25" i="6"/>
  <c r="G26" i="6"/>
  <c r="F24" i="6"/>
  <c r="F25" i="6"/>
  <c r="F26" i="6"/>
  <c r="F23" i="6"/>
  <c r="D24" i="6"/>
  <c r="D25" i="6"/>
  <c r="D26" i="6"/>
  <c r="D23" i="6"/>
  <c r="F14" i="6"/>
  <c r="F16" i="6"/>
  <c r="F15" i="6"/>
  <c r="F13" i="6"/>
  <c r="F12" i="6"/>
  <c r="F11" i="6"/>
  <c r="F10" i="6"/>
  <c r="F9" i="6"/>
  <c r="F8" i="6"/>
  <c r="F7" i="6"/>
  <c r="F6" i="6"/>
  <c r="F5" i="6"/>
  <c r="F4" i="6"/>
  <c r="F3" i="6"/>
  <c r="I23" i="5" l="1"/>
  <c r="I24" i="5"/>
  <c r="I25" i="5"/>
  <c r="H24" i="5"/>
  <c r="H25" i="5"/>
  <c r="H23" i="5"/>
  <c r="G23" i="5"/>
  <c r="G24" i="5"/>
  <c r="G25" i="5"/>
  <c r="E24" i="5"/>
  <c r="E25" i="5"/>
  <c r="E23" i="5"/>
  <c r="G14" i="5"/>
  <c r="G18" i="5"/>
  <c r="G17" i="5"/>
  <c r="G16" i="5"/>
  <c r="G15" i="5"/>
  <c r="G13" i="5"/>
  <c r="G12" i="5"/>
  <c r="G11" i="5"/>
  <c r="G10" i="5"/>
  <c r="G6" i="5"/>
  <c r="G9" i="5"/>
  <c r="G8" i="5"/>
  <c r="G7" i="5"/>
  <c r="G5" i="5"/>
</calcChain>
</file>

<file path=xl/sharedStrings.xml><?xml version="1.0" encoding="utf-8"?>
<sst xmlns="http://schemas.openxmlformats.org/spreadsheetml/2006/main" count="193" uniqueCount="57">
  <si>
    <t>Example</t>
  </si>
  <si>
    <t>LEFT</t>
  </si>
  <si>
    <t>RIGHT</t>
  </si>
  <si>
    <t>LEN</t>
  </si>
  <si>
    <t>MID</t>
  </si>
  <si>
    <t>Function</t>
  </si>
  <si>
    <t>LOWER</t>
  </si>
  <si>
    <t>UPPER</t>
  </si>
  <si>
    <t>PROPER</t>
  </si>
  <si>
    <t>TRIM</t>
  </si>
  <si>
    <t>FIND</t>
  </si>
  <si>
    <t>SEARCH</t>
  </si>
  <si>
    <t>REPLACE</t>
  </si>
  <si>
    <t>Text</t>
  </si>
  <si>
    <t>Singh</t>
  </si>
  <si>
    <t>Harshvardhan Singh</t>
  </si>
  <si>
    <t>CONCATENATION</t>
  </si>
  <si>
    <t xml:space="preserve">Harshvardhan </t>
  </si>
  <si>
    <t xml:space="preserve">Harshvardhan Singh   </t>
  </si>
  <si>
    <t># Position of Letter
# Case Sensitive</t>
  </si>
  <si>
    <t># Non Case Sensitive</t>
  </si>
  <si>
    <t>SUBSTITUTE</t>
  </si>
  <si>
    <t>EXACT</t>
  </si>
  <si>
    <t xml:space="preserve">   harshvardhan</t>
  </si>
  <si>
    <t xml:space="preserve">  singh</t>
  </si>
  <si>
    <t>First Name</t>
  </si>
  <si>
    <t>Last Name</t>
  </si>
  <si>
    <t>Full Name</t>
  </si>
  <si>
    <t xml:space="preserve"> Mohit</t>
  </si>
  <si>
    <t xml:space="preserve">          kumar</t>
  </si>
  <si>
    <t>Age</t>
  </si>
  <si>
    <t>Eligible</t>
  </si>
  <si>
    <t xml:space="preserve">  raina</t>
  </si>
  <si>
    <t xml:space="preserve">   samay</t>
  </si>
  <si>
    <t>Splitting the text</t>
  </si>
  <si>
    <t xml:space="preserve">Text to Column </t>
  </si>
  <si>
    <t>harshvardhan singh</t>
  </si>
  <si>
    <t xml:space="preserve"> Harshvardhan    singh</t>
  </si>
  <si>
    <t>Text Splitting</t>
  </si>
  <si>
    <t>Harshvardhan</t>
  </si>
  <si>
    <t>harshvardhan</t>
  </si>
  <si>
    <t>singh</t>
  </si>
  <si>
    <t>isnumber</t>
  </si>
  <si>
    <t xml:space="preserve">Harshvardhan    Singh   </t>
  </si>
  <si>
    <t xml:space="preserve">   Ankit</t>
  </si>
  <si>
    <t xml:space="preserve">     Sharma</t>
  </si>
  <si>
    <t>Eligible ?</t>
  </si>
  <si>
    <t>isblank</t>
  </si>
  <si>
    <t xml:space="preserve">Harshvardhan Singh </t>
  </si>
  <si>
    <t xml:space="preserve">  harshvardhan    </t>
  </si>
  <si>
    <t xml:space="preserve">   singh</t>
  </si>
  <si>
    <t xml:space="preserve">   abhijit</t>
  </si>
  <si>
    <t xml:space="preserve">        sharma</t>
  </si>
  <si>
    <t xml:space="preserve">vidit    </t>
  </si>
  <si>
    <t xml:space="preserve">        dixit</t>
  </si>
  <si>
    <t>Eligibility</t>
  </si>
  <si>
    <t>Fixed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</si>
</sst>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/>
      <name val="Arial"/>
      <family val="2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NumberFormat="1"/>
    <xf numFmtId="0" fontId="3" fillId="0" borderId="1" xfId="0" applyFont="1" applyBorder="1"/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3" borderId="0" xfId="0" applyFont="1" applyFill="1" applyBorder="1"/>
    <xf numFmtId="0" fontId="0" fillId="0" borderId="1" xfId="0" applyFill="1" applyBorder="1"/>
    <xf numFmtId="0" fontId="0" fillId="0" borderId="0" xfId="0" applyBorder="1"/>
    <xf numFmtId="2" fontId="0" fillId="0" borderId="0" xfId="0" applyNumberFormat="1"/>
    <xf numFmtId="0" fontId="1" fillId="3" borderId="6" xfId="0" applyFont="1" applyFill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45"/>
  <sheetViews>
    <sheetView topLeftCell="C10" zoomScale="164" zoomScaleNormal="115" workbookViewId="0">
      <selection activeCell="C3" sqref="C3:G19"/>
    </sheetView>
  </sheetViews>
  <sheetFormatPr defaultRowHeight="15.75" x14ac:dyDescent="0.25"/>
  <cols>
    <col min="3" max="3" width="17.25" bestFit="1" customWidth="1"/>
    <col min="4" max="4" width="19.25" bestFit="1" customWidth="1"/>
    <col min="5" max="5" width="19.125" customWidth="1"/>
    <col min="6" max="6" width="16.875" bestFit="1" customWidth="1"/>
    <col min="7" max="7" width="20.625" bestFit="1" customWidth="1"/>
    <col min="8" max="8" width="18.125" bestFit="1" customWidth="1"/>
    <col min="10" max="10" width="15.25" customWidth="1"/>
    <col min="11" max="11" width="14.5" customWidth="1"/>
    <col min="13" max="13" width="19.25" bestFit="1" customWidth="1"/>
    <col min="14" max="14" width="11.25" customWidth="1"/>
  </cols>
  <sheetData>
    <row r="3" spans="3:16" x14ac:dyDescent="0.25">
      <c r="C3" s="15" t="s">
        <v>13</v>
      </c>
      <c r="D3" s="15"/>
      <c r="E3" s="15"/>
      <c r="F3" s="15"/>
      <c r="G3" s="15"/>
    </row>
    <row r="4" spans="3:16" x14ac:dyDescent="0.25">
      <c r="C4" s="2" t="s">
        <v>5</v>
      </c>
      <c r="D4" s="12" t="s">
        <v>0</v>
      </c>
      <c r="E4" s="13"/>
      <c r="F4" s="13"/>
      <c r="G4" s="14"/>
    </row>
    <row r="5" spans="3:16" x14ac:dyDescent="0.25">
      <c r="C5" s="1" t="s">
        <v>16</v>
      </c>
      <c r="D5" s="1" t="s">
        <v>17</v>
      </c>
      <c r="E5" s="1" t="s">
        <v>14</v>
      </c>
      <c r="F5" s="1"/>
      <c r="G5" s="1" t="str">
        <f>CONCATENATE(D5," ",E5)</f>
        <v>Harshvardhan  Singh</v>
      </c>
    </row>
    <row r="6" spans="3:16" x14ac:dyDescent="0.25">
      <c r="C6" s="1" t="s">
        <v>1</v>
      </c>
      <c r="D6" s="1" t="s">
        <v>15</v>
      </c>
      <c r="E6" s="1"/>
      <c r="F6" s="1"/>
      <c r="G6" s="1" t="str">
        <f>LEFT(D6,20)</f>
        <v>Harshvardhan Singh</v>
      </c>
      <c r="J6" s="3"/>
      <c r="K6" s="10"/>
    </row>
    <row r="7" spans="3:16" x14ac:dyDescent="0.25">
      <c r="C7" s="1" t="s">
        <v>2</v>
      </c>
      <c r="D7" s="1" t="s">
        <v>15</v>
      </c>
      <c r="E7" s="1"/>
      <c r="F7" s="1"/>
      <c r="G7" s="1" t="str">
        <f>RIGHT(D7,20)</f>
        <v>Harshvardhan Singh</v>
      </c>
    </row>
    <row r="8" spans="3:16" x14ac:dyDescent="0.25">
      <c r="C8" s="1" t="s">
        <v>3</v>
      </c>
      <c r="D8" s="1" t="s">
        <v>18</v>
      </c>
      <c r="E8" s="1"/>
      <c r="F8" s="1"/>
      <c r="G8" s="1">
        <f>LEN(D8)</f>
        <v>21</v>
      </c>
    </row>
    <row r="9" spans="3:16" x14ac:dyDescent="0.25">
      <c r="C9" s="1" t="s">
        <v>4</v>
      </c>
      <c r="D9" s="1" t="s">
        <v>15</v>
      </c>
      <c r="E9" s="1"/>
      <c r="F9" s="1"/>
      <c r="G9" s="1" t="str">
        <f>MID(D9,2,11)</f>
        <v>arshvardhan</v>
      </c>
      <c r="M9" s="1" t="s">
        <v>15</v>
      </c>
      <c r="N9" t="s">
        <v>39</v>
      </c>
      <c r="O9" t="s">
        <v>14</v>
      </c>
    </row>
    <row r="10" spans="3:16" x14ac:dyDescent="0.25">
      <c r="C10" s="1" t="s">
        <v>6</v>
      </c>
      <c r="D10" s="1" t="s">
        <v>15</v>
      </c>
      <c r="E10" s="1"/>
      <c r="F10" s="1"/>
      <c r="G10" s="1" t="str">
        <f>LOWER(D10)</f>
        <v>harshvardhan singh</v>
      </c>
      <c r="M10" s="1" t="s">
        <v>15</v>
      </c>
      <c r="N10" t="s">
        <v>39</v>
      </c>
      <c r="O10" t="s">
        <v>14</v>
      </c>
    </row>
    <row r="11" spans="3:16" x14ac:dyDescent="0.25">
      <c r="C11" s="1" t="s">
        <v>7</v>
      </c>
      <c r="D11" s="1" t="s">
        <v>15</v>
      </c>
      <c r="E11" s="1"/>
      <c r="F11" s="1"/>
      <c r="G11" s="1" t="str">
        <f>UPPER(D11)</f>
        <v>HARSHVARDHAN SINGH</v>
      </c>
      <c r="M11" s="1" t="s">
        <v>18</v>
      </c>
      <c r="N11" t="s">
        <v>39</v>
      </c>
      <c r="O11" t="s">
        <v>14</v>
      </c>
    </row>
    <row r="12" spans="3:16" x14ac:dyDescent="0.25">
      <c r="C12" s="1" t="s">
        <v>8</v>
      </c>
      <c r="D12" s="1" t="s">
        <v>36</v>
      </c>
      <c r="E12" s="1"/>
      <c r="F12" s="1"/>
      <c r="G12" s="1" t="str">
        <f>PROPER(D12)</f>
        <v>Harshvardhan Singh</v>
      </c>
      <c r="M12" s="1" t="s">
        <v>15</v>
      </c>
      <c r="N12" t="s">
        <v>39</v>
      </c>
      <c r="O12" t="s">
        <v>14</v>
      </c>
    </row>
    <row r="13" spans="3:16" x14ac:dyDescent="0.25">
      <c r="C13" s="1" t="s">
        <v>9</v>
      </c>
      <c r="D13" s="1" t="s">
        <v>37</v>
      </c>
      <c r="E13" s="1"/>
      <c r="F13" s="1"/>
      <c r="G13" s="1" t="str">
        <f>TRIM(D13)</f>
        <v>Harshvardhan singh</v>
      </c>
      <c r="M13" s="1" t="s">
        <v>15</v>
      </c>
      <c r="N13" t="s">
        <v>39</v>
      </c>
      <c r="O13" t="s">
        <v>14</v>
      </c>
    </row>
    <row r="14" spans="3:16" ht="31.5" x14ac:dyDescent="0.25">
      <c r="C14" s="1" t="s">
        <v>10</v>
      </c>
      <c r="D14" s="1" t="s">
        <v>15</v>
      </c>
      <c r="E14" s="1"/>
      <c r="F14" s="1"/>
      <c r="G14" s="1">
        <f>FIND("a",D14)</f>
        <v>2</v>
      </c>
      <c r="H14" s="5" t="s">
        <v>19</v>
      </c>
      <c r="M14" s="1" t="s">
        <v>15</v>
      </c>
      <c r="N14" t="s">
        <v>39</v>
      </c>
      <c r="O14" t="s">
        <v>14</v>
      </c>
    </row>
    <row r="15" spans="3:16" x14ac:dyDescent="0.25">
      <c r="C15" s="4" t="s">
        <v>11</v>
      </c>
      <c r="D15" s="4" t="s">
        <v>15</v>
      </c>
      <c r="E15" s="4"/>
      <c r="F15" s="4"/>
      <c r="G15" s="4">
        <f>SEARCH("h",D15)</f>
        <v>1</v>
      </c>
      <c r="H15" t="s">
        <v>20</v>
      </c>
      <c r="M15" s="1" t="s">
        <v>36</v>
      </c>
      <c r="N15" t="s">
        <v>40</v>
      </c>
      <c r="O15" t="s">
        <v>41</v>
      </c>
    </row>
    <row r="16" spans="3:16" x14ac:dyDescent="0.25">
      <c r="C16" s="1" t="s">
        <v>12</v>
      </c>
      <c r="D16" s="1" t="s">
        <v>15</v>
      </c>
      <c r="E16" s="1"/>
      <c r="F16" s="1"/>
      <c r="G16" s="1" t="str">
        <f>REPLACE(D16,2,2,"--")</f>
        <v>H--shvardhan Singh</v>
      </c>
      <c r="M16" s="1" t="s">
        <v>37</v>
      </c>
      <c r="O16" t="s">
        <v>39</v>
      </c>
      <c r="P16" t="s">
        <v>41</v>
      </c>
    </row>
    <row r="17" spans="3:15" x14ac:dyDescent="0.25">
      <c r="C17" s="1" t="s">
        <v>21</v>
      </c>
      <c r="D17" s="1" t="s">
        <v>15</v>
      </c>
      <c r="E17" s="1"/>
      <c r="F17" s="1"/>
      <c r="G17" s="1" t="str">
        <f>SUBSTITUTE(D17,"Singh", "Sharma")</f>
        <v>Harshvardhan Sharma</v>
      </c>
      <c r="M17" s="1" t="s">
        <v>15</v>
      </c>
      <c r="N17" t="s">
        <v>39</v>
      </c>
      <c r="O17" t="s">
        <v>14</v>
      </c>
    </row>
    <row r="18" spans="3:15" x14ac:dyDescent="0.25">
      <c r="C18" s="1" t="s">
        <v>22</v>
      </c>
      <c r="D18" s="1" t="s">
        <v>15</v>
      </c>
      <c r="E18" s="1"/>
      <c r="F18" s="1"/>
      <c r="G18" s="1" t="b">
        <f>EXACT(D18,G13)</f>
        <v>0</v>
      </c>
      <c r="M18" s="4" t="s">
        <v>15</v>
      </c>
      <c r="N18" t="s">
        <v>39</v>
      </c>
      <c r="O18" t="s">
        <v>14</v>
      </c>
    </row>
    <row r="19" spans="3:15" x14ac:dyDescent="0.25">
      <c r="C19" s="8" t="s">
        <v>38</v>
      </c>
      <c r="D19" s="1" t="s">
        <v>15</v>
      </c>
      <c r="E19" s="1" t="s">
        <v>39</v>
      </c>
      <c r="F19" s="1" t="s">
        <v>14</v>
      </c>
      <c r="G19" s="1"/>
      <c r="M19" s="1" t="s">
        <v>15</v>
      </c>
      <c r="N19" t="s">
        <v>39</v>
      </c>
      <c r="O19" t="s">
        <v>14</v>
      </c>
    </row>
    <row r="20" spans="3:15" x14ac:dyDescent="0.25">
      <c r="M20" s="1" t="s">
        <v>15</v>
      </c>
      <c r="N20" t="s">
        <v>39</v>
      </c>
      <c r="O20" t="s">
        <v>14</v>
      </c>
    </row>
    <row r="21" spans="3:15" x14ac:dyDescent="0.25">
      <c r="M21" s="1" t="s">
        <v>15</v>
      </c>
      <c r="N21" t="s">
        <v>39</v>
      </c>
      <c r="O21" t="s">
        <v>14</v>
      </c>
    </row>
    <row r="22" spans="3:15" x14ac:dyDescent="0.25">
      <c r="C22" s="6" t="s">
        <v>25</v>
      </c>
      <c r="D22" s="6" t="s">
        <v>26</v>
      </c>
      <c r="E22" s="6" t="s">
        <v>27</v>
      </c>
      <c r="F22" s="7" t="s">
        <v>30</v>
      </c>
      <c r="G22" s="7" t="s">
        <v>31</v>
      </c>
      <c r="H22" s="7" t="s">
        <v>42</v>
      </c>
      <c r="M22" s="1" t="s">
        <v>15</v>
      </c>
      <c r="N22" t="s">
        <v>39</v>
      </c>
      <c r="O22" t="s">
        <v>14</v>
      </c>
    </row>
    <row r="23" spans="3:15" x14ac:dyDescent="0.25">
      <c r="C23" s="1" t="s">
        <v>23</v>
      </c>
      <c r="D23" s="1" t="s">
        <v>24</v>
      </c>
      <c r="E23" s="1" t="str">
        <f>PROPER(TRIM(CONCATENATE(C23,D23)))</f>
        <v>Harshvardhan Singh</v>
      </c>
      <c r="F23" s="1">
        <v>17</v>
      </c>
      <c r="G23" s="1" t="str">
        <f>IF(F23&gt;=18,"Eligible","Not Eligible")</f>
        <v>Not Eligible</v>
      </c>
      <c r="H23" t="b">
        <f>ISNUMBER(F23)</f>
        <v>1</v>
      </c>
      <c r="I23">
        <f>IF(ISNUMBER(F23),F23,-1)</f>
        <v>17</v>
      </c>
    </row>
    <row r="24" spans="3:15" x14ac:dyDescent="0.25">
      <c r="C24" s="1" t="s">
        <v>28</v>
      </c>
      <c r="D24" s="1" t="s">
        <v>29</v>
      </c>
      <c r="E24" s="1" t="str">
        <f t="shared" ref="E24:E25" si="0">PROPER(TRIM(CONCATENATE(C24,D24)))</f>
        <v>Mohit Kumar</v>
      </c>
      <c r="F24" s="1">
        <v>26</v>
      </c>
      <c r="G24" s="1" t="str">
        <f>IF(F24&gt;=18,"Eligible","Not Eligible")</f>
        <v>Eligible</v>
      </c>
      <c r="H24" t="b">
        <f t="shared" ref="H24:H25" si="1">ISNUMBER(F24)</f>
        <v>1</v>
      </c>
      <c r="I24">
        <f t="shared" ref="I24:I25" si="2">IF(ISNUMBER(F24),F24,-1)</f>
        <v>26</v>
      </c>
    </row>
    <row r="25" spans="3:15" x14ac:dyDescent="0.25">
      <c r="C25" s="8" t="s">
        <v>33</v>
      </c>
      <c r="D25" s="8" t="s">
        <v>32</v>
      </c>
      <c r="E25" s="1" t="str">
        <f t="shared" si="0"/>
        <v>Samay Raina</v>
      </c>
      <c r="F25" s="1">
        <v>-1</v>
      </c>
      <c r="G25" s="1" t="str">
        <f>IF(F25&gt;=18,"Eligible","Not Eligible")</f>
        <v>Not Eligible</v>
      </c>
      <c r="H25" t="b">
        <f t="shared" si="1"/>
        <v>1</v>
      </c>
      <c r="I25">
        <f t="shared" si="2"/>
        <v>-1</v>
      </c>
    </row>
    <row r="29" spans="3:15" x14ac:dyDescent="0.25">
      <c r="C29" s="16" t="s">
        <v>34</v>
      </c>
      <c r="D29" s="17"/>
      <c r="F29" t="s">
        <v>35</v>
      </c>
    </row>
    <row r="30" spans="3:15" x14ac:dyDescent="0.25">
      <c r="C30" s="1" t="s">
        <v>15</v>
      </c>
      <c r="D30" s="1"/>
    </row>
    <row r="44" spans="3:4" x14ac:dyDescent="0.25">
      <c r="C44" s="9"/>
      <c r="D44" s="9"/>
    </row>
    <row r="45" spans="3:4" x14ac:dyDescent="0.25">
      <c r="C45" s="9"/>
      <c r="D45" s="9"/>
    </row>
  </sheetData>
  <mergeCells count="3">
    <mergeCell ref="D4:G4"/>
    <mergeCell ref="C3:G3"/>
    <mergeCell ref="C29:D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24"/>
  <sheetViews>
    <sheetView tabSelected="1" topLeftCell="E14" zoomScale="149" workbookViewId="0">
      <selection activeCell="I22" sqref="I22"/>
    </sheetView>
  </sheetViews>
  <sheetFormatPr defaultRowHeight="15.75" x14ac:dyDescent="0.25"/>
  <cols>
    <col min="3" max="3" width="17.375" customWidth="1"/>
    <col min="4" max="4" width="19.25" bestFit="1" customWidth="1"/>
    <col min="5" max="5" width="21" bestFit="1" customWidth="1"/>
    <col min="6" max="6" width="21.375" bestFit="1" customWidth="1"/>
    <col min="7" max="7" width="17.25" bestFit="1" customWidth="1"/>
  </cols>
  <sheetData>
    <row r="2" spans="3:7" x14ac:dyDescent="0.25">
      <c r="C2" s="15" t="s">
        <v>13</v>
      </c>
      <c r="D2" s="15"/>
      <c r="E2" s="15"/>
      <c r="F2" s="15"/>
      <c r="G2" s="15"/>
    </row>
    <row r="3" spans="3:7" x14ac:dyDescent="0.25">
      <c r="C3" s="2" t="s">
        <v>5</v>
      </c>
      <c r="D3" s="12" t="s">
        <v>0</v>
      </c>
      <c r="E3" s="13"/>
      <c r="F3" s="13"/>
      <c r="G3" s="14"/>
    </row>
    <row r="4" spans="3:7" x14ac:dyDescent="0.25">
      <c r="C4" s="1" t="s">
        <v>16</v>
      </c>
      <c r="D4" s="1" t="s">
        <v>39</v>
      </c>
      <c r="E4" s="1" t="s">
        <v>14</v>
      </c>
      <c r="F4" s="1"/>
      <c r="G4" s="1" t="str">
        <f>CONCATENATE(D4,"    ",E4)</f>
        <v>Harshvardhan    Singh</v>
      </c>
    </row>
    <row r="5" spans="3:7" x14ac:dyDescent="0.25">
      <c r="C5" s="1" t="s">
        <v>1</v>
      </c>
      <c r="D5" s="1" t="s">
        <v>15</v>
      </c>
      <c r="E5" s="1"/>
      <c r="F5" s="1"/>
      <c r="G5" s="1" t="str">
        <f>LEFT(D5,10)</f>
        <v>Harshvardh</v>
      </c>
    </row>
    <row r="6" spans="3:7" x14ac:dyDescent="0.25">
      <c r="C6" s="1" t="s">
        <v>2</v>
      </c>
      <c r="D6" s="1" t="s">
        <v>15</v>
      </c>
      <c r="E6" s="1"/>
      <c r="F6" s="1"/>
      <c r="G6" s="1" t="str">
        <f>RIGHT(D6,5)</f>
        <v>Singh</v>
      </c>
    </row>
    <row r="7" spans="3:7" x14ac:dyDescent="0.25">
      <c r="C7" s="1" t="s">
        <v>3</v>
      </c>
      <c r="D7" s="1" t="s">
        <v>15</v>
      </c>
      <c r="E7" s="1"/>
      <c r="F7" s="1"/>
      <c r="G7" s="1">
        <f>LEN(D7)</f>
        <v>18</v>
      </c>
    </row>
    <row r="8" spans="3:7" x14ac:dyDescent="0.25">
      <c r="C8" s="1" t="s">
        <v>4</v>
      </c>
      <c r="D8" s="1" t="s">
        <v>15</v>
      </c>
      <c r="E8" s="1"/>
      <c r="F8" s="1"/>
      <c r="G8" s="1" t="str">
        <f>MID(D8,2,5)</f>
        <v>arshv</v>
      </c>
    </row>
    <row r="9" spans="3:7" x14ac:dyDescent="0.25">
      <c r="C9" s="1" t="s">
        <v>6</v>
      </c>
      <c r="D9" s="1" t="s">
        <v>15</v>
      </c>
      <c r="E9" s="1"/>
      <c r="F9" s="1"/>
      <c r="G9" s="1" t="str">
        <f>LOWER(D9)</f>
        <v>harshvardhan singh</v>
      </c>
    </row>
    <row r="10" spans="3:7" x14ac:dyDescent="0.25">
      <c r="C10" s="1" t="s">
        <v>7</v>
      </c>
      <c r="D10" s="1" t="s">
        <v>15</v>
      </c>
      <c r="E10" s="1"/>
      <c r="F10" s="1"/>
      <c r="G10" s="1" t="str">
        <f>UPPER(D10)</f>
        <v>HARSHVARDHAN SINGH</v>
      </c>
    </row>
    <row r="11" spans="3:7" x14ac:dyDescent="0.25">
      <c r="C11" s="1" t="s">
        <v>8</v>
      </c>
      <c r="D11" s="1" t="s">
        <v>36</v>
      </c>
      <c r="E11" s="1"/>
      <c r="F11" s="1"/>
      <c r="G11" s="1" t="str">
        <f>PROPER(D11)</f>
        <v>Harshvardhan Singh</v>
      </c>
    </row>
    <row r="12" spans="3:7" x14ac:dyDescent="0.25">
      <c r="C12" s="1" t="s">
        <v>9</v>
      </c>
      <c r="D12" s="1" t="s">
        <v>37</v>
      </c>
      <c r="E12" s="1"/>
      <c r="F12" s="1"/>
      <c r="G12" s="1" t="str">
        <f>TRIM(D12)</f>
        <v>Harshvardhan singh</v>
      </c>
    </row>
    <row r="13" spans="3:7" x14ac:dyDescent="0.25">
      <c r="C13" s="1" t="s">
        <v>10</v>
      </c>
      <c r="D13" s="1" t="s">
        <v>15</v>
      </c>
      <c r="E13" s="1"/>
      <c r="F13" s="1"/>
      <c r="G13" s="1">
        <f>FIND("h",D13)</f>
        <v>5</v>
      </c>
    </row>
    <row r="14" spans="3:7" x14ac:dyDescent="0.25">
      <c r="C14" s="4" t="s">
        <v>11</v>
      </c>
      <c r="D14" s="4" t="s">
        <v>15</v>
      </c>
      <c r="E14" s="4"/>
      <c r="F14" s="4"/>
      <c r="G14" s="4">
        <f>SEARCH("h",D14)</f>
        <v>1</v>
      </c>
    </row>
    <row r="15" spans="3:7" x14ac:dyDescent="0.25">
      <c r="C15" s="1" t="s">
        <v>12</v>
      </c>
      <c r="D15" s="1" t="s">
        <v>15</v>
      </c>
      <c r="E15" s="1"/>
      <c r="F15" s="1"/>
      <c r="G15" s="1" t="str">
        <f>REPLACE(D15,3,4,"&amp;")</f>
        <v>Ha&amp;ardhan Singh</v>
      </c>
    </row>
    <row r="16" spans="3:7" x14ac:dyDescent="0.25">
      <c r="C16" s="1" t="s">
        <v>21</v>
      </c>
      <c r="D16" s="1" t="s">
        <v>48</v>
      </c>
      <c r="E16" s="1"/>
      <c r="F16" s="1"/>
      <c r="G16" s="1" t="str">
        <f>SUBSTITUTE(D16,"Singh","Sharma")</f>
        <v xml:space="preserve">Harshvardhan Sharma </v>
      </c>
    </row>
    <row r="17" spans="3:9" x14ac:dyDescent="0.25">
      <c r="C17" s="1" t="s">
        <v>22</v>
      </c>
      <c r="D17" s="1" t="s">
        <v>15</v>
      </c>
      <c r="E17" s="1"/>
      <c r="F17" s="1"/>
      <c r="G17" s="1" t="b">
        <f>EXACT(D17,D16)</f>
        <v>0</v>
      </c>
    </row>
    <row r="18" spans="3:9" x14ac:dyDescent="0.25">
      <c r="C18" s="8" t="s">
        <v>38</v>
      </c>
      <c r="D18" s="1" t="s">
        <v>15</v>
      </c>
      <c r="E18" s="1"/>
      <c r="F18" s="1"/>
      <c r="G18" s="1"/>
    </row>
    <row r="21" spans="3:9" x14ac:dyDescent="0.25">
      <c r="C21" s="18" t="s">
        <v>25</v>
      </c>
      <c r="D21" s="18" t="s">
        <v>26</v>
      </c>
      <c r="E21" s="18" t="s">
        <v>27</v>
      </c>
      <c r="F21" s="18" t="s">
        <v>30</v>
      </c>
      <c r="G21" s="18" t="s">
        <v>55</v>
      </c>
      <c r="H21" s="18" t="s">
        <v>42</v>
      </c>
      <c r="I21" s="18" t="s">
        <v>56</v>
      </c>
    </row>
    <row r="22" spans="3:9" x14ac:dyDescent="0.25">
      <c r="C22" t="s">
        <v>49</v>
      </c>
      <c r="D22" t="s">
        <v>50</v>
      </c>
      <c r="E22" t="str">
        <f>PROPER(TRIM(CONCATENATE(C22,D22)))</f>
        <v>Harshvardhan Singh</v>
      </c>
      <c r="F22">
        <v>26</v>
      </c>
      <c r="G22" t="str">
        <f>IF(F22&gt;=18,"Eligible","NE")</f>
        <v>Eligible</v>
      </c>
      <c r="H22" t="b">
        <f>ISNUMBER(F22)</f>
        <v>1</v>
      </c>
      <c r="I22">
        <v>26</v>
      </c>
    </row>
    <row r="23" spans="3:9" x14ac:dyDescent="0.25">
      <c r="C23" t="s">
        <v>51</v>
      </c>
      <c r="D23" t="s">
        <v>52</v>
      </c>
      <c r="E23" t="str">
        <f t="shared" ref="E23:E24" si="0">PROPER(TRIM(CONCATENATE(C23,D23)))</f>
        <v>Abhijit Sharma</v>
      </c>
      <c r="F23" t="s">
        <v>41</v>
      </c>
      <c r="G23" t="str">
        <f t="shared" ref="G23:G24" si="1">IF(F23&gt;=18,"Eligible","NE")</f>
        <v>Eligible</v>
      </c>
      <c r="H23" t="b">
        <f t="shared" ref="H23:H24" si="2">ISNUMBER(F23)</f>
        <v>0</v>
      </c>
      <c r="I23">
        <v>-1</v>
      </c>
    </row>
    <row r="24" spans="3:9" x14ac:dyDescent="0.25">
      <c r="C24" t="s">
        <v>53</v>
      </c>
      <c r="D24" t="s">
        <v>54</v>
      </c>
      <c r="E24" t="str">
        <f t="shared" si="0"/>
        <v>Vidit Dixit</v>
      </c>
      <c r="F24">
        <v>19</v>
      </c>
      <c r="G24" t="str">
        <f t="shared" si="1"/>
        <v>Eligible</v>
      </c>
      <c r="H24" t="b">
        <f t="shared" si="2"/>
        <v>1</v>
      </c>
      <c r="I24">
        <v>19</v>
      </c>
    </row>
  </sheetData>
  <mergeCells count="2">
    <mergeCell ref="C2:G2"/>
    <mergeCell ref="D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topLeftCell="G16" zoomScale="143" workbookViewId="0">
      <selection activeCell="H23" sqref="H23"/>
    </sheetView>
  </sheetViews>
  <sheetFormatPr defaultRowHeight="15.75" x14ac:dyDescent="0.25"/>
  <cols>
    <col min="2" max="2" width="15.5" bestFit="1" customWidth="1"/>
    <col min="3" max="3" width="13.75" customWidth="1"/>
    <col min="4" max="4" width="20.125" bestFit="1" customWidth="1"/>
    <col min="5" max="5" width="20.25" bestFit="1" customWidth="1"/>
    <col min="6" max="6" width="18.25" bestFit="1" customWidth="1"/>
    <col min="7" max="7" width="13.125" customWidth="1"/>
    <col min="12" max="12" width="17.25" bestFit="1" customWidth="1"/>
  </cols>
  <sheetData>
    <row r="2" spans="2:6" x14ac:dyDescent="0.25">
      <c r="B2" s="2" t="s">
        <v>5</v>
      </c>
      <c r="C2" s="12" t="s">
        <v>0</v>
      </c>
      <c r="D2" s="13"/>
      <c r="E2" s="13"/>
      <c r="F2" s="14"/>
    </row>
    <row r="3" spans="2:6" x14ac:dyDescent="0.25">
      <c r="B3" s="1" t="s">
        <v>16</v>
      </c>
      <c r="C3" s="1" t="s">
        <v>17</v>
      </c>
      <c r="D3" s="1" t="s">
        <v>14</v>
      </c>
      <c r="E3" s="1"/>
      <c r="F3" s="1" t="str">
        <f>CONCATENATE(C3," ",D3)</f>
        <v>Harshvardhan  Singh</v>
      </c>
    </row>
    <row r="4" spans="2:6" x14ac:dyDescent="0.25">
      <c r="B4" s="1" t="s">
        <v>1</v>
      </c>
      <c r="C4" s="1" t="s">
        <v>15</v>
      </c>
      <c r="D4" s="1"/>
      <c r="E4" s="1"/>
      <c r="F4" s="1" t="str">
        <f>LEFT(C4,10)</f>
        <v>Harshvardh</v>
      </c>
    </row>
    <row r="5" spans="2:6" x14ac:dyDescent="0.25">
      <c r="B5" s="1" t="s">
        <v>2</v>
      </c>
      <c r="C5" s="1" t="s">
        <v>15</v>
      </c>
      <c r="D5" s="1"/>
      <c r="E5" s="1"/>
      <c r="F5" s="1" t="str">
        <f>RIGHT(C5,6)</f>
        <v xml:space="preserve"> Singh</v>
      </c>
    </row>
    <row r="6" spans="2:6" x14ac:dyDescent="0.25">
      <c r="B6" s="1" t="s">
        <v>3</v>
      </c>
      <c r="C6" s="1" t="s">
        <v>43</v>
      </c>
      <c r="D6" s="1"/>
      <c r="E6" s="1"/>
      <c r="F6" s="1">
        <f>LEN(C6)</f>
        <v>24</v>
      </c>
    </row>
    <row r="7" spans="2:6" x14ac:dyDescent="0.25">
      <c r="B7" s="1" t="s">
        <v>4</v>
      </c>
      <c r="C7" s="1" t="s">
        <v>15</v>
      </c>
      <c r="D7" s="1"/>
      <c r="E7" s="1"/>
      <c r="F7" s="1" t="str">
        <f>MID(C7,3,2)</f>
        <v>rs</v>
      </c>
    </row>
    <row r="8" spans="2:6" x14ac:dyDescent="0.25">
      <c r="B8" s="1" t="s">
        <v>6</v>
      </c>
      <c r="C8" s="1" t="s">
        <v>15</v>
      </c>
      <c r="D8" s="1"/>
      <c r="E8" s="1"/>
      <c r="F8" s="1" t="str">
        <f>LOWER(C8)</f>
        <v>harshvardhan singh</v>
      </c>
    </row>
    <row r="9" spans="2:6" x14ac:dyDescent="0.25">
      <c r="B9" s="1" t="s">
        <v>7</v>
      </c>
      <c r="C9" s="1" t="s">
        <v>15</v>
      </c>
      <c r="D9" s="1"/>
      <c r="E9" s="1"/>
      <c r="F9" s="1" t="str">
        <f>UPPER(C9)</f>
        <v>HARSHVARDHAN SINGH</v>
      </c>
    </row>
    <row r="10" spans="2:6" x14ac:dyDescent="0.25">
      <c r="B10" s="1" t="s">
        <v>8</v>
      </c>
      <c r="C10" s="1" t="s">
        <v>36</v>
      </c>
      <c r="D10" s="1"/>
      <c r="E10" s="1"/>
      <c r="F10" s="1" t="str">
        <f>PROPER(C10)</f>
        <v>Harshvardhan Singh</v>
      </c>
    </row>
    <row r="11" spans="2:6" x14ac:dyDescent="0.25">
      <c r="B11" s="1" t="s">
        <v>9</v>
      </c>
      <c r="C11" s="1" t="s">
        <v>37</v>
      </c>
      <c r="D11" s="1"/>
      <c r="E11" s="1"/>
      <c r="F11" s="1" t="str">
        <f>TRIM(C11)</f>
        <v>Harshvardhan singh</v>
      </c>
    </row>
    <row r="12" spans="2:6" x14ac:dyDescent="0.25">
      <c r="B12" s="1" t="s">
        <v>10</v>
      </c>
      <c r="C12" s="1" t="s">
        <v>15</v>
      </c>
      <c r="D12" s="1"/>
      <c r="E12" s="1"/>
      <c r="F12" s="1">
        <f>FIND("S",C12)</f>
        <v>14</v>
      </c>
    </row>
    <row r="13" spans="2:6" x14ac:dyDescent="0.25">
      <c r="B13" s="4" t="s">
        <v>11</v>
      </c>
      <c r="C13" s="4" t="s">
        <v>15</v>
      </c>
      <c r="D13" s="4"/>
      <c r="E13" s="4"/>
      <c r="F13" s="4">
        <f>SEARCH("S",C13)</f>
        <v>4</v>
      </c>
    </row>
    <row r="14" spans="2:6" x14ac:dyDescent="0.25">
      <c r="B14" s="1" t="s">
        <v>12</v>
      </c>
      <c r="C14" s="1" t="s">
        <v>15</v>
      </c>
      <c r="D14" s="1"/>
      <c r="E14" s="1"/>
      <c r="F14" s="1" t="str">
        <f>REPLACE(C14,3,2,"x")</f>
        <v>Haxhvardhan Singh</v>
      </c>
    </row>
    <row r="15" spans="2:6" x14ac:dyDescent="0.25">
      <c r="B15" s="1" t="s">
        <v>21</v>
      </c>
      <c r="C15" s="1" t="s">
        <v>15</v>
      </c>
      <c r="D15" s="1"/>
      <c r="E15" s="1"/>
      <c r="F15" s="1" t="str">
        <f>SUBSTITUTE(C15,"Harsh","Sharma")</f>
        <v>Sharmavardhan Singh</v>
      </c>
    </row>
    <row r="16" spans="2:6" x14ac:dyDescent="0.25">
      <c r="B16" s="1" t="s">
        <v>22</v>
      </c>
      <c r="C16" s="1" t="s">
        <v>15</v>
      </c>
      <c r="D16" s="1"/>
      <c r="E16" s="1"/>
      <c r="F16" s="1" t="b">
        <f>EXACT(C16,C10)</f>
        <v>0</v>
      </c>
    </row>
    <row r="17" spans="2:8" x14ac:dyDescent="0.25">
      <c r="B17" s="8" t="s">
        <v>38</v>
      </c>
      <c r="C17" s="1" t="s">
        <v>15</v>
      </c>
      <c r="D17" s="1"/>
      <c r="E17" s="1" t="s">
        <v>39</v>
      </c>
      <c r="F17" s="1" t="s">
        <v>14</v>
      </c>
    </row>
    <row r="22" spans="2:8" x14ac:dyDescent="0.25">
      <c r="B22" s="6" t="s">
        <v>25</v>
      </c>
      <c r="C22" s="6" t="s">
        <v>26</v>
      </c>
      <c r="D22" s="6" t="s">
        <v>27</v>
      </c>
      <c r="E22" s="11" t="s">
        <v>30</v>
      </c>
      <c r="F22" s="11" t="s">
        <v>46</v>
      </c>
      <c r="G22" s="11" t="s">
        <v>42</v>
      </c>
      <c r="H22" s="11" t="s">
        <v>47</v>
      </c>
    </row>
    <row r="23" spans="2:8" x14ac:dyDescent="0.25">
      <c r="B23" s="1" t="s">
        <v>23</v>
      </c>
      <c r="C23" s="1" t="s">
        <v>24</v>
      </c>
      <c r="D23" s="1" t="str">
        <f>TRIM(PROPER(CONCATENATE(B23,C23)))</f>
        <v>Harshvardhan Singh</v>
      </c>
      <c r="E23" s="1">
        <v>34</v>
      </c>
      <c r="F23" s="1" t="str">
        <f>IF(E23&gt;=18,"Eligible","Not")</f>
        <v>Eligible</v>
      </c>
      <c r="G23">
        <f>IF(ISNUMBER(E23),E23,-1)</f>
        <v>34</v>
      </c>
      <c r="H23">
        <f>IF(ISBLANK(E23),-1,E23)</f>
        <v>34</v>
      </c>
    </row>
    <row r="24" spans="2:8" x14ac:dyDescent="0.25">
      <c r="B24" s="1" t="s">
        <v>28</v>
      </c>
      <c r="C24" s="1" t="s">
        <v>29</v>
      </c>
      <c r="D24" s="1" t="str">
        <f t="shared" ref="D24:D26" si="0">TRIM(PROPER(CONCATENATE(B24,C24)))</f>
        <v>Mohit Kumar</v>
      </c>
      <c r="E24" s="1">
        <v>24</v>
      </c>
      <c r="F24" s="1" t="str">
        <f t="shared" ref="F24:F26" si="1">IF(E24&gt;=18,"Eligible","Not")</f>
        <v>Eligible</v>
      </c>
      <c r="G24">
        <f t="shared" ref="G24:G26" si="2">IF(ISNUMBER(E24),E24,-1)</f>
        <v>24</v>
      </c>
      <c r="H24">
        <f t="shared" ref="H24:H26" si="3">IF(ISBLANK(E24),-1,E24)</f>
        <v>24</v>
      </c>
    </row>
    <row r="25" spans="2:8" x14ac:dyDescent="0.25">
      <c r="B25" s="8" t="s">
        <v>33</v>
      </c>
      <c r="C25" s="8" t="s">
        <v>32</v>
      </c>
      <c r="D25" s="1" t="str">
        <f t="shared" si="0"/>
        <v>Samay Raina</v>
      </c>
      <c r="E25" s="1"/>
      <c r="F25" s="1" t="str">
        <f t="shared" si="1"/>
        <v>Not</v>
      </c>
      <c r="G25">
        <f t="shared" si="2"/>
        <v>-1</v>
      </c>
      <c r="H25">
        <f t="shared" si="3"/>
        <v>-1</v>
      </c>
    </row>
    <row r="26" spans="2:8" x14ac:dyDescent="0.25">
      <c r="B26" s="8" t="s">
        <v>44</v>
      </c>
      <c r="C26" s="8" t="s">
        <v>45</v>
      </c>
      <c r="D26" s="1" t="str">
        <f t="shared" si="0"/>
        <v>Ankit Sharma</v>
      </c>
      <c r="E26" s="1">
        <v>17</v>
      </c>
      <c r="F26" s="1" t="str">
        <f t="shared" si="1"/>
        <v>Not</v>
      </c>
      <c r="G26">
        <f t="shared" si="2"/>
        <v>17</v>
      </c>
      <c r="H26">
        <f t="shared" si="3"/>
        <v>17</v>
      </c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Text Cleaning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Test laptop</cp:lastModifiedBy>
  <dcterms:created xsi:type="dcterms:W3CDTF">2023-12-06T04:08:35Z</dcterms:created>
  <dcterms:modified xsi:type="dcterms:W3CDTF">2025-09-05T06:27:42Z</dcterms:modified>
</cp:coreProperties>
</file>