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F6491A54-BB51-43CF-9BCE-E7EB57ADBB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8" i="2" l="1"/>
  <c r="P58" i="2"/>
  <c r="N58" i="2"/>
  <c r="T57" i="2"/>
  <c r="P57" i="2"/>
  <c r="N57" i="2"/>
  <c r="T56" i="2"/>
  <c r="P56" i="2"/>
  <c r="N56" i="2"/>
  <c r="T55" i="2"/>
  <c r="P55" i="2"/>
  <c r="N55" i="2"/>
  <c r="T54" i="2"/>
  <c r="P54" i="2"/>
  <c r="N54" i="2"/>
  <c r="T53" i="2"/>
  <c r="P53" i="2"/>
  <c r="N53" i="2"/>
  <c r="T52" i="2"/>
  <c r="P52" i="2"/>
  <c r="N52" i="2"/>
  <c r="T51" i="2"/>
  <c r="P51" i="2"/>
  <c r="N51" i="2"/>
  <c r="T50" i="2"/>
  <c r="P50" i="2"/>
  <c r="N50" i="2"/>
  <c r="T49" i="2"/>
  <c r="P49" i="2"/>
  <c r="N49" i="2"/>
  <c r="T48" i="2"/>
  <c r="P48" i="2"/>
  <c r="N48" i="2"/>
  <c r="T47" i="2"/>
  <c r="P47" i="2"/>
  <c r="N47" i="2"/>
  <c r="T46" i="2"/>
  <c r="P46" i="2"/>
  <c r="N46" i="2"/>
  <c r="T45" i="2"/>
  <c r="P45" i="2"/>
  <c r="N45" i="2"/>
  <c r="T44" i="2"/>
  <c r="P44" i="2"/>
  <c r="N44" i="2"/>
  <c r="T43" i="2"/>
  <c r="P43" i="2"/>
  <c r="N43" i="2"/>
  <c r="T42" i="2"/>
  <c r="P42" i="2"/>
  <c r="N42" i="2"/>
  <c r="T41" i="2"/>
  <c r="P41" i="2"/>
  <c r="N41" i="2"/>
  <c r="T40" i="2"/>
  <c r="P40" i="2"/>
  <c r="N40" i="2"/>
  <c r="T39" i="2"/>
  <c r="P39" i="2"/>
  <c r="N39" i="2"/>
  <c r="T38" i="2"/>
  <c r="P38" i="2"/>
  <c r="N38" i="2"/>
  <c r="T37" i="2"/>
  <c r="P37" i="2"/>
  <c r="N37" i="2"/>
  <c r="T36" i="2"/>
  <c r="P36" i="2"/>
  <c r="N36" i="2"/>
  <c r="T35" i="2"/>
  <c r="P35" i="2"/>
  <c r="N35" i="2"/>
  <c r="T34" i="2"/>
  <c r="P34" i="2"/>
  <c r="N34" i="2"/>
  <c r="T33" i="2"/>
  <c r="P33" i="2"/>
  <c r="N33" i="2"/>
  <c r="T32" i="2"/>
  <c r="P32" i="2"/>
  <c r="N32" i="2"/>
  <c r="T31" i="2"/>
  <c r="P31" i="2"/>
  <c r="N31" i="2"/>
  <c r="T30" i="2"/>
  <c r="P30" i="2"/>
  <c r="N30" i="2"/>
  <c r="T29" i="2"/>
  <c r="P29" i="2"/>
  <c r="N29" i="2"/>
  <c r="T28" i="2"/>
  <c r="P28" i="2"/>
  <c r="N28" i="2"/>
  <c r="T27" i="2"/>
  <c r="P27" i="2"/>
  <c r="N27" i="2"/>
  <c r="T26" i="2"/>
  <c r="P26" i="2"/>
  <c r="N26" i="2"/>
  <c r="T25" i="2"/>
  <c r="P25" i="2"/>
  <c r="N25" i="2"/>
  <c r="T24" i="2"/>
  <c r="P24" i="2"/>
  <c r="N24" i="2"/>
  <c r="T23" i="2"/>
  <c r="P23" i="2"/>
  <c r="N23" i="2"/>
  <c r="T22" i="2"/>
  <c r="P22" i="2"/>
  <c r="N22" i="2"/>
  <c r="T21" i="2"/>
  <c r="P21" i="2"/>
  <c r="N21" i="2"/>
  <c r="T20" i="2"/>
  <c r="P20" i="2"/>
  <c r="N20" i="2"/>
  <c r="T19" i="2"/>
  <c r="P19" i="2"/>
  <c r="N19" i="2"/>
  <c r="T18" i="2"/>
  <c r="P18" i="2"/>
  <c r="N18" i="2"/>
  <c r="T17" i="2"/>
  <c r="P17" i="2"/>
  <c r="N17" i="2"/>
  <c r="T16" i="2"/>
  <c r="P16" i="2"/>
  <c r="N16" i="2"/>
  <c r="T15" i="2"/>
  <c r="P15" i="2"/>
  <c r="N15" i="2"/>
  <c r="T14" i="2"/>
  <c r="P14" i="2"/>
  <c r="N14" i="2"/>
  <c r="T13" i="2"/>
  <c r="P13" i="2"/>
  <c r="N13" i="2"/>
  <c r="T12" i="2"/>
  <c r="P12" i="2"/>
  <c r="N12" i="2"/>
  <c r="T11" i="2"/>
  <c r="P11" i="2"/>
  <c r="N11" i="2"/>
  <c r="T10" i="2"/>
  <c r="P10" i="2"/>
  <c r="N10" i="2"/>
  <c r="T9" i="2"/>
  <c r="P9" i="2"/>
  <c r="N9" i="2"/>
  <c r="T8" i="2"/>
  <c r="P8" i="2"/>
  <c r="N8" i="2"/>
  <c r="T7" i="2"/>
  <c r="P7" i="2"/>
  <c r="N7" i="2"/>
  <c r="T6" i="2"/>
  <c r="P6" i="2"/>
  <c r="N6" i="2"/>
  <c r="T5" i="2"/>
  <c r="P5" i="2"/>
  <c r="N5" i="2"/>
  <c r="T4" i="2"/>
  <c r="P4" i="2"/>
  <c r="N4" i="2"/>
  <c r="T3" i="2"/>
  <c r="P3" i="2"/>
  <c r="N3" i="2"/>
  <c r="T2" i="2"/>
  <c r="P2" i="2"/>
  <c r="N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2" i="1"/>
  <c r="P115" i="1"/>
  <c r="N115" i="1"/>
  <c r="P114" i="1"/>
  <c r="N114" i="1"/>
  <c r="P113" i="1"/>
  <c r="N113" i="1"/>
  <c r="P112" i="1"/>
  <c r="N112" i="1"/>
  <c r="P111" i="1"/>
  <c r="N111" i="1"/>
  <c r="P110" i="1"/>
  <c r="N110" i="1"/>
  <c r="P109" i="1"/>
  <c r="N109" i="1"/>
  <c r="P108" i="1"/>
  <c r="N108" i="1"/>
  <c r="P107" i="1"/>
  <c r="N107" i="1"/>
  <c r="P106" i="1"/>
  <c r="N106" i="1"/>
  <c r="P105" i="1"/>
  <c r="N105" i="1"/>
  <c r="P104" i="1"/>
  <c r="N104" i="1"/>
  <c r="P103" i="1"/>
  <c r="N103" i="1"/>
  <c r="P102" i="1"/>
  <c r="N102" i="1"/>
  <c r="P101" i="1"/>
  <c r="N101" i="1"/>
  <c r="P100" i="1"/>
  <c r="N100" i="1"/>
  <c r="P99" i="1"/>
  <c r="N99" i="1"/>
  <c r="P98" i="1"/>
  <c r="N98" i="1"/>
  <c r="P97" i="1"/>
  <c r="N97" i="1"/>
  <c r="P96" i="1"/>
  <c r="N96" i="1"/>
  <c r="P95" i="1"/>
  <c r="N95" i="1"/>
  <c r="P94" i="1"/>
  <c r="N94" i="1"/>
  <c r="P93" i="1"/>
  <c r="N93" i="1"/>
  <c r="P92" i="1"/>
  <c r="N92" i="1"/>
  <c r="P91" i="1"/>
  <c r="N91" i="1"/>
  <c r="P90" i="1"/>
  <c r="N90" i="1"/>
  <c r="P89" i="1"/>
  <c r="N89" i="1"/>
  <c r="P88" i="1"/>
  <c r="N88" i="1"/>
  <c r="P87" i="1"/>
  <c r="N87" i="1"/>
  <c r="P86" i="1"/>
  <c r="N86" i="1"/>
  <c r="P85" i="1"/>
  <c r="N85" i="1"/>
  <c r="P84" i="1"/>
  <c r="N84" i="1"/>
  <c r="P83" i="1"/>
  <c r="N83" i="1"/>
  <c r="P82" i="1"/>
  <c r="N82" i="1"/>
  <c r="P81" i="1"/>
  <c r="N81" i="1"/>
  <c r="P80" i="1"/>
  <c r="N80" i="1"/>
  <c r="P79" i="1"/>
  <c r="N79" i="1"/>
  <c r="P78" i="1"/>
  <c r="N78" i="1"/>
  <c r="P77" i="1"/>
  <c r="N77" i="1"/>
  <c r="P76" i="1"/>
  <c r="N76" i="1"/>
  <c r="P75" i="1"/>
  <c r="N75" i="1"/>
  <c r="P74" i="1"/>
  <c r="N74" i="1"/>
  <c r="P73" i="1"/>
  <c r="N73" i="1"/>
  <c r="P72" i="1"/>
  <c r="N72" i="1"/>
  <c r="P71" i="1"/>
  <c r="N71" i="1"/>
  <c r="P70" i="1"/>
  <c r="N70" i="1"/>
  <c r="P69" i="1"/>
  <c r="N69" i="1"/>
  <c r="P68" i="1"/>
  <c r="N68" i="1"/>
  <c r="P67" i="1"/>
  <c r="N67" i="1"/>
  <c r="P66" i="1"/>
  <c r="N66" i="1"/>
  <c r="P65" i="1"/>
  <c r="N65" i="1"/>
  <c r="P64" i="1"/>
  <c r="N64" i="1"/>
  <c r="P63" i="1"/>
  <c r="N63" i="1"/>
  <c r="P62" i="1"/>
  <c r="N62" i="1"/>
  <c r="P61" i="1"/>
  <c r="N61" i="1"/>
  <c r="P60" i="1"/>
  <c r="N60" i="1"/>
  <c r="P59" i="1"/>
  <c r="N59" i="1"/>
  <c r="P58" i="1"/>
  <c r="N58" i="1"/>
  <c r="P57" i="1"/>
  <c r="N57" i="1"/>
  <c r="P56" i="1"/>
  <c r="N56" i="1"/>
  <c r="P55" i="1"/>
  <c r="N55" i="1"/>
  <c r="P54" i="1"/>
  <c r="N54" i="1"/>
  <c r="P53" i="1"/>
  <c r="N53" i="1"/>
  <c r="P52" i="1"/>
  <c r="N52" i="1"/>
  <c r="P51" i="1"/>
  <c r="N51" i="1"/>
  <c r="P50" i="1"/>
  <c r="N50" i="1"/>
  <c r="P49" i="1"/>
  <c r="N49" i="1"/>
  <c r="P48" i="1"/>
  <c r="N48" i="1"/>
  <c r="P47" i="1"/>
  <c r="N47" i="1"/>
  <c r="P46" i="1"/>
  <c r="N46" i="1"/>
  <c r="P45" i="1"/>
  <c r="N45" i="1"/>
  <c r="P44" i="1"/>
  <c r="N44" i="1"/>
  <c r="P43" i="1"/>
  <c r="N43" i="1"/>
  <c r="P42" i="1"/>
  <c r="N42" i="1"/>
  <c r="P41" i="1"/>
  <c r="N41" i="1"/>
  <c r="P40" i="1"/>
  <c r="N40" i="1"/>
  <c r="P39" i="1"/>
  <c r="N39" i="1"/>
  <c r="P38" i="1"/>
  <c r="N38" i="1"/>
  <c r="P37" i="1"/>
  <c r="N37" i="1"/>
  <c r="P36" i="1"/>
  <c r="N36" i="1"/>
  <c r="P35" i="1"/>
  <c r="N35" i="1"/>
  <c r="P34" i="1"/>
  <c r="N34" i="1"/>
  <c r="P33" i="1"/>
  <c r="N33" i="1"/>
  <c r="P32" i="1"/>
  <c r="N32" i="1"/>
  <c r="P31" i="1"/>
  <c r="N31" i="1"/>
  <c r="P30" i="1"/>
  <c r="N30" i="1"/>
  <c r="P29" i="1"/>
  <c r="N29" i="1"/>
  <c r="P28" i="1"/>
  <c r="N28" i="1"/>
  <c r="P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P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</calcChain>
</file>

<file path=xl/sharedStrings.xml><?xml version="1.0" encoding="utf-8"?>
<sst xmlns="http://schemas.openxmlformats.org/spreadsheetml/2006/main" count="220" uniqueCount="34">
  <si>
    <t>Year</t>
  </si>
  <si>
    <t>Countries</t>
  </si>
  <si>
    <t>gdp_it</t>
  </si>
  <si>
    <t>gdp_jt</t>
  </si>
  <si>
    <t>pop_it</t>
  </si>
  <si>
    <t>pop_jt</t>
  </si>
  <si>
    <t>dis_ij</t>
  </si>
  <si>
    <t>rex_it</t>
  </si>
  <si>
    <t>rex_jt</t>
  </si>
  <si>
    <r>
      <rPr>
        <b/>
        <sz val="10"/>
        <color theme="1"/>
        <rFont val="Arial"/>
      </rPr>
      <t xml:space="preserve">infr_it </t>
    </r>
    <r>
      <rPr>
        <sz val="10"/>
        <color theme="1"/>
        <rFont val="Arial"/>
      </rPr>
      <t>(1 to 5)</t>
    </r>
  </si>
  <si>
    <r>
      <rPr>
        <b/>
        <sz val="10"/>
        <color theme="1"/>
        <rFont val="Arial"/>
      </rPr>
      <t xml:space="preserve">infr_jt </t>
    </r>
    <r>
      <rPr>
        <sz val="10"/>
        <color theme="1"/>
        <rFont val="Arial"/>
      </rPr>
      <t>(1 to 5)</t>
    </r>
  </si>
  <si>
    <t>ins_it (scaled)</t>
  </si>
  <si>
    <t>ins_it</t>
  </si>
  <si>
    <t>ins_jt (scaled)</t>
  </si>
  <si>
    <t>ins_jt</t>
  </si>
  <si>
    <t>cb_ij</t>
  </si>
  <si>
    <t>ta_ij (FTA)</t>
  </si>
  <si>
    <t>mtr_ij</t>
  </si>
  <si>
    <t>COMLANG</t>
  </si>
  <si>
    <t>COMCOL</t>
  </si>
  <si>
    <t>TradeAffinity</t>
  </si>
  <si>
    <t>Diaspora</t>
  </si>
  <si>
    <t>India-Kuwait</t>
  </si>
  <si>
    <t>India-Bahrain</t>
  </si>
  <si>
    <t>India-Oman</t>
  </si>
  <si>
    <t>India-Qatar</t>
  </si>
  <si>
    <t>India-Saudi Arabia</t>
  </si>
  <si>
    <t>India-UAE</t>
  </si>
  <si>
    <t xml:space="preserve"> </t>
  </si>
  <si>
    <t>India-USA</t>
  </si>
  <si>
    <t>India-China</t>
  </si>
  <si>
    <t>India-Russia</t>
  </si>
  <si>
    <t>id</t>
  </si>
  <si>
    <t xml:space="preserve">trade_ijt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</si>
</sst>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vertical="top"/>
    </xf>
    <xf numFmtId="11" fontId="3" fillId="0" borderId="0" xfId="0" applyNumberFormat="1" applyFont="1" applyAlignment="1">
      <alignment horizontal="right"/>
    </xf>
    <xf numFmtId="0" fontId="4" fillId="0" borderId="0" xfId="0" applyFont="1"/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7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1"/>
  <sheetViews>
    <sheetView tabSelected="1" topLeftCell="I29" workbookViewId="0">
      <selection activeCell="AA40" sqref="AA40"/>
    </sheetView>
  </sheetViews>
  <sheetFormatPr defaultColWidth="12.6640625" defaultRowHeight="15.75" customHeight="1"/>
  <cols>
    <col min="3" max="3" width="16.33203125" customWidth="1"/>
    <col min="4" max="4" width="16.88671875" customWidth="1"/>
    <col min="5" max="5" width="20.88671875" customWidth="1"/>
    <col min="6" max="6" width="22.6640625" customWidth="1"/>
    <col min="7" max="7" width="17.44140625" customWidth="1"/>
    <col min="8" max="8" width="15.33203125" customWidth="1"/>
    <col min="9" max="9" width="10.44140625" customWidth="1"/>
    <col min="10" max="10" width="8.77734375" customWidth="1"/>
    <col min="11" max="11" width="8.21875" customWidth="1"/>
    <col min="12" max="12" width="11.6640625" customWidth="1"/>
    <col min="13" max="13" width="11.44140625" customWidth="1"/>
    <col min="14" max="14" width="12.109375" customWidth="1"/>
    <col min="15" max="15" width="7.109375" customWidth="1"/>
    <col min="17" max="17" width="5.88671875" customWidth="1"/>
    <col min="18" max="18" width="6.44140625" customWidth="1"/>
    <col min="19" max="19" width="10.5546875" customWidth="1"/>
    <col min="20" max="20" width="10.44140625" customWidth="1"/>
    <col min="21" max="21" width="9.88671875" customWidth="1"/>
    <col min="22" max="22" width="8.6640625" customWidth="1"/>
    <col min="23" max="23" width="11.6640625" customWidth="1"/>
    <col min="24" max="24" width="8.44140625" customWidth="1"/>
  </cols>
  <sheetData>
    <row r="1" spans="1:24" ht="13.8" thickBot="1">
      <c r="A1" t="s">
        <v>32</v>
      </c>
      <c r="B1" s="1" t="s">
        <v>0</v>
      </c>
      <c r="C1" s="1" t="s">
        <v>1</v>
      </c>
      <c r="D1" s="7" t="s">
        <v>33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8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13.8" thickBot="1">
      <c r="A2">
        <v>1</v>
      </c>
      <c r="B2" s="2">
        <v>2004</v>
      </c>
      <c r="C2" s="2" t="s">
        <v>22</v>
      </c>
      <c r="D2" s="3">
        <v>421.44</v>
      </c>
      <c r="E2" s="4">
        <v>709000000000</v>
      </c>
      <c r="F2" s="4">
        <v>59400000000</v>
      </c>
      <c r="G2" s="4">
        <v>1140000000</v>
      </c>
      <c r="H2" s="4">
        <v>2153481</v>
      </c>
      <c r="I2" s="3">
        <v>3305</v>
      </c>
      <c r="J2" s="4">
        <v>45.316470000000002</v>
      </c>
      <c r="K2" s="4">
        <v>0.29470000000000002</v>
      </c>
      <c r="L2" s="4">
        <v>2.8156119999999998</v>
      </c>
      <c r="M2" s="4">
        <v>2.4897649999999998</v>
      </c>
      <c r="N2" s="4">
        <f t="shared" ref="N2:N115" si="0">((O2+ 2.5)/5)</f>
        <v>0.410304</v>
      </c>
      <c r="O2" s="4">
        <v>-0.44847999999999999</v>
      </c>
      <c r="P2" s="3">
        <f t="shared" ref="P2:P115" si="1">((Q2+ 2.5)/5)</f>
        <v>0.65400579999999997</v>
      </c>
      <c r="Q2" s="4">
        <v>0.77002899999999996</v>
      </c>
      <c r="R2" s="3">
        <v>0</v>
      </c>
      <c r="S2" s="9">
        <v>0</v>
      </c>
      <c r="T2" s="3">
        <f>E2/(F2*(1+R2+S2))</f>
        <v>11.936026936026936</v>
      </c>
      <c r="U2" s="3">
        <v>0</v>
      </c>
      <c r="V2" s="3">
        <v>1</v>
      </c>
      <c r="W2" s="3">
        <v>0</v>
      </c>
      <c r="X2" s="3">
        <v>0</v>
      </c>
    </row>
    <row r="3" spans="1:24" ht="13.8" thickBot="1">
      <c r="A3">
        <v>1</v>
      </c>
      <c r="B3" s="2">
        <v>2005</v>
      </c>
      <c r="C3" s="2" t="s">
        <v>22</v>
      </c>
      <c r="D3" s="3">
        <v>513.73</v>
      </c>
      <c r="E3" s="4">
        <v>820000000000</v>
      </c>
      <c r="F3" s="4">
        <v>80800000000</v>
      </c>
      <c r="G3" s="4">
        <v>1150000000</v>
      </c>
      <c r="H3" s="4">
        <v>2235403</v>
      </c>
      <c r="I3" s="3">
        <v>3305</v>
      </c>
      <c r="J3" s="4">
        <v>44.099980000000002</v>
      </c>
      <c r="K3" s="4">
        <v>0.29199999999999998</v>
      </c>
      <c r="L3" s="4">
        <v>2.8276119999999998</v>
      </c>
      <c r="M3" s="4">
        <v>2.5643850000000001</v>
      </c>
      <c r="N3" s="4">
        <f t="shared" si="0"/>
        <v>0.42736799999999997</v>
      </c>
      <c r="O3" s="4">
        <v>-0.36315999999999998</v>
      </c>
      <c r="P3" s="3">
        <f t="shared" si="1"/>
        <v>0.6000707999999999</v>
      </c>
      <c r="Q3" s="4">
        <v>0.50035399999999997</v>
      </c>
      <c r="R3" s="3">
        <v>0</v>
      </c>
      <c r="S3" s="9">
        <v>0</v>
      </c>
      <c r="T3" s="3">
        <f>E3/(F3*(1+R3+S3))</f>
        <v>10.148514851485148</v>
      </c>
      <c r="U3" s="3">
        <v>0</v>
      </c>
      <c r="V3" s="3">
        <v>1</v>
      </c>
      <c r="W3" s="3">
        <v>0</v>
      </c>
      <c r="X3" s="3">
        <v>0</v>
      </c>
    </row>
    <row r="4" spans="1:24" ht="13.8" thickBot="1">
      <c r="A4">
        <v>1</v>
      </c>
      <c r="B4" s="2">
        <v>2006</v>
      </c>
      <c r="C4" s="2" t="s">
        <v>22</v>
      </c>
      <c r="D4" s="3">
        <v>614.80999999999995</v>
      </c>
      <c r="E4" s="4">
        <v>940000000000</v>
      </c>
      <c r="F4" s="4">
        <v>102000000000</v>
      </c>
      <c r="G4" s="4">
        <v>1170000000</v>
      </c>
      <c r="H4" s="4">
        <v>2363409</v>
      </c>
      <c r="I4" s="3">
        <v>3305</v>
      </c>
      <c r="J4" s="4">
        <v>45.307009999999998</v>
      </c>
      <c r="K4" s="4">
        <v>0.29017599999999999</v>
      </c>
      <c r="L4" s="4">
        <v>2.8569309999999999</v>
      </c>
      <c r="M4" s="4">
        <v>2.590935</v>
      </c>
      <c r="N4" s="4">
        <f t="shared" si="0"/>
        <v>0.44508799999999998</v>
      </c>
      <c r="O4" s="4">
        <v>-0.27456000000000003</v>
      </c>
      <c r="P4" s="3">
        <f t="shared" si="1"/>
        <v>0.5853254</v>
      </c>
      <c r="Q4" s="4">
        <v>0.42662699999999998</v>
      </c>
      <c r="R4" s="3">
        <v>0</v>
      </c>
      <c r="S4" s="9">
        <v>0</v>
      </c>
      <c r="T4" s="3">
        <f>E4/(F4*(1+R4+S4))</f>
        <v>9.2156862745098032</v>
      </c>
      <c r="U4" s="3">
        <v>0</v>
      </c>
      <c r="V4" s="3">
        <v>1</v>
      </c>
      <c r="W4" s="3">
        <v>0</v>
      </c>
      <c r="X4" s="3">
        <v>0</v>
      </c>
    </row>
    <row r="5" spans="1:24" ht="13.8" thickBot="1">
      <c r="A5">
        <v>1</v>
      </c>
      <c r="B5" s="2">
        <v>2007</v>
      </c>
      <c r="C5" s="2" t="s">
        <v>22</v>
      </c>
      <c r="D5" s="3">
        <v>681.54</v>
      </c>
      <c r="E5" s="4">
        <v>1220000000000</v>
      </c>
      <c r="F5" s="4">
        <v>115000000000</v>
      </c>
      <c r="G5" s="4">
        <v>1190000000</v>
      </c>
      <c r="H5" s="4">
        <v>2506769</v>
      </c>
      <c r="I5" s="3">
        <v>3305</v>
      </c>
      <c r="J5" s="4">
        <v>41.348529999999997</v>
      </c>
      <c r="K5" s="4">
        <v>0.28421400000000002</v>
      </c>
      <c r="L5" s="4">
        <v>2.9004819999999998</v>
      </c>
      <c r="M5" s="4">
        <v>2.6357460000000001</v>
      </c>
      <c r="N5" s="4">
        <f t="shared" si="0"/>
        <v>0.420462</v>
      </c>
      <c r="O5" s="4">
        <v>-0.39768999999999999</v>
      </c>
      <c r="P5" s="3">
        <f t="shared" si="1"/>
        <v>0.57297240000000005</v>
      </c>
      <c r="Q5" s="4">
        <v>0.36486200000000002</v>
      </c>
      <c r="R5" s="3">
        <v>0</v>
      </c>
      <c r="S5" s="9">
        <v>0</v>
      </c>
      <c r="T5" s="3">
        <f>E5/(F5*(1+R5+S5))</f>
        <v>10.608695652173912</v>
      </c>
      <c r="U5" s="3">
        <v>0</v>
      </c>
      <c r="V5" s="3">
        <v>1</v>
      </c>
      <c r="W5" s="3">
        <v>0</v>
      </c>
      <c r="X5" s="3">
        <v>0</v>
      </c>
    </row>
    <row r="6" spans="1:24" ht="13.8" thickBot="1">
      <c r="A6">
        <v>1</v>
      </c>
      <c r="B6" s="2">
        <v>2008</v>
      </c>
      <c r="C6" s="2" t="s">
        <v>22</v>
      </c>
      <c r="D6" s="3">
        <v>797.5</v>
      </c>
      <c r="E6" s="4">
        <v>1200000000000</v>
      </c>
      <c r="F6" s="4">
        <v>147000000000</v>
      </c>
      <c r="G6" s="4">
        <v>1210000000</v>
      </c>
      <c r="H6" s="4">
        <v>2650930</v>
      </c>
      <c r="I6" s="3">
        <v>3305</v>
      </c>
      <c r="J6" s="4">
        <v>43.505180000000003</v>
      </c>
      <c r="K6" s="4">
        <v>0.26882800000000001</v>
      </c>
      <c r="L6" s="4">
        <v>2.9004669999999999</v>
      </c>
      <c r="M6" s="4">
        <v>2.671233</v>
      </c>
      <c r="N6" s="4">
        <f t="shared" si="0"/>
        <v>0.43217999999999995</v>
      </c>
      <c r="O6" s="4">
        <v>-0.33910000000000001</v>
      </c>
      <c r="P6" s="3">
        <f t="shared" si="1"/>
        <v>0.58241220000000005</v>
      </c>
      <c r="Q6" s="4">
        <v>0.41206100000000001</v>
      </c>
      <c r="R6" s="3">
        <v>0</v>
      </c>
      <c r="S6" s="9">
        <v>0</v>
      </c>
      <c r="T6" s="3">
        <f>E6/(F6*(1+R6+S6))</f>
        <v>8.1632653061224492</v>
      </c>
      <c r="U6" s="3">
        <v>0</v>
      </c>
      <c r="V6" s="3">
        <v>1</v>
      </c>
      <c r="W6" s="3">
        <v>0</v>
      </c>
      <c r="X6" s="3">
        <v>0</v>
      </c>
    </row>
    <row r="7" spans="1:24" ht="13.8" thickBot="1">
      <c r="A7">
        <v>1</v>
      </c>
      <c r="B7" s="2">
        <v>2009</v>
      </c>
      <c r="C7" s="2" t="s">
        <v>22</v>
      </c>
      <c r="D7" s="3">
        <v>782.45</v>
      </c>
      <c r="E7" s="4">
        <v>1340000000000</v>
      </c>
      <c r="F7" s="4">
        <v>106000000000</v>
      </c>
      <c r="G7" s="4">
        <v>1220000000</v>
      </c>
      <c r="H7" s="4">
        <v>2795550</v>
      </c>
      <c r="I7" s="3">
        <v>3305</v>
      </c>
      <c r="J7" s="4">
        <v>48.405270000000002</v>
      </c>
      <c r="K7" s="4">
        <v>0.28778500000000001</v>
      </c>
      <c r="L7" s="4">
        <v>2.9508760000000001</v>
      </c>
      <c r="M7" s="4">
        <v>2.6894710000000002</v>
      </c>
      <c r="N7" s="4">
        <f t="shared" si="0"/>
        <v>0.40951799999999999</v>
      </c>
      <c r="O7" s="4">
        <v>-0.45240999999999998</v>
      </c>
      <c r="P7" s="3">
        <f t="shared" si="1"/>
        <v>0.56083739999999993</v>
      </c>
      <c r="Q7" s="4">
        <v>0.30418699999999999</v>
      </c>
      <c r="R7" s="3">
        <v>0</v>
      </c>
      <c r="S7" s="9">
        <v>0</v>
      </c>
      <c r="T7" s="3">
        <f>E7/(F7*(1+R7+S7))</f>
        <v>12.641509433962264</v>
      </c>
      <c r="U7" s="3">
        <v>0</v>
      </c>
      <c r="V7" s="3">
        <v>1</v>
      </c>
      <c r="W7" s="3">
        <v>0</v>
      </c>
      <c r="X7" s="3">
        <v>0</v>
      </c>
    </row>
    <row r="8" spans="1:24" ht="13.8" thickBot="1">
      <c r="A8">
        <v>1</v>
      </c>
      <c r="B8" s="2">
        <v>2010</v>
      </c>
      <c r="C8" s="2" t="s">
        <v>22</v>
      </c>
      <c r="D8" s="4">
        <v>1856.01</v>
      </c>
      <c r="E8" s="4">
        <v>1680000000000</v>
      </c>
      <c r="F8" s="4">
        <v>115000000000</v>
      </c>
      <c r="G8" s="4">
        <v>1240000000</v>
      </c>
      <c r="H8" s="4">
        <v>2943356</v>
      </c>
      <c r="I8" s="3">
        <v>3305</v>
      </c>
      <c r="J8" s="4">
        <v>45.725810000000003</v>
      </c>
      <c r="K8" s="4">
        <v>0.286607</v>
      </c>
      <c r="L8" s="4">
        <v>2.9100109999999999</v>
      </c>
      <c r="M8" s="4">
        <v>3.4481299999999999</v>
      </c>
      <c r="N8" s="4">
        <f t="shared" si="0"/>
        <v>0.40725</v>
      </c>
      <c r="O8" s="4">
        <v>-0.46375</v>
      </c>
      <c r="P8" s="3">
        <f t="shared" si="1"/>
        <v>0.55961559999999999</v>
      </c>
      <c r="Q8" s="4">
        <v>0.29807800000000001</v>
      </c>
      <c r="R8" s="3">
        <v>0</v>
      </c>
      <c r="S8" s="9">
        <v>1</v>
      </c>
      <c r="T8" s="3">
        <f>E8/(F8*(1+R8+S8))</f>
        <v>7.3043478260869561</v>
      </c>
      <c r="U8" s="3">
        <v>0</v>
      </c>
      <c r="V8" s="3">
        <v>1</v>
      </c>
      <c r="W8" s="3">
        <v>0</v>
      </c>
      <c r="X8" s="3">
        <v>1</v>
      </c>
    </row>
    <row r="9" spans="1:24" ht="13.8" thickBot="1">
      <c r="A9">
        <v>1</v>
      </c>
      <c r="B9" s="2">
        <v>2011</v>
      </c>
      <c r="C9" s="2" t="s">
        <v>22</v>
      </c>
      <c r="D9" s="4">
        <v>1181.4100000000001</v>
      </c>
      <c r="E9" s="4">
        <v>1820000000000</v>
      </c>
      <c r="F9" s="4">
        <v>154000000000</v>
      </c>
      <c r="G9" s="4">
        <v>1260000000</v>
      </c>
      <c r="H9" s="4">
        <v>3143825</v>
      </c>
      <c r="I9" s="3">
        <v>3305</v>
      </c>
      <c r="J9" s="4">
        <v>46.670470000000002</v>
      </c>
      <c r="K9" s="4">
        <v>0.27597899999999997</v>
      </c>
      <c r="L9" s="4">
        <v>2.890234</v>
      </c>
      <c r="M9" s="4">
        <v>3.219821</v>
      </c>
      <c r="N9" s="4">
        <f t="shared" si="0"/>
        <v>0.39183200000000001</v>
      </c>
      <c r="O9" s="4">
        <v>-0.54083999999999999</v>
      </c>
      <c r="P9" s="3">
        <f t="shared" si="1"/>
        <v>0.51577659999999992</v>
      </c>
      <c r="Q9" s="4">
        <v>7.8882999999999995E-2</v>
      </c>
      <c r="R9" s="3">
        <v>0</v>
      </c>
      <c r="S9" s="9">
        <v>1</v>
      </c>
      <c r="T9" s="3">
        <f>E9/(F9*(1+R9+S9))</f>
        <v>5.9090909090909092</v>
      </c>
      <c r="U9" s="3">
        <v>0</v>
      </c>
      <c r="V9" s="3">
        <v>1</v>
      </c>
      <c r="W9" s="3">
        <v>0</v>
      </c>
      <c r="X9" s="3">
        <v>1</v>
      </c>
    </row>
    <row r="10" spans="1:24" ht="13.8" thickBot="1">
      <c r="A10">
        <v>1</v>
      </c>
      <c r="B10" s="2">
        <v>2012</v>
      </c>
      <c r="C10" s="2" t="s">
        <v>22</v>
      </c>
      <c r="D10" s="4">
        <v>1061.08</v>
      </c>
      <c r="E10" s="4">
        <v>1830000000000</v>
      </c>
      <c r="F10" s="4">
        <v>174000000000</v>
      </c>
      <c r="G10" s="4">
        <v>1270000000</v>
      </c>
      <c r="H10" s="4">
        <v>3394663</v>
      </c>
      <c r="I10" s="3">
        <v>3305</v>
      </c>
      <c r="J10" s="4">
        <v>53.43723</v>
      </c>
      <c r="K10" s="4">
        <v>0.27993600000000002</v>
      </c>
      <c r="L10" s="4">
        <v>2.8750010000000001</v>
      </c>
      <c r="M10" s="4">
        <v>3.2304170000000001</v>
      </c>
      <c r="N10" s="4">
        <f t="shared" si="0"/>
        <v>0.397206</v>
      </c>
      <c r="O10" s="4">
        <v>-0.51397000000000004</v>
      </c>
      <c r="P10" s="3">
        <f t="shared" si="1"/>
        <v>0.46051200000000003</v>
      </c>
      <c r="Q10" s="4">
        <v>-0.19744</v>
      </c>
      <c r="R10" s="3">
        <v>0</v>
      </c>
      <c r="S10" s="9">
        <v>1</v>
      </c>
      <c r="T10" s="3">
        <f>E10/(F10*(1+R10+S10))</f>
        <v>5.2586206896551726</v>
      </c>
      <c r="U10" s="3">
        <v>0</v>
      </c>
      <c r="V10" s="3">
        <v>1</v>
      </c>
      <c r="W10" s="3">
        <v>0</v>
      </c>
      <c r="X10" s="3">
        <v>1</v>
      </c>
    </row>
    <row r="11" spans="1:24" ht="13.8" thickBot="1">
      <c r="A11">
        <v>1</v>
      </c>
      <c r="B11" s="2">
        <v>2013</v>
      </c>
      <c r="C11" s="2" t="s">
        <v>22</v>
      </c>
      <c r="D11" s="4">
        <v>1061.1400000000001</v>
      </c>
      <c r="E11" s="4">
        <v>1860000000000</v>
      </c>
      <c r="F11" s="4">
        <v>174000000000</v>
      </c>
      <c r="G11" s="4">
        <v>1290000000</v>
      </c>
      <c r="H11" s="4">
        <v>3646518</v>
      </c>
      <c r="I11" s="3">
        <v>3305</v>
      </c>
      <c r="J11" s="4">
        <v>58.597850000000001</v>
      </c>
      <c r="K11" s="4">
        <v>0.28358899999999998</v>
      </c>
      <c r="L11" s="4">
        <v>2.9867539999999999</v>
      </c>
      <c r="M11" s="4">
        <v>3.3391410000000001</v>
      </c>
      <c r="N11" s="4">
        <f t="shared" si="0"/>
        <v>0.39658199999999999</v>
      </c>
      <c r="O11" s="4">
        <v>-0.51709000000000005</v>
      </c>
      <c r="P11" s="3">
        <f t="shared" si="1"/>
        <v>0.46099400000000001</v>
      </c>
      <c r="Q11" s="4">
        <v>-0.19503000000000001</v>
      </c>
      <c r="R11" s="3">
        <v>0</v>
      </c>
      <c r="S11" s="9">
        <v>1</v>
      </c>
      <c r="T11" s="3">
        <f>E11/(F11*(1+R11+S11))</f>
        <v>5.3448275862068968</v>
      </c>
      <c r="U11" s="3">
        <v>0</v>
      </c>
      <c r="V11" s="3">
        <v>1</v>
      </c>
      <c r="W11" s="3">
        <v>0</v>
      </c>
      <c r="X11" s="3">
        <v>1</v>
      </c>
    </row>
    <row r="12" spans="1:24" ht="13.8" thickBot="1">
      <c r="A12">
        <v>1</v>
      </c>
      <c r="B12" s="2">
        <v>2014</v>
      </c>
      <c r="C12" s="2" t="s">
        <v>22</v>
      </c>
      <c r="D12" s="4">
        <v>1198.8900000000001</v>
      </c>
      <c r="E12" s="4">
        <v>2040000000000</v>
      </c>
      <c r="F12" s="4">
        <v>163000000000</v>
      </c>
      <c r="G12" s="4">
        <v>1310000000</v>
      </c>
      <c r="H12" s="4">
        <v>3761584</v>
      </c>
      <c r="I12" s="3">
        <v>3305</v>
      </c>
      <c r="J12" s="4">
        <v>61.029510000000002</v>
      </c>
      <c r="K12" s="4">
        <v>0.28456700000000001</v>
      </c>
      <c r="L12" s="4">
        <v>2.877227</v>
      </c>
      <c r="M12" s="4">
        <v>3.3391410000000001</v>
      </c>
      <c r="N12" s="4">
        <f t="shared" si="0"/>
        <v>0.40856799999999999</v>
      </c>
      <c r="O12" s="4">
        <v>-0.45716000000000001</v>
      </c>
      <c r="P12" s="3">
        <f t="shared" si="1"/>
        <v>0.45078600000000002</v>
      </c>
      <c r="Q12" s="4">
        <v>-0.24607000000000001</v>
      </c>
      <c r="R12" s="3">
        <v>0</v>
      </c>
      <c r="S12" s="9">
        <v>1</v>
      </c>
      <c r="T12" s="3">
        <f>E12/(F12*(1+R12+S12))</f>
        <v>6.257668711656442</v>
      </c>
      <c r="U12" s="3">
        <v>0</v>
      </c>
      <c r="V12" s="3">
        <v>1</v>
      </c>
      <c r="W12" s="3">
        <v>0</v>
      </c>
      <c r="X12" s="3">
        <v>1</v>
      </c>
    </row>
    <row r="13" spans="1:24" ht="13.8" thickBot="1">
      <c r="A13">
        <v>1</v>
      </c>
      <c r="B13" s="2">
        <v>2015</v>
      </c>
      <c r="C13" s="2" t="s">
        <v>22</v>
      </c>
      <c r="D13" s="4">
        <v>1247.51</v>
      </c>
      <c r="E13" s="4">
        <v>2100000000000</v>
      </c>
      <c r="F13" s="4">
        <v>115000000000</v>
      </c>
      <c r="G13" s="4">
        <v>1320000000</v>
      </c>
      <c r="H13" s="4">
        <v>3908743</v>
      </c>
      <c r="I13" s="3">
        <v>3305</v>
      </c>
      <c r="J13" s="4">
        <v>64.151939999999996</v>
      </c>
      <c r="K13" s="4">
        <v>0.30085200000000001</v>
      </c>
      <c r="L13" s="4">
        <v>3.0111460000000001</v>
      </c>
      <c r="M13" s="4">
        <v>3.4082430000000001</v>
      </c>
      <c r="N13" s="4">
        <f t="shared" si="0"/>
        <v>0.41876600000000003</v>
      </c>
      <c r="O13" s="4">
        <v>-0.40616999999999998</v>
      </c>
      <c r="P13" s="3">
        <f t="shared" si="1"/>
        <v>0.44901000000000002</v>
      </c>
      <c r="Q13" s="4">
        <v>-0.25495000000000001</v>
      </c>
      <c r="R13" s="3">
        <v>0</v>
      </c>
      <c r="S13" s="9">
        <v>1</v>
      </c>
      <c r="T13" s="3">
        <f>E13/(F13*(1+R13+S13))</f>
        <v>9.1304347826086953</v>
      </c>
      <c r="U13" s="3">
        <v>0</v>
      </c>
      <c r="V13" s="3">
        <v>1</v>
      </c>
      <c r="W13" s="3">
        <v>0</v>
      </c>
      <c r="X13" s="3">
        <v>1</v>
      </c>
    </row>
    <row r="14" spans="1:24" ht="13.8" thickBot="1">
      <c r="A14">
        <v>1</v>
      </c>
      <c r="B14" s="2">
        <v>2016</v>
      </c>
      <c r="C14" s="2" t="s">
        <v>22</v>
      </c>
      <c r="D14" s="4">
        <v>1497.99</v>
      </c>
      <c r="E14" s="4">
        <v>2290000000000</v>
      </c>
      <c r="F14" s="4">
        <v>109000000000</v>
      </c>
      <c r="G14" s="4">
        <v>1340000000</v>
      </c>
      <c r="H14" s="4">
        <v>4048085</v>
      </c>
      <c r="I14" s="3">
        <v>3305</v>
      </c>
      <c r="J14" s="4">
        <v>67.195310000000006</v>
      </c>
      <c r="K14" s="4">
        <v>0.30213699999999999</v>
      </c>
      <c r="L14" s="4">
        <v>3.3371780000000002</v>
      </c>
      <c r="M14" s="4">
        <v>3.4680390000000001</v>
      </c>
      <c r="N14" s="4">
        <f t="shared" si="0"/>
        <v>0.43261199999999994</v>
      </c>
      <c r="O14" s="4">
        <v>-0.33694000000000002</v>
      </c>
      <c r="P14" s="3">
        <f t="shared" si="1"/>
        <v>0.44040600000000002</v>
      </c>
      <c r="Q14" s="4">
        <v>-0.29797000000000001</v>
      </c>
      <c r="R14" s="3">
        <v>0</v>
      </c>
      <c r="S14" s="9">
        <v>1</v>
      </c>
      <c r="T14" s="3">
        <f>E14/(F14*(1+R14+S14))</f>
        <v>10.504587155963304</v>
      </c>
      <c r="U14" s="3">
        <v>0</v>
      </c>
      <c r="V14" s="3">
        <v>1</v>
      </c>
      <c r="W14" s="3">
        <v>0</v>
      </c>
      <c r="X14" s="3">
        <v>1</v>
      </c>
    </row>
    <row r="15" spans="1:24" ht="13.8" thickBot="1">
      <c r="A15">
        <v>1</v>
      </c>
      <c r="B15" s="2">
        <v>2017</v>
      </c>
      <c r="C15" s="2" t="s">
        <v>22</v>
      </c>
      <c r="D15" s="4">
        <v>1365.66</v>
      </c>
      <c r="E15" s="4">
        <v>2650000000000</v>
      </c>
      <c r="F15" s="4">
        <v>121000000000</v>
      </c>
      <c r="G15" s="4">
        <v>1350000000</v>
      </c>
      <c r="H15" s="4">
        <v>4124904</v>
      </c>
      <c r="I15" s="3">
        <v>3305</v>
      </c>
      <c r="J15" s="4">
        <v>65.121570000000006</v>
      </c>
      <c r="K15" s="4">
        <v>0.30335000000000001</v>
      </c>
      <c r="L15" s="4">
        <v>3.2097479999999998</v>
      </c>
      <c r="M15" s="4">
        <v>3.4824280000000001</v>
      </c>
      <c r="N15" s="4">
        <f t="shared" si="0"/>
        <v>0.44170999999999994</v>
      </c>
      <c r="O15" s="4">
        <v>-0.29144999999999999</v>
      </c>
      <c r="P15" s="3">
        <f t="shared" si="1"/>
        <v>0.42803199999999997</v>
      </c>
      <c r="Q15" s="4">
        <v>-0.35983999999999999</v>
      </c>
      <c r="R15" s="3">
        <v>0</v>
      </c>
      <c r="S15" s="9">
        <v>1</v>
      </c>
      <c r="T15" s="3">
        <f>E15/(F15*(1+R15+S15))</f>
        <v>10.950413223140496</v>
      </c>
      <c r="U15" s="3">
        <v>0</v>
      </c>
      <c r="V15" s="3">
        <v>1</v>
      </c>
      <c r="W15" s="3">
        <v>0</v>
      </c>
      <c r="X15" s="3">
        <v>1</v>
      </c>
    </row>
    <row r="16" spans="1:24" ht="13.8" thickBot="1">
      <c r="A16">
        <v>1</v>
      </c>
      <c r="B16" s="2">
        <v>2018</v>
      </c>
      <c r="C16" s="2" t="s">
        <v>22</v>
      </c>
      <c r="D16" s="4">
        <v>1333.92</v>
      </c>
      <c r="E16" s="4">
        <v>2700000000000</v>
      </c>
      <c r="F16" s="4">
        <v>138000000000</v>
      </c>
      <c r="G16" s="4">
        <v>1370000000</v>
      </c>
      <c r="H16" s="4">
        <v>4317185</v>
      </c>
      <c r="I16" s="3">
        <v>3305</v>
      </c>
      <c r="J16" s="4">
        <v>68.389470000000003</v>
      </c>
      <c r="K16" s="4">
        <v>0.301956</v>
      </c>
      <c r="L16" s="4">
        <v>2.9110830000000001</v>
      </c>
      <c r="M16" s="4">
        <v>3.3912900000000001</v>
      </c>
      <c r="N16" s="4">
        <f t="shared" si="0"/>
        <v>0.45411799999999997</v>
      </c>
      <c r="O16" s="4">
        <v>-0.22941</v>
      </c>
      <c r="P16" s="3">
        <f t="shared" si="1"/>
        <v>0.43665999999999999</v>
      </c>
      <c r="Q16" s="4">
        <v>-0.31669999999999998</v>
      </c>
      <c r="R16" s="3">
        <v>0</v>
      </c>
      <c r="S16" s="9">
        <v>1</v>
      </c>
      <c r="T16" s="3">
        <f>E16/(F16*(1+R16+S16))</f>
        <v>9.7826086956521738</v>
      </c>
      <c r="U16" s="3">
        <v>0</v>
      </c>
      <c r="V16" s="3">
        <v>1</v>
      </c>
      <c r="W16" s="3">
        <v>0</v>
      </c>
      <c r="X16" s="3">
        <v>1</v>
      </c>
    </row>
    <row r="17" spans="1:24" ht="13.8" thickBot="1">
      <c r="A17">
        <v>1</v>
      </c>
      <c r="B17" s="2">
        <v>2019</v>
      </c>
      <c r="C17" s="2" t="s">
        <v>22</v>
      </c>
      <c r="D17" s="4">
        <v>1286.56</v>
      </c>
      <c r="E17" s="4">
        <v>2840000000000</v>
      </c>
      <c r="F17" s="4">
        <v>136000000000</v>
      </c>
      <c r="G17" s="4">
        <v>1380000000</v>
      </c>
      <c r="H17" s="4">
        <v>4441100</v>
      </c>
      <c r="I17" s="3">
        <v>3305</v>
      </c>
      <c r="J17" s="4">
        <v>70.420339999999996</v>
      </c>
      <c r="K17" s="4">
        <v>0.30361100000000002</v>
      </c>
      <c r="L17" s="4">
        <v>3.0123950000000002</v>
      </c>
      <c r="M17" s="4">
        <v>3.4838559999999998</v>
      </c>
      <c r="N17" s="4">
        <f t="shared" si="0"/>
        <v>0.439558</v>
      </c>
      <c r="O17" s="4">
        <v>-0.30220999999999998</v>
      </c>
      <c r="P17" s="3">
        <f t="shared" si="1"/>
        <v>0.46811400000000003</v>
      </c>
      <c r="Q17" s="4">
        <v>-0.15942999999999999</v>
      </c>
      <c r="R17" s="3">
        <v>0</v>
      </c>
      <c r="S17" s="9">
        <v>1</v>
      </c>
      <c r="T17" s="3">
        <f>E17/(F17*(1+R17+S17))</f>
        <v>10.441176470588236</v>
      </c>
      <c r="U17" s="3">
        <v>0</v>
      </c>
      <c r="V17" s="3">
        <v>1</v>
      </c>
      <c r="W17" s="3">
        <v>0</v>
      </c>
      <c r="X17" s="3">
        <v>1</v>
      </c>
    </row>
    <row r="18" spans="1:24" ht="13.8" thickBot="1">
      <c r="A18">
        <v>1</v>
      </c>
      <c r="B18" s="2">
        <v>2020</v>
      </c>
      <c r="C18" s="2" t="s">
        <v>22</v>
      </c>
      <c r="D18" s="4">
        <v>1054.2</v>
      </c>
      <c r="E18" s="4">
        <v>2670000000000</v>
      </c>
      <c r="F18" s="4">
        <v>106000000000</v>
      </c>
      <c r="G18" s="4">
        <v>1400000000</v>
      </c>
      <c r="H18" s="4">
        <v>4360444</v>
      </c>
      <c r="I18" s="3">
        <v>3305</v>
      </c>
      <c r="J18" s="4">
        <v>74.09957</v>
      </c>
      <c r="K18" s="4">
        <v>0.30623299999999998</v>
      </c>
      <c r="L18" s="4">
        <v>3.0175640000000001</v>
      </c>
      <c r="M18" s="4">
        <v>3.4772409999999998</v>
      </c>
      <c r="N18" s="4">
        <f t="shared" si="0"/>
        <v>0.44141599999999998</v>
      </c>
      <c r="O18" s="4">
        <v>-0.29292000000000001</v>
      </c>
      <c r="P18" s="3">
        <f t="shared" si="1"/>
        <v>0.48165199999999997</v>
      </c>
      <c r="Q18" s="4">
        <v>-9.1740000000000002E-2</v>
      </c>
      <c r="R18" s="3">
        <v>0</v>
      </c>
      <c r="S18" s="9">
        <v>1</v>
      </c>
      <c r="T18" s="3">
        <f>E18/(F18*(1+R18+S18))</f>
        <v>12.59433962264151</v>
      </c>
      <c r="U18" s="3">
        <v>0</v>
      </c>
      <c r="V18" s="3">
        <v>1</v>
      </c>
      <c r="W18" s="3">
        <v>0</v>
      </c>
      <c r="X18" s="3">
        <v>1</v>
      </c>
    </row>
    <row r="19" spans="1:24" ht="13.8" thickBot="1">
      <c r="A19">
        <v>1</v>
      </c>
      <c r="B19" s="2">
        <v>2021</v>
      </c>
      <c r="C19" s="2" t="s">
        <v>22</v>
      </c>
      <c r="D19" s="4">
        <v>1241.93</v>
      </c>
      <c r="E19" s="4">
        <v>3150000000000</v>
      </c>
      <c r="F19" s="4">
        <v>137000000000</v>
      </c>
      <c r="G19" s="4">
        <v>1410000000</v>
      </c>
      <c r="H19" s="4">
        <v>4250114</v>
      </c>
      <c r="I19" s="3">
        <v>3305</v>
      </c>
      <c r="J19" s="4">
        <v>73.918009999999995</v>
      </c>
      <c r="K19" s="4">
        <v>0.30164299999999999</v>
      </c>
      <c r="L19" s="4">
        <v>3.1098720000000002</v>
      </c>
      <c r="M19" s="4">
        <v>3.560041</v>
      </c>
      <c r="N19" s="4">
        <f t="shared" si="0"/>
        <v>0.43670200000000003</v>
      </c>
      <c r="O19" s="4">
        <v>-0.31648999999999999</v>
      </c>
      <c r="P19" s="3">
        <f t="shared" si="1"/>
        <v>0.48874600000000001</v>
      </c>
      <c r="Q19" s="4">
        <v>-5.6270000000000001E-2</v>
      </c>
      <c r="R19" s="3">
        <v>0</v>
      </c>
      <c r="S19" s="9">
        <v>1</v>
      </c>
      <c r="T19" s="3">
        <f>E19/(F19*(1+R19+S19))</f>
        <v>11.496350364963504</v>
      </c>
      <c r="U19" s="3">
        <v>0</v>
      </c>
      <c r="V19" s="3">
        <v>1</v>
      </c>
      <c r="W19" s="3">
        <v>0</v>
      </c>
      <c r="X19" s="3">
        <v>1</v>
      </c>
    </row>
    <row r="20" spans="1:24" ht="13.8" thickBot="1">
      <c r="A20">
        <v>1</v>
      </c>
      <c r="B20" s="2">
        <v>2022</v>
      </c>
      <c r="C20" s="2" t="s">
        <v>22</v>
      </c>
      <c r="D20" s="3">
        <v>1560.45</v>
      </c>
      <c r="E20" s="4">
        <v>3420000000000</v>
      </c>
      <c r="F20" s="4">
        <v>175000000000</v>
      </c>
      <c r="G20" s="4">
        <v>1420000000</v>
      </c>
      <c r="H20" s="4">
        <v>4268873</v>
      </c>
      <c r="I20" s="3">
        <v>3305</v>
      </c>
      <c r="J20" s="4">
        <v>78.604489999999998</v>
      </c>
      <c r="K20" s="4">
        <v>0.30625000000000002</v>
      </c>
      <c r="L20" s="4">
        <v>3.2476210000000001</v>
      </c>
      <c r="M20" s="4">
        <v>3.5923500000000002</v>
      </c>
      <c r="N20" s="4">
        <f t="shared" si="0"/>
        <v>0.43563799999999997</v>
      </c>
      <c r="O20" s="4">
        <v>-0.32180999999999998</v>
      </c>
      <c r="P20" s="3">
        <f t="shared" si="1"/>
        <v>0.52540620000000005</v>
      </c>
      <c r="Q20" s="4">
        <v>0.12703100000000001</v>
      </c>
      <c r="R20" s="3">
        <v>0</v>
      </c>
      <c r="S20" s="9">
        <v>1</v>
      </c>
      <c r="T20" s="3">
        <f>E20/(F20*(1+R20+S20))</f>
        <v>9.7714285714285722</v>
      </c>
      <c r="U20" s="3">
        <v>0</v>
      </c>
      <c r="V20" s="3">
        <v>1</v>
      </c>
      <c r="W20" s="3">
        <v>0</v>
      </c>
      <c r="X20" s="3">
        <v>1</v>
      </c>
    </row>
    <row r="21" spans="1:24" ht="13.8" thickBot="1">
      <c r="A21">
        <v>2</v>
      </c>
      <c r="B21" s="2">
        <v>2004</v>
      </c>
      <c r="C21" s="2" t="s">
        <v>23</v>
      </c>
      <c r="D21" s="5">
        <v>156.46</v>
      </c>
      <c r="E21" s="4">
        <v>709000000000</v>
      </c>
      <c r="F21" s="4">
        <v>13200000000</v>
      </c>
      <c r="G21" s="4">
        <v>1140000000</v>
      </c>
      <c r="H21" s="4">
        <v>833451</v>
      </c>
      <c r="I21" s="3">
        <v>2955</v>
      </c>
      <c r="J21" s="4">
        <v>45.316470000000002</v>
      </c>
      <c r="K21" s="4">
        <v>0.376</v>
      </c>
      <c r="L21" s="4">
        <v>2.8156119999999998</v>
      </c>
      <c r="M21" s="4">
        <v>3.1985459999999999</v>
      </c>
      <c r="N21" s="4">
        <f t="shared" si="0"/>
        <v>0.410304</v>
      </c>
      <c r="O21" s="4">
        <v>-0.44847999999999999</v>
      </c>
      <c r="P21" s="3">
        <f t="shared" si="1"/>
        <v>0.58735039999999994</v>
      </c>
      <c r="Q21" s="4">
        <v>0.43675199999999997</v>
      </c>
      <c r="R21" s="3">
        <v>0</v>
      </c>
      <c r="S21" s="9">
        <v>0</v>
      </c>
      <c r="T21" s="3">
        <f>E21/(F21*(1+R21+S21))</f>
        <v>53.712121212121211</v>
      </c>
      <c r="U21" s="3">
        <v>0</v>
      </c>
      <c r="V21" s="3">
        <v>1</v>
      </c>
      <c r="W21" s="3">
        <v>0</v>
      </c>
      <c r="X21" s="3">
        <v>0</v>
      </c>
    </row>
    <row r="22" spans="1:24" ht="13.8" thickBot="1">
      <c r="A22">
        <v>2</v>
      </c>
      <c r="B22" s="2">
        <v>2005</v>
      </c>
      <c r="C22" s="2" t="s">
        <v>23</v>
      </c>
      <c r="D22" s="3">
        <v>192.25</v>
      </c>
      <c r="E22" s="4">
        <v>820000000000</v>
      </c>
      <c r="F22" s="4">
        <v>16000000000</v>
      </c>
      <c r="G22" s="4">
        <v>1150000000</v>
      </c>
      <c r="H22" s="4">
        <v>901921</v>
      </c>
      <c r="I22" s="3">
        <v>2955</v>
      </c>
      <c r="J22" s="4">
        <v>44.099980000000002</v>
      </c>
      <c r="K22" s="4">
        <v>0.376</v>
      </c>
      <c r="L22" s="4">
        <v>2.8276119999999998</v>
      </c>
      <c r="M22" s="4">
        <v>3.209876</v>
      </c>
      <c r="N22" s="4">
        <f t="shared" si="0"/>
        <v>0.42736799999999997</v>
      </c>
      <c r="O22" s="4">
        <v>-0.36315999999999998</v>
      </c>
      <c r="P22" s="3">
        <f t="shared" si="1"/>
        <v>0.57662999999999998</v>
      </c>
      <c r="Q22" s="4">
        <v>0.38314999999999999</v>
      </c>
      <c r="R22" s="3">
        <v>0</v>
      </c>
      <c r="S22" s="9">
        <v>0</v>
      </c>
      <c r="T22" s="3">
        <f>E22/(F22*(1+R22+S22))</f>
        <v>51.25</v>
      </c>
      <c r="U22" s="3">
        <v>0</v>
      </c>
      <c r="V22" s="3">
        <v>1</v>
      </c>
      <c r="W22" s="3">
        <v>0</v>
      </c>
      <c r="X22" s="3">
        <v>0</v>
      </c>
    </row>
    <row r="23" spans="1:24" ht="13.8" thickBot="1">
      <c r="A23">
        <v>2</v>
      </c>
      <c r="B23" s="2">
        <v>2006</v>
      </c>
      <c r="C23" s="2" t="s">
        <v>23</v>
      </c>
      <c r="D23" s="3">
        <v>184.52</v>
      </c>
      <c r="E23" s="4">
        <v>940000000000</v>
      </c>
      <c r="F23" s="4">
        <v>18500000000</v>
      </c>
      <c r="G23" s="4">
        <v>1170000000</v>
      </c>
      <c r="H23" s="4">
        <v>970981</v>
      </c>
      <c r="I23" s="3">
        <v>2955</v>
      </c>
      <c r="J23" s="4">
        <v>45.307009999999998</v>
      </c>
      <c r="K23" s="4">
        <v>0.376</v>
      </c>
      <c r="L23" s="4">
        <v>2.8569309999999999</v>
      </c>
      <c r="M23" s="4">
        <v>3.244561</v>
      </c>
      <c r="N23" s="4">
        <f t="shared" si="0"/>
        <v>0.44508799999999998</v>
      </c>
      <c r="O23" s="4">
        <v>-0.27456000000000003</v>
      </c>
      <c r="P23" s="3">
        <f t="shared" si="1"/>
        <v>0.53762980000000005</v>
      </c>
      <c r="Q23" s="4">
        <v>0.18814900000000001</v>
      </c>
      <c r="R23" s="3">
        <v>0</v>
      </c>
      <c r="S23" s="9">
        <v>0</v>
      </c>
      <c r="T23" s="3">
        <f>E23/(F23*(1+R23+S23))</f>
        <v>50.810810810810814</v>
      </c>
      <c r="U23" s="3">
        <v>0</v>
      </c>
      <c r="V23" s="3">
        <v>1</v>
      </c>
      <c r="W23" s="3">
        <v>0</v>
      </c>
      <c r="X23" s="3">
        <v>0</v>
      </c>
    </row>
    <row r="24" spans="1:24" ht="13.8" thickBot="1">
      <c r="A24">
        <v>2</v>
      </c>
      <c r="B24" s="2">
        <v>2007</v>
      </c>
      <c r="C24" s="2" t="s">
        <v>23</v>
      </c>
      <c r="D24" s="3">
        <v>252.47</v>
      </c>
      <c r="E24" s="4">
        <v>1220000000000</v>
      </c>
      <c r="F24" s="4">
        <v>21700000000</v>
      </c>
      <c r="G24" s="4">
        <v>1190000000</v>
      </c>
      <c r="H24" s="4">
        <v>1040532</v>
      </c>
      <c r="I24" s="3">
        <v>2955</v>
      </c>
      <c r="J24" s="4">
        <v>41.348529999999997</v>
      </c>
      <c r="K24" s="4">
        <v>0.376</v>
      </c>
      <c r="L24" s="4">
        <v>2.9004819999999998</v>
      </c>
      <c r="M24" s="4">
        <v>3.4109319999999999</v>
      </c>
      <c r="N24" s="4">
        <f t="shared" si="0"/>
        <v>0.420462</v>
      </c>
      <c r="O24" s="4">
        <v>-0.39768999999999999</v>
      </c>
      <c r="P24" s="3">
        <f t="shared" si="1"/>
        <v>0.53510999999999997</v>
      </c>
      <c r="Q24" s="4">
        <v>0.17555000000000001</v>
      </c>
      <c r="R24" s="3">
        <v>0</v>
      </c>
      <c r="S24" s="9">
        <v>0</v>
      </c>
      <c r="T24" s="3">
        <f>E24/(F24*(1+R24+S24))</f>
        <v>56.221198156682028</v>
      </c>
      <c r="U24" s="3">
        <v>0</v>
      </c>
      <c r="V24" s="3">
        <v>1</v>
      </c>
      <c r="W24" s="3">
        <v>0</v>
      </c>
      <c r="X24" s="3">
        <v>0</v>
      </c>
    </row>
    <row r="25" spans="1:24" ht="13.8" thickBot="1">
      <c r="A25">
        <v>2</v>
      </c>
      <c r="B25" s="2">
        <v>2008</v>
      </c>
      <c r="C25" s="2" t="s">
        <v>23</v>
      </c>
      <c r="D25" s="3">
        <v>286.52</v>
      </c>
      <c r="E25" s="4">
        <v>1200000000000</v>
      </c>
      <c r="F25" s="4">
        <v>25700000000</v>
      </c>
      <c r="G25" s="4">
        <v>1210000000</v>
      </c>
      <c r="H25" s="4">
        <v>1110343</v>
      </c>
      <c r="I25" s="3">
        <v>2955</v>
      </c>
      <c r="J25" s="4">
        <v>43.505180000000003</v>
      </c>
      <c r="K25" s="4">
        <v>0.376</v>
      </c>
      <c r="L25" s="4">
        <v>2.9004669999999999</v>
      </c>
      <c r="M25" s="4">
        <v>3.4381339999999998</v>
      </c>
      <c r="N25" s="4">
        <f t="shared" si="0"/>
        <v>0.43217999999999995</v>
      </c>
      <c r="O25" s="4">
        <v>-0.33910000000000001</v>
      </c>
      <c r="P25" s="3">
        <f t="shared" si="1"/>
        <v>0.53636299999999992</v>
      </c>
      <c r="Q25" s="4">
        <v>0.181815</v>
      </c>
      <c r="R25" s="3">
        <v>0</v>
      </c>
      <c r="S25" s="9">
        <v>0</v>
      </c>
      <c r="T25" s="3">
        <f>E25/(F25*(1+R25+S25))</f>
        <v>46.692607003891048</v>
      </c>
      <c r="U25" s="3">
        <v>0</v>
      </c>
      <c r="V25" s="3">
        <v>1</v>
      </c>
      <c r="W25" s="3">
        <v>0</v>
      </c>
      <c r="X25" s="3">
        <v>0</v>
      </c>
    </row>
    <row r="26" spans="1:24" ht="13.8" thickBot="1">
      <c r="A26">
        <v>2</v>
      </c>
      <c r="B26" s="2">
        <v>2009</v>
      </c>
      <c r="C26" s="2" t="s">
        <v>23</v>
      </c>
      <c r="D26" s="3">
        <v>250.21</v>
      </c>
      <c r="E26" s="4">
        <v>1340000000000</v>
      </c>
      <c r="F26" s="4">
        <v>22900000000</v>
      </c>
      <c r="G26" s="4">
        <v>1220000000</v>
      </c>
      <c r="H26" s="4">
        <v>1179453</v>
      </c>
      <c r="I26" s="3">
        <v>2955</v>
      </c>
      <c r="J26" s="4">
        <v>48.405270000000002</v>
      </c>
      <c r="K26" s="4">
        <v>0.376</v>
      </c>
      <c r="L26" s="4">
        <v>2.9508760000000001</v>
      </c>
      <c r="M26" s="4">
        <v>3.3613970000000002</v>
      </c>
      <c r="N26" s="4">
        <f t="shared" si="0"/>
        <v>0.40951799999999999</v>
      </c>
      <c r="O26" s="4">
        <v>-0.45240999999999998</v>
      </c>
      <c r="P26" s="3">
        <f t="shared" si="1"/>
        <v>0.53612320000000002</v>
      </c>
      <c r="Q26" s="4">
        <v>0.180616</v>
      </c>
      <c r="R26" s="3">
        <v>0</v>
      </c>
      <c r="S26" s="9">
        <v>0</v>
      </c>
      <c r="T26" s="3">
        <f>E26/(F26*(1+R26+S26))</f>
        <v>58.515283842794759</v>
      </c>
      <c r="U26" s="3">
        <v>0</v>
      </c>
      <c r="V26" s="3">
        <v>1</v>
      </c>
      <c r="W26" s="3">
        <v>0</v>
      </c>
      <c r="X26" s="3">
        <v>0</v>
      </c>
    </row>
    <row r="27" spans="1:24" ht="13.8" thickBot="1">
      <c r="A27">
        <v>2</v>
      </c>
      <c r="B27" s="2">
        <v>2010</v>
      </c>
      <c r="C27" s="2" t="s">
        <v>23</v>
      </c>
      <c r="D27" s="4">
        <v>651.83000000000004</v>
      </c>
      <c r="E27" s="4">
        <v>1680000000000</v>
      </c>
      <c r="F27" s="4">
        <v>25700000000</v>
      </c>
      <c r="G27" s="4">
        <v>1240000000</v>
      </c>
      <c r="H27" s="4">
        <v>1213645</v>
      </c>
      <c r="I27" s="3">
        <v>2955</v>
      </c>
      <c r="J27" s="4">
        <v>45.725810000000003</v>
      </c>
      <c r="K27" s="4">
        <v>0.376</v>
      </c>
      <c r="L27" s="4">
        <v>2.9100109999999999</v>
      </c>
      <c r="M27" s="4">
        <v>3.361891</v>
      </c>
      <c r="N27" s="4">
        <f t="shared" si="0"/>
        <v>0.40725</v>
      </c>
      <c r="O27" s="4">
        <v>-0.46375</v>
      </c>
      <c r="P27" s="3">
        <f t="shared" si="1"/>
        <v>0.53586319999999998</v>
      </c>
      <c r="Q27" s="4">
        <v>0.179316</v>
      </c>
      <c r="R27" s="3">
        <v>0</v>
      </c>
      <c r="S27" s="9">
        <v>1</v>
      </c>
      <c r="T27" s="3">
        <f>E27/(F27*(1+R27+S27))</f>
        <v>32.684824902723733</v>
      </c>
      <c r="U27" s="3">
        <v>0</v>
      </c>
      <c r="V27" s="3">
        <v>1</v>
      </c>
      <c r="W27" s="3">
        <v>0</v>
      </c>
      <c r="X27" s="3">
        <v>1</v>
      </c>
    </row>
    <row r="28" spans="1:24" ht="13.8" thickBot="1">
      <c r="A28">
        <v>2</v>
      </c>
      <c r="B28" s="2">
        <v>2011</v>
      </c>
      <c r="C28" s="2" t="s">
        <v>23</v>
      </c>
      <c r="D28" s="4">
        <v>439.99</v>
      </c>
      <c r="E28" s="4">
        <v>1820000000000</v>
      </c>
      <c r="F28" s="4">
        <v>28800000000</v>
      </c>
      <c r="G28" s="4">
        <v>1260000000</v>
      </c>
      <c r="H28" s="4">
        <v>1212077</v>
      </c>
      <c r="I28" s="3">
        <v>2955</v>
      </c>
      <c r="J28" s="4">
        <v>46.670470000000002</v>
      </c>
      <c r="K28" s="4">
        <v>0.376</v>
      </c>
      <c r="L28" s="4">
        <v>2.890234</v>
      </c>
      <c r="M28" s="4">
        <v>3.0042110000000002</v>
      </c>
      <c r="N28" s="4">
        <f t="shared" si="0"/>
        <v>0.39183200000000001</v>
      </c>
      <c r="O28" s="4">
        <v>-0.54083999999999999</v>
      </c>
      <c r="P28" s="3">
        <f t="shared" si="1"/>
        <v>0.54199819999999999</v>
      </c>
      <c r="Q28" s="4">
        <v>0.20999100000000001</v>
      </c>
      <c r="R28" s="3">
        <v>0</v>
      </c>
      <c r="S28" s="9">
        <v>1</v>
      </c>
      <c r="T28" s="3">
        <f>E28/(F28*(1+R28+S28))</f>
        <v>31.597222222222221</v>
      </c>
      <c r="U28" s="3">
        <v>0</v>
      </c>
      <c r="V28" s="3">
        <v>1</v>
      </c>
      <c r="W28" s="3">
        <v>0</v>
      </c>
      <c r="X28" s="3">
        <v>1</v>
      </c>
    </row>
    <row r="29" spans="1:24" ht="13.8" thickBot="1">
      <c r="A29">
        <v>2</v>
      </c>
      <c r="B29" s="2">
        <v>2012</v>
      </c>
      <c r="C29" s="2" t="s">
        <v>23</v>
      </c>
      <c r="D29" s="4">
        <v>603.47</v>
      </c>
      <c r="E29" s="4">
        <v>1830000000000</v>
      </c>
      <c r="F29" s="4">
        <v>30700000000</v>
      </c>
      <c r="G29" s="4">
        <v>1270000000</v>
      </c>
      <c r="H29" s="4">
        <v>1224939</v>
      </c>
      <c r="I29" s="3">
        <v>2955</v>
      </c>
      <c r="J29" s="4">
        <v>53.43723</v>
      </c>
      <c r="K29" s="4">
        <v>0.376</v>
      </c>
      <c r="L29" s="4">
        <v>2.8750010000000001</v>
      </c>
      <c r="M29" s="4">
        <v>3.0800450000000001</v>
      </c>
      <c r="N29" s="4">
        <f t="shared" si="0"/>
        <v>0.397206</v>
      </c>
      <c r="O29" s="4">
        <v>-0.51397000000000004</v>
      </c>
      <c r="P29" s="3">
        <f t="shared" si="1"/>
        <v>0.57330599999999998</v>
      </c>
      <c r="Q29" s="4">
        <v>0.36653000000000002</v>
      </c>
      <c r="R29" s="3">
        <v>0</v>
      </c>
      <c r="S29" s="9">
        <v>1</v>
      </c>
      <c r="T29" s="3">
        <f>E29/(F29*(1+R29+S29))</f>
        <v>29.804560260586321</v>
      </c>
      <c r="U29" s="3">
        <v>0</v>
      </c>
      <c r="V29" s="3">
        <v>1</v>
      </c>
      <c r="W29" s="3">
        <v>0</v>
      </c>
      <c r="X29" s="3">
        <v>1</v>
      </c>
    </row>
    <row r="30" spans="1:24" ht="13.8" thickBot="1">
      <c r="A30">
        <v>2</v>
      </c>
      <c r="B30" s="2">
        <v>2013</v>
      </c>
      <c r="C30" s="2" t="s">
        <v>23</v>
      </c>
      <c r="D30" s="4">
        <v>639.36</v>
      </c>
      <c r="E30" s="4">
        <v>1860000000000</v>
      </c>
      <c r="F30" s="4">
        <v>32500000000</v>
      </c>
      <c r="G30" s="4">
        <v>1290000000</v>
      </c>
      <c r="H30" s="4">
        <v>1261673</v>
      </c>
      <c r="I30" s="3">
        <v>2955</v>
      </c>
      <c r="J30" s="4">
        <v>58.597850000000001</v>
      </c>
      <c r="K30" s="4">
        <v>0.376</v>
      </c>
      <c r="L30" s="4">
        <v>2.9867539999999999</v>
      </c>
      <c r="M30" s="4">
        <v>3.2414239999999999</v>
      </c>
      <c r="N30" s="4">
        <f t="shared" si="0"/>
        <v>0.39658199999999999</v>
      </c>
      <c r="O30" s="4">
        <v>-0.51709000000000005</v>
      </c>
      <c r="P30" s="3">
        <f t="shared" si="1"/>
        <v>0.58523259999999999</v>
      </c>
      <c r="Q30" s="4">
        <v>0.42616300000000001</v>
      </c>
      <c r="R30" s="3">
        <v>0</v>
      </c>
      <c r="S30" s="9">
        <v>1</v>
      </c>
      <c r="T30" s="3">
        <f>E30/(F30*(1+R30+S30))</f>
        <v>28.615384615384617</v>
      </c>
      <c r="U30" s="3">
        <v>0</v>
      </c>
      <c r="V30" s="3">
        <v>1</v>
      </c>
      <c r="W30" s="3">
        <v>0</v>
      </c>
      <c r="X30" s="3">
        <v>1</v>
      </c>
    </row>
    <row r="31" spans="1:24" ht="13.8" thickBot="1">
      <c r="A31">
        <v>2</v>
      </c>
      <c r="B31" s="2">
        <v>2014</v>
      </c>
      <c r="C31" s="2" t="s">
        <v>23</v>
      </c>
      <c r="D31" s="4">
        <v>472.98</v>
      </c>
      <c r="E31" s="4">
        <v>2040000000000</v>
      </c>
      <c r="F31" s="4">
        <v>33400000000</v>
      </c>
      <c r="G31" s="4">
        <v>1310000000</v>
      </c>
      <c r="H31" s="4">
        <v>1311134</v>
      </c>
      <c r="I31" s="3">
        <v>2955</v>
      </c>
      <c r="J31" s="4">
        <v>61.029510000000002</v>
      </c>
      <c r="K31" s="4">
        <v>0.376</v>
      </c>
      <c r="L31" s="4">
        <v>2.877227</v>
      </c>
      <c r="M31" s="4">
        <v>3.0415209999999999</v>
      </c>
      <c r="N31" s="4">
        <f t="shared" si="0"/>
        <v>0.40856799999999999</v>
      </c>
      <c r="O31" s="4">
        <v>-0.45716000000000001</v>
      </c>
      <c r="P31" s="3">
        <f t="shared" si="1"/>
        <v>0.55470439999999999</v>
      </c>
      <c r="Q31" s="4">
        <v>0.27352199999999999</v>
      </c>
      <c r="R31" s="3">
        <v>0</v>
      </c>
      <c r="S31" s="9">
        <v>1</v>
      </c>
      <c r="T31" s="3">
        <f>E31/(F31*(1+R31+S31))</f>
        <v>30.538922155688624</v>
      </c>
      <c r="U31" s="3">
        <v>0</v>
      </c>
      <c r="V31" s="3">
        <v>1</v>
      </c>
      <c r="W31" s="3">
        <v>0</v>
      </c>
      <c r="X31" s="3">
        <v>1</v>
      </c>
    </row>
    <row r="32" spans="1:24" ht="13.8" thickBot="1">
      <c r="A32">
        <v>2</v>
      </c>
      <c r="B32" s="2">
        <v>2015</v>
      </c>
      <c r="C32" s="2" t="s">
        <v>23</v>
      </c>
      <c r="D32" s="4">
        <v>654.14</v>
      </c>
      <c r="E32" s="4">
        <v>2100000000000</v>
      </c>
      <c r="F32" s="4">
        <v>31100000000</v>
      </c>
      <c r="G32" s="4">
        <v>1320000000</v>
      </c>
      <c r="H32" s="4">
        <v>1362142</v>
      </c>
      <c r="I32" s="3">
        <v>2955</v>
      </c>
      <c r="J32" s="4">
        <v>64.151939999999996</v>
      </c>
      <c r="K32" s="4">
        <v>0.376</v>
      </c>
      <c r="L32" s="4">
        <v>3.0111460000000001</v>
      </c>
      <c r="M32" s="4">
        <v>3.275131</v>
      </c>
      <c r="N32" s="4">
        <f t="shared" si="0"/>
        <v>0.41876600000000003</v>
      </c>
      <c r="O32" s="4">
        <v>-0.40616999999999998</v>
      </c>
      <c r="P32" s="3">
        <f t="shared" si="1"/>
        <v>0.52140980000000003</v>
      </c>
      <c r="Q32" s="4">
        <v>0.10704900000000001</v>
      </c>
      <c r="R32" s="3">
        <v>0</v>
      </c>
      <c r="S32" s="9">
        <v>1</v>
      </c>
      <c r="T32" s="3">
        <f>E32/(F32*(1+R32+S32))</f>
        <v>33.762057877813504</v>
      </c>
      <c r="U32" s="3">
        <v>0</v>
      </c>
      <c r="V32" s="3">
        <v>1</v>
      </c>
      <c r="W32" s="3">
        <v>0</v>
      </c>
      <c r="X32" s="3">
        <v>1</v>
      </c>
    </row>
    <row r="33" spans="1:24" ht="13.8" thickBot="1">
      <c r="A33">
        <v>2</v>
      </c>
      <c r="B33" s="2">
        <v>2016</v>
      </c>
      <c r="C33" s="2" t="s">
        <v>23</v>
      </c>
      <c r="D33" s="4">
        <v>471.71</v>
      </c>
      <c r="E33" s="4">
        <v>2290000000000</v>
      </c>
      <c r="F33" s="4">
        <v>32200000000</v>
      </c>
      <c r="G33" s="4">
        <v>1340000000</v>
      </c>
      <c r="H33" s="4">
        <v>1409661</v>
      </c>
      <c r="I33" s="3">
        <v>2955</v>
      </c>
      <c r="J33" s="4">
        <v>67.195310000000006</v>
      </c>
      <c r="K33" s="4">
        <v>0.376</v>
      </c>
      <c r="L33" s="4">
        <v>3.3371780000000002</v>
      </c>
      <c r="M33" s="4">
        <v>3.095094</v>
      </c>
      <c r="N33" s="4">
        <f t="shared" si="0"/>
        <v>0.43261199999999994</v>
      </c>
      <c r="O33" s="4">
        <v>-0.33694000000000002</v>
      </c>
      <c r="P33" s="3">
        <f t="shared" si="1"/>
        <v>0.49046800000000002</v>
      </c>
      <c r="Q33" s="4">
        <v>-4.7660000000000001E-2</v>
      </c>
      <c r="R33" s="3">
        <v>0</v>
      </c>
      <c r="S33" s="9">
        <v>1</v>
      </c>
      <c r="T33" s="3">
        <f>E33/(F33*(1+R33+S33))</f>
        <v>35.559006211180126</v>
      </c>
      <c r="U33" s="3">
        <v>0</v>
      </c>
      <c r="V33" s="3">
        <v>1</v>
      </c>
      <c r="W33" s="3">
        <v>0</v>
      </c>
      <c r="X33" s="3">
        <v>1</v>
      </c>
    </row>
    <row r="34" spans="1:24" ht="13.8" thickBot="1">
      <c r="A34">
        <v>2</v>
      </c>
      <c r="B34" s="2">
        <v>2017</v>
      </c>
      <c r="C34" s="2" t="s">
        <v>23</v>
      </c>
      <c r="D34" s="4">
        <v>556.82000000000005</v>
      </c>
      <c r="E34" s="4">
        <v>2650000000000</v>
      </c>
      <c r="F34" s="4">
        <v>35500000000</v>
      </c>
      <c r="G34" s="4">
        <v>1350000000</v>
      </c>
      <c r="H34" s="4">
        <v>1456834</v>
      </c>
      <c r="I34" s="3">
        <v>2955</v>
      </c>
      <c r="J34" s="4">
        <v>65.121570000000006</v>
      </c>
      <c r="K34" s="4">
        <v>0.376</v>
      </c>
      <c r="L34" s="4">
        <v>3.2097479999999998</v>
      </c>
      <c r="M34" s="4">
        <v>2.7241089999999999</v>
      </c>
      <c r="N34" s="4">
        <f t="shared" si="0"/>
        <v>0.44170999999999994</v>
      </c>
      <c r="O34" s="4">
        <v>-0.29144999999999999</v>
      </c>
      <c r="P34" s="3">
        <f t="shared" si="1"/>
        <v>0.46577200000000002</v>
      </c>
      <c r="Q34" s="4">
        <v>-0.17113999999999999</v>
      </c>
      <c r="R34" s="3">
        <v>0</v>
      </c>
      <c r="S34" s="9">
        <v>1</v>
      </c>
      <c r="T34" s="3">
        <f>E34/(F34*(1+R34+S34))</f>
        <v>37.323943661971832</v>
      </c>
      <c r="U34" s="3">
        <v>0</v>
      </c>
      <c r="V34" s="3">
        <v>1</v>
      </c>
      <c r="W34" s="3">
        <v>0</v>
      </c>
      <c r="X34" s="3">
        <v>1</v>
      </c>
    </row>
    <row r="35" spans="1:24" ht="13.8" thickBot="1">
      <c r="A35">
        <v>2</v>
      </c>
      <c r="B35" s="2">
        <v>2018</v>
      </c>
      <c r="C35" s="2" t="s">
        <v>23</v>
      </c>
      <c r="D35" s="4">
        <v>742.14</v>
      </c>
      <c r="E35" s="4">
        <v>2700000000000</v>
      </c>
      <c r="F35" s="4">
        <v>37800000000</v>
      </c>
      <c r="G35" s="4">
        <v>1370000000</v>
      </c>
      <c r="H35" s="4">
        <v>1487340</v>
      </c>
      <c r="I35" s="3">
        <v>2955</v>
      </c>
      <c r="J35" s="4">
        <v>68.389470000000003</v>
      </c>
      <c r="K35" s="4">
        <v>0.376</v>
      </c>
      <c r="L35" s="4">
        <v>2.9110830000000001</v>
      </c>
      <c r="M35" s="4">
        <v>3.7283900000000001</v>
      </c>
      <c r="N35" s="4">
        <f t="shared" si="0"/>
        <v>0.45411799999999997</v>
      </c>
      <c r="O35" s="4">
        <v>-0.22941</v>
      </c>
      <c r="P35" s="3">
        <f t="shared" si="1"/>
        <v>0.464754</v>
      </c>
      <c r="Q35" s="4">
        <v>-0.17623</v>
      </c>
      <c r="R35" s="3">
        <v>0</v>
      </c>
      <c r="S35" s="9">
        <v>1</v>
      </c>
      <c r="T35" s="3">
        <f>E35/(F35*(1+R35+S35))</f>
        <v>35.714285714285715</v>
      </c>
      <c r="U35" s="3">
        <v>0</v>
      </c>
      <c r="V35" s="3">
        <v>1</v>
      </c>
      <c r="W35" s="3">
        <v>0</v>
      </c>
      <c r="X35" s="3">
        <v>1</v>
      </c>
    </row>
    <row r="36" spans="1:24" ht="13.8" thickBot="1">
      <c r="A36">
        <v>2</v>
      </c>
      <c r="B36" s="2">
        <v>2019</v>
      </c>
      <c r="C36" s="2" t="s">
        <v>23</v>
      </c>
      <c r="D36" s="4">
        <v>559.09</v>
      </c>
      <c r="E36" s="4">
        <v>2840000000000</v>
      </c>
      <c r="F36" s="4">
        <v>38700000000</v>
      </c>
      <c r="G36" s="4">
        <v>1380000000</v>
      </c>
      <c r="H36" s="4">
        <v>1494188</v>
      </c>
      <c r="I36" s="3">
        <v>2955</v>
      </c>
      <c r="J36" s="4">
        <v>70.420339999999996</v>
      </c>
      <c r="K36" s="4">
        <v>0.376</v>
      </c>
      <c r="L36" s="4">
        <v>3.0123950000000002</v>
      </c>
      <c r="M36" s="4">
        <v>3.6278649999999999</v>
      </c>
      <c r="N36" s="4">
        <f t="shared" si="0"/>
        <v>0.439558</v>
      </c>
      <c r="O36" s="4">
        <v>-0.30220999999999998</v>
      </c>
      <c r="P36" s="3">
        <f t="shared" si="1"/>
        <v>0.49237999999999998</v>
      </c>
      <c r="Q36" s="4">
        <v>-3.8100000000000002E-2</v>
      </c>
      <c r="R36" s="3">
        <v>0</v>
      </c>
      <c r="S36" s="9">
        <v>1</v>
      </c>
      <c r="T36" s="3">
        <f>E36/(F36*(1+R36+S36))</f>
        <v>36.692506459948319</v>
      </c>
      <c r="U36" s="3">
        <v>0</v>
      </c>
      <c r="V36" s="3">
        <v>1</v>
      </c>
      <c r="W36" s="3">
        <v>0</v>
      </c>
      <c r="X36" s="3">
        <v>1</v>
      </c>
    </row>
    <row r="37" spans="1:24" ht="13.8" thickBot="1">
      <c r="A37">
        <v>2</v>
      </c>
      <c r="B37" s="2">
        <v>2020</v>
      </c>
      <c r="C37" s="2" t="s">
        <v>23</v>
      </c>
      <c r="D37" s="4">
        <v>528.25</v>
      </c>
      <c r="E37" s="4">
        <v>2670000000000</v>
      </c>
      <c r="F37" s="4">
        <v>34600000000</v>
      </c>
      <c r="G37" s="4">
        <v>1400000000</v>
      </c>
      <c r="H37" s="4">
        <v>1477469</v>
      </c>
      <c r="I37" s="3">
        <v>2955</v>
      </c>
      <c r="J37" s="4">
        <v>74.09957</v>
      </c>
      <c r="K37" s="4">
        <v>0.376</v>
      </c>
      <c r="L37" s="4">
        <v>3.0175640000000001</v>
      </c>
      <c r="M37" s="4">
        <v>3.5534569999999999</v>
      </c>
      <c r="N37" s="4">
        <f t="shared" si="0"/>
        <v>0.44141599999999998</v>
      </c>
      <c r="O37" s="4">
        <v>-0.29292000000000001</v>
      </c>
      <c r="P37" s="3">
        <f t="shared" si="1"/>
        <v>0.48128200000000004</v>
      </c>
      <c r="Q37" s="4">
        <v>-9.3590000000000007E-2</v>
      </c>
      <c r="R37" s="3">
        <v>0</v>
      </c>
      <c r="S37" s="9">
        <v>1</v>
      </c>
      <c r="T37" s="3">
        <f>E37/(F37*(1+R37+S37))</f>
        <v>38.583815028901732</v>
      </c>
      <c r="U37" s="3">
        <v>0</v>
      </c>
      <c r="V37" s="3">
        <v>1</v>
      </c>
      <c r="W37" s="3">
        <v>0</v>
      </c>
      <c r="X37" s="3">
        <v>1</v>
      </c>
    </row>
    <row r="38" spans="1:24" ht="13.8" thickBot="1">
      <c r="A38">
        <v>2</v>
      </c>
      <c r="B38" s="2">
        <v>2021</v>
      </c>
      <c r="C38" s="2" t="s">
        <v>23</v>
      </c>
      <c r="D38" s="4">
        <v>899.9</v>
      </c>
      <c r="E38" s="4">
        <v>3150000000000</v>
      </c>
      <c r="F38" s="4">
        <v>39300000000</v>
      </c>
      <c r="G38" s="4">
        <v>1410000000</v>
      </c>
      <c r="H38" s="4">
        <v>1463265</v>
      </c>
      <c r="I38" s="3">
        <v>2955</v>
      </c>
      <c r="J38" s="4">
        <v>73.918009999999995</v>
      </c>
      <c r="K38" s="4">
        <v>0.376</v>
      </c>
      <c r="L38" s="4">
        <v>3.1098720000000002</v>
      </c>
      <c r="M38" s="4">
        <v>3.708405</v>
      </c>
      <c r="N38" s="4">
        <f t="shared" si="0"/>
        <v>0.43670200000000003</v>
      </c>
      <c r="O38" s="4">
        <v>-0.31648999999999999</v>
      </c>
      <c r="P38" s="3">
        <f t="shared" si="1"/>
        <v>0.52890879999999996</v>
      </c>
      <c r="Q38" s="4">
        <v>0.14454400000000001</v>
      </c>
      <c r="R38" s="3">
        <v>0</v>
      </c>
      <c r="S38" s="9">
        <v>1</v>
      </c>
      <c r="T38" s="3">
        <f>E38/(F38*(1+R38+S38))</f>
        <v>40.076335877862597</v>
      </c>
      <c r="U38" s="3">
        <v>0</v>
      </c>
      <c r="V38" s="3">
        <v>1</v>
      </c>
      <c r="W38" s="3">
        <v>0</v>
      </c>
      <c r="X38" s="3">
        <v>1</v>
      </c>
    </row>
    <row r="39" spans="1:24" ht="13.8" thickBot="1">
      <c r="A39">
        <v>2</v>
      </c>
      <c r="B39" s="2">
        <v>2022</v>
      </c>
      <c r="C39" s="2" t="s">
        <v>23</v>
      </c>
      <c r="D39" s="3">
        <v>965.25</v>
      </c>
      <c r="E39" s="4">
        <v>3420000000000</v>
      </c>
      <c r="F39" s="4">
        <v>44400000000</v>
      </c>
      <c r="G39" s="4">
        <v>1420000000</v>
      </c>
      <c r="H39" s="4">
        <v>1472233</v>
      </c>
      <c r="I39" s="3">
        <v>2955</v>
      </c>
      <c r="J39" s="4">
        <v>78.604489999999998</v>
      </c>
      <c r="K39" s="4">
        <v>0.376</v>
      </c>
      <c r="L39" s="4">
        <v>3.2476210000000001</v>
      </c>
      <c r="M39" s="4">
        <v>3.8852099999999998</v>
      </c>
      <c r="N39" s="4">
        <f t="shared" si="0"/>
        <v>0.43563799999999997</v>
      </c>
      <c r="O39" s="4">
        <v>-0.32180999999999998</v>
      </c>
      <c r="P39" s="3">
        <f t="shared" si="1"/>
        <v>0.52787720000000005</v>
      </c>
      <c r="Q39" s="4">
        <v>0.13938600000000001</v>
      </c>
      <c r="R39" s="3">
        <v>0</v>
      </c>
      <c r="S39" s="9">
        <v>1</v>
      </c>
      <c r="T39" s="3">
        <f>E39/(F39*(1+R39+S39))</f>
        <v>38.513513513513516</v>
      </c>
      <c r="U39" s="3">
        <v>0</v>
      </c>
      <c r="V39" s="3">
        <v>1</v>
      </c>
      <c r="W39" s="3">
        <v>0</v>
      </c>
      <c r="X39" s="3">
        <v>1</v>
      </c>
    </row>
    <row r="40" spans="1:24" ht="13.8" thickBot="1">
      <c r="A40">
        <v>3</v>
      </c>
      <c r="B40" s="2">
        <v>2004</v>
      </c>
      <c r="C40" s="2" t="s">
        <v>24</v>
      </c>
      <c r="D40" s="3">
        <v>267.67</v>
      </c>
      <c r="E40" s="4">
        <v>709000000000</v>
      </c>
      <c r="F40" s="4">
        <v>24800000000</v>
      </c>
      <c r="G40" s="4">
        <v>1140000000</v>
      </c>
      <c r="H40" s="4">
        <v>2468855</v>
      </c>
      <c r="I40" s="3">
        <v>2384</v>
      </c>
      <c r="J40" s="4">
        <v>45.316470000000002</v>
      </c>
      <c r="K40" s="4">
        <v>0.38450000000000001</v>
      </c>
      <c r="L40" s="4">
        <v>2.8156119999999998</v>
      </c>
      <c r="M40" s="4">
        <v>2.6985410000000001</v>
      </c>
      <c r="N40" s="4">
        <f t="shared" si="0"/>
        <v>0.410304</v>
      </c>
      <c r="O40" s="4">
        <v>-0.44847999999999999</v>
      </c>
      <c r="P40" s="3">
        <f t="shared" si="1"/>
        <v>0.63150779999999995</v>
      </c>
      <c r="Q40" s="4">
        <v>0.65753899999999998</v>
      </c>
      <c r="R40" s="3">
        <v>0</v>
      </c>
      <c r="S40" s="9">
        <v>0</v>
      </c>
      <c r="T40" s="3">
        <f>E40/(F40*(1+R40+S40))</f>
        <v>28.588709677419356</v>
      </c>
      <c r="U40" s="3">
        <v>0</v>
      </c>
      <c r="V40" s="3">
        <v>0</v>
      </c>
      <c r="W40" s="3">
        <v>0</v>
      </c>
      <c r="X40" s="3">
        <v>0</v>
      </c>
    </row>
    <row r="41" spans="1:24" ht="13.8" thickBot="1">
      <c r="A41">
        <v>3</v>
      </c>
      <c r="B41" s="2">
        <v>2005</v>
      </c>
      <c r="C41" s="2" t="s">
        <v>24</v>
      </c>
      <c r="D41" s="3">
        <v>408.43</v>
      </c>
      <c r="E41" s="4">
        <v>820000000000</v>
      </c>
      <c r="F41" s="4">
        <v>31100000000</v>
      </c>
      <c r="G41" s="4">
        <v>1150000000</v>
      </c>
      <c r="H41" s="4">
        <v>2515192</v>
      </c>
      <c r="I41" s="3">
        <v>2384</v>
      </c>
      <c r="J41" s="4">
        <v>44.099980000000002</v>
      </c>
      <c r="K41" s="4">
        <v>0.38450000000000001</v>
      </c>
      <c r="L41" s="4">
        <v>2.8276119999999998</v>
      </c>
      <c r="M41" s="4">
        <v>2.745285</v>
      </c>
      <c r="N41" s="4">
        <f t="shared" si="0"/>
        <v>0.42736799999999997</v>
      </c>
      <c r="O41" s="4">
        <v>-0.36315999999999998</v>
      </c>
      <c r="P41" s="3">
        <f t="shared" si="1"/>
        <v>0.57754779999999994</v>
      </c>
      <c r="Q41" s="4">
        <v>0.387739</v>
      </c>
      <c r="R41" s="3">
        <v>0</v>
      </c>
      <c r="S41" s="9">
        <v>0</v>
      </c>
      <c r="T41" s="3">
        <f>E41/(F41*(1+R41+S41))</f>
        <v>26.366559485530548</v>
      </c>
      <c r="U41" s="3">
        <v>0</v>
      </c>
      <c r="V41" s="3">
        <v>0</v>
      </c>
      <c r="W41" s="3">
        <v>0</v>
      </c>
      <c r="X41" s="3">
        <v>0</v>
      </c>
    </row>
    <row r="42" spans="1:24" ht="13.8" thickBot="1">
      <c r="A42">
        <v>3</v>
      </c>
      <c r="B42" s="2">
        <v>2006</v>
      </c>
      <c r="C42" s="2" t="s">
        <v>24</v>
      </c>
      <c r="D42" s="3">
        <v>630.97</v>
      </c>
      <c r="E42" s="4">
        <v>940000000000</v>
      </c>
      <c r="F42" s="4">
        <v>37200000000</v>
      </c>
      <c r="G42" s="4">
        <v>1170000000</v>
      </c>
      <c r="H42" s="4">
        <v>2560649</v>
      </c>
      <c r="I42" s="3">
        <v>2384</v>
      </c>
      <c r="J42" s="4">
        <v>45.307009999999998</v>
      </c>
      <c r="K42" s="4">
        <v>0.38450000000000001</v>
      </c>
      <c r="L42" s="4">
        <v>2.8569309999999999</v>
      </c>
      <c r="M42" s="4">
        <v>2.8109739999999999</v>
      </c>
      <c r="N42" s="4">
        <f t="shared" si="0"/>
        <v>0.44508799999999998</v>
      </c>
      <c r="O42" s="4">
        <v>-0.27456000000000003</v>
      </c>
      <c r="P42" s="3">
        <f t="shared" si="1"/>
        <v>0.56918780000000002</v>
      </c>
      <c r="Q42" s="4">
        <v>0.345939</v>
      </c>
      <c r="R42" s="3">
        <v>0</v>
      </c>
      <c r="S42" s="9">
        <v>0</v>
      </c>
      <c r="T42" s="3">
        <f>E42/(F42*(1+R42+S42))</f>
        <v>25.268817204301076</v>
      </c>
      <c r="U42" s="3">
        <v>0</v>
      </c>
      <c r="V42" s="3">
        <v>0</v>
      </c>
      <c r="W42" s="3">
        <v>0</v>
      </c>
      <c r="X42" s="3">
        <v>0</v>
      </c>
    </row>
    <row r="43" spans="1:24" ht="13.8" thickBot="1">
      <c r="A43">
        <v>3</v>
      </c>
      <c r="B43" s="2">
        <v>2007</v>
      </c>
      <c r="C43" s="2" t="s">
        <v>24</v>
      </c>
      <c r="D43" s="3">
        <v>939.43</v>
      </c>
      <c r="E43" s="4">
        <v>1220000000000</v>
      </c>
      <c r="F43" s="4">
        <v>42100000000</v>
      </c>
      <c r="G43" s="4">
        <v>1190000000</v>
      </c>
      <c r="H43" s="4">
        <v>2605700</v>
      </c>
      <c r="I43" s="3">
        <v>2384</v>
      </c>
      <c r="J43" s="4">
        <v>41.348529999999997</v>
      </c>
      <c r="K43" s="4">
        <v>0.38450000000000001</v>
      </c>
      <c r="L43" s="4">
        <v>2.9004819999999998</v>
      </c>
      <c r="M43" s="4">
        <v>2.8610090000000001</v>
      </c>
      <c r="N43" s="4">
        <f t="shared" si="0"/>
        <v>0.420462</v>
      </c>
      <c r="O43" s="4">
        <v>-0.39768999999999999</v>
      </c>
      <c r="P43" s="3">
        <f t="shared" si="1"/>
        <v>0.56902660000000005</v>
      </c>
      <c r="Q43" s="4">
        <v>0.34513300000000002</v>
      </c>
      <c r="R43" s="3">
        <v>0</v>
      </c>
      <c r="S43" s="9">
        <v>0</v>
      </c>
      <c r="T43" s="3">
        <f>E43/(F43*(1+R43+S43))</f>
        <v>28.978622327790973</v>
      </c>
      <c r="U43" s="3">
        <v>0</v>
      </c>
      <c r="V43" s="3">
        <v>0</v>
      </c>
      <c r="W43" s="3">
        <v>0</v>
      </c>
      <c r="X43" s="3">
        <v>0</v>
      </c>
    </row>
    <row r="44" spans="1:24" ht="13.8" thickBot="1">
      <c r="A44">
        <v>3</v>
      </c>
      <c r="B44" s="2">
        <v>2008</v>
      </c>
      <c r="C44" s="2" t="s">
        <v>24</v>
      </c>
      <c r="D44" s="3">
        <v>779.04</v>
      </c>
      <c r="E44" s="4">
        <v>1200000000000</v>
      </c>
      <c r="F44" s="4">
        <v>60900000000</v>
      </c>
      <c r="G44" s="4">
        <v>1210000000</v>
      </c>
      <c r="H44" s="4">
        <v>2651028</v>
      </c>
      <c r="I44" s="3">
        <v>2384</v>
      </c>
      <c r="J44" s="4">
        <v>43.505180000000003</v>
      </c>
      <c r="K44" s="4">
        <v>0.38450000000000001</v>
      </c>
      <c r="L44" s="4">
        <v>2.9004669999999999</v>
      </c>
      <c r="M44" s="4">
        <v>2.7867579999999998</v>
      </c>
      <c r="N44" s="4">
        <f t="shared" si="0"/>
        <v>0.43217999999999995</v>
      </c>
      <c r="O44" s="4">
        <v>-0.33910000000000001</v>
      </c>
      <c r="P44" s="3">
        <f t="shared" si="1"/>
        <v>0.60136900000000004</v>
      </c>
      <c r="Q44" s="4">
        <v>0.50684499999999999</v>
      </c>
      <c r="R44" s="3">
        <v>0</v>
      </c>
      <c r="S44" s="9">
        <v>0</v>
      </c>
      <c r="T44" s="3">
        <f>E44/(F44*(1+R44+S44))</f>
        <v>19.704433497536947</v>
      </c>
      <c r="U44" s="3">
        <v>0</v>
      </c>
      <c r="V44" s="3">
        <v>0</v>
      </c>
      <c r="W44" s="3">
        <v>0</v>
      </c>
      <c r="X44" s="3">
        <v>0</v>
      </c>
    </row>
    <row r="45" spans="1:24" ht="13.8" thickBot="1">
      <c r="A45">
        <v>3</v>
      </c>
      <c r="B45" s="2">
        <v>2009</v>
      </c>
      <c r="C45" s="2" t="s">
        <v>24</v>
      </c>
      <c r="D45" s="3">
        <v>1032.93</v>
      </c>
      <c r="E45" s="4">
        <v>1340000000000</v>
      </c>
      <c r="F45" s="4">
        <v>48400000000</v>
      </c>
      <c r="G45" s="4">
        <v>1220000000</v>
      </c>
      <c r="H45" s="4">
        <v>2697537</v>
      </c>
      <c r="I45" s="3">
        <v>2384</v>
      </c>
      <c r="J45" s="4">
        <v>48.405270000000002</v>
      </c>
      <c r="K45" s="4">
        <v>0.38450000000000001</v>
      </c>
      <c r="L45" s="4">
        <v>2.9508760000000001</v>
      </c>
      <c r="M45" s="4">
        <v>3.0034239999999999</v>
      </c>
      <c r="N45" s="4">
        <f t="shared" si="0"/>
        <v>0.40951799999999999</v>
      </c>
      <c r="O45" s="4">
        <v>-0.45240999999999998</v>
      </c>
      <c r="P45" s="3">
        <f t="shared" si="1"/>
        <v>0.56547460000000005</v>
      </c>
      <c r="Q45" s="4">
        <v>0.32737300000000003</v>
      </c>
      <c r="R45" s="3">
        <v>0</v>
      </c>
      <c r="S45" s="9">
        <v>1</v>
      </c>
      <c r="T45" s="3">
        <f>E45/(F45*(1+R45+S45))</f>
        <v>13.84297520661157</v>
      </c>
      <c r="U45" s="3">
        <v>0</v>
      </c>
      <c r="V45" s="3">
        <v>0</v>
      </c>
      <c r="W45" s="3">
        <v>0</v>
      </c>
      <c r="X45" s="3">
        <v>1</v>
      </c>
    </row>
    <row r="46" spans="1:24" ht="13.8" thickBot="1">
      <c r="A46">
        <v>3</v>
      </c>
      <c r="B46" s="2">
        <v>2010</v>
      </c>
      <c r="C46" s="2" t="s">
        <v>24</v>
      </c>
      <c r="D46" s="4">
        <v>1082.24</v>
      </c>
      <c r="E46" s="4">
        <v>1680000000000</v>
      </c>
      <c r="F46" s="4">
        <v>65000000000</v>
      </c>
      <c r="G46" s="4">
        <v>1240000000</v>
      </c>
      <c r="H46" s="4">
        <v>2881914</v>
      </c>
      <c r="I46" s="3">
        <v>2384</v>
      </c>
      <c r="J46" s="4">
        <v>45.725810000000003</v>
      </c>
      <c r="K46" s="4">
        <v>0.38450000000000001</v>
      </c>
      <c r="L46" s="4">
        <v>2.9100109999999999</v>
      </c>
      <c r="M46" s="4">
        <v>3.061321</v>
      </c>
      <c r="N46" s="4">
        <f t="shared" si="0"/>
        <v>0.40725</v>
      </c>
      <c r="O46" s="4">
        <v>-0.46375</v>
      </c>
      <c r="P46" s="3">
        <f t="shared" si="1"/>
        <v>0.56390200000000001</v>
      </c>
      <c r="Q46" s="4">
        <v>0.31951000000000002</v>
      </c>
      <c r="R46" s="3">
        <v>0</v>
      </c>
      <c r="S46" s="9">
        <v>1</v>
      </c>
      <c r="T46" s="3">
        <f>E46/(F46*(1+R46+S46))</f>
        <v>12.923076923076923</v>
      </c>
      <c r="U46" s="3">
        <v>0</v>
      </c>
      <c r="V46" s="3">
        <v>0</v>
      </c>
      <c r="W46" s="3">
        <v>0</v>
      </c>
      <c r="X46" s="3">
        <v>1</v>
      </c>
    </row>
    <row r="47" spans="1:24" ht="13.8" thickBot="1">
      <c r="A47">
        <v>3</v>
      </c>
      <c r="B47" s="2">
        <v>2011</v>
      </c>
      <c r="C47" s="2" t="s">
        <v>24</v>
      </c>
      <c r="D47" s="4">
        <v>1322.13</v>
      </c>
      <c r="E47" s="4">
        <v>1820000000000</v>
      </c>
      <c r="F47" s="4">
        <v>77500000000</v>
      </c>
      <c r="G47" s="4">
        <v>1260000000</v>
      </c>
      <c r="H47" s="4">
        <v>3206870</v>
      </c>
      <c r="I47" s="3">
        <v>2384</v>
      </c>
      <c r="J47" s="4">
        <v>46.670470000000002</v>
      </c>
      <c r="K47" s="4">
        <v>0.38450000000000001</v>
      </c>
      <c r="L47" s="4">
        <v>2.890234</v>
      </c>
      <c r="M47" s="4">
        <v>2.9865189999999999</v>
      </c>
      <c r="N47" s="4">
        <f t="shared" si="0"/>
        <v>0.39183200000000001</v>
      </c>
      <c r="O47" s="4">
        <v>-0.54083999999999999</v>
      </c>
      <c r="P47" s="3">
        <f t="shared" si="1"/>
        <v>0.52644040000000003</v>
      </c>
      <c r="Q47" s="4">
        <v>0.13220199999999999</v>
      </c>
      <c r="R47" s="3">
        <v>0</v>
      </c>
      <c r="S47" s="9">
        <v>1</v>
      </c>
      <c r="T47" s="3">
        <f>E47/(F47*(1+R47+S47))</f>
        <v>11.741935483870968</v>
      </c>
      <c r="U47" s="3">
        <v>0</v>
      </c>
      <c r="V47" s="3">
        <v>0</v>
      </c>
      <c r="W47" s="3">
        <v>0</v>
      </c>
      <c r="X47" s="3">
        <v>1</v>
      </c>
    </row>
    <row r="48" spans="1:24" ht="13.8" thickBot="1">
      <c r="A48">
        <v>3</v>
      </c>
      <c r="B48" s="2">
        <v>2012</v>
      </c>
      <c r="C48" s="2" t="s">
        <v>24</v>
      </c>
      <c r="D48" s="4">
        <v>2599.4899999999998</v>
      </c>
      <c r="E48" s="4">
        <v>1830000000000</v>
      </c>
      <c r="F48" s="4">
        <v>87400000000</v>
      </c>
      <c r="G48" s="4">
        <v>1270000000</v>
      </c>
      <c r="H48" s="4">
        <v>3535579</v>
      </c>
      <c r="I48" s="3">
        <v>2384</v>
      </c>
      <c r="J48" s="4">
        <v>53.43723</v>
      </c>
      <c r="K48" s="4">
        <v>0.38450000000000001</v>
      </c>
      <c r="L48" s="4">
        <v>2.8750010000000001</v>
      </c>
      <c r="M48" s="4">
        <v>2.9614319999999998</v>
      </c>
      <c r="N48" s="4">
        <f t="shared" si="0"/>
        <v>0.397206</v>
      </c>
      <c r="O48" s="4">
        <v>-0.51397000000000004</v>
      </c>
      <c r="P48" s="3">
        <f t="shared" si="1"/>
        <v>0.53501659999999995</v>
      </c>
      <c r="Q48" s="4">
        <v>0.17508299999999999</v>
      </c>
      <c r="R48" s="3">
        <v>0</v>
      </c>
      <c r="S48" s="9">
        <v>1</v>
      </c>
      <c r="T48" s="3">
        <f>E48/(F48*(1+R48+S48))</f>
        <v>10.469107551487415</v>
      </c>
      <c r="U48" s="3">
        <v>0</v>
      </c>
      <c r="V48" s="3">
        <v>0</v>
      </c>
      <c r="W48" s="3">
        <v>0</v>
      </c>
      <c r="X48" s="3">
        <v>1</v>
      </c>
    </row>
    <row r="49" spans="1:24" ht="13.8" thickBot="1">
      <c r="A49">
        <v>3</v>
      </c>
      <c r="B49" s="2">
        <v>2013</v>
      </c>
      <c r="C49" s="2" t="s">
        <v>24</v>
      </c>
      <c r="D49" s="4">
        <v>2812.27</v>
      </c>
      <c r="E49" s="4">
        <v>1860000000000</v>
      </c>
      <c r="F49" s="4">
        <v>89900000000</v>
      </c>
      <c r="G49" s="4">
        <v>1290000000</v>
      </c>
      <c r="H49" s="4">
        <v>3816680</v>
      </c>
      <c r="I49" s="3">
        <v>2384</v>
      </c>
      <c r="J49" s="4">
        <v>58.597850000000001</v>
      </c>
      <c r="K49" s="4">
        <v>0.38450000000000001</v>
      </c>
      <c r="L49" s="4">
        <v>2.9867539999999999</v>
      </c>
      <c r="M49" s="4">
        <v>2.8846150000000002</v>
      </c>
      <c r="N49" s="4">
        <f t="shared" si="0"/>
        <v>0.39658199999999999</v>
      </c>
      <c r="O49" s="4">
        <v>-0.51709000000000005</v>
      </c>
      <c r="P49" s="3">
        <f t="shared" si="1"/>
        <v>0.53053400000000006</v>
      </c>
      <c r="Q49" s="4">
        <v>0.15267</v>
      </c>
      <c r="R49" s="3">
        <v>0</v>
      </c>
      <c r="S49" s="9">
        <v>1</v>
      </c>
      <c r="T49" s="3">
        <f>E49/(F49*(1+R49+S49))</f>
        <v>10.344827586206897</v>
      </c>
      <c r="U49" s="3">
        <v>0</v>
      </c>
      <c r="V49" s="3">
        <v>0</v>
      </c>
      <c r="W49" s="3">
        <v>0</v>
      </c>
      <c r="X49" s="3">
        <v>1</v>
      </c>
    </row>
    <row r="50" spans="1:24" ht="13.8" thickBot="1">
      <c r="A50">
        <v>3</v>
      </c>
      <c r="B50" s="2">
        <v>2014</v>
      </c>
      <c r="C50" s="2" t="s">
        <v>24</v>
      </c>
      <c r="D50" s="4">
        <v>2379.44</v>
      </c>
      <c r="E50" s="4">
        <v>2040000000000</v>
      </c>
      <c r="F50" s="4">
        <v>92700000000</v>
      </c>
      <c r="G50" s="4">
        <v>1310000000</v>
      </c>
      <c r="H50" s="4">
        <v>4009267</v>
      </c>
      <c r="I50" s="3">
        <v>2384</v>
      </c>
      <c r="J50" s="4">
        <v>61.029510000000002</v>
      </c>
      <c r="K50" s="4">
        <v>0.38450000000000001</v>
      </c>
      <c r="L50" s="4">
        <v>2.877227</v>
      </c>
      <c r="M50" s="4">
        <v>2.7846150000000001</v>
      </c>
      <c r="N50" s="4">
        <f t="shared" si="0"/>
        <v>0.40856799999999999</v>
      </c>
      <c r="O50" s="4">
        <v>-0.45716000000000001</v>
      </c>
      <c r="P50" s="3">
        <f t="shared" si="1"/>
        <v>0.56095300000000003</v>
      </c>
      <c r="Q50" s="4">
        <v>0.30476500000000001</v>
      </c>
      <c r="R50" s="3">
        <v>0</v>
      </c>
      <c r="S50" s="9">
        <v>1</v>
      </c>
      <c r="T50" s="3">
        <f>E50/(F50*(1+R50+S50))</f>
        <v>11.003236245954692</v>
      </c>
      <c r="U50" s="3">
        <v>0</v>
      </c>
      <c r="V50" s="3">
        <v>0</v>
      </c>
      <c r="W50" s="3">
        <v>0</v>
      </c>
      <c r="X50" s="3">
        <v>1</v>
      </c>
    </row>
    <row r="51" spans="1:24" ht="13.8" thickBot="1">
      <c r="A51">
        <v>3</v>
      </c>
      <c r="B51" s="2">
        <v>2015</v>
      </c>
      <c r="C51" s="2" t="s">
        <v>24</v>
      </c>
      <c r="D51" s="4">
        <v>2190.96</v>
      </c>
      <c r="E51" s="4">
        <v>2100000000000</v>
      </c>
      <c r="F51" s="4">
        <v>78700000000</v>
      </c>
      <c r="G51" s="4">
        <v>1320000000</v>
      </c>
      <c r="H51" s="4">
        <v>4191776</v>
      </c>
      <c r="I51" s="3">
        <v>2384</v>
      </c>
      <c r="J51" s="4">
        <v>64.151939999999996</v>
      </c>
      <c r="K51" s="4">
        <v>0.38450000000000001</v>
      </c>
      <c r="L51" s="4">
        <v>3.0111460000000001</v>
      </c>
      <c r="M51" s="4">
        <v>3.2532209999999999</v>
      </c>
      <c r="N51" s="4">
        <f t="shared" si="0"/>
        <v>0.41876600000000003</v>
      </c>
      <c r="O51" s="4">
        <v>-0.40616999999999998</v>
      </c>
      <c r="P51" s="3">
        <f t="shared" si="1"/>
        <v>0.54725659999999998</v>
      </c>
      <c r="Q51" s="4">
        <v>0.23628299999999999</v>
      </c>
      <c r="R51" s="3">
        <v>0</v>
      </c>
      <c r="S51" s="9">
        <v>1</v>
      </c>
      <c r="T51" s="3">
        <f>E51/(F51*(1+R51+S51))</f>
        <v>13.341804320203304</v>
      </c>
      <c r="U51" s="3">
        <v>0</v>
      </c>
      <c r="V51" s="3">
        <v>0</v>
      </c>
      <c r="W51" s="3">
        <v>0</v>
      </c>
      <c r="X51" s="3">
        <v>1</v>
      </c>
    </row>
    <row r="52" spans="1:24" ht="13.8" thickBot="1">
      <c r="A52">
        <v>3</v>
      </c>
      <c r="B52" s="2">
        <v>2016</v>
      </c>
      <c r="C52" s="2" t="s">
        <v>24</v>
      </c>
      <c r="D52" s="4">
        <v>2728.3</v>
      </c>
      <c r="E52" s="4">
        <v>2290000000000</v>
      </c>
      <c r="F52" s="4">
        <v>75100000000</v>
      </c>
      <c r="G52" s="4">
        <v>1340000000</v>
      </c>
      <c r="H52" s="4">
        <v>4398070</v>
      </c>
      <c r="I52" s="3">
        <v>2384</v>
      </c>
      <c r="J52" s="4">
        <v>67.195310000000006</v>
      </c>
      <c r="K52" s="4">
        <v>0.38450000000000001</v>
      </c>
      <c r="L52" s="4">
        <v>3.3371780000000002</v>
      </c>
      <c r="M52" s="4">
        <v>3.4364810000000001</v>
      </c>
      <c r="N52" s="4">
        <f t="shared" si="0"/>
        <v>0.43261199999999994</v>
      </c>
      <c r="O52" s="4">
        <v>-0.33694000000000002</v>
      </c>
      <c r="P52" s="3">
        <f t="shared" si="1"/>
        <v>0.56105720000000003</v>
      </c>
      <c r="Q52" s="4">
        <v>0.305286</v>
      </c>
      <c r="R52" s="3">
        <v>0</v>
      </c>
      <c r="S52" s="9">
        <v>1</v>
      </c>
      <c r="T52" s="3">
        <f>E52/(F52*(1+R52+S52))</f>
        <v>15.246338215712383</v>
      </c>
      <c r="U52" s="3">
        <v>0</v>
      </c>
      <c r="V52" s="3">
        <v>0</v>
      </c>
      <c r="W52" s="3">
        <v>0</v>
      </c>
      <c r="X52" s="3">
        <v>1</v>
      </c>
    </row>
    <row r="53" spans="1:24" ht="13.8" thickBot="1">
      <c r="A53">
        <v>3</v>
      </c>
      <c r="B53" s="2">
        <v>2017</v>
      </c>
      <c r="C53" s="2" t="s">
        <v>24</v>
      </c>
      <c r="D53" s="4">
        <v>2439.46</v>
      </c>
      <c r="E53" s="4">
        <v>2650000000000</v>
      </c>
      <c r="F53" s="4">
        <v>80900000000</v>
      </c>
      <c r="G53" s="4">
        <v>1350000000</v>
      </c>
      <c r="H53" s="4">
        <v>4541854</v>
      </c>
      <c r="I53" s="3">
        <v>2384</v>
      </c>
      <c r="J53" s="4">
        <v>65.121570000000006</v>
      </c>
      <c r="K53" s="4">
        <v>0.38450000000000001</v>
      </c>
      <c r="L53" s="4">
        <v>3.2097479999999998</v>
      </c>
      <c r="M53" s="4">
        <v>3.1858900000000001</v>
      </c>
      <c r="N53" s="4">
        <f t="shared" si="0"/>
        <v>0.44170999999999994</v>
      </c>
      <c r="O53" s="4">
        <v>-0.29144999999999999</v>
      </c>
      <c r="P53" s="3">
        <f t="shared" si="1"/>
        <v>0.54292479999999999</v>
      </c>
      <c r="Q53" s="4">
        <v>0.21462400000000001</v>
      </c>
      <c r="R53" s="3">
        <v>0</v>
      </c>
      <c r="S53" s="9">
        <v>1</v>
      </c>
      <c r="T53" s="3">
        <f>E53/(F53*(1+R53+S53))</f>
        <v>16.378244746600743</v>
      </c>
      <c r="U53" s="3">
        <v>0</v>
      </c>
      <c r="V53" s="3">
        <v>0</v>
      </c>
      <c r="W53" s="3">
        <v>0</v>
      </c>
      <c r="X53" s="3">
        <v>1</v>
      </c>
    </row>
    <row r="54" spans="1:24" ht="13.8" thickBot="1">
      <c r="A54">
        <v>3</v>
      </c>
      <c r="B54" s="2">
        <v>2018</v>
      </c>
      <c r="C54" s="2" t="s">
        <v>24</v>
      </c>
      <c r="D54" s="4">
        <v>2246.31</v>
      </c>
      <c r="E54" s="4">
        <v>2700000000000</v>
      </c>
      <c r="F54" s="4">
        <v>91500000000</v>
      </c>
      <c r="G54" s="4">
        <v>1370000000</v>
      </c>
      <c r="H54" s="4">
        <v>4601157</v>
      </c>
      <c r="I54" s="3">
        <v>2384</v>
      </c>
      <c r="J54" s="4">
        <v>68.389470000000003</v>
      </c>
      <c r="K54" s="4">
        <v>0.38450000000000001</v>
      </c>
      <c r="L54" s="4">
        <v>2.9110830000000001</v>
      </c>
      <c r="M54" s="4">
        <v>3.1100379999999999</v>
      </c>
      <c r="N54" s="4">
        <f t="shared" si="0"/>
        <v>0.45411799999999997</v>
      </c>
      <c r="O54" s="4">
        <v>-0.22941</v>
      </c>
      <c r="P54" s="3">
        <f t="shared" si="1"/>
        <v>0.543049</v>
      </c>
      <c r="Q54" s="4">
        <v>0.21524499999999999</v>
      </c>
      <c r="R54" s="3">
        <v>0</v>
      </c>
      <c r="S54" s="9">
        <v>1</v>
      </c>
      <c r="T54" s="3">
        <f>E54/(F54*(1+R54+S54))</f>
        <v>14.754098360655737</v>
      </c>
      <c r="U54" s="3">
        <v>0</v>
      </c>
      <c r="V54" s="3">
        <v>0</v>
      </c>
      <c r="W54" s="3">
        <v>0</v>
      </c>
      <c r="X54" s="3">
        <v>1</v>
      </c>
    </row>
    <row r="55" spans="1:24" ht="13.8" thickBot="1">
      <c r="A55">
        <v>3</v>
      </c>
      <c r="B55" s="2">
        <v>2019</v>
      </c>
      <c r="C55" s="2" t="s">
        <v>24</v>
      </c>
      <c r="D55" s="4">
        <v>2261.81</v>
      </c>
      <c r="E55" s="4">
        <v>2840000000000</v>
      </c>
      <c r="F55" s="4">
        <v>88100000000</v>
      </c>
      <c r="G55" s="4">
        <v>1380000000</v>
      </c>
      <c r="H55" s="4">
        <v>4602768</v>
      </c>
      <c r="I55" s="3">
        <v>2384</v>
      </c>
      <c r="J55" s="4">
        <v>70.420339999999996</v>
      </c>
      <c r="K55" s="4">
        <v>0.38450000000000001</v>
      </c>
      <c r="L55" s="4">
        <v>3.0123950000000002</v>
      </c>
      <c r="M55" s="4">
        <v>3.191897</v>
      </c>
      <c r="N55" s="4">
        <f t="shared" si="0"/>
        <v>0.439558</v>
      </c>
      <c r="O55" s="4">
        <v>-0.30220999999999998</v>
      </c>
      <c r="P55" s="3">
        <f t="shared" si="1"/>
        <v>0.58430859999999996</v>
      </c>
      <c r="Q55" s="4">
        <v>0.421543</v>
      </c>
      <c r="R55" s="3">
        <v>0</v>
      </c>
      <c r="S55" s="9">
        <v>1</v>
      </c>
      <c r="T55" s="3">
        <f>E55/(F55*(1+R55+S55))</f>
        <v>16.118047673098751</v>
      </c>
      <c r="U55" s="3">
        <v>0</v>
      </c>
      <c r="V55" s="3">
        <v>0</v>
      </c>
      <c r="W55" s="3">
        <v>0</v>
      </c>
      <c r="X55" s="3">
        <v>1</v>
      </c>
    </row>
    <row r="56" spans="1:24" ht="13.8" thickBot="1">
      <c r="A56">
        <v>3</v>
      </c>
      <c r="B56" s="2">
        <v>2020</v>
      </c>
      <c r="C56" s="2" t="s">
        <v>24</v>
      </c>
      <c r="D56" s="4">
        <v>2355.3000000000002</v>
      </c>
      <c r="E56" s="4">
        <v>2670000000000</v>
      </c>
      <c r="F56" s="4">
        <v>75900000000</v>
      </c>
      <c r="G56" s="4">
        <v>1400000000</v>
      </c>
      <c r="H56" s="4">
        <v>4543399</v>
      </c>
      <c r="I56" s="3">
        <v>2384</v>
      </c>
      <c r="J56" s="4">
        <v>74.09957</v>
      </c>
      <c r="K56" s="4">
        <v>0.38450000000000001</v>
      </c>
      <c r="L56" s="4">
        <v>3.0175640000000001</v>
      </c>
      <c r="M56" s="4">
        <v>3.1337359999999999</v>
      </c>
      <c r="N56" s="4">
        <f t="shared" si="0"/>
        <v>0.44141599999999998</v>
      </c>
      <c r="O56" s="4">
        <v>-0.29292000000000001</v>
      </c>
      <c r="P56" s="3">
        <f t="shared" si="1"/>
        <v>0.54061219999999999</v>
      </c>
      <c r="Q56" s="4">
        <v>0.20306099999999999</v>
      </c>
      <c r="R56" s="3">
        <v>0</v>
      </c>
      <c r="S56" s="9">
        <v>1</v>
      </c>
      <c r="T56" s="3">
        <f>E56/(F56*(1+R56+S56))</f>
        <v>17.588932806324109</v>
      </c>
      <c r="U56" s="3">
        <v>0</v>
      </c>
      <c r="V56" s="3">
        <v>0</v>
      </c>
      <c r="W56" s="3">
        <v>0</v>
      </c>
      <c r="X56" s="3">
        <v>1</v>
      </c>
    </row>
    <row r="57" spans="1:24" ht="13.8" thickBot="1">
      <c r="A57">
        <v>3</v>
      </c>
      <c r="B57" s="2">
        <v>2021</v>
      </c>
      <c r="C57" s="2" t="s">
        <v>24</v>
      </c>
      <c r="D57" s="4">
        <v>3148.33</v>
      </c>
      <c r="E57" s="4">
        <v>3150000000000</v>
      </c>
      <c r="F57" s="4">
        <v>88200000000</v>
      </c>
      <c r="G57" s="4">
        <v>1410000000</v>
      </c>
      <c r="H57" s="4">
        <v>4520471</v>
      </c>
      <c r="I57" s="3">
        <v>2384</v>
      </c>
      <c r="J57" s="4">
        <v>73.918009999999995</v>
      </c>
      <c r="K57" s="4">
        <v>0.38450000000000001</v>
      </c>
      <c r="L57" s="4">
        <v>3.1098720000000002</v>
      </c>
      <c r="M57" s="4">
        <v>3.4082379999999999</v>
      </c>
      <c r="N57" s="4">
        <f t="shared" si="0"/>
        <v>0.43670200000000003</v>
      </c>
      <c r="O57" s="4">
        <v>-0.31648999999999999</v>
      </c>
      <c r="P57" s="3">
        <f t="shared" si="1"/>
        <v>0.51243379999999994</v>
      </c>
      <c r="Q57" s="4">
        <v>6.2169000000000002E-2</v>
      </c>
      <c r="R57" s="3">
        <v>0</v>
      </c>
      <c r="S57" s="9">
        <v>1</v>
      </c>
      <c r="T57" s="3">
        <f>E57/(F57*(1+R57+S57))</f>
        <v>17.857142857142858</v>
      </c>
      <c r="U57" s="3">
        <v>0</v>
      </c>
      <c r="V57" s="3">
        <v>0</v>
      </c>
      <c r="W57" s="3">
        <v>0</v>
      </c>
      <c r="X57" s="3">
        <v>1</v>
      </c>
    </row>
    <row r="58" spans="1:24" ht="13.8" thickBot="1">
      <c r="A58">
        <v>3</v>
      </c>
      <c r="B58" s="2">
        <v>2022</v>
      </c>
      <c r="C58" s="2" t="s">
        <v>24</v>
      </c>
      <c r="D58" s="3">
        <v>4477.25</v>
      </c>
      <c r="E58" s="4">
        <v>3420000000000</v>
      </c>
      <c r="F58" s="4">
        <v>115000000000</v>
      </c>
      <c r="G58" s="4">
        <v>1420000000</v>
      </c>
      <c r="H58" s="4">
        <v>4576298</v>
      </c>
      <c r="I58" s="3">
        <v>2384</v>
      </c>
      <c r="J58" s="4">
        <v>78.604489999999998</v>
      </c>
      <c r="K58" s="4">
        <v>0.38450000000000001</v>
      </c>
      <c r="L58" s="4">
        <v>3.2476210000000001</v>
      </c>
      <c r="M58" s="4">
        <v>3.501449</v>
      </c>
      <c r="N58" s="4">
        <f t="shared" si="0"/>
        <v>0.43563799999999997</v>
      </c>
      <c r="O58" s="4">
        <v>-0.32180999999999998</v>
      </c>
      <c r="P58" s="3">
        <f t="shared" si="1"/>
        <v>0.51048000000000004</v>
      </c>
      <c r="Q58" s="4">
        <v>5.2400000000000002E-2</v>
      </c>
      <c r="R58" s="3">
        <v>0</v>
      </c>
      <c r="S58" s="9">
        <v>1</v>
      </c>
      <c r="T58" s="3">
        <f>E58/(F58*(1+R58+S58))</f>
        <v>14.869565217391305</v>
      </c>
      <c r="U58" s="3">
        <v>0</v>
      </c>
      <c r="V58" s="3">
        <v>0</v>
      </c>
      <c r="W58" s="3">
        <v>1</v>
      </c>
      <c r="X58" s="3">
        <v>1</v>
      </c>
    </row>
    <row r="59" spans="1:24" ht="13.8" thickBot="1">
      <c r="A59">
        <v>4</v>
      </c>
      <c r="B59" s="2">
        <v>2004</v>
      </c>
      <c r="C59" s="2" t="s">
        <v>25</v>
      </c>
      <c r="D59" s="3">
        <v>209.42</v>
      </c>
      <c r="E59" s="4">
        <v>709000000000</v>
      </c>
      <c r="F59" s="4">
        <v>31700000000</v>
      </c>
      <c r="G59" s="4">
        <v>1140000000</v>
      </c>
      <c r="H59" s="4">
        <v>777943</v>
      </c>
      <c r="I59" s="3">
        <v>2885</v>
      </c>
      <c r="J59" s="4">
        <v>45.316470000000002</v>
      </c>
      <c r="K59" s="4">
        <v>3.64</v>
      </c>
      <c r="L59" s="4">
        <v>2.8156119999999998</v>
      </c>
      <c r="M59" s="4">
        <v>2.4897649999999998</v>
      </c>
      <c r="N59" s="4">
        <f t="shared" si="0"/>
        <v>0.410304</v>
      </c>
      <c r="O59" s="4">
        <v>-0.44847999999999999</v>
      </c>
      <c r="P59" s="3">
        <f t="shared" si="1"/>
        <v>0.6008542</v>
      </c>
      <c r="Q59" s="4">
        <v>0.50427100000000002</v>
      </c>
      <c r="R59" s="3">
        <v>0</v>
      </c>
      <c r="S59" s="9">
        <v>0</v>
      </c>
      <c r="T59" s="3">
        <f>E59/(F59*(1+R59+S59))</f>
        <v>22.365930599369086</v>
      </c>
      <c r="U59" s="3">
        <v>0</v>
      </c>
      <c r="V59" s="3">
        <v>1</v>
      </c>
      <c r="W59" s="3">
        <v>0</v>
      </c>
      <c r="X59" s="3">
        <v>0</v>
      </c>
    </row>
    <row r="60" spans="1:24" ht="13.8" thickBot="1">
      <c r="A60">
        <v>4</v>
      </c>
      <c r="B60" s="2">
        <v>2005</v>
      </c>
      <c r="C60" s="2" t="s">
        <v>25</v>
      </c>
      <c r="D60" s="3">
        <v>259.33999999999997</v>
      </c>
      <c r="E60" s="4">
        <v>820000000000</v>
      </c>
      <c r="F60" s="4">
        <v>44500000000</v>
      </c>
      <c r="G60" s="4">
        <v>1150000000</v>
      </c>
      <c r="H60" s="4">
        <v>848710</v>
      </c>
      <c r="I60" s="3">
        <v>2885</v>
      </c>
      <c r="J60" s="4">
        <v>44.099980000000002</v>
      </c>
      <c r="K60" s="4">
        <v>3.64</v>
      </c>
      <c r="L60" s="4">
        <v>2.8276119999999998</v>
      </c>
      <c r="M60" s="4">
        <v>2.5643850000000001</v>
      </c>
      <c r="N60" s="4">
        <f t="shared" si="0"/>
        <v>0.42736799999999997</v>
      </c>
      <c r="O60" s="4">
        <v>-0.36315999999999998</v>
      </c>
      <c r="P60" s="3">
        <f t="shared" si="1"/>
        <v>0.64101819999999998</v>
      </c>
      <c r="Q60" s="4">
        <v>0.70509100000000002</v>
      </c>
      <c r="R60" s="3">
        <v>0</v>
      </c>
      <c r="S60" s="9">
        <v>0</v>
      </c>
      <c r="T60" s="3">
        <f>E60/(F60*(1+R60+S60))</f>
        <v>18.426966292134832</v>
      </c>
      <c r="U60" s="3">
        <v>0</v>
      </c>
      <c r="V60" s="3">
        <v>1</v>
      </c>
      <c r="W60" s="3">
        <v>0</v>
      </c>
      <c r="X60" s="3">
        <v>0</v>
      </c>
    </row>
    <row r="61" spans="1:24" ht="13.8" thickBot="1">
      <c r="A61">
        <v>4</v>
      </c>
      <c r="B61" s="2">
        <v>2006</v>
      </c>
      <c r="C61" s="2" t="s">
        <v>25</v>
      </c>
      <c r="D61" s="3">
        <v>331.53</v>
      </c>
      <c r="E61" s="4">
        <v>940000000000</v>
      </c>
      <c r="F61" s="4">
        <v>60900000000</v>
      </c>
      <c r="G61" s="4">
        <v>1170000000</v>
      </c>
      <c r="H61" s="4">
        <v>1015060</v>
      </c>
      <c r="I61" s="3">
        <v>2885</v>
      </c>
      <c r="J61" s="4">
        <v>45.307009999999998</v>
      </c>
      <c r="K61" s="4">
        <v>3.64</v>
      </c>
      <c r="L61" s="4">
        <v>2.8569309999999999</v>
      </c>
      <c r="M61" s="4">
        <v>2.590935</v>
      </c>
      <c r="N61" s="4">
        <f t="shared" si="0"/>
        <v>0.44508799999999998</v>
      </c>
      <c r="O61" s="4">
        <v>-0.27456000000000003</v>
      </c>
      <c r="P61" s="3">
        <f t="shared" si="1"/>
        <v>0.68462460000000003</v>
      </c>
      <c r="Q61" s="4">
        <v>0.92312300000000003</v>
      </c>
      <c r="R61" s="3">
        <v>0</v>
      </c>
      <c r="S61" s="9">
        <v>0</v>
      </c>
      <c r="T61" s="3">
        <f>E61/(F61*(1+R61+S61))</f>
        <v>15.435139573070607</v>
      </c>
      <c r="U61" s="3">
        <v>0</v>
      </c>
      <c r="V61" s="3">
        <v>1</v>
      </c>
      <c r="W61" s="3">
        <v>0</v>
      </c>
      <c r="X61" s="3">
        <v>0</v>
      </c>
    </row>
    <row r="62" spans="1:24" ht="13.8" thickBot="1">
      <c r="A62">
        <v>4</v>
      </c>
      <c r="B62" s="2">
        <v>2007</v>
      </c>
      <c r="C62" s="2" t="s">
        <v>25</v>
      </c>
      <c r="D62" s="3">
        <v>538.73</v>
      </c>
      <c r="E62" s="4">
        <v>1220000000000</v>
      </c>
      <c r="F62" s="4">
        <v>79700000000</v>
      </c>
      <c r="G62" s="4">
        <v>1190000000</v>
      </c>
      <c r="H62" s="4">
        <v>1231893</v>
      </c>
      <c r="I62" s="3">
        <v>2885</v>
      </c>
      <c r="J62" s="4">
        <v>41.348529999999997</v>
      </c>
      <c r="K62" s="4">
        <v>3.64</v>
      </c>
      <c r="L62" s="4">
        <v>2.9004819999999998</v>
      </c>
      <c r="M62" s="4">
        <v>2.6357460000000001</v>
      </c>
      <c r="N62" s="4">
        <f t="shared" si="0"/>
        <v>0.420462</v>
      </c>
      <c r="O62" s="4">
        <v>-0.39768999999999999</v>
      </c>
      <c r="P62" s="3">
        <f t="shared" si="1"/>
        <v>0.634135</v>
      </c>
      <c r="Q62" s="4">
        <v>0.67067500000000002</v>
      </c>
      <c r="R62" s="3">
        <v>0</v>
      </c>
      <c r="S62" s="9">
        <v>0</v>
      </c>
      <c r="T62" s="3">
        <f>E62/(F62*(1+R62+S62))</f>
        <v>15.307402760351318</v>
      </c>
      <c r="U62" s="3">
        <v>0</v>
      </c>
      <c r="V62" s="3">
        <v>1</v>
      </c>
      <c r="W62" s="3">
        <v>0</v>
      </c>
      <c r="X62" s="3">
        <v>1</v>
      </c>
    </row>
    <row r="63" spans="1:24" ht="13.8" thickBot="1">
      <c r="A63">
        <v>4</v>
      </c>
      <c r="B63" s="2">
        <v>2008</v>
      </c>
      <c r="C63" s="2" t="s">
        <v>25</v>
      </c>
      <c r="D63" s="4">
        <v>674.37</v>
      </c>
      <c r="E63" s="4">
        <v>1200000000000</v>
      </c>
      <c r="F63" s="4">
        <v>115000000000</v>
      </c>
      <c r="G63" s="4">
        <v>1210000000</v>
      </c>
      <c r="H63" s="4">
        <v>1444277</v>
      </c>
      <c r="I63" s="3">
        <v>2885</v>
      </c>
      <c r="J63" s="4">
        <v>43.505180000000003</v>
      </c>
      <c r="K63" s="4">
        <v>3.64</v>
      </c>
      <c r="L63" s="4">
        <v>2.9004669999999999</v>
      </c>
      <c r="M63" s="4">
        <v>2.671233</v>
      </c>
      <c r="N63" s="4">
        <f t="shared" si="0"/>
        <v>0.43217999999999995</v>
      </c>
      <c r="O63" s="4">
        <v>-0.33910000000000001</v>
      </c>
      <c r="P63" s="3">
        <f t="shared" si="1"/>
        <v>0.68647179999999997</v>
      </c>
      <c r="Q63" s="4">
        <v>0.93235900000000005</v>
      </c>
      <c r="R63" s="3">
        <v>0</v>
      </c>
      <c r="S63" s="9">
        <v>0</v>
      </c>
      <c r="T63" s="3">
        <f>E63/(F63*(1+R63+S63))</f>
        <v>10.434782608695652</v>
      </c>
      <c r="U63" s="3">
        <v>0</v>
      </c>
      <c r="V63" s="3">
        <v>1</v>
      </c>
      <c r="W63" s="3">
        <v>0</v>
      </c>
      <c r="X63" s="3">
        <v>1</v>
      </c>
    </row>
    <row r="64" spans="1:24" ht="13.8" thickBot="1">
      <c r="A64">
        <v>4</v>
      </c>
      <c r="B64" s="2">
        <v>2009</v>
      </c>
      <c r="C64" s="2" t="s">
        <v>25</v>
      </c>
      <c r="D64" s="4">
        <v>536.97</v>
      </c>
      <c r="E64" s="4">
        <v>1340000000000</v>
      </c>
      <c r="F64" s="4">
        <v>97800000000</v>
      </c>
      <c r="G64" s="4">
        <v>1220000000</v>
      </c>
      <c r="H64" s="4">
        <v>1610274</v>
      </c>
      <c r="I64" s="3">
        <v>2885</v>
      </c>
      <c r="J64" s="4">
        <v>48.405270000000002</v>
      </c>
      <c r="K64" s="4">
        <v>3.64</v>
      </c>
      <c r="L64" s="4">
        <v>2.9508760000000001</v>
      </c>
      <c r="M64" s="4">
        <v>2.6894710000000002</v>
      </c>
      <c r="N64" s="4">
        <f t="shared" si="0"/>
        <v>0.40951799999999999</v>
      </c>
      <c r="O64" s="4">
        <v>-0.45240999999999998</v>
      </c>
      <c r="P64" s="3">
        <f t="shared" si="1"/>
        <v>0.81173560000000011</v>
      </c>
      <c r="Q64" s="4">
        <v>1.558678</v>
      </c>
      <c r="R64" s="3">
        <v>0</v>
      </c>
      <c r="S64" s="9">
        <v>0</v>
      </c>
      <c r="T64" s="3">
        <f>E64/(F64*(1+R64+S64))</f>
        <v>13.701431492842536</v>
      </c>
      <c r="U64" s="3">
        <v>0</v>
      </c>
      <c r="V64" s="3">
        <v>1</v>
      </c>
      <c r="W64" s="3">
        <v>0</v>
      </c>
      <c r="X64" s="3">
        <v>1</v>
      </c>
    </row>
    <row r="65" spans="1:25" ht="13.8" thickBot="1">
      <c r="A65">
        <v>4</v>
      </c>
      <c r="B65" s="2">
        <v>2010</v>
      </c>
      <c r="C65" s="2" t="s">
        <v>25</v>
      </c>
      <c r="D65" s="4">
        <v>375.39</v>
      </c>
      <c r="E65" s="4">
        <v>1680000000000</v>
      </c>
      <c r="F65" s="4">
        <v>125000000000</v>
      </c>
      <c r="G65" s="4">
        <v>1240000000</v>
      </c>
      <c r="H65" s="4">
        <v>1713504</v>
      </c>
      <c r="I65" s="3">
        <v>2885</v>
      </c>
      <c r="J65" s="4">
        <v>45.725810000000003</v>
      </c>
      <c r="K65" s="4">
        <v>3.64</v>
      </c>
      <c r="L65" s="4">
        <v>2.9100109999999999</v>
      </c>
      <c r="M65" s="4">
        <v>2.4481299999999999</v>
      </c>
      <c r="N65" s="4">
        <f t="shared" si="0"/>
        <v>0.40725</v>
      </c>
      <c r="O65" s="4">
        <v>-0.46375</v>
      </c>
      <c r="P65" s="3">
        <f t="shared" si="1"/>
        <v>0.78000939999999996</v>
      </c>
      <c r="Q65" s="4">
        <v>1.400047</v>
      </c>
      <c r="R65" s="3">
        <v>0</v>
      </c>
      <c r="S65" s="9">
        <v>0</v>
      </c>
      <c r="T65" s="3">
        <f>E65/(F65*(1+R65+S65))</f>
        <v>13.44</v>
      </c>
      <c r="U65" s="3">
        <v>0</v>
      </c>
      <c r="V65" s="3">
        <v>1</v>
      </c>
      <c r="W65" s="3">
        <v>0</v>
      </c>
      <c r="X65" s="3">
        <v>1</v>
      </c>
    </row>
    <row r="66" spans="1:25" ht="13.8" thickBot="1">
      <c r="A66">
        <v>4</v>
      </c>
      <c r="B66" s="2">
        <v>2011</v>
      </c>
      <c r="C66" s="2" t="s">
        <v>25</v>
      </c>
      <c r="D66" s="4">
        <v>807.95</v>
      </c>
      <c r="E66" s="4">
        <v>1820000000000</v>
      </c>
      <c r="F66" s="4">
        <v>168000000000</v>
      </c>
      <c r="G66" s="4">
        <v>1260000000</v>
      </c>
      <c r="H66" s="4">
        <v>1804171</v>
      </c>
      <c r="I66" s="3">
        <v>2885</v>
      </c>
      <c r="J66" s="4">
        <v>46.670470000000002</v>
      </c>
      <c r="K66" s="4">
        <v>3.64</v>
      </c>
      <c r="L66" s="4">
        <v>2.890234</v>
      </c>
      <c r="M66" s="4">
        <v>3.219821</v>
      </c>
      <c r="N66" s="4">
        <f t="shared" si="0"/>
        <v>0.39183200000000001</v>
      </c>
      <c r="O66" s="4">
        <v>-0.54083999999999999</v>
      </c>
      <c r="P66" s="3">
        <f t="shared" si="1"/>
        <v>0.7002219999999999</v>
      </c>
      <c r="Q66" s="4">
        <v>1.0011099999999999</v>
      </c>
      <c r="R66" s="3">
        <v>0</v>
      </c>
      <c r="S66" s="9">
        <v>1</v>
      </c>
      <c r="T66" s="3">
        <f>E66/(F66*(1+R66+S66))</f>
        <v>5.416666666666667</v>
      </c>
      <c r="U66" s="3">
        <v>0</v>
      </c>
      <c r="V66" s="3">
        <v>1</v>
      </c>
      <c r="W66" s="3">
        <v>0</v>
      </c>
      <c r="X66" s="3">
        <v>1</v>
      </c>
    </row>
    <row r="67" spans="1:25" ht="13.8" thickBot="1">
      <c r="A67">
        <v>4</v>
      </c>
      <c r="B67" s="2">
        <v>2012</v>
      </c>
      <c r="C67" s="2" t="s">
        <v>25</v>
      </c>
      <c r="D67" s="4">
        <v>687.18</v>
      </c>
      <c r="E67" s="4">
        <v>1830000000000</v>
      </c>
      <c r="F67" s="4">
        <v>187000000000</v>
      </c>
      <c r="G67" s="4">
        <v>1270000000</v>
      </c>
      <c r="H67" s="4">
        <v>1905660</v>
      </c>
      <c r="I67" s="3">
        <v>2885</v>
      </c>
      <c r="J67" s="4">
        <v>53.43723</v>
      </c>
      <c r="K67" s="4">
        <v>3.64</v>
      </c>
      <c r="L67" s="4">
        <v>2.8750010000000001</v>
      </c>
      <c r="M67" s="4">
        <v>3.2304170000000001</v>
      </c>
      <c r="N67" s="4">
        <f t="shared" si="0"/>
        <v>0.397206</v>
      </c>
      <c r="O67" s="4">
        <v>-0.51397000000000004</v>
      </c>
      <c r="P67" s="3">
        <f t="shared" si="1"/>
        <v>0.71060859999999992</v>
      </c>
      <c r="Q67" s="4">
        <v>1.053043</v>
      </c>
      <c r="R67" s="3">
        <v>0</v>
      </c>
      <c r="S67" s="9">
        <v>1</v>
      </c>
      <c r="T67" s="3">
        <f>E67/(F67*(1+R67+S67))</f>
        <v>4.8930481283422456</v>
      </c>
      <c r="U67" s="3">
        <v>0</v>
      </c>
      <c r="V67" s="3">
        <v>1</v>
      </c>
      <c r="W67" s="3">
        <v>0</v>
      </c>
      <c r="X67" s="3">
        <v>1</v>
      </c>
    </row>
    <row r="68" spans="1:25" ht="13.8" thickBot="1">
      <c r="A68">
        <v>4</v>
      </c>
      <c r="B68" s="2">
        <v>2013</v>
      </c>
      <c r="C68" s="2" t="s">
        <v>25</v>
      </c>
      <c r="D68" s="4">
        <v>969.06</v>
      </c>
      <c r="E68" s="4">
        <v>1860000000000</v>
      </c>
      <c r="F68" s="4">
        <v>199000000000</v>
      </c>
      <c r="G68" s="4">
        <v>1290000000</v>
      </c>
      <c r="H68" s="4">
        <v>2035501</v>
      </c>
      <c r="I68" s="3">
        <v>2885</v>
      </c>
      <c r="J68" s="4">
        <v>58.597850000000001</v>
      </c>
      <c r="K68" s="4">
        <v>3.64</v>
      </c>
      <c r="L68" s="4">
        <v>2.9867539999999999</v>
      </c>
      <c r="M68" s="4">
        <v>3.4391409999999998</v>
      </c>
      <c r="N68" s="4">
        <f t="shared" si="0"/>
        <v>0.39658199999999999</v>
      </c>
      <c r="O68" s="4">
        <v>-0.51709000000000005</v>
      </c>
      <c r="P68" s="3">
        <f t="shared" si="1"/>
        <v>0.7207342000000001</v>
      </c>
      <c r="Q68" s="4">
        <v>1.1036710000000001</v>
      </c>
      <c r="R68" s="3">
        <v>0</v>
      </c>
      <c r="S68" s="9">
        <v>1</v>
      </c>
      <c r="T68" s="3">
        <f>E68/(F68*(1+R68+S68))</f>
        <v>4.6733668341708539</v>
      </c>
      <c r="U68" s="3">
        <v>0</v>
      </c>
      <c r="V68" s="3">
        <v>1</v>
      </c>
      <c r="W68" s="3">
        <v>0</v>
      </c>
      <c r="X68" s="3">
        <v>1</v>
      </c>
    </row>
    <row r="69" spans="1:25" ht="13.8" thickBot="1">
      <c r="A69">
        <v>4</v>
      </c>
      <c r="B69" s="2">
        <v>2014</v>
      </c>
      <c r="C69" s="2" t="s">
        <v>25</v>
      </c>
      <c r="D69" s="4">
        <v>1054.98</v>
      </c>
      <c r="E69" s="4">
        <v>2040000000000</v>
      </c>
      <c r="F69" s="4">
        <v>206000000000</v>
      </c>
      <c r="G69" s="4">
        <v>1310000000</v>
      </c>
      <c r="H69" s="4">
        <v>2214465</v>
      </c>
      <c r="I69" s="3">
        <v>2885</v>
      </c>
      <c r="J69" s="4">
        <v>61.029510000000002</v>
      </c>
      <c r="K69" s="4">
        <v>3.64</v>
      </c>
      <c r="L69" s="4">
        <v>2.877227</v>
      </c>
      <c r="M69" s="4">
        <v>3.4391409999999998</v>
      </c>
      <c r="N69" s="4">
        <f t="shared" si="0"/>
        <v>0.40856799999999999</v>
      </c>
      <c r="O69" s="4">
        <v>-0.45716000000000001</v>
      </c>
      <c r="P69" s="3">
        <f t="shared" si="1"/>
        <v>0.69676499999999997</v>
      </c>
      <c r="Q69" s="4">
        <v>0.98382499999999995</v>
      </c>
      <c r="R69" s="3">
        <v>0</v>
      </c>
      <c r="S69" s="9">
        <v>1</v>
      </c>
      <c r="T69" s="3">
        <f>E69/(F69*(1+R69+S69))</f>
        <v>4.9514563106796112</v>
      </c>
      <c r="U69" s="3">
        <v>0</v>
      </c>
      <c r="V69" s="3">
        <v>1</v>
      </c>
      <c r="W69" s="3">
        <v>0</v>
      </c>
      <c r="X69" s="3">
        <v>1</v>
      </c>
    </row>
    <row r="70" spans="1:25" ht="13.8" thickBot="1">
      <c r="A70">
        <v>4</v>
      </c>
      <c r="B70" s="2">
        <v>2015</v>
      </c>
      <c r="C70" s="2" t="s">
        <v>25</v>
      </c>
      <c r="D70" s="4">
        <v>902.13</v>
      </c>
      <c r="E70" s="4">
        <v>2100000000000</v>
      </c>
      <c r="F70" s="4">
        <v>162000000000</v>
      </c>
      <c r="G70" s="4">
        <v>1320000000</v>
      </c>
      <c r="H70" s="4">
        <v>2414573</v>
      </c>
      <c r="I70" s="3">
        <v>2885</v>
      </c>
      <c r="J70" s="4">
        <v>64.151939999999996</v>
      </c>
      <c r="K70" s="4">
        <v>3.64</v>
      </c>
      <c r="L70" s="4">
        <v>3.0111460000000001</v>
      </c>
      <c r="M70" s="4">
        <v>3.5082429999999998</v>
      </c>
      <c r="N70" s="4">
        <f t="shared" si="0"/>
        <v>0.41876600000000003</v>
      </c>
      <c r="O70" s="4">
        <v>-0.40616999999999998</v>
      </c>
      <c r="P70" s="3">
        <f t="shared" si="1"/>
        <v>0.67127420000000004</v>
      </c>
      <c r="Q70" s="4">
        <v>0.85637099999999999</v>
      </c>
      <c r="R70" s="3">
        <v>0</v>
      </c>
      <c r="S70" s="9">
        <v>1</v>
      </c>
      <c r="T70" s="3">
        <f>E70/(F70*(1+R70+S70))</f>
        <v>6.4814814814814818</v>
      </c>
      <c r="U70" s="3">
        <v>0</v>
      </c>
      <c r="V70" s="3">
        <v>1</v>
      </c>
      <c r="W70" s="3">
        <v>0</v>
      </c>
      <c r="X70" s="3">
        <v>1</v>
      </c>
    </row>
    <row r="71" spans="1:25" ht="13.8" thickBot="1">
      <c r="A71">
        <v>4</v>
      </c>
      <c r="B71" s="2">
        <v>2016</v>
      </c>
      <c r="C71" s="2" t="s">
        <v>25</v>
      </c>
      <c r="D71" s="4">
        <v>784.56</v>
      </c>
      <c r="E71" s="4">
        <v>2290000000000</v>
      </c>
      <c r="F71" s="4">
        <v>152000000000</v>
      </c>
      <c r="G71" s="4">
        <v>1340000000</v>
      </c>
      <c r="H71" s="4">
        <v>2595166</v>
      </c>
      <c r="I71" s="3">
        <v>2885</v>
      </c>
      <c r="J71" s="4">
        <v>67.195310000000006</v>
      </c>
      <c r="K71" s="4">
        <v>3.64</v>
      </c>
      <c r="L71" s="4">
        <v>3.3371780000000002</v>
      </c>
      <c r="M71" s="4">
        <v>3.5680390000000002</v>
      </c>
      <c r="N71" s="4">
        <f t="shared" si="0"/>
        <v>0.43261199999999994</v>
      </c>
      <c r="O71" s="4">
        <v>-0.33694000000000002</v>
      </c>
      <c r="P71" s="3">
        <f t="shared" si="1"/>
        <v>0.67265779999999997</v>
      </c>
      <c r="Q71" s="4">
        <v>0.86328899999999997</v>
      </c>
      <c r="R71" s="3">
        <v>0</v>
      </c>
      <c r="S71" s="9">
        <v>1</v>
      </c>
      <c r="T71" s="3">
        <f>E71/(F71*(1+R71+S71))</f>
        <v>7.5328947368421053</v>
      </c>
      <c r="U71" s="3">
        <v>0</v>
      </c>
      <c r="V71" s="3">
        <v>1</v>
      </c>
      <c r="W71" s="3">
        <v>0</v>
      </c>
      <c r="X71" s="3">
        <v>1</v>
      </c>
    </row>
    <row r="72" spans="1:25" ht="13.8" thickBot="1">
      <c r="A72">
        <v>4</v>
      </c>
      <c r="B72" s="2">
        <v>2017</v>
      </c>
      <c r="C72" s="2" t="s">
        <v>25</v>
      </c>
      <c r="D72" s="4">
        <v>1471.88</v>
      </c>
      <c r="E72" s="4">
        <v>2650000000000</v>
      </c>
      <c r="F72" s="4">
        <v>161000000000</v>
      </c>
      <c r="G72" s="4">
        <v>1350000000</v>
      </c>
      <c r="H72" s="4">
        <v>2711755</v>
      </c>
      <c r="I72" s="3">
        <v>2885</v>
      </c>
      <c r="J72" s="4">
        <v>65.121570000000006</v>
      </c>
      <c r="K72" s="4">
        <v>3.64</v>
      </c>
      <c r="L72" s="4">
        <v>3.2097479999999998</v>
      </c>
      <c r="M72" s="4">
        <v>3.6824279999999998</v>
      </c>
      <c r="N72" s="4">
        <f t="shared" si="0"/>
        <v>0.44170999999999994</v>
      </c>
      <c r="O72" s="4">
        <v>-0.29144999999999999</v>
      </c>
      <c r="P72" s="3">
        <f t="shared" si="1"/>
        <v>0.63971719999999999</v>
      </c>
      <c r="Q72" s="4">
        <v>0.69858600000000004</v>
      </c>
      <c r="R72" s="3">
        <v>0</v>
      </c>
      <c r="S72" s="9">
        <v>1</v>
      </c>
      <c r="T72" s="3">
        <f>E72/(F72*(1+R72+S72))</f>
        <v>8.2298136645962732</v>
      </c>
      <c r="U72" s="3">
        <v>0</v>
      </c>
      <c r="V72" s="3">
        <v>1</v>
      </c>
      <c r="W72" s="3">
        <v>0</v>
      </c>
      <c r="X72" s="3">
        <v>1</v>
      </c>
    </row>
    <row r="73" spans="1:25" ht="13.8" thickBot="1">
      <c r="A73">
        <v>4</v>
      </c>
      <c r="B73" s="2">
        <v>2018</v>
      </c>
      <c r="C73" s="2" t="s">
        <v>25</v>
      </c>
      <c r="D73" s="4">
        <v>1611.16</v>
      </c>
      <c r="E73" s="4">
        <v>2700000000000</v>
      </c>
      <c r="F73" s="4">
        <v>183000000000</v>
      </c>
      <c r="G73" s="4">
        <v>1370000000</v>
      </c>
      <c r="H73" s="4">
        <v>2766732</v>
      </c>
      <c r="I73" s="3">
        <v>2885</v>
      </c>
      <c r="J73" s="4">
        <v>68.389470000000003</v>
      </c>
      <c r="K73" s="4">
        <v>3.64</v>
      </c>
      <c r="L73" s="4">
        <v>2.9110830000000001</v>
      </c>
      <c r="M73" s="4">
        <v>3.3912900000000001</v>
      </c>
      <c r="N73" s="4">
        <f t="shared" si="0"/>
        <v>0.45411799999999997</v>
      </c>
      <c r="O73" s="4">
        <v>-0.22941</v>
      </c>
      <c r="P73" s="3">
        <f t="shared" si="1"/>
        <v>0.63853660000000001</v>
      </c>
      <c r="Q73" s="4">
        <v>0.69268300000000005</v>
      </c>
      <c r="R73" s="3">
        <v>0</v>
      </c>
      <c r="S73" s="9">
        <v>1</v>
      </c>
      <c r="T73" s="3">
        <f>E73/(F73*(1+R73+S73))</f>
        <v>7.3770491803278686</v>
      </c>
      <c r="U73" s="3">
        <v>0</v>
      </c>
      <c r="V73" s="3">
        <v>1</v>
      </c>
      <c r="W73" s="3">
        <v>0</v>
      </c>
      <c r="X73" s="3">
        <v>1</v>
      </c>
    </row>
    <row r="74" spans="1:25" ht="13.8" thickBot="1">
      <c r="A74">
        <v>4</v>
      </c>
      <c r="B74" s="2">
        <v>2019</v>
      </c>
      <c r="C74" s="2" t="s">
        <v>25</v>
      </c>
      <c r="D74" s="4">
        <v>1268.3499999999999</v>
      </c>
      <c r="E74" s="4">
        <v>2840000000000</v>
      </c>
      <c r="F74" s="4">
        <v>176000000000</v>
      </c>
      <c r="G74" s="4">
        <v>1380000000</v>
      </c>
      <c r="H74" s="4">
        <v>2807235</v>
      </c>
      <c r="I74" s="3">
        <v>2885</v>
      </c>
      <c r="J74" s="4">
        <v>70.420339999999996</v>
      </c>
      <c r="K74" s="4">
        <v>3.64</v>
      </c>
      <c r="L74" s="4">
        <v>3.0123950000000002</v>
      </c>
      <c r="M74" s="4">
        <v>3.7838560000000001</v>
      </c>
      <c r="N74" s="4">
        <f t="shared" si="0"/>
        <v>0.439558</v>
      </c>
      <c r="O74" s="4">
        <v>-0.30220999999999998</v>
      </c>
      <c r="P74" s="3">
        <f t="shared" si="1"/>
        <v>0.66345019999999999</v>
      </c>
      <c r="Q74" s="4">
        <v>0.81725099999999995</v>
      </c>
      <c r="R74" s="3">
        <v>0</v>
      </c>
      <c r="S74" s="9">
        <v>1</v>
      </c>
      <c r="T74" s="3">
        <f>E74/(F74*(1+R74+S74))</f>
        <v>8.0681818181818183</v>
      </c>
      <c r="U74" s="3">
        <v>0</v>
      </c>
      <c r="V74" s="3">
        <v>1</v>
      </c>
      <c r="W74" s="3">
        <v>0</v>
      </c>
      <c r="X74" s="3">
        <v>1</v>
      </c>
    </row>
    <row r="75" spans="1:25" ht="13.8" thickBot="1">
      <c r="A75">
        <v>4</v>
      </c>
      <c r="B75" s="2">
        <v>2020</v>
      </c>
      <c r="C75" s="2" t="s">
        <v>25</v>
      </c>
      <c r="D75" s="4">
        <v>1284.82</v>
      </c>
      <c r="E75" s="4">
        <v>2670000000000</v>
      </c>
      <c r="F75" s="4">
        <v>144000000000</v>
      </c>
      <c r="G75" s="4">
        <v>1400000000</v>
      </c>
      <c r="H75" s="4">
        <v>2760385</v>
      </c>
      <c r="I75" s="3">
        <v>2885</v>
      </c>
      <c r="J75" s="4">
        <v>74.09957</v>
      </c>
      <c r="K75" s="4">
        <v>3.64</v>
      </c>
      <c r="L75" s="4">
        <v>3.0175640000000001</v>
      </c>
      <c r="M75" s="4">
        <v>3.7772410000000001</v>
      </c>
      <c r="N75" s="4">
        <f t="shared" si="0"/>
        <v>0.44141599999999998</v>
      </c>
      <c r="O75" s="4">
        <v>-0.29292000000000001</v>
      </c>
      <c r="P75" s="3">
        <f t="shared" si="1"/>
        <v>0.65085999999999999</v>
      </c>
      <c r="Q75" s="4">
        <v>0.75429999999999997</v>
      </c>
      <c r="R75" s="3">
        <v>0</v>
      </c>
      <c r="S75" s="9">
        <v>1</v>
      </c>
      <c r="T75" s="3">
        <f>E75/(F75*(1+R75+S75))</f>
        <v>9.2708333333333339</v>
      </c>
      <c r="U75" s="3">
        <v>0</v>
      </c>
      <c r="V75" s="3">
        <v>1</v>
      </c>
      <c r="W75" s="3">
        <v>0</v>
      </c>
      <c r="X75" s="3">
        <v>1</v>
      </c>
    </row>
    <row r="76" spans="1:25" ht="13.8" thickBot="1">
      <c r="A76">
        <v>4</v>
      </c>
      <c r="B76" s="2">
        <v>2021</v>
      </c>
      <c r="C76" s="2" t="s">
        <v>25</v>
      </c>
      <c r="D76" s="4">
        <v>1837.75</v>
      </c>
      <c r="E76" s="4">
        <v>3150000000000</v>
      </c>
      <c r="F76" s="4">
        <v>180000000000</v>
      </c>
      <c r="G76" s="4">
        <v>1410000000</v>
      </c>
      <c r="H76" s="4">
        <v>2688235</v>
      </c>
      <c r="I76" s="3">
        <v>2885</v>
      </c>
      <c r="J76" s="4">
        <v>73.918009999999995</v>
      </c>
      <c r="K76" s="4">
        <v>3.64</v>
      </c>
      <c r="L76" s="4">
        <v>3.1098720000000002</v>
      </c>
      <c r="M76" s="4">
        <v>3.9600409999999999</v>
      </c>
      <c r="N76" s="4">
        <f t="shared" si="0"/>
        <v>0.43670200000000003</v>
      </c>
      <c r="O76" s="4">
        <v>-0.31648999999999999</v>
      </c>
      <c r="P76" s="3">
        <f t="shared" si="1"/>
        <v>0.65599340000000006</v>
      </c>
      <c r="Q76" s="4">
        <v>0.77996699999999997</v>
      </c>
      <c r="R76" s="3">
        <v>0</v>
      </c>
      <c r="S76" s="9">
        <v>1</v>
      </c>
      <c r="T76" s="3">
        <f>E76/(F76*(1+R76+S76))</f>
        <v>8.75</v>
      </c>
      <c r="U76" s="3">
        <v>0</v>
      </c>
      <c r="V76" s="3">
        <v>1</v>
      </c>
      <c r="W76" s="3">
        <v>0</v>
      </c>
      <c r="X76" s="3">
        <v>1</v>
      </c>
    </row>
    <row r="77" spans="1:25" ht="13.8" thickBot="1">
      <c r="A77">
        <v>4</v>
      </c>
      <c r="B77" s="2">
        <v>2022</v>
      </c>
      <c r="C77" s="2" t="s">
        <v>25</v>
      </c>
      <c r="D77" s="3">
        <v>1966.78</v>
      </c>
      <c r="E77" s="4">
        <v>3420000000000</v>
      </c>
      <c r="F77" s="4">
        <v>236000000000</v>
      </c>
      <c r="G77" s="4">
        <v>1420000000</v>
      </c>
      <c r="H77" s="4">
        <v>2695122</v>
      </c>
      <c r="I77" s="3">
        <v>2885</v>
      </c>
      <c r="J77" s="4">
        <v>78.604489999999998</v>
      </c>
      <c r="K77" s="4">
        <v>3.64</v>
      </c>
      <c r="L77" s="4">
        <v>3.2476210000000001</v>
      </c>
      <c r="M77" s="4">
        <v>3.7923499999999999</v>
      </c>
      <c r="N77" s="4">
        <f t="shared" si="0"/>
        <v>0.43563799999999997</v>
      </c>
      <c r="O77" s="4">
        <v>-0.32180999999999998</v>
      </c>
      <c r="P77" s="3">
        <f t="shared" si="1"/>
        <v>0.66074560000000004</v>
      </c>
      <c r="Q77" s="4">
        <v>0.803728</v>
      </c>
      <c r="R77" s="3">
        <v>0</v>
      </c>
      <c r="S77" s="9">
        <v>1</v>
      </c>
      <c r="T77" s="3">
        <f>E77/(F77*(1+R77+S77))</f>
        <v>7.2457627118644066</v>
      </c>
      <c r="U77" s="3">
        <v>0</v>
      </c>
      <c r="V77" s="3">
        <v>1</v>
      </c>
      <c r="W77" s="3">
        <v>0</v>
      </c>
      <c r="X77" s="3">
        <v>1</v>
      </c>
    </row>
    <row r="78" spans="1:25" ht="14.4" thickBot="1">
      <c r="A78">
        <v>5</v>
      </c>
      <c r="B78" s="2">
        <v>2004</v>
      </c>
      <c r="C78" s="2" t="s">
        <v>26</v>
      </c>
      <c r="D78" s="3">
        <v>1412.06</v>
      </c>
      <c r="E78" s="4">
        <v>709000000000</v>
      </c>
      <c r="F78" s="4">
        <v>259000000000</v>
      </c>
      <c r="G78" s="4">
        <v>1140000000</v>
      </c>
      <c r="H78" s="4">
        <v>23661808</v>
      </c>
      <c r="I78" s="4">
        <v>3496</v>
      </c>
      <c r="J78" s="4">
        <v>45.316470000000002</v>
      </c>
      <c r="K78" s="4">
        <v>3.75</v>
      </c>
      <c r="L78" s="4">
        <v>2.8156119999999998</v>
      </c>
      <c r="M78" s="4">
        <v>2.6875140000000002</v>
      </c>
      <c r="N78" s="4">
        <f t="shared" si="0"/>
        <v>0.410304</v>
      </c>
      <c r="O78" s="4">
        <v>-0.44847999999999999</v>
      </c>
      <c r="P78" s="3">
        <f t="shared" si="1"/>
        <v>0.44043200000000005</v>
      </c>
      <c r="Q78" s="4">
        <v>-0.29783999999999999</v>
      </c>
      <c r="R78" s="3">
        <v>0</v>
      </c>
      <c r="S78" s="9">
        <v>0</v>
      </c>
      <c r="T78" s="3">
        <f>E78/(F78*(1+R78+S78))</f>
        <v>2.7374517374517375</v>
      </c>
      <c r="U78" s="3">
        <v>0</v>
      </c>
      <c r="V78" s="4">
        <v>0</v>
      </c>
      <c r="W78" s="4">
        <v>0</v>
      </c>
      <c r="X78" s="4">
        <v>0</v>
      </c>
      <c r="Y78" s="6"/>
    </row>
    <row r="79" spans="1:25" ht="14.4" thickBot="1">
      <c r="A79">
        <v>5</v>
      </c>
      <c r="B79" s="2">
        <v>2005</v>
      </c>
      <c r="C79" s="2" t="s">
        <v>26</v>
      </c>
      <c r="D79" s="3">
        <v>1809.77</v>
      </c>
      <c r="E79" s="4">
        <v>820000000000</v>
      </c>
      <c r="F79" s="4">
        <v>328000000000</v>
      </c>
      <c r="G79" s="4">
        <v>1150000000</v>
      </c>
      <c r="H79" s="4">
        <v>24397644</v>
      </c>
      <c r="I79" s="4">
        <v>3496</v>
      </c>
      <c r="J79" s="4">
        <v>44.099980000000002</v>
      </c>
      <c r="K79" s="4">
        <v>3.75</v>
      </c>
      <c r="L79" s="4">
        <v>2.8276119999999998</v>
      </c>
      <c r="M79" s="4">
        <v>2.7165840000000001</v>
      </c>
      <c r="N79" s="4">
        <f t="shared" si="0"/>
        <v>0.42736799999999997</v>
      </c>
      <c r="O79" s="4">
        <v>-0.36315999999999998</v>
      </c>
      <c r="P79" s="3">
        <f t="shared" si="1"/>
        <v>0.479296</v>
      </c>
      <c r="Q79" s="4">
        <v>-0.10352</v>
      </c>
      <c r="R79" s="3">
        <v>0</v>
      </c>
      <c r="S79" s="9">
        <v>0</v>
      </c>
      <c r="T79" s="3">
        <f>E79/(F79*(1+R79+S79))</f>
        <v>2.5</v>
      </c>
      <c r="U79" s="3">
        <v>0</v>
      </c>
      <c r="V79" s="4">
        <v>0</v>
      </c>
      <c r="W79" s="4">
        <v>0</v>
      </c>
      <c r="X79" s="4">
        <v>0</v>
      </c>
      <c r="Y79" s="6"/>
    </row>
    <row r="80" spans="1:25" ht="14.4" thickBot="1">
      <c r="A80">
        <v>5</v>
      </c>
      <c r="B80" s="2">
        <v>2006</v>
      </c>
      <c r="C80" s="2" t="s">
        <v>26</v>
      </c>
      <c r="D80" s="3">
        <v>2590.77</v>
      </c>
      <c r="E80" s="4">
        <v>940000000000</v>
      </c>
      <c r="F80" s="4">
        <v>377000000000</v>
      </c>
      <c r="G80" s="4">
        <v>1170000000</v>
      </c>
      <c r="H80" s="4">
        <v>25382870</v>
      </c>
      <c r="I80" s="4">
        <v>3496</v>
      </c>
      <c r="J80" s="4">
        <v>45.307009999999998</v>
      </c>
      <c r="K80" s="4">
        <v>3.75</v>
      </c>
      <c r="L80" s="4">
        <v>2.8569309999999999</v>
      </c>
      <c r="M80" s="4">
        <v>2.8576929999999998</v>
      </c>
      <c r="N80" s="4">
        <f t="shared" si="0"/>
        <v>0.44508799999999998</v>
      </c>
      <c r="O80" s="4">
        <v>-0.27456000000000003</v>
      </c>
      <c r="P80" s="3">
        <f t="shared" si="1"/>
        <v>0.46092000000000005</v>
      </c>
      <c r="Q80" s="4">
        <v>-0.19539999999999999</v>
      </c>
      <c r="R80" s="3">
        <v>0</v>
      </c>
      <c r="S80" s="9">
        <v>0</v>
      </c>
      <c r="T80" s="3">
        <f>E80/(F80*(1+R80+S80))</f>
        <v>2.4933687002652518</v>
      </c>
      <c r="U80" s="3">
        <v>0</v>
      </c>
      <c r="V80" s="4">
        <v>0</v>
      </c>
      <c r="W80" s="4">
        <v>1</v>
      </c>
      <c r="X80" s="4">
        <v>1</v>
      </c>
      <c r="Y80" s="6"/>
    </row>
    <row r="81" spans="1:25" ht="14.4" thickBot="1">
      <c r="A81">
        <v>5</v>
      </c>
      <c r="B81" s="2">
        <v>2007</v>
      </c>
      <c r="C81" s="2" t="s">
        <v>26</v>
      </c>
      <c r="D81" s="3">
        <v>3711.16</v>
      </c>
      <c r="E81" s="4">
        <v>1220000000000</v>
      </c>
      <c r="F81" s="4">
        <v>416000000000</v>
      </c>
      <c r="G81" s="4">
        <v>1190000000</v>
      </c>
      <c r="H81" s="4">
        <v>26400068</v>
      </c>
      <c r="I81" s="4">
        <v>3496</v>
      </c>
      <c r="J81" s="4">
        <v>41.348529999999997</v>
      </c>
      <c r="K81" s="4">
        <v>3.75</v>
      </c>
      <c r="L81" s="4">
        <v>2.9004819999999998</v>
      </c>
      <c r="M81" s="4">
        <v>2.9518749999999998</v>
      </c>
      <c r="N81" s="4">
        <f t="shared" si="0"/>
        <v>0.420462</v>
      </c>
      <c r="O81" s="4">
        <v>-0.39768999999999999</v>
      </c>
      <c r="P81" s="3">
        <f t="shared" si="1"/>
        <v>0.46610600000000002</v>
      </c>
      <c r="Q81" s="4">
        <v>-0.16947000000000001</v>
      </c>
      <c r="R81" s="3">
        <v>0</v>
      </c>
      <c r="S81" s="9">
        <v>1</v>
      </c>
      <c r="T81" s="3">
        <f>E81/(F81*(1+R81+S81))</f>
        <v>1.4663461538461537</v>
      </c>
      <c r="U81" s="3">
        <v>0</v>
      </c>
      <c r="V81" s="4">
        <v>0</v>
      </c>
      <c r="W81" s="4">
        <v>1</v>
      </c>
      <c r="X81" s="4">
        <v>1</v>
      </c>
      <c r="Y81" s="6"/>
    </row>
    <row r="82" spans="1:25" ht="14.4" thickBot="1">
      <c r="A82">
        <v>5</v>
      </c>
      <c r="B82" s="2">
        <v>2008</v>
      </c>
      <c r="C82" s="2" t="s">
        <v>26</v>
      </c>
      <c r="D82" s="4">
        <v>5110.38</v>
      </c>
      <c r="E82" s="4">
        <v>1200000000000</v>
      </c>
      <c r="F82" s="4">
        <v>520000000000</v>
      </c>
      <c r="G82" s="4">
        <v>1210000000</v>
      </c>
      <c r="H82" s="4">
        <v>27437353</v>
      </c>
      <c r="I82" s="4">
        <v>3496</v>
      </c>
      <c r="J82" s="4">
        <v>43.505180000000003</v>
      </c>
      <c r="K82" s="4">
        <v>3.75</v>
      </c>
      <c r="L82" s="4">
        <v>2.9004669999999999</v>
      </c>
      <c r="M82" s="4">
        <v>3.28674</v>
      </c>
      <c r="N82" s="4">
        <f t="shared" si="0"/>
        <v>0.43217999999999995</v>
      </c>
      <c r="O82" s="4">
        <v>-0.33910000000000001</v>
      </c>
      <c r="P82" s="3">
        <f t="shared" si="1"/>
        <v>0.49706400000000006</v>
      </c>
      <c r="Q82" s="4">
        <v>-1.468E-2</v>
      </c>
      <c r="R82" s="3">
        <v>0</v>
      </c>
      <c r="S82" s="9">
        <v>1</v>
      </c>
      <c r="T82" s="3">
        <f>E82/(F82*(1+R82+S82))</f>
        <v>1.1538461538461537</v>
      </c>
      <c r="U82" s="3">
        <v>0</v>
      </c>
      <c r="V82" s="4">
        <v>0</v>
      </c>
      <c r="W82" s="4">
        <v>1</v>
      </c>
      <c r="X82" s="4">
        <v>1</v>
      </c>
      <c r="Y82" s="6"/>
    </row>
    <row r="83" spans="1:25" ht="14.4" thickBot="1">
      <c r="A83">
        <v>5</v>
      </c>
      <c r="B83" s="2">
        <v>2009</v>
      </c>
      <c r="C83" s="2" t="s">
        <v>26</v>
      </c>
      <c r="D83" s="4">
        <v>3907</v>
      </c>
      <c r="E83" s="4">
        <v>1340000000000</v>
      </c>
      <c r="F83" s="4">
        <v>429000000000</v>
      </c>
      <c r="G83" s="4">
        <v>1220000000</v>
      </c>
      <c r="H83" s="4">
        <v>28483797</v>
      </c>
      <c r="I83" s="4">
        <v>3496</v>
      </c>
      <c r="J83" s="4">
        <v>48.405270000000002</v>
      </c>
      <c r="K83" s="4">
        <v>3.75</v>
      </c>
      <c r="L83" s="4">
        <v>2.9508760000000001</v>
      </c>
      <c r="M83" s="4">
        <v>3.0758429999999999</v>
      </c>
      <c r="N83" s="4">
        <f t="shared" si="0"/>
        <v>0.40951799999999999</v>
      </c>
      <c r="O83" s="4">
        <v>-0.45240999999999998</v>
      </c>
      <c r="P83" s="3">
        <f t="shared" si="1"/>
        <v>0.49589</v>
      </c>
      <c r="Q83" s="4">
        <v>-2.0549999999999999E-2</v>
      </c>
      <c r="R83" s="3">
        <v>0</v>
      </c>
      <c r="S83" s="9">
        <v>1</v>
      </c>
      <c r="T83" s="3">
        <f>E83/(F83*(1+R83+S83))</f>
        <v>1.5617715617715617</v>
      </c>
      <c r="U83" s="3">
        <v>0</v>
      </c>
      <c r="V83" s="4">
        <v>0</v>
      </c>
      <c r="W83" s="4">
        <v>1</v>
      </c>
      <c r="X83" s="4">
        <v>1</v>
      </c>
      <c r="Y83" s="6"/>
    </row>
    <row r="84" spans="1:25" ht="14.4" thickBot="1">
      <c r="A84">
        <v>5</v>
      </c>
      <c r="B84" s="2">
        <v>2010</v>
      </c>
      <c r="C84" s="2" t="s">
        <v>26</v>
      </c>
      <c r="D84" s="4">
        <v>4684.3999999999996</v>
      </c>
      <c r="E84" s="4">
        <v>1680000000000</v>
      </c>
      <c r="F84" s="4">
        <v>528000000000</v>
      </c>
      <c r="G84" s="4">
        <v>1240000000</v>
      </c>
      <c r="H84" s="4">
        <v>29411929</v>
      </c>
      <c r="I84" s="4">
        <v>3496</v>
      </c>
      <c r="J84" s="4">
        <v>45.725810000000003</v>
      </c>
      <c r="K84" s="4">
        <v>3.75</v>
      </c>
      <c r="L84" s="4">
        <v>2.9100109999999999</v>
      </c>
      <c r="M84" s="4">
        <v>3.2714560000000001</v>
      </c>
      <c r="N84" s="4">
        <f t="shared" si="0"/>
        <v>0.40725</v>
      </c>
      <c r="O84" s="4">
        <v>-0.46375</v>
      </c>
      <c r="P84" s="3">
        <f t="shared" si="1"/>
        <v>0.50739099999999993</v>
      </c>
      <c r="Q84" s="4">
        <v>3.6955000000000002E-2</v>
      </c>
      <c r="R84" s="3">
        <v>0</v>
      </c>
      <c r="S84" s="9">
        <v>1</v>
      </c>
      <c r="T84" s="3">
        <f>E84/(F84*(1+R84+S84))</f>
        <v>1.5909090909090908</v>
      </c>
      <c r="U84" s="3">
        <v>0</v>
      </c>
      <c r="V84" s="4">
        <v>0</v>
      </c>
      <c r="W84" s="4">
        <v>1</v>
      </c>
      <c r="X84" s="4">
        <v>1</v>
      </c>
      <c r="Y84" s="6"/>
    </row>
    <row r="85" spans="1:25" ht="14.4" thickBot="1">
      <c r="A85">
        <v>5</v>
      </c>
      <c r="B85" s="2">
        <v>2011</v>
      </c>
      <c r="C85" s="2" t="s">
        <v>26</v>
      </c>
      <c r="D85" s="4">
        <v>5683.29</v>
      </c>
      <c r="E85" s="4">
        <v>1820000000000</v>
      </c>
      <c r="F85" s="4">
        <v>677000000000</v>
      </c>
      <c r="G85" s="4">
        <v>1260000000</v>
      </c>
      <c r="H85" s="4">
        <v>30150945</v>
      </c>
      <c r="I85" s="4">
        <v>3496</v>
      </c>
      <c r="J85" s="4">
        <v>46.670470000000002</v>
      </c>
      <c r="K85" s="4">
        <v>3.75</v>
      </c>
      <c r="L85" s="4">
        <v>2.890234</v>
      </c>
      <c r="M85" s="4">
        <v>3.2975840000000001</v>
      </c>
      <c r="N85" s="4">
        <f t="shared" si="0"/>
        <v>0.39183200000000001</v>
      </c>
      <c r="O85" s="4">
        <v>-0.54083999999999999</v>
      </c>
      <c r="P85" s="3">
        <f t="shared" si="1"/>
        <v>0.43749400000000005</v>
      </c>
      <c r="Q85" s="4">
        <v>-0.31252999999999997</v>
      </c>
      <c r="R85" s="3">
        <v>0</v>
      </c>
      <c r="S85" s="9">
        <v>1</v>
      </c>
      <c r="T85" s="3">
        <f>E85/(F85*(1+R85+S85))</f>
        <v>1.3441654357459381</v>
      </c>
      <c r="U85" s="3">
        <v>0</v>
      </c>
      <c r="V85" s="4">
        <v>0</v>
      </c>
      <c r="W85" s="4">
        <v>1</v>
      </c>
      <c r="X85" s="4">
        <v>1</v>
      </c>
      <c r="Y85" s="6"/>
    </row>
    <row r="86" spans="1:25" ht="14.4" thickBot="1">
      <c r="A86">
        <v>5</v>
      </c>
      <c r="B86" s="2">
        <v>2012</v>
      </c>
      <c r="C86" s="2" t="s">
        <v>26</v>
      </c>
      <c r="D86" s="4">
        <v>9785.7800000000007</v>
      </c>
      <c r="E86" s="4">
        <v>1830000000000</v>
      </c>
      <c r="F86" s="4">
        <v>742000000000</v>
      </c>
      <c r="G86" s="4">
        <v>1270000000</v>
      </c>
      <c r="H86" s="4">
        <v>30821543</v>
      </c>
      <c r="I86" s="4">
        <v>3496</v>
      </c>
      <c r="J86" s="4">
        <v>53.43723</v>
      </c>
      <c r="K86" s="4">
        <v>3.75</v>
      </c>
      <c r="L86" s="4">
        <v>2.8750010000000001</v>
      </c>
      <c r="M86" s="4">
        <v>3.229851</v>
      </c>
      <c r="N86" s="4">
        <f t="shared" si="0"/>
        <v>0.397206</v>
      </c>
      <c r="O86" s="4">
        <v>-0.51397000000000004</v>
      </c>
      <c r="P86" s="3">
        <f t="shared" si="1"/>
        <v>0.49086400000000002</v>
      </c>
      <c r="Q86" s="4">
        <v>-4.5679999999999998E-2</v>
      </c>
      <c r="R86" s="3">
        <v>0</v>
      </c>
      <c r="S86" s="9">
        <v>1</v>
      </c>
      <c r="T86" s="3">
        <f>E86/(F86*(1+R86+S86))</f>
        <v>1.2331536388140161</v>
      </c>
      <c r="U86" s="3">
        <v>0</v>
      </c>
      <c r="V86" s="4">
        <v>0</v>
      </c>
      <c r="W86" s="4">
        <v>1</v>
      </c>
      <c r="X86" s="4">
        <v>1</v>
      </c>
      <c r="Y86" s="6"/>
    </row>
    <row r="87" spans="1:25" ht="14.4" thickBot="1">
      <c r="A87">
        <v>5</v>
      </c>
      <c r="B87" s="2">
        <v>2013</v>
      </c>
      <c r="C87" s="2" t="s">
        <v>26</v>
      </c>
      <c r="D87" s="4">
        <v>12218.95</v>
      </c>
      <c r="E87" s="4">
        <v>1860000000000</v>
      </c>
      <c r="F87" s="4">
        <v>754000000000</v>
      </c>
      <c r="G87" s="4">
        <v>1290000000</v>
      </c>
      <c r="H87" s="4">
        <v>31482498</v>
      </c>
      <c r="I87" s="4">
        <v>3496</v>
      </c>
      <c r="J87" s="4">
        <v>58.597850000000001</v>
      </c>
      <c r="K87" s="4">
        <v>3.75</v>
      </c>
      <c r="L87" s="4">
        <v>2.9867539999999999</v>
      </c>
      <c r="M87" s="4">
        <v>3.3421799999999999</v>
      </c>
      <c r="N87" s="4">
        <f t="shared" si="0"/>
        <v>0.39658199999999999</v>
      </c>
      <c r="O87" s="4">
        <v>-0.51709000000000005</v>
      </c>
      <c r="P87" s="3">
        <f t="shared" si="1"/>
        <v>0.49455600000000005</v>
      </c>
      <c r="Q87" s="4">
        <v>-2.7220000000000001E-2</v>
      </c>
      <c r="R87" s="3">
        <v>0</v>
      </c>
      <c r="S87" s="9">
        <v>1</v>
      </c>
      <c r="T87" s="3">
        <f>E87/(F87*(1+R87+S87))</f>
        <v>1.23342175066313</v>
      </c>
      <c r="U87" s="3">
        <v>0</v>
      </c>
      <c r="V87" s="4">
        <v>0</v>
      </c>
      <c r="W87" s="4">
        <v>1</v>
      </c>
      <c r="X87" s="4">
        <v>1</v>
      </c>
      <c r="Y87" s="6"/>
    </row>
    <row r="88" spans="1:25" ht="14.4" thickBot="1">
      <c r="A88">
        <v>5</v>
      </c>
      <c r="B88" s="2">
        <v>2014</v>
      </c>
      <c r="C88" s="2" t="s">
        <v>26</v>
      </c>
      <c r="D88" s="4">
        <v>11161.43</v>
      </c>
      <c r="E88" s="4">
        <v>2040000000000</v>
      </c>
      <c r="F88" s="4">
        <v>767000000000</v>
      </c>
      <c r="G88" s="4">
        <v>1310000000</v>
      </c>
      <c r="H88" s="4">
        <v>32125564</v>
      </c>
      <c r="I88" s="4">
        <v>3496</v>
      </c>
      <c r="J88" s="4">
        <v>61.029510000000002</v>
      </c>
      <c r="K88" s="4">
        <v>3.75</v>
      </c>
      <c r="L88" s="4">
        <v>2.877227</v>
      </c>
      <c r="M88" s="4">
        <v>3.3421799999999999</v>
      </c>
      <c r="N88" s="4">
        <f t="shared" si="0"/>
        <v>0.40856799999999999</v>
      </c>
      <c r="O88" s="4">
        <v>-0.45716000000000001</v>
      </c>
      <c r="P88" s="3">
        <f t="shared" si="1"/>
        <v>0.51637100000000002</v>
      </c>
      <c r="Q88" s="4">
        <v>8.1854999999999997E-2</v>
      </c>
      <c r="R88" s="3">
        <v>0</v>
      </c>
      <c r="S88" s="9">
        <v>1</v>
      </c>
      <c r="T88" s="3">
        <f>E88/(F88*(1+R88+S88))</f>
        <v>1.3298565840938723</v>
      </c>
      <c r="U88" s="3">
        <v>0</v>
      </c>
      <c r="V88" s="4">
        <v>0</v>
      </c>
      <c r="W88" s="4">
        <v>1</v>
      </c>
      <c r="X88" s="4">
        <v>1</v>
      </c>
      <c r="Y88" s="6"/>
    </row>
    <row r="89" spans="1:25" ht="14.4" thickBot="1">
      <c r="A89">
        <v>5</v>
      </c>
      <c r="B89" s="2">
        <v>2015</v>
      </c>
      <c r="C89" s="2" t="s">
        <v>26</v>
      </c>
      <c r="D89" s="4">
        <v>6381.47</v>
      </c>
      <c r="E89" s="4">
        <v>2100000000000</v>
      </c>
      <c r="F89" s="4">
        <v>669000000000</v>
      </c>
      <c r="G89" s="4">
        <v>1320000000</v>
      </c>
      <c r="H89" s="4">
        <v>32749848</v>
      </c>
      <c r="I89" s="4">
        <v>3496</v>
      </c>
      <c r="J89" s="4">
        <v>64.151939999999996</v>
      </c>
      <c r="K89" s="4">
        <v>3.75</v>
      </c>
      <c r="L89" s="4">
        <v>3.0111460000000001</v>
      </c>
      <c r="M89" s="4">
        <v>3.0749240000000002</v>
      </c>
      <c r="N89" s="4">
        <f t="shared" si="0"/>
        <v>0.41876600000000003</v>
      </c>
      <c r="O89" s="4">
        <v>-0.40616999999999998</v>
      </c>
      <c r="P89" s="3">
        <f t="shared" si="1"/>
        <v>0.50432779999999999</v>
      </c>
      <c r="Q89" s="4">
        <v>2.1638999999999999E-2</v>
      </c>
      <c r="R89" s="3">
        <v>0</v>
      </c>
      <c r="S89" s="9">
        <v>1</v>
      </c>
      <c r="T89" s="3">
        <f>E89/(F89*(1+R89+S89))</f>
        <v>1.5695067264573992</v>
      </c>
      <c r="U89" s="3">
        <v>0</v>
      </c>
      <c r="V89" s="4">
        <v>0</v>
      </c>
      <c r="W89" s="4">
        <v>1</v>
      </c>
      <c r="X89" s="4">
        <v>1</v>
      </c>
      <c r="Y89" s="6"/>
    </row>
    <row r="90" spans="1:25" ht="14.4" thickBot="1">
      <c r="A90">
        <v>5</v>
      </c>
      <c r="B90" s="2">
        <v>2016</v>
      </c>
      <c r="C90" s="2" t="s">
        <v>26</v>
      </c>
      <c r="D90" s="4">
        <v>5110.28</v>
      </c>
      <c r="E90" s="4">
        <v>2290000000000</v>
      </c>
      <c r="F90" s="4">
        <v>666000000000</v>
      </c>
      <c r="G90" s="4">
        <v>1340000000</v>
      </c>
      <c r="H90" s="4">
        <v>33416270</v>
      </c>
      <c r="I90" s="4">
        <v>3496</v>
      </c>
      <c r="J90" s="4">
        <v>67.195310000000006</v>
      </c>
      <c r="K90" s="4">
        <v>3.75</v>
      </c>
      <c r="L90" s="4">
        <v>3.3371780000000002</v>
      </c>
      <c r="M90" s="4">
        <v>3.2354129999999999</v>
      </c>
      <c r="N90" s="4">
        <f t="shared" si="0"/>
        <v>0.43261199999999994</v>
      </c>
      <c r="O90" s="4">
        <v>-0.33694000000000002</v>
      </c>
      <c r="P90" s="3">
        <f t="shared" si="1"/>
        <v>0.53973340000000003</v>
      </c>
      <c r="Q90" s="4">
        <v>0.19866700000000001</v>
      </c>
      <c r="R90" s="3">
        <v>0</v>
      </c>
      <c r="S90" s="9">
        <v>1</v>
      </c>
      <c r="T90" s="3">
        <f>E90/(F90*(1+R90+S90))</f>
        <v>1.7192192192192193</v>
      </c>
      <c r="U90" s="3">
        <v>0</v>
      </c>
      <c r="V90" s="4">
        <v>0</v>
      </c>
      <c r="W90" s="4">
        <v>1</v>
      </c>
      <c r="X90" s="4">
        <v>1</v>
      </c>
      <c r="Y90" s="6"/>
    </row>
    <row r="91" spans="1:25" ht="14.4" thickBot="1">
      <c r="A91">
        <v>5</v>
      </c>
      <c r="B91" s="2">
        <v>2017</v>
      </c>
      <c r="C91" s="2" t="s">
        <v>26</v>
      </c>
      <c r="D91" s="4">
        <v>5410.7</v>
      </c>
      <c r="E91" s="4">
        <v>2650000000000</v>
      </c>
      <c r="F91" s="4">
        <v>715000000000</v>
      </c>
      <c r="G91" s="4">
        <v>1350000000</v>
      </c>
      <c r="H91" s="4">
        <v>34193122</v>
      </c>
      <c r="I91" s="4">
        <v>3496</v>
      </c>
      <c r="J91" s="4">
        <v>65.121570000000006</v>
      </c>
      <c r="K91" s="4">
        <v>3.75</v>
      </c>
      <c r="L91" s="4">
        <v>3.2097479999999998</v>
      </c>
      <c r="M91" s="4">
        <v>3.1064509999999999</v>
      </c>
      <c r="N91" s="4">
        <f t="shared" si="0"/>
        <v>0.44170999999999994</v>
      </c>
      <c r="O91" s="4">
        <v>-0.29144999999999999</v>
      </c>
      <c r="P91" s="3">
        <f t="shared" si="1"/>
        <v>0.56635919999999995</v>
      </c>
      <c r="Q91" s="4">
        <v>0.33179599999999998</v>
      </c>
      <c r="R91" s="3">
        <v>0</v>
      </c>
      <c r="S91" s="9">
        <v>1</v>
      </c>
      <c r="T91" s="3">
        <f>E91/(F91*(1+R91+S91))</f>
        <v>1.8531468531468531</v>
      </c>
      <c r="U91" s="3">
        <v>0</v>
      </c>
      <c r="V91" s="4">
        <v>0</v>
      </c>
      <c r="W91" s="4">
        <v>1</v>
      </c>
      <c r="X91" s="4">
        <v>1</v>
      </c>
      <c r="Y91" s="6"/>
    </row>
    <row r="92" spans="1:25" ht="14.4" thickBot="1">
      <c r="A92">
        <v>5</v>
      </c>
      <c r="B92" s="2">
        <v>2018</v>
      </c>
      <c r="C92" s="2" t="s">
        <v>26</v>
      </c>
      <c r="D92" s="4">
        <v>5561.72</v>
      </c>
      <c r="E92" s="4">
        <v>2700000000000</v>
      </c>
      <c r="F92" s="4">
        <v>847000000000</v>
      </c>
      <c r="G92" s="4">
        <v>1370000000</v>
      </c>
      <c r="H92" s="4">
        <v>35018133</v>
      </c>
      <c r="I92" s="4">
        <v>3496</v>
      </c>
      <c r="J92" s="4">
        <v>68.389470000000003</v>
      </c>
      <c r="K92" s="4">
        <v>3.75</v>
      </c>
      <c r="L92" s="4">
        <v>2.9110830000000001</v>
      </c>
      <c r="M92" s="4">
        <v>3.0626639999999998</v>
      </c>
      <c r="N92" s="4">
        <f t="shared" si="0"/>
        <v>0.45411799999999997</v>
      </c>
      <c r="O92" s="4">
        <v>-0.22941</v>
      </c>
      <c r="P92" s="3">
        <f t="shared" si="1"/>
        <v>0.56596219999999997</v>
      </c>
      <c r="Q92" s="4">
        <v>0.32981100000000002</v>
      </c>
      <c r="R92" s="3">
        <v>0</v>
      </c>
      <c r="S92" s="9">
        <v>1</v>
      </c>
      <c r="T92" s="3">
        <f>E92/(F92*(1+R92+S92))</f>
        <v>1.5938606847697756</v>
      </c>
      <c r="U92" s="3">
        <v>0</v>
      </c>
      <c r="V92" s="4">
        <v>0</v>
      </c>
      <c r="W92" s="4">
        <v>1</v>
      </c>
      <c r="X92" s="4">
        <v>1</v>
      </c>
      <c r="Y92" s="6"/>
    </row>
    <row r="93" spans="1:25" ht="14.4" thickBot="1">
      <c r="A93">
        <v>5</v>
      </c>
      <c r="B93" s="2">
        <v>2019</v>
      </c>
      <c r="C93" s="2" t="s">
        <v>26</v>
      </c>
      <c r="D93" s="4">
        <v>6236.86</v>
      </c>
      <c r="E93" s="4">
        <v>2840000000000</v>
      </c>
      <c r="F93" s="4">
        <v>839000000000</v>
      </c>
      <c r="G93" s="4">
        <v>1380000000</v>
      </c>
      <c r="H93" s="4">
        <v>35827362</v>
      </c>
      <c r="I93" s="4">
        <v>3496</v>
      </c>
      <c r="J93" s="4">
        <v>70.420339999999996</v>
      </c>
      <c r="K93" s="4">
        <v>3.75</v>
      </c>
      <c r="L93" s="4">
        <v>3.0123950000000002</v>
      </c>
      <c r="M93" s="4">
        <v>3.5993019999999998</v>
      </c>
      <c r="N93" s="4">
        <f t="shared" si="0"/>
        <v>0.439558</v>
      </c>
      <c r="O93" s="4">
        <v>-0.30220999999999998</v>
      </c>
      <c r="P93" s="3">
        <f t="shared" si="1"/>
        <v>0.54929539999999999</v>
      </c>
      <c r="Q93" s="4">
        <v>0.246477</v>
      </c>
      <c r="R93" s="3">
        <v>0</v>
      </c>
      <c r="S93" s="9">
        <v>1</v>
      </c>
      <c r="T93" s="3">
        <f>E93/(F93*(1+R93+S93))</f>
        <v>1.6924910607866508</v>
      </c>
      <c r="U93" s="3">
        <v>0</v>
      </c>
      <c r="V93" s="4">
        <v>0</v>
      </c>
      <c r="W93" s="4">
        <v>1</v>
      </c>
      <c r="X93" s="4">
        <v>1</v>
      </c>
      <c r="Y93" s="6"/>
    </row>
    <row r="94" spans="1:25" ht="14.4" thickBot="1">
      <c r="A94">
        <v>5</v>
      </c>
      <c r="B94" s="2">
        <v>2020</v>
      </c>
      <c r="C94" s="2" t="s">
        <v>26</v>
      </c>
      <c r="D94" s="4">
        <v>5856.61</v>
      </c>
      <c r="E94" s="4">
        <v>2670000000000</v>
      </c>
      <c r="F94" s="4">
        <v>734000000000</v>
      </c>
      <c r="G94" s="4">
        <v>1400000000</v>
      </c>
      <c r="H94" s="4">
        <v>35997107</v>
      </c>
      <c r="I94" s="4">
        <v>3496</v>
      </c>
      <c r="J94" s="4">
        <v>74.09957</v>
      </c>
      <c r="K94" s="4">
        <v>3.75</v>
      </c>
      <c r="L94" s="4">
        <v>3.0175640000000001</v>
      </c>
      <c r="M94" s="4">
        <v>3.6546280000000002</v>
      </c>
      <c r="N94" s="4">
        <f t="shared" si="0"/>
        <v>0.44141599999999998</v>
      </c>
      <c r="O94" s="4">
        <v>-0.29292000000000001</v>
      </c>
      <c r="P94" s="3">
        <f t="shared" si="1"/>
        <v>0.54816799999999999</v>
      </c>
      <c r="Q94" s="4">
        <v>0.24084</v>
      </c>
      <c r="R94" s="3">
        <v>0</v>
      </c>
      <c r="S94" s="9">
        <v>1</v>
      </c>
      <c r="T94" s="3">
        <f>E94/(F94*(1+R94+S94))</f>
        <v>1.8188010899182561</v>
      </c>
      <c r="U94" s="3">
        <v>0</v>
      </c>
      <c r="V94" s="4">
        <v>0</v>
      </c>
      <c r="W94" s="4">
        <v>1</v>
      </c>
      <c r="X94" s="4">
        <v>1</v>
      </c>
      <c r="Y94" s="6"/>
    </row>
    <row r="95" spans="1:25" ht="14.4" thickBot="1">
      <c r="A95">
        <v>5</v>
      </c>
      <c r="B95" s="2">
        <v>2021</v>
      </c>
      <c r="C95" s="2" t="s">
        <v>26</v>
      </c>
      <c r="D95" s="4">
        <v>8758.94</v>
      </c>
      <c r="E95" s="4">
        <v>3150000000000</v>
      </c>
      <c r="F95" s="4">
        <v>874000000000</v>
      </c>
      <c r="G95" s="4">
        <v>1410000000</v>
      </c>
      <c r="H95" s="4">
        <v>35950396</v>
      </c>
      <c r="I95" s="4">
        <v>3496</v>
      </c>
      <c r="J95" s="4">
        <v>73.918009999999995</v>
      </c>
      <c r="K95" s="4">
        <v>3.75</v>
      </c>
      <c r="L95" s="4">
        <v>3.1098720000000002</v>
      </c>
      <c r="M95" s="4">
        <v>3.6201979999999998</v>
      </c>
      <c r="N95" s="4">
        <f t="shared" si="0"/>
        <v>0.43670200000000003</v>
      </c>
      <c r="O95" s="4">
        <v>-0.31648999999999999</v>
      </c>
      <c r="P95" s="3">
        <f t="shared" si="1"/>
        <v>0.55654740000000003</v>
      </c>
      <c r="Q95" s="4">
        <v>0.28273700000000002</v>
      </c>
      <c r="R95" s="3">
        <v>0</v>
      </c>
      <c r="S95" s="9">
        <v>1</v>
      </c>
      <c r="T95" s="3">
        <f>E95/(F95*(1+R95+S95))</f>
        <v>1.8020594965675056</v>
      </c>
      <c r="U95" s="3">
        <v>0</v>
      </c>
      <c r="V95" s="4">
        <v>0</v>
      </c>
      <c r="W95" s="4">
        <v>1</v>
      </c>
      <c r="X95" s="4">
        <v>1</v>
      </c>
      <c r="Y95" s="6"/>
    </row>
    <row r="96" spans="1:25" ht="14.4" thickBot="1">
      <c r="A96">
        <v>5</v>
      </c>
      <c r="B96" s="2">
        <v>2022</v>
      </c>
      <c r="C96" s="2" t="s">
        <v>26</v>
      </c>
      <c r="D96" s="3">
        <v>10727.65</v>
      </c>
      <c r="E96" s="4">
        <v>3420000000000</v>
      </c>
      <c r="F96" s="4">
        <v>1110000000000</v>
      </c>
      <c r="G96" s="4">
        <v>1420000000</v>
      </c>
      <c r="H96" s="4">
        <v>36408820</v>
      </c>
      <c r="I96" s="4">
        <v>3496</v>
      </c>
      <c r="J96" s="4">
        <v>78.604489999999998</v>
      </c>
      <c r="K96" s="4">
        <v>3.75</v>
      </c>
      <c r="L96" s="4">
        <v>3.2476210000000001</v>
      </c>
      <c r="M96" s="4">
        <v>3.7038169999999999</v>
      </c>
      <c r="N96" s="4">
        <f t="shared" si="0"/>
        <v>0.43563799999999997</v>
      </c>
      <c r="O96" s="4">
        <v>-0.32180999999999998</v>
      </c>
      <c r="P96" s="3">
        <f t="shared" si="1"/>
        <v>0.57138960000000005</v>
      </c>
      <c r="Q96" s="4">
        <v>0.35694799999999999</v>
      </c>
      <c r="R96" s="3">
        <v>0</v>
      </c>
      <c r="S96" s="9">
        <v>1</v>
      </c>
      <c r="T96" s="3">
        <f>E96/(F96*(1+R96+S96))</f>
        <v>1.5405405405405406</v>
      </c>
      <c r="U96" s="3">
        <v>0</v>
      </c>
      <c r="V96" s="4">
        <v>0</v>
      </c>
      <c r="W96" s="4">
        <v>1</v>
      </c>
      <c r="X96" s="4">
        <v>1</v>
      </c>
      <c r="Y96" s="6"/>
    </row>
    <row r="97" spans="1:26" ht="13.8" thickBot="1">
      <c r="A97">
        <v>6</v>
      </c>
      <c r="B97" s="2">
        <v>2004</v>
      </c>
      <c r="C97" s="2" t="s">
        <v>27</v>
      </c>
      <c r="D97" s="3">
        <v>7347.88</v>
      </c>
      <c r="E97" s="4">
        <v>709000000000</v>
      </c>
      <c r="F97" s="4">
        <v>148000000000</v>
      </c>
      <c r="G97" s="4">
        <v>1140000000</v>
      </c>
      <c r="H97" s="4">
        <v>3993339</v>
      </c>
      <c r="I97" s="3">
        <v>2603</v>
      </c>
      <c r="J97" s="4">
        <v>45.316470000000002</v>
      </c>
      <c r="K97" s="4">
        <v>3.6724999999999999</v>
      </c>
      <c r="L97" s="4">
        <v>2.8156119999999998</v>
      </c>
      <c r="M97" s="4">
        <v>3.4987539999999999</v>
      </c>
      <c r="N97" s="4">
        <f t="shared" si="0"/>
        <v>0.410304</v>
      </c>
      <c r="O97" s="4">
        <v>-0.44847999999999999</v>
      </c>
      <c r="P97" s="3">
        <f t="shared" si="1"/>
        <v>0.70789539999999995</v>
      </c>
      <c r="Q97" s="4">
        <v>1.039477</v>
      </c>
      <c r="R97" s="3">
        <v>0</v>
      </c>
      <c r="S97" s="9">
        <v>0</v>
      </c>
      <c r="T97" s="3">
        <f>E97/(F97*(1+R97+S97))</f>
        <v>4.7905405405405403</v>
      </c>
      <c r="U97" s="3">
        <v>0</v>
      </c>
      <c r="V97" s="3">
        <v>1</v>
      </c>
      <c r="W97" s="4">
        <v>1</v>
      </c>
      <c r="X97" s="3">
        <v>0</v>
      </c>
    </row>
    <row r="98" spans="1:26" ht="13.8" thickBot="1">
      <c r="A98">
        <v>6</v>
      </c>
      <c r="B98" s="2">
        <v>2005</v>
      </c>
      <c r="C98" s="2" t="s">
        <v>27</v>
      </c>
      <c r="D98" s="3">
        <v>8591.7900000000009</v>
      </c>
      <c r="E98" s="4">
        <v>820000000000</v>
      </c>
      <c r="F98" s="4">
        <v>181000000000</v>
      </c>
      <c r="G98" s="4">
        <v>1150000000</v>
      </c>
      <c r="H98" s="4">
        <v>4280993</v>
      </c>
      <c r="I98" s="3">
        <v>2603</v>
      </c>
      <c r="J98" s="4">
        <v>44.099980000000002</v>
      </c>
      <c r="K98" s="4">
        <v>3.6724999999999999</v>
      </c>
      <c r="L98" s="4">
        <v>2.8276119999999998</v>
      </c>
      <c r="M98" s="4">
        <v>3.5476580000000002</v>
      </c>
      <c r="N98" s="4">
        <f t="shared" si="0"/>
        <v>0.42736799999999997</v>
      </c>
      <c r="O98" s="4">
        <v>-0.36315999999999998</v>
      </c>
      <c r="P98" s="3">
        <f t="shared" si="1"/>
        <v>0.69816180000000005</v>
      </c>
      <c r="Q98" s="4">
        <v>0.99080900000000005</v>
      </c>
      <c r="R98" s="3">
        <v>0</v>
      </c>
      <c r="S98" s="9">
        <v>0</v>
      </c>
      <c r="T98" s="3">
        <f>E98/(F98*(1+R98+S98))</f>
        <v>4.5303867403314921</v>
      </c>
      <c r="U98" s="3">
        <v>0</v>
      </c>
      <c r="V98" s="3">
        <v>1</v>
      </c>
      <c r="W98" s="4">
        <v>1</v>
      </c>
      <c r="X98" s="3">
        <v>0</v>
      </c>
    </row>
    <row r="99" spans="1:26" ht="13.8" thickBot="1">
      <c r="A99">
        <v>6</v>
      </c>
      <c r="B99" s="2">
        <v>2006</v>
      </c>
      <c r="C99" s="2" t="s">
        <v>27</v>
      </c>
      <c r="D99" s="3">
        <v>12021.77</v>
      </c>
      <c r="E99" s="4">
        <v>940000000000</v>
      </c>
      <c r="F99" s="4">
        <v>222000000000</v>
      </c>
      <c r="G99" s="4">
        <v>1170000000</v>
      </c>
      <c r="H99" s="4">
        <v>4898954</v>
      </c>
      <c r="I99" s="3">
        <v>2603</v>
      </c>
      <c r="J99" s="4">
        <v>45.307009999999998</v>
      </c>
      <c r="K99" s="4">
        <v>3.6724999999999999</v>
      </c>
      <c r="L99" s="4">
        <v>2.8569309999999999</v>
      </c>
      <c r="M99" s="4">
        <v>3.6325639999999999</v>
      </c>
      <c r="N99" s="4">
        <f t="shared" si="0"/>
        <v>0.44508799999999998</v>
      </c>
      <c r="O99" s="4">
        <v>-0.27456000000000003</v>
      </c>
      <c r="P99" s="3">
        <f t="shared" si="1"/>
        <v>0.67717460000000007</v>
      </c>
      <c r="Q99" s="4">
        <v>0.88587300000000002</v>
      </c>
      <c r="R99" s="3">
        <v>0</v>
      </c>
      <c r="S99" s="9">
        <v>0</v>
      </c>
      <c r="T99" s="3">
        <f>E99/(F99*(1+R99+S99))</f>
        <v>4.2342342342342345</v>
      </c>
      <c r="U99" s="3">
        <v>0</v>
      </c>
      <c r="V99" s="3">
        <v>1</v>
      </c>
      <c r="W99" s="4">
        <v>1</v>
      </c>
      <c r="X99" s="3">
        <v>0</v>
      </c>
    </row>
    <row r="100" spans="1:26" ht="13.8" thickBot="1">
      <c r="A100">
        <v>6</v>
      </c>
      <c r="B100" s="2">
        <v>2007</v>
      </c>
      <c r="C100" s="2" t="s">
        <v>27</v>
      </c>
      <c r="D100" s="3">
        <v>15636.91</v>
      </c>
      <c r="E100" s="4">
        <v>1220000000000</v>
      </c>
      <c r="F100" s="4">
        <v>258000000000</v>
      </c>
      <c r="G100" s="4">
        <v>1190000000</v>
      </c>
      <c r="H100" s="4">
        <v>5872624</v>
      </c>
      <c r="I100" s="3">
        <v>2603</v>
      </c>
      <c r="J100" s="4">
        <v>41.348529999999997</v>
      </c>
      <c r="K100" s="4">
        <v>3.6724999999999999</v>
      </c>
      <c r="L100" s="4">
        <v>2.9004819999999998</v>
      </c>
      <c r="M100" s="4">
        <v>3.8000099999999999</v>
      </c>
      <c r="N100" s="4">
        <f t="shared" si="0"/>
        <v>0.420462</v>
      </c>
      <c r="O100" s="4">
        <v>-0.39768999999999999</v>
      </c>
      <c r="P100" s="3">
        <f t="shared" si="1"/>
        <v>0.70121959999999994</v>
      </c>
      <c r="Q100" s="4">
        <v>1.0060979999999999</v>
      </c>
      <c r="R100" s="3">
        <v>0</v>
      </c>
      <c r="S100" s="9">
        <v>0</v>
      </c>
      <c r="T100" s="3">
        <f>E100/(F100*(1+R100+S100))</f>
        <v>4.7286821705426361</v>
      </c>
      <c r="U100" s="3">
        <v>0</v>
      </c>
      <c r="V100" s="3">
        <v>1</v>
      </c>
      <c r="W100" s="4">
        <v>1</v>
      </c>
      <c r="X100" s="3">
        <v>0</v>
      </c>
    </row>
    <row r="101" spans="1:26" ht="13.8" thickBot="1">
      <c r="A101">
        <v>6</v>
      </c>
      <c r="B101" s="2">
        <v>2008</v>
      </c>
      <c r="C101" s="2" t="s">
        <v>27</v>
      </c>
      <c r="D101" s="4">
        <v>24477.48</v>
      </c>
      <c r="E101" s="4">
        <v>1200000000000</v>
      </c>
      <c r="F101" s="4">
        <v>315000000000</v>
      </c>
      <c r="G101" s="4">
        <v>1210000000</v>
      </c>
      <c r="H101" s="4">
        <v>6988685</v>
      </c>
      <c r="I101" s="3">
        <v>2603</v>
      </c>
      <c r="J101" s="4">
        <v>43.505180000000003</v>
      </c>
      <c r="K101" s="4">
        <v>3.6724999999999999</v>
      </c>
      <c r="L101" s="4">
        <v>2.9004669999999999</v>
      </c>
      <c r="M101" s="4">
        <v>3.9003420000000002</v>
      </c>
      <c r="N101" s="4">
        <f t="shared" si="0"/>
        <v>0.43217999999999995</v>
      </c>
      <c r="O101" s="4">
        <v>-0.33910000000000001</v>
      </c>
      <c r="P101" s="3">
        <f t="shared" si="1"/>
        <v>0.71428999999999998</v>
      </c>
      <c r="Q101" s="4">
        <v>1.07145</v>
      </c>
      <c r="R101" s="3">
        <v>0</v>
      </c>
      <c r="S101" s="9">
        <v>1</v>
      </c>
      <c r="T101" s="3">
        <f>E101/(F101*(1+R101+S101))</f>
        <v>1.9047619047619047</v>
      </c>
      <c r="U101" s="3">
        <v>0</v>
      </c>
      <c r="V101" s="3">
        <v>1</v>
      </c>
      <c r="W101" s="4">
        <v>1</v>
      </c>
      <c r="X101" s="3">
        <v>1</v>
      </c>
    </row>
    <row r="102" spans="1:26" ht="13.8" thickBot="1">
      <c r="A102">
        <v>6</v>
      </c>
      <c r="B102" s="2">
        <v>2009</v>
      </c>
      <c r="C102" s="2" t="s">
        <v>27</v>
      </c>
      <c r="D102" s="4">
        <v>23970.400000000001</v>
      </c>
      <c r="E102" s="4">
        <v>1340000000000</v>
      </c>
      <c r="F102" s="4">
        <v>254000000000</v>
      </c>
      <c r="G102" s="4">
        <v>1220000000</v>
      </c>
      <c r="H102" s="4">
        <v>7992644</v>
      </c>
      <c r="I102" s="3">
        <v>2603</v>
      </c>
      <c r="J102" s="4">
        <v>48.405270000000002</v>
      </c>
      <c r="K102" s="4">
        <v>3.6724999999999999</v>
      </c>
      <c r="L102" s="4">
        <v>2.9508760000000001</v>
      </c>
      <c r="M102" s="4">
        <v>3.854241</v>
      </c>
      <c r="N102" s="4">
        <f t="shared" si="0"/>
        <v>0.40951799999999999</v>
      </c>
      <c r="O102" s="4">
        <v>-0.45240999999999998</v>
      </c>
      <c r="P102" s="3">
        <f t="shared" si="1"/>
        <v>0.68126100000000001</v>
      </c>
      <c r="Q102" s="4">
        <v>0.90630500000000003</v>
      </c>
      <c r="R102" s="3">
        <v>0</v>
      </c>
      <c r="S102" s="9">
        <v>1</v>
      </c>
      <c r="T102" s="3">
        <f>E102/(F102*(1+R102+S102))</f>
        <v>2.6377952755905514</v>
      </c>
      <c r="U102" s="3">
        <v>0</v>
      </c>
      <c r="V102" s="3">
        <v>1</v>
      </c>
      <c r="W102" s="4">
        <v>1</v>
      </c>
      <c r="X102" s="3">
        <v>1</v>
      </c>
    </row>
    <row r="103" spans="1:26" ht="13.8" thickBot="1">
      <c r="A103">
        <v>6</v>
      </c>
      <c r="B103" s="2">
        <v>2010</v>
      </c>
      <c r="C103" s="2" t="s">
        <v>27</v>
      </c>
      <c r="D103" s="4">
        <v>33822.39</v>
      </c>
      <c r="E103" s="4">
        <v>1680000000000</v>
      </c>
      <c r="F103" s="4">
        <v>300000000000</v>
      </c>
      <c r="G103" s="4">
        <v>1240000000</v>
      </c>
      <c r="H103" s="4">
        <v>8481771</v>
      </c>
      <c r="I103" s="3">
        <v>2603</v>
      </c>
      <c r="J103" s="4">
        <v>45.725810000000003</v>
      </c>
      <c r="K103" s="4">
        <v>3.6724999999999999</v>
      </c>
      <c r="L103" s="4">
        <v>2.9100109999999999</v>
      </c>
      <c r="M103" s="4">
        <v>3.9712320000000001</v>
      </c>
      <c r="N103" s="4">
        <f t="shared" si="0"/>
        <v>0.40725</v>
      </c>
      <c r="O103" s="4">
        <v>-0.46375</v>
      </c>
      <c r="P103" s="3">
        <f t="shared" si="1"/>
        <v>0.67816679999999996</v>
      </c>
      <c r="Q103" s="4">
        <v>0.89083400000000001</v>
      </c>
      <c r="R103" s="3">
        <v>0</v>
      </c>
      <c r="S103" s="9">
        <v>1</v>
      </c>
      <c r="T103" s="3">
        <f>E103/(F103*(1+R103+S103))</f>
        <v>2.8</v>
      </c>
      <c r="U103" s="3">
        <v>0</v>
      </c>
      <c r="V103" s="3">
        <v>1</v>
      </c>
      <c r="W103" s="4">
        <v>1</v>
      </c>
      <c r="X103" s="3">
        <v>1</v>
      </c>
    </row>
    <row r="104" spans="1:26" ht="13.8" thickBot="1">
      <c r="A104">
        <v>6</v>
      </c>
      <c r="B104" s="2">
        <v>2011</v>
      </c>
      <c r="C104" s="2" t="s">
        <v>27</v>
      </c>
      <c r="D104" s="4">
        <v>35925.519999999997</v>
      </c>
      <c r="E104" s="4">
        <v>1820000000000</v>
      </c>
      <c r="F104" s="4">
        <v>361000000000</v>
      </c>
      <c r="G104" s="4">
        <v>1260000000</v>
      </c>
      <c r="H104" s="4">
        <v>8575205</v>
      </c>
      <c r="I104" s="3">
        <v>2603</v>
      </c>
      <c r="J104" s="4">
        <v>46.670470000000002</v>
      </c>
      <c r="K104" s="4">
        <v>3.6724999999999999</v>
      </c>
      <c r="L104" s="4">
        <v>2.890234</v>
      </c>
      <c r="M104" s="4">
        <v>3.88131</v>
      </c>
      <c r="N104" s="4">
        <f t="shared" si="0"/>
        <v>0.39183200000000001</v>
      </c>
      <c r="O104" s="4">
        <v>-0.54083999999999999</v>
      </c>
      <c r="P104" s="3">
        <f t="shared" si="1"/>
        <v>0.7140976</v>
      </c>
      <c r="Q104" s="4">
        <v>1.0704880000000001</v>
      </c>
      <c r="R104" s="3">
        <v>0</v>
      </c>
      <c r="S104" s="9">
        <v>1</v>
      </c>
      <c r="T104" s="3">
        <f>E104/(F104*(1+R104+S104))</f>
        <v>2.520775623268698</v>
      </c>
      <c r="U104" s="3">
        <v>0</v>
      </c>
      <c r="V104" s="3">
        <v>1</v>
      </c>
      <c r="W104" s="4">
        <v>1</v>
      </c>
      <c r="X104" s="3">
        <v>1</v>
      </c>
    </row>
    <row r="105" spans="1:26" ht="13.8" thickBot="1">
      <c r="A105">
        <v>6</v>
      </c>
      <c r="B105" s="2">
        <v>2012</v>
      </c>
      <c r="C105" s="2" t="s">
        <v>27</v>
      </c>
      <c r="D105" s="4">
        <v>36316.65</v>
      </c>
      <c r="E105" s="4">
        <v>1830000000000</v>
      </c>
      <c r="F105" s="4">
        <v>385000000000</v>
      </c>
      <c r="G105" s="4">
        <v>1270000000</v>
      </c>
      <c r="H105" s="4">
        <v>8664969</v>
      </c>
      <c r="I105" s="3">
        <v>2603</v>
      </c>
      <c r="J105" s="4">
        <v>53.43723</v>
      </c>
      <c r="K105" s="4">
        <v>3.6724999999999999</v>
      </c>
      <c r="L105" s="4">
        <v>2.8750010000000001</v>
      </c>
      <c r="M105" s="4">
        <v>3.8913120000000001</v>
      </c>
      <c r="N105" s="4">
        <f t="shared" si="0"/>
        <v>0.397206</v>
      </c>
      <c r="O105" s="4">
        <v>-0.51397000000000004</v>
      </c>
      <c r="P105" s="3">
        <f t="shared" si="1"/>
        <v>0.7311472</v>
      </c>
      <c r="Q105" s="4">
        <v>1.1557360000000001</v>
      </c>
      <c r="R105" s="3">
        <v>0</v>
      </c>
      <c r="S105" s="9">
        <v>1</v>
      </c>
      <c r="T105" s="3">
        <f>E105/(F105*(1+R105+S105))</f>
        <v>2.3766233766233764</v>
      </c>
      <c r="U105" s="3">
        <v>0</v>
      </c>
      <c r="V105" s="3">
        <v>1</v>
      </c>
      <c r="W105" s="4">
        <v>1</v>
      </c>
      <c r="X105" s="3">
        <v>1</v>
      </c>
    </row>
    <row r="106" spans="1:26" ht="13.8" thickBot="1">
      <c r="A106">
        <v>6</v>
      </c>
      <c r="B106" s="2">
        <v>2013</v>
      </c>
      <c r="C106" s="2" t="s">
        <v>27</v>
      </c>
      <c r="D106" s="4">
        <v>30520.42</v>
      </c>
      <c r="E106" s="4">
        <v>1860000000000</v>
      </c>
      <c r="F106" s="4">
        <v>400000000000</v>
      </c>
      <c r="G106" s="4">
        <v>1290000000</v>
      </c>
      <c r="H106" s="4">
        <v>8751847</v>
      </c>
      <c r="I106" s="3">
        <v>2603</v>
      </c>
      <c r="J106" s="4">
        <v>58.597850000000001</v>
      </c>
      <c r="K106" s="4">
        <v>3.6724999999999999</v>
      </c>
      <c r="L106" s="4">
        <v>2.9867539999999999</v>
      </c>
      <c r="M106" s="4">
        <v>3.7039430000000002</v>
      </c>
      <c r="N106" s="4">
        <f t="shared" si="0"/>
        <v>0.39658199999999999</v>
      </c>
      <c r="O106" s="4">
        <v>-0.51709000000000005</v>
      </c>
      <c r="P106" s="3">
        <f t="shared" si="1"/>
        <v>0.75471719999999998</v>
      </c>
      <c r="Q106" s="4">
        <v>1.2735860000000001</v>
      </c>
      <c r="R106" s="3">
        <v>0</v>
      </c>
      <c r="S106" s="9">
        <v>1</v>
      </c>
      <c r="T106" s="3">
        <f>E106/(F106*(1+R106+S106))</f>
        <v>2.3250000000000002</v>
      </c>
      <c r="U106" s="3">
        <v>0</v>
      </c>
      <c r="V106" s="3">
        <v>1</v>
      </c>
      <c r="W106" s="4">
        <v>1</v>
      </c>
      <c r="X106" s="3">
        <v>1</v>
      </c>
    </row>
    <row r="107" spans="1:26" ht="13.8" thickBot="1">
      <c r="A107">
        <v>6</v>
      </c>
      <c r="B107" s="2">
        <v>2014</v>
      </c>
      <c r="C107" s="2" t="s">
        <v>27</v>
      </c>
      <c r="D107" s="4">
        <v>33028.080000000002</v>
      </c>
      <c r="E107" s="4">
        <v>2040000000000</v>
      </c>
      <c r="F107" s="4">
        <v>414000000000</v>
      </c>
      <c r="G107" s="4">
        <v>1310000000</v>
      </c>
      <c r="H107" s="4">
        <v>8835951</v>
      </c>
      <c r="I107" s="3">
        <v>2603</v>
      </c>
      <c r="J107" s="4">
        <v>61.029510000000002</v>
      </c>
      <c r="K107" s="4">
        <v>3.6724999999999999</v>
      </c>
      <c r="L107" s="4">
        <v>2.877227</v>
      </c>
      <c r="M107" s="4">
        <v>3.7039430000000002</v>
      </c>
      <c r="N107" s="4">
        <f t="shared" si="0"/>
        <v>0.40856799999999999</v>
      </c>
      <c r="O107" s="4">
        <v>-0.45716000000000001</v>
      </c>
      <c r="P107" s="3">
        <f t="shared" si="1"/>
        <v>0.73980940000000006</v>
      </c>
      <c r="Q107" s="4">
        <v>1.199047</v>
      </c>
      <c r="R107" s="3">
        <v>0</v>
      </c>
      <c r="S107" s="9">
        <v>1</v>
      </c>
      <c r="T107" s="3">
        <f>E107/(F107*(1+R107+S107))</f>
        <v>2.4637681159420288</v>
      </c>
      <c r="U107" s="3">
        <v>0</v>
      </c>
      <c r="V107" s="3">
        <v>1</v>
      </c>
      <c r="W107" s="4">
        <v>1</v>
      </c>
      <c r="X107" s="3">
        <v>1</v>
      </c>
    </row>
    <row r="108" spans="1:26" ht="13.8" thickBot="1">
      <c r="A108">
        <v>6</v>
      </c>
      <c r="B108" s="2">
        <v>2015</v>
      </c>
      <c r="C108" s="2" t="s">
        <v>27</v>
      </c>
      <c r="D108" s="4">
        <v>30316.5</v>
      </c>
      <c r="E108" s="4">
        <v>2100000000000</v>
      </c>
      <c r="F108" s="4">
        <v>370000000000</v>
      </c>
      <c r="G108" s="4">
        <v>1320000000</v>
      </c>
      <c r="H108" s="4">
        <v>8916899</v>
      </c>
      <c r="I108" s="3">
        <v>2603</v>
      </c>
      <c r="J108" s="4">
        <v>64.151939999999996</v>
      </c>
      <c r="K108" s="4">
        <v>3.6724999999999999</v>
      </c>
      <c r="L108" s="4">
        <v>3.0111460000000001</v>
      </c>
      <c r="M108" s="4">
        <v>4.0463139999999997</v>
      </c>
      <c r="N108" s="4">
        <f t="shared" si="0"/>
        <v>0.41876600000000003</v>
      </c>
      <c r="O108" s="4">
        <v>-0.40616999999999998</v>
      </c>
      <c r="P108" s="3">
        <f t="shared" si="1"/>
        <v>0.70696700000000001</v>
      </c>
      <c r="Q108" s="4">
        <v>1.0348349999999999</v>
      </c>
      <c r="R108" s="3">
        <v>0</v>
      </c>
      <c r="S108" s="9">
        <v>1</v>
      </c>
      <c r="T108" s="3">
        <f>E108/(F108*(1+R108+S108))</f>
        <v>2.8378378378378377</v>
      </c>
      <c r="U108" s="3">
        <v>0</v>
      </c>
      <c r="V108" s="3">
        <v>1</v>
      </c>
      <c r="W108" s="4">
        <v>1</v>
      </c>
      <c r="X108" s="3">
        <v>1</v>
      </c>
    </row>
    <row r="109" spans="1:26" ht="13.8" thickBot="1">
      <c r="A109">
        <v>6</v>
      </c>
      <c r="B109" s="2">
        <v>2016</v>
      </c>
      <c r="C109" s="2" t="s">
        <v>27</v>
      </c>
      <c r="D109" s="4">
        <v>31175.5</v>
      </c>
      <c r="E109" s="4">
        <v>2290000000000</v>
      </c>
      <c r="F109" s="4">
        <v>369000000000</v>
      </c>
      <c r="G109" s="4">
        <v>1340000000</v>
      </c>
      <c r="H109" s="4">
        <v>8994263</v>
      </c>
      <c r="I109" s="3">
        <v>2603</v>
      </c>
      <c r="J109" s="4">
        <v>67.195310000000006</v>
      </c>
      <c r="K109" s="4">
        <v>3.6724999999999999</v>
      </c>
      <c r="L109" s="4">
        <v>3.3371780000000002</v>
      </c>
      <c r="M109" s="4">
        <v>4.0693239999999999</v>
      </c>
      <c r="N109" s="4">
        <f t="shared" si="0"/>
        <v>0.43261199999999994</v>
      </c>
      <c r="O109" s="4">
        <v>-0.33694000000000002</v>
      </c>
      <c r="P109" s="3">
        <f t="shared" si="1"/>
        <v>0.72625580000000001</v>
      </c>
      <c r="Q109" s="4">
        <v>1.1312789999999999</v>
      </c>
      <c r="R109" s="3">
        <v>0</v>
      </c>
      <c r="S109" s="9">
        <v>1</v>
      </c>
      <c r="T109" s="3">
        <f>E109/(F109*(1+R109+S109))</f>
        <v>3.102981029810298</v>
      </c>
      <c r="U109" s="3">
        <v>0</v>
      </c>
      <c r="V109" s="3">
        <v>1</v>
      </c>
      <c r="W109" s="4">
        <v>1</v>
      </c>
      <c r="X109" s="3">
        <v>1</v>
      </c>
    </row>
    <row r="110" spans="1:26" ht="13.8" thickBot="1">
      <c r="A110">
        <v>6</v>
      </c>
      <c r="B110" s="2">
        <v>2017</v>
      </c>
      <c r="C110" s="2" t="s">
        <v>27</v>
      </c>
      <c r="D110" s="4">
        <v>28146.12</v>
      </c>
      <c r="E110" s="4">
        <v>2650000000000</v>
      </c>
      <c r="F110" s="4">
        <v>391000000000</v>
      </c>
      <c r="G110" s="4">
        <v>1350000000</v>
      </c>
      <c r="H110" s="4">
        <v>9068296</v>
      </c>
      <c r="I110" s="3">
        <v>2603</v>
      </c>
      <c r="J110" s="4">
        <v>65.121570000000006</v>
      </c>
      <c r="K110" s="4">
        <v>3.6724999999999999</v>
      </c>
      <c r="L110" s="4">
        <v>3.2097479999999998</v>
      </c>
      <c r="M110" s="4">
        <v>4.0148419999999998</v>
      </c>
      <c r="N110" s="4">
        <f t="shared" si="0"/>
        <v>0.44170999999999994</v>
      </c>
      <c r="O110" s="4">
        <v>-0.29144999999999999</v>
      </c>
      <c r="P110" s="3">
        <f t="shared" si="1"/>
        <v>0.71902880000000002</v>
      </c>
      <c r="Q110" s="4">
        <v>1.0951439999999999</v>
      </c>
      <c r="R110" s="3">
        <v>0</v>
      </c>
      <c r="S110" s="9">
        <v>1</v>
      </c>
      <c r="T110" s="3">
        <f>E110/(F110*(1+R110+S110))</f>
        <v>3.3887468030690537</v>
      </c>
      <c r="U110" s="3">
        <v>0</v>
      </c>
      <c r="V110" s="3">
        <v>1</v>
      </c>
      <c r="W110" s="4">
        <v>1</v>
      </c>
      <c r="X110" s="3">
        <v>1</v>
      </c>
      <c r="Z110" s="2" t="s">
        <v>28</v>
      </c>
    </row>
    <row r="111" spans="1:26" ht="13.8" thickBot="1">
      <c r="A111">
        <v>6</v>
      </c>
      <c r="B111" s="2">
        <v>2018</v>
      </c>
      <c r="C111" s="2" t="s">
        <v>27</v>
      </c>
      <c r="D111" s="4">
        <v>30126.73</v>
      </c>
      <c r="E111" s="4">
        <v>2700000000000</v>
      </c>
      <c r="F111" s="4">
        <v>427000000000</v>
      </c>
      <c r="G111" s="4">
        <v>1370000000</v>
      </c>
      <c r="H111" s="4">
        <v>9140169</v>
      </c>
      <c r="I111" s="3">
        <v>2603</v>
      </c>
      <c r="J111" s="4">
        <v>68.389470000000003</v>
      </c>
      <c r="K111" s="4">
        <v>3.6724999999999999</v>
      </c>
      <c r="L111" s="4">
        <v>2.9110830000000001</v>
      </c>
      <c r="M111" s="4">
        <v>4.0229229999999996</v>
      </c>
      <c r="N111" s="4">
        <f t="shared" si="0"/>
        <v>0.45411799999999997</v>
      </c>
      <c r="O111" s="4">
        <v>-0.22941</v>
      </c>
      <c r="P111" s="3">
        <f t="shared" si="1"/>
        <v>0.72330720000000004</v>
      </c>
      <c r="Q111" s="4">
        <v>1.116536</v>
      </c>
      <c r="R111" s="3">
        <v>0</v>
      </c>
      <c r="S111" s="9">
        <v>1</v>
      </c>
      <c r="T111" s="3">
        <f>E111/(F111*(1+R111+S111))</f>
        <v>3.1615925058548009</v>
      </c>
      <c r="U111" s="3">
        <v>0</v>
      </c>
      <c r="V111" s="3">
        <v>1</v>
      </c>
      <c r="W111" s="4">
        <v>1</v>
      </c>
      <c r="X111" s="3">
        <v>1</v>
      </c>
    </row>
    <row r="112" spans="1:26" ht="13.8" thickBot="1">
      <c r="A112">
        <v>6</v>
      </c>
      <c r="B112" s="2">
        <v>2019</v>
      </c>
      <c r="C112" s="2" t="s">
        <v>27</v>
      </c>
      <c r="D112" s="4">
        <v>28853.59</v>
      </c>
      <c r="E112" s="4">
        <v>2840000000000</v>
      </c>
      <c r="F112" s="4">
        <v>418000000000</v>
      </c>
      <c r="G112" s="4">
        <v>1380000000</v>
      </c>
      <c r="H112" s="4">
        <v>9211657</v>
      </c>
      <c r="I112" s="3">
        <v>2603</v>
      </c>
      <c r="J112" s="4">
        <v>70.420339999999996</v>
      </c>
      <c r="K112" s="4">
        <v>3.6724999999999999</v>
      </c>
      <c r="L112" s="4">
        <v>3.0123950000000002</v>
      </c>
      <c r="M112" s="4">
        <v>4.0520050000000003</v>
      </c>
      <c r="N112" s="4">
        <f t="shared" si="0"/>
        <v>0.439558</v>
      </c>
      <c r="O112" s="4">
        <v>-0.30220999999999998</v>
      </c>
      <c r="P112" s="3">
        <f t="shared" si="1"/>
        <v>0.71442220000000001</v>
      </c>
      <c r="Q112" s="4">
        <v>1.072111</v>
      </c>
      <c r="R112" s="3">
        <v>0</v>
      </c>
      <c r="S112" s="9">
        <v>1</v>
      </c>
      <c r="T112" s="3">
        <f>E112/(F112*(1+R112+S112))</f>
        <v>3.397129186602871</v>
      </c>
      <c r="U112" s="3">
        <v>0</v>
      </c>
      <c r="V112" s="3">
        <v>1</v>
      </c>
      <c r="W112" s="4">
        <v>1</v>
      </c>
      <c r="X112" s="3">
        <v>1</v>
      </c>
    </row>
    <row r="113" spans="1:24" ht="13.8" thickBot="1">
      <c r="A113">
        <v>6</v>
      </c>
      <c r="B113" s="2">
        <v>2020</v>
      </c>
      <c r="C113" s="2" t="s">
        <v>27</v>
      </c>
      <c r="D113" s="4">
        <v>16679.54</v>
      </c>
      <c r="E113" s="4">
        <v>2670000000000</v>
      </c>
      <c r="F113" s="4">
        <v>349000000000</v>
      </c>
      <c r="G113" s="4">
        <v>1400000000</v>
      </c>
      <c r="H113" s="4">
        <v>9287289</v>
      </c>
      <c r="I113" s="3">
        <v>2603</v>
      </c>
      <c r="J113" s="4">
        <v>74.09957</v>
      </c>
      <c r="K113" s="4">
        <v>3.6724999999999999</v>
      </c>
      <c r="L113" s="4">
        <v>3.0175640000000001</v>
      </c>
      <c r="M113" s="4">
        <v>3.884185</v>
      </c>
      <c r="N113" s="4">
        <f t="shared" si="0"/>
        <v>0.44141599999999998</v>
      </c>
      <c r="O113" s="4">
        <v>-0.29292000000000001</v>
      </c>
      <c r="P113" s="3">
        <f t="shared" si="1"/>
        <v>0.71650879999999995</v>
      </c>
      <c r="Q113" s="4">
        <v>1.082544</v>
      </c>
      <c r="R113" s="3">
        <v>0</v>
      </c>
      <c r="S113" s="9">
        <v>1</v>
      </c>
      <c r="T113" s="3">
        <f>E113/(F113*(1+R113+S113))</f>
        <v>3.8252148997134672</v>
      </c>
      <c r="U113" s="3">
        <v>0</v>
      </c>
      <c r="V113" s="3">
        <v>1</v>
      </c>
      <c r="W113" s="4">
        <v>1</v>
      </c>
      <c r="X113" s="3">
        <v>1</v>
      </c>
    </row>
    <row r="114" spans="1:24" ht="13.8" thickBot="1">
      <c r="A114">
        <v>6</v>
      </c>
      <c r="B114" s="2">
        <v>2021</v>
      </c>
      <c r="C114" s="2" t="s">
        <v>27</v>
      </c>
      <c r="D114" s="4">
        <v>28044.880000000001</v>
      </c>
      <c r="E114" s="4">
        <v>3150000000000</v>
      </c>
      <c r="F114" s="4">
        <v>415000000000</v>
      </c>
      <c r="G114" s="4">
        <v>1410000000</v>
      </c>
      <c r="H114" s="4">
        <v>9365145</v>
      </c>
      <c r="I114" s="3">
        <v>2603</v>
      </c>
      <c r="J114" s="4">
        <v>73.918009999999995</v>
      </c>
      <c r="K114" s="4">
        <v>3.6724999999999999</v>
      </c>
      <c r="L114" s="4">
        <v>3.1098720000000002</v>
      </c>
      <c r="M114" s="4">
        <v>4.0656290000000004</v>
      </c>
      <c r="N114" s="4">
        <f t="shared" si="0"/>
        <v>0.43670200000000003</v>
      </c>
      <c r="O114" s="4">
        <v>-0.31648999999999999</v>
      </c>
      <c r="P114" s="3">
        <f t="shared" si="1"/>
        <v>0.73002860000000003</v>
      </c>
      <c r="Q114" s="4">
        <v>1.1501429999999999</v>
      </c>
      <c r="R114" s="3">
        <v>0</v>
      </c>
      <c r="S114" s="9">
        <v>1</v>
      </c>
      <c r="T114" s="3">
        <f>E114/(F114*(1+R114+S114))</f>
        <v>3.7951807228915664</v>
      </c>
      <c r="U114" s="3">
        <v>0</v>
      </c>
      <c r="V114" s="3">
        <v>1</v>
      </c>
      <c r="W114" s="4">
        <v>1</v>
      </c>
      <c r="X114" s="3">
        <v>1</v>
      </c>
    </row>
    <row r="115" spans="1:24" ht="13.8" thickBot="1">
      <c r="A115">
        <v>6</v>
      </c>
      <c r="B115" s="2">
        <v>2022</v>
      </c>
      <c r="C115" s="2" t="s">
        <v>27</v>
      </c>
      <c r="D115" s="3">
        <v>31608.79</v>
      </c>
      <c r="E115" s="4">
        <v>3420000000000</v>
      </c>
      <c r="F115" s="4">
        <v>507000000000</v>
      </c>
      <c r="G115" s="4">
        <v>1420000000</v>
      </c>
      <c r="H115" s="4">
        <v>9441129</v>
      </c>
      <c r="I115" s="3">
        <v>2603</v>
      </c>
      <c r="J115" s="4">
        <v>78.604489999999998</v>
      </c>
      <c r="K115" s="4">
        <v>3.6724999999999999</v>
      </c>
      <c r="L115" s="4">
        <v>3.2476210000000001</v>
      </c>
      <c r="M115" s="4">
        <v>4.1153880000000003</v>
      </c>
      <c r="N115" s="4">
        <f t="shared" si="0"/>
        <v>0.43563799999999997</v>
      </c>
      <c r="O115" s="4">
        <v>-0.32180999999999998</v>
      </c>
      <c r="P115" s="3">
        <f t="shared" si="1"/>
        <v>0.73106720000000003</v>
      </c>
      <c r="Q115" s="4">
        <v>1.1553359999999999</v>
      </c>
      <c r="R115" s="3">
        <v>0</v>
      </c>
      <c r="S115" s="9">
        <v>1</v>
      </c>
      <c r="T115" s="3">
        <f>E115/(F115*(1+R115+S115))</f>
        <v>3.3727810650887573</v>
      </c>
      <c r="U115" s="3">
        <v>0</v>
      </c>
      <c r="V115" s="3">
        <v>1</v>
      </c>
      <c r="W115" s="4">
        <v>1</v>
      </c>
      <c r="X115" s="3">
        <v>1</v>
      </c>
    </row>
    <row r="116" spans="1:24" ht="13.8" customHeight="1" thickBot="1">
      <c r="S116" s="9"/>
    </row>
    <row r="117" spans="1:24" ht="13.8" thickBot="1">
      <c r="S117" s="9"/>
    </row>
    <row r="118" spans="1:24" ht="13.8" thickBot="1">
      <c r="S118" s="9"/>
    </row>
    <row r="119" spans="1:24" ht="13.8" thickBot="1">
      <c r="S119" s="9"/>
    </row>
    <row r="120" spans="1:24" ht="13.8" thickBot="1">
      <c r="S120" s="9"/>
    </row>
    <row r="121" spans="1:24" ht="13.8" thickBot="1">
      <c r="S121" s="9"/>
    </row>
    <row r="122" spans="1:24" ht="13.8" thickBot="1">
      <c r="S122" s="9"/>
    </row>
    <row r="123" spans="1:24" ht="13.8" thickBot="1">
      <c r="S123" s="9"/>
    </row>
    <row r="124" spans="1:24" ht="13.8" thickBot="1">
      <c r="S124" s="9"/>
    </row>
    <row r="125" spans="1:24" ht="13.8" thickBot="1">
      <c r="S125" s="9"/>
    </row>
    <row r="126" spans="1:24" ht="13.8" thickBot="1">
      <c r="S126" s="9"/>
    </row>
    <row r="127" spans="1:24" ht="13.8" thickBot="1">
      <c r="S127" s="9"/>
    </row>
    <row r="128" spans="1:24" ht="13.8" thickBot="1">
      <c r="S128" s="9"/>
    </row>
    <row r="129" spans="19:19" ht="13.8" thickBot="1">
      <c r="S129" s="9"/>
    </row>
    <row r="130" spans="19:19" ht="13.8" thickBot="1">
      <c r="S130" s="9"/>
    </row>
    <row r="131" spans="19:19" ht="13.8" thickBot="1">
      <c r="S131" s="9"/>
    </row>
    <row r="132" spans="19:19" ht="13.8" thickBot="1">
      <c r="S132" s="9"/>
    </row>
    <row r="133" spans="19:19" ht="13.8" thickBot="1">
      <c r="S133" s="9"/>
    </row>
    <row r="134" spans="19:19" ht="13.8" thickBot="1">
      <c r="S134" s="9"/>
    </row>
    <row r="135" spans="19:19" ht="13.8" thickBot="1">
      <c r="S135" s="9"/>
    </row>
    <row r="136" spans="19:19" ht="13.8" thickBot="1">
      <c r="S136" s="9"/>
    </row>
    <row r="137" spans="19:19" ht="13.8" thickBot="1">
      <c r="S137" s="9"/>
    </row>
    <row r="138" spans="19:19" ht="13.8" thickBot="1">
      <c r="S138" s="9"/>
    </row>
    <row r="139" spans="19:19" ht="13.8" thickBot="1">
      <c r="S139" s="9"/>
    </row>
    <row r="140" spans="19:19" ht="13.8" thickBot="1">
      <c r="S140" s="9"/>
    </row>
    <row r="141" spans="19:19" ht="13.8" thickBot="1">
      <c r="S141" s="9"/>
    </row>
    <row r="142" spans="19:19" ht="13.8" thickBot="1">
      <c r="S142" s="9"/>
    </row>
    <row r="143" spans="19:19" ht="13.8" thickBot="1">
      <c r="S143" s="9"/>
    </row>
    <row r="144" spans="19:19" ht="13.8" thickBot="1">
      <c r="S144" s="9"/>
    </row>
    <row r="145" spans="19:19" ht="13.8" thickBot="1">
      <c r="S145" s="9"/>
    </row>
    <row r="146" spans="19:19" ht="13.8" thickBot="1">
      <c r="S146" s="9"/>
    </row>
    <row r="147" spans="19:19" ht="13.8" thickBot="1">
      <c r="S147" s="9"/>
    </row>
    <row r="148" spans="19:19" ht="13.8" thickBot="1">
      <c r="S148" s="9"/>
    </row>
    <row r="149" spans="19:19" ht="13.8" thickBot="1">
      <c r="S149" s="9"/>
    </row>
    <row r="150" spans="19:19" ht="13.8" thickBot="1">
      <c r="S150" s="9"/>
    </row>
    <row r="151" spans="19:19" ht="13.8" thickBot="1">
      <c r="S151" s="9"/>
    </row>
    <row r="152" spans="19:19" ht="13.8" thickBot="1">
      <c r="S152" s="9"/>
    </row>
    <row r="153" spans="19:19" ht="13.8" thickBot="1">
      <c r="S153" s="9"/>
    </row>
    <row r="154" spans="19:19" ht="13.8" thickBot="1">
      <c r="S154" s="9"/>
    </row>
    <row r="155" spans="19:19" ht="13.8" thickBot="1">
      <c r="S155" s="9"/>
    </row>
    <row r="156" spans="19:19" ht="13.8" thickBot="1">
      <c r="S156" s="9"/>
    </row>
    <row r="157" spans="19:19" ht="13.8" thickBot="1">
      <c r="S157" s="9"/>
    </row>
    <row r="158" spans="19:19" ht="13.8" thickBot="1">
      <c r="S158" s="9"/>
    </row>
    <row r="159" spans="19:19" ht="13.8" thickBot="1">
      <c r="S159" s="9"/>
    </row>
    <row r="160" spans="19:19" ht="13.8" thickBot="1">
      <c r="S160" s="9"/>
    </row>
    <row r="161" spans="19:19" ht="13.8" thickBot="1">
      <c r="S161" s="9"/>
    </row>
    <row r="162" spans="19:19" ht="13.8" thickBot="1">
      <c r="S162" s="9"/>
    </row>
    <row r="163" spans="19:19" ht="13.8" thickBot="1">
      <c r="S163" s="9"/>
    </row>
    <row r="164" spans="19:19" ht="13.8" thickBot="1">
      <c r="S164" s="9"/>
    </row>
    <row r="165" spans="19:19" ht="13.8" thickBot="1">
      <c r="S165" s="9"/>
    </row>
    <row r="166" spans="19:19" ht="13.8" thickBot="1">
      <c r="S166" s="9"/>
    </row>
    <row r="167" spans="19:19" ht="13.8" thickBot="1">
      <c r="S167" s="9"/>
    </row>
    <row r="168" spans="19:19" ht="13.8" thickBot="1">
      <c r="S168" s="9"/>
    </row>
    <row r="169" spans="19:19" ht="13.8" thickBot="1">
      <c r="S169" s="9"/>
    </row>
    <row r="170" spans="19:19" ht="13.8" thickBot="1">
      <c r="S170" s="9"/>
    </row>
    <row r="171" spans="19:19" ht="13.8" thickBot="1">
      <c r="S171" s="9"/>
    </row>
    <row r="172" spans="19:19" ht="13.8" thickBot="1">
      <c r="S172" s="9"/>
    </row>
    <row r="173" spans="19:19" ht="15.75" customHeight="1" thickBot="1">
      <c r="S173" s="10"/>
    </row>
    <row r="174" spans="19:19" ht="15.75" customHeight="1" thickBot="1">
      <c r="S174" s="10"/>
    </row>
    <row r="175" spans="19:19" ht="15.75" customHeight="1" thickBot="1">
      <c r="S175" s="10"/>
    </row>
    <row r="176" spans="19:19" ht="15.75" customHeight="1" thickBot="1">
      <c r="S176" s="10"/>
    </row>
    <row r="177" spans="19:19" ht="15.75" customHeight="1" thickBot="1">
      <c r="S177" s="10"/>
    </row>
    <row r="178" spans="19:19" ht="15.75" customHeight="1" thickBot="1">
      <c r="S178" s="10"/>
    </row>
    <row r="179" spans="19:19" ht="15.75" customHeight="1" thickBot="1">
      <c r="S179" s="10"/>
    </row>
    <row r="180" spans="19:19" ht="15.75" customHeight="1" thickBot="1">
      <c r="S180" s="10"/>
    </row>
    <row r="181" spans="19:19" ht="15.75" customHeight="1" thickBot="1">
      <c r="S181" s="10"/>
    </row>
    <row r="182" spans="19:19" ht="15.75" customHeight="1" thickBot="1">
      <c r="S182" s="10"/>
    </row>
    <row r="183" spans="19:19" ht="15.75" customHeight="1" thickBot="1">
      <c r="S183" s="10"/>
    </row>
    <row r="184" spans="19:19" ht="15.75" customHeight="1" thickBot="1">
      <c r="S184" s="10"/>
    </row>
    <row r="185" spans="19:19" ht="15.75" customHeight="1" thickBot="1">
      <c r="S185" s="10"/>
    </row>
    <row r="186" spans="19:19" ht="15.75" customHeight="1" thickBot="1">
      <c r="S186" s="10"/>
    </row>
    <row r="187" spans="19:19" ht="15.75" customHeight="1" thickBot="1">
      <c r="S187" s="10"/>
    </row>
    <row r="188" spans="19:19" ht="15.75" customHeight="1" thickBot="1">
      <c r="S188" s="10"/>
    </row>
    <row r="189" spans="19:19" ht="15.75" customHeight="1" thickBot="1">
      <c r="S189" s="10"/>
    </row>
    <row r="190" spans="19:19" ht="15.75" customHeight="1" thickBot="1">
      <c r="S190" s="10"/>
    </row>
    <row r="191" spans="19:19" ht="15.75" customHeight="1" thickBot="1">
      <c r="S191" s="10"/>
    </row>
    <row r="192" spans="19:19" ht="15.75" customHeight="1" thickBot="1">
      <c r="S192" s="10"/>
    </row>
    <row r="193" spans="19:19" ht="15.75" customHeight="1" thickBot="1">
      <c r="S193" s="10"/>
    </row>
    <row r="194" spans="19:19" ht="15.75" customHeight="1" thickBot="1">
      <c r="S194" s="10"/>
    </row>
    <row r="195" spans="19:19" ht="15.75" customHeight="1" thickBot="1">
      <c r="S195" s="10"/>
    </row>
    <row r="196" spans="19:19" ht="15.75" customHeight="1" thickBot="1">
      <c r="S196" s="10"/>
    </row>
    <row r="197" spans="19:19" ht="15.75" customHeight="1" thickBot="1">
      <c r="S197" s="10"/>
    </row>
    <row r="198" spans="19:19" ht="15.75" customHeight="1" thickBot="1">
      <c r="S198" s="10"/>
    </row>
    <row r="199" spans="19:19" ht="15.75" customHeight="1" thickBot="1">
      <c r="S199" s="10"/>
    </row>
    <row r="200" spans="19:19" ht="15.75" customHeight="1" thickBot="1">
      <c r="S200" s="10"/>
    </row>
    <row r="201" spans="19:19" ht="15.75" customHeight="1" thickBot="1">
      <c r="S201" s="10"/>
    </row>
    <row r="202" spans="19:19" ht="15.75" customHeight="1" thickBot="1">
      <c r="S202" s="10"/>
    </row>
    <row r="203" spans="19:19" ht="15.75" customHeight="1" thickBot="1">
      <c r="S203" s="10"/>
    </row>
    <row r="204" spans="19:19" ht="15.75" customHeight="1" thickBot="1">
      <c r="S204" s="10"/>
    </row>
    <row r="205" spans="19:19" ht="15.75" customHeight="1" thickBot="1">
      <c r="S205" s="10"/>
    </row>
    <row r="206" spans="19:19" ht="15.75" customHeight="1" thickBot="1">
      <c r="S206" s="10"/>
    </row>
    <row r="207" spans="19:19" ht="15.75" customHeight="1" thickBot="1">
      <c r="S207" s="10"/>
    </row>
    <row r="208" spans="19:19" ht="15.75" customHeight="1" thickBot="1">
      <c r="S208" s="10"/>
    </row>
    <row r="209" spans="19:19" ht="15.75" customHeight="1" thickBot="1">
      <c r="S209" s="10"/>
    </row>
    <row r="210" spans="19:19" ht="15.75" customHeight="1" thickBot="1">
      <c r="S210" s="10"/>
    </row>
    <row r="211" spans="19:19" ht="15.75" customHeight="1" thickBot="1">
      <c r="S211" s="10"/>
    </row>
    <row r="212" spans="19:19" ht="15.75" customHeight="1" thickBot="1">
      <c r="S212" s="10"/>
    </row>
    <row r="213" spans="19:19" ht="15.75" customHeight="1" thickBot="1">
      <c r="S213" s="10"/>
    </row>
    <row r="214" spans="19:19" ht="15.75" customHeight="1" thickBot="1">
      <c r="S214" s="10"/>
    </row>
    <row r="215" spans="19:19" ht="15.75" customHeight="1" thickBot="1">
      <c r="S215" s="10"/>
    </row>
    <row r="216" spans="19:19" ht="15.75" customHeight="1" thickBot="1">
      <c r="S216" s="10"/>
    </row>
    <row r="217" spans="19:19" ht="15.75" customHeight="1" thickBot="1">
      <c r="S217" s="10"/>
    </row>
    <row r="218" spans="19:19" ht="15.75" customHeight="1" thickBot="1">
      <c r="S218" s="10"/>
    </row>
    <row r="219" spans="19:19" ht="15.75" customHeight="1" thickBot="1">
      <c r="S219" s="10"/>
    </row>
    <row r="220" spans="19:19" ht="15.75" customHeight="1" thickBot="1">
      <c r="S220" s="10"/>
    </row>
    <row r="221" spans="19:19" ht="15.75" customHeight="1" thickBot="1">
      <c r="S221" s="10"/>
    </row>
    <row r="222" spans="19:19" ht="15.75" customHeight="1" thickBot="1">
      <c r="S222" s="10"/>
    </row>
    <row r="223" spans="19:19" ht="15.75" customHeight="1" thickBot="1">
      <c r="S223" s="10"/>
    </row>
    <row r="224" spans="19:19" ht="15.75" customHeight="1" thickBot="1">
      <c r="S224" s="10"/>
    </row>
    <row r="225" spans="19:19" ht="15.75" customHeight="1" thickBot="1">
      <c r="S225" s="10"/>
    </row>
    <row r="226" spans="19:19" ht="15.75" customHeight="1" thickBot="1">
      <c r="S226" s="10"/>
    </row>
    <row r="227" spans="19:19" ht="15.75" customHeight="1" thickBot="1">
      <c r="S227" s="10"/>
    </row>
    <row r="228" spans="19:19" ht="15.75" customHeight="1" thickBot="1">
      <c r="S228" s="10"/>
    </row>
    <row r="229" spans="19:19" ht="15.75" customHeight="1" thickBot="1">
      <c r="S229" s="10"/>
    </row>
    <row r="230" spans="19:19" ht="15.75" customHeight="1" thickBot="1">
      <c r="S230" s="10"/>
    </row>
    <row r="231" spans="19:19" ht="15.75" customHeight="1" thickBot="1">
      <c r="S231" s="10"/>
    </row>
    <row r="232" spans="19:19" ht="15.75" customHeight="1" thickBot="1">
      <c r="S232" s="10"/>
    </row>
    <row r="233" spans="19:19" ht="15.75" customHeight="1" thickBot="1">
      <c r="S233" s="10"/>
    </row>
    <row r="234" spans="19:19" ht="15.75" customHeight="1" thickBot="1">
      <c r="S234" s="10"/>
    </row>
    <row r="235" spans="19:19" ht="15.75" customHeight="1" thickBot="1">
      <c r="S235" s="10"/>
    </row>
    <row r="236" spans="19:19" ht="15.75" customHeight="1" thickBot="1">
      <c r="S236" s="10"/>
    </row>
    <row r="237" spans="19:19" ht="15.75" customHeight="1" thickBot="1">
      <c r="S237" s="10"/>
    </row>
    <row r="238" spans="19:19" ht="15.75" customHeight="1" thickBot="1">
      <c r="S238" s="10"/>
    </row>
    <row r="239" spans="19:19" ht="15.75" customHeight="1" thickBot="1">
      <c r="S239" s="10"/>
    </row>
    <row r="240" spans="19:19" ht="15.75" customHeight="1" thickBot="1">
      <c r="S240" s="10"/>
    </row>
    <row r="241" spans="19:19" ht="15.75" customHeight="1" thickBot="1">
      <c r="S241" s="10"/>
    </row>
    <row r="242" spans="19:19" ht="15.75" customHeight="1" thickBot="1">
      <c r="S242" s="10"/>
    </row>
    <row r="243" spans="19:19" ht="15.75" customHeight="1" thickBot="1">
      <c r="S243" s="10"/>
    </row>
    <row r="244" spans="19:19" ht="15.75" customHeight="1" thickBot="1">
      <c r="S244" s="10"/>
    </row>
    <row r="245" spans="19:19" ht="15.75" customHeight="1" thickBot="1">
      <c r="S245" s="10"/>
    </row>
    <row r="246" spans="19:19" ht="15.75" customHeight="1" thickBot="1">
      <c r="S246" s="10"/>
    </row>
    <row r="247" spans="19:19" ht="15.75" customHeight="1" thickBot="1">
      <c r="S247" s="10"/>
    </row>
    <row r="248" spans="19:19" ht="15.75" customHeight="1" thickBot="1">
      <c r="S248" s="10"/>
    </row>
    <row r="249" spans="19:19" ht="15.75" customHeight="1" thickBot="1">
      <c r="S249" s="10"/>
    </row>
    <row r="250" spans="19:19" ht="15.75" customHeight="1" thickBot="1">
      <c r="S250" s="10"/>
    </row>
    <row r="251" spans="19:19" ht="15.75" customHeight="1" thickBot="1">
      <c r="S251" s="10"/>
    </row>
    <row r="252" spans="19:19" ht="15.75" customHeight="1" thickBot="1">
      <c r="S252" s="10"/>
    </row>
    <row r="253" spans="19:19" ht="15.75" customHeight="1" thickBot="1">
      <c r="S253" s="10"/>
    </row>
    <row r="254" spans="19:19" ht="15.75" customHeight="1" thickBot="1">
      <c r="S254" s="10"/>
    </row>
    <row r="255" spans="19:19" ht="15.75" customHeight="1" thickBot="1">
      <c r="S255" s="10"/>
    </row>
    <row r="256" spans="19:19" ht="15.75" customHeight="1" thickBot="1">
      <c r="S256" s="10"/>
    </row>
    <row r="257" spans="19:19" ht="15.75" customHeight="1" thickBot="1">
      <c r="S257" s="10"/>
    </row>
    <row r="258" spans="19:19" ht="15.75" customHeight="1" thickBot="1">
      <c r="S258" s="10"/>
    </row>
    <row r="259" spans="19:19" ht="15.75" customHeight="1" thickBot="1">
      <c r="S259" s="10"/>
    </row>
    <row r="260" spans="19:19" ht="15.75" customHeight="1" thickBot="1">
      <c r="S260" s="10"/>
    </row>
    <row r="261" spans="19:19" ht="15.75" customHeight="1" thickBot="1">
      <c r="S261" s="10"/>
    </row>
    <row r="262" spans="19:19" ht="15.75" customHeight="1" thickBot="1">
      <c r="S262" s="10"/>
    </row>
    <row r="263" spans="19:19" ht="15.75" customHeight="1" thickBot="1">
      <c r="S263" s="10"/>
    </row>
    <row r="264" spans="19:19" ht="15.75" customHeight="1" thickBot="1">
      <c r="S264" s="10"/>
    </row>
    <row r="265" spans="19:19" ht="15.75" customHeight="1" thickBot="1">
      <c r="S265" s="10"/>
    </row>
    <row r="266" spans="19:19" ht="15.75" customHeight="1" thickBot="1">
      <c r="S266" s="10"/>
    </row>
    <row r="267" spans="19:19" ht="15.75" customHeight="1" thickBot="1">
      <c r="S267" s="10"/>
    </row>
    <row r="268" spans="19:19" ht="15.75" customHeight="1" thickBot="1">
      <c r="S268" s="10"/>
    </row>
    <row r="269" spans="19:19" ht="15.75" customHeight="1" thickBot="1">
      <c r="S269" s="10"/>
    </row>
    <row r="270" spans="19:19" ht="15.75" customHeight="1" thickBot="1">
      <c r="S270" s="10"/>
    </row>
    <row r="271" spans="19:19" ht="15.75" customHeight="1" thickBot="1">
      <c r="S271" s="10"/>
    </row>
    <row r="272" spans="19:19" ht="15.75" customHeight="1" thickBot="1">
      <c r="S272" s="10"/>
    </row>
    <row r="273" spans="19:19" ht="15.75" customHeight="1" thickBot="1">
      <c r="S273" s="10"/>
    </row>
    <row r="274" spans="19:19" ht="15.75" customHeight="1" thickBot="1">
      <c r="S274" s="10"/>
    </row>
    <row r="275" spans="19:19" ht="15.75" customHeight="1" thickBot="1">
      <c r="S275" s="10"/>
    </row>
    <row r="276" spans="19:19" ht="15.75" customHeight="1" thickBot="1">
      <c r="S276" s="10"/>
    </row>
    <row r="277" spans="19:19" ht="15.75" customHeight="1" thickBot="1">
      <c r="S277" s="10"/>
    </row>
    <row r="278" spans="19:19" ht="15.75" customHeight="1" thickBot="1">
      <c r="S278" s="10"/>
    </row>
    <row r="279" spans="19:19" ht="15.75" customHeight="1" thickBot="1">
      <c r="S279" s="10"/>
    </row>
    <row r="280" spans="19:19" ht="15.75" customHeight="1" thickBot="1">
      <c r="S280" s="10"/>
    </row>
    <row r="281" spans="19:19" ht="15.75" customHeight="1" thickBot="1">
      <c r="S281" s="10"/>
    </row>
    <row r="282" spans="19:19" ht="15.75" customHeight="1" thickBot="1">
      <c r="S282" s="10"/>
    </row>
    <row r="283" spans="19:19" ht="15.75" customHeight="1" thickBot="1">
      <c r="S283" s="10"/>
    </row>
    <row r="284" spans="19:19" ht="15.75" customHeight="1" thickBot="1">
      <c r="S284" s="10"/>
    </row>
    <row r="285" spans="19:19" ht="15.75" customHeight="1" thickBot="1">
      <c r="S285" s="10"/>
    </row>
    <row r="286" spans="19:19" ht="15.75" customHeight="1" thickBot="1">
      <c r="S286" s="10"/>
    </row>
    <row r="287" spans="19:19" ht="15.75" customHeight="1" thickBot="1">
      <c r="S287" s="10"/>
    </row>
    <row r="288" spans="19:19" ht="15.75" customHeight="1" thickBot="1">
      <c r="S288" s="10"/>
    </row>
    <row r="289" spans="19:19" ht="15.75" customHeight="1" thickBot="1">
      <c r="S289" s="10"/>
    </row>
    <row r="290" spans="19:19" ht="15.75" customHeight="1" thickBot="1">
      <c r="S290" s="10"/>
    </row>
    <row r="291" spans="19:19" ht="15.75" customHeight="1" thickBot="1">
      <c r="S291" s="10"/>
    </row>
    <row r="292" spans="19:19" ht="15.75" customHeight="1" thickBot="1">
      <c r="S292" s="10"/>
    </row>
    <row r="293" spans="19:19" ht="15.75" customHeight="1" thickBot="1">
      <c r="S293" s="10"/>
    </row>
    <row r="294" spans="19:19" ht="15.75" customHeight="1" thickBot="1">
      <c r="S294" s="10"/>
    </row>
    <row r="295" spans="19:19" ht="15.75" customHeight="1" thickBot="1">
      <c r="S295" s="10"/>
    </row>
    <row r="296" spans="19:19" ht="15.75" customHeight="1" thickBot="1">
      <c r="S296" s="10"/>
    </row>
    <row r="297" spans="19:19" ht="15.75" customHeight="1" thickBot="1">
      <c r="S297" s="10"/>
    </row>
    <row r="298" spans="19:19" ht="15.75" customHeight="1" thickBot="1">
      <c r="S298" s="10"/>
    </row>
    <row r="299" spans="19:19" ht="15.75" customHeight="1" thickBot="1">
      <c r="S299" s="10"/>
    </row>
    <row r="300" spans="19:19" ht="15.75" customHeight="1" thickBot="1">
      <c r="S300" s="10"/>
    </row>
    <row r="301" spans="19:19" ht="15.75" customHeight="1" thickBot="1">
      <c r="S301" s="10"/>
    </row>
    <row r="302" spans="19:19" ht="15.75" customHeight="1" thickBot="1">
      <c r="S302" s="10"/>
    </row>
    <row r="303" spans="19:19" ht="15.75" customHeight="1" thickBot="1">
      <c r="S303" s="10"/>
    </row>
    <row r="304" spans="19:19" ht="15.75" customHeight="1" thickBot="1">
      <c r="S304" s="10"/>
    </row>
    <row r="305" spans="19:19" ht="15.75" customHeight="1" thickBot="1">
      <c r="S305" s="10"/>
    </row>
    <row r="306" spans="19:19" ht="15.75" customHeight="1" thickBot="1">
      <c r="S306" s="10"/>
    </row>
    <row r="307" spans="19:19" ht="15.75" customHeight="1" thickBot="1">
      <c r="S307" s="10"/>
    </row>
    <row r="308" spans="19:19" ht="15.75" customHeight="1" thickBot="1">
      <c r="S308" s="10"/>
    </row>
    <row r="309" spans="19:19" ht="15.75" customHeight="1" thickBot="1">
      <c r="S309" s="10"/>
    </row>
    <row r="310" spans="19:19" ht="15.75" customHeight="1" thickBot="1">
      <c r="S310" s="10"/>
    </row>
    <row r="311" spans="19:19" ht="15.75" customHeight="1" thickBot="1">
      <c r="S311" s="10"/>
    </row>
    <row r="312" spans="19:19" ht="15.75" customHeight="1" thickBot="1">
      <c r="S312" s="10"/>
    </row>
    <row r="313" spans="19:19" ht="15.75" customHeight="1" thickBot="1">
      <c r="S313" s="10"/>
    </row>
    <row r="314" spans="19:19" ht="15.75" customHeight="1" thickBot="1">
      <c r="S314" s="10"/>
    </row>
    <row r="315" spans="19:19" ht="15.75" customHeight="1" thickBot="1">
      <c r="S315" s="10"/>
    </row>
    <row r="316" spans="19:19" ht="15.75" customHeight="1" thickBot="1">
      <c r="S316" s="10"/>
    </row>
    <row r="317" spans="19:19" ht="15.75" customHeight="1" thickBot="1">
      <c r="S317" s="10"/>
    </row>
    <row r="318" spans="19:19" ht="15.75" customHeight="1" thickBot="1">
      <c r="S318" s="10"/>
    </row>
    <row r="319" spans="19:19" ht="15.75" customHeight="1" thickBot="1">
      <c r="S319" s="10"/>
    </row>
    <row r="320" spans="19:19" ht="15.75" customHeight="1" thickBot="1">
      <c r="S320" s="10"/>
    </row>
    <row r="321" spans="19:19" ht="15.75" customHeight="1" thickBot="1">
      <c r="S321" s="10"/>
    </row>
    <row r="322" spans="19:19" ht="15.75" customHeight="1" thickBot="1">
      <c r="S322" s="10"/>
    </row>
    <row r="323" spans="19:19" ht="15.75" customHeight="1" thickBot="1">
      <c r="S323" s="10"/>
    </row>
    <row r="324" spans="19:19" ht="15.75" customHeight="1" thickBot="1">
      <c r="S324" s="10"/>
    </row>
    <row r="325" spans="19:19" ht="15.75" customHeight="1" thickBot="1">
      <c r="S325" s="10"/>
    </row>
    <row r="326" spans="19:19" ht="15.75" customHeight="1" thickBot="1">
      <c r="S326" s="10"/>
    </row>
    <row r="327" spans="19:19" ht="15.75" customHeight="1" thickBot="1">
      <c r="S327" s="10"/>
    </row>
    <row r="328" spans="19:19" ht="15.75" customHeight="1" thickBot="1">
      <c r="S328" s="10"/>
    </row>
    <row r="329" spans="19:19" ht="15.75" customHeight="1" thickBot="1">
      <c r="S329" s="10"/>
    </row>
    <row r="330" spans="19:19" ht="15.75" customHeight="1" thickBot="1">
      <c r="S330" s="10"/>
    </row>
    <row r="331" spans="19:19" ht="15.75" customHeight="1" thickBot="1">
      <c r="S331" s="10"/>
    </row>
    <row r="332" spans="19:19" ht="15.75" customHeight="1" thickBot="1">
      <c r="S332" s="10"/>
    </row>
    <row r="333" spans="19:19" ht="15.75" customHeight="1" thickBot="1">
      <c r="S333" s="10"/>
    </row>
    <row r="334" spans="19:19" ht="15.75" customHeight="1" thickBot="1">
      <c r="S334" s="10"/>
    </row>
    <row r="335" spans="19:19" ht="15.75" customHeight="1" thickBot="1">
      <c r="S335" s="10"/>
    </row>
    <row r="336" spans="19:19" ht="15.75" customHeight="1" thickBot="1">
      <c r="S336" s="10"/>
    </row>
    <row r="337" spans="19:19" ht="15.75" customHeight="1" thickBot="1">
      <c r="S337" s="10"/>
    </row>
    <row r="338" spans="19:19" ht="15.75" customHeight="1" thickBot="1">
      <c r="S338" s="10"/>
    </row>
    <row r="339" spans="19:19" ht="15.75" customHeight="1" thickBot="1">
      <c r="S339" s="10"/>
    </row>
    <row r="340" spans="19:19" ht="15.75" customHeight="1" thickBot="1">
      <c r="S340" s="10"/>
    </row>
    <row r="341" spans="19:19" ht="15.75" customHeight="1" thickBot="1">
      <c r="S341" s="10"/>
    </row>
    <row r="342" spans="19:19" ht="15.75" customHeight="1" thickBot="1">
      <c r="S342" s="10"/>
    </row>
    <row r="343" spans="19:19" ht="15.75" customHeight="1" thickBot="1">
      <c r="S343" s="10"/>
    </row>
    <row r="344" spans="19:19" ht="15.75" customHeight="1" thickBot="1">
      <c r="S344" s="10"/>
    </row>
    <row r="345" spans="19:19" ht="15.75" customHeight="1" thickBot="1">
      <c r="S345" s="10"/>
    </row>
    <row r="346" spans="19:19" ht="15.75" customHeight="1" thickBot="1">
      <c r="S346" s="10"/>
    </row>
    <row r="347" spans="19:19" ht="15.75" customHeight="1" thickBot="1">
      <c r="S347" s="10"/>
    </row>
    <row r="348" spans="19:19" ht="15.75" customHeight="1" thickBot="1">
      <c r="S348" s="10"/>
    </row>
    <row r="349" spans="19:19" ht="15.75" customHeight="1" thickBot="1">
      <c r="S349" s="10"/>
    </row>
    <row r="350" spans="19:19" ht="15.75" customHeight="1" thickBot="1">
      <c r="S350" s="10"/>
    </row>
    <row r="351" spans="19:19" ht="15.75" customHeight="1" thickBot="1">
      <c r="S351" s="10"/>
    </row>
    <row r="352" spans="19:19" ht="15.75" customHeight="1" thickBot="1">
      <c r="S352" s="10"/>
    </row>
    <row r="353" spans="19:19" ht="15.75" customHeight="1" thickBot="1">
      <c r="S353" s="10"/>
    </row>
    <row r="354" spans="19:19" ht="15.75" customHeight="1" thickBot="1">
      <c r="S354" s="10"/>
    </row>
    <row r="355" spans="19:19" ht="15.75" customHeight="1" thickBot="1">
      <c r="S355" s="10"/>
    </row>
    <row r="356" spans="19:19" ht="15.75" customHeight="1" thickBot="1">
      <c r="S356" s="10"/>
    </row>
    <row r="357" spans="19:19" ht="15.75" customHeight="1" thickBot="1">
      <c r="S357" s="10"/>
    </row>
    <row r="358" spans="19:19" ht="15.75" customHeight="1" thickBot="1">
      <c r="S358" s="10"/>
    </row>
    <row r="359" spans="19:19" ht="15.75" customHeight="1" thickBot="1">
      <c r="S359" s="10"/>
    </row>
    <row r="360" spans="19:19" ht="15.75" customHeight="1" thickBot="1">
      <c r="S360" s="10"/>
    </row>
    <row r="361" spans="19:19" ht="15.75" customHeight="1" thickBot="1">
      <c r="S361" s="10"/>
    </row>
    <row r="362" spans="19:19" ht="15.75" customHeight="1" thickBot="1">
      <c r="S362" s="10"/>
    </row>
    <row r="363" spans="19:19" ht="15.75" customHeight="1" thickBot="1">
      <c r="S363" s="10"/>
    </row>
    <row r="364" spans="19:19" ht="15.75" customHeight="1" thickBot="1">
      <c r="S364" s="10"/>
    </row>
    <row r="365" spans="19:19" ht="15.75" customHeight="1" thickBot="1">
      <c r="S365" s="10"/>
    </row>
    <row r="366" spans="19:19" ht="15.75" customHeight="1" thickBot="1">
      <c r="S366" s="10"/>
    </row>
    <row r="367" spans="19:19" ht="15.75" customHeight="1" thickBot="1">
      <c r="S367" s="10"/>
    </row>
    <row r="368" spans="19:19" ht="15.75" customHeight="1" thickBot="1">
      <c r="S368" s="10"/>
    </row>
    <row r="369" spans="19:19" ht="15.75" customHeight="1" thickBot="1">
      <c r="S369" s="10"/>
    </row>
    <row r="370" spans="19:19" ht="15.75" customHeight="1" thickBot="1">
      <c r="S370" s="10"/>
    </row>
    <row r="371" spans="19:19" ht="15.75" customHeight="1" thickBot="1">
      <c r="S371" s="10"/>
    </row>
    <row r="372" spans="19:19" ht="15.75" customHeight="1" thickBot="1">
      <c r="S372" s="10"/>
    </row>
    <row r="373" spans="19:19" ht="15.75" customHeight="1" thickBot="1">
      <c r="S373" s="10"/>
    </row>
    <row r="374" spans="19:19" ht="15.75" customHeight="1" thickBot="1">
      <c r="S374" s="10"/>
    </row>
    <row r="375" spans="19:19" ht="15.75" customHeight="1" thickBot="1">
      <c r="S375" s="10"/>
    </row>
    <row r="376" spans="19:19" ht="15.75" customHeight="1" thickBot="1">
      <c r="S376" s="10"/>
    </row>
    <row r="377" spans="19:19" ht="15.75" customHeight="1" thickBot="1">
      <c r="S377" s="10"/>
    </row>
    <row r="378" spans="19:19" ht="15.75" customHeight="1" thickBot="1">
      <c r="S378" s="10"/>
    </row>
    <row r="379" spans="19:19" ht="15.75" customHeight="1" thickBot="1">
      <c r="S379" s="10"/>
    </row>
    <row r="380" spans="19:19" ht="15.75" customHeight="1" thickBot="1">
      <c r="S380" s="10"/>
    </row>
    <row r="381" spans="19:19" ht="15.75" customHeight="1" thickBot="1">
      <c r="S381" s="10"/>
    </row>
    <row r="382" spans="19:19" ht="15.75" customHeight="1" thickBot="1">
      <c r="S382" s="10"/>
    </row>
    <row r="383" spans="19:19" ht="15.75" customHeight="1" thickBot="1">
      <c r="S383" s="10"/>
    </row>
    <row r="384" spans="19:19" ht="15.75" customHeight="1" thickBot="1">
      <c r="S384" s="10"/>
    </row>
    <row r="385" spans="19:19" ht="15.75" customHeight="1" thickBot="1">
      <c r="S385" s="10"/>
    </row>
    <row r="386" spans="19:19" ht="15.75" customHeight="1" thickBot="1">
      <c r="S386" s="10"/>
    </row>
    <row r="387" spans="19:19" ht="15.75" customHeight="1" thickBot="1">
      <c r="S387" s="10"/>
    </row>
    <row r="388" spans="19:19" ht="15.75" customHeight="1" thickBot="1">
      <c r="S388" s="10"/>
    </row>
    <row r="389" spans="19:19" ht="15.75" customHeight="1" thickBot="1">
      <c r="S389" s="10"/>
    </row>
    <row r="390" spans="19:19" ht="15.75" customHeight="1" thickBot="1">
      <c r="S390" s="10"/>
    </row>
    <row r="391" spans="19:19" ht="15.75" customHeight="1" thickBot="1">
      <c r="S391" s="10"/>
    </row>
    <row r="392" spans="19:19" ht="15.75" customHeight="1" thickBot="1">
      <c r="S392" s="10"/>
    </row>
    <row r="393" spans="19:19" ht="15.75" customHeight="1" thickBot="1">
      <c r="S393" s="10"/>
    </row>
    <row r="394" spans="19:19" ht="15.75" customHeight="1" thickBot="1">
      <c r="S394" s="10"/>
    </row>
    <row r="395" spans="19:19" ht="15.75" customHeight="1" thickBot="1">
      <c r="S395" s="10"/>
    </row>
    <row r="396" spans="19:19" ht="15.75" customHeight="1" thickBot="1">
      <c r="S396" s="10"/>
    </row>
    <row r="397" spans="19:19" ht="15.75" customHeight="1" thickBot="1">
      <c r="S397" s="10"/>
    </row>
    <row r="398" spans="19:19" ht="15.75" customHeight="1" thickBot="1">
      <c r="S398" s="10"/>
    </row>
    <row r="399" spans="19:19" ht="15.75" customHeight="1" thickBot="1">
      <c r="S399" s="10"/>
    </row>
    <row r="400" spans="19:19" ht="15.75" customHeight="1" thickBot="1">
      <c r="S400" s="10"/>
    </row>
    <row r="401" spans="19:19" ht="15.75" customHeight="1" thickBot="1">
      <c r="S401" s="10"/>
    </row>
    <row r="402" spans="19:19" ht="15.75" customHeight="1" thickBot="1">
      <c r="S402" s="10"/>
    </row>
    <row r="403" spans="19:19" ht="15.75" customHeight="1" thickBot="1">
      <c r="S403" s="10"/>
    </row>
    <row r="404" spans="19:19" ht="15.75" customHeight="1" thickBot="1">
      <c r="S404" s="10"/>
    </row>
    <row r="405" spans="19:19" ht="15.75" customHeight="1" thickBot="1">
      <c r="S405" s="10"/>
    </row>
    <row r="406" spans="19:19" ht="15.75" customHeight="1" thickBot="1">
      <c r="S406" s="10"/>
    </row>
    <row r="407" spans="19:19" ht="15.75" customHeight="1" thickBot="1">
      <c r="S407" s="10"/>
    </row>
    <row r="408" spans="19:19" ht="15.75" customHeight="1" thickBot="1">
      <c r="S408" s="10"/>
    </row>
    <row r="409" spans="19:19" ht="15.75" customHeight="1" thickBot="1">
      <c r="S409" s="10"/>
    </row>
    <row r="410" spans="19:19" ht="15.75" customHeight="1" thickBot="1">
      <c r="S410" s="10"/>
    </row>
    <row r="411" spans="19:19" ht="15.75" customHeight="1" thickBot="1">
      <c r="S411" s="10"/>
    </row>
    <row r="412" spans="19:19" ht="15.75" customHeight="1" thickBot="1">
      <c r="S412" s="10"/>
    </row>
    <row r="413" spans="19:19" ht="15.75" customHeight="1" thickBot="1">
      <c r="S413" s="10"/>
    </row>
    <row r="414" spans="19:19" ht="15.75" customHeight="1" thickBot="1">
      <c r="S414" s="10"/>
    </row>
    <row r="415" spans="19:19" ht="15.75" customHeight="1" thickBot="1">
      <c r="S415" s="10"/>
    </row>
    <row r="416" spans="19:19" ht="15.75" customHeight="1" thickBot="1">
      <c r="S416" s="10"/>
    </row>
    <row r="417" spans="19:19" ht="15.75" customHeight="1" thickBot="1">
      <c r="S417" s="10"/>
    </row>
    <row r="418" spans="19:19" ht="15.75" customHeight="1" thickBot="1">
      <c r="S418" s="10"/>
    </row>
    <row r="419" spans="19:19" ht="15.75" customHeight="1" thickBot="1">
      <c r="S419" s="10"/>
    </row>
    <row r="420" spans="19:19" ht="15.75" customHeight="1" thickBot="1">
      <c r="S420" s="10"/>
    </row>
    <row r="421" spans="19:19" ht="15.75" customHeight="1" thickBot="1">
      <c r="S421" s="10"/>
    </row>
    <row r="422" spans="19:19" ht="15.75" customHeight="1" thickBot="1">
      <c r="S422" s="10"/>
    </row>
    <row r="423" spans="19:19" ht="15.75" customHeight="1" thickBot="1">
      <c r="S423" s="10"/>
    </row>
    <row r="424" spans="19:19" ht="15.75" customHeight="1" thickBot="1">
      <c r="S424" s="10"/>
    </row>
    <row r="425" spans="19:19" ht="15.75" customHeight="1" thickBot="1">
      <c r="S425" s="10"/>
    </row>
    <row r="426" spans="19:19" ht="15.75" customHeight="1" thickBot="1">
      <c r="S426" s="10"/>
    </row>
    <row r="427" spans="19:19" ht="15.75" customHeight="1" thickBot="1">
      <c r="S427" s="10"/>
    </row>
    <row r="428" spans="19:19" ht="15.75" customHeight="1" thickBot="1">
      <c r="S428" s="10"/>
    </row>
    <row r="429" spans="19:19" ht="15.75" customHeight="1" thickBot="1">
      <c r="S429" s="10"/>
    </row>
    <row r="430" spans="19:19" ht="15.75" customHeight="1" thickBot="1">
      <c r="S430" s="10"/>
    </row>
    <row r="431" spans="19:19" ht="15.75" customHeight="1" thickBot="1">
      <c r="S431" s="10"/>
    </row>
    <row r="432" spans="19:19" ht="15.75" customHeight="1" thickBot="1">
      <c r="S432" s="10"/>
    </row>
    <row r="433" spans="19:19" ht="15.75" customHeight="1" thickBot="1">
      <c r="S433" s="10"/>
    </row>
    <row r="434" spans="19:19" ht="15.75" customHeight="1" thickBot="1">
      <c r="S434" s="10"/>
    </row>
    <row r="435" spans="19:19" ht="15.75" customHeight="1" thickBot="1">
      <c r="S435" s="10"/>
    </row>
    <row r="436" spans="19:19" ht="15.75" customHeight="1" thickBot="1">
      <c r="S436" s="10"/>
    </row>
    <row r="437" spans="19:19" ht="15.75" customHeight="1" thickBot="1">
      <c r="S437" s="10"/>
    </row>
    <row r="438" spans="19:19" ht="15.75" customHeight="1" thickBot="1">
      <c r="S438" s="10"/>
    </row>
    <row r="439" spans="19:19" ht="15.75" customHeight="1" thickBot="1">
      <c r="S439" s="10"/>
    </row>
    <row r="440" spans="19:19" ht="15.75" customHeight="1" thickBot="1">
      <c r="S440" s="10"/>
    </row>
    <row r="441" spans="19:19" ht="15.75" customHeight="1" thickBot="1">
      <c r="S441" s="10"/>
    </row>
    <row r="442" spans="19:19" ht="15.75" customHeight="1" thickBot="1">
      <c r="S442" s="10"/>
    </row>
    <row r="443" spans="19:19" ht="15.75" customHeight="1" thickBot="1">
      <c r="S443" s="10"/>
    </row>
    <row r="444" spans="19:19" ht="15.75" customHeight="1" thickBot="1">
      <c r="S444" s="10"/>
    </row>
    <row r="445" spans="19:19" ht="15.75" customHeight="1" thickBot="1">
      <c r="S445" s="10"/>
    </row>
    <row r="446" spans="19:19" ht="15.75" customHeight="1" thickBot="1">
      <c r="S446" s="10"/>
    </row>
    <row r="447" spans="19:19" ht="15.75" customHeight="1" thickBot="1">
      <c r="S447" s="10"/>
    </row>
    <row r="448" spans="19:19" ht="15.75" customHeight="1" thickBot="1">
      <c r="S448" s="10"/>
    </row>
    <row r="449" spans="19:19" ht="15.75" customHeight="1" thickBot="1">
      <c r="S449" s="10"/>
    </row>
    <row r="450" spans="19:19" ht="15.75" customHeight="1" thickBot="1">
      <c r="S450" s="10"/>
    </row>
    <row r="451" spans="19:19" ht="15.75" customHeight="1" thickBot="1">
      <c r="S451" s="10"/>
    </row>
    <row r="452" spans="19:19" ht="15.75" customHeight="1" thickBot="1">
      <c r="S452" s="10"/>
    </row>
    <row r="453" spans="19:19" ht="15.75" customHeight="1" thickBot="1">
      <c r="S453" s="10"/>
    </row>
    <row r="454" spans="19:19" ht="15.75" customHeight="1" thickBot="1">
      <c r="S454" s="10"/>
    </row>
    <row r="455" spans="19:19" ht="15.75" customHeight="1" thickBot="1">
      <c r="S455" s="10"/>
    </row>
    <row r="456" spans="19:19" ht="15.75" customHeight="1" thickBot="1">
      <c r="S456" s="10"/>
    </row>
    <row r="457" spans="19:19" ht="15.75" customHeight="1" thickBot="1">
      <c r="S457" s="10"/>
    </row>
    <row r="458" spans="19:19" ht="15.75" customHeight="1" thickBot="1">
      <c r="S458" s="10"/>
    </row>
    <row r="459" spans="19:19" ht="15.75" customHeight="1" thickBot="1">
      <c r="S459" s="10"/>
    </row>
    <row r="460" spans="19:19" ht="15.75" customHeight="1" thickBot="1">
      <c r="S460" s="10"/>
    </row>
    <row r="461" spans="19:19" ht="15.75" customHeight="1" thickBot="1">
      <c r="S461" s="10"/>
    </row>
    <row r="462" spans="19:19" ht="15.75" customHeight="1" thickBot="1">
      <c r="S462" s="10"/>
    </row>
    <row r="463" spans="19:19" ht="15.75" customHeight="1" thickBot="1">
      <c r="S463" s="10"/>
    </row>
    <row r="464" spans="19:19" ht="15.75" customHeight="1" thickBot="1">
      <c r="S464" s="10"/>
    </row>
    <row r="465" spans="19:19" ht="15.75" customHeight="1" thickBot="1">
      <c r="S465" s="10"/>
    </row>
    <row r="466" spans="19:19" ht="15.75" customHeight="1" thickBot="1">
      <c r="S466" s="10"/>
    </row>
    <row r="467" spans="19:19" ht="15.75" customHeight="1" thickBot="1">
      <c r="S467" s="10"/>
    </row>
    <row r="468" spans="19:19" ht="15.75" customHeight="1" thickBot="1">
      <c r="S468" s="10"/>
    </row>
    <row r="469" spans="19:19" ht="15.75" customHeight="1" thickBot="1">
      <c r="S469" s="10"/>
    </row>
    <row r="470" spans="19:19" ht="15.75" customHeight="1" thickBot="1">
      <c r="S470" s="10"/>
    </row>
    <row r="471" spans="19:19" ht="15.75" customHeight="1" thickBot="1">
      <c r="S471" s="10"/>
    </row>
    <row r="472" spans="19:19" ht="15.75" customHeight="1" thickBot="1">
      <c r="S472" s="10"/>
    </row>
    <row r="473" spans="19:19" ht="15.75" customHeight="1" thickBot="1">
      <c r="S473" s="10"/>
    </row>
    <row r="474" spans="19:19" ht="15.75" customHeight="1" thickBot="1">
      <c r="S474" s="10"/>
    </row>
    <row r="475" spans="19:19" ht="15.75" customHeight="1" thickBot="1">
      <c r="S475" s="10"/>
    </row>
    <row r="476" spans="19:19" ht="15.75" customHeight="1" thickBot="1">
      <c r="S476" s="10"/>
    </row>
    <row r="477" spans="19:19" ht="15.75" customHeight="1" thickBot="1">
      <c r="S477" s="10"/>
    </row>
    <row r="478" spans="19:19" ht="15.75" customHeight="1" thickBot="1">
      <c r="S478" s="10"/>
    </row>
    <row r="479" spans="19:19" ht="15.75" customHeight="1" thickBot="1">
      <c r="S479" s="10"/>
    </row>
    <row r="480" spans="19:19" ht="15.75" customHeight="1" thickBot="1">
      <c r="S480" s="10"/>
    </row>
    <row r="481" spans="19:19" ht="15.75" customHeight="1" thickBot="1">
      <c r="S481" s="10"/>
    </row>
    <row r="482" spans="19:19" ht="15.75" customHeight="1" thickBot="1">
      <c r="S482" s="10"/>
    </row>
    <row r="483" spans="19:19" ht="15.75" customHeight="1" thickBot="1">
      <c r="S483" s="10"/>
    </row>
    <row r="484" spans="19:19" ht="15.75" customHeight="1" thickBot="1">
      <c r="S484" s="10"/>
    </row>
    <row r="485" spans="19:19" ht="15.75" customHeight="1" thickBot="1">
      <c r="S485" s="10"/>
    </row>
    <row r="486" spans="19:19" ht="15.75" customHeight="1" thickBot="1">
      <c r="S486" s="10"/>
    </row>
    <row r="487" spans="19:19" ht="15.75" customHeight="1" thickBot="1">
      <c r="S487" s="10"/>
    </row>
    <row r="488" spans="19:19" ht="15.75" customHeight="1" thickBot="1">
      <c r="S488" s="10"/>
    </row>
    <row r="489" spans="19:19" ht="15.75" customHeight="1" thickBot="1">
      <c r="S489" s="10"/>
    </row>
    <row r="490" spans="19:19" ht="15.75" customHeight="1" thickBot="1">
      <c r="S490" s="10"/>
    </row>
    <row r="491" spans="19:19" ht="15.75" customHeight="1" thickBot="1">
      <c r="S491" s="10"/>
    </row>
    <row r="492" spans="19:19" ht="15.75" customHeight="1" thickBot="1">
      <c r="S492" s="10"/>
    </row>
    <row r="493" spans="19:19" ht="15.75" customHeight="1" thickBot="1">
      <c r="S493" s="10"/>
    </row>
    <row r="494" spans="19:19" ht="15.75" customHeight="1" thickBot="1">
      <c r="S494" s="10"/>
    </row>
    <row r="495" spans="19:19" ht="15.75" customHeight="1" thickBot="1">
      <c r="S495" s="10"/>
    </row>
    <row r="496" spans="19:19" ht="15.75" customHeight="1" thickBot="1">
      <c r="S496" s="10"/>
    </row>
    <row r="497" spans="19:19" ht="15.75" customHeight="1" thickBot="1">
      <c r="S497" s="10"/>
    </row>
    <row r="498" spans="19:19" ht="15.75" customHeight="1" thickBot="1">
      <c r="S498" s="10"/>
    </row>
    <row r="499" spans="19:19" ht="15.75" customHeight="1" thickBot="1">
      <c r="S499" s="10"/>
    </row>
    <row r="500" spans="19:19" ht="15.75" customHeight="1" thickBot="1">
      <c r="S500" s="10"/>
    </row>
    <row r="501" spans="19:19" ht="15.75" customHeight="1" thickBot="1">
      <c r="S501" s="10"/>
    </row>
    <row r="502" spans="19:19" ht="15.75" customHeight="1" thickBot="1">
      <c r="S502" s="10"/>
    </row>
    <row r="503" spans="19:19" ht="15.75" customHeight="1" thickBot="1">
      <c r="S503" s="10"/>
    </row>
    <row r="504" spans="19:19" ht="15.75" customHeight="1" thickBot="1">
      <c r="S504" s="10"/>
    </row>
    <row r="505" spans="19:19" ht="15.75" customHeight="1" thickBot="1">
      <c r="S505" s="10"/>
    </row>
    <row r="506" spans="19:19" ht="15.75" customHeight="1" thickBot="1">
      <c r="S506" s="10"/>
    </row>
    <row r="507" spans="19:19" ht="15.75" customHeight="1" thickBot="1">
      <c r="S507" s="10"/>
    </row>
    <row r="508" spans="19:19" ht="15.75" customHeight="1" thickBot="1">
      <c r="S508" s="10"/>
    </row>
    <row r="509" spans="19:19" ht="15.75" customHeight="1" thickBot="1">
      <c r="S509" s="10"/>
    </row>
    <row r="510" spans="19:19" ht="15.75" customHeight="1" thickBot="1">
      <c r="S510" s="10"/>
    </row>
    <row r="511" spans="19:19" ht="15.75" customHeight="1" thickBot="1">
      <c r="S511" s="10"/>
    </row>
    <row r="512" spans="19:19" ht="15.75" customHeight="1" thickBot="1">
      <c r="S512" s="10"/>
    </row>
    <row r="513" spans="19:19" ht="15.75" customHeight="1" thickBot="1">
      <c r="S513" s="10"/>
    </row>
    <row r="514" spans="19:19" ht="15.75" customHeight="1" thickBot="1">
      <c r="S514" s="10"/>
    </row>
    <row r="515" spans="19:19" ht="15.75" customHeight="1" thickBot="1">
      <c r="S515" s="10"/>
    </row>
    <row r="516" spans="19:19" ht="15.75" customHeight="1" thickBot="1">
      <c r="S516" s="10"/>
    </row>
    <row r="517" spans="19:19" ht="15.75" customHeight="1" thickBot="1">
      <c r="S517" s="10"/>
    </row>
    <row r="518" spans="19:19" ht="15.75" customHeight="1" thickBot="1">
      <c r="S518" s="10"/>
    </row>
    <row r="519" spans="19:19" ht="15.75" customHeight="1" thickBot="1">
      <c r="S519" s="10"/>
    </row>
    <row r="520" spans="19:19" ht="15.75" customHeight="1" thickBot="1">
      <c r="S520" s="10"/>
    </row>
    <row r="521" spans="19:19" ht="15.75" customHeight="1" thickBot="1">
      <c r="S521" s="10"/>
    </row>
    <row r="522" spans="19:19" ht="15.75" customHeight="1" thickBot="1">
      <c r="S522" s="10"/>
    </row>
    <row r="523" spans="19:19" ht="15.75" customHeight="1" thickBot="1">
      <c r="S523" s="10"/>
    </row>
    <row r="524" spans="19:19" ht="15.75" customHeight="1" thickBot="1">
      <c r="S524" s="10"/>
    </row>
    <row r="525" spans="19:19" ht="15.75" customHeight="1" thickBot="1">
      <c r="S525" s="10"/>
    </row>
    <row r="526" spans="19:19" ht="15.75" customHeight="1" thickBot="1">
      <c r="S526" s="10"/>
    </row>
    <row r="527" spans="19:19" ht="15.75" customHeight="1" thickBot="1">
      <c r="S527" s="10"/>
    </row>
    <row r="528" spans="19:19" ht="15.75" customHeight="1" thickBot="1">
      <c r="S528" s="10"/>
    </row>
    <row r="529" spans="19:19" ht="15.75" customHeight="1" thickBot="1">
      <c r="S529" s="10"/>
    </row>
    <row r="530" spans="19:19" ht="15.75" customHeight="1" thickBot="1">
      <c r="S530" s="10"/>
    </row>
    <row r="531" spans="19:19" ht="15.75" customHeight="1" thickBot="1">
      <c r="S531" s="10"/>
    </row>
    <row r="532" spans="19:19" ht="15.75" customHeight="1" thickBot="1">
      <c r="S532" s="10"/>
    </row>
    <row r="533" spans="19:19" ht="15.75" customHeight="1" thickBot="1">
      <c r="S533" s="10"/>
    </row>
    <row r="534" spans="19:19" ht="15.75" customHeight="1" thickBot="1">
      <c r="S534" s="10"/>
    </row>
    <row r="535" spans="19:19" ht="15.75" customHeight="1" thickBot="1">
      <c r="S535" s="10"/>
    </row>
    <row r="536" spans="19:19" ht="15.75" customHeight="1" thickBot="1">
      <c r="S536" s="10"/>
    </row>
    <row r="537" spans="19:19" ht="15.75" customHeight="1" thickBot="1">
      <c r="S537" s="10"/>
    </row>
    <row r="538" spans="19:19" ht="15.75" customHeight="1" thickBot="1">
      <c r="S538" s="10"/>
    </row>
    <row r="539" spans="19:19" ht="15.75" customHeight="1" thickBot="1">
      <c r="S539" s="10"/>
    </row>
    <row r="540" spans="19:19" ht="15.75" customHeight="1" thickBot="1">
      <c r="S540" s="10"/>
    </row>
    <row r="541" spans="19:19" ht="15.75" customHeight="1" thickBot="1">
      <c r="S541" s="10"/>
    </row>
    <row r="542" spans="19:19" ht="15.75" customHeight="1" thickBot="1">
      <c r="S542" s="10"/>
    </row>
    <row r="543" spans="19:19" ht="15.75" customHeight="1" thickBot="1">
      <c r="S543" s="10"/>
    </row>
    <row r="544" spans="19:19" ht="15.75" customHeight="1" thickBot="1">
      <c r="S544" s="10"/>
    </row>
    <row r="545" spans="19:19" ht="15.75" customHeight="1" thickBot="1">
      <c r="S545" s="10"/>
    </row>
    <row r="546" spans="19:19" ht="15.75" customHeight="1" thickBot="1">
      <c r="S546" s="10"/>
    </row>
    <row r="547" spans="19:19" ht="15.75" customHeight="1" thickBot="1">
      <c r="S547" s="10"/>
    </row>
    <row r="548" spans="19:19" ht="15.75" customHeight="1" thickBot="1">
      <c r="S548" s="10"/>
    </row>
    <row r="549" spans="19:19" ht="15.75" customHeight="1" thickBot="1">
      <c r="S549" s="10"/>
    </row>
    <row r="550" spans="19:19" ht="15.75" customHeight="1" thickBot="1">
      <c r="S550" s="10"/>
    </row>
    <row r="551" spans="19:19" ht="15.75" customHeight="1" thickBot="1">
      <c r="S551" s="10"/>
    </row>
    <row r="552" spans="19:19" ht="15.75" customHeight="1" thickBot="1">
      <c r="S552" s="10"/>
    </row>
    <row r="553" spans="19:19" ht="15.75" customHeight="1" thickBot="1">
      <c r="S553" s="10"/>
    </row>
    <row r="554" spans="19:19" ht="15.75" customHeight="1" thickBot="1">
      <c r="S554" s="10"/>
    </row>
    <row r="555" spans="19:19" ht="15.75" customHeight="1" thickBot="1">
      <c r="S555" s="10"/>
    </row>
    <row r="556" spans="19:19" ht="15.75" customHeight="1" thickBot="1">
      <c r="S556" s="10"/>
    </row>
    <row r="557" spans="19:19" ht="15.75" customHeight="1" thickBot="1">
      <c r="S557" s="10"/>
    </row>
    <row r="558" spans="19:19" ht="15.75" customHeight="1" thickBot="1">
      <c r="S558" s="10"/>
    </row>
    <row r="559" spans="19:19" ht="15.75" customHeight="1" thickBot="1">
      <c r="S559" s="10"/>
    </row>
    <row r="560" spans="19:19" ht="15.75" customHeight="1" thickBot="1">
      <c r="S560" s="10"/>
    </row>
    <row r="561" spans="19:19" ht="15.75" customHeight="1" thickBot="1">
      <c r="S561" s="10"/>
    </row>
    <row r="562" spans="19:19" ht="15.75" customHeight="1" thickBot="1">
      <c r="S562" s="10"/>
    </row>
    <row r="563" spans="19:19" ht="15.75" customHeight="1" thickBot="1">
      <c r="S563" s="10"/>
    </row>
    <row r="564" spans="19:19" ht="15.75" customHeight="1" thickBot="1">
      <c r="S564" s="10"/>
    </row>
    <row r="565" spans="19:19" ht="15.75" customHeight="1" thickBot="1">
      <c r="S565" s="10"/>
    </row>
    <row r="566" spans="19:19" ht="15.75" customHeight="1" thickBot="1">
      <c r="S566" s="10"/>
    </row>
    <row r="567" spans="19:19" ht="15.75" customHeight="1" thickBot="1">
      <c r="S567" s="10"/>
    </row>
    <row r="568" spans="19:19" ht="15.75" customHeight="1" thickBot="1">
      <c r="S568" s="10"/>
    </row>
    <row r="569" spans="19:19" ht="15.75" customHeight="1" thickBot="1">
      <c r="S569" s="10"/>
    </row>
    <row r="570" spans="19:19" ht="15.75" customHeight="1" thickBot="1">
      <c r="S570" s="10"/>
    </row>
    <row r="571" spans="19:19" ht="15.75" customHeight="1" thickBot="1">
      <c r="S571" s="10"/>
    </row>
    <row r="572" spans="19:19" ht="15.75" customHeight="1" thickBot="1">
      <c r="S572" s="10"/>
    </row>
    <row r="573" spans="19:19" ht="15.75" customHeight="1" thickBot="1">
      <c r="S573" s="10"/>
    </row>
    <row r="574" spans="19:19" ht="15.75" customHeight="1" thickBot="1">
      <c r="S574" s="10"/>
    </row>
    <row r="575" spans="19:19" ht="15.75" customHeight="1" thickBot="1">
      <c r="S575" s="10"/>
    </row>
    <row r="576" spans="19:19" ht="15.75" customHeight="1" thickBot="1">
      <c r="S576" s="10"/>
    </row>
    <row r="577" spans="19:19" ht="15.75" customHeight="1" thickBot="1">
      <c r="S577" s="10"/>
    </row>
    <row r="578" spans="19:19" ht="15.75" customHeight="1" thickBot="1">
      <c r="S578" s="10"/>
    </row>
    <row r="579" spans="19:19" ht="15.75" customHeight="1" thickBot="1">
      <c r="S579" s="10"/>
    </row>
    <row r="580" spans="19:19" ht="15.75" customHeight="1" thickBot="1">
      <c r="S580" s="10"/>
    </row>
    <row r="581" spans="19:19" ht="15.75" customHeight="1" thickBot="1">
      <c r="S581" s="10"/>
    </row>
    <row r="582" spans="19:19" ht="15.75" customHeight="1" thickBot="1">
      <c r="S582" s="10"/>
    </row>
    <row r="583" spans="19:19" ht="15.75" customHeight="1" thickBot="1">
      <c r="S583" s="10"/>
    </row>
    <row r="584" spans="19:19" ht="15.75" customHeight="1" thickBot="1">
      <c r="S584" s="10"/>
    </row>
    <row r="585" spans="19:19" ht="15.75" customHeight="1" thickBot="1">
      <c r="S585" s="10"/>
    </row>
    <row r="586" spans="19:19" ht="15.75" customHeight="1" thickBot="1">
      <c r="S586" s="10"/>
    </row>
    <row r="587" spans="19:19" ht="15.75" customHeight="1" thickBot="1">
      <c r="S587" s="10"/>
    </row>
    <row r="588" spans="19:19" ht="15.75" customHeight="1" thickBot="1">
      <c r="S588" s="10"/>
    </row>
    <row r="589" spans="19:19" ht="15.75" customHeight="1" thickBot="1">
      <c r="S589" s="10"/>
    </row>
    <row r="590" spans="19:19" ht="15.75" customHeight="1" thickBot="1">
      <c r="S590" s="10"/>
    </row>
    <row r="591" spans="19:19" ht="15.75" customHeight="1" thickBot="1">
      <c r="S591" s="10"/>
    </row>
    <row r="592" spans="19:19" ht="15.75" customHeight="1" thickBot="1">
      <c r="S592" s="10"/>
    </row>
    <row r="593" spans="19:19" ht="15.75" customHeight="1" thickBot="1">
      <c r="S593" s="10"/>
    </row>
    <row r="594" spans="19:19" ht="15.75" customHeight="1" thickBot="1">
      <c r="S594" s="10"/>
    </row>
    <row r="595" spans="19:19" ht="15.75" customHeight="1" thickBot="1">
      <c r="S595" s="10"/>
    </row>
    <row r="596" spans="19:19" ht="15.75" customHeight="1" thickBot="1">
      <c r="S596" s="10"/>
    </row>
    <row r="597" spans="19:19" ht="15.75" customHeight="1" thickBot="1">
      <c r="S597" s="10"/>
    </row>
    <row r="598" spans="19:19" ht="15.75" customHeight="1" thickBot="1">
      <c r="S598" s="10"/>
    </row>
    <row r="599" spans="19:19" ht="15.75" customHeight="1" thickBot="1">
      <c r="S599" s="10"/>
    </row>
    <row r="600" spans="19:19" ht="15.75" customHeight="1" thickBot="1">
      <c r="S600" s="10"/>
    </row>
    <row r="601" spans="19:19" ht="15.75" customHeight="1" thickBot="1">
      <c r="S601" s="10"/>
    </row>
    <row r="602" spans="19:19" ht="15.75" customHeight="1" thickBot="1">
      <c r="S602" s="10"/>
    </row>
    <row r="603" spans="19:19" ht="15.75" customHeight="1" thickBot="1">
      <c r="S603" s="10"/>
    </row>
    <row r="604" spans="19:19" ht="15.75" customHeight="1" thickBot="1">
      <c r="S604" s="10"/>
    </row>
    <row r="605" spans="19:19" ht="15.75" customHeight="1" thickBot="1">
      <c r="S605" s="10"/>
    </row>
    <row r="606" spans="19:19" ht="15.75" customHeight="1" thickBot="1">
      <c r="S606" s="10"/>
    </row>
    <row r="607" spans="19:19" ht="15.75" customHeight="1" thickBot="1">
      <c r="S607" s="10"/>
    </row>
    <row r="608" spans="19:19" ht="15.75" customHeight="1" thickBot="1">
      <c r="S608" s="10"/>
    </row>
    <row r="609" spans="19:19" ht="15.75" customHeight="1" thickBot="1">
      <c r="S609" s="10"/>
    </row>
    <row r="610" spans="19:19" ht="15.75" customHeight="1" thickBot="1">
      <c r="S610" s="10"/>
    </row>
    <row r="611" spans="19:19" ht="15.75" customHeight="1" thickBot="1">
      <c r="S611" s="10"/>
    </row>
    <row r="612" spans="19:19" ht="15.75" customHeight="1" thickBot="1">
      <c r="S612" s="10"/>
    </row>
    <row r="613" spans="19:19" ht="15.75" customHeight="1" thickBot="1">
      <c r="S613" s="10"/>
    </row>
    <row r="614" spans="19:19" ht="15.75" customHeight="1" thickBot="1">
      <c r="S614" s="10"/>
    </row>
    <row r="615" spans="19:19" ht="15.75" customHeight="1" thickBot="1">
      <c r="S615" s="10"/>
    </row>
    <row r="616" spans="19:19" ht="15.75" customHeight="1" thickBot="1">
      <c r="S616" s="10"/>
    </row>
    <row r="617" spans="19:19" ht="15.75" customHeight="1" thickBot="1">
      <c r="S617" s="10"/>
    </row>
    <row r="618" spans="19:19" ht="15.75" customHeight="1" thickBot="1">
      <c r="S618" s="10"/>
    </row>
    <row r="619" spans="19:19" ht="15.75" customHeight="1" thickBot="1">
      <c r="S619" s="10"/>
    </row>
    <row r="620" spans="19:19" ht="15.75" customHeight="1" thickBot="1">
      <c r="S620" s="10"/>
    </row>
    <row r="621" spans="19:19" ht="15.75" customHeight="1" thickBot="1">
      <c r="S621" s="10"/>
    </row>
    <row r="622" spans="19:19" ht="15.75" customHeight="1" thickBot="1">
      <c r="S622" s="10"/>
    </row>
    <row r="623" spans="19:19" ht="15.75" customHeight="1" thickBot="1">
      <c r="S623" s="10"/>
    </row>
    <row r="624" spans="19:19" ht="15.75" customHeight="1" thickBot="1">
      <c r="S624" s="10"/>
    </row>
    <row r="625" spans="19:19" ht="15.75" customHeight="1" thickBot="1">
      <c r="S625" s="10"/>
    </row>
    <row r="626" spans="19:19" ht="15.75" customHeight="1" thickBot="1">
      <c r="S626" s="10"/>
    </row>
    <row r="627" spans="19:19" ht="15.75" customHeight="1" thickBot="1">
      <c r="S627" s="10"/>
    </row>
    <row r="628" spans="19:19" ht="15.75" customHeight="1" thickBot="1">
      <c r="S628" s="10"/>
    </row>
    <row r="629" spans="19:19" ht="15.75" customHeight="1" thickBot="1">
      <c r="S629" s="10"/>
    </row>
    <row r="630" spans="19:19" ht="15.75" customHeight="1" thickBot="1">
      <c r="S630" s="10"/>
    </row>
    <row r="631" spans="19:19" ht="15.75" customHeight="1" thickBot="1">
      <c r="S631" s="10"/>
    </row>
    <row r="632" spans="19:19" ht="15.75" customHeight="1" thickBot="1">
      <c r="S632" s="10"/>
    </row>
    <row r="633" spans="19:19" ht="15.75" customHeight="1" thickBot="1">
      <c r="S633" s="10"/>
    </row>
    <row r="634" spans="19:19" ht="15.75" customHeight="1" thickBot="1">
      <c r="S634" s="10"/>
    </row>
    <row r="635" spans="19:19" ht="15.75" customHeight="1" thickBot="1">
      <c r="S635" s="10"/>
    </row>
    <row r="636" spans="19:19" ht="15.75" customHeight="1" thickBot="1">
      <c r="S636" s="10"/>
    </row>
    <row r="637" spans="19:19" ht="15.75" customHeight="1" thickBot="1">
      <c r="S637" s="10"/>
    </row>
    <row r="638" spans="19:19" ht="15.75" customHeight="1" thickBot="1">
      <c r="S638" s="10"/>
    </row>
    <row r="639" spans="19:19" ht="15.75" customHeight="1" thickBot="1">
      <c r="S639" s="10"/>
    </row>
    <row r="640" spans="19:19" ht="15.75" customHeight="1" thickBot="1">
      <c r="S640" s="10"/>
    </row>
    <row r="641" spans="19:19" ht="15.75" customHeight="1" thickBot="1">
      <c r="S641" s="10"/>
    </row>
    <row r="642" spans="19:19" ht="15.75" customHeight="1" thickBot="1">
      <c r="S642" s="10"/>
    </row>
    <row r="643" spans="19:19" ht="15.75" customHeight="1" thickBot="1">
      <c r="S643" s="10"/>
    </row>
    <row r="644" spans="19:19" ht="15.75" customHeight="1" thickBot="1">
      <c r="S644" s="10"/>
    </row>
    <row r="645" spans="19:19" ht="15.75" customHeight="1" thickBot="1">
      <c r="S645" s="10"/>
    </row>
    <row r="646" spans="19:19" ht="15.75" customHeight="1" thickBot="1">
      <c r="S646" s="10"/>
    </row>
    <row r="647" spans="19:19" ht="15.75" customHeight="1" thickBot="1">
      <c r="S647" s="10"/>
    </row>
    <row r="648" spans="19:19" ht="15.75" customHeight="1" thickBot="1">
      <c r="S648" s="10"/>
    </row>
    <row r="649" spans="19:19" ht="15.75" customHeight="1" thickBot="1">
      <c r="S649" s="10"/>
    </row>
    <row r="650" spans="19:19" ht="15.75" customHeight="1" thickBot="1">
      <c r="S650" s="10"/>
    </row>
    <row r="651" spans="19:19" ht="15.75" customHeight="1" thickBot="1">
      <c r="S651" s="10"/>
    </row>
    <row r="652" spans="19:19" ht="15.75" customHeight="1" thickBot="1">
      <c r="S652" s="10"/>
    </row>
    <row r="653" spans="19:19" ht="15.75" customHeight="1" thickBot="1">
      <c r="S653" s="10"/>
    </row>
    <row r="654" spans="19:19" ht="15.75" customHeight="1" thickBot="1">
      <c r="S654" s="10"/>
    </row>
    <row r="655" spans="19:19" ht="15.75" customHeight="1" thickBot="1">
      <c r="S655" s="10"/>
    </row>
    <row r="656" spans="19:19" ht="15.75" customHeight="1" thickBot="1">
      <c r="S656" s="10"/>
    </row>
    <row r="657" spans="19:19" ht="15.75" customHeight="1" thickBot="1">
      <c r="S657" s="10"/>
    </row>
    <row r="658" spans="19:19" ht="15.75" customHeight="1" thickBot="1">
      <c r="S658" s="10"/>
    </row>
    <row r="659" spans="19:19" ht="15.75" customHeight="1" thickBot="1">
      <c r="S659" s="10"/>
    </row>
    <row r="660" spans="19:19" ht="15.75" customHeight="1" thickBot="1">
      <c r="S660" s="10"/>
    </row>
    <row r="661" spans="19:19" ht="15.75" customHeight="1" thickBot="1">
      <c r="S661" s="10"/>
    </row>
    <row r="662" spans="19:19" ht="15.75" customHeight="1" thickBot="1">
      <c r="S662" s="10"/>
    </row>
    <row r="663" spans="19:19" ht="15.75" customHeight="1" thickBot="1">
      <c r="S663" s="10"/>
    </row>
    <row r="664" spans="19:19" ht="15.75" customHeight="1" thickBot="1">
      <c r="S664" s="10"/>
    </row>
    <row r="665" spans="19:19" ht="15.75" customHeight="1" thickBot="1">
      <c r="S665" s="10"/>
    </row>
    <row r="666" spans="19:19" ht="15.75" customHeight="1" thickBot="1">
      <c r="S666" s="10"/>
    </row>
    <row r="667" spans="19:19" ht="15.75" customHeight="1" thickBot="1">
      <c r="S667" s="10"/>
    </row>
    <row r="668" spans="19:19" ht="15.75" customHeight="1" thickBot="1">
      <c r="S668" s="10"/>
    </row>
    <row r="669" spans="19:19" ht="15.75" customHeight="1" thickBot="1">
      <c r="S669" s="10"/>
    </row>
    <row r="670" spans="19:19" ht="15.75" customHeight="1" thickBot="1">
      <c r="S670" s="10"/>
    </row>
    <row r="671" spans="19:19" ht="15.75" customHeight="1" thickBot="1">
      <c r="S671" s="10"/>
    </row>
    <row r="672" spans="19:19" ht="15.75" customHeight="1" thickBot="1">
      <c r="S672" s="10"/>
    </row>
    <row r="673" spans="19:19" ht="15.75" customHeight="1" thickBot="1">
      <c r="S673" s="10"/>
    </row>
    <row r="674" spans="19:19" ht="15.75" customHeight="1" thickBot="1">
      <c r="S674" s="10"/>
    </row>
    <row r="675" spans="19:19" ht="15.75" customHeight="1" thickBot="1">
      <c r="S675" s="10"/>
    </row>
    <row r="676" spans="19:19" ht="15.75" customHeight="1" thickBot="1">
      <c r="S676" s="10"/>
    </row>
    <row r="677" spans="19:19" ht="15.75" customHeight="1" thickBot="1">
      <c r="S677" s="10"/>
    </row>
    <row r="678" spans="19:19" ht="15.75" customHeight="1" thickBot="1">
      <c r="S678" s="10"/>
    </row>
    <row r="679" spans="19:19" ht="15.75" customHeight="1" thickBot="1">
      <c r="S679" s="10"/>
    </row>
    <row r="680" spans="19:19" ht="15.75" customHeight="1" thickBot="1">
      <c r="S680" s="10"/>
    </row>
    <row r="681" spans="19:19" ht="15.75" customHeight="1" thickBot="1">
      <c r="S681" s="10"/>
    </row>
    <row r="682" spans="19:19" ht="15.75" customHeight="1" thickBot="1">
      <c r="S682" s="10"/>
    </row>
    <row r="683" spans="19:19" ht="15.75" customHeight="1" thickBot="1">
      <c r="S683" s="10"/>
    </row>
    <row r="684" spans="19:19" ht="15.75" customHeight="1" thickBot="1">
      <c r="S684" s="10"/>
    </row>
    <row r="685" spans="19:19" ht="15.75" customHeight="1" thickBot="1">
      <c r="S685" s="10"/>
    </row>
    <row r="686" spans="19:19" ht="15.75" customHeight="1" thickBot="1">
      <c r="S686" s="10"/>
    </row>
    <row r="687" spans="19:19" ht="15.75" customHeight="1" thickBot="1">
      <c r="S687" s="10"/>
    </row>
    <row r="688" spans="19:19" ht="15.75" customHeight="1" thickBot="1">
      <c r="S688" s="10"/>
    </row>
    <row r="689" spans="19:19" ht="15.75" customHeight="1" thickBot="1">
      <c r="S689" s="10"/>
    </row>
    <row r="690" spans="19:19" ht="15.75" customHeight="1" thickBot="1">
      <c r="S690" s="10"/>
    </row>
    <row r="691" spans="19:19" ht="15.75" customHeight="1" thickBot="1">
      <c r="S691" s="10"/>
    </row>
    <row r="692" spans="19:19" ht="15.75" customHeight="1" thickBot="1">
      <c r="S692" s="10"/>
    </row>
    <row r="693" spans="19:19" ht="15.75" customHeight="1" thickBot="1">
      <c r="S693" s="10"/>
    </row>
    <row r="694" spans="19:19" ht="15.75" customHeight="1" thickBot="1">
      <c r="S694" s="10"/>
    </row>
    <row r="695" spans="19:19" ht="15.75" customHeight="1" thickBot="1">
      <c r="S695" s="10"/>
    </row>
    <row r="696" spans="19:19" ht="15.75" customHeight="1" thickBot="1">
      <c r="S696" s="10"/>
    </row>
    <row r="697" spans="19:19" ht="15.75" customHeight="1" thickBot="1">
      <c r="S697" s="10"/>
    </row>
    <row r="698" spans="19:19" ht="15.75" customHeight="1" thickBot="1">
      <c r="S698" s="10"/>
    </row>
    <row r="699" spans="19:19" ht="15.75" customHeight="1" thickBot="1">
      <c r="S699" s="10"/>
    </row>
    <row r="700" spans="19:19" ht="15.75" customHeight="1" thickBot="1">
      <c r="S700" s="10"/>
    </row>
    <row r="701" spans="19:19" ht="15.75" customHeight="1" thickBot="1">
      <c r="S701" s="10"/>
    </row>
    <row r="702" spans="19:19" ht="15.75" customHeight="1" thickBot="1">
      <c r="S702" s="10"/>
    </row>
    <row r="703" spans="19:19" ht="15.75" customHeight="1" thickBot="1">
      <c r="S703" s="10"/>
    </row>
    <row r="704" spans="19:19" ht="15.75" customHeight="1" thickBot="1">
      <c r="S704" s="10"/>
    </row>
    <row r="705" spans="19:19" ht="15.75" customHeight="1" thickBot="1">
      <c r="S705" s="10"/>
    </row>
    <row r="706" spans="19:19" ht="15.75" customHeight="1" thickBot="1">
      <c r="S706" s="10"/>
    </row>
    <row r="707" spans="19:19" ht="15.75" customHeight="1" thickBot="1">
      <c r="S707" s="10"/>
    </row>
    <row r="708" spans="19:19" ht="15.75" customHeight="1" thickBot="1">
      <c r="S708" s="10"/>
    </row>
    <row r="709" spans="19:19" ht="15.75" customHeight="1" thickBot="1">
      <c r="S709" s="10"/>
    </row>
    <row r="710" spans="19:19" ht="15.75" customHeight="1" thickBot="1">
      <c r="S710" s="10"/>
    </row>
    <row r="711" spans="19:19" ht="15.75" customHeight="1" thickBot="1">
      <c r="S711" s="10"/>
    </row>
    <row r="712" spans="19:19" ht="15.75" customHeight="1" thickBot="1">
      <c r="S712" s="10"/>
    </row>
    <row r="713" spans="19:19" ht="15.75" customHeight="1" thickBot="1">
      <c r="S713" s="10"/>
    </row>
    <row r="714" spans="19:19" ht="15.75" customHeight="1" thickBot="1">
      <c r="S714" s="10"/>
    </row>
    <row r="715" spans="19:19" ht="15.75" customHeight="1" thickBot="1">
      <c r="S715" s="10"/>
    </row>
    <row r="716" spans="19:19" ht="15.75" customHeight="1" thickBot="1">
      <c r="S716" s="10"/>
    </row>
    <row r="717" spans="19:19" ht="15.75" customHeight="1" thickBot="1">
      <c r="S717" s="10"/>
    </row>
    <row r="718" spans="19:19" ht="15.75" customHeight="1" thickBot="1">
      <c r="S718" s="10"/>
    </row>
    <row r="719" spans="19:19" ht="15.75" customHeight="1" thickBot="1">
      <c r="S719" s="10"/>
    </row>
    <row r="720" spans="19:19" ht="15.75" customHeight="1" thickBot="1">
      <c r="S720" s="10"/>
    </row>
    <row r="721" spans="19:19" ht="15.75" customHeight="1" thickBot="1">
      <c r="S721" s="10"/>
    </row>
    <row r="722" spans="19:19" ht="15.75" customHeight="1" thickBot="1">
      <c r="S722" s="10"/>
    </row>
    <row r="723" spans="19:19" ht="15.75" customHeight="1" thickBot="1">
      <c r="S723" s="10"/>
    </row>
    <row r="724" spans="19:19" ht="15.75" customHeight="1" thickBot="1">
      <c r="S724" s="10"/>
    </row>
    <row r="725" spans="19:19" ht="15.75" customHeight="1" thickBot="1">
      <c r="S725" s="10"/>
    </row>
    <row r="726" spans="19:19" ht="15.75" customHeight="1" thickBot="1">
      <c r="S726" s="10"/>
    </row>
    <row r="727" spans="19:19" ht="15.75" customHeight="1" thickBot="1">
      <c r="S727" s="10"/>
    </row>
    <row r="728" spans="19:19" ht="15.75" customHeight="1" thickBot="1">
      <c r="S728" s="10"/>
    </row>
    <row r="729" spans="19:19" ht="15.75" customHeight="1" thickBot="1">
      <c r="S729" s="10"/>
    </row>
    <row r="730" spans="19:19" ht="15.75" customHeight="1" thickBot="1">
      <c r="S730" s="10"/>
    </row>
    <row r="731" spans="19:19" ht="15.75" customHeight="1" thickBot="1">
      <c r="S731" s="10"/>
    </row>
    <row r="732" spans="19:19" ht="15.75" customHeight="1" thickBot="1">
      <c r="S732" s="10"/>
    </row>
    <row r="733" spans="19:19" ht="15.75" customHeight="1" thickBot="1">
      <c r="S733" s="10"/>
    </row>
    <row r="734" spans="19:19" ht="15.75" customHeight="1" thickBot="1">
      <c r="S734" s="10"/>
    </row>
    <row r="735" spans="19:19" ht="15.75" customHeight="1" thickBot="1">
      <c r="S735" s="10"/>
    </row>
    <row r="736" spans="19:19" ht="15.75" customHeight="1" thickBot="1">
      <c r="S736" s="10"/>
    </row>
    <row r="737" spans="19:19" ht="15.75" customHeight="1" thickBot="1">
      <c r="S737" s="10"/>
    </row>
    <row r="738" spans="19:19" ht="15.75" customHeight="1" thickBot="1">
      <c r="S738" s="10"/>
    </row>
    <row r="739" spans="19:19" ht="15.75" customHeight="1" thickBot="1">
      <c r="S739" s="10"/>
    </row>
    <row r="740" spans="19:19" ht="15.75" customHeight="1" thickBot="1">
      <c r="S740" s="10"/>
    </row>
    <row r="741" spans="19:19" ht="15.75" customHeight="1" thickBot="1">
      <c r="S741" s="10"/>
    </row>
    <row r="742" spans="19:19" ht="15.75" customHeight="1" thickBot="1">
      <c r="S742" s="10"/>
    </row>
    <row r="743" spans="19:19" ht="15.75" customHeight="1" thickBot="1">
      <c r="S743" s="10"/>
    </row>
    <row r="744" spans="19:19" ht="15.75" customHeight="1" thickBot="1">
      <c r="S744" s="10"/>
    </row>
    <row r="745" spans="19:19" ht="15.75" customHeight="1" thickBot="1">
      <c r="S745" s="10"/>
    </row>
    <row r="746" spans="19:19" ht="15.75" customHeight="1" thickBot="1">
      <c r="S746" s="10"/>
    </row>
    <row r="747" spans="19:19" ht="15.75" customHeight="1" thickBot="1">
      <c r="S747" s="10"/>
    </row>
    <row r="748" spans="19:19" ht="15.75" customHeight="1" thickBot="1">
      <c r="S748" s="10"/>
    </row>
    <row r="749" spans="19:19" ht="15.75" customHeight="1" thickBot="1">
      <c r="S749" s="10"/>
    </row>
    <row r="750" spans="19:19" ht="15.75" customHeight="1" thickBot="1">
      <c r="S750" s="10"/>
    </row>
    <row r="751" spans="19:19" ht="15.75" customHeight="1" thickBot="1">
      <c r="S751" s="10"/>
    </row>
    <row r="752" spans="19:19" ht="15.75" customHeight="1" thickBot="1">
      <c r="S752" s="10"/>
    </row>
    <row r="753" spans="19:19" ht="15.75" customHeight="1" thickBot="1">
      <c r="S753" s="10"/>
    </row>
    <row r="754" spans="19:19" ht="15.75" customHeight="1" thickBot="1">
      <c r="S754" s="10"/>
    </row>
    <row r="755" spans="19:19" ht="15.75" customHeight="1" thickBot="1">
      <c r="S755" s="10"/>
    </row>
    <row r="756" spans="19:19" ht="15.75" customHeight="1" thickBot="1">
      <c r="S756" s="10"/>
    </row>
    <row r="757" spans="19:19" ht="15.75" customHeight="1" thickBot="1">
      <c r="S757" s="10"/>
    </row>
    <row r="758" spans="19:19" ht="15.75" customHeight="1" thickBot="1">
      <c r="S758" s="10"/>
    </row>
    <row r="759" spans="19:19" ht="15.75" customHeight="1" thickBot="1">
      <c r="S759" s="10"/>
    </row>
    <row r="760" spans="19:19" ht="15.75" customHeight="1" thickBot="1">
      <c r="S760" s="10"/>
    </row>
    <row r="761" spans="19:19" ht="15.75" customHeight="1" thickBot="1">
      <c r="S761" s="10"/>
    </row>
    <row r="762" spans="19:19" ht="15.75" customHeight="1" thickBot="1">
      <c r="S762" s="10"/>
    </row>
    <row r="763" spans="19:19" ht="15.75" customHeight="1" thickBot="1">
      <c r="S763" s="10"/>
    </row>
    <row r="764" spans="19:19" ht="15.75" customHeight="1" thickBot="1">
      <c r="S764" s="10"/>
    </row>
    <row r="765" spans="19:19" ht="15.75" customHeight="1" thickBot="1">
      <c r="S765" s="10"/>
    </row>
    <row r="766" spans="19:19" ht="15.75" customHeight="1" thickBot="1">
      <c r="S766" s="10"/>
    </row>
    <row r="767" spans="19:19" ht="15.75" customHeight="1" thickBot="1">
      <c r="S767" s="10"/>
    </row>
    <row r="768" spans="19:19" ht="15.75" customHeight="1" thickBot="1">
      <c r="S768" s="10"/>
    </row>
    <row r="769" spans="19:19" ht="15.75" customHeight="1" thickBot="1">
      <c r="S769" s="10"/>
    </row>
    <row r="770" spans="19:19" ht="15.75" customHeight="1" thickBot="1">
      <c r="S770" s="10"/>
    </row>
    <row r="771" spans="19:19" ht="15.75" customHeight="1" thickBot="1">
      <c r="S771" s="10"/>
    </row>
    <row r="772" spans="19:19" ht="15.75" customHeight="1" thickBot="1">
      <c r="S772" s="10"/>
    </row>
    <row r="773" spans="19:19" ht="15.75" customHeight="1" thickBot="1">
      <c r="S773" s="10"/>
    </row>
    <row r="774" spans="19:19" ht="15.75" customHeight="1" thickBot="1">
      <c r="S774" s="10"/>
    </row>
    <row r="775" spans="19:19" ht="15.75" customHeight="1" thickBot="1">
      <c r="S775" s="10"/>
    </row>
    <row r="776" spans="19:19" ht="15.75" customHeight="1" thickBot="1">
      <c r="S776" s="10"/>
    </row>
    <row r="777" spans="19:19" ht="15.75" customHeight="1" thickBot="1">
      <c r="S777" s="10"/>
    </row>
    <row r="778" spans="19:19" ht="15.75" customHeight="1" thickBot="1">
      <c r="S778" s="10"/>
    </row>
    <row r="779" spans="19:19" ht="15.75" customHeight="1" thickBot="1">
      <c r="S779" s="10"/>
    </row>
    <row r="780" spans="19:19" ht="15.75" customHeight="1" thickBot="1">
      <c r="S780" s="10"/>
    </row>
    <row r="781" spans="19:19" ht="15.75" customHeight="1" thickBot="1">
      <c r="S781" s="10"/>
    </row>
    <row r="782" spans="19:19" ht="15.75" customHeight="1" thickBot="1">
      <c r="S782" s="10"/>
    </row>
    <row r="783" spans="19:19" ht="15.75" customHeight="1" thickBot="1">
      <c r="S783" s="10"/>
    </row>
    <row r="784" spans="19:19" ht="15.75" customHeight="1" thickBot="1">
      <c r="S784" s="10"/>
    </row>
    <row r="785" spans="19:19" ht="15.75" customHeight="1" thickBot="1">
      <c r="S785" s="10"/>
    </row>
    <row r="786" spans="19:19" ht="15.75" customHeight="1" thickBot="1">
      <c r="S786" s="10"/>
    </row>
    <row r="787" spans="19:19" ht="15.75" customHeight="1" thickBot="1">
      <c r="S787" s="10"/>
    </row>
    <row r="788" spans="19:19" ht="15.75" customHeight="1" thickBot="1">
      <c r="S788" s="10"/>
    </row>
    <row r="789" spans="19:19" ht="15.75" customHeight="1" thickBot="1">
      <c r="S789" s="10"/>
    </row>
    <row r="790" spans="19:19" ht="15.75" customHeight="1" thickBot="1">
      <c r="S790" s="10"/>
    </row>
    <row r="791" spans="19:19" ht="15.75" customHeight="1" thickBot="1">
      <c r="S791" s="10"/>
    </row>
    <row r="792" spans="19:19" ht="15.75" customHeight="1" thickBot="1">
      <c r="S792" s="10"/>
    </row>
    <row r="793" spans="19:19" ht="15.75" customHeight="1" thickBot="1">
      <c r="S793" s="10"/>
    </row>
    <row r="794" spans="19:19" ht="15.75" customHeight="1" thickBot="1">
      <c r="S794" s="10"/>
    </row>
    <row r="795" spans="19:19" ht="15.75" customHeight="1" thickBot="1">
      <c r="S795" s="10"/>
    </row>
    <row r="796" spans="19:19" ht="15.75" customHeight="1" thickBot="1">
      <c r="S796" s="10"/>
    </row>
    <row r="797" spans="19:19" ht="15.75" customHeight="1" thickBot="1">
      <c r="S797" s="10"/>
    </row>
    <row r="798" spans="19:19" ht="15.75" customHeight="1" thickBot="1">
      <c r="S798" s="10"/>
    </row>
    <row r="799" spans="19:19" ht="15.75" customHeight="1" thickBot="1">
      <c r="S799" s="10"/>
    </row>
    <row r="800" spans="19:19" ht="15.75" customHeight="1" thickBot="1">
      <c r="S800" s="10"/>
    </row>
    <row r="801" spans="19:19" ht="15.75" customHeight="1" thickBot="1">
      <c r="S801" s="10"/>
    </row>
    <row r="802" spans="19:19" ht="15.75" customHeight="1" thickBot="1">
      <c r="S802" s="10"/>
    </row>
    <row r="803" spans="19:19" ht="15.75" customHeight="1" thickBot="1">
      <c r="S803" s="10"/>
    </row>
    <row r="804" spans="19:19" ht="15.75" customHeight="1" thickBot="1">
      <c r="S804" s="10"/>
    </row>
    <row r="805" spans="19:19" ht="15.75" customHeight="1" thickBot="1">
      <c r="S805" s="10"/>
    </row>
    <row r="806" spans="19:19" ht="15.75" customHeight="1" thickBot="1">
      <c r="S806" s="10"/>
    </row>
    <row r="807" spans="19:19" ht="15.75" customHeight="1" thickBot="1">
      <c r="S807" s="10"/>
    </row>
    <row r="808" spans="19:19" ht="15.75" customHeight="1" thickBot="1">
      <c r="S808" s="10"/>
    </row>
    <row r="809" spans="19:19" ht="15.75" customHeight="1" thickBot="1">
      <c r="S809" s="10"/>
    </row>
    <row r="810" spans="19:19" ht="15.75" customHeight="1" thickBot="1">
      <c r="S810" s="10"/>
    </row>
    <row r="811" spans="19:19" ht="15.75" customHeight="1" thickBot="1">
      <c r="S811" s="10"/>
    </row>
    <row r="812" spans="19:19" ht="15.75" customHeight="1" thickBot="1">
      <c r="S812" s="10"/>
    </row>
    <row r="813" spans="19:19" ht="15.75" customHeight="1" thickBot="1">
      <c r="S813" s="10"/>
    </row>
    <row r="814" spans="19:19" ht="15.75" customHeight="1" thickBot="1">
      <c r="S814" s="10"/>
    </row>
    <row r="815" spans="19:19" ht="15.75" customHeight="1" thickBot="1">
      <c r="S815" s="10"/>
    </row>
    <row r="816" spans="19:19" ht="15.75" customHeight="1" thickBot="1">
      <c r="S816" s="10"/>
    </row>
    <row r="817" spans="19:19" ht="15.75" customHeight="1" thickBot="1">
      <c r="S817" s="10"/>
    </row>
    <row r="818" spans="19:19" ht="15.75" customHeight="1" thickBot="1">
      <c r="S818" s="10"/>
    </row>
    <row r="819" spans="19:19" ht="15.75" customHeight="1" thickBot="1">
      <c r="S819" s="10"/>
    </row>
    <row r="820" spans="19:19" ht="15.75" customHeight="1" thickBot="1">
      <c r="S820" s="10"/>
    </row>
    <row r="821" spans="19:19" ht="15.75" customHeight="1" thickBot="1">
      <c r="S821" s="10"/>
    </row>
    <row r="822" spans="19:19" ht="15.75" customHeight="1" thickBot="1">
      <c r="S822" s="10"/>
    </row>
    <row r="823" spans="19:19" ht="15.75" customHeight="1" thickBot="1">
      <c r="S823" s="10"/>
    </row>
    <row r="824" spans="19:19" ht="15.75" customHeight="1" thickBot="1">
      <c r="S824" s="10"/>
    </row>
    <row r="825" spans="19:19" ht="15.75" customHeight="1" thickBot="1">
      <c r="S825" s="10"/>
    </row>
    <row r="826" spans="19:19" ht="15.75" customHeight="1" thickBot="1">
      <c r="S826" s="10"/>
    </row>
    <row r="827" spans="19:19" ht="15.75" customHeight="1" thickBot="1">
      <c r="S827" s="10"/>
    </row>
    <row r="828" spans="19:19" ht="15.75" customHeight="1" thickBot="1">
      <c r="S828" s="10"/>
    </row>
    <row r="829" spans="19:19" ht="15.75" customHeight="1" thickBot="1">
      <c r="S829" s="10"/>
    </row>
    <row r="830" spans="19:19" ht="15.75" customHeight="1" thickBot="1">
      <c r="S830" s="10"/>
    </row>
    <row r="831" spans="19:19" ht="15.75" customHeight="1" thickBot="1">
      <c r="S831" s="10"/>
    </row>
    <row r="832" spans="19:19" ht="15.75" customHeight="1" thickBot="1">
      <c r="S832" s="10"/>
    </row>
    <row r="833" spans="19:19" ht="15.75" customHeight="1" thickBot="1">
      <c r="S833" s="10"/>
    </row>
    <row r="834" spans="19:19" ht="15.75" customHeight="1" thickBot="1">
      <c r="S834" s="10"/>
    </row>
    <row r="835" spans="19:19" ht="15.75" customHeight="1" thickBot="1">
      <c r="S835" s="10"/>
    </row>
    <row r="836" spans="19:19" ht="15.75" customHeight="1" thickBot="1">
      <c r="S836" s="10"/>
    </row>
    <row r="837" spans="19:19" ht="15.75" customHeight="1" thickBot="1">
      <c r="S837" s="10"/>
    </row>
    <row r="838" spans="19:19" ht="15.75" customHeight="1" thickBot="1">
      <c r="S838" s="10"/>
    </row>
    <row r="839" spans="19:19" ht="15.75" customHeight="1" thickBot="1">
      <c r="S839" s="10"/>
    </row>
    <row r="840" spans="19:19" ht="15.75" customHeight="1" thickBot="1">
      <c r="S840" s="10"/>
    </row>
    <row r="841" spans="19:19" ht="15.75" customHeight="1" thickBot="1">
      <c r="S841" s="10"/>
    </row>
    <row r="842" spans="19:19" ht="15.75" customHeight="1" thickBot="1">
      <c r="S842" s="10"/>
    </row>
    <row r="843" spans="19:19" ht="15.75" customHeight="1" thickBot="1">
      <c r="S843" s="10"/>
    </row>
    <row r="844" spans="19:19" ht="15.75" customHeight="1" thickBot="1">
      <c r="S844" s="10"/>
    </row>
    <row r="845" spans="19:19" ht="15.75" customHeight="1" thickBot="1">
      <c r="S845" s="10"/>
    </row>
    <row r="846" spans="19:19" ht="15.75" customHeight="1" thickBot="1">
      <c r="S846" s="10"/>
    </row>
    <row r="847" spans="19:19" ht="15.75" customHeight="1" thickBot="1">
      <c r="S847" s="10"/>
    </row>
    <row r="848" spans="19:19" ht="15.75" customHeight="1" thickBot="1">
      <c r="S848" s="10"/>
    </row>
    <row r="849" spans="19:19" ht="15.75" customHeight="1" thickBot="1">
      <c r="S849" s="10"/>
    </row>
    <row r="850" spans="19:19" ht="15.75" customHeight="1" thickBot="1">
      <c r="S850" s="10"/>
    </row>
    <row r="851" spans="19:19" ht="15.75" customHeight="1" thickBot="1">
      <c r="S851" s="10"/>
    </row>
    <row r="852" spans="19:19" ht="15.75" customHeight="1" thickBot="1">
      <c r="S852" s="10"/>
    </row>
    <row r="853" spans="19:19" ht="15.75" customHeight="1" thickBot="1">
      <c r="S853" s="10"/>
    </row>
    <row r="854" spans="19:19" ht="15.75" customHeight="1" thickBot="1">
      <c r="S854" s="10"/>
    </row>
    <row r="855" spans="19:19" ht="15.75" customHeight="1" thickBot="1">
      <c r="S855" s="10"/>
    </row>
    <row r="856" spans="19:19" ht="15.75" customHeight="1" thickBot="1">
      <c r="S856" s="10"/>
    </row>
    <row r="857" spans="19:19" ht="15.75" customHeight="1" thickBot="1">
      <c r="S857" s="10"/>
    </row>
    <row r="858" spans="19:19" ht="15.75" customHeight="1" thickBot="1">
      <c r="S858" s="10"/>
    </row>
    <row r="859" spans="19:19" ht="15.75" customHeight="1" thickBot="1">
      <c r="S859" s="10"/>
    </row>
    <row r="860" spans="19:19" ht="15.75" customHeight="1" thickBot="1">
      <c r="S860" s="10"/>
    </row>
    <row r="861" spans="19:19" ht="15.75" customHeight="1" thickBot="1">
      <c r="S861" s="10"/>
    </row>
    <row r="862" spans="19:19" ht="15.75" customHeight="1" thickBot="1">
      <c r="S862" s="10"/>
    </row>
    <row r="863" spans="19:19" ht="15.75" customHeight="1" thickBot="1">
      <c r="S863" s="10"/>
    </row>
    <row r="864" spans="19:19" ht="15.75" customHeight="1" thickBot="1">
      <c r="S864" s="10"/>
    </row>
    <row r="865" spans="19:19" ht="15.75" customHeight="1" thickBot="1">
      <c r="S865" s="10"/>
    </row>
    <row r="866" spans="19:19" ht="15.75" customHeight="1" thickBot="1">
      <c r="S866" s="10"/>
    </row>
    <row r="867" spans="19:19" ht="15.75" customHeight="1" thickBot="1">
      <c r="S867" s="10"/>
    </row>
    <row r="868" spans="19:19" ht="15.75" customHeight="1" thickBot="1">
      <c r="S868" s="10"/>
    </row>
    <row r="869" spans="19:19" ht="15.75" customHeight="1" thickBot="1">
      <c r="S869" s="10"/>
    </row>
    <row r="870" spans="19:19" ht="15.75" customHeight="1" thickBot="1">
      <c r="S870" s="10"/>
    </row>
    <row r="871" spans="19:19" ht="15.75" customHeight="1" thickBot="1">
      <c r="S871" s="10"/>
    </row>
    <row r="872" spans="19:19" ht="15.75" customHeight="1" thickBot="1">
      <c r="S872" s="10"/>
    </row>
    <row r="873" spans="19:19" ht="15.75" customHeight="1" thickBot="1">
      <c r="S873" s="10"/>
    </row>
    <row r="874" spans="19:19" ht="15.75" customHeight="1" thickBot="1">
      <c r="S874" s="10"/>
    </row>
    <row r="875" spans="19:19" ht="15.75" customHeight="1" thickBot="1">
      <c r="S875" s="10"/>
    </row>
    <row r="876" spans="19:19" ht="15.75" customHeight="1" thickBot="1">
      <c r="S876" s="10"/>
    </row>
    <row r="877" spans="19:19" ht="15.75" customHeight="1" thickBot="1">
      <c r="S877" s="10"/>
    </row>
    <row r="878" spans="19:19" ht="15.75" customHeight="1" thickBot="1">
      <c r="S878" s="10"/>
    </row>
    <row r="879" spans="19:19" ht="15.75" customHeight="1" thickBot="1">
      <c r="S879" s="10"/>
    </row>
    <row r="880" spans="19:19" ht="15.75" customHeight="1" thickBot="1">
      <c r="S880" s="10"/>
    </row>
    <row r="881" spans="19:19" ht="15.75" customHeight="1" thickBot="1">
      <c r="S881" s="10"/>
    </row>
    <row r="882" spans="19:19" ht="15.75" customHeight="1" thickBot="1">
      <c r="S882" s="10"/>
    </row>
    <row r="883" spans="19:19" ht="15.75" customHeight="1" thickBot="1">
      <c r="S883" s="10"/>
    </row>
    <row r="884" spans="19:19" ht="15.75" customHeight="1" thickBot="1">
      <c r="S884" s="10"/>
    </row>
    <row r="885" spans="19:19" ht="15.75" customHeight="1" thickBot="1">
      <c r="S885" s="10"/>
    </row>
    <row r="886" spans="19:19" ht="15.75" customHeight="1" thickBot="1">
      <c r="S886" s="10"/>
    </row>
    <row r="887" spans="19:19" ht="15.75" customHeight="1" thickBot="1">
      <c r="S887" s="10"/>
    </row>
    <row r="888" spans="19:19" ht="15.75" customHeight="1" thickBot="1">
      <c r="S888" s="10"/>
    </row>
    <row r="889" spans="19:19" ht="15.75" customHeight="1" thickBot="1">
      <c r="S889" s="10"/>
    </row>
    <row r="890" spans="19:19" ht="15.75" customHeight="1" thickBot="1">
      <c r="S890" s="10"/>
    </row>
    <row r="891" spans="19:19" ht="15.75" customHeight="1" thickBot="1">
      <c r="S891" s="10"/>
    </row>
    <row r="892" spans="19:19" ht="15.75" customHeight="1" thickBot="1">
      <c r="S892" s="10"/>
    </row>
    <row r="893" spans="19:19" ht="15.75" customHeight="1" thickBot="1">
      <c r="S893" s="10"/>
    </row>
    <row r="894" spans="19:19" ht="15.75" customHeight="1" thickBot="1">
      <c r="S894" s="10"/>
    </row>
    <row r="895" spans="19:19" ht="15.75" customHeight="1" thickBot="1">
      <c r="S895" s="10"/>
    </row>
    <row r="896" spans="19:19" ht="15.75" customHeight="1" thickBot="1">
      <c r="S896" s="10"/>
    </row>
    <row r="897" spans="19:19" ht="15.75" customHeight="1" thickBot="1">
      <c r="S897" s="10"/>
    </row>
    <row r="898" spans="19:19" ht="15.75" customHeight="1" thickBot="1">
      <c r="S898" s="10"/>
    </row>
    <row r="899" spans="19:19" ht="15.75" customHeight="1" thickBot="1">
      <c r="S899" s="10"/>
    </row>
    <row r="900" spans="19:19" ht="15.75" customHeight="1" thickBot="1">
      <c r="S900" s="10"/>
    </row>
    <row r="901" spans="19:19" ht="15.75" customHeight="1" thickBot="1">
      <c r="S901" s="10"/>
    </row>
    <row r="902" spans="19:19" ht="15.75" customHeight="1" thickBot="1">
      <c r="S902" s="10"/>
    </row>
    <row r="903" spans="19:19" ht="15.75" customHeight="1" thickBot="1">
      <c r="S903" s="10"/>
    </row>
    <row r="904" spans="19:19" ht="15.75" customHeight="1" thickBot="1">
      <c r="S904" s="10"/>
    </row>
    <row r="905" spans="19:19" ht="15.75" customHeight="1" thickBot="1">
      <c r="S905" s="10"/>
    </row>
    <row r="906" spans="19:19" ht="15.75" customHeight="1" thickBot="1">
      <c r="S906" s="10"/>
    </row>
    <row r="907" spans="19:19" ht="15.75" customHeight="1" thickBot="1">
      <c r="S907" s="10"/>
    </row>
    <row r="908" spans="19:19" ht="15.75" customHeight="1" thickBot="1">
      <c r="S908" s="10"/>
    </row>
    <row r="909" spans="19:19" ht="15.75" customHeight="1" thickBot="1">
      <c r="S909" s="10"/>
    </row>
    <row r="910" spans="19:19" ht="15.75" customHeight="1" thickBot="1">
      <c r="S910" s="10"/>
    </row>
    <row r="911" spans="19:19" ht="15.75" customHeight="1" thickBot="1">
      <c r="S911" s="10"/>
    </row>
    <row r="912" spans="19:19" ht="15.75" customHeight="1" thickBot="1">
      <c r="S912" s="10"/>
    </row>
    <row r="913" spans="19:19" ht="15.75" customHeight="1" thickBot="1">
      <c r="S913" s="10"/>
    </row>
    <row r="914" spans="19:19" ht="15.75" customHeight="1" thickBot="1">
      <c r="S914" s="10"/>
    </row>
    <row r="915" spans="19:19" ht="15.75" customHeight="1" thickBot="1">
      <c r="S915" s="10"/>
    </row>
    <row r="916" spans="19:19" ht="15.75" customHeight="1" thickBot="1">
      <c r="S916" s="10"/>
    </row>
    <row r="917" spans="19:19" ht="15.75" customHeight="1" thickBot="1">
      <c r="S917" s="10"/>
    </row>
    <row r="918" spans="19:19" ht="15.75" customHeight="1" thickBot="1">
      <c r="S918" s="10"/>
    </row>
    <row r="919" spans="19:19" ht="15.75" customHeight="1" thickBot="1">
      <c r="S919" s="10"/>
    </row>
    <row r="920" spans="19:19" ht="15.75" customHeight="1" thickBot="1">
      <c r="S920" s="10"/>
    </row>
    <row r="921" spans="19:19" ht="15.75" customHeight="1" thickBot="1">
      <c r="S921" s="10"/>
    </row>
    <row r="922" spans="19:19" ht="15.75" customHeight="1" thickBot="1">
      <c r="S922" s="10"/>
    </row>
    <row r="923" spans="19:19" ht="15.75" customHeight="1" thickBot="1">
      <c r="S923" s="10"/>
    </row>
    <row r="924" spans="19:19" ht="15.75" customHeight="1" thickBot="1">
      <c r="S924" s="10"/>
    </row>
    <row r="925" spans="19:19" ht="15.75" customHeight="1" thickBot="1">
      <c r="S925" s="10"/>
    </row>
    <row r="926" spans="19:19" ht="15.75" customHeight="1" thickBot="1">
      <c r="S926" s="10"/>
    </row>
    <row r="927" spans="19:19" ht="15.75" customHeight="1" thickBot="1">
      <c r="S927" s="10"/>
    </row>
    <row r="928" spans="19:19" ht="15.75" customHeight="1" thickBot="1">
      <c r="S928" s="10"/>
    </row>
    <row r="929" spans="19:19" ht="15.75" customHeight="1" thickBot="1">
      <c r="S929" s="10"/>
    </row>
    <row r="930" spans="19:19" ht="15.75" customHeight="1" thickBot="1">
      <c r="S930" s="10"/>
    </row>
    <row r="931" spans="19:19" ht="15.75" customHeight="1" thickBot="1">
      <c r="S931" s="10"/>
    </row>
    <row r="932" spans="19:19" ht="15.75" customHeight="1" thickBot="1">
      <c r="S932" s="10"/>
    </row>
    <row r="933" spans="19:19" ht="15.75" customHeight="1" thickBot="1">
      <c r="S933" s="10"/>
    </row>
    <row r="934" spans="19:19" ht="15.75" customHeight="1" thickBot="1">
      <c r="S934" s="10"/>
    </row>
    <row r="935" spans="19:19" ht="15.75" customHeight="1" thickBot="1">
      <c r="S935" s="10"/>
    </row>
    <row r="936" spans="19:19" ht="15.75" customHeight="1" thickBot="1">
      <c r="S936" s="10"/>
    </row>
    <row r="937" spans="19:19" ht="15.75" customHeight="1" thickBot="1">
      <c r="S937" s="10"/>
    </row>
    <row r="938" spans="19:19" ht="15.75" customHeight="1" thickBot="1">
      <c r="S938" s="10"/>
    </row>
    <row r="939" spans="19:19" ht="15.75" customHeight="1" thickBot="1">
      <c r="S939" s="10"/>
    </row>
    <row r="940" spans="19:19" ht="15.75" customHeight="1" thickBot="1">
      <c r="S940" s="10"/>
    </row>
    <row r="941" spans="19:19" ht="15.75" customHeight="1" thickBot="1">
      <c r="S941" s="10"/>
    </row>
    <row r="942" spans="19:19" ht="15.75" customHeight="1" thickBot="1">
      <c r="S942" s="10"/>
    </row>
    <row r="943" spans="19:19" ht="15.75" customHeight="1" thickBot="1">
      <c r="S943" s="10"/>
    </row>
    <row r="944" spans="19:19" ht="15.75" customHeight="1" thickBot="1">
      <c r="S944" s="10"/>
    </row>
    <row r="945" spans="19:19" ht="15.75" customHeight="1" thickBot="1">
      <c r="S945" s="10"/>
    </row>
    <row r="946" spans="19:19" ht="15.75" customHeight="1" thickBot="1">
      <c r="S946" s="10"/>
    </row>
    <row r="947" spans="19:19" ht="15.75" customHeight="1" thickBot="1">
      <c r="S947" s="10"/>
    </row>
    <row r="948" spans="19:19" ht="15.75" customHeight="1" thickBot="1">
      <c r="S948" s="10"/>
    </row>
    <row r="949" spans="19:19" ht="15.75" customHeight="1" thickBot="1">
      <c r="S949" s="10"/>
    </row>
    <row r="950" spans="19:19" ht="15.75" customHeight="1" thickBot="1">
      <c r="S950" s="10"/>
    </row>
    <row r="951" spans="19:19" ht="15.75" customHeight="1" thickBot="1">
      <c r="S951" s="10"/>
    </row>
    <row r="952" spans="19:19" ht="15.75" customHeight="1" thickBot="1">
      <c r="S952" s="10"/>
    </row>
    <row r="953" spans="19:19" ht="15.75" customHeight="1" thickBot="1">
      <c r="S953" s="10"/>
    </row>
    <row r="954" spans="19:19" ht="15.75" customHeight="1" thickBot="1">
      <c r="S954" s="10"/>
    </row>
    <row r="955" spans="19:19" ht="15.75" customHeight="1" thickBot="1">
      <c r="S955" s="10"/>
    </row>
    <row r="956" spans="19:19" ht="15.75" customHeight="1" thickBot="1">
      <c r="S956" s="10"/>
    </row>
    <row r="957" spans="19:19" ht="15.75" customHeight="1" thickBot="1">
      <c r="S957" s="10"/>
    </row>
    <row r="958" spans="19:19" ht="15.75" customHeight="1" thickBot="1">
      <c r="S958" s="10"/>
    </row>
    <row r="959" spans="19:19" ht="15.75" customHeight="1" thickBot="1">
      <c r="S959" s="10"/>
    </row>
    <row r="960" spans="19:19" ht="15.75" customHeight="1" thickBot="1">
      <c r="S960" s="10"/>
    </row>
    <row r="961" spans="19:19" ht="15.75" customHeight="1" thickBot="1">
      <c r="S961" s="10"/>
    </row>
    <row r="962" spans="19:19" ht="15.75" customHeight="1" thickBot="1">
      <c r="S962" s="10"/>
    </row>
    <row r="963" spans="19:19" ht="15.75" customHeight="1" thickBot="1">
      <c r="S963" s="10"/>
    </row>
    <row r="964" spans="19:19" ht="15.75" customHeight="1" thickBot="1">
      <c r="S964" s="10"/>
    </row>
    <row r="965" spans="19:19" ht="15.75" customHeight="1" thickBot="1">
      <c r="S965" s="10"/>
    </row>
    <row r="966" spans="19:19" ht="15.75" customHeight="1" thickBot="1">
      <c r="S966" s="10"/>
    </row>
    <row r="967" spans="19:19" ht="15.75" customHeight="1" thickBot="1">
      <c r="S967" s="10"/>
    </row>
    <row r="968" spans="19:19" ht="15.75" customHeight="1" thickBot="1">
      <c r="S968" s="10"/>
    </row>
    <row r="969" spans="19:19" ht="15.75" customHeight="1" thickBot="1">
      <c r="S969" s="10"/>
    </row>
    <row r="970" spans="19:19" ht="15.75" customHeight="1" thickBot="1">
      <c r="S970" s="10"/>
    </row>
    <row r="971" spans="19:19" ht="15.75" customHeight="1" thickBot="1">
      <c r="S971" s="10"/>
    </row>
    <row r="972" spans="19:19" ht="15.75" customHeight="1" thickBot="1">
      <c r="S972" s="10"/>
    </row>
    <row r="973" spans="19:19" ht="15.75" customHeight="1" thickBot="1">
      <c r="S973" s="10"/>
    </row>
    <row r="974" spans="19:19" ht="15.75" customHeight="1" thickBot="1">
      <c r="S974" s="10"/>
    </row>
    <row r="975" spans="19:19" ht="15.75" customHeight="1" thickBot="1">
      <c r="S975" s="10"/>
    </row>
    <row r="976" spans="19:19" ht="15.75" customHeight="1" thickBot="1">
      <c r="S976" s="10"/>
    </row>
    <row r="977" spans="19:19" ht="15.75" customHeight="1" thickBot="1">
      <c r="S977" s="10"/>
    </row>
    <row r="978" spans="19:19" ht="15.75" customHeight="1" thickBot="1">
      <c r="S978" s="10"/>
    </row>
    <row r="979" spans="19:19" ht="15.75" customHeight="1" thickBot="1">
      <c r="S979" s="10"/>
    </row>
    <row r="980" spans="19:19" ht="15.75" customHeight="1" thickBot="1">
      <c r="S980" s="10"/>
    </row>
    <row r="981" spans="19:19" ht="15.75" customHeight="1" thickBot="1">
      <c r="S981" s="10"/>
    </row>
    <row r="982" spans="19:19" ht="15.75" customHeight="1" thickBot="1">
      <c r="S982" s="10"/>
    </row>
    <row r="983" spans="19:19" ht="15.75" customHeight="1" thickBot="1">
      <c r="S983" s="10"/>
    </row>
    <row r="984" spans="19:19" ht="15.75" customHeight="1" thickBot="1">
      <c r="S984" s="10"/>
    </row>
    <row r="985" spans="19:19" ht="15.75" customHeight="1" thickBot="1">
      <c r="S985" s="10"/>
    </row>
    <row r="986" spans="19:19" ht="15.75" customHeight="1" thickBot="1">
      <c r="S986" s="10"/>
    </row>
    <row r="987" spans="19:19" ht="15.75" customHeight="1" thickBot="1">
      <c r="S987" s="10"/>
    </row>
    <row r="988" spans="19:19" ht="15.75" customHeight="1" thickBot="1">
      <c r="S988" s="10"/>
    </row>
    <row r="989" spans="19:19" ht="15.75" customHeight="1" thickBot="1">
      <c r="S989" s="10"/>
    </row>
    <row r="990" spans="19:19" ht="15.75" customHeight="1" thickBot="1">
      <c r="S990" s="10"/>
    </row>
    <row r="991" spans="19:19" ht="15.75" customHeight="1" thickBot="1">
      <c r="S99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F169-5F60-4601-9E98-7F04EAADE90A}">
  <dimension ref="A1:X58"/>
  <sheetViews>
    <sheetView topLeftCell="E1" workbookViewId="0">
      <selection activeCell="S2" sqref="S2"/>
    </sheetView>
  </sheetViews>
  <sheetFormatPr defaultRowHeight="13.2"/>
  <cols>
    <col min="5" max="5" width="20.21875" customWidth="1"/>
  </cols>
  <sheetData>
    <row r="1" spans="1:24">
      <c r="A1" t="s">
        <v>32</v>
      </c>
      <c r="B1" s="1" t="s">
        <v>0</v>
      </c>
      <c r="C1" s="1" t="s">
        <v>1</v>
      </c>
      <c r="D1" s="7" t="s">
        <v>33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>
      <c r="A2">
        <v>1</v>
      </c>
      <c r="B2" s="2">
        <v>2004</v>
      </c>
      <c r="C2" s="2" t="s">
        <v>29</v>
      </c>
      <c r="D2" s="3">
        <v>13765.75</v>
      </c>
      <c r="E2" s="4">
        <v>709000000000</v>
      </c>
      <c r="F2" s="4">
        <v>12200000000000</v>
      </c>
      <c r="G2" s="4">
        <v>1140000000</v>
      </c>
      <c r="H2" s="4">
        <v>293000000</v>
      </c>
      <c r="I2" s="3">
        <v>13568</v>
      </c>
      <c r="J2" s="4">
        <v>45.316470000000002</v>
      </c>
      <c r="K2" s="4">
        <v>1</v>
      </c>
      <c r="L2" s="4">
        <v>2.8156119999999998</v>
      </c>
      <c r="M2" s="4">
        <v>3.5897600000000001</v>
      </c>
      <c r="N2" s="4">
        <f t="shared" ref="N2:N58" si="0">((O2+ 2.5)/5)</f>
        <v>0.410304</v>
      </c>
      <c r="O2" s="4">
        <v>-0.44847999999999999</v>
      </c>
      <c r="P2" s="3">
        <f t="shared" ref="P2:P58" si="1">((Q2+ 2.5)/5)</f>
        <v>0.86214040000000003</v>
      </c>
      <c r="Q2" s="4">
        <v>1.810702</v>
      </c>
      <c r="R2" s="3">
        <v>0</v>
      </c>
      <c r="S2" s="3">
        <v>0</v>
      </c>
      <c r="T2" s="3">
        <f t="shared" ref="T2:T58" si="2">E2/(F2*(1+R2+S2))</f>
        <v>5.8114754098360658E-2</v>
      </c>
      <c r="U2" s="3">
        <v>1</v>
      </c>
      <c r="V2" s="3">
        <v>1</v>
      </c>
      <c r="W2" s="3">
        <v>1</v>
      </c>
      <c r="X2" s="3">
        <v>0</v>
      </c>
    </row>
    <row r="3" spans="1:24">
      <c r="A3">
        <v>1</v>
      </c>
      <c r="B3" s="2">
        <v>2005</v>
      </c>
      <c r="C3" s="2" t="s">
        <v>29</v>
      </c>
      <c r="D3" s="3">
        <v>17353.060000000001</v>
      </c>
      <c r="E3" s="4">
        <v>820000000000</v>
      </c>
      <c r="F3" s="4">
        <v>13000000000000</v>
      </c>
      <c r="G3" s="4">
        <v>1150000000</v>
      </c>
      <c r="H3" s="4">
        <v>296000000</v>
      </c>
      <c r="I3" s="3">
        <v>13568</v>
      </c>
      <c r="J3" s="4">
        <v>44.099980000000002</v>
      </c>
      <c r="K3" s="4">
        <v>1</v>
      </c>
      <c r="L3" s="4">
        <v>2.8276119999999998</v>
      </c>
      <c r="M3" s="4">
        <v>3.7543700000000002</v>
      </c>
      <c r="N3" s="4">
        <f t="shared" si="0"/>
        <v>0.42736799999999997</v>
      </c>
      <c r="O3" s="4">
        <v>-0.36315999999999998</v>
      </c>
      <c r="P3" s="3">
        <f t="shared" si="1"/>
        <v>0.80734539999999999</v>
      </c>
      <c r="Q3" s="4">
        <v>1.536727</v>
      </c>
      <c r="R3" s="3">
        <v>0</v>
      </c>
      <c r="S3" s="3">
        <v>0</v>
      </c>
      <c r="T3" s="3">
        <f t="shared" si="2"/>
        <v>6.3076923076923072E-2</v>
      </c>
      <c r="U3" s="3">
        <v>1</v>
      </c>
      <c r="V3" s="3">
        <v>1</v>
      </c>
      <c r="W3" s="3">
        <v>1</v>
      </c>
      <c r="X3" s="3">
        <v>1</v>
      </c>
    </row>
    <row r="4" spans="1:24">
      <c r="A4">
        <v>1</v>
      </c>
      <c r="B4" s="2">
        <v>2006</v>
      </c>
      <c r="C4" s="2" t="s">
        <v>29</v>
      </c>
      <c r="D4" s="3">
        <v>18863.47</v>
      </c>
      <c r="E4" s="4">
        <v>940000000000</v>
      </c>
      <c r="F4" s="4">
        <v>13800000000000</v>
      </c>
      <c r="G4" s="4">
        <v>1170000000</v>
      </c>
      <c r="H4" s="4">
        <v>298000000</v>
      </c>
      <c r="I4" s="3">
        <v>13568</v>
      </c>
      <c r="J4" s="4">
        <v>45.307009999999998</v>
      </c>
      <c r="K4" s="4">
        <v>1</v>
      </c>
      <c r="L4" s="4">
        <v>2.8569309999999999</v>
      </c>
      <c r="M4" s="4">
        <v>3.8986540000000001</v>
      </c>
      <c r="N4" s="4">
        <f t="shared" si="0"/>
        <v>0.44508799999999998</v>
      </c>
      <c r="O4" s="4">
        <v>-0.27456000000000003</v>
      </c>
      <c r="P4" s="3">
        <f t="shared" si="1"/>
        <v>0.76897859999999996</v>
      </c>
      <c r="Q4" s="4">
        <v>1.3448929999999999</v>
      </c>
      <c r="R4" s="3">
        <v>0</v>
      </c>
      <c r="S4" s="3">
        <v>0</v>
      </c>
      <c r="T4" s="3">
        <f t="shared" si="2"/>
        <v>6.8115942028985507E-2</v>
      </c>
      <c r="U4" s="3">
        <v>1</v>
      </c>
      <c r="V4" s="3">
        <v>1</v>
      </c>
      <c r="W4" s="3">
        <v>1</v>
      </c>
      <c r="X4" s="3">
        <v>1</v>
      </c>
    </row>
    <row r="5" spans="1:24">
      <c r="A5">
        <v>1</v>
      </c>
      <c r="B5" s="2">
        <v>2007</v>
      </c>
      <c r="C5" s="2" t="s">
        <v>29</v>
      </c>
      <c r="D5" s="3">
        <v>20731.34</v>
      </c>
      <c r="E5" s="4">
        <v>1220000000000</v>
      </c>
      <c r="F5" s="4">
        <v>14500000000000</v>
      </c>
      <c r="G5" s="4">
        <v>1190000000</v>
      </c>
      <c r="H5" s="4">
        <v>301000000</v>
      </c>
      <c r="I5" s="3">
        <v>13568</v>
      </c>
      <c r="J5" s="4">
        <v>41.348529999999997</v>
      </c>
      <c r="K5" s="4">
        <v>1</v>
      </c>
      <c r="L5" s="4">
        <v>2.9004819999999998</v>
      </c>
      <c r="M5" s="4">
        <v>4.0719830000000004</v>
      </c>
      <c r="N5" s="4">
        <f t="shared" si="0"/>
        <v>0.420462</v>
      </c>
      <c r="O5" s="4">
        <v>-0.39768999999999999</v>
      </c>
      <c r="P5" s="3">
        <f t="shared" si="1"/>
        <v>0.77541380000000004</v>
      </c>
      <c r="Q5" s="4">
        <v>1.3770690000000001</v>
      </c>
      <c r="R5" s="3">
        <v>0</v>
      </c>
      <c r="S5" s="3">
        <v>0</v>
      </c>
      <c r="T5" s="3">
        <f t="shared" si="2"/>
        <v>8.4137931034482763E-2</v>
      </c>
      <c r="U5" s="3">
        <v>1</v>
      </c>
      <c r="V5" s="3">
        <v>1</v>
      </c>
      <c r="W5" s="3">
        <v>1</v>
      </c>
      <c r="X5" s="3">
        <v>1</v>
      </c>
    </row>
    <row r="6" spans="1:24">
      <c r="A6">
        <v>1</v>
      </c>
      <c r="B6" s="2">
        <v>2008</v>
      </c>
      <c r="C6" s="2" t="s">
        <v>29</v>
      </c>
      <c r="D6" s="4">
        <v>21149.53</v>
      </c>
      <c r="E6" s="4">
        <v>1200000000000</v>
      </c>
      <c r="F6" s="4">
        <v>14800000000000</v>
      </c>
      <c r="G6" s="4">
        <v>1210000000</v>
      </c>
      <c r="H6" s="4">
        <v>304000000</v>
      </c>
      <c r="I6" s="3">
        <v>13568</v>
      </c>
      <c r="J6" s="4">
        <v>43.505180000000003</v>
      </c>
      <c r="K6" s="4">
        <v>1</v>
      </c>
      <c r="L6" s="4">
        <v>2.9004669999999999</v>
      </c>
      <c r="M6" s="4">
        <v>4.0965780000000001</v>
      </c>
      <c r="N6" s="4">
        <f t="shared" si="0"/>
        <v>0.43217999999999995</v>
      </c>
      <c r="O6" s="4">
        <v>-0.33910000000000001</v>
      </c>
      <c r="P6" s="3">
        <f t="shared" si="1"/>
        <v>0.78752659999999997</v>
      </c>
      <c r="Q6" s="4">
        <v>1.4376329999999999</v>
      </c>
      <c r="R6" s="3">
        <v>0</v>
      </c>
      <c r="S6" s="3">
        <v>0</v>
      </c>
      <c r="T6" s="3">
        <f t="shared" si="2"/>
        <v>8.1081081081081086E-2</v>
      </c>
      <c r="U6" s="3">
        <v>1</v>
      </c>
      <c r="V6" s="3">
        <v>1</v>
      </c>
      <c r="W6" s="3">
        <v>1</v>
      </c>
      <c r="X6" s="3">
        <v>1</v>
      </c>
    </row>
    <row r="7" spans="1:24">
      <c r="A7">
        <v>1</v>
      </c>
      <c r="B7" s="2">
        <v>2009</v>
      </c>
      <c r="C7" s="2" t="s">
        <v>29</v>
      </c>
      <c r="D7" s="4">
        <v>19535.490000000002</v>
      </c>
      <c r="E7" s="4">
        <v>1340000000000</v>
      </c>
      <c r="F7" s="4">
        <v>14500000000000</v>
      </c>
      <c r="G7" s="4">
        <v>1220000000</v>
      </c>
      <c r="H7" s="4">
        <v>307000000</v>
      </c>
      <c r="I7" s="3">
        <v>13568</v>
      </c>
      <c r="J7" s="4">
        <v>48.405270000000002</v>
      </c>
      <c r="K7" s="4">
        <v>1</v>
      </c>
      <c r="L7" s="4">
        <v>2.9508760000000001</v>
      </c>
      <c r="M7" s="4">
        <v>4.0956760000000001</v>
      </c>
      <c r="N7" s="4">
        <f t="shared" si="0"/>
        <v>0.40951799999999999</v>
      </c>
      <c r="O7" s="4">
        <v>-0.45240999999999998</v>
      </c>
      <c r="P7" s="3">
        <f t="shared" si="1"/>
        <v>0.75729519999999995</v>
      </c>
      <c r="Q7" s="4">
        <v>1.286476</v>
      </c>
      <c r="R7" s="3">
        <v>0</v>
      </c>
      <c r="S7" s="3">
        <v>0</v>
      </c>
      <c r="T7" s="3">
        <f t="shared" si="2"/>
        <v>9.2413793103448272E-2</v>
      </c>
      <c r="U7" s="3">
        <v>1</v>
      </c>
      <c r="V7" s="3">
        <v>1</v>
      </c>
      <c r="W7" s="3">
        <v>1</v>
      </c>
      <c r="X7" s="3">
        <v>1</v>
      </c>
    </row>
    <row r="8" spans="1:24">
      <c r="A8">
        <v>1</v>
      </c>
      <c r="B8" s="2">
        <v>2010</v>
      </c>
      <c r="C8" s="2" t="s">
        <v>29</v>
      </c>
      <c r="D8" s="4">
        <v>25291.91</v>
      </c>
      <c r="E8" s="4">
        <v>1680000000000</v>
      </c>
      <c r="F8" s="4">
        <v>15000000000000</v>
      </c>
      <c r="G8" s="4">
        <v>1240000000</v>
      </c>
      <c r="H8" s="4">
        <v>309000000</v>
      </c>
      <c r="I8" s="3">
        <v>13568</v>
      </c>
      <c r="J8" s="4">
        <v>45.725810000000003</v>
      </c>
      <c r="K8" s="4">
        <v>1</v>
      </c>
      <c r="L8" s="4">
        <v>2.9100109999999999</v>
      </c>
      <c r="M8" s="4">
        <v>4.1512869999999999</v>
      </c>
      <c r="N8" s="4">
        <f t="shared" si="0"/>
        <v>0.40725</v>
      </c>
      <c r="O8" s="4">
        <v>-0.46375</v>
      </c>
      <c r="P8" s="3">
        <f t="shared" si="1"/>
        <v>0.75305160000000004</v>
      </c>
      <c r="Q8" s="4">
        <v>1.265258</v>
      </c>
      <c r="R8" s="3">
        <v>0</v>
      </c>
      <c r="S8" s="3">
        <v>0</v>
      </c>
      <c r="T8" s="3">
        <f t="shared" si="2"/>
        <v>0.112</v>
      </c>
      <c r="U8" s="3">
        <v>1</v>
      </c>
      <c r="V8" s="3">
        <v>1</v>
      </c>
      <c r="W8" s="3">
        <v>1</v>
      </c>
      <c r="X8" s="3">
        <v>1</v>
      </c>
    </row>
    <row r="9" spans="1:24">
      <c r="A9">
        <v>1</v>
      </c>
      <c r="B9" s="2">
        <v>2011</v>
      </c>
      <c r="C9" s="2" t="s">
        <v>29</v>
      </c>
      <c r="D9" s="4">
        <v>34741.599999999999</v>
      </c>
      <c r="E9" s="4">
        <v>1820000000000</v>
      </c>
      <c r="F9" s="4">
        <v>15600000000000</v>
      </c>
      <c r="G9" s="4">
        <v>1260000000</v>
      </c>
      <c r="H9" s="4">
        <v>312000000</v>
      </c>
      <c r="I9" s="3">
        <v>13568</v>
      </c>
      <c r="J9" s="4">
        <v>46.670470000000002</v>
      </c>
      <c r="K9" s="4">
        <v>1</v>
      </c>
      <c r="L9" s="4">
        <v>2.890234</v>
      </c>
      <c r="M9" s="4">
        <v>4.1491210000000001</v>
      </c>
      <c r="N9" s="4">
        <f t="shared" si="0"/>
        <v>0.39183200000000001</v>
      </c>
      <c r="O9" s="4">
        <v>-0.54083999999999999</v>
      </c>
      <c r="P9" s="3">
        <f t="shared" si="1"/>
        <v>0.75242380000000009</v>
      </c>
      <c r="Q9" s="4">
        <v>1.262119</v>
      </c>
      <c r="R9" s="3">
        <v>0</v>
      </c>
      <c r="S9" s="3">
        <v>0</v>
      </c>
      <c r="T9" s="3">
        <f t="shared" si="2"/>
        <v>0.11666666666666667</v>
      </c>
      <c r="U9" s="3">
        <v>1</v>
      </c>
      <c r="V9" s="3">
        <v>1</v>
      </c>
      <c r="W9" s="3">
        <v>1</v>
      </c>
      <c r="X9" s="3">
        <v>1</v>
      </c>
    </row>
    <row r="10" spans="1:24">
      <c r="A10">
        <v>1</v>
      </c>
      <c r="B10" s="2">
        <v>2012</v>
      </c>
      <c r="C10" s="2" t="s">
        <v>29</v>
      </c>
      <c r="D10" s="4">
        <v>36155.22</v>
      </c>
      <c r="E10" s="4">
        <v>1830000000000</v>
      </c>
      <c r="F10" s="4">
        <v>16300000000000</v>
      </c>
      <c r="G10" s="4">
        <v>1270000000</v>
      </c>
      <c r="H10" s="4">
        <v>314000000</v>
      </c>
      <c r="I10" s="3">
        <v>13568</v>
      </c>
      <c r="J10" s="4">
        <v>53.43723</v>
      </c>
      <c r="K10" s="4">
        <v>1</v>
      </c>
      <c r="L10" s="4">
        <v>2.8750010000000001</v>
      </c>
      <c r="M10" s="4">
        <v>4.1163420000000004</v>
      </c>
      <c r="N10" s="4">
        <f t="shared" si="0"/>
        <v>0.397206</v>
      </c>
      <c r="O10" s="4">
        <v>-0.51397000000000004</v>
      </c>
      <c r="P10" s="3">
        <f t="shared" si="1"/>
        <v>0.7805588</v>
      </c>
      <c r="Q10" s="4">
        <v>1.4027940000000001</v>
      </c>
      <c r="R10" s="3">
        <v>0</v>
      </c>
      <c r="S10" s="3">
        <v>0</v>
      </c>
      <c r="T10" s="3">
        <f t="shared" si="2"/>
        <v>0.11226993865030675</v>
      </c>
      <c r="U10" s="3">
        <v>1</v>
      </c>
      <c r="V10" s="3">
        <v>1</v>
      </c>
      <c r="W10" s="3">
        <v>1</v>
      </c>
      <c r="X10" s="3">
        <v>1</v>
      </c>
    </row>
    <row r="11" spans="1:24">
      <c r="A11">
        <v>1</v>
      </c>
      <c r="B11" s="2">
        <v>2013</v>
      </c>
      <c r="C11" s="2" t="s">
        <v>29</v>
      </c>
      <c r="D11" s="4">
        <v>39142.1</v>
      </c>
      <c r="E11" s="4">
        <v>1860000000000</v>
      </c>
      <c r="F11" s="4">
        <v>16800000000000</v>
      </c>
      <c r="G11" s="4">
        <v>1290000000</v>
      </c>
      <c r="H11" s="4">
        <v>316000000</v>
      </c>
      <c r="I11" s="3">
        <v>13568</v>
      </c>
      <c r="J11" s="4">
        <v>58.597850000000001</v>
      </c>
      <c r="K11" s="4">
        <v>1</v>
      </c>
      <c r="L11" s="4">
        <v>2.9867539999999999</v>
      </c>
      <c r="M11" s="4">
        <v>4.184653</v>
      </c>
      <c r="N11" s="4">
        <f t="shared" si="0"/>
        <v>0.39658199999999999</v>
      </c>
      <c r="O11" s="4">
        <v>-0.51709000000000005</v>
      </c>
      <c r="P11" s="3">
        <f t="shared" si="1"/>
        <v>0.76119859999999995</v>
      </c>
      <c r="Q11" s="4">
        <v>1.305993</v>
      </c>
      <c r="R11" s="3">
        <v>0</v>
      </c>
      <c r="S11" s="3">
        <v>0</v>
      </c>
      <c r="T11" s="3">
        <f t="shared" si="2"/>
        <v>0.11071428571428571</v>
      </c>
      <c r="U11" s="3">
        <v>1</v>
      </c>
      <c r="V11" s="3">
        <v>1</v>
      </c>
      <c r="W11" s="3">
        <v>1</v>
      </c>
      <c r="X11" s="3">
        <v>1</v>
      </c>
    </row>
    <row r="12" spans="1:24">
      <c r="A12">
        <v>1</v>
      </c>
      <c r="B12" s="2">
        <v>2014</v>
      </c>
      <c r="C12" s="2" t="s">
        <v>29</v>
      </c>
      <c r="D12" s="4">
        <v>42448.66</v>
      </c>
      <c r="E12" s="4">
        <v>2040000000000</v>
      </c>
      <c r="F12" s="4">
        <v>17600000000000</v>
      </c>
      <c r="G12" s="4">
        <v>1310000000</v>
      </c>
      <c r="H12" s="4">
        <v>318000000</v>
      </c>
      <c r="I12" s="3">
        <v>13568</v>
      </c>
      <c r="J12" s="4">
        <v>61.029510000000002</v>
      </c>
      <c r="K12" s="4">
        <v>1</v>
      </c>
      <c r="L12" s="4">
        <v>2.877227</v>
      </c>
      <c r="M12" s="4">
        <v>4.184653</v>
      </c>
      <c r="N12" s="4">
        <f t="shared" si="0"/>
        <v>0.40856799999999999</v>
      </c>
      <c r="O12" s="4">
        <v>-0.45716000000000001</v>
      </c>
      <c r="P12" s="3">
        <f t="shared" si="1"/>
        <v>0.77433639999999992</v>
      </c>
      <c r="Q12" s="4">
        <v>1.3716820000000001</v>
      </c>
      <c r="R12" s="3">
        <v>0</v>
      </c>
      <c r="S12" s="3">
        <v>0</v>
      </c>
      <c r="T12" s="3">
        <f t="shared" si="2"/>
        <v>0.11590909090909091</v>
      </c>
      <c r="U12" s="3">
        <v>1</v>
      </c>
      <c r="V12" s="3">
        <v>1</v>
      </c>
      <c r="W12" s="3">
        <v>1</v>
      </c>
      <c r="X12" s="3">
        <v>1</v>
      </c>
    </row>
    <row r="13" spans="1:24">
      <c r="A13">
        <v>1</v>
      </c>
      <c r="B13" s="2">
        <v>2015</v>
      </c>
      <c r="C13" s="2" t="s">
        <v>29</v>
      </c>
      <c r="D13" s="4">
        <v>40336.01</v>
      </c>
      <c r="E13" s="4">
        <v>2100000000000</v>
      </c>
      <c r="F13" s="4">
        <v>18200000000000</v>
      </c>
      <c r="G13" s="4">
        <v>1320000000</v>
      </c>
      <c r="H13" s="4">
        <v>321000000</v>
      </c>
      <c r="I13" s="3">
        <v>13568</v>
      </c>
      <c r="J13" s="4">
        <v>64.151939999999996</v>
      </c>
      <c r="K13" s="4">
        <v>1</v>
      </c>
      <c r="L13" s="4">
        <v>3.0111460000000001</v>
      </c>
      <c r="M13" s="4">
        <v>4.1163509999999999</v>
      </c>
      <c r="N13" s="4">
        <f t="shared" si="0"/>
        <v>0.41876600000000003</v>
      </c>
      <c r="O13" s="4">
        <v>-0.40616999999999998</v>
      </c>
      <c r="P13" s="3">
        <f t="shared" si="1"/>
        <v>0.77166679999999999</v>
      </c>
      <c r="Q13" s="4">
        <v>1.3583339999999999</v>
      </c>
      <c r="R13" s="3">
        <v>0</v>
      </c>
      <c r="S13" s="3">
        <v>0</v>
      </c>
      <c r="T13" s="3">
        <f t="shared" si="2"/>
        <v>0.11538461538461539</v>
      </c>
      <c r="U13" s="3">
        <v>1</v>
      </c>
      <c r="V13" s="3">
        <v>1</v>
      </c>
      <c r="W13" s="3">
        <v>1</v>
      </c>
      <c r="X13" s="3">
        <v>1</v>
      </c>
    </row>
    <row r="14" spans="1:24">
      <c r="A14">
        <v>1</v>
      </c>
      <c r="B14" s="2">
        <v>2016</v>
      </c>
      <c r="C14" s="2" t="s">
        <v>29</v>
      </c>
      <c r="D14" s="4">
        <v>42212.27</v>
      </c>
      <c r="E14" s="4">
        <v>2290000000000</v>
      </c>
      <c r="F14" s="4">
        <v>18700000000000</v>
      </c>
      <c r="G14" s="4">
        <v>1340000000</v>
      </c>
      <c r="H14" s="4">
        <v>323000000</v>
      </c>
      <c r="I14" s="3">
        <v>13568</v>
      </c>
      <c r="J14" s="4">
        <v>67.195310000000006</v>
      </c>
      <c r="K14" s="4">
        <v>1</v>
      </c>
      <c r="L14" s="4">
        <v>3.3371780000000002</v>
      </c>
      <c r="M14" s="4">
        <v>4.1520109999999999</v>
      </c>
      <c r="N14" s="4">
        <f t="shared" si="0"/>
        <v>0.43261199999999994</v>
      </c>
      <c r="O14" s="4">
        <v>-0.33694000000000002</v>
      </c>
      <c r="P14" s="3">
        <f t="shared" si="1"/>
        <v>0.76629520000000007</v>
      </c>
      <c r="Q14" s="4">
        <v>1.3314760000000001</v>
      </c>
      <c r="R14" s="3">
        <v>0</v>
      </c>
      <c r="S14" s="3">
        <v>0</v>
      </c>
      <c r="T14" s="3">
        <f t="shared" si="2"/>
        <v>0.12245989304812835</v>
      </c>
      <c r="U14" s="3">
        <v>1</v>
      </c>
      <c r="V14" s="3">
        <v>1</v>
      </c>
      <c r="W14" s="3">
        <v>1</v>
      </c>
      <c r="X14" s="3">
        <v>1</v>
      </c>
    </row>
    <row r="15" spans="1:24">
      <c r="A15">
        <v>1</v>
      </c>
      <c r="B15" s="2">
        <v>2017</v>
      </c>
      <c r="C15" s="2" t="s">
        <v>29</v>
      </c>
      <c r="D15" s="4">
        <v>47878.48</v>
      </c>
      <c r="E15" s="4">
        <v>2650000000000</v>
      </c>
      <c r="F15" s="4">
        <v>19500000000000</v>
      </c>
      <c r="G15" s="4">
        <v>1350000000</v>
      </c>
      <c r="H15" s="4">
        <v>325000000</v>
      </c>
      <c r="I15" s="3">
        <v>13568</v>
      </c>
      <c r="J15" s="4">
        <v>65.121570000000006</v>
      </c>
      <c r="K15" s="4">
        <v>1</v>
      </c>
      <c r="L15" s="4">
        <v>3.2097479999999998</v>
      </c>
      <c r="M15" s="4">
        <v>4.0418320000000003</v>
      </c>
      <c r="N15" s="4">
        <f t="shared" si="0"/>
        <v>0.44170999999999994</v>
      </c>
      <c r="O15" s="4">
        <v>-0.29144999999999999</v>
      </c>
      <c r="P15" s="3">
        <f t="shared" si="1"/>
        <v>0.76807940000000008</v>
      </c>
      <c r="Q15" s="4">
        <v>1.3403970000000001</v>
      </c>
      <c r="R15" s="3">
        <v>0</v>
      </c>
      <c r="S15" s="3">
        <v>0</v>
      </c>
      <c r="T15" s="3">
        <f t="shared" si="2"/>
        <v>0.13589743589743589</v>
      </c>
      <c r="U15" s="3">
        <v>1</v>
      </c>
      <c r="V15" s="3">
        <v>1</v>
      </c>
      <c r="W15" s="3">
        <v>1</v>
      </c>
      <c r="X15" s="3">
        <v>1</v>
      </c>
    </row>
    <row r="16" spans="1:24">
      <c r="A16">
        <v>1</v>
      </c>
      <c r="B16" s="2">
        <v>2018</v>
      </c>
      <c r="C16" s="2" t="s">
        <v>29</v>
      </c>
      <c r="D16" s="4">
        <v>52406.27</v>
      </c>
      <c r="E16" s="4">
        <v>2700000000000</v>
      </c>
      <c r="F16" s="4">
        <v>20500000000000</v>
      </c>
      <c r="G16" s="4">
        <v>1370000000</v>
      </c>
      <c r="H16" s="4">
        <v>327000000</v>
      </c>
      <c r="I16" s="3">
        <v>13568</v>
      </c>
      <c r="J16" s="4">
        <v>68.389470000000003</v>
      </c>
      <c r="K16" s="4">
        <v>1</v>
      </c>
      <c r="L16" s="4">
        <v>2.9110830000000001</v>
      </c>
      <c r="M16" s="4">
        <v>4.0026359999999999</v>
      </c>
      <c r="N16" s="4">
        <f t="shared" si="0"/>
        <v>0.45411799999999997</v>
      </c>
      <c r="O16" s="4">
        <v>-0.22941</v>
      </c>
      <c r="P16" s="3">
        <f t="shared" si="1"/>
        <v>0.75853559999999998</v>
      </c>
      <c r="Q16" s="4">
        <v>1.292678</v>
      </c>
      <c r="R16" s="3">
        <v>0</v>
      </c>
      <c r="S16" s="3">
        <v>0</v>
      </c>
      <c r="T16" s="3">
        <f t="shared" si="2"/>
        <v>0.13170731707317074</v>
      </c>
      <c r="U16" s="3">
        <v>1</v>
      </c>
      <c r="V16" s="3">
        <v>1</v>
      </c>
      <c r="W16" s="3">
        <v>1</v>
      </c>
      <c r="X16" s="3">
        <v>1</v>
      </c>
    </row>
    <row r="17" spans="1:24">
      <c r="A17">
        <v>1</v>
      </c>
      <c r="B17" s="2">
        <v>2019</v>
      </c>
      <c r="C17" s="2" t="s">
        <v>29</v>
      </c>
      <c r="D17" s="4">
        <v>53088.77</v>
      </c>
      <c r="E17" s="4">
        <v>2840000000000</v>
      </c>
      <c r="F17" s="4">
        <v>21400000000000</v>
      </c>
      <c r="G17" s="4">
        <v>1380000000</v>
      </c>
      <c r="H17" s="4">
        <v>328000000</v>
      </c>
      <c r="I17" s="3">
        <v>13568</v>
      </c>
      <c r="J17" s="4">
        <v>70.420339999999996</v>
      </c>
      <c r="K17" s="4">
        <v>1</v>
      </c>
      <c r="L17" s="4">
        <v>3.0123950000000002</v>
      </c>
      <c r="M17" s="4">
        <v>3.8917280000000001</v>
      </c>
      <c r="N17" s="4">
        <f t="shared" si="0"/>
        <v>0.439558</v>
      </c>
      <c r="O17" s="4">
        <v>-0.30220999999999998</v>
      </c>
      <c r="P17" s="3">
        <f t="shared" si="1"/>
        <v>0.73614659999999998</v>
      </c>
      <c r="Q17" s="4">
        <v>1.180733</v>
      </c>
      <c r="R17" s="3">
        <v>0</v>
      </c>
      <c r="S17" s="3">
        <v>0</v>
      </c>
      <c r="T17" s="3">
        <f t="shared" si="2"/>
        <v>0.13271028037383178</v>
      </c>
      <c r="U17" s="3">
        <v>1</v>
      </c>
      <c r="V17" s="3">
        <v>1</v>
      </c>
      <c r="W17" s="3">
        <v>1</v>
      </c>
      <c r="X17" s="3">
        <v>1</v>
      </c>
    </row>
    <row r="18" spans="1:24">
      <c r="A18">
        <v>1</v>
      </c>
      <c r="B18" s="2">
        <v>2020</v>
      </c>
      <c r="C18" s="2" t="s">
        <v>29</v>
      </c>
      <c r="D18" s="4">
        <v>51623.14</v>
      </c>
      <c r="E18" s="4">
        <v>2670000000000</v>
      </c>
      <c r="F18" s="4">
        <v>21100000000000</v>
      </c>
      <c r="G18" s="4">
        <v>1400000000</v>
      </c>
      <c r="H18" s="4">
        <v>332000000</v>
      </c>
      <c r="I18" s="3">
        <v>13568</v>
      </c>
      <c r="J18" s="4">
        <v>74.09957</v>
      </c>
      <c r="K18" s="4">
        <v>1</v>
      </c>
      <c r="L18" s="4">
        <v>3.0175640000000001</v>
      </c>
      <c r="M18" s="4">
        <v>3.9084379999999999</v>
      </c>
      <c r="N18" s="4">
        <f t="shared" si="0"/>
        <v>0.44141599999999998</v>
      </c>
      <c r="O18" s="4">
        <v>-0.29292000000000001</v>
      </c>
      <c r="P18" s="3">
        <f t="shared" si="1"/>
        <v>0.70764340000000003</v>
      </c>
      <c r="Q18" s="4">
        <v>1.0382169999999999</v>
      </c>
      <c r="R18" s="3">
        <v>0</v>
      </c>
      <c r="S18" s="3">
        <v>0</v>
      </c>
      <c r="T18" s="3">
        <f t="shared" si="2"/>
        <v>0.12654028436018958</v>
      </c>
      <c r="U18" s="3">
        <v>1</v>
      </c>
      <c r="V18" s="3">
        <v>1</v>
      </c>
      <c r="W18" s="3">
        <v>1</v>
      </c>
      <c r="X18" s="3">
        <v>1</v>
      </c>
    </row>
    <row r="19" spans="1:24">
      <c r="A19">
        <v>1</v>
      </c>
      <c r="B19" s="2">
        <v>2021</v>
      </c>
      <c r="C19" s="2" t="s">
        <v>29</v>
      </c>
      <c r="D19" s="4">
        <v>76111.33</v>
      </c>
      <c r="E19" s="4">
        <v>3150000000000</v>
      </c>
      <c r="F19" s="4">
        <v>23300000000000</v>
      </c>
      <c r="G19" s="4">
        <v>1410000000</v>
      </c>
      <c r="H19" s="4">
        <v>332000000</v>
      </c>
      <c r="I19" s="3">
        <v>13568</v>
      </c>
      <c r="J19" s="4">
        <v>73.918009999999995</v>
      </c>
      <c r="K19" s="4">
        <v>1</v>
      </c>
      <c r="L19" s="4">
        <v>3.1098720000000002</v>
      </c>
      <c r="M19" s="4">
        <v>3.9178920000000002</v>
      </c>
      <c r="N19" s="4">
        <f t="shared" si="0"/>
        <v>0.43670200000000003</v>
      </c>
      <c r="O19" s="4">
        <v>-0.31648999999999999</v>
      </c>
      <c r="P19" s="3">
        <f t="shared" si="1"/>
        <v>0.70394559999999995</v>
      </c>
      <c r="Q19" s="4">
        <v>1.019728</v>
      </c>
      <c r="R19" s="3">
        <v>0</v>
      </c>
      <c r="S19" s="3">
        <v>0</v>
      </c>
      <c r="T19" s="3">
        <f t="shared" si="2"/>
        <v>0.13519313304721031</v>
      </c>
      <c r="U19" s="3">
        <v>1</v>
      </c>
      <c r="V19" s="3">
        <v>1</v>
      </c>
      <c r="W19" s="3">
        <v>1</v>
      </c>
      <c r="X19" s="3">
        <v>1</v>
      </c>
    </row>
    <row r="20" spans="1:24">
      <c r="A20">
        <v>1</v>
      </c>
      <c r="B20" s="2">
        <v>2022</v>
      </c>
      <c r="C20" s="2" t="s">
        <v>29</v>
      </c>
      <c r="D20" s="3">
        <v>78542.600000000006</v>
      </c>
      <c r="E20" s="4">
        <v>3420000000000</v>
      </c>
      <c r="F20" s="4">
        <v>25400000000000</v>
      </c>
      <c r="G20" s="4">
        <v>1420000000</v>
      </c>
      <c r="H20" s="4">
        <v>333000000</v>
      </c>
      <c r="I20" s="3">
        <v>13568</v>
      </c>
      <c r="J20" s="4">
        <v>78.604489999999998</v>
      </c>
      <c r="K20" s="4">
        <v>1</v>
      </c>
      <c r="L20" s="4">
        <v>3.2476210000000001</v>
      </c>
      <c r="M20" s="4">
        <v>3.918876</v>
      </c>
      <c r="N20" s="4">
        <f t="shared" si="0"/>
        <v>0.43563799999999997</v>
      </c>
      <c r="O20" s="4">
        <v>-0.32180999999999998</v>
      </c>
      <c r="P20" s="3">
        <f t="shared" si="1"/>
        <v>0.72085179999999993</v>
      </c>
      <c r="Q20" s="4">
        <v>1.1042590000000001</v>
      </c>
      <c r="R20" s="3">
        <v>0</v>
      </c>
      <c r="S20" s="3">
        <v>0</v>
      </c>
      <c r="T20" s="3">
        <f t="shared" si="2"/>
        <v>0.13464566929133859</v>
      </c>
      <c r="U20" s="3">
        <v>1</v>
      </c>
      <c r="V20" s="3">
        <v>1</v>
      </c>
      <c r="W20" s="3">
        <v>1</v>
      </c>
      <c r="X20" s="3">
        <v>1</v>
      </c>
    </row>
    <row r="21" spans="1:24">
      <c r="A21">
        <v>2</v>
      </c>
      <c r="B21" s="2">
        <v>2004</v>
      </c>
      <c r="C21" s="2" t="s">
        <v>30</v>
      </c>
      <c r="D21" s="3">
        <v>5615.88</v>
      </c>
      <c r="E21" s="4">
        <v>709000000000</v>
      </c>
      <c r="F21" s="4">
        <v>1960000000000</v>
      </c>
      <c r="G21" s="4">
        <v>1140000000</v>
      </c>
      <c r="H21" s="4">
        <v>1300000000</v>
      </c>
      <c r="I21" s="3">
        <v>3860</v>
      </c>
      <c r="J21" s="4">
        <v>45.316470000000002</v>
      </c>
      <c r="K21" s="4">
        <v>8.2768010000000007</v>
      </c>
      <c r="L21" s="4">
        <v>2.8156119999999998</v>
      </c>
      <c r="M21" s="4">
        <v>3.0346250000000001</v>
      </c>
      <c r="N21" s="4">
        <f t="shared" si="0"/>
        <v>0.410304</v>
      </c>
      <c r="O21" s="4">
        <v>-0.44847999999999999</v>
      </c>
      <c r="P21" s="3">
        <f t="shared" si="1"/>
        <v>0.386988</v>
      </c>
      <c r="Q21" s="4">
        <v>-0.56506000000000001</v>
      </c>
      <c r="R21" s="3">
        <v>1</v>
      </c>
      <c r="S21" s="3">
        <v>1</v>
      </c>
      <c r="T21" s="3">
        <f t="shared" si="2"/>
        <v>0.120578231292517</v>
      </c>
      <c r="U21" s="3">
        <v>0</v>
      </c>
      <c r="V21" s="3">
        <v>1</v>
      </c>
      <c r="W21" s="3">
        <v>1</v>
      </c>
      <c r="X21" s="3">
        <v>0</v>
      </c>
    </row>
    <row r="22" spans="1:24">
      <c r="A22">
        <v>2</v>
      </c>
      <c r="B22" s="2">
        <v>2005</v>
      </c>
      <c r="C22" s="2" t="s">
        <v>30</v>
      </c>
      <c r="D22" s="3">
        <v>6759.1</v>
      </c>
      <c r="E22" s="4">
        <v>820000000000</v>
      </c>
      <c r="F22" s="4">
        <v>2290000000000</v>
      </c>
      <c r="G22" s="4">
        <v>1150000000</v>
      </c>
      <c r="H22" s="4">
        <v>1300000000</v>
      </c>
      <c r="I22" s="3">
        <v>3860</v>
      </c>
      <c r="J22" s="4">
        <v>44.099980000000002</v>
      </c>
      <c r="K22" s="4">
        <v>8.1943169999999999</v>
      </c>
      <c r="L22" s="4">
        <v>2.8276119999999998</v>
      </c>
      <c r="M22" s="4">
        <v>3.1567340000000002</v>
      </c>
      <c r="N22" s="4">
        <f t="shared" si="0"/>
        <v>0.42736799999999997</v>
      </c>
      <c r="O22" s="4">
        <v>-0.36315999999999998</v>
      </c>
      <c r="P22" s="3">
        <f t="shared" si="1"/>
        <v>0.37642199999999998</v>
      </c>
      <c r="Q22" s="4">
        <v>-0.61789000000000005</v>
      </c>
      <c r="R22" s="3">
        <v>1</v>
      </c>
      <c r="S22" s="3">
        <v>1</v>
      </c>
      <c r="T22" s="3">
        <f t="shared" si="2"/>
        <v>0.11935953420669577</v>
      </c>
      <c r="U22" s="3">
        <v>0</v>
      </c>
      <c r="V22" s="3">
        <v>1</v>
      </c>
      <c r="W22" s="3">
        <v>1</v>
      </c>
      <c r="X22" s="3">
        <v>0</v>
      </c>
    </row>
    <row r="23" spans="1:24">
      <c r="A23">
        <v>2</v>
      </c>
      <c r="B23" s="2">
        <v>2006</v>
      </c>
      <c r="C23" s="2" t="s">
        <v>30</v>
      </c>
      <c r="D23" s="3">
        <v>8321.86</v>
      </c>
      <c r="E23" s="4">
        <v>940000000000</v>
      </c>
      <c r="F23" s="4">
        <v>2750000000000</v>
      </c>
      <c r="G23" s="4">
        <v>1170000000</v>
      </c>
      <c r="H23" s="4">
        <v>1310000000</v>
      </c>
      <c r="I23" s="3">
        <v>3860</v>
      </c>
      <c r="J23" s="4">
        <v>45.307009999999998</v>
      </c>
      <c r="K23" s="4">
        <v>7.9734379999999998</v>
      </c>
      <c r="L23" s="4">
        <v>2.8569309999999999</v>
      </c>
      <c r="M23" s="4">
        <v>3.1698430000000002</v>
      </c>
      <c r="N23" s="4">
        <f t="shared" si="0"/>
        <v>0.44508799999999998</v>
      </c>
      <c r="O23" s="4">
        <v>-0.27456000000000003</v>
      </c>
      <c r="P23" s="3">
        <f t="shared" si="1"/>
        <v>0.39622200000000002</v>
      </c>
      <c r="Q23" s="4">
        <v>-0.51888999999999996</v>
      </c>
      <c r="R23" s="3">
        <v>1</v>
      </c>
      <c r="S23" s="3">
        <v>1</v>
      </c>
      <c r="T23" s="3">
        <f t="shared" si="2"/>
        <v>0.11393939393939394</v>
      </c>
      <c r="U23" s="3">
        <v>0</v>
      </c>
      <c r="V23" s="3">
        <v>1</v>
      </c>
      <c r="W23" s="3">
        <v>1</v>
      </c>
      <c r="X23" s="3">
        <v>0</v>
      </c>
    </row>
    <row r="24" spans="1:24">
      <c r="A24">
        <v>2</v>
      </c>
      <c r="B24" s="2">
        <v>2007</v>
      </c>
      <c r="C24" s="2" t="s">
        <v>30</v>
      </c>
      <c r="D24" s="3">
        <v>10871.34</v>
      </c>
      <c r="E24" s="4">
        <v>1220000000000</v>
      </c>
      <c r="F24" s="4">
        <v>3550000000000</v>
      </c>
      <c r="G24" s="4">
        <v>1190000000</v>
      </c>
      <c r="H24" s="4">
        <v>1320000000</v>
      </c>
      <c r="I24" s="3">
        <v>3860</v>
      </c>
      <c r="J24" s="4">
        <v>41.348529999999997</v>
      </c>
      <c r="K24" s="4">
        <v>7.6075330000000001</v>
      </c>
      <c r="L24" s="4">
        <v>2.9004819999999998</v>
      </c>
      <c r="M24" s="4">
        <v>3.2109779999999999</v>
      </c>
      <c r="N24" s="4">
        <f t="shared" si="0"/>
        <v>0.420462</v>
      </c>
      <c r="O24" s="4">
        <v>-0.39768999999999999</v>
      </c>
      <c r="P24" s="3">
        <f t="shared" si="1"/>
        <v>0.38015399999999999</v>
      </c>
      <c r="Q24" s="4">
        <v>-0.59923000000000004</v>
      </c>
      <c r="R24" s="3">
        <v>1</v>
      </c>
      <c r="S24" s="3">
        <v>1</v>
      </c>
      <c r="T24" s="3">
        <f t="shared" si="2"/>
        <v>0.11455399061032864</v>
      </c>
      <c r="U24" s="3">
        <v>0</v>
      </c>
      <c r="V24" s="3">
        <v>1</v>
      </c>
      <c r="W24" s="3">
        <v>1</v>
      </c>
      <c r="X24" s="3">
        <v>0</v>
      </c>
    </row>
    <row r="25" spans="1:24">
      <c r="A25">
        <v>2</v>
      </c>
      <c r="B25" s="2">
        <v>2008</v>
      </c>
      <c r="C25" s="2" t="s">
        <v>30</v>
      </c>
      <c r="D25" s="4">
        <v>9353.5</v>
      </c>
      <c r="E25" s="4">
        <v>1200000000000</v>
      </c>
      <c r="F25" s="4">
        <v>4590000000000</v>
      </c>
      <c r="G25" s="4">
        <v>1210000000</v>
      </c>
      <c r="H25" s="4">
        <v>1320000000</v>
      </c>
      <c r="I25" s="3">
        <v>3860</v>
      </c>
      <c r="J25" s="4">
        <v>43.505180000000003</v>
      </c>
      <c r="K25" s="4">
        <v>6.9486549999999996</v>
      </c>
      <c r="L25" s="4">
        <v>2.9004669999999999</v>
      </c>
      <c r="M25" s="4">
        <v>3.3127399999999998</v>
      </c>
      <c r="N25" s="4">
        <f t="shared" si="0"/>
        <v>0.43217999999999995</v>
      </c>
      <c r="O25" s="4">
        <v>-0.33910000000000001</v>
      </c>
      <c r="P25" s="3">
        <f t="shared" si="1"/>
        <v>0.39473799999999998</v>
      </c>
      <c r="Q25" s="4">
        <v>-0.52630999999999994</v>
      </c>
      <c r="R25" s="3">
        <v>1</v>
      </c>
      <c r="S25" s="3">
        <v>1</v>
      </c>
      <c r="T25" s="3">
        <f t="shared" si="2"/>
        <v>8.714596949891068E-2</v>
      </c>
      <c r="U25" s="3">
        <v>0</v>
      </c>
      <c r="V25" s="3">
        <v>1</v>
      </c>
      <c r="W25" s="3">
        <v>1</v>
      </c>
      <c r="X25" s="3">
        <v>0</v>
      </c>
    </row>
    <row r="26" spans="1:24">
      <c r="A26">
        <v>2</v>
      </c>
      <c r="B26" s="2">
        <v>2009</v>
      </c>
      <c r="C26" s="2" t="s">
        <v>30</v>
      </c>
      <c r="D26" s="4">
        <v>11617.88</v>
      </c>
      <c r="E26" s="4">
        <v>1340000000000</v>
      </c>
      <c r="F26" s="4">
        <v>5100000000000</v>
      </c>
      <c r="G26" s="4">
        <v>1220000000</v>
      </c>
      <c r="H26" s="4">
        <v>1330000000</v>
      </c>
      <c r="I26" s="3">
        <v>3860</v>
      </c>
      <c r="J26" s="4">
        <v>48.405270000000002</v>
      </c>
      <c r="K26" s="4">
        <v>6.8314159999999999</v>
      </c>
      <c r="L26" s="4">
        <v>2.9508760000000001</v>
      </c>
      <c r="M26" s="4">
        <v>3.3412869999999999</v>
      </c>
      <c r="N26" s="4">
        <f t="shared" si="0"/>
        <v>0.40951799999999999</v>
      </c>
      <c r="O26" s="4">
        <v>-0.45240999999999998</v>
      </c>
      <c r="P26" s="3">
        <f t="shared" si="1"/>
        <v>0.39610800000000002</v>
      </c>
      <c r="Q26" s="4">
        <v>-0.51946000000000003</v>
      </c>
      <c r="R26" s="3">
        <v>1</v>
      </c>
      <c r="S26" s="3">
        <v>1</v>
      </c>
      <c r="T26" s="3">
        <f t="shared" si="2"/>
        <v>8.7581699346405223E-2</v>
      </c>
      <c r="U26" s="3">
        <v>0</v>
      </c>
      <c r="V26" s="3">
        <v>1</v>
      </c>
      <c r="W26" s="3">
        <v>1</v>
      </c>
      <c r="X26" s="3">
        <v>0</v>
      </c>
    </row>
    <row r="27" spans="1:24">
      <c r="A27">
        <v>2</v>
      </c>
      <c r="B27" s="2">
        <v>2010</v>
      </c>
      <c r="C27" s="2" t="s">
        <v>30</v>
      </c>
      <c r="D27" s="4">
        <v>14168.86</v>
      </c>
      <c r="E27" s="4">
        <v>1680000000000</v>
      </c>
      <c r="F27" s="4">
        <v>6090000000000</v>
      </c>
      <c r="G27" s="4">
        <v>1240000000</v>
      </c>
      <c r="H27" s="4">
        <v>1340000000</v>
      </c>
      <c r="I27" s="3">
        <v>3860</v>
      </c>
      <c r="J27" s="4">
        <v>45.725810000000003</v>
      </c>
      <c r="K27" s="4">
        <v>6.7702689999999999</v>
      </c>
      <c r="L27" s="4">
        <v>2.9100109999999999</v>
      </c>
      <c r="M27" s="4">
        <v>3.5410940000000002</v>
      </c>
      <c r="N27" s="4">
        <f t="shared" si="0"/>
        <v>0.40725</v>
      </c>
      <c r="O27" s="4">
        <v>-0.46375</v>
      </c>
      <c r="P27" s="3">
        <f t="shared" si="1"/>
        <v>0.38599800000000001</v>
      </c>
      <c r="Q27" s="4">
        <v>-0.57001000000000002</v>
      </c>
      <c r="R27" s="3">
        <v>1</v>
      </c>
      <c r="S27" s="3">
        <v>1</v>
      </c>
      <c r="T27" s="3">
        <f t="shared" si="2"/>
        <v>9.1954022988505746E-2</v>
      </c>
      <c r="U27" s="3">
        <v>0</v>
      </c>
      <c r="V27" s="3">
        <v>1</v>
      </c>
      <c r="W27" s="3">
        <v>1</v>
      </c>
      <c r="X27" s="3">
        <v>0</v>
      </c>
    </row>
    <row r="28" spans="1:24">
      <c r="A28">
        <v>2</v>
      </c>
      <c r="B28" s="2">
        <v>2011</v>
      </c>
      <c r="C28" s="2" t="s">
        <v>30</v>
      </c>
      <c r="D28" s="4">
        <v>18076.55</v>
      </c>
      <c r="E28" s="4">
        <v>1820000000000</v>
      </c>
      <c r="F28" s="4">
        <v>7550000000000</v>
      </c>
      <c r="G28" s="4">
        <v>1260000000</v>
      </c>
      <c r="H28" s="4">
        <v>1350000000</v>
      </c>
      <c r="I28" s="3">
        <v>3860</v>
      </c>
      <c r="J28" s="4">
        <v>46.670470000000002</v>
      </c>
      <c r="K28" s="4">
        <v>6.4614609999999999</v>
      </c>
      <c r="L28" s="4">
        <v>2.890234</v>
      </c>
      <c r="M28" s="4">
        <v>3.6003250000000002</v>
      </c>
      <c r="N28" s="4">
        <f t="shared" si="0"/>
        <v>0.39183200000000001</v>
      </c>
      <c r="O28" s="4">
        <v>-0.54083999999999999</v>
      </c>
      <c r="P28" s="3">
        <f t="shared" si="1"/>
        <v>0.39705399999999996</v>
      </c>
      <c r="Q28" s="4">
        <v>-0.51473000000000002</v>
      </c>
      <c r="R28" s="3">
        <v>1</v>
      </c>
      <c r="S28" s="3">
        <v>1</v>
      </c>
      <c r="T28" s="3">
        <f t="shared" si="2"/>
        <v>8.0353200883002213E-2</v>
      </c>
      <c r="U28" s="3">
        <v>0</v>
      </c>
      <c r="V28" s="3">
        <v>1</v>
      </c>
      <c r="W28" s="3">
        <v>1</v>
      </c>
      <c r="X28" s="3">
        <v>0</v>
      </c>
    </row>
    <row r="29" spans="1:24">
      <c r="A29">
        <v>2</v>
      </c>
      <c r="B29" s="2">
        <v>2012</v>
      </c>
      <c r="C29" s="2" t="s">
        <v>30</v>
      </c>
      <c r="D29" s="4">
        <v>13534.88</v>
      </c>
      <c r="E29" s="4">
        <v>1830000000000</v>
      </c>
      <c r="F29" s="4">
        <v>8530000000000</v>
      </c>
      <c r="G29" s="4">
        <v>1270000000</v>
      </c>
      <c r="H29" s="4">
        <v>1350000000</v>
      </c>
      <c r="I29" s="3">
        <v>3860</v>
      </c>
      <c r="J29" s="4">
        <v>53.43723</v>
      </c>
      <c r="K29" s="4">
        <v>6.3123329999999997</v>
      </c>
      <c r="L29" s="4">
        <v>2.8750010000000001</v>
      </c>
      <c r="M29" s="4">
        <v>3.6158239999999999</v>
      </c>
      <c r="N29" s="4">
        <f t="shared" si="0"/>
        <v>0.397206</v>
      </c>
      <c r="O29" s="4">
        <v>-0.51397000000000004</v>
      </c>
      <c r="P29" s="3">
        <f t="shared" si="1"/>
        <v>0.41234400000000004</v>
      </c>
      <c r="Q29" s="4">
        <v>-0.43828</v>
      </c>
      <c r="R29" s="3">
        <v>1</v>
      </c>
      <c r="S29" s="3">
        <v>1</v>
      </c>
      <c r="T29" s="3">
        <f t="shared" si="2"/>
        <v>7.1512309495896834E-2</v>
      </c>
      <c r="U29" s="3">
        <v>0</v>
      </c>
      <c r="V29" s="3">
        <v>1</v>
      </c>
      <c r="W29" s="3">
        <v>1</v>
      </c>
      <c r="X29" s="3">
        <v>0</v>
      </c>
    </row>
    <row r="30" spans="1:24">
      <c r="A30">
        <v>2</v>
      </c>
      <c r="B30" s="2">
        <v>2013</v>
      </c>
      <c r="C30" s="2" t="s">
        <v>30</v>
      </c>
      <c r="D30" s="4">
        <v>14824.36</v>
      </c>
      <c r="E30" s="4">
        <v>1860000000000</v>
      </c>
      <c r="F30" s="4">
        <v>9570000000000</v>
      </c>
      <c r="G30" s="4">
        <v>1290000000</v>
      </c>
      <c r="H30" s="4">
        <v>1360000000</v>
      </c>
      <c r="I30" s="3">
        <v>3860</v>
      </c>
      <c r="J30" s="4">
        <v>58.597850000000001</v>
      </c>
      <c r="K30" s="4">
        <v>6.1957579999999997</v>
      </c>
      <c r="L30" s="4">
        <v>2.9867539999999999</v>
      </c>
      <c r="M30" s="4">
        <v>3.6692719999999999</v>
      </c>
      <c r="N30" s="4">
        <f t="shared" si="0"/>
        <v>0.39658199999999999</v>
      </c>
      <c r="O30" s="4">
        <v>-0.51709000000000005</v>
      </c>
      <c r="P30" s="3">
        <f t="shared" si="1"/>
        <v>0.42884200000000006</v>
      </c>
      <c r="Q30" s="4">
        <v>-0.35579</v>
      </c>
      <c r="R30" s="3">
        <v>1</v>
      </c>
      <c r="S30" s="3">
        <v>1</v>
      </c>
      <c r="T30" s="3">
        <f t="shared" si="2"/>
        <v>6.4785788923719959E-2</v>
      </c>
      <c r="U30" s="3">
        <v>0</v>
      </c>
      <c r="V30" s="3">
        <v>1</v>
      </c>
      <c r="W30" s="3">
        <v>1</v>
      </c>
      <c r="X30" s="3">
        <v>0</v>
      </c>
    </row>
    <row r="31" spans="1:24">
      <c r="A31">
        <v>2</v>
      </c>
      <c r="B31" s="2">
        <v>2014</v>
      </c>
      <c r="C31" s="2" t="s">
        <v>30</v>
      </c>
      <c r="D31" s="4">
        <v>11934.25</v>
      </c>
      <c r="E31" s="4">
        <v>2040000000000</v>
      </c>
      <c r="F31" s="4">
        <v>10500000000000</v>
      </c>
      <c r="G31" s="4">
        <v>1310000000</v>
      </c>
      <c r="H31" s="4">
        <v>1370000000</v>
      </c>
      <c r="I31" s="3">
        <v>3860</v>
      </c>
      <c r="J31" s="4">
        <v>61.029510000000002</v>
      </c>
      <c r="K31" s="4">
        <v>6.1434340000000001</v>
      </c>
      <c r="L31" s="4">
        <v>2.877227</v>
      </c>
      <c r="M31" s="4">
        <v>3.6692719999999999</v>
      </c>
      <c r="N31" s="4">
        <f t="shared" si="0"/>
        <v>0.40856799999999999</v>
      </c>
      <c r="O31" s="4">
        <v>-0.45716000000000001</v>
      </c>
      <c r="P31" s="3">
        <f t="shared" si="1"/>
        <v>0.43251600000000001</v>
      </c>
      <c r="Q31" s="4">
        <v>-0.33742</v>
      </c>
      <c r="R31" s="3">
        <v>1</v>
      </c>
      <c r="S31" s="3">
        <v>1</v>
      </c>
      <c r="T31" s="3">
        <f t="shared" si="2"/>
        <v>6.4761904761904757E-2</v>
      </c>
      <c r="U31" s="3">
        <v>0</v>
      </c>
      <c r="V31" s="3">
        <v>1</v>
      </c>
      <c r="W31" s="3">
        <v>1</v>
      </c>
      <c r="X31" s="3">
        <v>0</v>
      </c>
    </row>
    <row r="32" spans="1:24">
      <c r="A32">
        <v>2</v>
      </c>
      <c r="B32" s="2">
        <v>2015</v>
      </c>
      <c r="C32" s="2" t="s">
        <v>30</v>
      </c>
      <c r="D32" s="4">
        <v>9011.36</v>
      </c>
      <c r="E32" s="4">
        <v>2100000000000</v>
      </c>
      <c r="F32" s="4">
        <v>11100000000000</v>
      </c>
      <c r="G32" s="4">
        <v>1320000000</v>
      </c>
      <c r="H32" s="4">
        <v>1380000000</v>
      </c>
      <c r="I32" s="3">
        <v>3860</v>
      </c>
      <c r="J32" s="4">
        <v>64.151939999999996</v>
      </c>
      <c r="K32" s="4">
        <v>6.2274890000000003</v>
      </c>
      <c r="L32" s="4">
        <v>3.0111460000000001</v>
      </c>
      <c r="M32" s="4">
        <v>3.6915429999999998</v>
      </c>
      <c r="N32" s="4">
        <f t="shared" si="0"/>
        <v>0.41876600000000003</v>
      </c>
      <c r="O32" s="4">
        <v>-0.40616999999999998</v>
      </c>
      <c r="P32" s="3">
        <f t="shared" si="1"/>
        <v>0.44006600000000001</v>
      </c>
      <c r="Q32" s="4">
        <v>-0.29966999999999999</v>
      </c>
      <c r="R32" s="3">
        <v>1</v>
      </c>
      <c r="S32" s="3">
        <v>1</v>
      </c>
      <c r="T32" s="3">
        <f t="shared" si="2"/>
        <v>6.3063063063063057E-2</v>
      </c>
      <c r="U32" s="3">
        <v>0</v>
      </c>
      <c r="V32" s="3">
        <v>1</v>
      </c>
      <c r="W32" s="3">
        <v>1</v>
      </c>
      <c r="X32" s="3">
        <v>0</v>
      </c>
    </row>
    <row r="33" spans="1:24">
      <c r="A33">
        <v>2</v>
      </c>
      <c r="B33" s="2">
        <v>2016</v>
      </c>
      <c r="C33" s="2" t="s">
        <v>30</v>
      </c>
      <c r="D33" s="4">
        <v>10171.89</v>
      </c>
      <c r="E33" s="4">
        <v>2290000000000</v>
      </c>
      <c r="F33" s="4">
        <v>11200000000000</v>
      </c>
      <c r="G33" s="4">
        <v>1340000000</v>
      </c>
      <c r="H33" s="4">
        <v>1390000000</v>
      </c>
      <c r="I33" s="3">
        <v>3860</v>
      </c>
      <c r="J33" s="4">
        <v>67.195310000000006</v>
      </c>
      <c r="K33" s="4">
        <v>6.6444780000000003</v>
      </c>
      <c r="L33" s="4">
        <v>3.3371780000000002</v>
      </c>
      <c r="M33" s="4">
        <v>3.7523590000000002</v>
      </c>
      <c r="N33" s="4">
        <f t="shared" si="0"/>
        <v>0.43261199999999994</v>
      </c>
      <c r="O33" s="4">
        <v>-0.33694000000000002</v>
      </c>
      <c r="P33" s="3">
        <f t="shared" si="1"/>
        <v>0.44642600000000005</v>
      </c>
      <c r="Q33" s="4">
        <v>-0.26787</v>
      </c>
      <c r="R33" s="3">
        <v>1</v>
      </c>
      <c r="S33" s="3">
        <v>1</v>
      </c>
      <c r="T33" s="3">
        <f t="shared" si="2"/>
        <v>6.8154761904761899E-2</v>
      </c>
      <c r="U33" s="3">
        <v>0</v>
      </c>
      <c r="V33" s="3">
        <v>1</v>
      </c>
      <c r="W33" s="3">
        <v>1</v>
      </c>
      <c r="X33" s="3">
        <v>0</v>
      </c>
    </row>
    <row r="34" spans="1:24">
      <c r="A34">
        <v>2</v>
      </c>
      <c r="B34" s="2">
        <v>2017</v>
      </c>
      <c r="C34" s="2" t="s">
        <v>30</v>
      </c>
      <c r="D34" s="4">
        <v>13333.53</v>
      </c>
      <c r="E34" s="4">
        <v>2650000000000</v>
      </c>
      <c r="F34" s="4">
        <v>12300000000000</v>
      </c>
      <c r="G34" s="4">
        <v>1350000000</v>
      </c>
      <c r="H34" s="4">
        <v>1400000000</v>
      </c>
      <c r="I34" s="3">
        <v>3860</v>
      </c>
      <c r="J34" s="4">
        <v>65.121570000000006</v>
      </c>
      <c r="K34" s="4">
        <v>6.7587549999999998</v>
      </c>
      <c r="L34" s="4">
        <v>3.2097479999999998</v>
      </c>
      <c r="M34" s="4">
        <v>3.800475</v>
      </c>
      <c r="N34" s="4">
        <f t="shared" si="0"/>
        <v>0.44170999999999994</v>
      </c>
      <c r="O34" s="4">
        <v>-0.29144999999999999</v>
      </c>
      <c r="P34" s="3">
        <f t="shared" si="1"/>
        <v>0.44176200000000004</v>
      </c>
      <c r="Q34" s="4">
        <v>-0.29119</v>
      </c>
      <c r="R34" s="3">
        <v>1</v>
      </c>
      <c r="S34" s="3">
        <v>1</v>
      </c>
      <c r="T34" s="3">
        <f t="shared" si="2"/>
        <v>7.1815718157181574E-2</v>
      </c>
      <c r="U34" s="3">
        <v>0</v>
      </c>
      <c r="V34" s="3">
        <v>1</v>
      </c>
      <c r="W34" s="3">
        <v>1</v>
      </c>
      <c r="X34" s="3">
        <v>0</v>
      </c>
    </row>
    <row r="35" spans="1:24">
      <c r="A35">
        <v>2</v>
      </c>
      <c r="B35" s="2">
        <v>2018</v>
      </c>
      <c r="C35" s="2" t="s">
        <v>30</v>
      </c>
      <c r="D35" s="4">
        <v>16752.2</v>
      </c>
      <c r="E35" s="4">
        <v>2700000000000</v>
      </c>
      <c r="F35" s="4">
        <v>13900000000000</v>
      </c>
      <c r="G35" s="4">
        <v>1370000000</v>
      </c>
      <c r="H35" s="4">
        <v>1400000000</v>
      </c>
      <c r="I35" s="3">
        <v>3860</v>
      </c>
      <c r="J35" s="4">
        <v>68.389470000000003</v>
      </c>
      <c r="K35" s="4">
        <v>6.6159569999999999</v>
      </c>
      <c r="L35" s="4">
        <v>2.9110830000000001</v>
      </c>
      <c r="M35" s="4">
        <v>3.754985</v>
      </c>
      <c r="N35" s="4">
        <f t="shared" si="0"/>
        <v>0.45411799999999997</v>
      </c>
      <c r="O35" s="4">
        <v>-0.22941</v>
      </c>
      <c r="P35" s="3">
        <f t="shared" si="1"/>
        <v>0.44268200000000002</v>
      </c>
      <c r="Q35" s="4">
        <v>-0.28659000000000001</v>
      </c>
      <c r="R35" s="3">
        <v>1</v>
      </c>
      <c r="S35" s="3">
        <v>1</v>
      </c>
      <c r="T35" s="3">
        <f t="shared" si="2"/>
        <v>6.4748201438848921E-2</v>
      </c>
      <c r="U35" s="3">
        <v>0</v>
      </c>
      <c r="V35" s="3">
        <v>1</v>
      </c>
      <c r="W35" s="3">
        <v>1</v>
      </c>
      <c r="X35" s="3">
        <v>0</v>
      </c>
    </row>
    <row r="36" spans="1:24">
      <c r="A36">
        <v>2</v>
      </c>
      <c r="B36" s="2">
        <v>2019</v>
      </c>
      <c r="C36" s="2" t="s">
        <v>30</v>
      </c>
      <c r="D36" s="4">
        <v>16612.75</v>
      </c>
      <c r="E36" s="4">
        <v>2840000000000</v>
      </c>
      <c r="F36" s="4">
        <v>14300000000000</v>
      </c>
      <c r="G36" s="4">
        <v>1380000000</v>
      </c>
      <c r="H36" s="4">
        <v>1410000000</v>
      </c>
      <c r="I36" s="3">
        <v>3860</v>
      </c>
      <c r="J36" s="4">
        <v>70.420339999999996</v>
      </c>
      <c r="K36" s="4">
        <v>6.908385</v>
      </c>
      <c r="L36" s="4">
        <v>3.0123950000000002</v>
      </c>
      <c r="M36" s="4">
        <v>3.961096</v>
      </c>
      <c r="N36" s="4">
        <f t="shared" si="0"/>
        <v>0.439558</v>
      </c>
      <c r="O36" s="4">
        <v>-0.30220999999999998</v>
      </c>
      <c r="P36" s="3">
        <f t="shared" si="1"/>
        <v>0.43751800000000002</v>
      </c>
      <c r="Q36" s="4">
        <v>-0.31241000000000002</v>
      </c>
      <c r="R36" s="3">
        <v>1</v>
      </c>
      <c r="S36" s="3">
        <v>1</v>
      </c>
      <c r="T36" s="3">
        <f t="shared" si="2"/>
        <v>6.6200466200466199E-2</v>
      </c>
      <c r="U36" s="3">
        <v>0</v>
      </c>
      <c r="V36" s="3">
        <v>1</v>
      </c>
      <c r="W36" s="3">
        <v>1</v>
      </c>
      <c r="X36" s="3">
        <v>0</v>
      </c>
    </row>
    <row r="37" spans="1:24">
      <c r="A37">
        <v>2</v>
      </c>
      <c r="B37" s="2">
        <v>2020</v>
      </c>
      <c r="C37" s="2" t="s">
        <v>30</v>
      </c>
      <c r="D37" s="4">
        <v>21187.15</v>
      </c>
      <c r="E37" s="4">
        <v>2670000000000</v>
      </c>
      <c r="F37" s="4">
        <v>14700000000000</v>
      </c>
      <c r="G37" s="4">
        <v>1400000000</v>
      </c>
      <c r="H37" s="4">
        <v>1410000000</v>
      </c>
      <c r="I37" s="3">
        <v>3860</v>
      </c>
      <c r="J37" s="4">
        <v>74.09957</v>
      </c>
      <c r="K37" s="4">
        <v>6.9007670000000001</v>
      </c>
      <c r="L37" s="4">
        <v>3.0175640000000001</v>
      </c>
      <c r="M37" s="4">
        <v>3.9447480000000001</v>
      </c>
      <c r="N37" s="4">
        <f t="shared" si="0"/>
        <v>0.44141599999999998</v>
      </c>
      <c r="O37" s="4">
        <v>-0.29292000000000001</v>
      </c>
      <c r="P37" s="3">
        <f t="shared" si="1"/>
        <v>0.48580800000000002</v>
      </c>
      <c r="Q37" s="4">
        <v>-7.0959999999999995E-2</v>
      </c>
      <c r="R37" s="3">
        <v>1</v>
      </c>
      <c r="S37" s="3">
        <v>1</v>
      </c>
      <c r="T37" s="3">
        <f t="shared" si="2"/>
        <v>6.0544217687074832E-2</v>
      </c>
      <c r="U37" s="3">
        <v>0</v>
      </c>
      <c r="V37" s="3">
        <v>1</v>
      </c>
      <c r="W37" s="3">
        <v>1</v>
      </c>
      <c r="X37" s="3">
        <v>0</v>
      </c>
    </row>
    <row r="38" spans="1:24">
      <c r="A38">
        <v>2</v>
      </c>
      <c r="B38" s="2">
        <v>2021</v>
      </c>
      <c r="C38" s="2" t="s">
        <v>30</v>
      </c>
      <c r="D38" s="4">
        <v>21252.720000000001</v>
      </c>
      <c r="E38" s="4">
        <v>3150000000000</v>
      </c>
      <c r="F38" s="4">
        <v>17800000000000</v>
      </c>
      <c r="G38" s="4">
        <v>1410000000</v>
      </c>
      <c r="H38" s="4">
        <v>1410000000</v>
      </c>
      <c r="I38" s="3">
        <v>3860</v>
      </c>
      <c r="J38" s="4">
        <v>73.918009999999995</v>
      </c>
      <c r="K38" s="4">
        <v>6.4489749999999999</v>
      </c>
      <c r="L38" s="4">
        <v>3.1098720000000002</v>
      </c>
      <c r="M38" s="4">
        <v>4.0085800000000003</v>
      </c>
      <c r="N38" s="4">
        <f t="shared" si="0"/>
        <v>0.43670200000000003</v>
      </c>
      <c r="O38" s="4">
        <v>-0.31648999999999999</v>
      </c>
      <c r="P38" s="3">
        <f t="shared" si="1"/>
        <v>0.50607860000000005</v>
      </c>
      <c r="Q38" s="4">
        <v>3.0393E-2</v>
      </c>
      <c r="R38" s="3">
        <v>1</v>
      </c>
      <c r="S38" s="3">
        <v>1</v>
      </c>
      <c r="T38" s="3">
        <f t="shared" si="2"/>
        <v>5.8988764044943819E-2</v>
      </c>
      <c r="U38" s="3">
        <v>0</v>
      </c>
      <c r="V38" s="3">
        <v>1</v>
      </c>
      <c r="W38" s="3">
        <v>1</v>
      </c>
      <c r="X38" s="3">
        <v>0</v>
      </c>
    </row>
    <row r="39" spans="1:24">
      <c r="A39">
        <v>2</v>
      </c>
      <c r="B39" s="2">
        <v>2022</v>
      </c>
      <c r="C39" s="2" t="s">
        <v>30</v>
      </c>
      <c r="D39" s="3">
        <v>15306.1</v>
      </c>
      <c r="E39" s="4">
        <v>3420000000000</v>
      </c>
      <c r="F39" s="4">
        <v>18000000000000</v>
      </c>
      <c r="G39" s="4">
        <v>1420000000</v>
      </c>
      <c r="H39" s="4">
        <v>1410000000</v>
      </c>
      <c r="I39" s="3">
        <v>3860</v>
      </c>
      <c r="J39" s="4">
        <v>78.604489999999998</v>
      </c>
      <c r="K39" s="4">
        <v>6.737158</v>
      </c>
      <c r="L39" s="4">
        <v>3.2476210000000001</v>
      </c>
      <c r="M39" s="4">
        <v>3.9792489999999998</v>
      </c>
      <c r="N39" s="4">
        <f t="shared" si="0"/>
        <v>0.43563799999999997</v>
      </c>
      <c r="O39" s="4">
        <v>-0.32180999999999998</v>
      </c>
      <c r="P39" s="3">
        <f t="shared" si="1"/>
        <v>0.50319399999999992</v>
      </c>
      <c r="Q39" s="4">
        <v>1.5970000000000002E-2</v>
      </c>
      <c r="R39" s="3">
        <v>1</v>
      </c>
      <c r="S39" s="3">
        <v>1</v>
      </c>
      <c r="T39" s="3">
        <f t="shared" si="2"/>
        <v>6.3333333333333339E-2</v>
      </c>
      <c r="U39" s="3">
        <v>0</v>
      </c>
      <c r="V39" s="3">
        <v>1</v>
      </c>
      <c r="W39" s="3">
        <v>1</v>
      </c>
      <c r="X39" s="3">
        <v>0</v>
      </c>
    </row>
    <row r="40" spans="1:24">
      <c r="A40">
        <v>3</v>
      </c>
      <c r="B40" s="2">
        <v>2004</v>
      </c>
      <c r="C40" s="2" t="s">
        <v>31</v>
      </c>
      <c r="D40" s="3">
        <v>631.26</v>
      </c>
      <c r="E40" s="4">
        <v>709000000000</v>
      </c>
      <c r="F40" s="4">
        <v>591000000000</v>
      </c>
      <c r="G40" s="4">
        <v>1140000000</v>
      </c>
      <c r="H40" s="4">
        <v>144000000</v>
      </c>
      <c r="I40" s="3">
        <v>4983</v>
      </c>
      <c r="J40" s="4">
        <v>45.316470000000002</v>
      </c>
      <c r="K40" s="4">
        <v>28.813739999999999</v>
      </c>
      <c r="L40" s="4">
        <v>2.8156119999999998</v>
      </c>
      <c r="M40" s="4">
        <v>2.2109770000000002</v>
      </c>
      <c r="N40" s="4">
        <f t="shared" si="0"/>
        <v>0.410304</v>
      </c>
      <c r="O40" s="4">
        <v>-0.44847999999999999</v>
      </c>
      <c r="P40" s="3">
        <f t="shared" si="1"/>
        <v>0.334874</v>
      </c>
      <c r="Q40" s="4">
        <v>-0.82562999999999998</v>
      </c>
      <c r="R40" s="3">
        <v>0</v>
      </c>
      <c r="S40" s="3">
        <v>1</v>
      </c>
      <c r="T40" s="3">
        <f t="shared" si="2"/>
        <v>0.59983079526226735</v>
      </c>
      <c r="U40" s="3">
        <v>0</v>
      </c>
      <c r="V40" s="3">
        <v>0</v>
      </c>
      <c r="W40" s="3">
        <v>0</v>
      </c>
      <c r="X40" s="3">
        <v>0</v>
      </c>
    </row>
    <row r="41" spans="1:24">
      <c r="A41">
        <v>3</v>
      </c>
      <c r="B41" s="2">
        <v>2005</v>
      </c>
      <c r="C41" s="2" t="s">
        <v>31</v>
      </c>
      <c r="D41" s="3">
        <v>733.15</v>
      </c>
      <c r="E41" s="4">
        <v>820000000000</v>
      </c>
      <c r="F41" s="4">
        <v>764000000000</v>
      </c>
      <c r="G41" s="4">
        <v>1150000000</v>
      </c>
      <c r="H41" s="4">
        <v>144000000</v>
      </c>
      <c r="I41" s="3">
        <v>4983</v>
      </c>
      <c r="J41" s="4">
        <v>44.099980000000002</v>
      </c>
      <c r="K41" s="4">
        <v>28.28444</v>
      </c>
      <c r="L41" s="4">
        <v>2.8276119999999998</v>
      </c>
      <c r="M41" s="4">
        <v>2.2249270000000001</v>
      </c>
      <c r="N41" s="4">
        <f t="shared" si="0"/>
        <v>0.42736799999999997</v>
      </c>
      <c r="O41" s="4">
        <v>-0.36315999999999998</v>
      </c>
      <c r="P41" s="3">
        <f t="shared" si="1"/>
        <v>0.33057600000000004</v>
      </c>
      <c r="Q41" s="4">
        <v>-0.84711999999999998</v>
      </c>
      <c r="R41" s="3">
        <v>0</v>
      </c>
      <c r="S41" s="3">
        <v>1</v>
      </c>
      <c r="T41" s="3">
        <f t="shared" si="2"/>
        <v>0.53664921465968585</v>
      </c>
      <c r="U41" s="3">
        <v>0</v>
      </c>
      <c r="V41" s="3">
        <v>0</v>
      </c>
      <c r="W41" s="3">
        <v>0</v>
      </c>
      <c r="X41" s="3">
        <v>0</v>
      </c>
    </row>
    <row r="42" spans="1:24">
      <c r="A42">
        <v>3</v>
      </c>
      <c r="B42" s="2">
        <v>2006</v>
      </c>
      <c r="C42" s="2" t="s">
        <v>31</v>
      </c>
      <c r="D42" s="3">
        <v>903.69</v>
      </c>
      <c r="E42" s="4">
        <v>940000000000</v>
      </c>
      <c r="F42" s="4">
        <v>990000000000</v>
      </c>
      <c r="G42" s="4">
        <v>1170000000</v>
      </c>
      <c r="H42" s="4">
        <v>143000000</v>
      </c>
      <c r="I42" s="3">
        <v>4983</v>
      </c>
      <c r="J42" s="4">
        <v>45.307009999999998</v>
      </c>
      <c r="K42" s="4">
        <v>27.19096</v>
      </c>
      <c r="L42" s="4">
        <v>2.8569309999999999</v>
      </c>
      <c r="M42" s="4">
        <v>2.2768540000000002</v>
      </c>
      <c r="N42" s="4">
        <f t="shared" si="0"/>
        <v>0.44508799999999998</v>
      </c>
      <c r="O42" s="4">
        <v>-0.27456000000000003</v>
      </c>
      <c r="P42" s="3">
        <f t="shared" si="1"/>
        <v>0.31183</v>
      </c>
      <c r="Q42" s="4">
        <v>-0.94084999999999996</v>
      </c>
      <c r="R42" s="3">
        <v>0</v>
      </c>
      <c r="S42" s="3">
        <v>1</v>
      </c>
      <c r="T42" s="3">
        <f t="shared" si="2"/>
        <v>0.47474747474747475</v>
      </c>
      <c r="U42" s="3">
        <v>0</v>
      </c>
      <c r="V42" s="3">
        <v>0</v>
      </c>
      <c r="W42" s="3">
        <v>0</v>
      </c>
      <c r="X42" s="3">
        <v>0</v>
      </c>
    </row>
    <row r="43" spans="1:24">
      <c r="A43">
        <v>3</v>
      </c>
      <c r="B43" s="2">
        <v>2007</v>
      </c>
      <c r="C43" s="2" t="s">
        <v>31</v>
      </c>
      <c r="D43" s="3">
        <v>940.61</v>
      </c>
      <c r="E43" s="4">
        <v>1220000000000</v>
      </c>
      <c r="F43" s="4">
        <v>1300000000000</v>
      </c>
      <c r="G43" s="4">
        <v>1190000000</v>
      </c>
      <c r="H43" s="4">
        <v>143000000</v>
      </c>
      <c r="I43" s="3">
        <v>4983</v>
      </c>
      <c r="J43" s="4">
        <v>41.348529999999997</v>
      </c>
      <c r="K43" s="4">
        <v>25.580850000000002</v>
      </c>
      <c r="L43" s="4">
        <v>2.9004819999999998</v>
      </c>
      <c r="M43" s="4">
        <v>2.2345630000000001</v>
      </c>
      <c r="N43" s="4">
        <f t="shared" si="0"/>
        <v>0.420462</v>
      </c>
      <c r="O43" s="4">
        <v>-0.39768999999999999</v>
      </c>
      <c r="P43" s="3">
        <f t="shared" si="1"/>
        <v>0.29648400000000003</v>
      </c>
      <c r="Q43" s="4">
        <v>-1.0175799999999999</v>
      </c>
      <c r="R43" s="3">
        <v>0</v>
      </c>
      <c r="S43" s="3">
        <v>1</v>
      </c>
      <c r="T43" s="3">
        <f t="shared" si="2"/>
        <v>0.46923076923076923</v>
      </c>
      <c r="U43" s="3">
        <v>0</v>
      </c>
      <c r="V43" s="3">
        <v>0</v>
      </c>
      <c r="W43" s="3">
        <v>0</v>
      </c>
      <c r="X43" s="3">
        <v>0</v>
      </c>
    </row>
    <row r="44" spans="1:24">
      <c r="A44">
        <v>3</v>
      </c>
      <c r="B44" s="2">
        <v>2008</v>
      </c>
      <c r="C44" s="2" t="s">
        <v>31</v>
      </c>
      <c r="D44" s="4">
        <v>1096.3399999999999</v>
      </c>
      <c r="E44" s="4">
        <v>1200000000000</v>
      </c>
      <c r="F44" s="4">
        <v>1660000000000</v>
      </c>
      <c r="G44" s="4">
        <v>1210000000</v>
      </c>
      <c r="H44" s="4">
        <v>143000000</v>
      </c>
      <c r="I44" s="3">
        <v>4983</v>
      </c>
      <c r="J44" s="4">
        <v>43.505180000000003</v>
      </c>
      <c r="K44" s="4">
        <v>24.852879999999999</v>
      </c>
      <c r="L44" s="4">
        <v>2.9004669999999999</v>
      </c>
      <c r="M44" s="4">
        <v>2.2598639999999999</v>
      </c>
      <c r="N44" s="4">
        <f t="shared" si="0"/>
        <v>0.43217999999999995</v>
      </c>
      <c r="O44" s="4">
        <v>-0.33910000000000001</v>
      </c>
      <c r="P44" s="3">
        <f t="shared" si="1"/>
        <v>0.27495400000000003</v>
      </c>
      <c r="Q44" s="4">
        <v>-1.12523</v>
      </c>
      <c r="R44" s="3">
        <v>0</v>
      </c>
      <c r="S44" s="3">
        <v>1</v>
      </c>
      <c r="T44" s="3">
        <f t="shared" si="2"/>
        <v>0.36144578313253012</v>
      </c>
      <c r="U44" s="3">
        <v>0</v>
      </c>
      <c r="V44" s="3">
        <v>0</v>
      </c>
      <c r="W44" s="3">
        <v>0</v>
      </c>
      <c r="X44" s="3">
        <v>0</v>
      </c>
    </row>
    <row r="45" spans="1:24">
      <c r="A45">
        <v>3</v>
      </c>
      <c r="B45" s="2">
        <v>2009</v>
      </c>
      <c r="C45" s="2" t="s">
        <v>31</v>
      </c>
      <c r="D45" s="4">
        <v>980.69</v>
      </c>
      <c r="E45" s="4">
        <v>1340000000000</v>
      </c>
      <c r="F45" s="4">
        <v>1220000000000</v>
      </c>
      <c r="G45" s="4">
        <v>1220000000</v>
      </c>
      <c r="H45" s="4">
        <v>143000000</v>
      </c>
      <c r="I45" s="3">
        <v>4983</v>
      </c>
      <c r="J45" s="4">
        <v>48.405270000000002</v>
      </c>
      <c r="K45" s="4">
        <v>31.740359999999999</v>
      </c>
      <c r="L45" s="4">
        <v>2.9508760000000001</v>
      </c>
      <c r="M45" s="4">
        <v>2.2798060000000002</v>
      </c>
      <c r="N45" s="4">
        <f t="shared" si="0"/>
        <v>0.40951799999999999</v>
      </c>
      <c r="O45" s="4">
        <v>-0.45240999999999998</v>
      </c>
      <c r="P45" s="3">
        <f t="shared" si="1"/>
        <v>0.27173799999999998</v>
      </c>
      <c r="Q45" s="4">
        <v>-1.14131</v>
      </c>
      <c r="R45" s="3">
        <v>0</v>
      </c>
      <c r="S45" s="3">
        <v>1</v>
      </c>
      <c r="T45" s="3">
        <f t="shared" si="2"/>
        <v>0.54918032786885251</v>
      </c>
      <c r="U45" s="3">
        <v>0</v>
      </c>
      <c r="V45" s="3">
        <v>0</v>
      </c>
      <c r="W45" s="3">
        <v>0</v>
      </c>
      <c r="X45" s="3">
        <v>0</v>
      </c>
    </row>
    <row r="46" spans="1:24">
      <c r="A46">
        <v>3</v>
      </c>
      <c r="B46" s="2">
        <v>2010</v>
      </c>
      <c r="C46" s="2" t="s">
        <v>31</v>
      </c>
      <c r="D46" s="4">
        <v>1689.43</v>
      </c>
      <c r="E46" s="4">
        <v>1680000000000</v>
      </c>
      <c r="F46" s="4">
        <v>1520000000000</v>
      </c>
      <c r="G46" s="4">
        <v>1240000000</v>
      </c>
      <c r="H46" s="4">
        <v>143000000</v>
      </c>
      <c r="I46" s="3">
        <v>4983</v>
      </c>
      <c r="J46" s="4">
        <v>45.725810000000003</v>
      </c>
      <c r="K46" s="4">
        <v>30.367920000000002</v>
      </c>
      <c r="L46" s="4">
        <v>2.9100109999999999</v>
      </c>
      <c r="M46" s="4">
        <v>2.3818730000000001</v>
      </c>
      <c r="N46" s="4">
        <f t="shared" si="0"/>
        <v>0.40725</v>
      </c>
      <c r="O46" s="4">
        <v>-0.46375</v>
      </c>
      <c r="P46" s="3">
        <f t="shared" si="1"/>
        <v>0.28015800000000002</v>
      </c>
      <c r="Q46" s="4">
        <v>-1.09921</v>
      </c>
      <c r="R46" s="3">
        <v>0</v>
      </c>
      <c r="S46" s="3">
        <v>1</v>
      </c>
      <c r="T46" s="3">
        <f t="shared" si="2"/>
        <v>0.55263157894736847</v>
      </c>
      <c r="U46" s="3">
        <v>0</v>
      </c>
      <c r="V46" s="3">
        <v>0</v>
      </c>
      <c r="W46" s="3">
        <v>0</v>
      </c>
      <c r="X46" s="3">
        <v>0</v>
      </c>
    </row>
    <row r="47" spans="1:24">
      <c r="A47">
        <v>3</v>
      </c>
      <c r="B47" s="2">
        <v>2011</v>
      </c>
      <c r="C47" s="2" t="s">
        <v>31</v>
      </c>
      <c r="D47" s="4">
        <v>1778.27</v>
      </c>
      <c r="E47" s="4">
        <v>1820000000000</v>
      </c>
      <c r="F47" s="4">
        <v>2050000000000</v>
      </c>
      <c r="G47" s="4">
        <v>1260000000</v>
      </c>
      <c r="H47" s="4">
        <v>143000000</v>
      </c>
      <c r="I47" s="3">
        <v>4983</v>
      </c>
      <c r="J47" s="4">
        <v>46.670470000000002</v>
      </c>
      <c r="K47" s="4">
        <v>29.382339999999999</v>
      </c>
      <c r="L47" s="4">
        <v>2.890234</v>
      </c>
      <c r="M47" s="4">
        <v>2.3928639999999999</v>
      </c>
      <c r="N47" s="4">
        <f t="shared" si="0"/>
        <v>0.39183200000000001</v>
      </c>
      <c r="O47" s="4">
        <v>-0.54083999999999999</v>
      </c>
      <c r="P47" s="3">
        <f t="shared" si="1"/>
        <v>0.28512400000000004</v>
      </c>
      <c r="Q47" s="4">
        <v>-1.0743799999999999</v>
      </c>
      <c r="R47" s="3">
        <v>0</v>
      </c>
      <c r="S47" s="3">
        <v>1</v>
      </c>
      <c r="T47" s="3">
        <f t="shared" si="2"/>
        <v>0.44390243902439025</v>
      </c>
      <c r="U47" s="3">
        <v>0</v>
      </c>
      <c r="V47" s="3">
        <v>0</v>
      </c>
      <c r="W47" s="3">
        <v>0</v>
      </c>
      <c r="X47" s="3">
        <v>0</v>
      </c>
    </row>
    <row r="48" spans="1:24">
      <c r="A48">
        <v>3</v>
      </c>
      <c r="B48" s="2">
        <v>2012</v>
      </c>
      <c r="C48" s="2" t="s">
        <v>31</v>
      </c>
      <c r="D48" s="4">
        <v>2295.6799999999998</v>
      </c>
      <c r="E48" s="4">
        <v>1830000000000</v>
      </c>
      <c r="F48" s="4">
        <v>2210000000000</v>
      </c>
      <c r="G48" s="4">
        <v>1270000000</v>
      </c>
      <c r="H48" s="4">
        <v>143000000</v>
      </c>
      <c r="I48" s="3">
        <v>4983</v>
      </c>
      <c r="J48" s="4">
        <v>53.43723</v>
      </c>
      <c r="K48" s="4">
        <v>30.839829999999999</v>
      </c>
      <c r="L48" s="4">
        <v>2.8750010000000001</v>
      </c>
      <c r="M48" s="4">
        <v>2.4514719999999999</v>
      </c>
      <c r="N48" s="4">
        <f t="shared" si="0"/>
        <v>0.397206</v>
      </c>
      <c r="O48" s="4">
        <v>-0.51397000000000004</v>
      </c>
      <c r="P48" s="3">
        <f t="shared" si="1"/>
        <v>0.289686</v>
      </c>
      <c r="Q48" s="4">
        <v>-1.0515699999999999</v>
      </c>
      <c r="R48" s="3">
        <v>0</v>
      </c>
      <c r="S48" s="3">
        <v>1</v>
      </c>
      <c r="T48" s="3">
        <f t="shared" si="2"/>
        <v>0.41402714932126694</v>
      </c>
      <c r="U48" s="3">
        <v>0</v>
      </c>
      <c r="V48" s="3">
        <v>0</v>
      </c>
      <c r="W48" s="3">
        <v>0</v>
      </c>
      <c r="X48" s="3">
        <v>0</v>
      </c>
    </row>
    <row r="49" spans="1:24">
      <c r="A49">
        <v>3</v>
      </c>
      <c r="B49" s="2">
        <v>2013</v>
      </c>
      <c r="C49" s="2" t="s">
        <v>31</v>
      </c>
      <c r="D49" s="4">
        <v>2121.2600000000002</v>
      </c>
      <c r="E49" s="4">
        <v>1860000000000</v>
      </c>
      <c r="F49" s="4">
        <v>2290000000000</v>
      </c>
      <c r="G49" s="4">
        <v>1290000000</v>
      </c>
      <c r="H49" s="4">
        <v>144000000</v>
      </c>
      <c r="I49" s="3">
        <v>4983</v>
      </c>
      <c r="J49" s="4">
        <v>58.597850000000001</v>
      </c>
      <c r="K49" s="4">
        <v>31.837140000000002</v>
      </c>
      <c r="L49" s="4">
        <v>2.9867539999999999</v>
      </c>
      <c r="M49" s="4">
        <v>2.5899420000000002</v>
      </c>
      <c r="N49" s="4">
        <f t="shared" si="0"/>
        <v>0.39658199999999999</v>
      </c>
      <c r="O49" s="4">
        <v>-0.51709000000000005</v>
      </c>
      <c r="P49" s="3">
        <f t="shared" si="1"/>
        <v>0.29592200000000002</v>
      </c>
      <c r="Q49" s="4">
        <v>-1.0203899999999999</v>
      </c>
      <c r="R49" s="3">
        <v>0</v>
      </c>
      <c r="S49" s="3">
        <v>1</v>
      </c>
      <c r="T49" s="3">
        <f t="shared" si="2"/>
        <v>0.40611353711790393</v>
      </c>
      <c r="U49" s="3">
        <v>0</v>
      </c>
      <c r="V49" s="3">
        <v>0</v>
      </c>
      <c r="W49" s="3">
        <v>0</v>
      </c>
      <c r="X49" s="3">
        <v>0</v>
      </c>
    </row>
    <row r="50" spans="1:24">
      <c r="A50">
        <v>3</v>
      </c>
      <c r="B50" s="2">
        <v>2014</v>
      </c>
      <c r="C50" s="2" t="s">
        <v>31</v>
      </c>
      <c r="D50" s="4">
        <v>2097.0100000000002</v>
      </c>
      <c r="E50" s="4">
        <v>2040000000000</v>
      </c>
      <c r="F50" s="4">
        <v>2060000000000</v>
      </c>
      <c r="G50" s="4">
        <v>1310000000</v>
      </c>
      <c r="H50" s="4">
        <v>144000000</v>
      </c>
      <c r="I50" s="3">
        <v>4983</v>
      </c>
      <c r="J50" s="4">
        <v>61.029510000000002</v>
      </c>
      <c r="K50" s="4">
        <v>38.378210000000003</v>
      </c>
      <c r="L50" s="4">
        <v>2.877227</v>
      </c>
      <c r="M50" s="4">
        <v>2.5899420000000002</v>
      </c>
      <c r="N50" s="4">
        <f t="shared" si="0"/>
        <v>0.40856799999999999</v>
      </c>
      <c r="O50" s="4">
        <v>-0.45716000000000001</v>
      </c>
      <c r="P50" s="3">
        <f t="shared" si="1"/>
        <v>0.31629399999999996</v>
      </c>
      <c r="Q50" s="4">
        <v>-0.91852999999999996</v>
      </c>
      <c r="R50" s="3">
        <v>0</v>
      </c>
      <c r="S50" s="3">
        <v>1</v>
      </c>
      <c r="T50" s="3">
        <f t="shared" si="2"/>
        <v>0.49514563106796117</v>
      </c>
      <c r="U50" s="3">
        <v>0</v>
      </c>
      <c r="V50" s="3">
        <v>0</v>
      </c>
      <c r="W50" s="3">
        <v>0</v>
      </c>
      <c r="X50" s="3">
        <v>0</v>
      </c>
    </row>
    <row r="51" spans="1:24">
      <c r="A51">
        <v>3</v>
      </c>
      <c r="B51" s="2">
        <v>2015</v>
      </c>
      <c r="C51" s="2" t="s">
        <v>31</v>
      </c>
      <c r="D51" s="4">
        <v>1587.81</v>
      </c>
      <c r="E51" s="4">
        <v>2100000000000</v>
      </c>
      <c r="F51" s="4">
        <v>1360000000000</v>
      </c>
      <c r="G51" s="4">
        <v>1320000000</v>
      </c>
      <c r="H51" s="4">
        <v>144000000</v>
      </c>
      <c r="I51" s="3">
        <v>4983</v>
      </c>
      <c r="J51" s="4">
        <v>64.151939999999996</v>
      </c>
      <c r="K51" s="4">
        <v>60.937649999999998</v>
      </c>
      <c r="L51" s="4">
        <v>3.0111460000000001</v>
      </c>
      <c r="M51" s="4">
        <v>2.4224619999999999</v>
      </c>
      <c r="N51" s="4">
        <f t="shared" si="0"/>
        <v>0.41876600000000003</v>
      </c>
      <c r="O51" s="4">
        <v>-0.40616999999999998</v>
      </c>
      <c r="P51" s="3">
        <f t="shared" si="1"/>
        <v>0.30526200000000003</v>
      </c>
      <c r="Q51" s="4">
        <v>-0.97369000000000006</v>
      </c>
      <c r="R51" s="3">
        <v>0</v>
      </c>
      <c r="S51" s="3">
        <v>1</v>
      </c>
      <c r="T51" s="3">
        <f t="shared" si="2"/>
        <v>0.7720588235294118</v>
      </c>
      <c r="U51" s="3">
        <v>0</v>
      </c>
      <c r="V51" s="3">
        <v>0</v>
      </c>
      <c r="W51" s="3">
        <v>0</v>
      </c>
      <c r="X51" s="3">
        <v>0</v>
      </c>
    </row>
    <row r="52" spans="1:24">
      <c r="A52">
        <v>3</v>
      </c>
      <c r="B52" s="2">
        <v>2016</v>
      </c>
      <c r="C52" s="2" t="s">
        <v>31</v>
      </c>
      <c r="D52" s="4">
        <v>1937.06</v>
      </c>
      <c r="E52" s="4">
        <v>2290000000000</v>
      </c>
      <c r="F52" s="4">
        <v>1280000000000</v>
      </c>
      <c r="G52" s="4">
        <v>1340000000</v>
      </c>
      <c r="H52" s="4">
        <v>144000000</v>
      </c>
      <c r="I52" s="3">
        <v>4983</v>
      </c>
      <c r="J52" s="4">
        <v>67.195310000000006</v>
      </c>
      <c r="K52" s="4">
        <v>67.055930000000004</v>
      </c>
      <c r="L52" s="4">
        <v>3.3371780000000002</v>
      </c>
      <c r="M52" s="4">
        <v>2.4295230000000001</v>
      </c>
      <c r="N52" s="4">
        <f t="shared" si="0"/>
        <v>0.43261199999999994</v>
      </c>
      <c r="O52" s="4">
        <v>-0.33694000000000002</v>
      </c>
      <c r="P52" s="3">
        <f t="shared" si="1"/>
        <v>0.332372</v>
      </c>
      <c r="Q52" s="4">
        <v>-0.83814</v>
      </c>
      <c r="R52" s="3">
        <v>0</v>
      </c>
      <c r="S52" s="3">
        <v>1</v>
      </c>
      <c r="T52" s="3">
        <f t="shared" si="2"/>
        <v>0.89453125</v>
      </c>
      <c r="U52" s="3">
        <v>0</v>
      </c>
      <c r="V52" s="3">
        <v>0</v>
      </c>
      <c r="W52" s="3">
        <v>0</v>
      </c>
      <c r="X52" s="3">
        <v>0</v>
      </c>
    </row>
    <row r="53" spans="1:24">
      <c r="A53">
        <v>3</v>
      </c>
      <c r="B53" s="2">
        <v>2017</v>
      </c>
      <c r="C53" s="2" t="s">
        <v>31</v>
      </c>
      <c r="D53" s="4">
        <v>2113.39</v>
      </c>
      <c r="E53" s="4">
        <v>2650000000000</v>
      </c>
      <c r="F53" s="4">
        <v>1570000000000</v>
      </c>
      <c r="G53" s="4">
        <v>1350000000</v>
      </c>
      <c r="H53" s="4">
        <v>144000000</v>
      </c>
      <c r="I53" s="3">
        <v>4983</v>
      </c>
      <c r="J53" s="4">
        <v>65.121570000000006</v>
      </c>
      <c r="K53" s="4">
        <v>58.342799999999997</v>
      </c>
      <c r="L53" s="4">
        <v>3.2097479999999998</v>
      </c>
      <c r="M53" s="4">
        <v>2.7680069999999999</v>
      </c>
      <c r="N53" s="4">
        <f t="shared" si="0"/>
        <v>0.44170999999999994</v>
      </c>
      <c r="O53" s="4">
        <v>-0.29144999999999999</v>
      </c>
      <c r="P53" s="3">
        <f t="shared" si="1"/>
        <v>0.31719599999999998</v>
      </c>
      <c r="Q53" s="4">
        <v>-0.91402000000000005</v>
      </c>
      <c r="R53" s="3">
        <v>0</v>
      </c>
      <c r="S53" s="3">
        <v>1</v>
      </c>
      <c r="T53" s="3">
        <f t="shared" si="2"/>
        <v>0.8439490445859873</v>
      </c>
      <c r="U53" s="3">
        <v>0</v>
      </c>
      <c r="V53" s="3">
        <v>0</v>
      </c>
      <c r="W53" s="3">
        <v>0</v>
      </c>
      <c r="X53" s="3">
        <v>0</v>
      </c>
    </row>
    <row r="54" spans="1:24">
      <c r="A54">
        <v>3</v>
      </c>
      <c r="B54" s="2">
        <v>2018</v>
      </c>
      <c r="C54" s="2" t="s">
        <v>31</v>
      </c>
      <c r="D54" s="4">
        <v>2389.4699999999998</v>
      </c>
      <c r="E54" s="4">
        <v>2700000000000</v>
      </c>
      <c r="F54" s="4">
        <v>1660000000000</v>
      </c>
      <c r="G54" s="4">
        <v>1370000000</v>
      </c>
      <c r="H54" s="4">
        <v>144000000</v>
      </c>
      <c r="I54" s="3">
        <v>4983</v>
      </c>
      <c r="J54" s="4">
        <v>68.389470000000003</v>
      </c>
      <c r="K54" s="4">
        <v>62.668129999999998</v>
      </c>
      <c r="L54" s="4">
        <v>2.9110830000000001</v>
      </c>
      <c r="M54" s="4">
        <v>2.7809750000000002</v>
      </c>
      <c r="N54" s="4">
        <f t="shared" si="0"/>
        <v>0.45411799999999997</v>
      </c>
      <c r="O54" s="4">
        <v>-0.22941</v>
      </c>
      <c r="P54" s="3">
        <f t="shared" si="1"/>
        <v>0.32617599999999997</v>
      </c>
      <c r="Q54" s="4">
        <v>-0.86912</v>
      </c>
      <c r="R54" s="3">
        <v>0</v>
      </c>
      <c r="S54" s="3">
        <v>1</v>
      </c>
      <c r="T54" s="3">
        <f t="shared" si="2"/>
        <v>0.81325301204819278</v>
      </c>
      <c r="U54" s="3">
        <v>0</v>
      </c>
      <c r="V54" s="3">
        <v>0</v>
      </c>
      <c r="W54" s="3">
        <v>0</v>
      </c>
      <c r="X54" s="3">
        <v>0</v>
      </c>
    </row>
    <row r="55" spans="1:24">
      <c r="A55">
        <v>3</v>
      </c>
      <c r="B55" s="2">
        <v>2019</v>
      </c>
      <c r="C55" s="2" t="s">
        <v>31</v>
      </c>
      <c r="D55" s="4">
        <v>3017.67</v>
      </c>
      <c r="E55" s="4">
        <v>2840000000000</v>
      </c>
      <c r="F55" s="4">
        <v>1690000000000</v>
      </c>
      <c r="G55" s="4">
        <v>1380000000</v>
      </c>
      <c r="H55" s="4">
        <v>144000000</v>
      </c>
      <c r="I55" s="3">
        <v>4983</v>
      </c>
      <c r="J55" s="4">
        <v>70.420339999999996</v>
      </c>
      <c r="K55" s="4">
        <v>64.737660000000005</v>
      </c>
      <c r="L55" s="4">
        <v>3.0123950000000002</v>
      </c>
      <c r="M55" s="4">
        <v>2.6846990000000002</v>
      </c>
      <c r="N55" s="4">
        <f t="shared" si="0"/>
        <v>0.439558</v>
      </c>
      <c r="O55" s="4">
        <v>-0.30220999999999998</v>
      </c>
      <c r="P55" s="3">
        <f t="shared" si="1"/>
        <v>0.33561000000000002</v>
      </c>
      <c r="Q55" s="4">
        <v>-0.82194999999999996</v>
      </c>
      <c r="R55" s="3">
        <v>0</v>
      </c>
      <c r="S55" s="3">
        <v>1</v>
      </c>
      <c r="T55" s="3">
        <f t="shared" si="2"/>
        <v>0.84023668639053251</v>
      </c>
      <c r="U55" s="3">
        <v>0</v>
      </c>
      <c r="V55" s="3">
        <v>0</v>
      </c>
      <c r="W55" s="3">
        <v>0</v>
      </c>
      <c r="X55" s="3">
        <v>0</v>
      </c>
    </row>
    <row r="56" spans="1:24">
      <c r="A56">
        <v>3</v>
      </c>
      <c r="B56" s="2">
        <v>2020</v>
      </c>
      <c r="C56" s="2" t="s">
        <v>31</v>
      </c>
      <c r="D56" s="4">
        <v>2655.52</v>
      </c>
      <c r="E56" s="4">
        <v>2670000000000</v>
      </c>
      <c r="F56" s="4">
        <v>1490000000000</v>
      </c>
      <c r="G56" s="4">
        <v>1400000000</v>
      </c>
      <c r="H56" s="4">
        <v>144000000</v>
      </c>
      <c r="I56" s="3">
        <v>4983</v>
      </c>
      <c r="J56" s="4">
        <v>74.09957</v>
      </c>
      <c r="K56" s="4">
        <v>72.104910000000004</v>
      </c>
      <c r="L56" s="4">
        <v>3.0175640000000001</v>
      </c>
      <c r="M56" s="4">
        <v>2.715716</v>
      </c>
      <c r="N56" s="4">
        <f t="shared" si="0"/>
        <v>0.44141599999999998</v>
      </c>
      <c r="O56" s="4">
        <v>-0.29292000000000001</v>
      </c>
      <c r="P56" s="3">
        <f t="shared" si="1"/>
        <v>0.31401000000000001</v>
      </c>
      <c r="Q56" s="4">
        <v>-0.92995000000000005</v>
      </c>
      <c r="R56" s="3">
        <v>0</v>
      </c>
      <c r="S56" s="3">
        <v>1</v>
      </c>
      <c r="T56" s="3">
        <f t="shared" si="2"/>
        <v>0.89597315436241609</v>
      </c>
      <c r="U56" s="3">
        <v>0</v>
      </c>
      <c r="V56" s="3">
        <v>0</v>
      </c>
      <c r="W56" s="3">
        <v>0</v>
      </c>
      <c r="X56" s="3">
        <v>0</v>
      </c>
    </row>
    <row r="57" spans="1:24">
      <c r="A57">
        <v>3</v>
      </c>
      <c r="B57" s="2">
        <v>2021</v>
      </c>
      <c r="C57" s="2" t="s">
        <v>31</v>
      </c>
      <c r="D57" s="4">
        <v>3254.68</v>
      </c>
      <c r="E57" s="4">
        <v>3150000000000</v>
      </c>
      <c r="F57" s="4">
        <v>1840000000000</v>
      </c>
      <c r="G57" s="4">
        <v>1410000000</v>
      </c>
      <c r="H57" s="4">
        <v>144000000</v>
      </c>
      <c r="I57" s="3">
        <v>4983</v>
      </c>
      <c r="J57" s="4">
        <v>73.918009999999995</v>
      </c>
      <c r="K57" s="4">
        <v>73.654349999999994</v>
      </c>
      <c r="L57" s="4">
        <v>3.1098720000000002</v>
      </c>
      <c r="M57" s="4">
        <v>2.7025760000000001</v>
      </c>
      <c r="N57" s="4">
        <f t="shared" si="0"/>
        <v>0.43670200000000003</v>
      </c>
      <c r="O57" s="4">
        <v>-0.31648999999999999</v>
      </c>
      <c r="P57" s="3">
        <f t="shared" si="1"/>
        <v>0.31592599999999998</v>
      </c>
      <c r="Q57" s="4">
        <v>-0.92037000000000002</v>
      </c>
      <c r="R57" s="3">
        <v>0</v>
      </c>
      <c r="S57" s="3">
        <v>1</v>
      </c>
      <c r="T57" s="3">
        <f t="shared" si="2"/>
        <v>0.85597826086956519</v>
      </c>
      <c r="U57" s="3">
        <v>0</v>
      </c>
      <c r="V57" s="3">
        <v>0</v>
      </c>
      <c r="W57" s="3">
        <v>0</v>
      </c>
      <c r="X57" s="3">
        <v>0</v>
      </c>
    </row>
    <row r="58" spans="1:24">
      <c r="A58">
        <v>3</v>
      </c>
      <c r="B58" s="2">
        <v>2022</v>
      </c>
      <c r="C58" s="2" t="s">
        <v>31</v>
      </c>
      <c r="D58" s="3">
        <v>3146.95</v>
      </c>
      <c r="E58" s="4">
        <v>3420000000000</v>
      </c>
      <c r="F58" s="4">
        <v>2240000000000</v>
      </c>
      <c r="G58" s="4">
        <v>1420000000</v>
      </c>
      <c r="H58" s="4">
        <v>144000000</v>
      </c>
      <c r="I58" s="3">
        <v>4983</v>
      </c>
      <c r="J58" s="4">
        <v>78.604489999999998</v>
      </c>
      <c r="K58" s="4">
        <v>68.484939999999995</v>
      </c>
      <c r="L58" s="4">
        <v>3.2476210000000001</v>
      </c>
      <c r="M58" s="4">
        <v>2.683719</v>
      </c>
      <c r="N58" s="4">
        <f t="shared" si="0"/>
        <v>0.43563799999999997</v>
      </c>
      <c r="O58" s="4">
        <v>-0.32180999999999998</v>
      </c>
      <c r="P58" s="3">
        <f t="shared" si="1"/>
        <v>0.304122</v>
      </c>
      <c r="Q58" s="4">
        <v>-0.97938999999999998</v>
      </c>
      <c r="R58" s="3">
        <v>0</v>
      </c>
      <c r="S58" s="3">
        <v>1</v>
      </c>
      <c r="T58" s="3">
        <f t="shared" si="2"/>
        <v>0.7633928571428571</v>
      </c>
      <c r="U58" s="3">
        <v>0</v>
      </c>
      <c r="V58" s="3">
        <v>0</v>
      </c>
      <c r="W58" s="3">
        <v>0</v>
      </c>
      <c r="X5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Verma</cp:lastModifiedBy>
  <dcterms:modified xsi:type="dcterms:W3CDTF">2024-04-17T08:11:27Z</dcterms:modified>
</cp:coreProperties>
</file>