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60" yWindow="0" windowWidth="24020" windowHeight="14740" tabRatio="500" activeTab="5"/>
  </bookViews>
  <sheets>
    <sheet name="Sheet1" sheetId="1" r:id="rId1"/>
    <sheet name="Sheet2" sheetId="2" r:id="rId2"/>
    <sheet name="Sheet3" sheetId="3" r:id="rId3"/>
    <sheet name="Sheet5" sheetId="5" r:id="rId4"/>
    <sheet name="Sheet4" sheetId="4" r:id="rId5"/>
    <sheet name="Sheet6" sheetId="6" r:id="rId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212" i="6" l="1"/>
  <c r="J213" i="6"/>
  <c r="J214" i="6"/>
  <c r="J215" i="6"/>
  <c r="J216" i="6"/>
  <c r="J217" i="6"/>
  <c r="J218" i="6"/>
  <c r="J219" i="6"/>
  <c r="J220" i="6"/>
  <c r="J221" i="6"/>
  <c r="J222" i="6"/>
  <c r="J223" i="6"/>
  <c r="J224" i="6"/>
  <c r="J225" i="6"/>
  <c r="J226" i="6"/>
  <c r="J227" i="6"/>
  <c r="J228" i="6"/>
  <c r="J229" i="6"/>
  <c r="J245" i="6"/>
  <c r="I245" i="6"/>
  <c r="H245" i="6"/>
  <c r="G212" i="6"/>
  <c r="G213" i="6"/>
  <c r="G214" i="6"/>
  <c r="G215" i="6"/>
  <c r="G216" i="6"/>
  <c r="G217" i="6"/>
  <c r="G218" i="6"/>
  <c r="G219" i="6"/>
  <c r="G220" i="6"/>
  <c r="G221" i="6"/>
  <c r="G222" i="6"/>
  <c r="G223" i="6"/>
  <c r="G224" i="6"/>
  <c r="G225" i="6"/>
  <c r="G226" i="6"/>
  <c r="G227" i="6"/>
  <c r="G228" i="6"/>
  <c r="G229" i="6"/>
  <c r="G230" i="6"/>
  <c r="G231" i="6"/>
  <c r="G245" i="6"/>
  <c r="F245" i="6"/>
  <c r="E245" i="6"/>
  <c r="D212" i="6"/>
  <c r="D213" i="6"/>
  <c r="D214" i="6"/>
  <c r="D215" i="6"/>
  <c r="D216" i="6"/>
  <c r="D217" i="6"/>
  <c r="D218" i="6"/>
  <c r="D219" i="6"/>
  <c r="D220" i="6"/>
  <c r="D221" i="6"/>
  <c r="D222" i="6"/>
  <c r="D223" i="6"/>
  <c r="D224" i="6"/>
  <c r="D225" i="6"/>
  <c r="D226" i="6"/>
  <c r="D227" i="6"/>
  <c r="D228" i="6"/>
  <c r="D229" i="6"/>
  <c r="D230" i="6"/>
  <c r="D231" i="6"/>
  <c r="D245" i="6"/>
  <c r="C245" i="6"/>
  <c r="B245" i="6"/>
  <c r="J192" i="6"/>
  <c r="J193" i="6"/>
  <c r="J194" i="6"/>
  <c r="J195" i="6"/>
  <c r="J196" i="6"/>
  <c r="J197" i="6"/>
  <c r="J198" i="6"/>
  <c r="J199" i="6"/>
  <c r="J200" i="6"/>
  <c r="J201" i="6"/>
  <c r="J202" i="6"/>
  <c r="J203" i="6"/>
  <c r="J204" i="6"/>
  <c r="J205" i="6"/>
  <c r="J206" i="6"/>
  <c r="J207" i="6"/>
  <c r="J208" i="6"/>
  <c r="J209" i="6"/>
  <c r="J210" i="6"/>
  <c r="J211" i="6"/>
  <c r="J244" i="6"/>
  <c r="I244" i="6"/>
  <c r="H244" i="6"/>
  <c r="G192" i="6"/>
  <c r="G193" i="6"/>
  <c r="G194" i="6"/>
  <c r="G195" i="6"/>
  <c r="G196" i="6"/>
  <c r="G197" i="6"/>
  <c r="G198" i="6"/>
  <c r="G199" i="6"/>
  <c r="G200" i="6"/>
  <c r="G201" i="6"/>
  <c r="G202" i="6"/>
  <c r="G203" i="6"/>
  <c r="G204" i="6"/>
  <c r="G205" i="6"/>
  <c r="G206" i="6"/>
  <c r="G207" i="6"/>
  <c r="G208" i="6"/>
  <c r="G209" i="6"/>
  <c r="G210" i="6"/>
  <c r="G211" i="6"/>
  <c r="G244" i="6"/>
  <c r="F244" i="6"/>
  <c r="E244" i="6"/>
  <c r="D192" i="6"/>
  <c r="D193" i="6"/>
  <c r="D194" i="6"/>
  <c r="D195" i="6"/>
  <c r="D196" i="6"/>
  <c r="D197" i="6"/>
  <c r="D198" i="6"/>
  <c r="D199" i="6"/>
  <c r="D200" i="6"/>
  <c r="D201" i="6"/>
  <c r="D202" i="6"/>
  <c r="D203" i="6"/>
  <c r="D204" i="6"/>
  <c r="D205" i="6"/>
  <c r="D206" i="6"/>
  <c r="D207" i="6"/>
  <c r="D208" i="6"/>
  <c r="D209" i="6"/>
  <c r="D210" i="6"/>
  <c r="D211" i="6"/>
  <c r="D244" i="6"/>
  <c r="C244" i="6"/>
  <c r="B244" i="6"/>
  <c r="J172" i="6"/>
  <c r="J173" i="6"/>
  <c r="J174" i="6"/>
  <c r="J175" i="6"/>
  <c r="J176" i="6"/>
  <c r="J177" i="6"/>
  <c r="J178" i="6"/>
  <c r="J179" i="6"/>
  <c r="J180" i="6"/>
  <c r="J181" i="6"/>
  <c r="J182" i="6"/>
  <c r="J183" i="6"/>
  <c r="J184" i="6"/>
  <c r="J185" i="6"/>
  <c r="J186" i="6"/>
  <c r="J187" i="6"/>
  <c r="J188" i="6"/>
  <c r="J189" i="6"/>
  <c r="J190" i="6"/>
  <c r="J191" i="6"/>
  <c r="J243" i="6"/>
  <c r="I243" i="6"/>
  <c r="H243" i="6"/>
  <c r="G172" i="6"/>
  <c r="G173" i="6"/>
  <c r="G174" i="6"/>
  <c r="G175" i="6"/>
  <c r="G176" i="6"/>
  <c r="G177" i="6"/>
  <c r="G178" i="6"/>
  <c r="G179" i="6"/>
  <c r="G180" i="6"/>
  <c r="G181" i="6"/>
  <c r="G182" i="6"/>
  <c r="G183" i="6"/>
  <c r="G184" i="6"/>
  <c r="G185" i="6"/>
  <c r="G186" i="6"/>
  <c r="G187" i="6"/>
  <c r="G188" i="6"/>
  <c r="G189" i="6"/>
  <c r="G190" i="6"/>
  <c r="G191" i="6"/>
  <c r="G243" i="6"/>
  <c r="F243" i="6"/>
  <c r="E243" i="6"/>
  <c r="D172" i="6"/>
  <c r="D173" i="6"/>
  <c r="D174" i="6"/>
  <c r="D175" i="6"/>
  <c r="D176" i="6"/>
  <c r="D177" i="6"/>
  <c r="D178" i="6"/>
  <c r="D179" i="6"/>
  <c r="D180" i="6"/>
  <c r="D181" i="6"/>
  <c r="D182" i="6"/>
  <c r="D183" i="6"/>
  <c r="D184" i="6"/>
  <c r="D185" i="6"/>
  <c r="D186" i="6"/>
  <c r="D187" i="6"/>
  <c r="D188" i="6"/>
  <c r="D189" i="6"/>
  <c r="D190" i="6"/>
  <c r="D191" i="6"/>
  <c r="D243" i="6"/>
  <c r="C243" i="6"/>
  <c r="B243" i="6"/>
  <c r="J152" i="6"/>
  <c r="J153" i="6"/>
  <c r="J154" i="6"/>
  <c r="J155" i="6"/>
  <c r="J156" i="6"/>
  <c r="J157" i="6"/>
  <c r="J158" i="6"/>
  <c r="J159" i="6"/>
  <c r="J160" i="6"/>
  <c r="J161" i="6"/>
  <c r="J162" i="6"/>
  <c r="J163" i="6"/>
  <c r="J164" i="6"/>
  <c r="J165" i="6"/>
  <c r="J166" i="6"/>
  <c r="J167" i="6"/>
  <c r="J168" i="6"/>
  <c r="J169" i="6"/>
  <c r="J170" i="6"/>
  <c r="J171" i="6"/>
  <c r="J242" i="6"/>
  <c r="I242" i="6"/>
  <c r="H242" i="6"/>
  <c r="G152" i="6"/>
  <c r="G153" i="6"/>
  <c r="G154" i="6"/>
  <c r="G155" i="6"/>
  <c r="G156" i="6"/>
  <c r="G157" i="6"/>
  <c r="G158" i="6"/>
  <c r="G159" i="6"/>
  <c r="G160" i="6"/>
  <c r="G161" i="6"/>
  <c r="G162" i="6"/>
  <c r="G163" i="6"/>
  <c r="G164" i="6"/>
  <c r="G165" i="6"/>
  <c r="G166" i="6"/>
  <c r="G167" i="6"/>
  <c r="G168" i="6"/>
  <c r="G169" i="6"/>
  <c r="G170" i="6"/>
  <c r="G171" i="6"/>
  <c r="G242" i="6"/>
  <c r="F242" i="6"/>
  <c r="E242" i="6"/>
  <c r="D152" i="6"/>
  <c r="D153" i="6"/>
  <c r="D154" i="6"/>
  <c r="D155" i="6"/>
  <c r="D156" i="6"/>
  <c r="D157" i="6"/>
  <c r="D158" i="6"/>
  <c r="D159" i="6"/>
  <c r="D160" i="6"/>
  <c r="D161" i="6"/>
  <c r="D162" i="6"/>
  <c r="D163" i="6"/>
  <c r="D164" i="6"/>
  <c r="D165" i="6"/>
  <c r="D166" i="6"/>
  <c r="D167" i="6"/>
  <c r="D168" i="6"/>
  <c r="D169" i="6"/>
  <c r="D170" i="6"/>
  <c r="D171" i="6"/>
  <c r="D242" i="6"/>
  <c r="C242" i="6"/>
  <c r="B242" i="6"/>
  <c r="J132" i="6"/>
  <c r="J133" i="6"/>
  <c r="J134" i="6"/>
  <c r="J135" i="6"/>
  <c r="J136" i="6"/>
  <c r="J137" i="6"/>
  <c r="J138" i="6"/>
  <c r="J139" i="6"/>
  <c r="J140" i="6"/>
  <c r="J141" i="6"/>
  <c r="J142" i="6"/>
  <c r="J143" i="6"/>
  <c r="J144" i="6"/>
  <c r="J145" i="6"/>
  <c r="J146" i="6"/>
  <c r="J147" i="6"/>
  <c r="J148" i="6"/>
  <c r="J149" i="6"/>
  <c r="J150" i="6"/>
  <c r="J151" i="6"/>
  <c r="J241" i="6"/>
  <c r="I241" i="6"/>
  <c r="H241" i="6"/>
  <c r="G132" i="6"/>
  <c r="G133" i="6"/>
  <c r="G134" i="6"/>
  <c r="G135" i="6"/>
  <c r="G136" i="6"/>
  <c r="G137" i="6"/>
  <c r="G138" i="6"/>
  <c r="G139" i="6"/>
  <c r="G140" i="6"/>
  <c r="G141" i="6"/>
  <c r="G142" i="6"/>
  <c r="G143" i="6"/>
  <c r="G144" i="6"/>
  <c r="G145" i="6"/>
  <c r="G146" i="6"/>
  <c r="G147" i="6"/>
  <c r="G148" i="6"/>
  <c r="G149" i="6"/>
  <c r="G150" i="6"/>
  <c r="G151" i="6"/>
  <c r="G241" i="6"/>
  <c r="F241" i="6"/>
  <c r="E241" i="6"/>
  <c r="D132" i="6"/>
  <c r="D133" i="6"/>
  <c r="D134" i="6"/>
  <c r="D135" i="6"/>
  <c r="D136" i="6"/>
  <c r="D137" i="6"/>
  <c r="D138" i="6"/>
  <c r="D139" i="6"/>
  <c r="D140" i="6"/>
  <c r="D141" i="6"/>
  <c r="D142" i="6"/>
  <c r="D143" i="6"/>
  <c r="D144" i="6"/>
  <c r="D145" i="6"/>
  <c r="D146" i="6"/>
  <c r="D147" i="6"/>
  <c r="D148" i="6"/>
  <c r="D149" i="6"/>
  <c r="D150" i="6"/>
  <c r="D151" i="6"/>
  <c r="D241" i="6"/>
  <c r="C241" i="6"/>
  <c r="B241" i="6"/>
  <c r="J112" i="6"/>
  <c r="J113" i="6"/>
  <c r="J114" i="6"/>
  <c r="J115" i="6"/>
  <c r="J116" i="6"/>
  <c r="J117" i="6"/>
  <c r="J118" i="6"/>
  <c r="J119" i="6"/>
  <c r="J120" i="6"/>
  <c r="J121" i="6"/>
  <c r="J122" i="6"/>
  <c r="J123" i="6"/>
  <c r="J124" i="6"/>
  <c r="J125" i="6"/>
  <c r="J126" i="6"/>
  <c r="J127" i="6"/>
  <c r="J128" i="6"/>
  <c r="J129" i="6"/>
  <c r="J130" i="6"/>
  <c r="J131" i="6"/>
  <c r="J240" i="6"/>
  <c r="I240" i="6"/>
  <c r="H240" i="6"/>
  <c r="G112" i="6"/>
  <c r="G113" i="6"/>
  <c r="G114" i="6"/>
  <c r="G115" i="6"/>
  <c r="G116" i="6"/>
  <c r="G117" i="6"/>
  <c r="G118" i="6"/>
  <c r="G119" i="6"/>
  <c r="G120" i="6"/>
  <c r="G121" i="6"/>
  <c r="G122" i="6"/>
  <c r="G123" i="6"/>
  <c r="G124" i="6"/>
  <c r="G125" i="6"/>
  <c r="G126" i="6"/>
  <c r="G127" i="6"/>
  <c r="G128" i="6"/>
  <c r="G129" i="6"/>
  <c r="G130" i="6"/>
  <c r="G131" i="6"/>
  <c r="G240" i="6"/>
  <c r="F240" i="6"/>
  <c r="E240" i="6"/>
  <c r="D112" i="6"/>
  <c r="D113" i="6"/>
  <c r="D114" i="6"/>
  <c r="D115" i="6"/>
  <c r="D116" i="6"/>
  <c r="D117" i="6"/>
  <c r="D118" i="6"/>
  <c r="D119" i="6"/>
  <c r="D120" i="6"/>
  <c r="D121" i="6"/>
  <c r="D122" i="6"/>
  <c r="D123" i="6"/>
  <c r="D124" i="6"/>
  <c r="D125" i="6"/>
  <c r="D126" i="6"/>
  <c r="D127" i="6"/>
  <c r="D128" i="6"/>
  <c r="D129" i="6"/>
  <c r="D130" i="6"/>
  <c r="D131" i="6"/>
  <c r="D240" i="6"/>
  <c r="C240" i="6"/>
  <c r="B240" i="6"/>
  <c r="J92" i="6"/>
  <c r="J93" i="6"/>
  <c r="J94" i="6"/>
  <c r="J95" i="6"/>
  <c r="J96" i="6"/>
  <c r="J97" i="6"/>
  <c r="J98" i="6"/>
  <c r="J99" i="6"/>
  <c r="J100" i="6"/>
  <c r="J101" i="6"/>
  <c r="J102" i="6"/>
  <c r="J103" i="6"/>
  <c r="J104" i="6"/>
  <c r="J105" i="6"/>
  <c r="J106" i="6"/>
  <c r="J107" i="6"/>
  <c r="J108" i="6"/>
  <c r="J109" i="6"/>
  <c r="J110" i="6"/>
  <c r="J111" i="6"/>
  <c r="J239" i="6"/>
  <c r="I239" i="6"/>
  <c r="H239" i="6"/>
  <c r="G92" i="6"/>
  <c r="G93" i="6"/>
  <c r="G94" i="6"/>
  <c r="G95" i="6"/>
  <c r="G96" i="6"/>
  <c r="G97" i="6"/>
  <c r="G98" i="6"/>
  <c r="G99" i="6"/>
  <c r="G100" i="6"/>
  <c r="G101" i="6"/>
  <c r="G102" i="6"/>
  <c r="G103" i="6"/>
  <c r="G104" i="6"/>
  <c r="G105" i="6"/>
  <c r="G106" i="6"/>
  <c r="G107" i="6"/>
  <c r="G108" i="6"/>
  <c r="G109" i="6"/>
  <c r="G110" i="6"/>
  <c r="G111" i="6"/>
  <c r="G239" i="6"/>
  <c r="F239" i="6"/>
  <c r="E239" i="6"/>
  <c r="D92" i="6"/>
  <c r="D93" i="6"/>
  <c r="D94" i="6"/>
  <c r="D95" i="6"/>
  <c r="D96" i="6"/>
  <c r="D97" i="6"/>
  <c r="D98" i="6"/>
  <c r="D99" i="6"/>
  <c r="D100" i="6"/>
  <c r="D101" i="6"/>
  <c r="D102" i="6"/>
  <c r="D103" i="6"/>
  <c r="D104" i="6"/>
  <c r="D105" i="6"/>
  <c r="D106" i="6"/>
  <c r="D107" i="6"/>
  <c r="D108" i="6"/>
  <c r="D109" i="6"/>
  <c r="D110" i="6"/>
  <c r="D111" i="6"/>
  <c r="D239" i="6"/>
  <c r="C239" i="6"/>
  <c r="B239" i="6"/>
  <c r="J72" i="6"/>
  <c r="J73" i="6"/>
  <c r="J74" i="6"/>
  <c r="J75" i="6"/>
  <c r="J76" i="6"/>
  <c r="J77" i="6"/>
  <c r="J78" i="6"/>
  <c r="J79" i="6"/>
  <c r="J80" i="6"/>
  <c r="J81" i="6"/>
  <c r="J82" i="6"/>
  <c r="J83" i="6"/>
  <c r="J84" i="6"/>
  <c r="J85" i="6"/>
  <c r="J86" i="6"/>
  <c r="J87" i="6"/>
  <c r="J88" i="6"/>
  <c r="J89" i="6"/>
  <c r="J90" i="6"/>
  <c r="J91" i="6"/>
  <c r="J238" i="6"/>
  <c r="I238" i="6"/>
  <c r="H238" i="6"/>
  <c r="G72" i="6"/>
  <c r="G73" i="6"/>
  <c r="G74" i="6"/>
  <c r="G75" i="6"/>
  <c r="G76" i="6"/>
  <c r="G77" i="6"/>
  <c r="G78" i="6"/>
  <c r="G79" i="6"/>
  <c r="G80" i="6"/>
  <c r="G81" i="6"/>
  <c r="G82" i="6"/>
  <c r="G83" i="6"/>
  <c r="G84" i="6"/>
  <c r="G85" i="6"/>
  <c r="G86" i="6"/>
  <c r="G87" i="6"/>
  <c r="G88" i="6"/>
  <c r="G89" i="6"/>
  <c r="G90" i="6"/>
  <c r="G91" i="6"/>
  <c r="G238" i="6"/>
  <c r="F238" i="6"/>
  <c r="E238" i="6"/>
  <c r="D72" i="6"/>
  <c r="D73" i="6"/>
  <c r="D74" i="6"/>
  <c r="D75" i="6"/>
  <c r="D76" i="6"/>
  <c r="D77" i="6"/>
  <c r="D78" i="6"/>
  <c r="D79" i="6"/>
  <c r="D80" i="6"/>
  <c r="D81" i="6"/>
  <c r="D82" i="6"/>
  <c r="D83" i="6"/>
  <c r="D84" i="6"/>
  <c r="D85" i="6"/>
  <c r="D86" i="6"/>
  <c r="D87" i="6"/>
  <c r="D88" i="6"/>
  <c r="D89" i="6"/>
  <c r="D90" i="6"/>
  <c r="D91" i="6"/>
  <c r="D238" i="6"/>
  <c r="C238" i="6"/>
  <c r="B238" i="6"/>
  <c r="J52" i="6"/>
  <c r="J53" i="6"/>
  <c r="J54" i="6"/>
  <c r="J55" i="6"/>
  <c r="J56" i="6"/>
  <c r="J57" i="6"/>
  <c r="J58" i="6"/>
  <c r="J59" i="6"/>
  <c r="J60" i="6"/>
  <c r="J61" i="6"/>
  <c r="J62" i="6"/>
  <c r="J63" i="6"/>
  <c r="J64" i="6"/>
  <c r="J65" i="6"/>
  <c r="J66" i="6"/>
  <c r="J67" i="6"/>
  <c r="J68" i="6"/>
  <c r="J69" i="6"/>
  <c r="J70" i="6"/>
  <c r="J71" i="6"/>
  <c r="J237" i="6"/>
  <c r="I237" i="6"/>
  <c r="H237" i="6"/>
  <c r="G52" i="6"/>
  <c r="G53" i="6"/>
  <c r="G54" i="6"/>
  <c r="G55" i="6"/>
  <c r="G56" i="6"/>
  <c r="G57" i="6"/>
  <c r="G58" i="6"/>
  <c r="G59" i="6"/>
  <c r="G60" i="6"/>
  <c r="G61" i="6"/>
  <c r="G62" i="6"/>
  <c r="G63" i="6"/>
  <c r="G64" i="6"/>
  <c r="G65" i="6"/>
  <c r="G66" i="6"/>
  <c r="G67" i="6"/>
  <c r="G68" i="6"/>
  <c r="G69" i="6"/>
  <c r="G70" i="6"/>
  <c r="G71" i="6"/>
  <c r="G237" i="6"/>
  <c r="F237" i="6"/>
  <c r="E237" i="6"/>
  <c r="D52" i="6"/>
  <c r="D53" i="6"/>
  <c r="D54" i="6"/>
  <c r="D55" i="6"/>
  <c r="D56" i="6"/>
  <c r="D57" i="6"/>
  <c r="D58" i="6"/>
  <c r="D59" i="6"/>
  <c r="D60" i="6"/>
  <c r="D61" i="6"/>
  <c r="D62" i="6"/>
  <c r="D63" i="6"/>
  <c r="D64" i="6"/>
  <c r="D65" i="6"/>
  <c r="D66" i="6"/>
  <c r="D67" i="6"/>
  <c r="D68" i="6"/>
  <c r="D69" i="6"/>
  <c r="D70" i="6"/>
  <c r="D71" i="6"/>
  <c r="D237" i="6"/>
  <c r="C237" i="6"/>
  <c r="B237" i="6"/>
  <c r="J32" i="6"/>
  <c r="J33" i="6"/>
  <c r="J34" i="6"/>
  <c r="J35" i="6"/>
  <c r="J36" i="6"/>
  <c r="J37" i="6"/>
  <c r="J38" i="6"/>
  <c r="J39" i="6"/>
  <c r="J40" i="6"/>
  <c r="J41" i="6"/>
  <c r="J42" i="6"/>
  <c r="J43" i="6"/>
  <c r="J44" i="6"/>
  <c r="J45" i="6"/>
  <c r="J46" i="6"/>
  <c r="J47" i="6"/>
  <c r="J48" i="6"/>
  <c r="J49" i="6"/>
  <c r="J50" i="6"/>
  <c r="J51" i="6"/>
  <c r="J236" i="6"/>
  <c r="I236" i="6"/>
  <c r="H236" i="6"/>
  <c r="G32" i="6"/>
  <c r="G33" i="6"/>
  <c r="G34" i="6"/>
  <c r="G35" i="6"/>
  <c r="G36" i="6"/>
  <c r="G37" i="6"/>
  <c r="G38" i="6"/>
  <c r="G39" i="6"/>
  <c r="G40" i="6"/>
  <c r="G41" i="6"/>
  <c r="G42" i="6"/>
  <c r="G43" i="6"/>
  <c r="G44" i="6"/>
  <c r="G45" i="6"/>
  <c r="G46" i="6"/>
  <c r="G47" i="6"/>
  <c r="G48" i="6"/>
  <c r="G49" i="6"/>
  <c r="G50" i="6"/>
  <c r="G51" i="6"/>
  <c r="G236" i="6"/>
  <c r="F236" i="6"/>
  <c r="E236" i="6"/>
  <c r="D32" i="6"/>
  <c r="D33" i="6"/>
  <c r="D34" i="6"/>
  <c r="D35" i="6"/>
  <c r="D36" i="6"/>
  <c r="D37" i="6"/>
  <c r="D38" i="6"/>
  <c r="D39" i="6"/>
  <c r="D40" i="6"/>
  <c r="D41" i="6"/>
  <c r="D42" i="6"/>
  <c r="D43" i="6"/>
  <c r="D44" i="6"/>
  <c r="D45" i="6"/>
  <c r="D46" i="6"/>
  <c r="D47" i="6"/>
  <c r="D48" i="6"/>
  <c r="D49" i="6"/>
  <c r="D50" i="6"/>
  <c r="D51" i="6"/>
  <c r="D236" i="6"/>
  <c r="C236" i="6"/>
  <c r="B236" i="6"/>
  <c r="J11" i="6"/>
  <c r="J18" i="6"/>
  <c r="J19" i="6"/>
  <c r="J20" i="6"/>
  <c r="J21" i="6"/>
  <c r="J22" i="6"/>
  <c r="J23" i="6"/>
  <c r="J24" i="6"/>
  <c r="J25" i="6"/>
  <c r="J26" i="6"/>
  <c r="J27" i="6"/>
  <c r="J28" i="6"/>
  <c r="J29" i="6"/>
  <c r="J30" i="6"/>
  <c r="J31" i="6"/>
  <c r="J235" i="6"/>
  <c r="I235" i="6"/>
  <c r="H235" i="6"/>
  <c r="G11" i="6"/>
  <c r="G12" i="6"/>
  <c r="G13" i="6"/>
  <c r="G14" i="6"/>
  <c r="G15" i="6"/>
  <c r="G16" i="6"/>
  <c r="G17" i="6"/>
  <c r="G18" i="6"/>
  <c r="G19" i="6"/>
  <c r="G20" i="6"/>
  <c r="G21" i="6"/>
  <c r="G22" i="6"/>
  <c r="G23" i="6"/>
  <c r="G24" i="6"/>
  <c r="G25" i="6"/>
  <c r="G26" i="6"/>
  <c r="G27" i="6"/>
  <c r="G28" i="6"/>
  <c r="G29" i="6"/>
  <c r="G30" i="6"/>
  <c r="G31" i="6"/>
  <c r="G235" i="6"/>
  <c r="F235" i="6"/>
  <c r="E235" i="6"/>
  <c r="D11" i="6"/>
  <c r="D12" i="6"/>
  <c r="D13" i="6"/>
  <c r="D14" i="6"/>
  <c r="D15" i="6"/>
  <c r="D16" i="6"/>
  <c r="D17" i="6"/>
  <c r="D18" i="6"/>
  <c r="D19" i="6"/>
  <c r="D20" i="6"/>
  <c r="D21" i="6"/>
  <c r="D22" i="6"/>
  <c r="D23" i="6"/>
  <c r="D24" i="6"/>
  <c r="D25" i="6"/>
  <c r="D26" i="6"/>
  <c r="D27" i="6"/>
  <c r="D28" i="6"/>
  <c r="D29" i="6"/>
  <c r="D30" i="6"/>
  <c r="D31" i="6"/>
  <c r="D235" i="6"/>
  <c r="C235" i="6"/>
  <c r="B235"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D10" i="6"/>
  <c r="D9" i="6"/>
  <c r="D8" i="6"/>
  <c r="J374" i="6"/>
  <c r="I374" i="6"/>
  <c r="H374" i="6"/>
  <c r="G374" i="6"/>
  <c r="F374" i="6"/>
  <c r="E374" i="6"/>
  <c r="D374" i="6"/>
  <c r="C374" i="6"/>
  <c r="B374" i="6"/>
  <c r="J373" i="6"/>
  <c r="I373" i="6"/>
  <c r="H373" i="6"/>
  <c r="G373" i="6"/>
  <c r="F373" i="6"/>
  <c r="E373" i="6"/>
  <c r="D373" i="6"/>
  <c r="C373" i="6"/>
  <c r="B373" i="6"/>
  <c r="J372" i="6"/>
  <c r="I372" i="6"/>
  <c r="H372" i="6"/>
  <c r="G372" i="6"/>
  <c r="F372" i="6"/>
  <c r="E372" i="6"/>
  <c r="D372" i="6"/>
  <c r="C372" i="6"/>
  <c r="B372" i="6"/>
  <c r="J371" i="6"/>
  <c r="I371" i="6"/>
  <c r="H371" i="6"/>
  <c r="G371" i="6"/>
  <c r="F371" i="6"/>
  <c r="E371" i="6"/>
  <c r="D371" i="6"/>
  <c r="C371" i="6"/>
  <c r="B371" i="6"/>
  <c r="J370" i="6"/>
  <c r="I370" i="6"/>
  <c r="H370" i="6"/>
  <c r="G370" i="6"/>
  <c r="F370" i="6"/>
  <c r="E370" i="6"/>
  <c r="D370" i="6"/>
  <c r="C370" i="6"/>
  <c r="B370" i="6"/>
  <c r="J369" i="6"/>
  <c r="I369" i="6"/>
  <c r="H369" i="6"/>
  <c r="G369" i="6"/>
  <c r="F369" i="6"/>
  <c r="E369" i="6"/>
  <c r="D369" i="6"/>
  <c r="C369" i="6"/>
  <c r="B369" i="6"/>
  <c r="J368" i="6"/>
  <c r="I368" i="6"/>
  <c r="H368" i="6"/>
  <c r="G270" i="6"/>
  <c r="G271" i="6"/>
  <c r="G272" i="6"/>
  <c r="G368" i="6"/>
  <c r="F368" i="6"/>
  <c r="E368" i="6"/>
  <c r="D368" i="6"/>
  <c r="C368" i="6"/>
  <c r="B368" i="6"/>
  <c r="J367" i="6"/>
  <c r="I367" i="6"/>
  <c r="H367" i="6"/>
  <c r="G250" i="6"/>
  <c r="G251" i="6"/>
  <c r="G252" i="6"/>
  <c r="G253" i="6"/>
  <c r="G254" i="6"/>
  <c r="G255" i="6"/>
  <c r="G256" i="6"/>
  <c r="G257" i="6"/>
  <c r="G258" i="6"/>
  <c r="G259" i="6"/>
  <c r="G260" i="6"/>
  <c r="G261" i="6"/>
  <c r="G262" i="6"/>
  <c r="G263" i="6"/>
  <c r="G264" i="6"/>
  <c r="G265" i="6"/>
  <c r="G266" i="6"/>
  <c r="G267" i="6"/>
  <c r="G268" i="6"/>
  <c r="G269" i="6"/>
  <c r="G367" i="6"/>
  <c r="F367" i="6"/>
  <c r="E367" i="6"/>
  <c r="D367" i="6"/>
  <c r="C367" i="6"/>
  <c r="B367"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alcChain>
</file>

<file path=xl/sharedStrings.xml><?xml version="1.0" encoding="utf-8"?>
<sst xmlns="http://schemas.openxmlformats.org/spreadsheetml/2006/main" count="324" uniqueCount="173">
  <si>
    <t>Leiden</t>
  </si>
  <si>
    <t>Amsterdam</t>
  </si>
  <si>
    <t>Haarlem</t>
  </si>
  <si>
    <t>Delft</t>
  </si>
  <si>
    <t>Den Haag</t>
    <phoneticPr fontId="0"/>
  </si>
  <si>
    <t>Dordrecht</t>
  </si>
  <si>
    <t>Rotterdam</t>
  </si>
  <si>
    <t>481.7 gm</t>
  </si>
  <si>
    <t>494.1 gm</t>
  </si>
  <si>
    <t>472 gm</t>
  </si>
  <si>
    <t>468 gm</t>
  </si>
  <si>
    <t>Nijmegen</t>
  </si>
  <si>
    <t>492.2 gm</t>
  </si>
  <si>
    <t>Deventer</t>
  </si>
  <si>
    <t>Zwolle</t>
  </si>
  <si>
    <t>504 gm</t>
  </si>
  <si>
    <t>Kampen</t>
  </si>
  <si>
    <t>Groningen</t>
  </si>
  <si>
    <t>Zaltbommel</t>
  </si>
  <si>
    <t>493.1 gm</t>
  </si>
  <si>
    <t>469 gm</t>
  </si>
  <si>
    <t>gm per pond</t>
  </si>
  <si>
    <t>494.1gm</t>
  </si>
  <si>
    <t>Utrecht</t>
  </si>
  <si>
    <t>498 gm</t>
  </si>
  <si>
    <t>City/province</t>
  </si>
  <si>
    <t>Brussel</t>
  </si>
  <si>
    <t>Antwerpen</t>
  </si>
  <si>
    <t>470 gm</t>
  </si>
  <si>
    <t>478 gm</t>
  </si>
  <si>
    <t>Den Haag</t>
  </si>
  <si>
    <t>Het minste</t>
  </si>
  <si>
    <t>Het beste</t>
  </si>
  <si>
    <t>Grof Tarwe</t>
  </si>
  <si>
    <t>Bruin Tarwe</t>
  </si>
  <si>
    <t>Witte Tarwe</t>
  </si>
  <si>
    <t>ongebuild tarwe</t>
  </si>
  <si>
    <t>Grof tarwe</t>
  </si>
  <si>
    <t>Tarwe</t>
  </si>
  <si>
    <t>468.8 gm</t>
  </si>
  <si>
    <t>497.8 gm</t>
  </si>
  <si>
    <t>city</t>
  </si>
  <si>
    <t>bread type</t>
  </si>
  <si>
    <t>Beste Tarwe</t>
  </si>
  <si>
    <t>Zeeland</t>
  </si>
  <si>
    <t>Leeuwarden</t>
    <phoneticPr fontId="2"/>
  </si>
  <si>
    <t>N. Brabant</t>
    <phoneticPr fontId="2"/>
  </si>
  <si>
    <t>s-Hertogenbosch</t>
  </si>
  <si>
    <t>Gent</t>
  </si>
  <si>
    <t>Koln</t>
  </si>
  <si>
    <t>Berlin</t>
  </si>
  <si>
    <t>Emden</t>
  </si>
  <si>
    <t>Copenhagen</t>
  </si>
  <si>
    <t>conversion</t>
  </si>
  <si>
    <t>Data from notations made in the Leiden Broodzetting.  Except 1847-52: G.A. Amsterdam, Part. Archief 5243, no. 4,  Broodzetting.</t>
  </si>
  <si>
    <t>G.A. Rotterdam, Oud Stadsarchief, no. 2121-27, Broodzetting, 1609-12, 1648-1843.</t>
  </si>
  <si>
    <t>G.A. Utrecht, Oud archief III, no. 2023-25; Nieuw archief, no. 674, Rijdingboeken.</t>
  </si>
  <si>
    <t>G.A. Nijmegen, Oud archief, 3113-14, Politsie Boeck</t>
  </si>
  <si>
    <t>G.A. Deventer, Archief Republiek, no. 278-80, Archief Franse tijd, no. 692, Broodzettingboeken</t>
  </si>
  <si>
    <t>G.A. Zwolle, Oud Stadsarchief, no. 495, Register van vaststelling van broodprijzen.</t>
  </si>
  <si>
    <t>G.A. Kampen, Oud archief, no. 2207, Broodzettingregisters.</t>
  </si>
  <si>
    <t>G.A. Leiden, Stadsarchief, no. 2099-2102, Registers van de Broodzetting.</t>
  </si>
  <si>
    <t xml:space="preserve">G.A. Haarlem, Stadsarchief 1581-1795, no. II-1930a, Broodzettingregisters; Franse tijd, no. 268-70, Registers, 1764-1837. </t>
  </si>
  <si>
    <t xml:space="preserve">G.A. Delft, Stadsarchief, no. 980.  Broodzettingsboek. </t>
  </si>
  <si>
    <t xml:space="preserve">G.A. Den Haag, Oud archief, no. 5742-44, Register van broodzetting. </t>
  </si>
  <si>
    <t>G.A. Dordrecht, Stadsarchief tijd van de Republiek, no. 4762-63, Bataafse tijd, no. 387-88; archief 1813-1851, no. 738, Registers van de broodzetting.</t>
  </si>
  <si>
    <t>Luchtbrood</t>
  </si>
  <si>
    <t>Fijn luchtig</t>
  </si>
  <si>
    <t>Franschebrood</t>
  </si>
  <si>
    <t>gesneden</t>
  </si>
  <si>
    <t>bolted wheat</t>
  </si>
  <si>
    <t>white</t>
  </si>
  <si>
    <t xml:space="preserve">bolted wheat </t>
  </si>
  <si>
    <t>City/region`</t>
  </si>
  <si>
    <t>See Sheet 1</t>
  </si>
  <si>
    <t>W. Tijms,.  Groninger graanprijzen.  De prijzen van agrarische producten tussen 1546 en 1990. Historia Agriculturae 31(2000). Bread prices are calculated from Tijms' grain prices as recorded in the Resolutieboeken of the Burgemeesters for the purpose of setting bread prices.</t>
  </si>
  <si>
    <r>
      <t xml:space="preserve">Jan Craeybeckx,  “De prijzen van graan en van brood te Brussel,” in Charles Verlinden, ed, </t>
    </r>
    <r>
      <rPr>
        <u/>
        <sz val="12"/>
        <color theme="1"/>
        <rFont val="News Gothic MT"/>
      </rPr>
      <t>Documenten voor de geschiedenis van prijzen en lonen in Brabant en Vlaanderen (XVIe-XIXe E.)</t>
    </r>
    <r>
      <rPr>
        <sz val="12"/>
        <color theme="1"/>
        <rFont val="News Gothic MT"/>
      </rPr>
      <t>, Vol. 1, pp. 481-522</t>
    </r>
  </si>
  <si>
    <r>
      <t xml:space="preserve">E. Scholliers, “De Antwerpse mercuriale van granen en brood (1576-1583),” in Charles Verlinden, ed, </t>
    </r>
    <r>
      <rPr>
        <u/>
        <sz val="12"/>
        <color theme="1"/>
        <rFont val="News Gothic MT"/>
      </rPr>
      <t>Prijzen en lonen in Brabant en Vlaanderen (XVIe-XIXe E.)</t>
    </r>
    <r>
      <rPr>
        <sz val="12"/>
        <color theme="1"/>
        <rFont val="News Gothic MT"/>
      </rPr>
      <t>, Vol 3, (Bruges: 1972), pp. 350-58.</t>
    </r>
  </si>
  <si>
    <r>
      <t xml:space="preserve">Otto Aden, </t>
    </r>
    <r>
      <rPr>
        <u/>
        <sz val="12"/>
        <color theme="1"/>
        <rFont val="News Gothic MT"/>
      </rPr>
      <t>Entwicklung und Weschsellagen ausgewählten Gewerbe in Ostfriesland</t>
    </r>
    <r>
      <rPr>
        <sz val="12"/>
        <color theme="1"/>
        <rFont val="News Gothic MT"/>
      </rPr>
      <t xml:space="preserve"> (Aurich, 1964).</t>
    </r>
  </si>
  <si>
    <r>
      <t xml:space="preserve">August Stalweit, </t>
    </r>
    <r>
      <rPr>
        <u/>
        <sz val="12"/>
        <color theme="1"/>
        <rFont val="News Gothic MT"/>
      </rPr>
      <t>Die Getreidehandelspolitik und Kriegsmagazinverwaltung Preussens, 1756-1806</t>
    </r>
    <r>
      <rPr>
        <sz val="12"/>
        <color theme="1"/>
        <rFont val="News Gothic MT"/>
      </rPr>
      <t xml:space="preserve"> (Berlin: Paul Parey, 1931).</t>
    </r>
  </si>
  <si>
    <t xml:space="preserve">C. Vandenbroeke and W. Vanderpijpen, "Gentse merkkuriale van granen, brood, enz. (1800-1914),"in C. Verlinden, Dokumenten voor de geschiedenis van lonen en prijzen, Vol. 3, pp. 95-188       </t>
  </si>
  <si>
    <r>
      <t xml:space="preserve">Dietrich Ebeling and Franz Irsigler. </t>
    </r>
    <r>
      <rPr>
        <u/>
        <sz val="12"/>
        <color theme="1"/>
        <rFont val="News Gothic MT"/>
      </rPr>
      <t>Getreideumsatz, Gretriede- und Brotprieise in Köln, 1368-1797</t>
    </r>
    <r>
      <rPr>
        <sz val="12"/>
        <color theme="1"/>
        <rFont val="News Gothic MT"/>
      </rPr>
      <t xml:space="preserve"> (Cologne and Vienna: Böhlau-Verlag, 1977, 2 vols.).</t>
    </r>
  </si>
  <si>
    <r>
      <t xml:space="preserve">Stuivers per local </t>
    </r>
    <r>
      <rPr>
        <i/>
        <sz val="10"/>
        <rFont val="Verdana"/>
      </rPr>
      <t>pond</t>
    </r>
  </si>
  <si>
    <t>het beste</t>
  </si>
  <si>
    <t>het minste</t>
  </si>
  <si>
    <t>Bruin tarwe</t>
  </si>
  <si>
    <t>468.77 gm</t>
  </si>
  <si>
    <t>497 gm</t>
  </si>
  <si>
    <t>gm per kg</t>
  </si>
  <si>
    <t>city/region</t>
  </si>
  <si>
    <t>Antwerp</t>
  </si>
  <si>
    <t>van Riel</t>
    <phoneticPr fontId="1"/>
  </si>
  <si>
    <t>wheat bread</t>
  </si>
  <si>
    <t>semmelein</t>
  </si>
  <si>
    <t>coarse wheatb</t>
    <phoneticPr fontId="1"/>
  </si>
  <si>
    <t>London</t>
  </si>
  <si>
    <t>Britain</t>
  </si>
  <si>
    <t>Paris</t>
  </si>
  <si>
    <t>Unbolted wheat bread outside the Netherlands</t>
  </si>
  <si>
    <t>1 -- 14</t>
  </si>
  <si>
    <t>15 -- 20</t>
  </si>
  <si>
    <t>See Sheet 3</t>
  </si>
  <si>
    <t>Semmel</t>
  </si>
  <si>
    <r>
      <t xml:space="preserve">B.R. Mitchell, </t>
    </r>
    <r>
      <rPr>
        <u/>
        <sz val="12"/>
        <color theme="1"/>
        <rFont val="News Gothic MT"/>
      </rPr>
      <t>British Historical Statistics</t>
    </r>
    <r>
      <rPr>
        <sz val="12"/>
        <color theme="1"/>
        <rFont val="News Gothic MT"/>
      </rPr>
      <t xml:space="preserve"> (Cambridge: Cambridge University Press, 1988).</t>
    </r>
  </si>
  <si>
    <t>rye bread prices</t>
  </si>
  <si>
    <t>West</t>
  </si>
  <si>
    <t>East</t>
  </si>
  <si>
    <t>National</t>
  </si>
  <si>
    <t>1599-1619</t>
  </si>
  <si>
    <t>1620-39</t>
  </si>
  <si>
    <t>1640-59</t>
  </si>
  <si>
    <t>1660-79</t>
  </si>
  <si>
    <t>1680-99</t>
  </si>
  <si>
    <t>1700-19</t>
  </si>
  <si>
    <t>1720-39</t>
  </si>
  <si>
    <t>1740-59</t>
  </si>
  <si>
    <t>1760-79</t>
  </si>
  <si>
    <t>1780-99</t>
  </si>
  <si>
    <t>1800-19</t>
  </si>
  <si>
    <t>1820-39</t>
  </si>
  <si>
    <t>1840-55</t>
  </si>
  <si>
    <t>Twenty-year averages</t>
  </si>
  <si>
    <t>Period averages</t>
  </si>
  <si>
    <t>1856-65</t>
  </si>
  <si>
    <t>1866-75</t>
  </si>
  <si>
    <t>1876-85</t>
  </si>
  <si>
    <t>1886-95</t>
  </si>
  <si>
    <t>1896-1913</t>
  </si>
  <si>
    <t>West: unweighted average of annual price in North Holland, South Holland, Zeeland, Utrecht</t>
  </si>
  <si>
    <t>East: unweighted average of annual price in Friesland, Groningen, Drenthe, Overijssel, Gelderland, North Brabant.</t>
  </si>
  <si>
    <t>Rye and rye bread</t>
  </si>
  <si>
    <t>50% West - 50% East</t>
  </si>
  <si>
    <t>Wheat and wheat breads</t>
  </si>
  <si>
    <t>75% West - 25% East</t>
  </si>
  <si>
    <t>White bread prices</t>
  </si>
  <si>
    <t>West</t>
    <phoneticPr fontId="0" type="noConversion"/>
  </si>
  <si>
    <t>East</t>
    <phoneticPr fontId="0" type="noConversion"/>
  </si>
  <si>
    <t>National</t>
    <phoneticPr fontId="0" type="noConversion"/>
  </si>
  <si>
    <t>region</t>
  </si>
  <si>
    <t>Brussels</t>
  </si>
  <si>
    <t>Ghent</t>
  </si>
  <si>
    <t>Cologne</t>
  </si>
  <si>
    <r>
      <t xml:space="preserve">Source:  regional and national price averages are based on provincial-level data compiled by Arthur van Riel, </t>
    </r>
    <r>
      <rPr>
        <u/>
        <sz val="12"/>
        <color theme="1"/>
        <rFont val="Calibri"/>
        <scheme val="minor"/>
      </rPr>
      <t>Trials of Convergence (Utrecht University, Ph.D. Thesis,2018), Appendix B and H.</t>
    </r>
  </si>
  <si>
    <t>Foreign prices</t>
  </si>
  <si>
    <t>Sources for sheets 1-6</t>
  </si>
  <si>
    <r>
      <t xml:space="preserve">Henri Hauser, </t>
    </r>
    <r>
      <rPr>
        <u/>
        <sz val="12"/>
        <color theme="1"/>
        <rFont val="News Gothic MT"/>
      </rPr>
      <t xml:space="preserve"> Recherches et documents sur l’histoire des prix en France de 1500 à 1800</t>
    </r>
    <r>
      <rPr>
        <sz val="12"/>
        <color theme="1"/>
        <rFont val="News Gothic MT"/>
      </rPr>
      <t xml:space="preserve"> (Geneva: 1936).</t>
    </r>
  </si>
  <si>
    <t>G.A. Zaltbommel, Oud archief, no. 20-1079-80,  Broodzettingsregisters</t>
  </si>
  <si>
    <r>
      <t xml:space="preserve">Stuivers per local </t>
    </r>
    <r>
      <rPr>
        <i/>
        <sz val="12"/>
        <color theme="1"/>
        <rFont val="Calibri"/>
        <scheme val="minor"/>
      </rPr>
      <t>pond</t>
    </r>
  </si>
  <si>
    <t>Converted to stuivers per kilogram</t>
  </si>
  <si>
    <t>Stuivers per kilogram</t>
  </si>
  <si>
    <t>Unbolted wheat bread prices</t>
  </si>
  <si>
    <t>Regional and national bread prices, 1800-1913</t>
  </si>
  <si>
    <t>Cents per kilogram</t>
  </si>
  <si>
    <t>Regional and national average bread prices, 1594-1819</t>
  </si>
  <si>
    <t>Groningen -2</t>
  </si>
  <si>
    <t>Groningen-2</t>
  </si>
  <si>
    <t>s-Hertogenbosh</t>
  </si>
  <si>
    <t>Leeuwarden</t>
  </si>
  <si>
    <r>
      <t xml:space="preserve">Astrid Friis and Kristof Glamann, </t>
    </r>
    <r>
      <rPr>
        <u/>
        <sz val="12"/>
        <color theme="1"/>
        <rFont val="News Gothic MT"/>
      </rPr>
      <t>A History of Prices and Wages in Denmark, 1660-1800</t>
    </r>
    <r>
      <rPr>
        <sz val="12"/>
        <color theme="1"/>
        <rFont val="News Gothic MT"/>
      </rPr>
      <t>, Vol. 1 (London, Longmans, 1958), pp. 152-58.</t>
    </r>
  </si>
  <si>
    <r>
      <t xml:space="preserve">Arthur van Riel, </t>
    </r>
    <r>
      <rPr>
        <u/>
        <sz val="12"/>
        <color theme="1"/>
        <rFont val="News Gothic MT"/>
      </rPr>
      <t>Trials of Convergence</t>
    </r>
    <r>
      <rPr>
        <sz val="12"/>
        <color theme="1"/>
        <rFont val="News Gothic MT"/>
      </rPr>
      <t xml:space="preserve"> Vol 2, Data appendix B, pp. 599-602.</t>
    </r>
  </si>
  <si>
    <r>
      <t xml:space="preserve">Arthur van Riel, </t>
    </r>
    <r>
      <rPr>
        <u/>
        <sz val="12"/>
        <color rgb="FF000000"/>
        <rFont val="News Gothic MT"/>
      </rPr>
      <t>Trials of Convergence</t>
    </r>
    <r>
      <rPr>
        <sz val="12"/>
        <color rgb="FF000000"/>
        <rFont val="News Gothic MT"/>
      </rPr>
      <t xml:space="preserve"> Vol 2, Data appendix B, pp. 599-602.</t>
    </r>
  </si>
  <si>
    <r>
      <t xml:space="preserve">In all cases the original price data are cited as prices in stuivers for loaves of 6 to 12 </t>
    </r>
    <r>
      <rPr>
        <i/>
        <sz val="12"/>
        <color theme="1"/>
        <rFont val="News Gothic MT"/>
      </rPr>
      <t>ponden</t>
    </r>
    <r>
      <rPr>
        <sz val="12"/>
        <color theme="1"/>
        <rFont val="News Gothic MT"/>
      </rPr>
      <t xml:space="preserve">. The data cited here are all expressed in stuivers per </t>
    </r>
    <r>
      <rPr>
        <i/>
        <sz val="12"/>
        <color theme="1"/>
        <rFont val="News Gothic MT"/>
      </rPr>
      <t>pond</t>
    </r>
    <r>
      <rPr>
        <sz val="12"/>
        <color theme="1"/>
        <rFont val="News Gothic MT"/>
      </rPr>
      <t>.</t>
    </r>
  </si>
  <si>
    <t>Dutch bread prices</t>
  </si>
  <si>
    <t>Stuiver = 0.05 guilders</t>
  </si>
  <si>
    <t>Foreign prices converted to Netherland stuivers per kilogram</t>
  </si>
  <si>
    <t>Prices converted to Netherlands stuivers per kilogram</t>
  </si>
  <si>
    <r>
      <t xml:space="preserve">boldface entries: </t>
    </r>
    <r>
      <rPr>
        <sz val="12"/>
        <color theme="1"/>
        <rFont val="Calibri"/>
        <family val="2"/>
        <scheme val="minor"/>
      </rPr>
      <t>the vallue for one data point is interpolated.</t>
    </r>
  </si>
  <si>
    <t>Average annual ry ebread prices in stuivers per kilogram</t>
  </si>
  <si>
    <t>Average annual fine wheat bread prices</t>
  </si>
  <si>
    <t>Average annual unbolted wheat bread prices</t>
  </si>
  <si>
    <t>Regional and national  average annual bread prices, 1594-1913</t>
  </si>
  <si>
    <t>Averge annual rye bread prices</t>
  </si>
  <si>
    <t>(five cents = one stuiver)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</si>
</sst>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_)"/>
    <numFmt numFmtId="166" formatCode="0.0_)"/>
  </numFmts>
  <fonts count="21" x14ac:knownFonts="1">
    <font>
      <sz val="12"/>
      <color theme="1"/>
      <name val="Calibri"/>
      <family val="2"/>
      <scheme val="minor"/>
    </font>
    <font>
      <sz val="12"/>
      <color theme="1"/>
      <name val="Calibri"/>
      <family val="2"/>
      <scheme val="minor"/>
    </font>
    <font>
      <sz val="9"/>
      <name val="Geneva"/>
    </font>
    <font>
      <sz val="10"/>
      <name val="Arial"/>
    </font>
    <font>
      <sz val="10"/>
      <name val="Verdana"/>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scheme val="minor"/>
    </font>
    <font>
      <sz val="12"/>
      <color theme="1"/>
      <name val="News Gothic MT"/>
    </font>
    <font>
      <u/>
      <sz val="12"/>
      <color theme="1"/>
      <name val="News Gothic MT"/>
    </font>
    <font>
      <i/>
      <sz val="10"/>
      <name val="Verdana"/>
    </font>
    <font>
      <b/>
      <sz val="10"/>
      <name val="Verdana"/>
    </font>
    <font>
      <sz val="10"/>
      <name val="Courier"/>
    </font>
    <font>
      <sz val="9"/>
      <color rgb="FF000000"/>
      <name val="Verdana"/>
      <family val="2"/>
    </font>
    <font>
      <u/>
      <sz val="12"/>
      <color theme="1"/>
      <name val="Calibri"/>
      <scheme val="minor"/>
    </font>
    <font>
      <b/>
      <sz val="12"/>
      <color theme="1"/>
      <name val="Calibri"/>
      <family val="2"/>
      <scheme val="minor"/>
    </font>
    <font>
      <sz val="12"/>
      <name val="News Gothic MT"/>
    </font>
    <font>
      <sz val="12"/>
      <color rgb="FF000000"/>
      <name val="News Gothic MT"/>
    </font>
    <font>
      <u/>
      <sz val="12"/>
      <color rgb="FF000000"/>
      <name val="News Gothic MT"/>
    </font>
    <font>
      <i/>
      <sz val="12"/>
      <color theme="1"/>
      <name val="News Gothic MT"/>
    </font>
  </fonts>
  <fills count="2">
    <fill>
      <patternFill patternType="none"/>
    </fill>
    <fill>
      <patternFill patternType="gray125"/>
    </fill>
  </fills>
  <borders count="6">
    <border>
      <left/>
      <right/>
      <top/>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double">
        <color auto="1"/>
      </right>
      <top style="double">
        <color auto="1"/>
      </top>
      <bottom/>
      <diagonal/>
    </border>
    <border>
      <left style="thin">
        <color auto="1"/>
      </left>
      <right style="double">
        <color auto="1"/>
      </right>
      <top/>
      <bottom/>
      <diagonal/>
    </border>
    <border>
      <left style="thin">
        <color auto="1"/>
      </left>
      <right style="double">
        <color auto="1"/>
      </right>
      <top/>
      <bottom style="double">
        <color auto="1"/>
      </bottom>
      <diagonal/>
    </border>
  </borders>
  <cellStyleXfs count="95">
    <xf numFmtId="164" fontId="0" fillId="0" borderId="0"/>
    <xf numFmtId="164" fontId="5" fillId="0" borderId="0" applyNumberFormat="0" applyFill="0" applyBorder="0" applyAlignment="0" applyProtection="0"/>
    <xf numFmtId="164"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xf numFmtId="164" fontId="5" fillId="0" borderId="0" applyNumberFormat="0" applyFill="0" applyBorder="0" applyAlignment="0" applyProtection="0"/>
    <xf numFmtId="164" fontId="6" fillId="0" borderId="0" applyNumberFormat="0" applyFill="0" applyBorder="0" applyAlignment="0" applyProtection="0"/>
  </cellStyleXfs>
  <cellXfs count="44">
    <xf numFmtId="164" fontId="0" fillId="0" borderId="0" xfId="0"/>
    <xf numFmtId="164" fontId="0" fillId="0" borderId="0" xfId="0" applyNumberFormat="1"/>
    <xf numFmtId="164" fontId="3" fillId="0" borderId="0" xfId="0" applyFont="1"/>
    <xf numFmtId="0" fontId="0" fillId="0" borderId="0" xfId="0" applyNumberFormat="1"/>
    <xf numFmtId="0" fontId="4" fillId="0" borderId="0" xfId="0" applyNumberFormat="1" applyFont="1"/>
    <xf numFmtId="164" fontId="4" fillId="0" borderId="0" xfId="0" applyFont="1"/>
    <xf numFmtId="164" fontId="2" fillId="0" borderId="0" xfId="0" applyFont="1"/>
    <xf numFmtId="164" fontId="7" fillId="0" borderId="0" xfId="0" applyFont="1"/>
    <xf numFmtId="164" fontId="0" fillId="0" borderId="0" xfId="0" quotePrefix="1"/>
    <xf numFmtId="2" fontId="4" fillId="0" borderId="0" xfId="0" applyNumberFormat="1" applyFont="1"/>
    <xf numFmtId="2" fontId="2" fillId="0" borderId="0" xfId="0" applyNumberFormat="1" applyFont="1" applyAlignment="1" applyProtection="1">
      <alignment horizontal="center"/>
      <protection locked="0"/>
    </xf>
    <xf numFmtId="2" fontId="3" fillId="0" borderId="0" xfId="0" applyNumberFormat="1" applyFont="1"/>
    <xf numFmtId="164" fontId="4" fillId="0" borderId="0" xfId="0" applyNumberFormat="1" applyFont="1"/>
    <xf numFmtId="164" fontId="2" fillId="0" borderId="0" xfId="0" applyNumberFormat="1" applyFont="1"/>
    <xf numFmtId="164" fontId="3" fillId="0" borderId="0" xfId="0" applyNumberFormat="1" applyFont="1"/>
    <xf numFmtId="164" fontId="2" fillId="0" borderId="1" xfId="0" applyNumberFormat="1" applyFont="1" applyBorder="1" applyAlignment="1">
      <alignment horizontal="center"/>
    </xf>
    <xf numFmtId="164" fontId="2" fillId="0" borderId="2" xfId="0" applyNumberFormat="1" applyFont="1" applyBorder="1" applyAlignment="1">
      <alignment horizontal="center"/>
    </xf>
    <xf numFmtId="164" fontId="2" fillId="0" borderId="3" xfId="0" applyNumberFormat="1" applyFont="1" applyBorder="1" applyAlignment="1" applyProtection="1">
      <alignment horizontal="center"/>
      <protection locked="0"/>
    </xf>
    <xf numFmtId="164" fontId="2" fillId="0" borderId="4" xfId="0" applyNumberFormat="1" applyFont="1" applyBorder="1" applyAlignment="1" applyProtection="1">
      <alignment horizontal="center"/>
      <protection locked="0"/>
    </xf>
    <xf numFmtId="164" fontId="2" fillId="0" borderId="5" xfId="0" applyNumberFormat="1" applyFont="1" applyBorder="1" applyAlignment="1" applyProtection="1">
      <alignment horizontal="center"/>
      <protection locked="0"/>
    </xf>
    <xf numFmtId="1" fontId="0" fillId="0" borderId="0" xfId="0" applyNumberFormat="1"/>
    <xf numFmtId="1" fontId="4" fillId="0" borderId="0" xfId="0" applyNumberFormat="1" applyFont="1"/>
    <xf numFmtId="164" fontId="9" fillId="0" borderId="0" xfId="0" applyFont="1" applyAlignment="1">
      <alignment vertical="center"/>
    </xf>
    <xf numFmtId="0" fontId="3" fillId="0" borderId="0" xfId="0" applyNumberFormat="1" applyFont="1"/>
    <xf numFmtId="2" fontId="3" fillId="0" borderId="0" xfId="0" applyNumberFormat="1" applyFont="1" applyAlignment="1">
      <alignment horizontal="center"/>
    </xf>
    <xf numFmtId="164" fontId="7" fillId="0" borderId="0" xfId="0" applyNumberFormat="1" applyFont="1"/>
    <xf numFmtId="2" fontId="0" fillId="0" borderId="0" xfId="0" applyNumberFormat="1"/>
    <xf numFmtId="2" fontId="13" fillId="0" borderId="0" xfId="0" applyNumberFormat="1" applyFont="1"/>
    <xf numFmtId="165" fontId="13" fillId="0" borderId="0" xfId="0" applyNumberFormat="1" applyFont="1"/>
    <xf numFmtId="166" fontId="13" fillId="0" borderId="0" xfId="0" applyNumberFormat="1" applyFont="1"/>
    <xf numFmtId="2" fontId="14" fillId="0" borderId="0" xfId="0" applyNumberFormat="1" applyFont="1"/>
    <xf numFmtId="164" fontId="16" fillId="0" borderId="0" xfId="0" applyFont="1"/>
    <xf numFmtId="2" fontId="16" fillId="0" borderId="0" xfId="0" applyNumberFormat="1" applyFont="1"/>
    <xf numFmtId="164" fontId="12" fillId="0" borderId="0" xfId="0" applyFont="1"/>
    <xf numFmtId="0" fontId="16" fillId="0" borderId="0" xfId="0" applyNumberFormat="1" applyFont="1"/>
    <xf numFmtId="1" fontId="7" fillId="0" borderId="0" xfId="0" applyNumberFormat="1" applyFont="1"/>
    <xf numFmtId="2" fontId="7" fillId="0" borderId="0" xfId="0" applyNumberFormat="1" applyFont="1"/>
    <xf numFmtId="164" fontId="9" fillId="0" borderId="0" xfId="0" applyFont="1"/>
    <xf numFmtId="164" fontId="0" fillId="0" borderId="0" xfId="0" applyFont="1"/>
    <xf numFmtId="0" fontId="17" fillId="0" borderId="0" xfId="0" applyNumberFormat="1" applyFont="1"/>
    <xf numFmtId="0" fontId="9" fillId="0" borderId="0" xfId="0" applyNumberFormat="1" applyFont="1"/>
    <xf numFmtId="1" fontId="9" fillId="0" borderId="0" xfId="0" applyNumberFormat="1" applyFont="1"/>
    <xf numFmtId="0" fontId="9" fillId="0" borderId="0" xfId="0" quotePrefix="1" applyNumberFormat="1" applyFont="1"/>
    <xf numFmtId="164" fontId="18" fillId="0" borderId="0" xfId="0" applyFont="1"/>
  </cellXfs>
  <cellStyles count="9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Normal" xfId="0" builtinId="0" customBuilti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3"/>
  <sheetViews>
    <sheetView workbookViewId="0">
      <pane xSplit="1" ySplit="5" topLeftCell="B6" activePane="bottomRight" state="frozen"/>
      <selection pane="topRight" activeCell="B1" sqref="B1"/>
      <selection pane="bottomLeft" activeCell="A6" sqref="A6"/>
      <selection pane="bottomRight"/>
    </sheetView>
  </sheetViews>
  <sheetFormatPr baseColWidth="10" defaultRowHeight="15" x14ac:dyDescent="0"/>
  <cols>
    <col min="1" max="1" width="12.6640625" style="3" customWidth="1"/>
  </cols>
  <sheetData>
    <row r="1" spans="1:14">
      <c r="A1" s="3" t="s">
        <v>171</v>
      </c>
      <c r="E1" t="s">
        <v>147</v>
      </c>
      <c r="J1" s="7"/>
    </row>
    <row r="2" spans="1:14">
      <c r="B2" s="20">
        <v>1</v>
      </c>
      <c r="C2" s="20">
        <v>2</v>
      </c>
      <c r="D2" s="20">
        <v>3</v>
      </c>
      <c r="E2" s="20">
        <v>4</v>
      </c>
      <c r="F2" s="20">
        <v>5</v>
      </c>
      <c r="G2" s="20">
        <v>6</v>
      </c>
      <c r="H2" s="20">
        <v>7</v>
      </c>
      <c r="I2" s="20">
        <v>8</v>
      </c>
      <c r="J2" s="20">
        <v>9</v>
      </c>
      <c r="K2" s="20">
        <v>10</v>
      </c>
      <c r="L2" s="20">
        <v>11</v>
      </c>
      <c r="M2" s="20">
        <v>12</v>
      </c>
      <c r="N2" s="20">
        <v>13</v>
      </c>
    </row>
    <row r="3" spans="1:14">
      <c r="A3" s="3" t="s">
        <v>25</v>
      </c>
      <c r="B3" t="s">
        <v>0</v>
      </c>
      <c r="C3" t="s">
        <v>1</v>
      </c>
      <c r="D3" t="s">
        <v>2</v>
      </c>
      <c r="E3" t="s">
        <v>3</v>
      </c>
      <c r="F3" t="s">
        <v>4</v>
      </c>
      <c r="G3" t="s">
        <v>5</v>
      </c>
      <c r="H3" t="s">
        <v>6</v>
      </c>
      <c r="I3" t="s">
        <v>23</v>
      </c>
      <c r="J3" s="7" t="s">
        <v>18</v>
      </c>
      <c r="K3" t="s">
        <v>11</v>
      </c>
      <c r="L3" t="s">
        <v>13</v>
      </c>
      <c r="M3" t="s">
        <v>14</v>
      </c>
      <c r="N3" t="s">
        <v>16</v>
      </c>
    </row>
    <row r="4" spans="1:14">
      <c r="A4" s="3" t="s">
        <v>21</v>
      </c>
      <c r="B4" t="s">
        <v>7</v>
      </c>
      <c r="C4" t="s">
        <v>22</v>
      </c>
      <c r="D4" t="s">
        <v>9</v>
      </c>
      <c r="E4" t="s">
        <v>10</v>
      </c>
      <c r="F4" t="s">
        <v>10</v>
      </c>
      <c r="G4" t="s">
        <v>8</v>
      </c>
      <c r="H4" t="s">
        <v>8</v>
      </c>
      <c r="I4" t="s">
        <v>24</v>
      </c>
      <c r="J4" s="7" t="s">
        <v>20</v>
      </c>
      <c r="K4" t="s">
        <v>12</v>
      </c>
      <c r="L4" t="s">
        <v>19</v>
      </c>
      <c r="M4" t="s">
        <v>15</v>
      </c>
      <c r="N4" t="s">
        <v>8</v>
      </c>
    </row>
    <row r="5" spans="1:14">
      <c r="J5" s="7"/>
    </row>
    <row r="6" spans="1:14">
      <c r="A6" s="3">
        <v>1594</v>
      </c>
      <c r="J6" s="4"/>
      <c r="K6" s="12">
        <v>0.438</v>
      </c>
      <c r="L6" s="5">
        <v>0.39100000000000001</v>
      </c>
      <c r="M6" s="4"/>
      <c r="N6" s="4"/>
    </row>
    <row r="7" spans="1:14">
      <c r="A7" s="3">
        <v>1595</v>
      </c>
      <c r="J7" s="4"/>
      <c r="K7" s="12">
        <v>0.65</v>
      </c>
      <c r="L7" s="5">
        <v>0.56100000000000005</v>
      </c>
      <c r="M7" s="4"/>
      <c r="N7" s="4"/>
    </row>
    <row r="8" spans="1:14">
      <c r="A8" s="3">
        <v>1596</v>
      </c>
      <c r="B8" s="1">
        <v>0.60399999999999998</v>
      </c>
      <c r="C8" s="5">
        <v>0.60399999999999998</v>
      </c>
      <c r="J8" s="4"/>
      <c r="K8" s="12">
        <v>0.61199999999999999</v>
      </c>
      <c r="L8" s="5">
        <v>0.55800000000000005</v>
      </c>
      <c r="M8" s="4"/>
      <c r="N8" s="4"/>
    </row>
    <row r="9" spans="1:14">
      <c r="A9" s="3">
        <f>+(A8+1)</f>
        <v>1597</v>
      </c>
      <c r="B9" s="1">
        <v>0.77600000000000002</v>
      </c>
      <c r="C9" s="5">
        <v>0.77900000000000003</v>
      </c>
      <c r="J9" s="4"/>
      <c r="K9" s="12">
        <v>0.72599999999999998</v>
      </c>
      <c r="L9" s="5">
        <v>0.68500000000000005</v>
      </c>
      <c r="M9" s="4"/>
      <c r="N9" s="4"/>
    </row>
    <row r="10" spans="1:14">
      <c r="A10" s="3">
        <f t="shared" ref="A10:A73" si="0">+(A9+1)</f>
        <v>1598</v>
      </c>
      <c r="B10" s="1">
        <v>0.78400000000000003</v>
      </c>
      <c r="C10" s="5">
        <v>0.77800000000000002</v>
      </c>
      <c r="J10" s="4"/>
      <c r="K10" s="12">
        <v>0.72</v>
      </c>
      <c r="L10" s="5">
        <v>0.71599999999999997</v>
      </c>
      <c r="M10" s="4"/>
      <c r="N10" s="4"/>
    </row>
    <row r="11" spans="1:14">
      <c r="A11" s="3">
        <f t="shared" si="0"/>
        <v>1599</v>
      </c>
      <c r="B11" s="1">
        <v>0.74</v>
      </c>
      <c r="C11" s="5">
        <v>0.73</v>
      </c>
      <c r="I11" s="2">
        <v>0.70699999999999996</v>
      </c>
      <c r="J11" s="4"/>
      <c r="K11" s="12">
        <v>0.73599999999999999</v>
      </c>
      <c r="L11" s="5">
        <v>0.76900000000000002</v>
      </c>
      <c r="M11" s="4"/>
      <c r="N11" s="4"/>
    </row>
    <row r="12" spans="1:14">
      <c r="A12" s="3">
        <f t="shared" si="0"/>
        <v>1600</v>
      </c>
      <c r="B12" s="1">
        <v>0.69</v>
      </c>
      <c r="C12" s="5">
        <v>0.67400000000000004</v>
      </c>
      <c r="I12" s="2">
        <v>0.63600000000000001</v>
      </c>
      <c r="J12" s="4"/>
      <c r="K12" s="12">
        <v>0.65100000000000002</v>
      </c>
      <c r="L12" s="5"/>
      <c r="M12" s="4"/>
      <c r="N12" s="4"/>
    </row>
    <row r="13" spans="1:14">
      <c r="A13" s="3">
        <f t="shared" si="0"/>
        <v>1601</v>
      </c>
      <c r="B13" s="1">
        <v>0.57599999999999996</v>
      </c>
      <c r="C13" s="5">
        <v>0.56000000000000005</v>
      </c>
      <c r="I13" s="2">
        <v>0.53900000000000003</v>
      </c>
      <c r="J13" s="4"/>
      <c r="K13" s="4"/>
      <c r="L13" s="5"/>
      <c r="M13" s="4"/>
      <c r="N13" s="4"/>
    </row>
    <row r="14" spans="1:14">
      <c r="A14" s="3">
        <f t="shared" si="0"/>
        <v>1602</v>
      </c>
      <c r="B14" s="1">
        <v>0.56599999999999995</v>
      </c>
      <c r="C14" s="5">
        <v>0.55000000000000004</v>
      </c>
      <c r="I14" s="2">
        <v>0.499</v>
      </c>
      <c r="J14" s="4"/>
      <c r="K14" s="4"/>
      <c r="L14" s="5"/>
      <c r="M14" s="4"/>
      <c r="N14" s="4"/>
    </row>
    <row r="15" spans="1:14">
      <c r="A15" s="3">
        <f t="shared" si="0"/>
        <v>1603</v>
      </c>
      <c r="B15" s="1">
        <v>0.63300000000000001</v>
      </c>
      <c r="C15" s="5">
        <v>0.61799999999999999</v>
      </c>
      <c r="I15" s="2">
        <v>0.55600000000000005</v>
      </c>
      <c r="J15" s="4"/>
      <c r="K15" s="4">
        <v>0.52500000000000002</v>
      </c>
      <c r="L15" s="5"/>
      <c r="M15" s="4"/>
      <c r="N15" s="4"/>
    </row>
    <row r="16" spans="1:14">
      <c r="A16" s="3">
        <f t="shared" si="0"/>
        <v>1604</v>
      </c>
      <c r="B16" s="1">
        <v>0.59799999999999998</v>
      </c>
      <c r="C16" s="5">
        <v>0.58199999999999996</v>
      </c>
      <c r="I16" s="2">
        <v>0.497</v>
      </c>
      <c r="J16" s="4"/>
      <c r="K16" s="4">
        <v>0.50900000000000001</v>
      </c>
      <c r="L16" s="5"/>
      <c r="M16" s="4"/>
      <c r="N16" s="4"/>
    </row>
    <row r="17" spans="1:14">
      <c r="A17" s="3">
        <f t="shared" si="0"/>
        <v>1605</v>
      </c>
      <c r="B17" s="1">
        <v>0.504</v>
      </c>
      <c r="C17" s="5">
        <v>0.48899999999999999</v>
      </c>
      <c r="I17" s="2">
        <v>0.42099999999999999</v>
      </c>
      <c r="J17" s="4"/>
      <c r="K17" s="4"/>
      <c r="L17" s="5"/>
      <c r="M17" s="4"/>
      <c r="N17" s="4"/>
    </row>
    <row r="18" spans="1:14">
      <c r="A18" s="3">
        <f t="shared" si="0"/>
        <v>1606</v>
      </c>
      <c r="B18" s="1">
        <v>0.45800000000000002</v>
      </c>
      <c r="C18" s="5">
        <v>0.443</v>
      </c>
      <c r="I18" s="2">
        <v>0.40300000000000002</v>
      </c>
      <c r="J18" s="4"/>
      <c r="K18" s="4"/>
      <c r="L18" s="5">
        <v>0.38200000000000001</v>
      </c>
      <c r="M18" s="4"/>
      <c r="N18" s="4"/>
    </row>
    <row r="19" spans="1:14">
      <c r="A19" s="3">
        <f t="shared" si="0"/>
        <v>1607</v>
      </c>
      <c r="B19" s="1">
        <v>0.497</v>
      </c>
      <c r="C19" s="5">
        <v>0.48099999999999998</v>
      </c>
      <c r="I19" s="2">
        <v>0.42899999999999999</v>
      </c>
      <c r="J19" s="4"/>
      <c r="K19" s="4"/>
      <c r="L19" s="5">
        <v>0.40899999999999997</v>
      </c>
      <c r="M19" s="4"/>
      <c r="N19" s="4"/>
    </row>
    <row r="20" spans="1:14">
      <c r="A20" s="3">
        <f t="shared" si="0"/>
        <v>1608</v>
      </c>
      <c r="B20" s="1">
        <v>0.64600000000000002</v>
      </c>
      <c r="C20" s="5">
        <v>0.63</v>
      </c>
      <c r="I20" s="2">
        <v>0.56399999999999995</v>
      </c>
      <c r="J20" s="4"/>
      <c r="K20" s="4"/>
      <c r="L20" s="5">
        <v>0.56599999999999995</v>
      </c>
      <c r="M20" s="4"/>
      <c r="N20" s="4"/>
    </row>
    <row r="21" spans="1:14">
      <c r="A21" s="3">
        <f t="shared" si="0"/>
        <v>1609</v>
      </c>
      <c r="B21" s="1">
        <v>0.66400000000000003</v>
      </c>
      <c r="C21" s="5">
        <v>0.64800000000000002</v>
      </c>
      <c r="I21" s="2">
        <v>0.57899999999999996</v>
      </c>
      <c r="J21" s="4"/>
      <c r="K21" s="4"/>
      <c r="L21" s="5">
        <v>0.59099999999999997</v>
      </c>
      <c r="M21" s="4"/>
      <c r="N21" s="4"/>
    </row>
    <row r="22" spans="1:14">
      <c r="A22" s="3">
        <f t="shared" si="0"/>
        <v>1610</v>
      </c>
      <c r="B22" s="1">
        <v>0.60099999999999998</v>
      </c>
      <c r="C22" s="5">
        <v>0.58499999999999996</v>
      </c>
      <c r="H22" s="1">
        <v>0.65400000000000003</v>
      </c>
      <c r="I22" s="2">
        <v>0.52300000000000002</v>
      </c>
      <c r="J22" s="4"/>
      <c r="K22" s="4"/>
      <c r="L22" s="5">
        <v>0.55700000000000005</v>
      </c>
      <c r="M22" s="4"/>
      <c r="N22" s="4"/>
    </row>
    <row r="23" spans="1:14">
      <c r="A23" s="3">
        <f t="shared" si="0"/>
        <v>1611</v>
      </c>
      <c r="B23" s="1">
        <v>0.61299999999999999</v>
      </c>
      <c r="C23" s="5">
        <v>0.59799999999999998</v>
      </c>
      <c r="D23" s="1">
        <v>0.60199999999999998</v>
      </c>
      <c r="H23" s="1">
        <v>0.67900000000000005</v>
      </c>
      <c r="I23" s="2">
        <v>0.54</v>
      </c>
      <c r="J23" s="4"/>
      <c r="K23" s="4"/>
      <c r="L23" s="5">
        <v>0.54300000000000004</v>
      </c>
      <c r="M23" s="4"/>
      <c r="N23" s="4"/>
    </row>
    <row r="24" spans="1:14">
      <c r="A24" s="3">
        <f t="shared" si="0"/>
        <v>1612</v>
      </c>
      <c r="B24" s="1">
        <v>0.66700000000000004</v>
      </c>
      <c r="C24" s="5">
        <v>0.65100000000000002</v>
      </c>
      <c r="D24" s="1">
        <v>0.66800000000000004</v>
      </c>
      <c r="I24" s="2">
        <v>0.59199999999999997</v>
      </c>
      <c r="J24" s="4"/>
      <c r="K24" s="4"/>
      <c r="L24" s="5">
        <v>0.62</v>
      </c>
      <c r="M24" s="4"/>
      <c r="N24" s="4"/>
    </row>
    <row r="25" spans="1:14">
      <c r="A25" s="3">
        <f t="shared" si="0"/>
        <v>1613</v>
      </c>
      <c r="B25" s="1">
        <v>0.65700000000000003</v>
      </c>
      <c r="C25" s="5">
        <v>0.64100000000000001</v>
      </c>
      <c r="D25" s="1">
        <v>0.64600000000000002</v>
      </c>
      <c r="I25" s="2">
        <v>0.53</v>
      </c>
      <c r="J25" s="4"/>
      <c r="K25" s="4"/>
      <c r="L25" s="5">
        <v>0.55200000000000005</v>
      </c>
      <c r="M25" s="4"/>
      <c r="N25" s="4"/>
    </row>
    <row r="26" spans="1:14">
      <c r="A26" s="3">
        <f t="shared" si="0"/>
        <v>1614</v>
      </c>
      <c r="B26" s="1">
        <v>0.59799999999999998</v>
      </c>
      <c r="C26" s="5">
        <v>0.58199999999999996</v>
      </c>
      <c r="D26" s="1">
        <v>0.60299999999999998</v>
      </c>
      <c r="I26" s="2">
        <v>0.47</v>
      </c>
      <c r="J26" s="4"/>
      <c r="K26" s="4"/>
      <c r="L26" s="5">
        <v>0.48399999999999999</v>
      </c>
      <c r="M26" s="4"/>
      <c r="N26" s="4"/>
    </row>
    <row r="27" spans="1:14">
      <c r="A27" s="3">
        <f t="shared" si="0"/>
        <v>1615</v>
      </c>
      <c r="B27" s="1">
        <v>0.55100000000000005</v>
      </c>
      <c r="C27" s="5">
        <v>0.53500000000000003</v>
      </c>
      <c r="D27" s="1">
        <v>0.55700000000000005</v>
      </c>
      <c r="I27" s="2">
        <v>0.46600000000000003</v>
      </c>
      <c r="J27" s="4"/>
      <c r="K27" s="4"/>
      <c r="L27" s="5">
        <v>0.46400000000000002</v>
      </c>
      <c r="M27" s="4"/>
      <c r="N27" s="4"/>
    </row>
    <row r="28" spans="1:14">
      <c r="A28" s="3">
        <f t="shared" si="0"/>
        <v>1616</v>
      </c>
      <c r="B28" s="1">
        <v>0.63300000000000001</v>
      </c>
      <c r="C28" s="5">
        <v>0.61699999999999999</v>
      </c>
      <c r="D28" s="1">
        <v>0.621</v>
      </c>
      <c r="I28" s="2">
        <v>0.53200000000000003</v>
      </c>
      <c r="J28" s="4"/>
      <c r="K28" s="4"/>
      <c r="L28" s="5">
        <v>0.55100000000000005</v>
      </c>
      <c r="M28" s="4"/>
      <c r="N28" s="4"/>
    </row>
    <row r="29" spans="1:14">
      <c r="A29" s="3">
        <f t="shared" si="0"/>
        <v>1617</v>
      </c>
      <c r="B29" s="1">
        <v>0.69399999999999995</v>
      </c>
      <c r="C29" s="5">
        <v>0.67800000000000005</v>
      </c>
      <c r="D29" s="1">
        <v>0.66800000000000004</v>
      </c>
      <c r="I29" s="2">
        <v>0.57799999999999996</v>
      </c>
      <c r="J29" s="4"/>
      <c r="K29" s="4"/>
      <c r="L29" s="5">
        <v>0.64100000000000001</v>
      </c>
      <c r="M29" s="4"/>
      <c r="N29" s="4"/>
    </row>
    <row r="30" spans="1:14">
      <c r="A30" s="3">
        <f t="shared" si="0"/>
        <v>1618</v>
      </c>
      <c r="B30" s="1">
        <v>0.63500000000000001</v>
      </c>
      <c r="C30" s="5">
        <v>0.61899999999999999</v>
      </c>
      <c r="D30" s="1">
        <v>0.62</v>
      </c>
      <c r="I30" s="2">
        <v>0.51300000000000001</v>
      </c>
      <c r="J30" s="4"/>
      <c r="K30" s="4"/>
      <c r="L30" s="5">
        <v>0.54700000000000004</v>
      </c>
      <c r="M30" s="4"/>
      <c r="N30" s="4"/>
    </row>
    <row r="31" spans="1:14">
      <c r="A31" s="3">
        <f t="shared" si="0"/>
        <v>1619</v>
      </c>
      <c r="B31" s="1">
        <v>0.55500000000000005</v>
      </c>
      <c r="C31" s="5">
        <v>0.54</v>
      </c>
      <c r="D31" s="1">
        <v>0.54600000000000004</v>
      </c>
      <c r="I31" s="2">
        <v>0.45</v>
      </c>
      <c r="J31" s="4"/>
      <c r="K31" s="4"/>
      <c r="L31" s="5">
        <v>0.442</v>
      </c>
      <c r="M31" s="4"/>
      <c r="N31" s="4"/>
    </row>
    <row r="32" spans="1:14">
      <c r="A32" s="3">
        <f t="shared" si="0"/>
        <v>1620</v>
      </c>
      <c r="B32" s="1">
        <v>0.53300000000000003</v>
      </c>
      <c r="C32" s="5">
        <v>0.51800000000000002</v>
      </c>
      <c r="D32" s="1">
        <v>0.52800000000000002</v>
      </c>
      <c r="I32" s="2">
        <v>0.41899999999999998</v>
      </c>
      <c r="J32" s="4"/>
      <c r="K32" s="4"/>
      <c r="L32" s="5">
        <v>0.42799999999999999</v>
      </c>
      <c r="M32" s="4"/>
      <c r="N32" s="4"/>
    </row>
    <row r="33" spans="1:14">
      <c r="A33" s="3">
        <f t="shared" si="0"/>
        <v>1621</v>
      </c>
      <c r="B33" s="1">
        <v>0.53600000000000003</v>
      </c>
      <c r="C33" s="5">
        <v>0.52</v>
      </c>
      <c r="D33" s="1">
        <v>0.53</v>
      </c>
      <c r="I33" s="2">
        <v>0.434</v>
      </c>
      <c r="J33" s="4"/>
      <c r="K33" s="4"/>
      <c r="L33" s="5">
        <v>0.443</v>
      </c>
      <c r="M33" s="4"/>
      <c r="N33" s="4"/>
    </row>
    <row r="34" spans="1:14">
      <c r="A34" s="3">
        <f t="shared" si="0"/>
        <v>1622</v>
      </c>
      <c r="B34" s="1">
        <v>0.69299999999999995</v>
      </c>
      <c r="C34" s="5">
        <v>0.67700000000000005</v>
      </c>
      <c r="D34" s="1">
        <v>0.67700000000000005</v>
      </c>
      <c r="I34" s="2">
        <v>0.57299999999999995</v>
      </c>
      <c r="J34" s="4"/>
      <c r="K34" s="4"/>
      <c r="L34" s="5">
        <v>0.57199999999999995</v>
      </c>
      <c r="M34" s="4"/>
      <c r="N34" s="4"/>
    </row>
    <row r="35" spans="1:14">
      <c r="A35" s="3">
        <f t="shared" si="0"/>
        <v>1623</v>
      </c>
      <c r="B35" s="1">
        <v>0.84199999999999997</v>
      </c>
      <c r="C35" s="5">
        <v>0.82699999999999996</v>
      </c>
      <c r="D35" s="1">
        <v>0.83099999999999996</v>
      </c>
      <c r="I35" s="2">
        <v>0.75700000000000001</v>
      </c>
      <c r="J35" s="4"/>
      <c r="K35" s="4"/>
      <c r="L35" s="5">
        <v>0.69699999999999995</v>
      </c>
      <c r="M35" s="4"/>
      <c r="N35" s="4"/>
    </row>
    <row r="36" spans="1:14">
      <c r="A36" s="3">
        <f t="shared" si="0"/>
        <v>1624</v>
      </c>
      <c r="B36" s="1">
        <v>0.90800000000000003</v>
      </c>
      <c r="C36" s="5">
        <v>0.89200000000000002</v>
      </c>
      <c r="D36" s="1">
        <v>0.91700000000000004</v>
      </c>
      <c r="I36" s="2">
        <v>0.79900000000000004</v>
      </c>
      <c r="J36" s="4"/>
      <c r="K36" s="4"/>
      <c r="L36" s="5">
        <v>0.78900000000000003</v>
      </c>
      <c r="M36" s="4"/>
      <c r="N36" s="4"/>
    </row>
    <row r="37" spans="1:14">
      <c r="A37" s="3">
        <f t="shared" si="0"/>
        <v>1625</v>
      </c>
      <c r="B37" s="1">
        <v>0.86199999999999999</v>
      </c>
      <c r="C37" s="5">
        <v>0.84599999999999997</v>
      </c>
      <c r="D37" s="1">
        <v>0.85699999999999998</v>
      </c>
      <c r="I37" s="2">
        <v>0.70899999999999996</v>
      </c>
      <c r="J37" s="4"/>
      <c r="K37" s="4"/>
      <c r="L37" s="5">
        <v>0.69499999999999995</v>
      </c>
      <c r="M37" s="4"/>
      <c r="N37" s="4"/>
    </row>
    <row r="38" spans="1:14">
      <c r="A38" s="3">
        <f t="shared" si="0"/>
        <v>1626</v>
      </c>
      <c r="B38" s="1">
        <v>0.81399999999999995</v>
      </c>
      <c r="C38" s="5">
        <v>0.79800000000000004</v>
      </c>
      <c r="D38" s="1">
        <v>0.80100000000000005</v>
      </c>
      <c r="I38" s="2">
        <v>0.67400000000000004</v>
      </c>
      <c r="J38" s="4"/>
      <c r="K38" s="4"/>
      <c r="L38" s="5">
        <v>0.71</v>
      </c>
      <c r="M38" s="4"/>
      <c r="N38" s="4"/>
    </row>
    <row r="39" spans="1:14">
      <c r="A39" s="3">
        <f t="shared" si="0"/>
        <v>1627</v>
      </c>
      <c r="B39" s="1">
        <v>0.83899999999999997</v>
      </c>
      <c r="C39" s="5">
        <v>0.82399999999999995</v>
      </c>
      <c r="D39" s="1">
        <v>0.82199999999999995</v>
      </c>
      <c r="I39" s="2">
        <v>0.67500000000000004</v>
      </c>
      <c r="J39" s="4"/>
      <c r="K39" s="4"/>
      <c r="L39" s="5">
        <v>0.625</v>
      </c>
      <c r="M39" s="4"/>
      <c r="N39" s="4"/>
    </row>
    <row r="40" spans="1:14">
      <c r="A40" s="3">
        <f t="shared" si="0"/>
        <v>1628</v>
      </c>
      <c r="B40" s="1">
        <v>0.89200000000000002</v>
      </c>
      <c r="C40" s="5">
        <v>0.876</v>
      </c>
      <c r="D40" s="1">
        <v>0.878</v>
      </c>
      <c r="I40" s="2">
        <v>0.73299999999999998</v>
      </c>
      <c r="J40" s="4"/>
      <c r="K40" s="4"/>
      <c r="L40" s="5">
        <v>0.64700000000000002</v>
      </c>
      <c r="M40" s="4"/>
      <c r="N40" s="4"/>
    </row>
    <row r="41" spans="1:14">
      <c r="A41" s="3">
        <f t="shared" si="0"/>
        <v>1629</v>
      </c>
      <c r="B41" s="1">
        <v>1.075</v>
      </c>
      <c r="C41" s="5">
        <v>1.07</v>
      </c>
      <c r="D41" s="1">
        <v>1.0900000000000001</v>
      </c>
      <c r="I41" s="2">
        <v>0.96299999999999997</v>
      </c>
      <c r="J41" s="12">
        <v>1</v>
      </c>
      <c r="K41" s="4"/>
      <c r="L41" s="5">
        <v>0.88700000000000001</v>
      </c>
      <c r="M41" s="4"/>
      <c r="N41" s="4"/>
    </row>
    <row r="42" spans="1:14">
      <c r="A42" s="3">
        <f t="shared" si="0"/>
        <v>1630</v>
      </c>
      <c r="B42" s="1">
        <v>1.2789999999999999</v>
      </c>
      <c r="C42" s="5">
        <v>1.284</v>
      </c>
      <c r="D42" s="1">
        <v>1.23</v>
      </c>
      <c r="I42" s="2">
        <v>1.159</v>
      </c>
      <c r="J42" s="12">
        <v>1.1359600000000001</v>
      </c>
      <c r="K42" s="4"/>
      <c r="L42" s="5">
        <v>1.0820000000000001</v>
      </c>
      <c r="M42" s="4"/>
      <c r="N42" s="4"/>
    </row>
    <row r="43" spans="1:14">
      <c r="A43" s="3">
        <f t="shared" si="0"/>
        <v>1631</v>
      </c>
      <c r="B43" s="1">
        <v>1.218</v>
      </c>
      <c r="C43" s="5">
        <v>1.3120000000000001</v>
      </c>
      <c r="D43" s="1">
        <v>1.222</v>
      </c>
      <c r="I43" s="2">
        <v>1.0680000000000001</v>
      </c>
      <c r="J43" s="12">
        <v>1.0796699999999999</v>
      </c>
      <c r="K43" s="4"/>
      <c r="L43" s="5">
        <v>1.042</v>
      </c>
      <c r="M43" s="4"/>
      <c r="N43" s="4"/>
    </row>
    <row r="44" spans="1:14">
      <c r="A44" s="3">
        <f t="shared" si="0"/>
        <v>1632</v>
      </c>
      <c r="B44" s="1">
        <v>0.81200000000000006</v>
      </c>
      <c r="C44" s="5">
        <v>0.79700000000000004</v>
      </c>
      <c r="D44" s="1">
        <v>0.80100000000000005</v>
      </c>
      <c r="I44" s="2">
        <v>0.70599999999999996</v>
      </c>
      <c r="J44" s="12">
        <v>0.75843000000000005</v>
      </c>
      <c r="K44" s="4"/>
      <c r="L44" s="5">
        <v>0.69199999999999995</v>
      </c>
      <c r="M44" s="4"/>
      <c r="N44" s="4"/>
    </row>
    <row r="45" spans="1:14">
      <c r="A45" s="3">
        <f t="shared" si="0"/>
        <v>1633</v>
      </c>
      <c r="B45" s="1">
        <v>0.747</v>
      </c>
      <c r="C45" s="5">
        <v>0.73099999999999998</v>
      </c>
      <c r="D45" s="1">
        <v>0.74399999999999999</v>
      </c>
      <c r="I45" s="2">
        <v>0.69</v>
      </c>
      <c r="J45" s="12">
        <v>0.71194999999999997</v>
      </c>
      <c r="K45" s="4"/>
      <c r="L45" s="5">
        <v>0.65200000000000002</v>
      </c>
      <c r="M45" s="4"/>
      <c r="N45" s="4"/>
    </row>
    <row r="46" spans="1:14">
      <c r="A46" s="3">
        <f t="shared" si="0"/>
        <v>1634</v>
      </c>
      <c r="B46" s="1">
        <v>0.82</v>
      </c>
      <c r="C46" s="5">
        <v>0.80400000000000005</v>
      </c>
      <c r="D46" s="1">
        <v>0.81599999999999995</v>
      </c>
      <c r="I46" s="2">
        <v>0.79800000000000004</v>
      </c>
      <c r="J46" s="12">
        <v>0.75448999999999999</v>
      </c>
      <c r="K46" s="4"/>
      <c r="L46" s="5">
        <v>0.75700000000000001</v>
      </c>
      <c r="M46" s="4"/>
      <c r="N46" s="4"/>
    </row>
    <row r="47" spans="1:14">
      <c r="A47" s="3">
        <f t="shared" si="0"/>
        <v>1635</v>
      </c>
      <c r="B47" s="1">
        <v>0.82599999999999996</v>
      </c>
      <c r="C47" s="5">
        <v>0.81</v>
      </c>
      <c r="D47" s="1">
        <v>0.82199999999999995</v>
      </c>
      <c r="I47" s="2">
        <v>0.81200000000000006</v>
      </c>
      <c r="J47" s="12">
        <v>0.76831000000000005</v>
      </c>
      <c r="K47" s="4"/>
      <c r="L47" s="5">
        <v>0.74299999999999999</v>
      </c>
      <c r="M47" s="4"/>
      <c r="N47" s="4"/>
    </row>
    <row r="48" spans="1:14">
      <c r="A48" s="3">
        <f t="shared" si="0"/>
        <v>1636</v>
      </c>
      <c r="B48" s="1">
        <v>0.75600000000000001</v>
      </c>
      <c r="C48" s="5">
        <v>0.74</v>
      </c>
      <c r="D48" s="1">
        <v>0.748</v>
      </c>
      <c r="I48" s="2">
        <v>0.72699999999999998</v>
      </c>
      <c r="J48" s="12">
        <v>0.73924999999999996</v>
      </c>
      <c r="K48" s="4"/>
      <c r="L48" s="5">
        <v>0.67800000000000005</v>
      </c>
      <c r="M48" s="4"/>
      <c r="N48" s="4"/>
    </row>
    <row r="49" spans="1:14">
      <c r="A49" s="3">
        <f t="shared" si="0"/>
        <v>1637</v>
      </c>
      <c r="B49" s="1">
        <v>0.83699999999999997</v>
      </c>
      <c r="C49" s="5">
        <v>0.82199999999999995</v>
      </c>
      <c r="D49" s="1">
        <v>0.83</v>
      </c>
      <c r="I49" s="2">
        <v>0.74299999999999999</v>
      </c>
      <c r="J49" s="12">
        <v>0.72382999999999997</v>
      </c>
      <c r="K49" s="4"/>
      <c r="L49" s="5">
        <v>0.69099999999999995</v>
      </c>
      <c r="M49" s="4"/>
      <c r="N49" s="4"/>
    </row>
    <row r="50" spans="1:14">
      <c r="A50" s="3">
        <f t="shared" si="0"/>
        <v>1638</v>
      </c>
      <c r="B50" s="1">
        <v>0.88700000000000001</v>
      </c>
      <c r="C50" s="5">
        <v>0.872</v>
      </c>
      <c r="D50" s="1">
        <v>0.88300000000000001</v>
      </c>
      <c r="I50" s="2">
        <v>0.78500000000000003</v>
      </c>
      <c r="J50" s="12">
        <v>0.75314999999999999</v>
      </c>
      <c r="K50" s="4"/>
      <c r="L50" s="5">
        <v>0.72899999999999998</v>
      </c>
      <c r="M50" s="4"/>
      <c r="N50" s="4"/>
    </row>
    <row r="51" spans="1:14">
      <c r="A51" s="3">
        <f t="shared" si="0"/>
        <v>1639</v>
      </c>
      <c r="B51" s="1">
        <v>0.82399999999999995</v>
      </c>
      <c r="C51" s="5">
        <v>0.80800000000000005</v>
      </c>
      <c r="D51" s="1">
        <v>0.82599999999999996</v>
      </c>
      <c r="I51" s="2">
        <v>0.72</v>
      </c>
      <c r="J51" s="12">
        <v>0.69035000000000002</v>
      </c>
      <c r="K51" s="4"/>
      <c r="L51" s="5">
        <v>0.66100000000000003</v>
      </c>
      <c r="M51" s="4"/>
      <c r="N51" s="4"/>
    </row>
    <row r="52" spans="1:14">
      <c r="A52" s="3">
        <f t="shared" si="0"/>
        <v>1640</v>
      </c>
      <c r="B52" s="1">
        <v>0.89900000000000002</v>
      </c>
      <c r="C52" s="5">
        <v>0.88400000000000001</v>
      </c>
      <c r="D52" s="1">
        <v>0.89200000000000002</v>
      </c>
      <c r="E52" s="15">
        <v>0.91</v>
      </c>
      <c r="I52" s="2">
        <v>0.81599999999999995</v>
      </c>
      <c r="J52" s="12">
        <v>0.75849</v>
      </c>
      <c r="K52" s="4"/>
      <c r="L52" s="5">
        <v>0.77400000000000002</v>
      </c>
      <c r="M52" s="4"/>
      <c r="N52" s="4"/>
    </row>
    <row r="53" spans="1:14">
      <c r="A53" s="3">
        <f t="shared" si="0"/>
        <v>1641</v>
      </c>
      <c r="B53" s="1">
        <v>0.82399999999999995</v>
      </c>
      <c r="C53" s="5">
        <v>0.80900000000000005</v>
      </c>
      <c r="D53" s="1">
        <v>0.82699999999999996</v>
      </c>
      <c r="E53" s="15">
        <v>0.85</v>
      </c>
      <c r="I53" s="2">
        <v>0.77</v>
      </c>
      <c r="J53" s="12">
        <v>0.71875</v>
      </c>
      <c r="K53" s="4"/>
      <c r="L53" s="5">
        <v>0.72799999999999998</v>
      </c>
      <c r="M53" s="4"/>
      <c r="N53" s="4"/>
    </row>
    <row r="54" spans="1:14">
      <c r="A54" s="3">
        <f t="shared" si="0"/>
        <v>1642</v>
      </c>
      <c r="B54" s="1">
        <v>0.753</v>
      </c>
      <c r="C54" s="5">
        <v>0.73799999999999999</v>
      </c>
      <c r="D54" s="1">
        <v>0.753</v>
      </c>
      <c r="E54" s="15">
        <v>0.77</v>
      </c>
      <c r="I54" s="2">
        <v>0.75</v>
      </c>
      <c r="J54" s="12">
        <v>0.69177999999999995</v>
      </c>
      <c r="K54" s="4"/>
      <c r="L54" s="5">
        <v>0.66300000000000003</v>
      </c>
      <c r="M54" s="4"/>
      <c r="N54" s="4"/>
    </row>
    <row r="55" spans="1:14">
      <c r="A55" s="3">
        <f t="shared" si="0"/>
        <v>1643</v>
      </c>
      <c r="B55" s="1">
        <v>0.82</v>
      </c>
      <c r="C55" s="5">
        <v>0.80400000000000005</v>
      </c>
      <c r="D55" s="1">
        <v>0.81599999999999995</v>
      </c>
      <c r="E55" s="15">
        <v>0.81</v>
      </c>
      <c r="I55" s="2">
        <v>0.78400000000000003</v>
      </c>
      <c r="J55" s="12">
        <v>0.70252999999999999</v>
      </c>
      <c r="K55" s="4"/>
      <c r="L55" s="5">
        <v>0.68</v>
      </c>
      <c r="M55" s="4"/>
      <c r="N55" s="4"/>
    </row>
    <row r="56" spans="1:14">
      <c r="A56" s="3">
        <f t="shared" si="0"/>
        <v>1644</v>
      </c>
      <c r="B56" s="1">
        <v>0.91100000000000003</v>
      </c>
      <c r="C56" s="5">
        <v>0.89600000000000002</v>
      </c>
      <c r="D56" s="1">
        <v>0.90200000000000002</v>
      </c>
      <c r="E56" s="15">
        <v>0.92</v>
      </c>
      <c r="I56" s="2">
        <v>0.84099999999999997</v>
      </c>
      <c r="J56" s="12">
        <v>0.75832999999999995</v>
      </c>
      <c r="K56" s="4"/>
      <c r="L56" s="5">
        <v>0.76600000000000001</v>
      </c>
      <c r="M56" s="4"/>
      <c r="N56" s="4"/>
    </row>
    <row r="57" spans="1:14">
      <c r="A57" s="3">
        <f t="shared" si="0"/>
        <v>1645</v>
      </c>
      <c r="B57" s="1">
        <v>0.81799999999999995</v>
      </c>
      <c r="C57" s="5">
        <v>0.80200000000000005</v>
      </c>
      <c r="D57" s="1">
        <v>0.80700000000000005</v>
      </c>
      <c r="E57" s="15">
        <v>0.85</v>
      </c>
      <c r="I57" s="2">
        <v>0.78500000000000003</v>
      </c>
      <c r="J57" s="12">
        <v>0.71501000000000003</v>
      </c>
      <c r="K57" s="4"/>
      <c r="L57" s="5">
        <v>0.72499999999999998</v>
      </c>
      <c r="M57" s="4"/>
      <c r="N57" s="4"/>
    </row>
    <row r="58" spans="1:14">
      <c r="A58" s="3">
        <f t="shared" si="0"/>
        <v>1646</v>
      </c>
      <c r="B58" s="1">
        <v>0.72</v>
      </c>
      <c r="C58" s="5">
        <v>0.70399999999999996</v>
      </c>
      <c r="D58" s="1">
        <v>0.71699999999999997</v>
      </c>
      <c r="E58" s="15">
        <v>0.76</v>
      </c>
      <c r="I58" s="2">
        <v>0.68400000000000005</v>
      </c>
      <c r="J58" s="12">
        <v>0.61229</v>
      </c>
      <c r="K58" s="4"/>
      <c r="L58" s="5">
        <v>0.66100000000000003</v>
      </c>
      <c r="M58" s="4"/>
      <c r="N58" s="4"/>
    </row>
    <row r="59" spans="1:14">
      <c r="A59" s="3">
        <f t="shared" si="0"/>
        <v>1647</v>
      </c>
      <c r="B59" s="1">
        <v>0.79400000000000004</v>
      </c>
      <c r="C59" s="5">
        <v>0.77800000000000002</v>
      </c>
      <c r="D59" s="1">
        <v>0.78200000000000003</v>
      </c>
      <c r="E59" s="15">
        <v>0.79</v>
      </c>
      <c r="I59" s="2">
        <v>0.70099999999999996</v>
      </c>
      <c r="J59" s="12">
        <v>0.5978</v>
      </c>
      <c r="K59" s="4"/>
      <c r="L59" s="5">
        <v>0.55200000000000005</v>
      </c>
      <c r="M59" s="4"/>
      <c r="N59" s="4"/>
    </row>
    <row r="60" spans="1:14">
      <c r="A60" s="3">
        <f t="shared" si="0"/>
        <v>1648</v>
      </c>
      <c r="B60" s="1">
        <v>0.92100000000000004</v>
      </c>
      <c r="C60" s="5">
        <v>0.90600000000000003</v>
      </c>
      <c r="D60" s="1">
        <v>0.92400000000000004</v>
      </c>
      <c r="E60" s="15">
        <v>0.89</v>
      </c>
      <c r="I60" s="2">
        <v>0.84099999999999997</v>
      </c>
      <c r="J60" s="12">
        <v>0.77061000000000002</v>
      </c>
      <c r="K60" s="4"/>
      <c r="L60" s="5">
        <v>0.68500000000000005</v>
      </c>
      <c r="M60" s="4"/>
      <c r="N60" s="4"/>
    </row>
    <row r="61" spans="1:14">
      <c r="A61" s="3">
        <f t="shared" si="0"/>
        <v>1649</v>
      </c>
      <c r="B61" s="1">
        <v>1.08</v>
      </c>
      <c r="C61" s="5">
        <v>1.0649999999999999</v>
      </c>
      <c r="D61" s="1">
        <v>1.056</v>
      </c>
      <c r="E61" s="15">
        <v>1.04</v>
      </c>
      <c r="I61" s="2">
        <v>0.97199999999999998</v>
      </c>
      <c r="J61" s="12">
        <v>0.93133999999999995</v>
      </c>
      <c r="K61" s="4"/>
      <c r="L61" s="5">
        <v>0.89400000000000002</v>
      </c>
      <c r="M61" s="4"/>
      <c r="N61" s="4"/>
    </row>
    <row r="62" spans="1:14">
      <c r="A62" s="3">
        <f t="shared" si="0"/>
        <v>1650</v>
      </c>
      <c r="B62" s="1">
        <v>1.1819999999999999</v>
      </c>
      <c r="C62" s="5">
        <v>1.167</v>
      </c>
      <c r="D62" s="1">
        <v>1.167</v>
      </c>
      <c r="E62" s="15">
        <v>1.1499999999999999</v>
      </c>
      <c r="F62">
        <v>1.21875</v>
      </c>
      <c r="I62" s="2">
        <v>1.0640000000000001</v>
      </c>
      <c r="J62" s="12">
        <v>1.0002</v>
      </c>
      <c r="K62" s="4"/>
      <c r="L62" s="5">
        <v>0.997</v>
      </c>
      <c r="M62" s="4"/>
      <c r="N62" s="4"/>
    </row>
    <row r="63" spans="1:14">
      <c r="A63" s="3">
        <f t="shared" si="0"/>
        <v>1651</v>
      </c>
      <c r="B63" s="1">
        <v>1.2450000000000001</v>
      </c>
      <c r="C63" s="5">
        <v>1.2290000000000001</v>
      </c>
      <c r="D63" s="1">
        <v>1.2290000000000001</v>
      </c>
      <c r="E63" s="15">
        <v>1.23</v>
      </c>
      <c r="F63">
        <v>1.25</v>
      </c>
      <c r="I63" s="2">
        <v>1.151</v>
      </c>
      <c r="J63" s="12">
        <v>1.07284</v>
      </c>
      <c r="K63" s="4"/>
      <c r="L63" s="5">
        <v>1.0640000000000001</v>
      </c>
      <c r="M63" s="5">
        <v>1.07</v>
      </c>
      <c r="N63" s="4"/>
    </row>
    <row r="64" spans="1:14">
      <c r="A64" s="3">
        <f t="shared" si="0"/>
        <v>1652</v>
      </c>
      <c r="B64" s="1">
        <v>1.234</v>
      </c>
      <c r="C64" s="5">
        <v>1.218</v>
      </c>
      <c r="D64" s="1">
        <v>1.2150000000000001</v>
      </c>
      <c r="E64" s="15">
        <v>1.22</v>
      </c>
      <c r="F64">
        <v>1.15625</v>
      </c>
      <c r="I64" s="2">
        <v>1.1359999999999999</v>
      </c>
      <c r="J64" s="12">
        <v>1.08955</v>
      </c>
      <c r="K64" s="4"/>
      <c r="L64" s="5">
        <v>1.054</v>
      </c>
      <c r="M64" s="5">
        <v>1.0649999999999999</v>
      </c>
      <c r="N64" s="4"/>
    </row>
    <row r="65" spans="1:14">
      <c r="A65" s="3">
        <f t="shared" si="0"/>
        <v>1653</v>
      </c>
      <c r="B65" s="1">
        <v>0.998</v>
      </c>
      <c r="C65" s="5">
        <v>0.97799999999999998</v>
      </c>
      <c r="D65" s="1">
        <v>0.98599999999999999</v>
      </c>
      <c r="E65" s="15">
        <v>0.98</v>
      </c>
      <c r="F65">
        <v>0.875</v>
      </c>
      <c r="I65" s="2">
        <v>0.86199999999999999</v>
      </c>
      <c r="J65" s="12">
        <v>0.78286</v>
      </c>
      <c r="K65" s="4"/>
      <c r="L65" s="5">
        <v>0.76200000000000001</v>
      </c>
      <c r="M65" s="5">
        <v>0.755</v>
      </c>
      <c r="N65" s="4"/>
    </row>
    <row r="66" spans="1:14">
      <c r="A66" s="3">
        <f t="shared" si="0"/>
        <v>1654</v>
      </c>
      <c r="B66" s="1">
        <v>0.78</v>
      </c>
      <c r="C66" s="5">
        <v>0.76400000000000001</v>
      </c>
      <c r="D66" s="1">
        <v>0.78200000000000003</v>
      </c>
      <c r="E66" s="15">
        <v>0.74</v>
      </c>
      <c r="F66">
        <v>0.6875</v>
      </c>
      <c r="I66" s="2">
        <v>0.69799999999999995</v>
      </c>
      <c r="J66" s="12">
        <v>0.63051000000000001</v>
      </c>
      <c r="K66" s="4"/>
      <c r="L66" s="5">
        <v>0.57699999999999996</v>
      </c>
      <c r="M66" s="5">
        <v>0.60499999999999998</v>
      </c>
      <c r="N66" s="4"/>
    </row>
    <row r="67" spans="1:14">
      <c r="A67" s="3">
        <f t="shared" si="0"/>
        <v>1655</v>
      </c>
      <c r="B67" s="1">
        <v>0.72299999999999998</v>
      </c>
      <c r="C67" s="5">
        <v>0.70699999999999996</v>
      </c>
      <c r="D67" s="1">
        <v>0.72399999999999998</v>
      </c>
      <c r="E67" s="15">
        <v>0.7</v>
      </c>
      <c r="F67">
        <v>0.8046875</v>
      </c>
      <c r="I67" s="2">
        <v>0.65100000000000002</v>
      </c>
      <c r="J67" s="12">
        <v>0.57464999999999999</v>
      </c>
      <c r="K67" s="4"/>
      <c r="L67" s="5">
        <v>0.51900000000000002</v>
      </c>
      <c r="M67" s="5">
        <v>0.53300000000000003</v>
      </c>
      <c r="N67" s="4"/>
    </row>
    <row r="68" spans="1:14">
      <c r="A68" s="3">
        <f t="shared" si="0"/>
        <v>1656</v>
      </c>
      <c r="B68" s="1">
        <v>0.86399999999999999</v>
      </c>
      <c r="C68" s="5">
        <v>0.86299999999999999</v>
      </c>
      <c r="D68" s="1">
        <v>0.86799999999999999</v>
      </c>
      <c r="E68" s="15">
        <v>0.86</v>
      </c>
      <c r="F68">
        <v>0.84375</v>
      </c>
      <c r="I68" s="2">
        <v>0.749</v>
      </c>
      <c r="J68" s="12">
        <v>0.66649999999999998</v>
      </c>
      <c r="K68" s="4"/>
      <c r="L68" s="5"/>
      <c r="M68" s="5">
        <v>0.59399999999999997</v>
      </c>
      <c r="N68" s="4"/>
    </row>
    <row r="69" spans="1:14">
      <c r="A69" s="3">
        <f t="shared" si="0"/>
        <v>1657</v>
      </c>
      <c r="B69" s="1">
        <v>0.872</v>
      </c>
      <c r="C69" s="5">
        <v>0.872</v>
      </c>
      <c r="D69" s="1">
        <v>0.872</v>
      </c>
      <c r="E69" s="15">
        <v>0.86</v>
      </c>
      <c r="F69">
        <v>0.875</v>
      </c>
      <c r="I69" s="2">
        <v>0.71799999999999997</v>
      </c>
      <c r="J69" s="12">
        <v>0.68445999999999996</v>
      </c>
      <c r="K69" s="4"/>
      <c r="L69" s="5"/>
      <c r="M69" s="5">
        <v>0.59399999999999997</v>
      </c>
      <c r="N69" s="4"/>
    </row>
    <row r="70" spans="1:14">
      <c r="A70" s="3">
        <f t="shared" si="0"/>
        <v>1658</v>
      </c>
      <c r="B70" s="1">
        <v>0.875</v>
      </c>
      <c r="C70" s="5">
        <v>0.86899999999999999</v>
      </c>
      <c r="D70" s="1">
        <v>0.874</v>
      </c>
      <c r="E70" s="15">
        <v>0.87</v>
      </c>
      <c r="F70">
        <v>0.921875</v>
      </c>
      <c r="I70" s="2">
        <v>0.73199999999999998</v>
      </c>
      <c r="J70" s="12">
        <v>0.69052999999999998</v>
      </c>
      <c r="K70" s="4"/>
      <c r="L70" s="5">
        <v>0.628</v>
      </c>
      <c r="M70" s="5">
        <v>0.63400000000000001</v>
      </c>
      <c r="N70" s="4"/>
    </row>
    <row r="71" spans="1:14">
      <c r="A71" s="3">
        <f t="shared" si="0"/>
        <v>1659</v>
      </c>
      <c r="B71" s="1">
        <v>0.93500000000000005</v>
      </c>
      <c r="C71" s="5">
        <v>0.92500000000000004</v>
      </c>
      <c r="D71" s="1">
        <v>0.92700000000000005</v>
      </c>
      <c r="E71" s="15">
        <v>0.92</v>
      </c>
      <c r="F71">
        <v>0.90625</v>
      </c>
      <c r="I71" s="2">
        <v>0.77100000000000002</v>
      </c>
      <c r="J71" s="12">
        <v>0.69699</v>
      </c>
      <c r="K71" s="4"/>
      <c r="L71" s="5">
        <v>0.67300000000000004</v>
      </c>
      <c r="M71" s="5">
        <v>0.61299999999999999</v>
      </c>
      <c r="N71" s="4"/>
    </row>
    <row r="72" spans="1:14">
      <c r="A72" s="3">
        <f t="shared" si="0"/>
        <v>1660</v>
      </c>
      <c r="B72" s="1">
        <v>0.998</v>
      </c>
      <c r="C72" s="5">
        <v>0.98099999999999998</v>
      </c>
      <c r="D72" s="1">
        <v>0.96499999999999997</v>
      </c>
      <c r="E72" s="15">
        <v>0.95</v>
      </c>
      <c r="F72">
        <v>1.03125</v>
      </c>
      <c r="I72" s="2">
        <v>0.85499999999999998</v>
      </c>
      <c r="J72" s="12">
        <v>0.74753000000000003</v>
      </c>
      <c r="K72" s="4"/>
      <c r="L72" s="5">
        <v>0.74299999999999999</v>
      </c>
      <c r="M72" s="5">
        <v>0.68799999999999994</v>
      </c>
      <c r="N72" s="4"/>
    </row>
    <row r="73" spans="1:14">
      <c r="A73" s="3">
        <f t="shared" si="0"/>
        <v>1661</v>
      </c>
      <c r="B73" s="1">
        <v>1.149</v>
      </c>
      <c r="C73" s="5">
        <v>1.141</v>
      </c>
      <c r="D73" s="1">
        <v>1.143</v>
      </c>
      <c r="E73" s="15">
        <v>1.1399999999999999</v>
      </c>
      <c r="F73">
        <v>1.28125</v>
      </c>
      <c r="I73" s="2">
        <v>1.018</v>
      </c>
      <c r="J73" s="12">
        <v>0.97840000000000005</v>
      </c>
      <c r="K73" s="4"/>
      <c r="L73" s="5">
        <v>0.91800000000000004</v>
      </c>
      <c r="M73" s="5">
        <v>0.87</v>
      </c>
      <c r="N73" s="4"/>
    </row>
    <row r="74" spans="1:14">
      <c r="A74" s="3">
        <f t="shared" ref="A74:A137" si="1">+(A73+1)</f>
        <v>1662</v>
      </c>
      <c r="B74" s="1">
        <v>1.4279999999999999</v>
      </c>
      <c r="C74" s="5"/>
      <c r="D74" s="1">
        <v>1.403</v>
      </c>
      <c r="E74" s="15">
        <v>1.42</v>
      </c>
      <c r="F74">
        <v>1.4453125</v>
      </c>
      <c r="I74" s="2">
        <v>1.27</v>
      </c>
      <c r="J74" s="12">
        <v>1.20905</v>
      </c>
      <c r="K74" s="4"/>
      <c r="L74" s="4"/>
      <c r="M74" s="5">
        <v>1.1859999999999999</v>
      </c>
      <c r="N74" s="5">
        <v>1.2310000000000001</v>
      </c>
    </row>
    <row r="75" spans="1:14">
      <c r="A75" s="3">
        <f t="shared" si="1"/>
        <v>1663</v>
      </c>
      <c r="B75" s="1">
        <v>1.145</v>
      </c>
      <c r="C75" s="5"/>
      <c r="D75" s="1">
        <v>1.1419999999999999</v>
      </c>
      <c r="E75" s="15">
        <v>1.1499999999999999</v>
      </c>
      <c r="F75">
        <v>0.96875</v>
      </c>
      <c r="I75" s="2">
        <v>1.01</v>
      </c>
      <c r="J75" s="12">
        <v>0.94799</v>
      </c>
      <c r="K75" s="4"/>
      <c r="L75" s="4"/>
      <c r="M75" s="5">
        <v>0.89300000000000002</v>
      </c>
      <c r="N75" s="5">
        <v>0.93500000000000005</v>
      </c>
    </row>
    <row r="76" spans="1:14">
      <c r="A76" s="3">
        <f t="shared" si="1"/>
        <v>1664</v>
      </c>
      <c r="B76" s="1">
        <v>0.871</v>
      </c>
      <c r="C76" s="5"/>
      <c r="D76" s="1">
        <v>0.87</v>
      </c>
      <c r="E76" s="15">
        <v>0.86</v>
      </c>
      <c r="F76">
        <v>0.8125</v>
      </c>
      <c r="I76" s="2">
        <v>0.77200000000000002</v>
      </c>
      <c r="J76" s="12">
        <v>0.66063000000000005</v>
      </c>
      <c r="K76" s="4"/>
      <c r="L76" s="4"/>
      <c r="M76" s="5">
        <v>0.66300000000000003</v>
      </c>
      <c r="N76" s="5">
        <v>0.66800000000000004</v>
      </c>
    </row>
    <row r="77" spans="1:14">
      <c r="A77" s="3">
        <f t="shared" si="1"/>
        <v>1665</v>
      </c>
      <c r="B77" s="1">
        <v>0.90900000000000003</v>
      </c>
      <c r="C77" s="5"/>
      <c r="D77" s="1">
        <v>0.91900000000000004</v>
      </c>
      <c r="E77" s="15">
        <v>0.92</v>
      </c>
      <c r="F77">
        <v>0.90625</v>
      </c>
      <c r="I77" s="2">
        <v>0.80600000000000005</v>
      </c>
      <c r="J77" s="12">
        <v>0.65864</v>
      </c>
      <c r="K77" s="4"/>
      <c r="L77" s="4"/>
      <c r="M77" s="5">
        <v>0.68600000000000005</v>
      </c>
      <c r="N77" s="5">
        <v>0.69599999999999995</v>
      </c>
    </row>
    <row r="78" spans="1:14">
      <c r="A78" s="3">
        <f t="shared" si="1"/>
        <v>1666</v>
      </c>
      <c r="B78" s="1">
        <v>0.83899999999999997</v>
      </c>
      <c r="C78" s="5"/>
      <c r="D78" s="1">
        <v>0.84699999999999998</v>
      </c>
      <c r="E78" s="15">
        <v>0.84</v>
      </c>
      <c r="F78">
        <v>0.78125</v>
      </c>
      <c r="I78" s="2">
        <v>0.80600000000000005</v>
      </c>
      <c r="J78" s="12">
        <v>0.625</v>
      </c>
      <c r="K78" s="4"/>
      <c r="L78" s="4"/>
      <c r="M78" s="5">
        <v>0.66800000000000004</v>
      </c>
      <c r="N78" s="5">
        <v>0.65300000000000002</v>
      </c>
    </row>
    <row r="79" spans="1:14">
      <c r="A79" s="3">
        <f t="shared" si="1"/>
        <v>1667</v>
      </c>
      <c r="B79" s="1">
        <v>0.81599999999999995</v>
      </c>
      <c r="C79" s="5"/>
      <c r="D79" s="1">
        <v>0.81599999999999995</v>
      </c>
      <c r="E79" s="15">
        <v>0.8</v>
      </c>
      <c r="F79">
        <v>0.8125</v>
      </c>
      <c r="I79" s="2">
        <v>0.72</v>
      </c>
      <c r="J79" s="12">
        <v>0.62644999999999995</v>
      </c>
      <c r="K79" s="4"/>
      <c r="L79" s="4"/>
      <c r="M79" s="5">
        <v>0.625</v>
      </c>
      <c r="N79" s="5">
        <v>0.60099999999999998</v>
      </c>
    </row>
    <row r="80" spans="1:14">
      <c r="A80" s="3">
        <f t="shared" si="1"/>
        <v>1668</v>
      </c>
      <c r="B80" s="1">
        <v>0.69499999999999995</v>
      </c>
      <c r="C80" s="5"/>
      <c r="D80" s="1">
        <v>0.69399999999999995</v>
      </c>
      <c r="E80" s="15">
        <v>0.7</v>
      </c>
      <c r="F80">
        <v>0.6875</v>
      </c>
      <c r="I80" s="2">
        <v>0.66500000000000004</v>
      </c>
      <c r="J80" s="12">
        <v>0.59375</v>
      </c>
      <c r="K80" s="4"/>
      <c r="L80" s="4"/>
      <c r="M80" s="5"/>
      <c r="N80" s="5">
        <v>0.55400000000000005</v>
      </c>
    </row>
    <row r="81" spans="1:14">
      <c r="A81" s="3">
        <f t="shared" si="1"/>
        <v>1669</v>
      </c>
      <c r="B81" s="1">
        <v>0.63</v>
      </c>
      <c r="C81" s="5"/>
      <c r="D81" s="1">
        <v>0.63800000000000001</v>
      </c>
      <c r="E81" s="15">
        <v>0.63</v>
      </c>
      <c r="F81">
        <v>0.6875</v>
      </c>
      <c r="I81" s="2">
        <v>0.60499999999999998</v>
      </c>
      <c r="J81" s="12">
        <v>0.59375</v>
      </c>
      <c r="K81" s="4"/>
      <c r="L81" s="4"/>
      <c r="M81" s="5"/>
      <c r="N81" s="5">
        <v>0.5</v>
      </c>
    </row>
    <row r="82" spans="1:14">
      <c r="A82" s="3">
        <f t="shared" si="1"/>
        <v>1670</v>
      </c>
      <c r="B82" s="1">
        <v>0.625</v>
      </c>
      <c r="C82" s="5"/>
      <c r="D82" s="1">
        <v>0.64600000000000002</v>
      </c>
      <c r="E82" s="15">
        <v>0.63</v>
      </c>
      <c r="F82">
        <v>0.6875</v>
      </c>
      <c r="I82" s="2">
        <v>0.63500000000000001</v>
      </c>
      <c r="J82" s="12">
        <v>0.59375</v>
      </c>
      <c r="K82" s="4"/>
      <c r="L82" s="4"/>
      <c r="M82" s="5"/>
      <c r="N82" s="5">
        <v>0.52100000000000002</v>
      </c>
    </row>
    <row r="83" spans="1:14">
      <c r="A83" s="3">
        <f t="shared" si="1"/>
        <v>1671</v>
      </c>
      <c r="B83" s="1">
        <v>0.66300000000000003</v>
      </c>
      <c r="C83" s="5"/>
      <c r="D83" s="1">
        <v>0.67700000000000005</v>
      </c>
      <c r="E83" s="15">
        <v>0.64</v>
      </c>
      <c r="F83">
        <v>0.8046875</v>
      </c>
      <c r="I83" s="2">
        <v>0.65</v>
      </c>
      <c r="J83" s="12">
        <v>0.60633000000000004</v>
      </c>
      <c r="K83" s="4"/>
      <c r="L83" s="4"/>
      <c r="M83" s="5"/>
      <c r="N83" s="5">
        <v>0.54300000000000004</v>
      </c>
    </row>
    <row r="84" spans="1:14">
      <c r="A84" s="3">
        <f t="shared" si="1"/>
        <v>1672</v>
      </c>
      <c r="B84" s="1">
        <v>0.79900000000000004</v>
      </c>
      <c r="C84" s="5"/>
      <c r="D84" s="1">
        <v>0.80500000000000005</v>
      </c>
      <c r="E84" s="15">
        <v>0.8</v>
      </c>
      <c r="F84">
        <v>0.875</v>
      </c>
      <c r="I84" s="2">
        <v>0.85199999999999998</v>
      </c>
      <c r="J84" s="12">
        <v>0.67698000000000003</v>
      </c>
      <c r="K84" s="4"/>
      <c r="L84" s="4"/>
      <c r="M84" s="5"/>
      <c r="N84" s="5">
        <v>0.63</v>
      </c>
    </row>
    <row r="85" spans="1:14">
      <c r="A85" s="3">
        <f t="shared" si="1"/>
        <v>1673</v>
      </c>
      <c r="B85" s="1">
        <v>0.83799999999999997</v>
      </c>
      <c r="C85" s="5"/>
      <c r="D85" s="1">
        <v>0.81699999999999995</v>
      </c>
      <c r="E85" s="15">
        <v>0.86</v>
      </c>
      <c r="F85">
        <v>0.96875</v>
      </c>
      <c r="I85" s="2">
        <v>0.91100000000000003</v>
      </c>
      <c r="J85" s="12">
        <v>0.71875</v>
      </c>
      <c r="K85" s="4"/>
      <c r="L85" s="4"/>
      <c r="M85" s="5"/>
      <c r="N85" s="5">
        <v>0.627</v>
      </c>
    </row>
    <row r="86" spans="1:14">
      <c r="A86" s="3">
        <f t="shared" si="1"/>
        <v>1674</v>
      </c>
      <c r="B86" s="1">
        <v>0.92700000000000005</v>
      </c>
      <c r="C86" s="5"/>
      <c r="D86" s="1">
        <v>0.89100000000000001</v>
      </c>
      <c r="E86" s="15">
        <v>0.98</v>
      </c>
      <c r="F86">
        <v>1.09375</v>
      </c>
      <c r="I86" s="2">
        <v>0.878</v>
      </c>
      <c r="J86" s="12">
        <v>0.73882000000000003</v>
      </c>
      <c r="K86" s="4"/>
      <c r="L86" s="4"/>
      <c r="M86" s="5"/>
      <c r="N86" s="5">
        <v>0.72799999999999998</v>
      </c>
    </row>
    <row r="87" spans="1:14">
      <c r="A87" s="3">
        <f t="shared" si="1"/>
        <v>1675</v>
      </c>
      <c r="B87" s="1">
        <v>1.119</v>
      </c>
      <c r="C87" s="5"/>
      <c r="D87" s="1">
        <v>1.026</v>
      </c>
      <c r="E87" s="15">
        <v>1.1399999999999999</v>
      </c>
      <c r="F87">
        <v>1.1875</v>
      </c>
      <c r="I87" s="2">
        <v>1.0389999999999999</v>
      </c>
      <c r="J87" s="12">
        <v>0.98246</v>
      </c>
      <c r="K87" s="4"/>
      <c r="L87" s="4"/>
      <c r="M87" s="5"/>
      <c r="N87" s="5">
        <v>0.94599999999999995</v>
      </c>
    </row>
    <row r="88" spans="1:14">
      <c r="A88" s="3">
        <f t="shared" si="1"/>
        <v>1676</v>
      </c>
      <c r="B88" s="1">
        <v>1.0429999999999999</v>
      </c>
      <c r="C88" s="5"/>
      <c r="D88" s="1">
        <v>1.03</v>
      </c>
      <c r="E88" s="15">
        <v>1.08</v>
      </c>
      <c r="F88">
        <v>0.96875</v>
      </c>
      <c r="I88" s="2">
        <v>1.012</v>
      </c>
      <c r="J88" s="12">
        <v>0.87646999999999997</v>
      </c>
      <c r="K88" s="4"/>
      <c r="L88" s="4"/>
      <c r="M88" s="5"/>
      <c r="N88" s="5">
        <v>0.85199999999999998</v>
      </c>
    </row>
    <row r="89" spans="1:14">
      <c r="A89" s="3">
        <f t="shared" si="1"/>
        <v>1677</v>
      </c>
      <c r="B89" s="1">
        <v>0.91700000000000004</v>
      </c>
      <c r="C89" s="5"/>
      <c r="D89" s="1">
        <v>0.89500000000000002</v>
      </c>
      <c r="E89" s="15">
        <v>0.91</v>
      </c>
      <c r="F89">
        <v>0.9921875</v>
      </c>
      <c r="I89" s="2">
        <v>0.84199999999999997</v>
      </c>
      <c r="J89" s="12">
        <v>0.75</v>
      </c>
      <c r="K89" s="4"/>
      <c r="L89" s="4"/>
      <c r="M89" s="5"/>
      <c r="N89" s="5">
        <v>0.72799999999999998</v>
      </c>
    </row>
    <row r="90" spans="1:14">
      <c r="A90" s="3">
        <f t="shared" si="1"/>
        <v>1678</v>
      </c>
      <c r="B90" s="1">
        <v>0.78600000000000003</v>
      </c>
      <c r="C90" s="5"/>
      <c r="D90" s="1">
        <v>0.78</v>
      </c>
      <c r="E90" s="15">
        <v>0.83</v>
      </c>
      <c r="F90">
        <v>0.8125</v>
      </c>
      <c r="I90" s="2">
        <v>0.76900000000000002</v>
      </c>
      <c r="J90" s="12">
        <v>0.75</v>
      </c>
      <c r="K90" s="4"/>
      <c r="L90" s="4"/>
      <c r="M90" s="5"/>
      <c r="N90" s="5">
        <v>0.59899999999999998</v>
      </c>
    </row>
    <row r="91" spans="1:14">
      <c r="A91" s="3">
        <f t="shared" si="1"/>
        <v>1679</v>
      </c>
      <c r="B91" s="1">
        <v>0.68200000000000005</v>
      </c>
      <c r="C91" s="5"/>
      <c r="D91" s="1">
        <v>0.68300000000000005</v>
      </c>
      <c r="E91" s="15">
        <v>0.74</v>
      </c>
      <c r="F91">
        <v>0.75</v>
      </c>
      <c r="I91" s="2">
        <v>0.73099999999999998</v>
      </c>
      <c r="J91" s="12">
        <v>0.71075999999999995</v>
      </c>
      <c r="K91" s="4"/>
      <c r="L91" s="4"/>
      <c r="M91" s="5"/>
      <c r="N91" s="5">
        <v>0.57999999999999996</v>
      </c>
    </row>
    <row r="92" spans="1:14">
      <c r="A92" s="3">
        <f t="shared" si="1"/>
        <v>1680</v>
      </c>
      <c r="B92" s="1">
        <v>0.68600000000000005</v>
      </c>
      <c r="C92" s="5"/>
      <c r="D92" s="1">
        <v>0.68899999999999995</v>
      </c>
      <c r="E92" s="15">
        <v>0.72</v>
      </c>
      <c r="F92">
        <v>0.75</v>
      </c>
      <c r="I92" s="2">
        <v>0.69099999999999995</v>
      </c>
      <c r="J92" s="12">
        <v>0.59409000000000001</v>
      </c>
      <c r="K92" s="4"/>
      <c r="L92" s="4"/>
      <c r="M92" s="5"/>
      <c r="N92" s="5">
        <v>0.50600000000000001</v>
      </c>
    </row>
    <row r="93" spans="1:14">
      <c r="A93" s="3">
        <f t="shared" si="1"/>
        <v>1681</v>
      </c>
      <c r="B93" s="1">
        <v>0.72799999999999998</v>
      </c>
      <c r="C93" s="5"/>
      <c r="D93" s="1">
        <v>0.72199999999999998</v>
      </c>
      <c r="E93" s="15">
        <v>0.72</v>
      </c>
      <c r="F93">
        <v>0.75</v>
      </c>
      <c r="I93" s="2">
        <v>0.69699999999999995</v>
      </c>
      <c r="J93" s="12">
        <v>0.5625</v>
      </c>
      <c r="K93" s="4"/>
      <c r="L93" s="4"/>
      <c r="M93" s="5"/>
      <c r="N93" s="5">
        <v>0.54900000000000004</v>
      </c>
    </row>
    <row r="94" spans="1:14">
      <c r="A94" s="3">
        <f t="shared" si="1"/>
        <v>1682</v>
      </c>
      <c r="B94" s="1">
        <v>0.75</v>
      </c>
      <c r="C94" s="5"/>
      <c r="D94" s="1">
        <v>0.74399999999999999</v>
      </c>
      <c r="E94" s="15">
        <v>0.74</v>
      </c>
      <c r="F94">
        <v>0.8125</v>
      </c>
      <c r="I94" s="2">
        <v>0.72199999999999998</v>
      </c>
      <c r="J94" s="12">
        <v>0.59375</v>
      </c>
      <c r="K94" s="4"/>
      <c r="L94" s="4"/>
      <c r="M94" s="5"/>
      <c r="N94" s="5">
        <v>0.59499999999999997</v>
      </c>
    </row>
    <row r="95" spans="1:14">
      <c r="A95" s="3">
        <f t="shared" si="1"/>
        <v>1683</v>
      </c>
      <c r="B95" s="1">
        <v>0.77600000000000002</v>
      </c>
      <c r="C95" s="5"/>
      <c r="D95" s="1">
        <v>0.747</v>
      </c>
      <c r="E95" s="15">
        <v>0.75</v>
      </c>
      <c r="F95">
        <v>0.8125</v>
      </c>
      <c r="I95" s="2">
        <v>0.75</v>
      </c>
      <c r="J95" s="12">
        <v>0.625</v>
      </c>
      <c r="K95" s="4"/>
      <c r="L95" s="5">
        <v>0.53100000000000003</v>
      </c>
      <c r="M95" s="5"/>
      <c r="N95" s="5">
        <v>0.625</v>
      </c>
    </row>
    <row r="96" spans="1:14">
      <c r="A96" s="3">
        <f t="shared" si="1"/>
        <v>1684</v>
      </c>
      <c r="B96" s="1">
        <v>0.84099999999999997</v>
      </c>
      <c r="C96" s="5"/>
      <c r="D96" s="1">
        <v>0.82499999999999996</v>
      </c>
      <c r="E96" s="15">
        <v>0.83</v>
      </c>
      <c r="F96">
        <v>0.96875</v>
      </c>
      <c r="I96" s="2">
        <v>0.78800000000000003</v>
      </c>
      <c r="J96" s="12">
        <v>0.66113999999999995</v>
      </c>
      <c r="K96" s="4"/>
      <c r="L96" s="5">
        <v>0.60099999999999998</v>
      </c>
      <c r="M96" s="5"/>
      <c r="N96" s="5">
        <v>0.66700000000000004</v>
      </c>
    </row>
    <row r="97" spans="1:14">
      <c r="A97" s="3">
        <f t="shared" si="1"/>
        <v>1685</v>
      </c>
      <c r="B97" s="1">
        <v>0.91100000000000003</v>
      </c>
      <c r="C97" s="5"/>
      <c r="D97" s="1">
        <v>0.89800000000000002</v>
      </c>
      <c r="E97" s="15">
        <v>0.9</v>
      </c>
      <c r="F97">
        <v>0.875</v>
      </c>
      <c r="I97" s="2">
        <v>0.90200000000000002</v>
      </c>
      <c r="J97" s="12">
        <v>0.76876</v>
      </c>
      <c r="K97" s="6">
        <v>0.74399999999999999</v>
      </c>
      <c r="L97" s="5">
        <v>0.68899999999999995</v>
      </c>
      <c r="M97" s="5"/>
      <c r="N97" s="5">
        <v>0.72199999999999998</v>
      </c>
    </row>
    <row r="98" spans="1:14">
      <c r="A98" s="3">
        <f t="shared" si="1"/>
        <v>1686</v>
      </c>
      <c r="B98" s="1">
        <v>0.80100000000000005</v>
      </c>
      <c r="C98" s="5"/>
      <c r="D98" s="1">
        <v>0.80400000000000005</v>
      </c>
      <c r="E98" s="15">
        <v>0.8</v>
      </c>
      <c r="F98">
        <v>0.8125</v>
      </c>
      <c r="I98" s="2">
        <v>0.72499999999999998</v>
      </c>
      <c r="J98" s="12">
        <v>0.62172000000000005</v>
      </c>
      <c r="K98" s="6">
        <v>0.55400000000000005</v>
      </c>
      <c r="L98" s="5">
        <v>0.497</v>
      </c>
      <c r="M98" s="5"/>
      <c r="N98" s="5">
        <v>0.55000000000000004</v>
      </c>
    </row>
    <row r="99" spans="1:14">
      <c r="A99" s="3">
        <f t="shared" si="1"/>
        <v>1687</v>
      </c>
      <c r="B99" s="1">
        <v>0.73799999999999999</v>
      </c>
      <c r="C99" s="5"/>
      <c r="D99" s="1">
        <v>0.73099999999999998</v>
      </c>
      <c r="E99" s="15">
        <v>0.72</v>
      </c>
      <c r="F99">
        <v>0.75</v>
      </c>
      <c r="I99" s="2">
        <v>0.69099999999999995</v>
      </c>
      <c r="J99" s="12">
        <v>0.59375</v>
      </c>
      <c r="K99" s="6">
        <v>0.56299999999999994</v>
      </c>
      <c r="L99" s="5">
        <v>0.51600000000000001</v>
      </c>
      <c r="M99" s="5"/>
      <c r="N99" s="5">
        <v>0.51</v>
      </c>
    </row>
    <row r="100" spans="1:14">
      <c r="A100" s="3">
        <f t="shared" si="1"/>
        <v>1688</v>
      </c>
      <c r="B100" s="1">
        <v>0.74199999999999999</v>
      </c>
      <c r="C100" s="5"/>
      <c r="D100" s="1">
        <v>0.71899999999999997</v>
      </c>
      <c r="E100" s="15">
        <v>0.73</v>
      </c>
      <c r="F100">
        <v>0.765625</v>
      </c>
      <c r="I100" s="2">
        <v>0.68</v>
      </c>
      <c r="J100" s="12">
        <v>0.59375</v>
      </c>
      <c r="K100" s="6">
        <v>0.55500000000000005</v>
      </c>
      <c r="L100" s="5">
        <v>0.48099999999999998</v>
      </c>
      <c r="M100" s="5"/>
      <c r="N100" s="5">
        <v>0.5</v>
      </c>
    </row>
    <row r="101" spans="1:14">
      <c r="A101" s="3">
        <f t="shared" si="1"/>
        <v>1689</v>
      </c>
      <c r="B101" s="1">
        <v>0.78700000000000003</v>
      </c>
      <c r="C101" s="5"/>
      <c r="D101" s="1">
        <v>0.75900000000000001</v>
      </c>
      <c r="E101" s="15">
        <v>0.78</v>
      </c>
      <c r="F101">
        <v>0.875</v>
      </c>
      <c r="I101" s="2">
        <v>0.77700000000000002</v>
      </c>
      <c r="J101" s="12">
        <v>0.61416999999999999</v>
      </c>
      <c r="K101" s="6"/>
      <c r="L101" s="5">
        <v>0.52</v>
      </c>
      <c r="M101" s="5"/>
      <c r="N101" s="5">
        <v>0.53900000000000003</v>
      </c>
    </row>
    <row r="102" spans="1:14">
      <c r="A102" s="3">
        <f t="shared" si="1"/>
        <v>1690</v>
      </c>
      <c r="B102" s="1">
        <v>0.81899999999999995</v>
      </c>
      <c r="C102" s="5"/>
      <c r="D102" s="1">
        <v>0.80500000000000005</v>
      </c>
      <c r="E102" s="15">
        <v>0.81</v>
      </c>
      <c r="I102" s="2">
        <v>0.83399999999999996</v>
      </c>
      <c r="J102" s="12">
        <v>0.625</v>
      </c>
      <c r="K102" s="6"/>
      <c r="L102" s="5">
        <v>0.57799999999999996</v>
      </c>
      <c r="M102" s="5"/>
      <c r="N102" s="5">
        <v>0.60899999999999999</v>
      </c>
    </row>
    <row r="103" spans="1:14">
      <c r="A103" s="3">
        <f t="shared" si="1"/>
        <v>1691</v>
      </c>
      <c r="B103" s="1">
        <v>0.84599999999999997</v>
      </c>
      <c r="C103" s="5"/>
      <c r="D103" s="1">
        <v>0.84599999999999997</v>
      </c>
      <c r="E103" s="15">
        <v>0.86</v>
      </c>
      <c r="I103" s="2">
        <v>0.80300000000000005</v>
      </c>
      <c r="J103" s="12">
        <v>0.625</v>
      </c>
      <c r="K103" s="6"/>
      <c r="L103" s="5">
        <v>0.57799999999999996</v>
      </c>
      <c r="M103" s="5"/>
      <c r="N103" s="5">
        <v>0.58299999999999996</v>
      </c>
    </row>
    <row r="104" spans="1:14">
      <c r="A104" s="3">
        <f t="shared" si="1"/>
        <v>1692</v>
      </c>
      <c r="B104" s="1">
        <v>0.90200000000000002</v>
      </c>
      <c r="C104" s="5"/>
      <c r="D104" s="1">
        <v>0.88500000000000001</v>
      </c>
      <c r="E104" s="15">
        <v>0.89</v>
      </c>
      <c r="I104" s="2">
        <v>0.88100000000000001</v>
      </c>
      <c r="J104" s="12">
        <v>0.69274999999999998</v>
      </c>
      <c r="K104" s="6"/>
      <c r="L104" s="5">
        <v>0.63100000000000001</v>
      </c>
      <c r="M104" s="5"/>
      <c r="N104" s="5">
        <v>0.64700000000000002</v>
      </c>
    </row>
    <row r="105" spans="1:14">
      <c r="A105" s="3">
        <f t="shared" si="1"/>
        <v>1693</v>
      </c>
      <c r="B105" s="1">
        <v>1.1479999999999999</v>
      </c>
      <c r="C105" s="5"/>
      <c r="D105" s="1">
        <v>1.145</v>
      </c>
      <c r="E105" s="15">
        <v>1.0900000000000001</v>
      </c>
      <c r="I105" s="2">
        <v>1.0640000000000001</v>
      </c>
      <c r="J105" s="12">
        <v>0.87521000000000004</v>
      </c>
      <c r="K105" s="6">
        <v>0.91500000000000004</v>
      </c>
      <c r="L105" s="5">
        <v>0.85399999999999998</v>
      </c>
      <c r="M105" s="5"/>
      <c r="N105" s="5">
        <v>0.879</v>
      </c>
    </row>
    <row r="106" spans="1:14">
      <c r="A106" s="3">
        <f t="shared" si="1"/>
        <v>1694</v>
      </c>
      <c r="B106" s="1">
        <v>1.1020000000000001</v>
      </c>
      <c r="C106" s="5"/>
      <c r="D106" s="1">
        <v>1.105</v>
      </c>
      <c r="E106" s="15">
        <v>1.1000000000000001</v>
      </c>
      <c r="I106" s="2">
        <v>1.0029999999999999</v>
      </c>
      <c r="J106" s="12">
        <v>0.93581999999999999</v>
      </c>
      <c r="K106" s="6">
        <v>0.873</v>
      </c>
      <c r="L106" s="5">
        <v>0.78800000000000003</v>
      </c>
      <c r="M106" s="5">
        <v>0.77</v>
      </c>
      <c r="N106" s="5">
        <v>0.82099999999999995</v>
      </c>
    </row>
    <row r="107" spans="1:14">
      <c r="A107" s="3">
        <f t="shared" si="1"/>
        <v>1695</v>
      </c>
      <c r="B107" s="1">
        <v>1.0049999999999999</v>
      </c>
      <c r="C107" s="5"/>
      <c r="D107" s="1">
        <v>1.0049999999999999</v>
      </c>
      <c r="E107" s="15">
        <v>1.01</v>
      </c>
      <c r="I107" s="2">
        <v>0.877</v>
      </c>
      <c r="J107" s="12">
        <v>0.76571</v>
      </c>
      <c r="K107" s="6">
        <v>0.68899999999999995</v>
      </c>
      <c r="L107" s="5">
        <v>0.61799999999999999</v>
      </c>
      <c r="M107" s="5">
        <v>0.65100000000000002</v>
      </c>
      <c r="N107" s="5">
        <v>0.62</v>
      </c>
    </row>
    <row r="108" spans="1:14">
      <c r="A108" s="3">
        <f t="shared" si="1"/>
        <v>1696</v>
      </c>
      <c r="B108" s="1">
        <v>0.97799999999999998</v>
      </c>
      <c r="C108" s="5"/>
      <c r="D108" s="1">
        <v>0.97</v>
      </c>
      <c r="E108" s="15">
        <v>0.97</v>
      </c>
      <c r="I108" s="2">
        <v>0.89800000000000002</v>
      </c>
      <c r="J108" s="12">
        <v>0.70391000000000004</v>
      </c>
      <c r="K108" s="6">
        <v>0.66300000000000003</v>
      </c>
      <c r="L108" s="5">
        <v>0.63200000000000001</v>
      </c>
      <c r="M108" s="5">
        <v>0.64600000000000002</v>
      </c>
      <c r="N108" s="5">
        <v>0.64700000000000002</v>
      </c>
    </row>
    <row r="109" spans="1:14">
      <c r="A109" s="3">
        <f t="shared" si="1"/>
        <v>1697</v>
      </c>
      <c r="B109" s="1">
        <v>1.113</v>
      </c>
      <c r="C109" s="5"/>
      <c r="D109" s="1">
        <v>1.0980000000000001</v>
      </c>
      <c r="E109" s="15">
        <v>1.0900000000000001</v>
      </c>
      <c r="I109" s="2">
        <v>1.0369999999999999</v>
      </c>
      <c r="J109" s="12">
        <v>0.82830000000000004</v>
      </c>
      <c r="K109" s="6">
        <v>0.82899999999999996</v>
      </c>
      <c r="L109" s="5">
        <v>0.76600000000000001</v>
      </c>
      <c r="M109" s="5">
        <v>0.86499999999999999</v>
      </c>
      <c r="N109" s="5">
        <v>0.81799999999999995</v>
      </c>
    </row>
    <row r="110" spans="1:14">
      <c r="A110" s="3">
        <f t="shared" si="1"/>
        <v>1698</v>
      </c>
      <c r="B110" s="1">
        <v>1.3129999999999999</v>
      </c>
      <c r="C110" s="5">
        <v>1.3129999999999999</v>
      </c>
      <c r="D110" s="1">
        <v>1.3009999999999999</v>
      </c>
      <c r="E110" s="15">
        <v>1.26</v>
      </c>
      <c r="I110" s="2">
        <v>1.1759999999999999</v>
      </c>
      <c r="J110" s="12">
        <v>1.06026</v>
      </c>
      <c r="K110" s="6">
        <v>1.0580000000000001</v>
      </c>
      <c r="L110" s="5">
        <v>0.98099999999999998</v>
      </c>
      <c r="M110" s="5"/>
      <c r="N110" s="5">
        <v>1.0209999999999999</v>
      </c>
    </row>
    <row r="111" spans="1:14">
      <c r="A111" s="3">
        <f t="shared" si="1"/>
        <v>1699</v>
      </c>
      <c r="B111" s="1">
        <v>1.5529999999999999</v>
      </c>
      <c r="C111" s="5">
        <v>1.5529999999999999</v>
      </c>
      <c r="D111" s="1">
        <v>1.5429999999999999</v>
      </c>
      <c r="E111" s="15">
        <v>1.49</v>
      </c>
      <c r="I111" s="2">
        <v>1.375</v>
      </c>
      <c r="J111" s="12">
        <v>1.3012699999999999</v>
      </c>
      <c r="K111" s="6">
        <v>1.2949999999999999</v>
      </c>
      <c r="L111" s="5">
        <v>1.24</v>
      </c>
      <c r="M111" s="5"/>
      <c r="N111" s="5">
        <v>1.2509999999999999</v>
      </c>
    </row>
    <row r="112" spans="1:14">
      <c r="A112" s="3">
        <f t="shared" si="1"/>
        <v>1700</v>
      </c>
      <c r="B112" s="1">
        <v>1.0960000000000001</v>
      </c>
      <c r="C112" s="5">
        <v>1.0960000000000001</v>
      </c>
      <c r="D112" s="1">
        <v>1.097</v>
      </c>
      <c r="E112" s="15">
        <v>1.08</v>
      </c>
      <c r="F112">
        <v>1.1725260416666672</v>
      </c>
      <c r="I112" s="2">
        <v>1.0229999999999999</v>
      </c>
      <c r="J112" s="12">
        <v>0.82157999999999998</v>
      </c>
      <c r="K112" s="4"/>
      <c r="L112" s="5">
        <v>0.84799999999999998</v>
      </c>
      <c r="M112" s="5"/>
      <c r="N112" s="5">
        <v>0.82699999999999996</v>
      </c>
    </row>
    <row r="113" spans="1:14">
      <c r="A113" s="3">
        <f t="shared" si="1"/>
        <v>1701</v>
      </c>
      <c r="B113" s="1">
        <v>0.93400000000000005</v>
      </c>
      <c r="C113" s="5">
        <v>0.93400000000000005</v>
      </c>
      <c r="D113" s="1">
        <v>0.93500000000000005</v>
      </c>
      <c r="E113" s="15">
        <v>0.93</v>
      </c>
      <c r="F113">
        <v>1.00390625</v>
      </c>
      <c r="I113" s="2">
        <v>0.85899999999999999</v>
      </c>
      <c r="J113" s="12">
        <v>0.71672999999999998</v>
      </c>
      <c r="K113" s="4"/>
      <c r="L113" s="5">
        <v>0.66400000000000003</v>
      </c>
      <c r="M113" s="5"/>
      <c r="N113" s="5">
        <v>0.65</v>
      </c>
    </row>
    <row r="114" spans="1:14">
      <c r="A114" s="3">
        <f t="shared" si="1"/>
        <v>1702</v>
      </c>
      <c r="B114" s="1">
        <v>0.83699999999999997</v>
      </c>
      <c r="C114" s="5">
        <v>0.83699999999999997</v>
      </c>
      <c r="D114" s="1">
        <v>0.83699999999999997</v>
      </c>
      <c r="E114" s="15">
        <v>0.84</v>
      </c>
      <c r="F114">
        <v>0.91276041666666696</v>
      </c>
      <c r="I114" s="2">
        <v>0.86</v>
      </c>
      <c r="J114" s="12">
        <v>0.67847000000000002</v>
      </c>
      <c r="K114" s="4"/>
      <c r="L114" s="5">
        <v>0.64900000000000002</v>
      </c>
      <c r="M114" s="5"/>
      <c r="N114" s="5">
        <v>0.63500000000000001</v>
      </c>
    </row>
    <row r="115" spans="1:14">
      <c r="A115" s="3">
        <f t="shared" si="1"/>
        <v>1703</v>
      </c>
      <c r="B115" s="1">
        <v>0.83899999999999997</v>
      </c>
      <c r="C115" s="5">
        <v>0.83899999999999997</v>
      </c>
      <c r="D115" s="1">
        <v>0.83899999999999997</v>
      </c>
      <c r="E115" s="15">
        <v>0.84</v>
      </c>
      <c r="F115">
        <v>0.890625</v>
      </c>
      <c r="I115" s="2">
        <v>0.80800000000000005</v>
      </c>
      <c r="J115" s="12">
        <v>0.625</v>
      </c>
      <c r="K115" s="4"/>
      <c r="L115" s="5">
        <v>0.57199999999999995</v>
      </c>
      <c r="M115" s="5"/>
      <c r="N115" s="5">
        <v>0.58699999999999997</v>
      </c>
    </row>
    <row r="116" spans="1:14">
      <c r="A116" s="3">
        <f t="shared" si="1"/>
        <v>1704</v>
      </c>
      <c r="B116" s="1">
        <v>0.88</v>
      </c>
      <c r="C116" s="5">
        <v>0.88</v>
      </c>
      <c r="D116" s="1">
        <v>0.878</v>
      </c>
      <c r="E116" s="15">
        <v>0.89</v>
      </c>
      <c r="F116">
        <v>0.88834895833333305</v>
      </c>
      <c r="I116" s="2">
        <v>0.85099999999999998</v>
      </c>
      <c r="J116" s="12">
        <v>0.625</v>
      </c>
      <c r="K116" s="4"/>
      <c r="L116" s="5">
        <v>0.57299999999999995</v>
      </c>
      <c r="M116" s="5"/>
      <c r="N116" s="5">
        <v>0.58299999999999996</v>
      </c>
    </row>
    <row r="117" spans="1:14">
      <c r="A117" s="3">
        <f t="shared" si="1"/>
        <v>1705</v>
      </c>
      <c r="B117" s="1">
        <v>0.81399999999999995</v>
      </c>
      <c r="C117" s="5">
        <v>0.81399999999999995</v>
      </c>
      <c r="D117" s="1">
        <v>0.81399999999999995</v>
      </c>
      <c r="E117" s="15">
        <v>0.81</v>
      </c>
      <c r="F117">
        <v>0.84505208333333304</v>
      </c>
      <c r="I117" s="2">
        <v>0.79800000000000004</v>
      </c>
      <c r="J117" s="12">
        <v>0.625</v>
      </c>
      <c r="K117" s="4"/>
      <c r="L117" s="5">
        <v>0.53100000000000003</v>
      </c>
      <c r="M117" s="5"/>
      <c r="N117" s="5">
        <v>0.54900000000000004</v>
      </c>
    </row>
    <row r="118" spans="1:14">
      <c r="A118" s="3">
        <f t="shared" si="1"/>
        <v>1706</v>
      </c>
      <c r="B118" s="1">
        <v>0.81699999999999995</v>
      </c>
      <c r="C118" s="5">
        <v>0.81699999999999995</v>
      </c>
      <c r="D118" s="1">
        <v>0.81699999999999995</v>
      </c>
      <c r="E118" s="15">
        <v>0.82</v>
      </c>
      <c r="F118">
        <v>0.82686111111111105</v>
      </c>
      <c r="I118" s="2">
        <v>0.79200000000000004</v>
      </c>
      <c r="J118" s="12">
        <v>0.625</v>
      </c>
      <c r="K118" s="4"/>
      <c r="L118" s="5">
        <v>0.53100000000000003</v>
      </c>
      <c r="M118" s="5"/>
      <c r="N118" s="5">
        <v>0.50900000000000001</v>
      </c>
    </row>
    <row r="119" spans="1:14">
      <c r="A119" s="3">
        <f t="shared" si="1"/>
        <v>1707</v>
      </c>
      <c r="B119" s="1">
        <v>0.79200000000000004</v>
      </c>
      <c r="C119" s="5">
        <v>0.79200000000000004</v>
      </c>
      <c r="D119" s="1">
        <v>0.79200000000000004</v>
      </c>
      <c r="E119" s="15">
        <v>0.79</v>
      </c>
      <c r="F119">
        <v>0.79166666666666696</v>
      </c>
      <c r="I119" s="2">
        <v>0.79200000000000004</v>
      </c>
      <c r="J119" s="12">
        <v>0.625</v>
      </c>
      <c r="K119" s="4"/>
      <c r="L119" s="5">
        <v>0.51800000000000002</v>
      </c>
      <c r="M119" s="5"/>
      <c r="N119" s="5">
        <v>0.5</v>
      </c>
    </row>
    <row r="120" spans="1:14">
      <c r="A120" s="3">
        <f t="shared" si="1"/>
        <v>1708</v>
      </c>
      <c r="B120" s="1">
        <v>0.85299999999999998</v>
      </c>
      <c r="C120" s="5">
        <v>0.85299999999999998</v>
      </c>
      <c r="D120" s="1">
        <v>0.85</v>
      </c>
      <c r="E120" s="15">
        <v>0.85</v>
      </c>
      <c r="F120">
        <v>0.85329861111111105</v>
      </c>
      <c r="I120" s="2">
        <v>0.83299999999999996</v>
      </c>
      <c r="J120" s="12">
        <v>0.64012999999999998</v>
      </c>
      <c r="K120" s="4"/>
      <c r="L120" s="5">
        <v>0.56299999999999994</v>
      </c>
      <c r="M120" s="5"/>
      <c r="N120" s="5">
        <v>0.54900000000000004</v>
      </c>
    </row>
    <row r="121" spans="1:14">
      <c r="A121" s="3">
        <f t="shared" si="1"/>
        <v>1709</v>
      </c>
      <c r="B121" s="1">
        <v>1.395</v>
      </c>
      <c r="C121" s="5">
        <v>1.395</v>
      </c>
      <c r="D121" s="1">
        <v>1.3939999999999999</v>
      </c>
      <c r="E121" s="15">
        <v>1.35</v>
      </c>
      <c r="F121">
        <v>1.3181423611111114</v>
      </c>
      <c r="G121" s="1">
        <v>1.37</v>
      </c>
      <c r="I121" s="2">
        <v>1.258</v>
      </c>
      <c r="J121" s="12">
        <v>1.0806</v>
      </c>
      <c r="K121" s="4"/>
      <c r="L121" s="5">
        <v>1.024</v>
      </c>
      <c r="M121" s="5"/>
      <c r="N121" s="5">
        <v>1.095</v>
      </c>
    </row>
    <row r="122" spans="1:14">
      <c r="A122" s="3">
        <f t="shared" si="1"/>
        <v>1710</v>
      </c>
      <c r="B122" s="1">
        <v>1.2529999999999999</v>
      </c>
      <c r="C122" s="5">
        <v>1.2529999999999999</v>
      </c>
      <c r="D122" s="1">
        <v>1.2490000000000001</v>
      </c>
      <c r="E122" s="15">
        <v>1.22</v>
      </c>
      <c r="F122">
        <v>1.22265625</v>
      </c>
      <c r="G122" s="1">
        <v>1.2290000000000001</v>
      </c>
      <c r="I122" s="2">
        <v>1.044</v>
      </c>
      <c r="J122" s="12">
        <v>0.92791000000000001</v>
      </c>
      <c r="K122" s="4"/>
      <c r="L122" s="5">
        <v>0.872</v>
      </c>
      <c r="M122" s="5">
        <v>0.86499999999999999</v>
      </c>
      <c r="N122" s="5">
        <v>0.92800000000000005</v>
      </c>
    </row>
    <row r="123" spans="1:14">
      <c r="A123" s="3">
        <f t="shared" si="1"/>
        <v>1711</v>
      </c>
      <c r="B123" s="1">
        <v>1.016</v>
      </c>
      <c r="C123" s="5">
        <v>1.016</v>
      </c>
      <c r="D123" s="1">
        <v>1.0269999999999999</v>
      </c>
      <c r="E123" s="15">
        <v>1.01</v>
      </c>
      <c r="F123">
        <v>1.0017361111111109</v>
      </c>
      <c r="G123" s="1">
        <v>1.022</v>
      </c>
      <c r="I123" s="2">
        <v>0.90600000000000003</v>
      </c>
      <c r="J123" s="12">
        <v>0.72782000000000002</v>
      </c>
      <c r="K123" s="4"/>
      <c r="L123" s="5">
        <v>0.73</v>
      </c>
      <c r="M123" s="5"/>
      <c r="N123" s="5">
        <v>0.70199999999999996</v>
      </c>
    </row>
    <row r="124" spans="1:14">
      <c r="A124" s="3">
        <f t="shared" si="1"/>
        <v>1712</v>
      </c>
      <c r="B124" s="1">
        <v>0.90500000000000003</v>
      </c>
      <c r="C124" s="5">
        <v>0.90500000000000003</v>
      </c>
      <c r="D124" s="1">
        <v>0.90400000000000003</v>
      </c>
      <c r="E124" s="15">
        <v>0.9</v>
      </c>
      <c r="F124">
        <v>0.91493055555555503</v>
      </c>
      <c r="G124" s="1">
        <v>0.91300000000000003</v>
      </c>
      <c r="I124" s="2">
        <v>0.85599999999999998</v>
      </c>
      <c r="J124" s="12">
        <v>0.6875</v>
      </c>
      <c r="K124" s="4"/>
      <c r="L124" s="5">
        <v>0.64</v>
      </c>
      <c r="M124" s="5"/>
      <c r="N124" s="5">
        <v>0.65300000000000002</v>
      </c>
    </row>
    <row r="125" spans="1:14">
      <c r="A125" s="3">
        <f t="shared" si="1"/>
        <v>1713</v>
      </c>
      <c r="B125" s="1">
        <v>0.93400000000000005</v>
      </c>
      <c r="C125" s="5">
        <v>0.93400000000000005</v>
      </c>
      <c r="D125" s="1">
        <v>0.93200000000000005</v>
      </c>
      <c r="E125" s="15">
        <v>0.93</v>
      </c>
      <c r="F125">
        <v>0.93315972222222199</v>
      </c>
      <c r="G125" s="1">
        <v>0.95399999999999996</v>
      </c>
      <c r="I125" s="2">
        <v>0.92700000000000005</v>
      </c>
      <c r="J125" s="12">
        <v>0.71672999999999998</v>
      </c>
      <c r="K125" s="4"/>
      <c r="L125" s="5">
        <v>0.69299999999999995</v>
      </c>
      <c r="M125" s="5"/>
      <c r="N125" s="5">
        <v>0.67600000000000005</v>
      </c>
    </row>
    <row r="126" spans="1:14">
      <c r="A126" s="3">
        <f t="shared" si="1"/>
        <v>1714</v>
      </c>
      <c r="B126" s="1">
        <v>1.026</v>
      </c>
      <c r="C126" s="5">
        <v>1.026</v>
      </c>
      <c r="D126" s="1">
        <v>1.0429999999999999</v>
      </c>
      <c r="E126" s="15">
        <v>1.03</v>
      </c>
      <c r="F126">
        <v>1.0238715277777779</v>
      </c>
      <c r="G126" s="1">
        <v>1.038</v>
      </c>
      <c r="I126" s="2">
        <v>0.97499999999999998</v>
      </c>
      <c r="J126" s="12">
        <v>0.79132999999999998</v>
      </c>
      <c r="K126" s="4"/>
      <c r="L126" s="5">
        <v>0.745</v>
      </c>
      <c r="M126" s="5"/>
      <c r="N126" s="5">
        <v>0.69899999999999995</v>
      </c>
    </row>
    <row r="127" spans="1:14">
      <c r="A127" s="3">
        <f t="shared" si="1"/>
        <v>1715</v>
      </c>
      <c r="B127" s="1">
        <v>0.98599999999999999</v>
      </c>
      <c r="C127" s="5">
        <v>0.98599999999999999</v>
      </c>
      <c r="D127" s="1">
        <v>1.008</v>
      </c>
      <c r="E127" s="15">
        <v>0.98</v>
      </c>
      <c r="F127">
        <v>0.98697916666666696</v>
      </c>
      <c r="G127" s="1">
        <v>0.96799999999999997</v>
      </c>
      <c r="I127" s="2">
        <v>0.90100000000000002</v>
      </c>
      <c r="J127" s="12">
        <v>0.7046</v>
      </c>
      <c r="K127" s="4"/>
      <c r="L127" s="5">
        <v>0.66900000000000004</v>
      </c>
      <c r="M127" s="5"/>
      <c r="N127" s="5">
        <v>0.65300000000000002</v>
      </c>
    </row>
    <row r="128" spans="1:14">
      <c r="A128" s="3">
        <f t="shared" si="1"/>
        <v>1716</v>
      </c>
      <c r="B128" s="1">
        <v>0.91700000000000004</v>
      </c>
      <c r="C128" s="5">
        <v>0.91700000000000004</v>
      </c>
      <c r="D128" s="1">
        <v>0.93700000000000006</v>
      </c>
      <c r="E128" s="15">
        <v>0.92</v>
      </c>
      <c r="F128">
        <v>0.91666666666666696</v>
      </c>
      <c r="G128" s="1">
        <v>0.875</v>
      </c>
      <c r="I128" s="2">
        <v>0.84199999999999997</v>
      </c>
      <c r="J128" s="12">
        <v>0.625</v>
      </c>
      <c r="K128" s="4"/>
      <c r="L128" s="5">
        <v>0.56299999999999994</v>
      </c>
      <c r="M128" s="5"/>
      <c r="N128" s="5">
        <v>0.57299999999999995</v>
      </c>
    </row>
    <row r="129" spans="1:14">
      <c r="A129" s="3">
        <f t="shared" si="1"/>
        <v>1717</v>
      </c>
      <c r="B129" s="1">
        <v>0.88500000000000001</v>
      </c>
      <c r="C129" s="5">
        <v>0.88500000000000001</v>
      </c>
      <c r="D129" s="1">
        <v>0.90600000000000003</v>
      </c>
      <c r="E129" s="15">
        <v>0.89</v>
      </c>
      <c r="F129">
        <v>0.88628472222222199</v>
      </c>
      <c r="G129" s="1">
        <v>0.875</v>
      </c>
      <c r="I129" s="2">
        <v>0.83199999999999996</v>
      </c>
      <c r="J129" s="12">
        <v>0.62517</v>
      </c>
      <c r="K129" s="4"/>
      <c r="L129" s="5">
        <v>0.60499999999999998</v>
      </c>
      <c r="M129" s="5"/>
      <c r="N129" s="5">
        <v>0.58399999999999996</v>
      </c>
    </row>
    <row r="130" spans="1:14">
      <c r="A130" s="3">
        <f t="shared" si="1"/>
        <v>1718</v>
      </c>
      <c r="B130" s="1">
        <v>0.90500000000000003</v>
      </c>
      <c r="C130" s="5">
        <v>0.90500000000000003</v>
      </c>
      <c r="D130" s="1">
        <v>0.94299999999999995</v>
      </c>
      <c r="E130" s="15">
        <v>0.91</v>
      </c>
      <c r="F130">
        <v>0.90668402777777801</v>
      </c>
      <c r="G130" s="1">
        <v>0.86799999999999999</v>
      </c>
      <c r="I130" s="2">
        <v>0.86899999999999999</v>
      </c>
      <c r="J130" s="12">
        <v>0.6875</v>
      </c>
      <c r="K130" s="4"/>
      <c r="L130" s="5">
        <v>0.68700000000000006</v>
      </c>
      <c r="M130" s="5"/>
      <c r="N130" s="5">
        <v>0.71</v>
      </c>
    </row>
    <row r="131" spans="1:14">
      <c r="A131" s="3">
        <f t="shared" si="1"/>
        <v>1719</v>
      </c>
      <c r="B131" s="1">
        <v>0.872</v>
      </c>
      <c r="C131" s="5">
        <v>0.872</v>
      </c>
      <c r="D131" s="1">
        <v>0.88900000000000001</v>
      </c>
      <c r="E131" s="15">
        <v>0.87</v>
      </c>
      <c r="F131">
        <v>0.86675347222222199</v>
      </c>
      <c r="G131" s="1">
        <v>0.85899999999999999</v>
      </c>
      <c r="I131" s="2">
        <v>0.83599999999999997</v>
      </c>
      <c r="J131" s="12">
        <v>0.6875</v>
      </c>
      <c r="K131" s="4"/>
      <c r="L131" s="5">
        <v>0.64100000000000001</v>
      </c>
      <c r="M131" s="5"/>
      <c r="N131" s="5">
        <v>0.64100000000000001</v>
      </c>
    </row>
    <row r="132" spans="1:14">
      <c r="A132" s="3">
        <f t="shared" si="1"/>
        <v>1720</v>
      </c>
      <c r="B132" s="1">
        <v>0.89600000000000002</v>
      </c>
      <c r="C132" s="5">
        <v>0.89600000000000002</v>
      </c>
      <c r="D132" s="1">
        <v>0.91300000000000003</v>
      </c>
      <c r="E132" s="15">
        <v>0.89</v>
      </c>
      <c r="F132">
        <v>0.89453125</v>
      </c>
      <c r="G132" s="1">
        <v>0.878</v>
      </c>
      <c r="I132" s="2">
        <v>0.83099999999999996</v>
      </c>
      <c r="J132" s="12">
        <v>0.6875</v>
      </c>
      <c r="K132" s="4"/>
      <c r="L132" s="5">
        <v>0.63200000000000001</v>
      </c>
      <c r="M132" s="5"/>
      <c r="N132" s="5">
        <v>0.60899999999999999</v>
      </c>
    </row>
    <row r="133" spans="1:14">
      <c r="A133" s="3">
        <f t="shared" si="1"/>
        <v>1721</v>
      </c>
      <c r="B133" s="1">
        <v>0.82699999999999996</v>
      </c>
      <c r="C133" s="5">
        <v>0.82699999999999996</v>
      </c>
      <c r="D133" s="1">
        <v>0.84699999999999998</v>
      </c>
      <c r="E133" s="15">
        <v>0.85</v>
      </c>
      <c r="F133">
        <v>0.84895833333333304</v>
      </c>
      <c r="G133" s="1">
        <v>0.85099999999999998</v>
      </c>
      <c r="I133" s="2">
        <v>0.75700000000000001</v>
      </c>
      <c r="J133" s="12">
        <v>0.61626000000000003</v>
      </c>
      <c r="K133" s="4"/>
      <c r="L133" s="5">
        <v>0.52900000000000003</v>
      </c>
      <c r="M133" s="5"/>
      <c r="N133" s="5">
        <v>0.54300000000000004</v>
      </c>
    </row>
    <row r="134" spans="1:14">
      <c r="A134" s="3">
        <f t="shared" si="1"/>
        <v>1722</v>
      </c>
      <c r="B134" s="1">
        <v>0.79200000000000004</v>
      </c>
      <c r="C134" s="5">
        <v>0.79200000000000004</v>
      </c>
      <c r="D134" s="1">
        <v>0.81200000000000006</v>
      </c>
      <c r="E134" s="15">
        <v>0.83</v>
      </c>
      <c r="F134">
        <v>0.83333333333333304</v>
      </c>
      <c r="G134" s="1">
        <v>0.84399999999999997</v>
      </c>
      <c r="I134" s="2">
        <v>0.75</v>
      </c>
      <c r="J134" s="12">
        <v>0.5</v>
      </c>
      <c r="K134" s="4"/>
      <c r="L134" s="5">
        <v>0.52400000000000002</v>
      </c>
      <c r="M134" s="5"/>
      <c r="N134" s="5">
        <v>0.503</v>
      </c>
    </row>
    <row r="135" spans="1:14">
      <c r="A135" s="3">
        <f t="shared" si="1"/>
        <v>1723</v>
      </c>
      <c r="B135" s="1">
        <v>0.79800000000000004</v>
      </c>
      <c r="C135" s="5">
        <v>0.79800000000000004</v>
      </c>
      <c r="D135" s="1">
        <v>0.81899999999999995</v>
      </c>
      <c r="E135" s="15">
        <v>0.83</v>
      </c>
      <c r="F135">
        <v>0.83333333333333304</v>
      </c>
      <c r="G135" s="1">
        <v>0.84399999999999997</v>
      </c>
      <c r="I135" s="2">
        <v>0.77500000000000002</v>
      </c>
      <c r="J135" s="12">
        <v>0.56945000000000001</v>
      </c>
      <c r="K135" s="4"/>
      <c r="L135" s="5">
        <v>0.54800000000000004</v>
      </c>
      <c r="M135" s="5"/>
      <c r="N135" s="5">
        <v>0.54500000000000004</v>
      </c>
    </row>
    <row r="136" spans="1:14">
      <c r="A136" s="3">
        <f t="shared" si="1"/>
        <v>1724</v>
      </c>
      <c r="B136" s="1">
        <v>0.85199999999999998</v>
      </c>
      <c r="C136" s="5">
        <v>0.85199999999999998</v>
      </c>
      <c r="D136" s="1">
        <v>0.871</v>
      </c>
      <c r="E136" s="15">
        <v>0.85</v>
      </c>
      <c r="F136">
        <v>0.84765625</v>
      </c>
      <c r="G136" s="1">
        <v>0.879</v>
      </c>
      <c r="I136" s="2">
        <v>0.84599999999999997</v>
      </c>
      <c r="J136" s="12">
        <v>0.65473999999999999</v>
      </c>
      <c r="K136" s="4"/>
      <c r="L136" s="5">
        <v>0.66400000000000003</v>
      </c>
      <c r="M136" s="5"/>
      <c r="N136" s="5">
        <v>0.63500000000000001</v>
      </c>
    </row>
    <row r="137" spans="1:14">
      <c r="A137" s="3">
        <f t="shared" si="1"/>
        <v>1725</v>
      </c>
      <c r="B137" s="1">
        <v>0.93400000000000005</v>
      </c>
      <c r="C137" s="5">
        <v>0.93400000000000005</v>
      </c>
      <c r="D137" s="1">
        <v>0.95899999999999996</v>
      </c>
      <c r="E137" s="15">
        <v>0.94</v>
      </c>
      <c r="F137">
        <v>0.94053819444444497</v>
      </c>
      <c r="G137" s="1">
        <v>0.95099999999999996</v>
      </c>
      <c r="I137" s="2">
        <v>0.88500000000000001</v>
      </c>
      <c r="J137" s="12">
        <v>0.70077</v>
      </c>
      <c r="K137" s="4"/>
      <c r="L137" s="5">
        <v>0.70499999999999996</v>
      </c>
      <c r="M137" s="5">
        <v>0.65600000000000003</v>
      </c>
      <c r="N137" s="5">
        <v>0.69199999999999995</v>
      </c>
    </row>
    <row r="138" spans="1:14">
      <c r="A138" s="3">
        <f t="shared" ref="A138:A201" si="2">+(A137+1)</f>
        <v>1726</v>
      </c>
      <c r="B138" s="1">
        <v>0.92200000000000004</v>
      </c>
      <c r="C138" s="5">
        <v>0.92200000000000004</v>
      </c>
      <c r="D138" s="1">
        <v>0.93899999999999995</v>
      </c>
      <c r="E138" s="15">
        <v>0.92</v>
      </c>
      <c r="F138">
        <v>0.9140625</v>
      </c>
      <c r="G138" s="1">
        <v>0.93799999999999994</v>
      </c>
      <c r="I138" s="2">
        <v>0.879</v>
      </c>
      <c r="J138" s="12">
        <v>0.76276999999999995</v>
      </c>
      <c r="K138" s="4"/>
      <c r="L138" s="5"/>
      <c r="M138" s="5">
        <v>0.59899999999999998</v>
      </c>
      <c r="N138" s="5">
        <v>0.625</v>
      </c>
    </row>
    <row r="139" spans="1:14">
      <c r="A139" s="3">
        <f t="shared" si="2"/>
        <v>1727</v>
      </c>
      <c r="B139" s="1">
        <v>0.92100000000000004</v>
      </c>
      <c r="C139" s="5">
        <v>0.92100000000000004</v>
      </c>
      <c r="D139" s="1">
        <v>0.94099999999999995</v>
      </c>
      <c r="E139" s="15">
        <v>0.92</v>
      </c>
      <c r="F139">
        <v>0.95833333333333304</v>
      </c>
      <c r="G139" s="1">
        <v>0.93799999999999994</v>
      </c>
      <c r="I139" s="2">
        <v>0.878</v>
      </c>
      <c r="J139" s="12">
        <v>0.6875</v>
      </c>
      <c r="K139" s="4"/>
      <c r="L139" s="5"/>
      <c r="M139" s="5"/>
      <c r="N139" s="5">
        <v>0.63800000000000001</v>
      </c>
    </row>
    <row r="140" spans="1:14">
      <c r="A140" s="3">
        <f t="shared" si="2"/>
        <v>1728</v>
      </c>
      <c r="B140" s="1">
        <v>0.91700000000000004</v>
      </c>
      <c r="C140" s="5">
        <v>0.91700000000000004</v>
      </c>
      <c r="D140" s="1">
        <v>0.93899999999999995</v>
      </c>
      <c r="E140" s="15">
        <v>0.92</v>
      </c>
      <c r="F140">
        <v>0.92578125</v>
      </c>
      <c r="G140" s="1">
        <v>0.91500000000000004</v>
      </c>
      <c r="I140" s="2">
        <v>0.84799999999999998</v>
      </c>
      <c r="J140" s="12">
        <v>0.64902000000000004</v>
      </c>
      <c r="K140" s="4"/>
      <c r="L140" s="5"/>
      <c r="M140" s="5"/>
      <c r="N140" s="5">
        <v>0.63400000000000001</v>
      </c>
    </row>
    <row r="141" spans="1:14">
      <c r="A141" s="3">
        <f t="shared" si="2"/>
        <v>1729</v>
      </c>
      <c r="B141" s="1">
        <v>0.85799999999999998</v>
      </c>
      <c r="C141" s="5">
        <v>0.85799999999999998</v>
      </c>
      <c r="D141" s="1">
        <v>0.88</v>
      </c>
      <c r="E141" s="15">
        <v>0.86</v>
      </c>
      <c r="F141">
        <v>0.85850694444444398</v>
      </c>
      <c r="G141" s="1">
        <v>0.90700000000000003</v>
      </c>
      <c r="I141" s="2">
        <v>0.82699999999999996</v>
      </c>
      <c r="J141" s="12">
        <v>0.625</v>
      </c>
      <c r="K141" s="4"/>
      <c r="L141" s="5"/>
      <c r="M141" s="5"/>
      <c r="N141" s="5">
        <v>0.60299999999999998</v>
      </c>
    </row>
    <row r="142" spans="1:14">
      <c r="A142" s="3">
        <f t="shared" si="2"/>
        <v>1730</v>
      </c>
      <c r="B142" s="1">
        <v>0.76700000000000002</v>
      </c>
      <c r="C142" s="5">
        <v>0.76700000000000002</v>
      </c>
      <c r="D142" s="1">
        <v>0.78900000000000003</v>
      </c>
      <c r="E142" s="15">
        <v>0.77</v>
      </c>
      <c r="F142">
        <v>0.77083333333333304</v>
      </c>
      <c r="G142" s="1">
        <v>0.83299999999999996</v>
      </c>
      <c r="I142" s="2">
        <v>0.755</v>
      </c>
      <c r="J142" s="12">
        <v>0.625</v>
      </c>
      <c r="K142" s="4"/>
      <c r="L142" s="5"/>
      <c r="M142" s="5"/>
      <c r="N142" s="5">
        <v>0.51400000000000001</v>
      </c>
    </row>
    <row r="143" spans="1:14">
      <c r="A143" s="3">
        <f t="shared" si="2"/>
        <v>1731</v>
      </c>
      <c r="B143" s="1">
        <v>0.77200000000000002</v>
      </c>
      <c r="C143" s="5">
        <v>0.77200000000000002</v>
      </c>
      <c r="D143" s="1">
        <v>0.79200000000000004</v>
      </c>
      <c r="E143" s="15">
        <v>0.77</v>
      </c>
      <c r="F143">
        <v>0.77083333333333304</v>
      </c>
      <c r="G143" s="1">
        <v>0.78200000000000003</v>
      </c>
      <c r="I143" s="2">
        <v>0.75</v>
      </c>
      <c r="J143" s="12">
        <v>0.625</v>
      </c>
      <c r="K143" s="4"/>
      <c r="L143" s="5"/>
      <c r="M143" s="5">
        <v>0.5</v>
      </c>
      <c r="N143" s="5">
        <v>0.5</v>
      </c>
    </row>
    <row r="144" spans="1:14">
      <c r="A144" s="3">
        <f t="shared" si="2"/>
        <v>1732</v>
      </c>
      <c r="B144" s="1">
        <v>0.76700000000000002</v>
      </c>
      <c r="C144" s="5">
        <v>0.76700000000000002</v>
      </c>
      <c r="D144" s="1">
        <v>0.78900000000000003</v>
      </c>
      <c r="E144" s="15">
        <v>0.77</v>
      </c>
      <c r="F144">
        <v>0.78993055555555503</v>
      </c>
      <c r="G144" s="1">
        <v>0.78100000000000003</v>
      </c>
      <c r="I144" s="2">
        <v>0.75</v>
      </c>
      <c r="J144" s="12">
        <v>0.625</v>
      </c>
      <c r="K144" s="4"/>
      <c r="L144" s="5"/>
      <c r="M144" s="5">
        <v>0.5</v>
      </c>
      <c r="N144" s="5">
        <v>0.5</v>
      </c>
    </row>
    <row r="145" spans="1:14">
      <c r="A145" s="3">
        <f t="shared" si="2"/>
        <v>1733</v>
      </c>
      <c r="B145" s="1">
        <v>0.76500000000000001</v>
      </c>
      <c r="C145" s="5">
        <v>0.76500000000000001</v>
      </c>
      <c r="D145" s="1">
        <v>0.78500000000000003</v>
      </c>
      <c r="E145" s="15">
        <v>0.77</v>
      </c>
      <c r="F145">
        <v>0.79861111111111105</v>
      </c>
      <c r="G145" s="1">
        <v>0.78400000000000003</v>
      </c>
      <c r="I145" s="2">
        <v>0.755</v>
      </c>
      <c r="J145" s="12">
        <v>0.625</v>
      </c>
      <c r="K145" s="4"/>
      <c r="L145" s="5"/>
      <c r="M145" s="5">
        <v>0.51600000000000001</v>
      </c>
      <c r="N145" s="5">
        <v>0.52700000000000002</v>
      </c>
    </row>
    <row r="146" spans="1:14">
      <c r="A146" s="3">
        <f t="shared" si="2"/>
        <v>1734</v>
      </c>
      <c r="B146" s="1">
        <v>0.83299999999999996</v>
      </c>
      <c r="C146" s="5">
        <v>0.83299999999999996</v>
      </c>
      <c r="D146" s="1">
        <v>0.85399999999999998</v>
      </c>
      <c r="E146" s="15">
        <v>0.83</v>
      </c>
      <c r="F146">
        <v>0.83333333333333304</v>
      </c>
      <c r="G146" s="1">
        <v>0.82099999999999995</v>
      </c>
      <c r="I146" s="2">
        <v>0.79200000000000004</v>
      </c>
      <c r="J146" s="12">
        <v>0.625</v>
      </c>
      <c r="K146" s="4"/>
      <c r="L146" s="5"/>
      <c r="M146" s="5">
        <v>0.59399999999999997</v>
      </c>
      <c r="N146" s="5">
        <v>0.61399999999999999</v>
      </c>
    </row>
    <row r="147" spans="1:14">
      <c r="A147" s="3">
        <f t="shared" si="2"/>
        <v>1735</v>
      </c>
      <c r="B147" s="1">
        <v>0.83299999999999996</v>
      </c>
      <c r="C147" s="5">
        <v>0.83299999999999996</v>
      </c>
      <c r="D147" s="1">
        <v>0.85699999999999998</v>
      </c>
      <c r="E147" s="15">
        <v>0.83</v>
      </c>
      <c r="F147">
        <v>0.83333333333333304</v>
      </c>
      <c r="G147" s="1">
        <v>0.82399999999999995</v>
      </c>
      <c r="I147" s="2">
        <v>0.79200000000000004</v>
      </c>
      <c r="J147" s="12">
        <v>0.625</v>
      </c>
      <c r="K147" s="4"/>
      <c r="L147" s="5"/>
      <c r="M147" s="5">
        <v>0.59399999999999997</v>
      </c>
      <c r="N147" s="5">
        <v>0.57599999999999996</v>
      </c>
    </row>
    <row r="148" spans="1:14">
      <c r="A148" s="3">
        <f t="shared" si="2"/>
        <v>1736</v>
      </c>
      <c r="B148" s="1">
        <v>0.80300000000000005</v>
      </c>
      <c r="C148" s="5">
        <v>0.80300000000000005</v>
      </c>
      <c r="D148" s="1">
        <v>0.83699999999999997</v>
      </c>
      <c r="E148" s="15">
        <v>0.8</v>
      </c>
      <c r="F148">
        <v>0.80295138888888895</v>
      </c>
      <c r="G148" s="1">
        <v>0.81299999999999994</v>
      </c>
      <c r="I148" s="2">
        <v>0.755</v>
      </c>
      <c r="J148" s="12">
        <v>0.625</v>
      </c>
      <c r="K148" s="4"/>
      <c r="L148" s="5"/>
      <c r="M148" s="5">
        <v>0.51600000000000001</v>
      </c>
      <c r="N148" s="5">
        <v>0.54200000000000004</v>
      </c>
    </row>
    <row r="149" spans="1:14">
      <c r="A149" s="3">
        <f t="shared" si="2"/>
        <v>1737</v>
      </c>
      <c r="B149" s="1">
        <v>0.83299999999999996</v>
      </c>
      <c r="C149" s="5">
        <v>0.83299999999999996</v>
      </c>
      <c r="D149" s="1">
        <v>0.85399999999999998</v>
      </c>
      <c r="E149" s="15">
        <v>0.83</v>
      </c>
      <c r="F149">
        <v>0.83333333333333304</v>
      </c>
      <c r="G149" s="1">
        <v>0.81299999999999994</v>
      </c>
      <c r="I149" s="2">
        <v>0.754</v>
      </c>
      <c r="J149" s="12">
        <v>0.625</v>
      </c>
      <c r="K149" s="4"/>
      <c r="L149" s="5"/>
      <c r="M149" s="5">
        <v>0.5</v>
      </c>
      <c r="N149" s="5">
        <v>0.54200000000000004</v>
      </c>
    </row>
    <row r="150" spans="1:14">
      <c r="A150" s="3">
        <f t="shared" si="2"/>
        <v>1738</v>
      </c>
      <c r="B150" s="1">
        <v>0.83299999999999996</v>
      </c>
      <c r="C150" s="5">
        <v>0.83299999999999996</v>
      </c>
      <c r="D150" s="1">
        <v>0.85399999999999998</v>
      </c>
      <c r="E150" s="15">
        <v>0.83</v>
      </c>
      <c r="F150">
        <v>0.83333333333333304</v>
      </c>
      <c r="G150" s="1">
        <v>0.81299999999999994</v>
      </c>
      <c r="I150" s="2">
        <v>0.79200000000000004</v>
      </c>
      <c r="J150" s="12">
        <v>0.625</v>
      </c>
      <c r="K150" s="4"/>
      <c r="L150" s="5"/>
      <c r="M150" s="5">
        <v>0.5</v>
      </c>
      <c r="N150" s="5">
        <v>0.54200000000000004</v>
      </c>
    </row>
    <row r="151" spans="1:14">
      <c r="A151" s="3">
        <f t="shared" si="2"/>
        <v>1739</v>
      </c>
      <c r="B151" s="1">
        <v>0.84499999999999997</v>
      </c>
      <c r="C151" s="5">
        <v>0.84499999999999997</v>
      </c>
      <c r="D151" s="1">
        <v>0.86099999999999999</v>
      </c>
      <c r="E151" s="15">
        <v>0.84</v>
      </c>
      <c r="F151">
        <v>0.84288194444444398</v>
      </c>
      <c r="G151" s="1">
        <v>0.82299999999999995</v>
      </c>
      <c r="I151" s="2">
        <v>0.81100000000000005</v>
      </c>
      <c r="J151" s="12">
        <v>0.62919999999999998</v>
      </c>
      <c r="K151" s="4"/>
      <c r="L151" s="5"/>
      <c r="M151" s="5">
        <v>0.50800000000000001</v>
      </c>
      <c r="N151" s="5">
        <v>0.57999999999999996</v>
      </c>
    </row>
    <row r="152" spans="1:14">
      <c r="A152" s="3">
        <f t="shared" si="2"/>
        <v>1740</v>
      </c>
      <c r="B152" s="1">
        <v>1.0669999999999999</v>
      </c>
      <c r="C152" s="5">
        <v>1.0669999999999999</v>
      </c>
      <c r="D152" s="1">
        <v>1.0840000000000001</v>
      </c>
      <c r="E152" s="15">
        <v>1.08</v>
      </c>
      <c r="F152">
        <v>1.046875</v>
      </c>
      <c r="G152" s="1">
        <v>1.03</v>
      </c>
      <c r="I152" s="2">
        <v>1.0289999999999999</v>
      </c>
      <c r="J152" s="12">
        <v>0.77768999999999999</v>
      </c>
      <c r="K152" s="4"/>
      <c r="L152" s="5">
        <v>0.84099999999999997</v>
      </c>
      <c r="M152" s="5">
        <v>0.69299999999999995</v>
      </c>
      <c r="N152" s="5">
        <v>0.82799999999999996</v>
      </c>
    </row>
    <row r="153" spans="1:14">
      <c r="A153" s="3">
        <f t="shared" si="2"/>
        <v>1741</v>
      </c>
      <c r="B153" s="1">
        <v>1.1200000000000001</v>
      </c>
      <c r="C153" s="5">
        <v>1.1200000000000001</v>
      </c>
      <c r="D153" s="1">
        <v>1.1439999999999999</v>
      </c>
      <c r="E153" s="15">
        <v>1.08</v>
      </c>
      <c r="F153">
        <v>1.0859375</v>
      </c>
      <c r="G153" s="1">
        <v>1.099</v>
      </c>
      <c r="I153" s="2">
        <v>1.002</v>
      </c>
      <c r="J153" s="12">
        <v>0.69959000000000005</v>
      </c>
      <c r="K153" s="4"/>
      <c r="L153" s="5">
        <v>0.77900000000000003</v>
      </c>
      <c r="M153" s="5">
        <v>0.64900000000000002</v>
      </c>
      <c r="N153" s="5">
        <v>0.76100000000000001</v>
      </c>
    </row>
    <row r="154" spans="1:14">
      <c r="A154" s="3">
        <f t="shared" si="2"/>
        <v>1742</v>
      </c>
      <c r="B154" s="1">
        <v>0.91900000000000004</v>
      </c>
      <c r="C154" s="5">
        <v>0.91900000000000004</v>
      </c>
      <c r="D154" s="1">
        <v>0.94099999999999995</v>
      </c>
      <c r="E154" s="15">
        <v>0.88</v>
      </c>
      <c r="F154">
        <v>0.87760416666666696</v>
      </c>
      <c r="G154" s="1">
        <v>0.90400000000000003</v>
      </c>
      <c r="I154" s="2">
        <v>0.83599999999999997</v>
      </c>
      <c r="J154" s="12">
        <v>0.58179000000000003</v>
      </c>
      <c r="K154" s="4"/>
      <c r="L154" s="5">
        <v>0.63500000000000001</v>
      </c>
      <c r="M154" s="5">
        <v>0.56999999999999995</v>
      </c>
      <c r="N154" s="5">
        <v>0.59599999999999997</v>
      </c>
    </row>
    <row r="155" spans="1:14">
      <c r="A155" s="3">
        <f t="shared" si="2"/>
        <v>1743</v>
      </c>
      <c r="B155" s="1">
        <v>0.80500000000000005</v>
      </c>
      <c r="C155" s="5">
        <v>0.80500000000000005</v>
      </c>
      <c r="D155" s="1">
        <v>0.82599999999999996</v>
      </c>
      <c r="E155" s="15">
        <v>0.77</v>
      </c>
      <c r="F155">
        <v>0.76692708333333304</v>
      </c>
      <c r="G155" s="1">
        <v>0.82599999999999996</v>
      </c>
      <c r="I155" s="2">
        <v>0.75800000000000001</v>
      </c>
      <c r="J155" s="12">
        <v>0.5625</v>
      </c>
      <c r="K155" s="4"/>
      <c r="L155" s="5">
        <v>0.57299999999999995</v>
      </c>
      <c r="M155" s="5">
        <v>0.50800000000000001</v>
      </c>
      <c r="N155" s="5">
        <v>0.51500000000000001</v>
      </c>
    </row>
    <row r="156" spans="1:14">
      <c r="A156" s="3">
        <f t="shared" si="2"/>
        <v>1744</v>
      </c>
      <c r="B156" s="1">
        <v>0.77600000000000002</v>
      </c>
      <c r="C156" s="5">
        <v>0.77600000000000002</v>
      </c>
      <c r="D156" s="1">
        <v>0.80100000000000005</v>
      </c>
      <c r="E156" s="15">
        <v>0.78</v>
      </c>
      <c r="F156">
        <v>0.77864583333333304</v>
      </c>
      <c r="G156" s="1">
        <v>0.81299999999999994</v>
      </c>
      <c r="I156" s="2">
        <v>0.75</v>
      </c>
      <c r="J156" s="12">
        <v>0.5625</v>
      </c>
      <c r="K156" s="4"/>
      <c r="L156" s="5">
        <v>0.56299999999999994</v>
      </c>
      <c r="M156" s="5">
        <v>0.495</v>
      </c>
      <c r="N156" s="5">
        <v>0.5</v>
      </c>
    </row>
    <row r="157" spans="1:14">
      <c r="A157" s="3">
        <f t="shared" si="2"/>
        <v>1745</v>
      </c>
      <c r="B157" s="1">
        <v>0.81799999999999995</v>
      </c>
      <c r="C157" s="5">
        <v>0.81799999999999995</v>
      </c>
      <c r="D157" s="1">
        <v>0.83799999999999997</v>
      </c>
      <c r="E157" s="15">
        <v>0.82</v>
      </c>
      <c r="F157">
        <v>0.81032986111111105</v>
      </c>
      <c r="G157" s="1">
        <v>0.81899999999999995</v>
      </c>
      <c r="I157" s="2">
        <v>0.76900000000000002</v>
      </c>
      <c r="J157" s="12">
        <v>0.56333999999999995</v>
      </c>
      <c r="K157" s="4"/>
      <c r="L157" s="5">
        <v>0.57199999999999995</v>
      </c>
      <c r="M157" s="5">
        <v>0.502</v>
      </c>
      <c r="N157" s="5">
        <v>0.52</v>
      </c>
    </row>
    <row r="158" spans="1:14">
      <c r="A158" s="3">
        <f t="shared" si="2"/>
        <v>1746</v>
      </c>
      <c r="B158" s="1">
        <v>0.95899999999999996</v>
      </c>
      <c r="C158" s="5">
        <v>0.95899999999999996</v>
      </c>
      <c r="D158" s="1">
        <v>0.98099999999999998</v>
      </c>
      <c r="E158" s="15">
        <v>0.93</v>
      </c>
      <c r="F158">
        <v>0.92795138888888895</v>
      </c>
      <c r="G158" s="1">
        <v>0.88800000000000001</v>
      </c>
      <c r="I158" s="2">
        <v>0.86199999999999999</v>
      </c>
      <c r="J158" s="12">
        <v>0.62927</v>
      </c>
      <c r="K158" s="4"/>
      <c r="L158" s="5">
        <v>0.65600000000000003</v>
      </c>
      <c r="M158" s="5">
        <v>0.59399999999999997</v>
      </c>
      <c r="N158" s="5">
        <v>0.64100000000000001</v>
      </c>
    </row>
    <row r="159" spans="1:14">
      <c r="A159" s="3">
        <f t="shared" si="2"/>
        <v>1747</v>
      </c>
      <c r="B159" s="1">
        <v>0.999</v>
      </c>
      <c r="C159" s="5">
        <v>0.999</v>
      </c>
      <c r="D159" s="1">
        <v>1.018</v>
      </c>
      <c r="E159" s="15">
        <v>1</v>
      </c>
      <c r="F159">
        <v>0.9921875</v>
      </c>
      <c r="G159" s="1">
        <v>0.93799999999999994</v>
      </c>
      <c r="I159" s="2">
        <v>0.90400000000000003</v>
      </c>
      <c r="J159" s="12">
        <v>0.625</v>
      </c>
      <c r="K159" s="4"/>
      <c r="L159" s="5">
        <v>0.68100000000000005</v>
      </c>
      <c r="M159" s="5">
        <v>0.63100000000000001</v>
      </c>
      <c r="N159" s="5">
        <v>0.66700000000000004</v>
      </c>
    </row>
    <row r="160" spans="1:14">
      <c r="A160" s="3">
        <f t="shared" si="2"/>
        <v>1748</v>
      </c>
      <c r="B160" s="1">
        <v>0.85499999999999998</v>
      </c>
      <c r="C160" s="5">
        <v>0.85499999999999998</v>
      </c>
      <c r="D160" s="1">
        <v>0.879</v>
      </c>
      <c r="E160" s="15">
        <v>0.84</v>
      </c>
      <c r="F160">
        <v>0.84939236111111105</v>
      </c>
      <c r="G160" s="1">
        <v>0.80800000000000005</v>
      </c>
      <c r="I160" s="2">
        <v>0.80500000000000005</v>
      </c>
      <c r="J160" s="12">
        <v>0.65742999999999996</v>
      </c>
      <c r="K160" s="4"/>
      <c r="L160" s="5">
        <v>0.66700000000000004</v>
      </c>
      <c r="M160" s="5">
        <v>0.628</v>
      </c>
      <c r="N160" s="5">
        <v>0.60799999999999998</v>
      </c>
    </row>
    <row r="161" spans="1:14">
      <c r="A161" s="3">
        <f t="shared" si="2"/>
        <v>1749</v>
      </c>
      <c r="B161" s="1">
        <v>0.68300000000000005</v>
      </c>
      <c r="C161" s="5">
        <v>0.68300000000000005</v>
      </c>
      <c r="D161" s="1">
        <v>0.64500000000000002</v>
      </c>
      <c r="E161" s="15">
        <v>0.69</v>
      </c>
      <c r="F161">
        <v>0.69401041666666696</v>
      </c>
      <c r="G161" s="1">
        <v>0.68799999999999994</v>
      </c>
      <c r="I161" s="2">
        <v>0.60599999999999998</v>
      </c>
      <c r="J161" s="12">
        <v>0.6875</v>
      </c>
      <c r="K161" s="4"/>
      <c r="L161" s="5">
        <v>0.61499999999999999</v>
      </c>
      <c r="M161" s="5">
        <v>0.59399999999999997</v>
      </c>
      <c r="N161" s="5">
        <v>0.54900000000000004</v>
      </c>
    </row>
    <row r="162" spans="1:14">
      <c r="A162" s="3">
        <f t="shared" si="2"/>
        <v>1750</v>
      </c>
      <c r="B162" s="1">
        <v>0.77900000000000003</v>
      </c>
      <c r="C162" s="5">
        <v>0.77900000000000003</v>
      </c>
      <c r="D162" s="1">
        <v>0.77400000000000002</v>
      </c>
      <c r="E162" s="15">
        <v>0.78</v>
      </c>
      <c r="F162">
        <v>0.78298611111111105</v>
      </c>
      <c r="G162" s="1">
        <v>0.875</v>
      </c>
      <c r="I162" s="2">
        <v>0.77300000000000002</v>
      </c>
      <c r="J162" s="12">
        <v>0.67430000000000001</v>
      </c>
      <c r="K162" s="4"/>
      <c r="L162" s="5">
        <v>0.625</v>
      </c>
      <c r="M162" s="5">
        <v>0.59399999999999997</v>
      </c>
      <c r="N162" s="5">
        <v>0.57199999999999995</v>
      </c>
    </row>
    <row r="163" spans="1:14">
      <c r="A163" s="3">
        <f t="shared" si="2"/>
        <v>1751</v>
      </c>
      <c r="B163" s="1">
        <v>0.73399999999999999</v>
      </c>
      <c r="C163" s="5">
        <v>0.73399999999999999</v>
      </c>
      <c r="D163" s="1">
        <v>0.71199999999999997</v>
      </c>
      <c r="E163" s="15">
        <v>0.74</v>
      </c>
      <c r="F163">
        <v>0.74088541666666696</v>
      </c>
      <c r="G163" s="1">
        <v>0.84099999999999997</v>
      </c>
      <c r="I163" s="2">
        <v>0.78200000000000003</v>
      </c>
      <c r="J163" s="12">
        <v>0.57711000000000001</v>
      </c>
      <c r="K163" s="4"/>
      <c r="L163" s="5">
        <v>0.53700000000000003</v>
      </c>
      <c r="M163" s="5">
        <v>0.5</v>
      </c>
      <c r="N163" s="5">
        <v>0.54200000000000004</v>
      </c>
    </row>
    <row r="164" spans="1:14">
      <c r="A164" s="3">
        <f t="shared" si="2"/>
        <v>1752</v>
      </c>
      <c r="B164" s="1">
        <v>0.79600000000000004</v>
      </c>
      <c r="C164" s="5">
        <v>0.79600000000000004</v>
      </c>
      <c r="D164" s="1">
        <v>0.77300000000000002</v>
      </c>
      <c r="E164" s="15">
        <v>0.8</v>
      </c>
      <c r="F164">
        <v>0.796875</v>
      </c>
      <c r="G164" s="1">
        <v>0.875</v>
      </c>
      <c r="I164" s="2">
        <v>0.80100000000000005</v>
      </c>
      <c r="J164" s="12">
        <v>0.625</v>
      </c>
      <c r="K164" s="4"/>
      <c r="L164" s="5">
        <v>0.57099999999999995</v>
      </c>
      <c r="M164" s="5">
        <v>0.5</v>
      </c>
      <c r="N164" s="5">
        <v>0.54200000000000004</v>
      </c>
    </row>
    <row r="165" spans="1:14">
      <c r="A165" s="3">
        <f t="shared" si="2"/>
        <v>1753</v>
      </c>
      <c r="B165" s="1">
        <v>0.76600000000000001</v>
      </c>
      <c r="C165" s="5">
        <v>0.76600000000000001</v>
      </c>
      <c r="D165" s="1">
        <v>0.746</v>
      </c>
      <c r="E165" s="15">
        <v>0.76</v>
      </c>
      <c r="F165">
        <v>0.765625</v>
      </c>
      <c r="G165" s="1">
        <v>0.86299999999999999</v>
      </c>
      <c r="I165" s="2">
        <v>0.77600000000000002</v>
      </c>
      <c r="J165" s="12">
        <v>0.56469000000000003</v>
      </c>
      <c r="K165" s="4"/>
      <c r="L165" s="5">
        <v>0.57799999999999996</v>
      </c>
      <c r="M165" s="5">
        <v>0.5</v>
      </c>
      <c r="N165" s="5">
        <v>0.54200000000000004</v>
      </c>
    </row>
    <row r="166" spans="1:14">
      <c r="A166" s="3">
        <f t="shared" si="2"/>
        <v>1754</v>
      </c>
      <c r="B166" s="1">
        <v>0.75</v>
      </c>
      <c r="C166" s="5">
        <v>0.75</v>
      </c>
      <c r="D166" s="1">
        <v>0.72899999999999998</v>
      </c>
      <c r="E166" s="15">
        <v>0.75</v>
      </c>
      <c r="F166">
        <v>0.75</v>
      </c>
      <c r="G166" s="1">
        <v>0.81299999999999994</v>
      </c>
      <c r="I166" s="2">
        <v>0.78700000000000003</v>
      </c>
      <c r="J166" s="12">
        <v>0.54635</v>
      </c>
      <c r="K166" s="4"/>
      <c r="L166" s="5">
        <v>0.57799999999999996</v>
      </c>
      <c r="M166" s="5">
        <v>0.5</v>
      </c>
      <c r="N166" s="5">
        <v>0.54200000000000004</v>
      </c>
    </row>
    <row r="167" spans="1:14">
      <c r="A167" s="3">
        <f t="shared" si="2"/>
        <v>1755</v>
      </c>
      <c r="B167" s="1">
        <v>0.78600000000000003</v>
      </c>
      <c r="C167" s="5">
        <v>0.78600000000000003</v>
      </c>
      <c r="D167" s="1">
        <v>0.76600000000000001</v>
      </c>
      <c r="E167" s="15">
        <v>0.79</v>
      </c>
      <c r="F167">
        <v>0.78428819444444398</v>
      </c>
      <c r="G167" s="1">
        <v>0.81299999999999994</v>
      </c>
      <c r="I167" s="2">
        <v>0.76</v>
      </c>
      <c r="J167" s="12">
        <v>0.54079999999999995</v>
      </c>
      <c r="K167" s="4"/>
      <c r="L167" s="5">
        <v>0.57799999999999996</v>
      </c>
      <c r="M167" s="5">
        <v>0.5</v>
      </c>
      <c r="N167" s="5">
        <v>0.54200000000000004</v>
      </c>
    </row>
    <row r="168" spans="1:14">
      <c r="A168" s="3">
        <f t="shared" si="2"/>
        <v>1756</v>
      </c>
      <c r="B168" s="1">
        <v>0.89200000000000002</v>
      </c>
      <c r="C168" s="5">
        <v>0.89200000000000002</v>
      </c>
      <c r="D168" s="1">
        <v>0.872</v>
      </c>
      <c r="E168" s="15">
        <v>0.89</v>
      </c>
      <c r="F168">
        <v>0.87413194444444398</v>
      </c>
      <c r="G168" s="1">
        <v>0.874</v>
      </c>
      <c r="I168" s="2">
        <v>0.83399999999999996</v>
      </c>
      <c r="J168" s="12">
        <v>0.59041999999999994</v>
      </c>
      <c r="K168" s="4"/>
      <c r="L168" s="5">
        <v>0.625</v>
      </c>
      <c r="M168" s="5">
        <v>0.54900000000000004</v>
      </c>
      <c r="N168" s="5">
        <v>0.60199999999999998</v>
      </c>
    </row>
    <row r="169" spans="1:14">
      <c r="A169" s="3">
        <f t="shared" si="2"/>
        <v>1757</v>
      </c>
      <c r="B169" s="1">
        <v>1.1830000000000001</v>
      </c>
      <c r="C169" s="5">
        <v>1.1830000000000001</v>
      </c>
      <c r="D169" s="1">
        <v>1.159</v>
      </c>
      <c r="E169" s="15">
        <v>1.21</v>
      </c>
      <c r="F169">
        <v>1.1284722222222221</v>
      </c>
      <c r="G169" s="1">
        <v>1.1379999999999999</v>
      </c>
      <c r="I169" s="2">
        <v>1.03</v>
      </c>
      <c r="J169" s="12">
        <v>0.77470000000000006</v>
      </c>
      <c r="K169" s="4"/>
      <c r="L169" s="5">
        <v>0.85099999999999998</v>
      </c>
      <c r="M169" s="5">
        <v>0.72499999999999998</v>
      </c>
      <c r="N169" s="5">
        <v>0.83</v>
      </c>
    </row>
    <row r="170" spans="1:14">
      <c r="A170" s="3">
        <f t="shared" si="2"/>
        <v>1758</v>
      </c>
      <c r="B170" s="1">
        <v>1.0409999999999999</v>
      </c>
      <c r="C170" s="5">
        <v>1.0409999999999999</v>
      </c>
      <c r="D170" s="1">
        <v>1.024</v>
      </c>
      <c r="E170" s="15">
        <v>1.08</v>
      </c>
      <c r="F170">
        <v>1.0078125</v>
      </c>
      <c r="G170" s="1">
        <v>1.0149999999999999</v>
      </c>
      <c r="I170" s="2">
        <v>0.93200000000000005</v>
      </c>
      <c r="J170" s="12">
        <v>0.69254000000000004</v>
      </c>
      <c r="K170" s="4"/>
      <c r="L170" s="5">
        <v>0.77200000000000002</v>
      </c>
      <c r="M170" s="5">
        <v>0.64100000000000001</v>
      </c>
      <c r="N170" s="5">
        <v>0.69299999999999995</v>
      </c>
    </row>
    <row r="171" spans="1:14">
      <c r="A171" s="3">
        <f t="shared" si="2"/>
        <v>1759</v>
      </c>
      <c r="B171" s="1">
        <v>0.85799999999999998</v>
      </c>
      <c r="C171" s="5">
        <v>0.85799999999999998</v>
      </c>
      <c r="D171" s="1">
        <v>0.83599999999999997</v>
      </c>
      <c r="E171" s="15">
        <v>0.86</v>
      </c>
      <c r="F171">
        <v>0.85503472222222199</v>
      </c>
      <c r="G171" s="1">
        <v>0.92400000000000004</v>
      </c>
      <c r="I171" s="2">
        <v>0.82399999999999995</v>
      </c>
      <c r="J171" s="12">
        <v>0.58128000000000002</v>
      </c>
      <c r="K171" s="4"/>
      <c r="L171" s="5">
        <v>0.63900000000000001</v>
      </c>
      <c r="M171" s="5">
        <v>0.56899999999999995</v>
      </c>
      <c r="N171" s="5">
        <v>0.60599999999999998</v>
      </c>
    </row>
    <row r="172" spans="1:14">
      <c r="A172" s="3">
        <f t="shared" si="2"/>
        <v>1760</v>
      </c>
      <c r="B172" s="1">
        <v>0.77900000000000003</v>
      </c>
      <c r="C172" s="5">
        <v>0.77900000000000003</v>
      </c>
      <c r="D172" s="1">
        <v>0.75900000000000001</v>
      </c>
      <c r="E172" s="15">
        <v>0.78</v>
      </c>
      <c r="F172">
        <v>0.77821180555555503</v>
      </c>
      <c r="G172" s="1">
        <v>0.875</v>
      </c>
      <c r="I172" s="2">
        <v>0.81699999999999995</v>
      </c>
      <c r="J172" s="12">
        <v>0.5625</v>
      </c>
      <c r="K172" s="4"/>
      <c r="L172" s="5">
        <v>0.60899999999999999</v>
      </c>
      <c r="M172" s="5">
        <v>0.56299999999999994</v>
      </c>
      <c r="N172" s="5">
        <v>0.58499999999999996</v>
      </c>
    </row>
    <row r="173" spans="1:14">
      <c r="A173" s="3">
        <f t="shared" si="2"/>
        <v>1761</v>
      </c>
      <c r="B173" s="1">
        <v>0.81399999999999995</v>
      </c>
      <c r="C173" s="5">
        <v>0.81399999999999995</v>
      </c>
      <c r="D173" s="1">
        <v>0.79300000000000004</v>
      </c>
      <c r="E173" s="15">
        <v>0.81</v>
      </c>
      <c r="F173">
        <v>0.81380208333333304</v>
      </c>
      <c r="G173" s="1">
        <v>0.88200000000000001</v>
      </c>
      <c r="I173" s="2">
        <v>0.82199999999999995</v>
      </c>
      <c r="J173" s="12">
        <v>0.57274000000000003</v>
      </c>
      <c r="K173" s="4"/>
      <c r="L173" s="5">
        <v>0.63600000000000001</v>
      </c>
      <c r="M173" s="5">
        <v>0.57399999999999995</v>
      </c>
      <c r="N173" s="5">
        <v>0.625</v>
      </c>
    </row>
    <row r="174" spans="1:14">
      <c r="A174" s="3">
        <f t="shared" si="2"/>
        <v>1762</v>
      </c>
      <c r="B174" s="1">
        <v>0.90900000000000003</v>
      </c>
      <c r="C174" s="5">
        <v>0.90900000000000003</v>
      </c>
      <c r="D174" s="1">
        <v>0.88800000000000001</v>
      </c>
      <c r="E174" s="15">
        <v>0.91</v>
      </c>
      <c r="F174">
        <v>0.90668402777777801</v>
      </c>
      <c r="G174" s="1">
        <v>0.95599999999999996</v>
      </c>
      <c r="I174" s="2">
        <v>0.878</v>
      </c>
      <c r="J174" s="12">
        <v>0.625</v>
      </c>
      <c r="K174" s="4"/>
      <c r="L174" s="5">
        <v>0.73599999999999999</v>
      </c>
      <c r="M174" s="5">
        <v>0.625</v>
      </c>
      <c r="N174" s="5">
        <v>0.68500000000000005</v>
      </c>
    </row>
    <row r="175" spans="1:14">
      <c r="A175" s="3">
        <f t="shared" si="2"/>
        <v>1763</v>
      </c>
      <c r="B175" s="1">
        <v>0.874</v>
      </c>
      <c r="C175" s="5">
        <v>0.874</v>
      </c>
      <c r="D175" s="1">
        <v>0.85399999999999998</v>
      </c>
      <c r="E175" s="15">
        <v>0.88</v>
      </c>
      <c r="F175">
        <v>0.875</v>
      </c>
      <c r="G175" s="1">
        <v>0.95199999999999996</v>
      </c>
      <c r="I175" s="2">
        <v>0.85299999999999998</v>
      </c>
      <c r="J175" s="12">
        <v>0.625</v>
      </c>
      <c r="K175" s="4"/>
      <c r="L175" s="5">
        <v>0.61299999999999999</v>
      </c>
      <c r="M175" s="5">
        <v>0.57099999999999995</v>
      </c>
      <c r="N175" s="5">
        <v>0.626</v>
      </c>
    </row>
    <row r="176" spans="1:14">
      <c r="A176" s="3">
        <f t="shared" si="2"/>
        <v>1764</v>
      </c>
      <c r="B176" s="1">
        <v>0.85099999999999998</v>
      </c>
      <c r="C176" s="5">
        <v>0.85099999999999998</v>
      </c>
      <c r="D176" s="1">
        <v>0.82799999999999996</v>
      </c>
      <c r="E176" s="15">
        <v>0.85</v>
      </c>
      <c r="F176">
        <v>0.84982638888888895</v>
      </c>
      <c r="G176" s="1">
        <v>0.93799999999999994</v>
      </c>
      <c r="I176" s="2">
        <v>0.79900000000000004</v>
      </c>
      <c r="J176" s="12">
        <v>0.56484999999999996</v>
      </c>
      <c r="K176" s="4"/>
      <c r="L176" s="5">
        <v>0.623</v>
      </c>
      <c r="M176" s="5">
        <v>0.56299999999999994</v>
      </c>
      <c r="N176" s="5">
        <v>0.625</v>
      </c>
    </row>
    <row r="177" spans="1:14">
      <c r="A177" s="3">
        <f t="shared" si="2"/>
        <v>1765</v>
      </c>
      <c r="B177" s="1">
        <v>0.85899999999999999</v>
      </c>
      <c r="C177" s="5">
        <v>0.85899999999999999</v>
      </c>
      <c r="D177" s="1">
        <v>0.83899999999999997</v>
      </c>
      <c r="E177" s="15">
        <v>0.86</v>
      </c>
      <c r="F177">
        <v>0.859375</v>
      </c>
      <c r="G177" s="1">
        <v>0.94499999999999995</v>
      </c>
      <c r="I177" s="2">
        <v>0.84399999999999997</v>
      </c>
      <c r="J177" s="12">
        <v>0.59963</v>
      </c>
      <c r="K177" s="4"/>
      <c r="L177" s="5">
        <v>0.63700000000000001</v>
      </c>
      <c r="M177" s="5">
        <v>0.59099999999999997</v>
      </c>
      <c r="N177" s="5">
        <v>0.63500000000000001</v>
      </c>
    </row>
    <row r="178" spans="1:14">
      <c r="A178" s="3">
        <f t="shared" si="2"/>
        <v>1766</v>
      </c>
      <c r="B178" s="1">
        <v>0.90900000000000003</v>
      </c>
      <c r="C178" s="5">
        <v>0.90900000000000003</v>
      </c>
      <c r="D178" s="1">
        <v>0.89600000000000002</v>
      </c>
      <c r="E178" s="15">
        <v>0.92</v>
      </c>
      <c r="F178">
        <v>0.91579861111111105</v>
      </c>
      <c r="G178" s="1">
        <v>0.98099999999999998</v>
      </c>
      <c r="I178" s="2">
        <v>0.90100000000000002</v>
      </c>
      <c r="J178" s="12">
        <v>0.6875</v>
      </c>
      <c r="K178" s="4"/>
      <c r="L178" s="5">
        <v>0.69099999999999995</v>
      </c>
      <c r="M178" s="5">
        <v>0.65600000000000003</v>
      </c>
      <c r="N178" s="5">
        <v>0.67700000000000005</v>
      </c>
    </row>
    <row r="179" spans="1:14">
      <c r="A179" s="3">
        <f t="shared" si="2"/>
        <v>1767</v>
      </c>
      <c r="B179" s="1">
        <v>0.89300000000000002</v>
      </c>
      <c r="C179" s="5">
        <v>0.89300000000000002</v>
      </c>
      <c r="D179" s="1">
        <v>0.874</v>
      </c>
      <c r="E179" s="15">
        <v>0.89</v>
      </c>
      <c r="F179">
        <v>0.89496527777777801</v>
      </c>
      <c r="G179" s="1">
        <v>1</v>
      </c>
      <c r="I179" s="2">
        <v>0.90200000000000002</v>
      </c>
      <c r="J179" s="12">
        <v>0.63910999999999996</v>
      </c>
      <c r="K179" s="4"/>
      <c r="L179" s="5">
        <v>0.70099999999999996</v>
      </c>
      <c r="M179" s="5">
        <v>0.65600000000000003</v>
      </c>
      <c r="N179" s="5">
        <v>0.69599999999999995</v>
      </c>
    </row>
    <row r="180" spans="1:14">
      <c r="A180" s="3">
        <f t="shared" si="2"/>
        <v>1768</v>
      </c>
      <c r="B180" s="1">
        <v>0.88900000000000001</v>
      </c>
      <c r="C180" s="5">
        <v>0.88900000000000001</v>
      </c>
      <c r="D180" s="1">
        <v>0.86699999999999999</v>
      </c>
      <c r="E180" s="15">
        <v>0.89</v>
      </c>
      <c r="F180">
        <v>0.88715277777777801</v>
      </c>
      <c r="G180" s="1">
        <v>1</v>
      </c>
      <c r="I180" s="2">
        <v>0.91400000000000003</v>
      </c>
      <c r="J180" s="12">
        <v>0.6744</v>
      </c>
      <c r="K180" s="4"/>
      <c r="L180" s="5">
        <v>0.70799999999999996</v>
      </c>
      <c r="M180" s="5">
        <v>0.65600000000000003</v>
      </c>
      <c r="N180" s="5">
        <v>0.67400000000000004</v>
      </c>
    </row>
    <row r="181" spans="1:14">
      <c r="A181" s="3">
        <f t="shared" si="2"/>
        <v>1769</v>
      </c>
      <c r="B181" s="1">
        <v>0.92200000000000004</v>
      </c>
      <c r="C181" s="5">
        <v>0.92200000000000004</v>
      </c>
      <c r="D181" s="1">
        <v>0.90800000000000003</v>
      </c>
      <c r="E181" s="15">
        <v>0.92</v>
      </c>
      <c r="F181">
        <v>0.91970486111111105</v>
      </c>
      <c r="G181" s="1">
        <v>1</v>
      </c>
      <c r="I181" s="2">
        <v>0.92400000000000004</v>
      </c>
      <c r="J181" s="12">
        <v>0.66010999999999997</v>
      </c>
      <c r="K181" s="4"/>
      <c r="L181" s="5">
        <v>0.751</v>
      </c>
      <c r="M181" s="5">
        <v>0.65600000000000003</v>
      </c>
      <c r="N181" s="5">
        <v>0.69899999999999995</v>
      </c>
    </row>
    <row r="182" spans="1:14">
      <c r="A182" s="3">
        <f t="shared" si="2"/>
        <v>1770</v>
      </c>
      <c r="B182" s="1">
        <v>0.92500000000000004</v>
      </c>
      <c r="C182" s="5">
        <v>0.92500000000000004</v>
      </c>
      <c r="D182" s="1">
        <v>0.90300000000000002</v>
      </c>
      <c r="E182" s="15">
        <v>0.92</v>
      </c>
      <c r="F182">
        <v>0.92144097222222199</v>
      </c>
      <c r="G182" s="1">
        <v>1.0089999999999999</v>
      </c>
      <c r="I182" s="2">
        <v>0.92700000000000005</v>
      </c>
      <c r="J182" s="12">
        <v>0.68984000000000001</v>
      </c>
      <c r="K182" s="4"/>
      <c r="L182" s="5">
        <v>0.753</v>
      </c>
      <c r="M182" s="5">
        <v>0.67400000000000004</v>
      </c>
      <c r="N182" s="5">
        <v>0.7</v>
      </c>
    </row>
    <row r="183" spans="1:14">
      <c r="A183" s="3">
        <f t="shared" si="2"/>
        <v>1771</v>
      </c>
      <c r="B183" s="1">
        <v>1.214</v>
      </c>
      <c r="C183" s="5">
        <v>1.214</v>
      </c>
      <c r="D183" s="1">
        <v>1.1879999999999999</v>
      </c>
      <c r="E183" s="15">
        <v>1.18</v>
      </c>
      <c r="F183">
        <v>1.1779513888888891</v>
      </c>
      <c r="G183" s="1">
        <v>1.2090000000000001</v>
      </c>
      <c r="I183" s="2">
        <v>1.1120000000000001</v>
      </c>
      <c r="J183" s="12">
        <v>0.93332000000000004</v>
      </c>
      <c r="K183" s="4"/>
      <c r="L183" s="5">
        <v>0.95</v>
      </c>
      <c r="M183" s="5">
        <v>0.86899999999999999</v>
      </c>
      <c r="N183" s="5">
        <v>0.96199999999999997</v>
      </c>
    </row>
    <row r="184" spans="1:14">
      <c r="A184" s="3">
        <f t="shared" si="2"/>
        <v>1772</v>
      </c>
      <c r="B184" s="1">
        <v>1.345</v>
      </c>
      <c r="C184" s="5">
        <v>1.345</v>
      </c>
      <c r="D184" s="1">
        <v>1.3320000000000001</v>
      </c>
      <c r="E184" s="15">
        <v>1.34</v>
      </c>
      <c r="F184">
        <v>1.3236111111111111</v>
      </c>
      <c r="G184" s="1">
        <v>1.27</v>
      </c>
      <c r="I184" s="2">
        <v>1.179</v>
      </c>
      <c r="J184" s="12">
        <v>0.97904000000000002</v>
      </c>
      <c r="K184" s="4"/>
      <c r="L184" s="5">
        <v>0.98599999999999999</v>
      </c>
      <c r="M184" s="5">
        <v>0.91</v>
      </c>
      <c r="N184" s="5">
        <v>1.0189999999999999</v>
      </c>
    </row>
    <row r="185" spans="1:14">
      <c r="A185" s="3">
        <f t="shared" si="2"/>
        <v>1773</v>
      </c>
      <c r="B185" s="1">
        <v>1.1100000000000001</v>
      </c>
      <c r="C185" s="5">
        <v>1.1100000000000001</v>
      </c>
      <c r="D185" s="1">
        <v>1.1000000000000001</v>
      </c>
      <c r="E185" s="15">
        <v>1.1000000000000001</v>
      </c>
      <c r="F185">
        <v>1.1002604166666672</v>
      </c>
      <c r="G185" s="1">
        <v>1.1220000000000001</v>
      </c>
      <c r="I185" s="2">
        <v>1.0109999999999999</v>
      </c>
      <c r="J185" s="12">
        <v>0.80381999999999998</v>
      </c>
      <c r="K185" s="4"/>
      <c r="L185" s="5">
        <v>0.81899999999999995</v>
      </c>
      <c r="M185" s="5">
        <v>0.75800000000000001</v>
      </c>
      <c r="N185" s="5">
        <v>0.80700000000000005</v>
      </c>
    </row>
    <row r="186" spans="1:14">
      <c r="A186" s="3">
        <f t="shared" si="2"/>
        <v>1774</v>
      </c>
      <c r="B186" s="1">
        <v>0.94599999999999995</v>
      </c>
      <c r="C186" s="5">
        <v>0.94599999999999995</v>
      </c>
      <c r="D186" s="1">
        <v>0.92500000000000004</v>
      </c>
      <c r="E186" s="15">
        <v>0.95</v>
      </c>
      <c r="F186">
        <v>0.94704861111111105</v>
      </c>
      <c r="G186" s="1">
        <v>0.99099999999999999</v>
      </c>
      <c r="I186" s="2">
        <v>0.93500000000000005</v>
      </c>
      <c r="J186" s="12">
        <v>0.68833999999999995</v>
      </c>
      <c r="K186" s="4"/>
      <c r="L186" s="5">
        <v>0.70599999999999996</v>
      </c>
      <c r="M186" s="5">
        <v>0.70099999999999996</v>
      </c>
      <c r="N186" s="5">
        <v>0.70299999999999996</v>
      </c>
    </row>
    <row r="187" spans="1:14">
      <c r="A187" s="3">
        <f t="shared" si="2"/>
        <v>1775</v>
      </c>
      <c r="B187" s="1">
        <v>0.98199999999999998</v>
      </c>
      <c r="C187" s="5">
        <v>0.98199999999999998</v>
      </c>
      <c r="D187" s="1">
        <v>1.006</v>
      </c>
      <c r="E187" s="15">
        <v>1.03</v>
      </c>
      <c r="F187">
        <v>1.0269097222222219</v>
      </c>
      <c r="G187" s="1">
        <v>1.085</v>
      </c>
      <c r="I187" s="2">
        <v>1.0289999999999999</v>
      </c>
      <c r="J187" s="12">
        <v>0.82023000000000001</v>
      </c>
      <c r="K187" s="4"/>
      <c r="L187" s="5">
        <v>0.85199999999999998</v>
      </c>
      <c r="M187" s="5">
        <v>0.82699999999999996</v>
      </c>
      <c r="N187" s="5">
        <v>0.83299999999999996</v>
      </c>
    </row>
    <row r="188" spans="1:14">
      <c r="A188" s="3">
        <f t="shared" si="2"/>
        <v>1776</v>
      </c>
      <c r="B188" s="1">
        <v>0.98</v>
      </c>
      <c r="C188" s="5">
        <v>0.98</v>
      </c>
      <c r="D188" s="1">
        <v>0.97199999999999998</v>
      </c>
      <c r="E188" s="15">
        <v>0.99</v>
      </c>
      <c r="F188">
        <v>0.99696180555555503</v>
      </c>
      <c r="G188" s="1">
        <v>1.038</v>
      </c>
      <c r="I188" s="2">
        <v>0.93500000000000005</v>
      </c>
      <c r="J188" s="12">
        <v>0.72396000000000005</v>
      </c>
      <c r="K188" s="4"/>
      <c r="L188" s="5">
        <v>0.78700000000000003</v>
      </c>
      <c r="M188" s="5">
        <v>0.71</v>
      </c>
      <c r="N188" s="5">
        <v>0.77100000000000002</v>
      </c>
    </row>
    <row r="189" spans="1:14">
      <c r="A189" s="3">
        <f t="shared" si="2"/>
        <v>1777</v>
      </c>
      <c r="B189" s="1">
        <v>0.88</v>
      </c>
      <c r="C189" s="5">
        <v>0.88</v>
      </c>
      <c r="D189" s="1">
        <v>0.85799999999999998</v>
      </c>
      <c r="E189" s="15">
        <v>0.88</v>
      </c>
      <c r="F189">
        <v>0.88541666666666696</v>
      </c>
      <c r="G189" s="1">
        <v>0.92400000000000004</v>
      </c>
      <c r="I189" s="2">
        <v>0.83899999999999997</v>
      </c>
      <c r="J189" s="12">
        <v>0.63478000000000001</v>
      </c>
      <c r="K189" s="4"/>
      <c r="L189" s="5">
        <v>0.64400000000000002</v>
      </c>
      <c r="M189" s="5">
        <v>0.60399999999999998</v>
      </c>
      <c r="N189" s="5">
        <v>0.626</v>
      </c>
    </row>
    <row r="190" spans="1:14">
      <c r="A190" s="3">
        <f t="shared" si="2"/>
        <v>1778</v>
      </c>
      <c r="B190" s="1">
        <v>0.88800000000000001</v>
      </c>
      <c r="C190" s="5">
        <v>0.88800000000000001</v>
      </c>
      <c r="D190" s="1">
        <v>0.86799999999999999</v>
      </c>
      <c r="E190" s="15">
        <v>0.89</v>
      </c>
      <c r="F190">
        <v>0.88888888888888895</v>
      </c>
      <c r="G190" s="1">
        <v>0.875</v>
      </c>
      <c r="I190" s="2">
        <v>0.82599999999999996</v>
      </c>
      <c r="J190" s="12">
        <v>0.59889999999999999</v>
      </c>
      <c r="K190" s="4"/>
      <c r="L190" s="5">
        <v>0.62</v>
      </c>
      <c r="M190" s="5">
        <v>0.59299999999999997</v>
      </c>
      <c r="N190" s="5">
        <v>0.58299999999999996</v>
      </c>
    </row>
    <row r="191" spans="1:14">
      <c r="A191" s="3">
        <f t="shared" si="2"/>
        <v>1779</v>
      </c>
      <c r="B191" s="1">
        <v>0.84299999999999997</v>
      </c>
      <c r="C191" s="5">
        <v>0.84299999999999997</v>
      </c>
      <c r="D191" s="1">
        <v>0.82299999999999995</v>
      </c>
      <c r="E191" s="15">
        <v>0.84</v>
      </c>
      <c r="F191">
        <v>0.84331597222222199</v>
      </c>
      <c r="G191" s="1">
        <v>0.875</v>
      </c>
      <c r="I191" s="2">
        <v>0.80800000000000005</v>
      </c>
      <c r="J191" s="12">
        <v>0.62222</v>
      </c>
      <c r="K191" s="4"/>
      <c r="L191" s="5">
        <v>0.625</v>
      </c>
      <c r="M191" s="5">
        <v>0.59899999999999998</v>
      </c>
      <c r="N191" s="5">
        <v>0.58299999999999996</v>
      </c>
    </row>
    <row r="192" spans="1:14">
      <c r="A192" s="3">
        <f t="shared" si="2"/>
        <v>1780</v>
      </c>
      <c r="B192" s="1">
        <v>0.85899999999999999</v>
      </c>
      <c r="C192" s="5">
        <v>0.85899999999999999</v>
      </c>
      <c r="D192" s="1">
        <v>0.83799999999999997</v>
      </c>
      <c r="E192" s="15">
        <v>0.86</v>
      </c>
      <c r="F192">
        <v>0.86197916666666696</v>
      </c>
      <c r="G192" s="1">
        <v>0.90800000000000003</v>
      </c>
      <c r="I192" s="2">
        <v>0.86099999999999999</v>
      </c>
      <c r="J192" s="12">
        <v>0.65447999999999995</v>
      </c>
      <c r="K192" s="4"/>
      <c r="L192" s="5">
        <v>0.66400000000000003</v>
      </c>
      <c r="M192" s="5">
        <v>0.64200000000000002</v>
      </c>
      <c r="N192" s="5">
        <v>0.61099999999999999</v>
      </c>
    </row>
    <row r="193" spans="1:14">
      <c r="A193" s="3">
        <f t="shared" si="2"/>
        <v>1781</v>
      </c>
      <c r="B193" s="1">
        <v>1.0189999999999999</v>
      </c>
      <c r="C193" s="5">
        <v>1.0189999999999999</v>
      </c>
      <c r="D193" s="1">
        <v>0.995</v>
      </c>
      <c r="E193" s="15">
        <v>1.02</v>
      </c>
      <c r="F193">
        <v>1.0190972222222219</v>
      </c>
      <c r="G193" s="1">
        <v>1.056</v>
      </c>
      <c r="I193" s="2">
        <v>0.98499999999999999</v>
      </c>
      <c r="J193" s="12">
        <v>0.76295000000000002</v>
      </c>
      <c r="K193" s="4"/>
      <c r="L193" s="5">
        <v>0.85499999999999998</v>
      </c>
      <c r="M193" s="5">
        <v>0.78100000000000003</v>
      </c>
      <c r="N193" s="5">
        <v>0.78800000000000003</v>
      </c>
    </row>
    <row r="194" spans="1:14">
      <c r="A194" s="3">
        <f t="shared" si="2"/>
        <v>1782</v>
      </c>
      <c r="B194" s="1">
        <v>1.042</v>
      </c>
      <c r="C194" s="5">
        <v>1.042</v>
      </c>
      <c r="D194" s="1">
        <v>1.0209999999999999</v>
      </c>
      <c r="E194" s="15">
        <v>1.04</v>
      </c>
      <c r="F194">
        <v>1.041666666666667</v>
      </c>
      <c r="G194" s="1">
        <v>1.071</v>
      </c>
      <c r="I194" s="2">
        <v>0.97899999999999998</v>
      </c>
      <c r="J194" s="12">
        <v>0.73694999999999999</v>
      </c>
      <c r="K194" s="4"/>
      <c r="L194" s="5">
        <v>0.81299999999999994</v>
      </c>
      <c r="M194" s="5">
        <v>0.75800000000000001</v>
      </c>
      <c r="N194" s="5">
        <v>0.755</v>
      </c>
    </row>
    <row r="195" spans="1:14">
      <c r="A195" s="3">
        <f t="shared" si="2"/>
        <v>1783</v>
      </c>
      <c r="B195" s="1">
        <v>0.99299999999999999</v>
      </c>
      <c r="C195" s="5">
        <v>0.99299999999999999</v>
      </c>
      <c r="D195" s="1">
        <v>0.97299999999999998</v>
      </c>
      <c r="E195" s="15">
        <v>0.99</v>
      </c>
      <c r="F195">
        <v>0.99348958333333304</v>
      </c>
      <c r="G195" s="1">
        <v>1.028</v>
      </c>
      <c r="I195" s="2">
        <v>0.97599999999999998</v>
      </c>
      <c r="J195" s="12">
        <v>0.71538999999999997</v>
      </c>
      <c r="K195" s="4"/>
      <c r="L195" s="5">
        <v>0.75800000000000001</v>
      </c>
      <c r="M195" s="5">
        <v>0.72199999999999998</v>
      </c>
      <c r="N195" s="5">
        <v>0.75</v>
      </c>
    </row>
    <row r="196" spans="1:14">
      <c r="A196" s="3">
        <f t="shared" si="2"/>
        <v>1784</v>
      </c>
      <c r="B196" s="1">
        <v>0.96399999999999997</v>
      </c>
      <c r="C196" s="5">
        <v>0.96399999999999997</v>
      </c>
      <c r="D196" s="1">
        <v>0.94299999999999995</v>
      </c>
      <c r="E196" s="15">
        <v>0.96</v>
      </c>
      <c r="F196">
        <v>0.96354166666666696</v>
      </c>
      <c r="G196" s="1">
        <v>1.0389999999999999</v>
      </c>
      <c r="I196" s="2">
        <v>0.96899999999999997</v>
      </c>
      <c r="J196" s="12">
        <v>0.75697000000000003</v>
      </c>
      <c r="K196" s="4"/>
      <c r="L196" s="5">
        <v>0.75</v>
      </c>
      <c r="M196" s="5">
        <v>0.73099999999999998</v>
      </c>
      <c r="N196" s="5">
        <v>0.747</v>
      </c>
    </row>
    <row r="197" spans="1:14">
      <c r="A197" s="3">
        <f t="shared" si="2"/>
        <v>1785</v>
      </c>
      <c r="B197" s="1">
        <v>0.97599999999999998</v>
      </c>
      <c r="C197" s="5">
        <v>0.97599999999999998</v>
      </c>
      <c r="D197" s="1">
        <v>0.95899999999999996</v>
      </c>
      <c r="E197" s="15">
        <v>0.98</v>
      </c>
      <c r="F197">
        <v>0.97916666666666696</v>
      </c>
      <c r="G197" s="1">
        <v>1.0629999999999999</v>
      </c>
      <c r="I197" s="2">
        <v>0.93899999999999995</v>
      </c>
      <c r="J197" s="12">
        <v>0.72843000000000002</v>
      </c>
      <c r="K197" s="4"/>
      <c r="L197" s="5">
        <v>0.69199999999999995</v>
      </c>
      <c r="M197" s="5">
        <v>0.65800000000000003</v>
      </c>
      <c r="N197" s="5">
        <v>0.71399999999999997</v>
      </c>
    </row>
    <row r="198" spans="1:14">
      <c r="A198" s="3">
        <f t="shared" si="2"/>
        <v>1786</v>
      </c>
      <c r="B198" s="1">
        <v>0.96699999999999997</v>
      </c>
      <c r="C198" s="5">
        <v>0.96699999999999997</v>
      </c>
      <c r="D198" s="1">
        <v>0.94599999999999995</v>
      </c>
      <c r="E198" s="15">
        <v>0.97</v>
      </c>
      <c r="F198">
        <v>0.96701388888888895</v>
      </c>
      <c r="G198" s="1">
        <v>1.006</v>
      </c>
      <c r="I198" s="2">
        <v>0.92300000000000004</v>
      </c>
      <c r="J198" s="12">
        <v>0.71453</v>
      </c>
      <c r="K198" s="4"/>
      <c r="L198" s="5">
        <v>0.66700000000000004</v>
      </c>
      <c r="M198" s="5">
        <v>0.65200000000000002</v>
      </c>
      <c r="N198" s="5">
        <v>0.70199999999999996</v>
      </c>
    </row>
    <row r="199" spans="1:14">
      <c r="A199" s="3">
        <f t="shared" si="2"/>
        <v>1787</v>
      </c>
      <c r="B199" s="1">
        <v>1.03</v>
      </c>
      <c r="C199" s="5">
        <v>1.03</v>
      </c>
      <c r="D199" s="1">
        <v>1.008</v>
      </c>
      <c r="E199" s="15">
        <v>1.03</v>
      </c>
      <c r="F199">
        <v>1.0322916666666671</v>
      </c>
      <c r="G199" s="1">
        <v>1.006</v>
      </c>
      <c r="I199" s="2">
        <v>0.96399999999999997</v>
      </c>
      <c r="J199" s="12">
        <v>0.80091000000000001</v>
      </c>
      <c r="K199" s="4"/>
      <c r="L199" s="5">
        <v>0.73399999999999999</v>
      </c>
      <c r="M199" s="5">
        <v>0.67800000000000005</v>
      </c>
      <c r="N199" s="5">
        <v>0.76600000000000001</v>
      </c>
    </row>
    <row r="200" spans="1:14">
      <c r="A200" s="3">
        <f t="shared" si="2"/>
        <v>1788</v>
      </c>
      <c r="B200" s="1">
        <v>1.103</v>
      </c>
      <c r="C200" s="5">
        <v>1.103</v>
      </c>
      <c r="D200" s="1">
        <v>1.08</v>
      </c>
      <c r="E200" s="15">
        <v>1.1000000000000001</v>
      </c>
      <c r="F200">
        <v>1.0998263888888888</v>
      </c>
      <c r="G200" s="1">
        <v>1.0629999999999999</v>
      </c>
      <c r="I200" s="2">
        <v>0.996</v>
      </c>
      <c r="J200" s="12">
        <v>0.79149999999999998</v>
      </c>
      <c r="K200" s="4"/>
      <c r="L200" s="5">
        <v>0.77500000000000002</v>
      </c>
      <c r="M200" s="5">
        <v>0.68</v>
      </c>
      <c r="N200" s="5">
        <v>0.76700000000000002</v>
      </c>
    </row>
    <row r="201" spans="1:14">
      <c r="A201" s="3">
        <f t="shared" si="2"/>
        <v>1789</v>
      </c>
      <c r="B201" s="1">
        <v>1.1539999999999999</v>
      </c>
      <c r="C201" s="5">
        <v>1.1539999999999999</v>
      </c>
      <c r="D201" s="1">
        <v>1.1339999999999999</v>
      </c>
      <c r="E201" s="15">
        <v>1.1399999999999999</v>
      </c>
      <c r="F201">
        <v>1.1276041666666672</v>
      </c>
      <c r="G201" s="1">
        <v>1.135</v>
      </c>
      <c r="I201" s="2">
        <v>1.091</v>
      </c>
      <c r="J201" s="12">
        <v>0.93594999999999995</v>
      </c>
      <c r="K201" s="4"/>
      <c r="L201" s="5">
        <v>0.86799999999999999</v>
      </c>
      <c r="M201" s="5">
        <v>0.79</v>
      </c>
      <c r="N201" s="5">
        <v>0.86899999999999999</v>
      </c>
    </row>
    <row r="202" spans="1:14">
      <c r="A202" s="3">
        <f t="shared" ref="A202:A265" si="3">+(A201+1)</f>
        <v>1790</v>
      </c>
      <c r="B202" s="1">
        <v>1.218</v>
      </c>
      <c r="C202" s="5">
        <v>1.218</v>
      </c>
      <c r="D202" s="1">
        <v>1.1180000000000001</v>
      </c>
      <c r="E202" s="15">
        <v>1.1399999999999999</v>
      </c>
      <c r="F202">
        <v>1.119791666666667</v>
      </c>
      <c r="G202" s="1">
        <v>1.161</v>
      </c>
      <c r="I202" s="2">
        <v>1.0820000000000001</v>
      </c>
      <c r="J202" s="12">
        <v>0.91973000000000005</v>
      </c>
      <c r="K202" s="4"/>
      <c r="L202" s="5">
        <v>0.88200000000000001</v>
      </c>
      <c r="M202" s="5">
        <v>0.80800000000000005</v>
      </c>
      <c r="N202" s="5">
        <v>0.88600000000000001</v>
      </c>
    </row>
    <row r="203" spans="1:14">
      <c r="A203" s="3">
        <f t="shared" si="3"/>
        <v>1791</v>
      </c>
      <c r="B203" s="1">
        <v>0.98499999999999999</v>
      </c>
      <c r="C203" s="5">
        <v>0.98499999999999999</v>
      </c>
      <c r="D203" s="1">
        <v>0.95599999999999996</v>
      </c>
      <c r="E203" s="15">
        <v>0.98</v>
      </c>
      <c r="F203">
        <v>0.97699652777777801</v>
      </c>
      <c r="G203" s="1">
        <v>1.0629999999999999</v>
      </c>
      <c r="I203" s="2">
        <v>0.93</v>
      </c>
      <c r="J203" s="12">
        <v>0.75</v>
      </c>
      <c r="K203" s="4"/>
      <c r="L203" s="5">
        <v>0.67200000000000004</v>
      </c>
      <c r="M203" s="5">
        <v>0.66200000000000003</v>
      </c>
      <c r="N203" s="5">
        <v>0.70799999999999996</v>
      </c>
    </row>
    <row r="204" spans="1:14">
      <c r="A204" s="3">
        <f t="shared" si="3"/>
        <v>1792</v>
      </c>
      <c r="B204" s="1">
        <v>1.012</v>
      </c>
      <c r="C204" s="5">
        <v>1.012</v>
      </c>
      <c r="D204" s="1">
        <v>0.94899999999999995</v>
      </c>
      <c r="E204" s="15">
        <v>0.97</v>
      </c>
      <c r="F204">
        <v>0.96961805555555503</v>
      </c>
      <c r="G204" s="1">
        <v>1.0289999999999999</v>
      </c>
      <c r="I204" s="2">
        <v>0.93400000000000005</v>
      </c>
      <c r="J204" s="12">
        <v>0.75</v>
      </c>
      <c r="K204" s="4"/>
      <c r="L204" s="5">
        <v>0.65400000000000003</v>
      </c>
      <c r="M204" s="5">
        <v>0.67600000000000005</v>
      </c>
      <c r="N204" s="5">
        <v>0.78600000000000003</v>
      </c>
    </row>
    <row r="205" spans="1:14">
      <c r="A205" s="3">
        <f t="shared" si="3"/>
        <v>1793</v>
      </c>
      <c r="B205" s="1">
        <v>1.163</v>
      </c>
      <c r="C205" s="5">
        <v>1.163</v>
      </c>
      <c r="D205" s="1">
        <v>1.099</v>
      </c>
      <c r="E205" s="15">
        <v>1.0900000000000001</v>
      </c>
      <c r="F205">
        <v>1.119791666666667</v>
      </c>
      <c r="G205" s="1">
        <v>1.1220000000000001</v>
      </c>
      <c r="I205" s="2">
        <v>1.0840000000000001</v>
      </c>
      <c r="J205" s="12">
        <v>0.89498999999999995</v>
      </c>
      <c r="K205" s="4"/>
      <c r="L205" s="5">
        <v>0.90500000000000003</v>
      </c>
      <c r="M205" s="5">
        <v>0.81899999999999995</v>
      </c>
      <c r="N205" s="5">
        <v>0.88200000000000001</v>
      </c>
    </row>
    <row r="206" spans="1:14">
      <c r="A206" s="3">
        <f t="shared" si="3"/>
        <v>1794</v>
      </c>
      <c r="B206" s="1">
        <v>1.2350000000000001</v>
      </c>
      <c r="C206" s="5">
        <v>1.2350000000000001</v>
      </c>
      <c r="D206" s="1">
        <v>1.171</v>
      </c>
      <c r="E206" s="15">
        <v>1.19</v>
      </c>
      <c r="F206">
        <v>1.19140625</v>
      </c>
      <c r="G206" s="1">
        <v>1.236</v>
      </c>
      <c r="I206" s="2">
        <v>1.1160000000000001</v>
      </c>
      <c r="J206" s="12">
        <v>0.86917999999999995</v>
      </c>
      <c r="K206" s="4"/>
      <c r="L206" s="5">
        <v>0.97499999999999998</v>
      </c>
      <c r="M206" s="5">
        <v>0.89600000000000002</v>
      </c>
      <c r="N206" s="5">
        <v>0.95</v>
      </c>
    </row>
    <row r="207" spans="1:14">
      <c r="A207" s="3">
        <f t="shared" si="3"/>
        <v>1795</v>
      </c>
      <c r="B207" s="1">
        <v>1.742</v>
      </c>
      <c r="C207" s="5">
        <v>1.742</v>
      </c>
      <c r="D207" s="1">
        <v>1.6679999999999999</v>
      </c>
      <c r="E207" s="15">
        <v>1.62</v>
      </c>
      <c r="F207">
        <v>1.6011284722222219</v>
      </c>
      <c r="G207" s="1">
        <v>1.579</v>
      </c>
      <c r="I207" s="2">
        <v>1.4750000000000001</v>
      </c>
      <c r="J207" s="12">
        <v>1.3912599999999999</v>
      </c>
      <c r="K207" s="4"/>
      <c r="L207" s="5">
        <v>1.3009999999999999</v>
      </c>
      <c r="M207" s="5">
        <v>1.1970000000000001</v>
      </c>
      <c r="N207" s="5">
        <v>1.3049999999999999</v>
      </c>
    </row>
    <row r="208" spans="1:14">
      <c r="A208" s="3">
        <f t="shared" si="3"/>
        <v>1796</v>
      </c>
      <c r="B208" s="1">
        <v>1.468</v>
      </c>
      <c r="C208" s="5">
        <v>1.468</v>
      </c>
      <c r="D208" s="1">
        <v>1.4590000000000001</v>
      </c>
      <c r="E208" s="15">
        <v>1.4</v>
      </c>
      <c r="F208">
        <v>1.4235243055555555</v>
      </c>
      <c r="G208" s="1">
        <v>1.484</v>
      </c>
      <c r="I208" s="2">
        <v>1.1859999999999999</v>
      </c>
      <c r="J208" s="12">
        <v>1.13602</v>
      </c>
      <c r="K208" s="4"/>
      <c r="L208" s="5">
        <v>0.96199999999999997</v>
      </c>
      <c r="M208" s="5">
        <v>0.90400000000000003</v>
      </c>
      <c r="N208" s="5">
        <v>0.96599999999999997</v>
      </c>
    </row>
    <row r="209" spans="1:14">
      <c r="A209" s="3">
        <f t="shared" si="3"/>
        <v>1797</v>
      </c>
      <c r="B209" s="1">
        <v>1.0229999999999999</v>
      </c>
      <c r="C209" s="5">
        <v>1.0229999999999999</v>
      </c>
      <c r="D209" s="1">
        <v>1.0049999999999999</v>
      </c>
      <c r="E209" s="15">
        <v>1.02</v>
      </c>
      <c r="F209">
        <v>1.024305555555556</v>
      </c>
      <c r="G209" s="1">
        <v>1.087</v>
      </c>
      <c r="I209" s="2">
        <v>0.79300000000000004</v>
      </c>
      <c r="J209" s="12">
        <v>0.76614000000000004</v>
      </c>
      <c r="K209" s="4"/>
      <c r="L209" s="5">
        <v>0.71099999999999997</v>
      </c>
      <c r="M209" s="5">
        <v>0.66900000000000004</v>
      </c>
      <c r="N209" s="5">
        <v>0.69399999999999995</v>
      </c>
    </row>
    <row r="210" spans="1:14">
      <c r="A210" s="3">
        <f t="shared" si="3"/>
        <v>1798</v>
      </c>
      <c r="B210" s="1">
        <v>1.0269999999999999</v>
      </c>
      <c r="C210" s="5">
        <v>1.0269999999999999</v>
      </c>
      <c r="D210" s="1">
        <v>1.0069999999999999</v>
      </c>
      <c r="E210" s="15">
        <v>1.03</v>
      </c>
      <c r="F210">
        <v>1.030381944444444</v>
      </c>
      <c r="G210" s="1">
        <v>1.0249999999999999</v>
      </c>
      <c r="I210" s="2">
        <v>0.76800000000000002</v>
      </c>
      <c r="J210" s="12">
        <v>0.73224</v>
      </c>
      <c r="K210" s="4"/>
      <c r="L210" s="5">
        <v>0.70699999999999996</v>
      </c>
      <c r="M210" s="5">
        <v>0.66400000000000003</v>
      </c>
      <c r="N210" s="5">
        <v>0.68</v>
      </c>
    </row>
    <row r="211" spans="1:14">
      <c r="A211" s="3">
        <f t="shared" si="3"/>
        <v>1799</v>
      </c>
      <c r="B211" s="1">
        <v>1.371</v>
      </c>
      <c r="C211" s="5">
        <v>1.371</v>
      </c>
      <c r="D211" s="1">
        <v>1.361</v>
      </c>
      <c r="E211" s="15">
        <v>1.38</v>
      </c>
      <c r="F211">
        <v>1.3640625</v>
      </c>
      <c r="G211" s="1">
        <v>1.2609999999999999</v>
      </c>
      <c r="I211" s="2">
        <v>1.089</v>
      </c>
      <c r="J211" s="12">
        <v>1.08849</v>
      </c>
      <c r="K211" s="4"/>
      <c r="L211" s="5">
        <v>1.04</v>
      </c>
      <c r="M211" s="5">
        <v>0.97899999999999998</v>
      </c>
      <c r="N211" s="5">
        <v>1.0249999999999999</v>
      </c>
    </row>
    <row r="212" spans="1:14" ht="16" thickBot="1">
      <c r="A212" s="3">
        <f t="shared" si="3"/>
        <v>1800</v>
      </c>
      <c r="B212" s="1">
        <v>1.724</v>
      </c>
      <c r="C212" s="5">
        <v>1.724</v>
      </c>
      <c r="D212" s="1">
        <v>1.724</v>
      </c>
      <c r="E212" s="16">
        <v>1.75</v>
      </c>
      <c r="F212">
        <v>1.73046875</v>
      </c>
      <c r="G212" s="1">
        <v>1.52</v>
      </c>
      <c r="I212" s="2">
        <v>1.3109999999999999</v>
      </c>
      <c r="J212" s="12">
        <v>1.29935</v>
      </c>
      <c r="K212" s="4"/>
      <c r="L212" s="5">
        <v>1.232</v>
      </c>
      <c r="M212" s="5">
        <v>1.1439999999999999</v>
      </c>
      <c r="N212" s="5">
        <v>1.2130000000000001</v>
      </c>
    </row>
    <row r="213" spans="1:14">
      <c r="A213" s="3">
        <f t="shared" si="3"/>
        <v>1801</v>
      </c>
      <c r="B213" s="1">
        <v>1.859</v>
      </c>
      <c r="C213" s="5">
        <v>1.859</v>
      </c>
      <c r="D213" s="1">
        <v>1.859</v>
      </c>
      <c r="F213">
        <v>1.7664930555555551</v>
      </c>
      <c r="G213" s="1">
        <v>1.7030000000000001</v>
      </c>
      <c r="I213" s="2">
        <v>1.3620000000000001</v>
      </c>
      <c r="J213" s="12">
        <v>1.4144699999999999</v>
      </c>
      <c r="K213" s="4"/>
      <c r="L213" s="5">
        <v>1.345</v>
      </c>
      <c r="M213" s="5">
        <v>1.278</v>
      </c>
      <c r="N213" s="5">
        <v>1.32</v>
      </c>
    </row>
    <row r="214" spans="1:14">
      <c r="A214" s="3">
        <f t="shared" si="3"/>
        <v>1802</v>
      </c>
      <c r="B214" s="1">
        <v>1.704</v>
      </c>
      <c r="C214" s="5">
        <v>1.704</v>
      </c>
      <c r="F214">
        <v>1.6059027777777779</v>
      </c>
      <c r="G214" s="1">
        <v>1.6359999999999999</v>
      </c>
      <c r="I214" s="2">
        <v>1.2709999999999999</v>
      </c>
      <c r="J214" s="12">
        <v>1.34622</v>
      </c>
      <c r="K214" s="4"/>
      <c r="L214" s="5">
        <v>1.2509999999999999</v>
      </c>
      <c r="M214" s="5">
        <v>1.1439999999999999</v>
      </c>
      <c r="N214" s="5">
        <v>1.198</v>
      </c>
    </row>
    <row r="215" spans="1:14">
      <c r="A215" s="3">
        <f t="shared" si="3"/>
        <v>1803</v>
      </c>
      <c r="B215" s="1">
        <v>1.621</v>
      </c>
      <c r="C215" s="5">
        <v>1.6379999999999999</v>
      </c>
      <c r="F215">
        <v>1.5355902777777777</v>
      </c>
      <c r="G215" s="1">
        <v>1.5469999999999999</v>
      </c>
      <c r="I215" s="2">
        <v>1.2909999999999999</v>
      </c>
      <c r="J215" s="12">
        <v>1.27318</v>
      </c>
      <c r="K215" s="4"/>
      <c r="L215" s="5">
        <v>1.258</v>
      </c>
      <c r="M215" s="5">
        <v>1.1339999999999999</v>
      </c>
      <c r="N215" s="5">
        <v>1.1879999999999999</v>
      </c>
    </row>
    <row r="216" spans="1:14">
      <c r="A216" s="3">
        <f t="shared" si="3"/>
        <v>1804</v>
      </c>
      <c r="B216" s="1">
        <v>1.361</v>
      </c>
      <c r="C216" s="5">
        <v>1.4670000000000001</v>
      </c>
      <c r="F216">
        <v>1.4508680555555558</v>
      </c>
      <c r="G216" s="1">
        <v>1.319</v>
      </c>
      <c r="I216" s="2">
        <v>1.02</v>
      </c>
      <c r="J216" s="12">
        <v>1.0100199999999999</v>
      </c>
      <c r="K216" s="4"/>
      <c r="L216" s="5">
        <v>0.96099999999999997</v>
      </c>
      <c r="M216" s="5">
        <v>0.91300000000000003</v>
      </c>
      <c r="N216" s="5">
        <v>0.92400000000000004</v>
      </c>
    </row>
    <row r="217" spans="1:14">
      <c r="A217" s="3">
        <f t="shared" si="3"/>
        <v>1805</v>
      </c>
      <c r="B217" s="1">
        <v>1.5229999999999999</v>
      </c>
      <c r="C217" s="5">
        <v>1.7030000000000001</v>
      </c>
      <c r="F217">
        <v>1.6299479166666673</v>
      </c>
      <c r="G217" s="1">
        <v>1.5880000000000001</v>
      </c>
      <c r="I217" s="2">
        <v>1.2470000000000001</v>
      </c>
      <c r="J217" s="12">
        <v>1.2912399999999999</v>
      </c>
      <c r="K217" s="4"/>
      <c r="L217" s="5">
        <v>1.2010000000000001</v>
      </c>
      <c r="M217" s="5">
        <v>1.1120000000000001</v>
      </c>
      <c r="N217" s="5">
        <v>1.161</v>
      </c>
    </row>
    <row r="218" spans="1:14">
      <c r="A218" s="3">
        <f t="shared" si="3"/>
        <v>1806</v>
      </c>
      <c r="B218" s="1">
        <v>1.631</v>
      </c>
      <c r="C218" s="5">
        <v>1.897</v>
      </c>
      <c r="F218">
        <v>1.5842013888888891</v>
      </c>
      <c r="G218" s="1">
        <v>1.5329999999999999</v>
      </c>
      <c r="I218" s="2">
        <v>1.3779999999999999</v>
      </c>
      <c r="J218" s="12">
        <v>1.3223199999999999</v>
      </c>
      <c r="K218" s="4"/>
      <c r="L218" s="5">
        <v>1.2150000000000001</v>
      </c>
      <c r="M218" s="5">
        <v>1.196</v>
      </c>
      <c r="N218" s="5">
        <v>1.2849999999999999</v>
      </c>
    </row>
    <row r="219" spans="1:14">
      <c r="A219" s="3">
        <f t="shared" si="3"/>
        <v>1807</v>
      </c>
      <c r="B219" s="1">
        <v>1.5189999999999999</v>
      </c>
      <c r="C219" s="5">
        <v>1.748</v>
      </c>
      <c r="F219">
        <v>1.5030381944444438</v>
      </c>
      <c r="G219" s="1">
        <v>1.482</v>
      </c>
      <c r="I219" s="2">
        <v>1.3149999999999999</v>
      </c>
      <c r="J219" s="12">
        <v>1.3355999999999999</v>
      </c>
      <c r="K219" s="4"/>
      <c r="L219" s="5">
        <v>1.2130000000000001</v>
      </c>
      <c r="M219" s="5">
        <v>1.1830000000000001</v>
      </c>
      <c r="N219" s="5">
        <v>1.234</v>
      </c>
    </row>
    <row r="220" spans="1:14">
      <c r="A220" s="3">
        <f t="shared" si="3"/>
        <v>1808</v>
      </c>
      <c r="B220" s="1">
        <v>1.1359999999999999</v>
      </c>
      <c r="C220" s="5">
        <v>1.296</v>
      </c>
      <c r="F220">
        <v>1.1961805555555562</v>
      </c>
      <c r="G220" s="1">
        <v>1.238</v>
      </c>
      <c r="I220" s="2">
        <v>1.095</v>
      </c>
      <c r="J220">
        <v>1.04603</v>
      </c>
      <c r="K220" s="4"/>
      <c r="L220" s="5">
        <v>0.876</v>
      </c>
      <c r="M220" s="5">
        <v>0.96699999999999997</v>
      </c>
      <c r="N220" s="5">
        <v>0.95199999999999996</v>
      </c>
    </row>
    <row r="221" spans="1:14">
      <c r="A221" s="3">
        <f t="shared" si="3"/>
        <v>1809</v>
      </c>
      <c r="B221" s="1">
        <v>1.18</v>
      </c>
      <c r="C221" s="5">
        <v>1.18</v>
      </c>
      <c r="F221">
        <v>1.1792534722222221</v>
      </c>
      <c r="G221" s="1">
        <v>1.121</v>
      </c>
      <c r="I221" s="2">
        <v>1.075</v>
      </c>
      <c r="J221">
        <v>1.0025200000000001</v>
      </c>
      <c r="K221" s="4"/>
      <c r="L221" s="5">
        <v>0.875</v>
      </c>
      <c r="M221" s="5">
        <v>0.85699999999999998</v>
      </c>
      <c r="N221" s="5">
        <v>0.85199999999999998</v>
      </c>
    </row>
    <row r="222" spans="1:14">
      <c r="A222" s="3">
        <f t="shared" si="3"/>
        <v>1810</v>
      </c>
      <c r="B222" s="1">
        <v>1.1399999999999999</v>
      </c>
      <c r="C222" s="5">
        <v>1.1399999999999999</v>
      </c>
      <c r="F222">
        <v>1.1408333333333331</v>
      </c>
      <c r="G222" s="1">
        <v>1.157</v>
      </c>
      <c r="I222" s="2">
        <v>1.0189999999999999</v>
      </c>
      <c r="J222">
        <v>0.91457999999999995</v>
      </c>
      <c r="K222" s="4"/>
      <c r="L222" s="5">
        <v>0.80100000000000005</v>
      </c>
      <c r="M222" s="5">
        <v>0.82299999999999995</v>
      </c>
      <c r="N222" s="5">
        <v>0.79</v>
      </c>
    </row>
    <row r="223" spans="1:14">
      <c r="A223" s="3">
        <f t="shared" si="3"/>
        <v>1811</v>
      </c>
      <c r="B223" s="1">
        <v>1.2929999999999999</v>
      </c>
      <c r="C223" s="5">
        <v>1.2929999999999999</v>
      </c>
      <c r="F223">
        <v>1.2026909722222219</v>
      </c>
      <c r="G223" s="1">
        <v>1.202</v>
      </c>
      <c r="I223" s="2">
        <v>1.0940000000000001</v>
      </c>
      <c r="J223">
        <v>0.85685</v>
      </c>
      <c r="K223" s="4"/>
      <c r="L223" s="5">
        <v>0.89400000000000002</v>
      </c>
      <c r="M223" s="5">
        <v>0.92300000000000004</v>
      </c>
      <c r="N223" s="5">
        <v>0.89200000000000002</v>
      </c>
    </row>
    <row r="224" spans="1:14">
      <c r="A224" s="3">
        <f t="shared" si="3"/>
        <v>1812</v>
      </c>
      <c r="B224" s="1">
        <v>1.726</v>
      </c>
      <c r="C224" s="5"/>
      <c r="G224" s="1">
        <v>1.5720000000000001</v>
      </c>
      <c r="I224" s="2">
        <v>1.4850000000000001</v>
      </c>
      <c r="J224">
        <v>1.1346499999999999</v>
      </c>
      <c r="K224" s="4"/>
      <c r="L224" s="5">
        <v>1.3320000000000001</v>
      </c>
      <c r="M224" s="5">
        <v>1.3120000000000001</v>
      </c>
      <c r="N224" s="5">
        <v>1.2430000000000001</v>
      </c>
    </row>
    <row r="225" spans="1:14">
      <c r="A225" s="3">
        <f t="shared" si="3"/>
        <v>1813</v>
      </c>
      <c r="B225" s="1">
        <v>1.4930000000000001</v>
      </c>
      <c r="C225" s="5"/>
      <c r="G225" s="1">
        <v>1.448</v>
      </c>
      <c r="I225" s="2">
        <v>1.2729999999999999</v>
      </c>
      <c r="J225">
        <v>0.90524000000000004</v>
      </c>
      <c r="K225" s="4"/>
      <c r="L225" s="5">
        <v>1.127</v>
      </c>
      <c r="M225" s="5">
        <v>1.079</v>
      </c>
      <c r="N225" s="5">
        <v>1.0920000000000001</v>
      </c>
    </row>
    <row r="226" spans="1:14">
      <c r="A226" s="3">
        <f t="shared" si="3"/>
        <v>1814</v>
      </c>
      <c r="B226" s="1">
        <v>1.2669999999999999</v>
      </c>
      <c r="C226" s="5"/>
      <c r="G226" s="1">
        <v>1.117</v>
      </c>
      <c r="I226" s="2">
        <v>1.0740000000000001</v>
      </c>
      <c r="J226">
        <v>0.98140000000000005</v>
      </c>
      <c r="K226" s="4"/>
      <c r="L226" s="5">
        <v>1.002</v>
      </c>
      <c r="M226" s="5">
        <v>0.88200000000000001</v>
      </c>
      <c r="N226" s="5">
        <v>0.79500000000000004</v>
      </c>
    </row>
    <row r="227" spans="1:14">
      <c r="A227" s="3">
        <f t="shared" si="3"/>
        <v>1815</v>
      </c>
      <c r="B227" s="1">
        <v>1.1519999999999999</v>
      </c>
      <c r="C227" s="5">
        <v>1.2769999999999999</v>
      </c>
      <c r="G227" s="1">
        <v>1.159</v>
      </c>
      <c r="I227" s="2">
        <v>1.103</v>
      </c>
      <c r="J227">
        <v>1</v>
      </c>
      <c r="K227" s="4"/>
      <c r="L227" s="5">
        <v>0.875</v>
      </c>
      <c r="M227" s="5">
        <v>0.91200000000000003</v>
      </c>
      <c r="N227" s="5">
        <v>0.84299999999999997</v>
      </c>
    </row>
    <row r="228" spans="1:14">
      <c r="A228" s="3">
        <f t="shared" si="3"/>
        <v>1816</v>
      </c>
      <c r="B228" s="1">
        <v>1.3260000000000001</v>
      </c>
      <c r="C228" s="5">
        <v>1.4079999999999999</v>
      </c>
      <c r="G228" s="1">
        <v>1.365</v>
      </c>
      <c r="H228" s="1">
        <v>1.294</v>
      </c>
      <c r="I228" s="2">
        <v>1.353</v>
      </c>
      <c r="J228">
        <v>1.21214</v>
      </c>
      <c r="K228" s="4"/>
      <c r="L228" s="5">
        <v>1.077</v>
      </c>
      <c r="M228" s="5">
        <v>1.1120000000000001</v>
      </c>
      <c r="N228" s="5">
        <v>1.04</v>
      </c>
    </row>
    <row r="229" spans="1:14">
      <c r="A229" s="3">
        <f t="shared" si="3"/>
        <v>1817</v>
      </c>
      <c r="B229" s="1">
        <v>1.5580000000000001</v>
      </c>
      <c r="C229" s="5">
        <v>1.625</v>
      </c>
      <c r="H229" s="1">
        <v>1.5129999999999999</v>
      </c>
      <c r="I229" s="2">
        <v>1.5029999999999999</v>
      </c>
      <c r="J229">
        <v>1.4030800000000001</v>
      </c>
      <c r="K229" s="4"/>
      <c r="L229" s="5">
        <v>1.3140000000000001</v>
      </c>
      <c r="M229" s="5">
        <v>1.355</v>
      </c>
      <c r="N229" s="5">
        <v>1.3129999999999999</v>
      </c>
    </row>
    <row r="230" spans="1:14">
      <c r="A230" s="3">
        <f t="shared" si="3"/>
        <v>1818</v>
      </c>
      <c r="B230" s="1">
        <v>1.3029999999999999</v>
      </c>
      <c r="C230" s="5">
        <v>1.367</v>
      </c>
      <c r="H230" s="1">
        <v>1.1759999999999999</v>
      </c>
      <c r="I230" s="2">
        <v>1.2609999999999999</v>
      </c>
      <c r="J230">
        <v>1.0629599999999999</v>
      </c>
      <c r="K230" s="4"/>
      <c r="L230" s="4"/>
      <c r="M230" s="5">
        <v>1.1579999999999999</v>
      </c>
      <c r="N230" s="5">
        <v>1.0740000000000001</v>
      </c>
    </row>
    <row r="231" spans="1:14">
      <c r="A231" s="3">
        <f t="shared" si="3"/>
        <v>1819</v>
      </c>
      <c r="B231" s="1">
        <v>1.171</v>
      </c>
      <c r="C231" s="5">
        <v>1.2230000000000001</v>
      </c>
      <c r="H231" s="1">
        <v>1.085</v>
      </c>
      <c r="J231">
        <v>0.86109999999999998</v>
      </c>
      <c r="K231" s="4"/>
      <c r="L231" s="4"/>
      <c r="M231" s="5">
        <v>1.0229999999999999</v>
      </c>
      <c r="N231" s="5">
        <v>0.91100000000000003</v>
      </c>
    </row>
    <row r="232" spans="1:14">
      <c r="A232" s="3">
        <f t="shared" si="3"/>
        <v>1820</v>
      </c>
      <c r="B232" s="1">
        <v>1.018</v>
      </c>
      <c r="C232" s="5">
        <v>1.0349999999999999</v>
      </c>
      <c r="H232" s="1">
        <v>0.92900000000000005</v>
      </c>
      <c r="J232">
        <v>0.81122000000000005</v>
      </c>
      <c r="K232" s="4"/>
      <c r="L232" s="4"/>
      <c r="M232" s="5">
        <v>0.78100000000000003</v>
      </c>
      <c r="N232" s="5">
        <v>0.70299999999999996</v>
      </c>
    </row>
    <row r="233" spans="1:14">
      <c r="A233" s="3">
        <f t="shared" si="3"/>
        <v>1821</v>
      </c>
      <c r="B233" s="1">
        <v>0.92100000000000004</v>
      </c>
      <c r="C233" s="5">
        <v>0.93100000000000005</v>
      </c>
      <c r="H233" s="1">
        <v>0.86599999999999999</v>
      </c>
      <c r="J233" s="12">
        <v>0.75</v>
      </c>
      <c r="K233" s="4"/>
      <c r="L233" s="4"/>
      <c r="M233" s="5">
        <v>0.63500000000000001</v>
      </c>
      <c r="N233" s="5">
        <v>0.54400000000000004</v>
      </c>
    </row>
    <row r="234" spans="1:14">
      <c r="A234" s="3">
        <f t="shared" si="3"/>
        <v>1822</v>
      </c>
      <c r="B234" s="1">
        <v>0.83099999999999996</v>
      </c>
      <c r="J234" s="12">
        <v>0.57381000000000004</v>
      </c>
      <c r="K234" s="4"/>
      <c r="L234" s="4"/>
      <c r="M234" s="5">
        <v>0.61</v>
      </c>
      <c r="N234" s="5">
        <v>0.54300000000000004</v>
      </c>
    </row>
    <row r="235" spans="1:14">
      <c r="A235" s="3">
        <f t="shared" si="3"/>
        <v>1823</v>
      </c>
      <c r="B235" s="1">
        <v>0.92400000000000004</v>
      </c>
      <c r="J235" s="12">
        <v>0.81601999999999997</v>
      </c>
      <c r="K235" s="4"/>
      <c r="L235" s="4"/>
      <c r="M235" s="4"/>
      <c r="N235" s="5">
        <v>0.69199999999999995</v>
      </c>
    </row>
    <row r="236" spans="1:14">
      <c r="A236" s="3">
        <f t="shared" si="3"/>
        <v>1824</v>
      </c>
      <c r="B236" s="1">
        <v>0.79400000000000004</v>
      </c>
      <c r="J236" s="12">
        <v>0.71726000000000001</v>
      </c>
      <c r="K236" s="4"/>
      <c r="L236" s="4"/>
      <c r="M236" s="4"/>
      <c r="N236" s="5">
        <v>0.47599999999999998</v>
      </c>
    </row>
    <row r="237" spans="1:14">
      <c r="A237" s="3">
        <f t="shared" si="3"/>
        <v>1825</v>
      </c>
      <c r="B237" s="1">
        <v>0.78700000000000003</v>
      </c>
      <c r="J237" s="12">
        <v>0.73977999999999999</v>
      </c>
      <c r="K237" s="4"/>
      <c r="L237" s="4"/>
      <c r="M237" s="4"/>
      <c r="N237" s="5">
        <v>0.48899999999999999</v>
      </c>
    </row>
    <row r="238" spans="1:14">
      <c r="A238" s="3">
        <f t="shared" si="3"/>
        <v>1826</v>
      </c>
      <c r="B238" s="1">
        <v>0.86199999999999999</v>
      </c>
      <c r="J238" s="12">
        <v>0.81444000000000005</v>
      </c>
      <c r="K238" s="4"/>
      <c r="L238" s="4"/>
      <c r="M238" s="4"/>
      <c r="N238" s="5">
        <v>0.58299999999999996</v>
      </c>
    </row>
    <row r="239" spans="1:14">
      <c r="A239" s="3">
        <f t="shared" si="3"/>
        <v>1827</v>
      </c>
      <c r="B239" s="1">
        <v>1.0389999999999999</v>
      </c>
      <c r="J239" s="12">
        <v>0.9</v>
      </c>
      <c r="K239" s="4"/>
      <c r="L239" s="4"/>
      <c r="M239" s="4"/>
      <c r="N239" s="5">
        <v>0.65600000000000003</v>
      </c>
    </row>
    <row r="240" spans="1:14">
      <c r="A240" s="3">
        <f t="shared" si="3"/>
        <v>1828</v>
      </c>
      <c r="B240" s="1">
        <v>1.016</v>
      </c>
      <c r="J240" s="12">
        <v>0.90268999999999999</v>
      </c>
      <c r="K240" s="4"/>
      <c r="L240" s="4"/>
      <c r="M240" s="4"/>
      <c r="N240" s="5">
        <v>0.76400000000000001</v>
      </c>
    </row>
    <row r="241" spans="1:14">
      <c r="A241" s="3">
        <f t="shared" si="3"/>
        <v>1829</v>
      </c>
      <c r="B241" s="1">
        <v>1.0860000000000001</v>
      </c>
      <c r="J241" s="12">
        <v>0.97297</v>
      </c>
      <c r="K241" s="4"/>
      <c r="L241" s="4"/>
      <c r="M241" s="4"/>
      <c r="N241" s="4"/>
    </row>
    <row r="242" spans="1:14">
      <c r="A242" s="3">
        <f t="shared" si="3"/>
        <v>1830</v>
      </c>
      <c r="B242" s="1">
        <v>0.98399999999999999</v>
      </c>
      <c r="J242" s="12">
        <v>0.87002999999999997</v>
      </c>
      <c r="K242" s="4"/>
      <c r="L242" s="4"/>
      <c r="M242" s="4"/>
      <c r="N242" s="4"/>
    </row>
    <row r="243" spans="1:14">
      <c r="A243" s="3">
        <f t="shared" si="3"/>
        <v>1831</v>
      </c>
      <c r="B243" s="1">
        <v>1.107</v>
      </c>
      <c r="J243" s="12">
        <v>1.0137799999999999</v>
      </c>
      <c r="K243" s="4"/>
      <c r="L243" s="4"/>
      <c r="M243" s="4"/>
      <c r="N243" s="4"/>
    </row>
    <row r="244" spans="1:14">
      <c r="A244" s="3">
        <f t="shared" si="3"/>
        <v>1832</v>
      </c>
      <c r="B244" s="1">
        <v>1.0629999999999999</v>
      </c>
      <c r="J244" s="12">
        <v>0.97</v>
      </c>
      <c r="K244" s="4"/>
      <c r="L244" s="4"/>
      <c r="M244" s="4"/>
      <c r="N244" s="4"/>
    </row>
    <row r="245" spans="1:14">
      <c r="A245" s="3">
        <f t="shared" si="3"/>
        <v>1833</v>
      </c>
      <c r="B245" s="1">
        <v>1.0209999999999999</v>
      </c>
      <c r="J245" s="12">
        <v>0.94328000000000001</v>
      </c>
      <c r="K245" s="4"/>
      <c r="L245" s="4"/>
      <c r="M245" s="4"/>
      <c r="N245" s="4"/>
    </row>
    <row r="246" spans="1:14">
      <c r="A246" s="3">
        <f t="shared" si="3"/>
        <v>1834</v>
      </c>
      <c r="B246" s="1">
        <v>0.96499999999999997</v>
      </c>
      <c r="J246" s="12">
        <v>0.86143000000000003</v>
      </c>
      <c r="K246" s="4"/>
      <c r="L246" s="4"/>
      <c r="M246" s="4"/>
      <c r="N246" s="4"/>
    </row>
    <row r="247" spans="1:14">
      <c r="A247" s="3">
        <f t="shared" si="3"/>
        <v>1835</v>
      </c>
      <c r="B247" s="1">
        <v>0.93300000000000005</v>
      </c>
      <c r="J247" s="12">
        <v>0.85</v>
      </c>
      <c r="K247" s="4"/>
      <c r="L247" s="4"/>
      <c r="M247" s="4"/>
      <c r="N247" s="4"/>
    </row>
    <row r="248" spans="1:14">
      <c r="A248" s="3">
        <f t="shared" si="3"/>
        <v>1836</v>
      </c>
      <c r="B248" s="1">
        <v>0.96899999999999997</v>
      </c>
      <c r="J248" s="12">
        <v>0.87983999999999996</v>
      </c>
      <c r="K248" s="4"/>
      <c r="L248" s="4"/>
      <c r="M248" s="4"/>
      <c r="N248" s="4"/>
    </row>
    <row r="249" spans="1:14">
      <c r="A249" s="3">
        <f t="shared" si="3"/>
        <v>1837</v>
      </c>
      <c r="B249" s="1">
        <v>1.0129999999999999</v>
      </c>
      <c r="J249" s="12">
        <v>0.85416999999999998</v>
      </c>
      <c r="K249" s="4"/>
      <c r="L249" s="4"/>
      <c r="M249" s="4"/>
      <c r="N249" s="4"/>
    </row>
    <row r="250" spans="1:14">
      <c r="A250" s="3">
        <f t="shared" si="3"/>
        <v>1838</v>
      </c>
      <c r="B250" s="1">
        <v>1.1240000000000001</v>
      </c>
      <c r="J250" s="12">
        <v>0.96303000000000005</v>
      </c>
      <c r="K250" s="4"/>
      <c r="L250" s="4"/>
      <c r="M250" s="4"/>
      <c r="N250" s="4"/>
    </row>
    <row r="251" spans="1:14">
      <c r="A251" s="3">
        <f t="shared" si="3"/>
        <v>1839</v>
      </c>
      <c r="B251" s="1">
        <v>1.1950000000000001</v>
      </c>
      <c r="J251" s="12">
        <v>1.1436599999999999</v>
      </c>
      <c r="K251" s="4"/>
      <c r="L251" s="4"/>
      <c r="M251" s="4"/>
      <c r="N251" s="4"/>
    </row>
    <row r="252" spans="1:14">
      <c r="A252" s="3">
        <f t="shared" si="3"/>
        <v>1840</v>
      </c>
      <c r="B252" s="1">
        <v>1.0609999999999999</v>
      </c>
      <c r="J252" s="12">
        <v>1.01922</v>
      </c>
      <c r="K252" s="4"/>
      <c r="L252" s="4"/>
      <c r="M252" s="4"/>
      <c r="N252" s="4"/>
    </row>
    <row r="253" spans="1:14">
      <c r="A253" s="3">
        <f t="shared" si="3"/>
        <v>1841</v>
      </c>
      <c r="B253" s="1">
        <v>1.0620000000000001</v>
      </c>
      <c r="J253" s="12">
        <v>1.0829299999999999</v>
      </c>
      <c r="K253" s="4"/>
      <c r="L253" s="4"/>
      <c r="M253" s="4"/>
      <c r="N253" s="4"/>
    </row>
    <row r="254" spans="1:14">
      <c r="A254" s="3">
        <f t="shared" si="3"/>
        <v>1842</v>
      </c>
      <c r="B254" s="1">
        <v>1.1080000000000001</v>
      </c>
      <c r="J254" s="12">
        <v>1.0828800000000001</v>
      </c>
      <c r="K254" s="4"/>
      <c r="L254" s="4"/>
      <c r="M254" s="4"/>
      <c r="N254" s="4"/>
    </row>
    <row r="255" spans="1:14">
      <c r="A255" s="3">
        <f t="shared" si="3"/>
        <v>1843</v>
      </c>
      <c r="B255" s="1">
        <v>1.097</v>
      </c>
      <c r="J255" s="12">
        <v>0.93723000000000001</v>
      </c>
      <c r="K255" s="4"/>
      <c r="L255" s="4"/>
      <c r="M255" s="4"/>
      <c r="N255" s="4"/>
    </row>
    <row r="256" spans="1:14">
      <c r="A256" s="3">
        <f t="shared" si="3"/>
        <v>1844</v>
      </c>
      <c r="B256" s="1">
        <v>1.091666666666667</v>
      </c>
      <c r="J256" s="12">
        <v>0.85192999999999997</v>
      </c>
      <c r="K256" s="4"/>
      <c r="L256" s="4"/>
      <c r="M256" s="4"/>
      <c r="N256" s="4"/>
    </row>
    <row r="257" spans="1:18">
      <c r="A257" s="3">
        <f t="shared" si="3"/>
        <v>1845</v>
      </c>
      <c r="B257" s="1">
        <v>1.1666666666666672</v>
      </c>
      <c r="J257" s="12">
        <v>0.97097</v>
      </c>
      <c r="K257" s="4"/>
      <c r="L257" s="4"/>
      <c r="M257" s="4"/>
      <c r="N257" s="4"/>
    </row>
    <row r="258" spans="1:18">
      <c r="A258" s="3">
        <f t="shared" si="3"/>
        <v>1846</v>
      </c>
      <c r="B258" s="1">
        <v>1.325</v>
      </c>
      <c r="J258" s="12">
        <v>1.1746799999999999</v>
      </c>
      <c r="K258" s="4"/>
      <c r="L258" s="4"/>
      <c r="M258" s="4"/>
      <c r="N258" s="4"/>
    </row>
    <row r="259" spans="1:18">
      <c r="A259" s="3">
        <f t="shared" si="3"/>
        <v>1847</v>
      </c>
      <c r="B259" s="1">
        <v>1.4541666666666671</v>
      </c>
      <c r="J259" s="12">
        <v>1.28823</v>
      </c>
      <c r="K259" s="4"/>
      <c r="L259" s="4"/>
      <c r="M259" s="4"/>
      <c r="N259" s="4"/>
    </row>
    <row r="260" spans="1:18">
      <c r="A260" s="3">
        <f t="shared" si="3"/>
        <v>1848</v>
      </c>
      <c r="B260" s="1">
        <v>1.105</v>
      </c>
      <c r="C260">
        <v>1.0561548000000001</v>
      </c>
      <c r="J260" s="12">
        <v>0.88558000000000003</v>
      </c>
      <c r="K260" s="4"/>
      <c r="L260" s="4"/>
      <c r="M260" s="4"/>
      <c r="N260" s="4"/>
    </row>
    <row r="261" spans="1:18">
      <c r="A261" s="3">
        <f t="shared" si="3"/>
        <v>1849</v>
      </c>
      <c r="B261" s="1">
        <v>0.97916666666666696</v>
      </c>
      <c r="C261">
        <v>0.99748868000000002</v>
      </c>
      <c r="J261" s="12">
        <v>0.78749999999999998</v>
      </c>
      <c r="K261" s="4"/>
      <c r="L261" s="4"/>
      <c r="M261" s="4"/>
      <c r="N261" s="4"/>
    </row>
    <row r="262" spans="1:18">
      <c r="A262" s="3">
        <f t="shared" si="3"/>
        <v>1850</v>
      </c>
      <c r="B262" s="1">
        <v>0.99583333333333302</v>
      </c>
      <c r="C262">
        <v>1.0488266799999999</v>
      </c>
      <c r="J262" s="4"/>
      <c r="K262" s="4"/>
      <c r="L262" s="4"/>
      <c r="M262" s="4"/>
      <c r="N262" s="4"/>
    </row>
    <row r="263" spans="1:18">
      <c r="A263" s="3">
        <f t="shared" si="3"/>
        <v>1851</v>
      </c>
      <c r="B263" s="1">
        <v>1.06</v>
      </c>
      <c r="C263">
        <v>1.10244271</v>
      </c>
      <c r="J263" s="4"/>
      <c r="K263" s="4"/>
      <c r="L263" s="4"/>
      <c r="M263" s="4"/>
      <c r="N263" s="4"/>
    </row>
    <row r="264" spans="1:18">
      <c r="A264" s="3">
        <f t="shared" si="3"/>
        <v>1852</v>
      </c>
      <c r="B264" s="1">
        <v>1.155833333333333</v>
      </c>
      <c r="J264" s="4"/>
      <c r="K264" s="4"/>
      <c r="L264" s="4"/>
      <c r="M264" s="4"/>
      <c r="N264" s="4"/>
    </row>
    <row r="265" spans="1:18">
      <c r="A265" s="3">
        <f t="shared" si="3"/>
        <v>1853</v>
      </c>
      <c r="B265" s="1">
        <v>1.2925</v>
      </c>
      <c r="J265" s="4"/>
      <c r="K265" s="4"/>
      <c r="L265" s="4"/>
      <c r="M265" s="4"/>
      <c r="N265" s="4"/>
    </row>
    <row r="266" spans="1:18">
      <c r="A266" s="3">
        <f>+(A265+1)</f>
        <v>1854</v>
      </c>
      <c r="B266" s="1">
        <v>1.4883333333333331</v>
      </c>
      <c r="J266" s="7"/>
    </row>
    <row r="267" spans="1:18">
      <c r="A267" s="3">
        <f>+(A266+1)</f>
        <v>1855</v>
      </c>
      <c r="J267" s="7"/>
    </row>
    <row r="269" spans="1:18">
      <c r="A269" s="34" t="s">
        <v>144</v>
      </c>
    </row>
    <row r="270" spans="1:18">
      <c r="A270" s="34" t="s">
        <v>162</v>
      </c>
    </row>
    <row r="271" spans="1:18">
      <c r="A271" s="34"/>
    </row>
    <row r="272" spans="1:18" ht="16">
      <c r="A272" s="40" t="s">
        <v>1</v>
      </c>
      <c r="B272" s="37" t="s">
        <v>54</v>
      </c>
      <c r="C272" s="37"/>
      <c r="D272" s="37"/>
      <c r="E272" s="37"/>
      <c r="F272" s="37"/>
      <c r="G272" s="37"/>
      <c r="H272" s="37"/>
      <c r="I272" s="37"/>
      <c r="J272" s="37"/>
      <c r="K272" s="37"/>
      <c r="L272" s="37"/>
      <c r="M272" s="37"/>
      <c r="N272" s="37"/>
      <c r="O272" s="37"/>
      <c r="P272" s="37"/>
      <c r="Q272" s="37"/>
      <c r="R272" s="37"/>
    </row>
    <row r="273" spans="1:18" ht="16">
      <c r="A273" s="40" t="s">
        <v>3</v>
      </c>
      <c r="B273" s="37" t="s">
        <v>63</v>
      </c>
      <c r="C273" s="37"/>
      <c r="D273" s="37"/>
      <c r="E273" s="37"/>
      <c r="F273" s="37"/>
      <c r="G273" s="37"/>
      <c r="H273" s="37"/>
      <c r="I273" s="37"/>
      <c r="J273" s="37"/>
      <c r="K273" s="37"/>
      <c r="L273" s="37"/>
      <c r="M273" s="37"/>
      <c r="N273" s="37"/>
      <c r="O273" s="37"/>
      <c r="P273" s="37"/>
      <c r="Q273" s="37"/>
      <c r="R273" s="37"/>
    </row>
    <row r="274" spans="1:18" ht="16">
      <c r="A274" s="40" t="s">
        <v>30</v>
      </c>
      <c r="B274" s="37" t="s">
        <v>64</v>
      </c>
      <c r="C274" s="37"/>
      <c r="D274" s="37"/>
      <c r="E274" s="37"/>
      <c r="F274" s="37"/>
      <c r="G274" s="37"/>
      <c r="H274" s="37"/>
      <c r="I274" s="37"/>
      <c r="J274" s="37"/>
      <c r="K274" s="37"/>
      <c r="L274" s="37"/>
      <c r="M274" s="37"/>
      <c r="N274" s="37"/>
      <c r="O274" s="37"/>
      <c r="P274" s="37"/>
      <c r="Q274" s="37"/>
      <c r="R274" s="37"/>
    </row>
    <row r="275" spans="1:18" ht="16">
      <c r="A275" s="40" t="s">
        <v>13</v>
      </c>
      <c r="B275" s="37" t="s">
        <v>58</v>
      </c>
      <c r="C275" s="37"/>
      <c r="D275" s="37"/>
      <c r="E275" s="37"/>
      <c r="F275" s="37"/>
      <c r="G275" s="37"/>
      <c r="H275" s="37"/>
      <c r="I275" s="37"/>
      <c r="J275" s="37"/>
      <c r="K275" s="37"/>
      <c r="L275" s="37"/>
      <c r="M275" s="37"/>
      <c r="N275" s="37"/>
      <c r="O275" s="37"/>
      <c r="P275" s="37"/>
      <c r="Q275" s="37"/>
      <c r="R275" s="37"/>
    </row>
    <row r="276" spans="1:18" ht="16">
      <c r="A276" s="40" t="s">
        <v>5</v>
      </c>
      <c r="B276" s="37" t="s">
        <v>65</v>
      </c>
      <c r="C276" s="37"/>
      <c r="D276" s="37"/>
      <c r="E276" s="37"/>
      <c r="F276" s="37"/>
      <c r="G276" s="37"/>
      <c r="H276" s="37"/>
      <c r="I276" s="37"/>
      <c r="J276" s="37"/>
      <c r="K276" s="37"/>
      <c r="L276" s="37"/>
      <c r="M276" s="37"/>
      <c r="N276" s="37"/>
      <c r="O276" s="37"/>
      <c r="P276" s="37"/>
      <c r="Q276" s="37"/>
      <c r="R276" s="37"/>
    </row>
    <row r="277" spans="1:18" ht="16">
      <c r="A277" s="41" t="s">
        <v>17</v>
      </c>
      <c r="B277" s="37" t="s">
        <v>75</v>
      </c>
      <c r="C277" s="37"/>
      <c r="D277" s="37"/>
      <c r="E277" s="37"/>
      <c r="F277" s="37"/>
      <c r="G277" s="37"/>
      <c r="H277" s="37"/>
      <c r="I277" s="37"/>
      <c r="J277" s="37"/>
      <c r="K277" s="37"/>
      <c r="L277" s="37"/>
      <c r="M277" s="37"/>
      <c r="N277" s="37"/>
      <c r="O277" s="37"/>
      <c r="P277" s="37"/>
      <c r="Q277" s="37"/>
      <c r="R277" s="37"/>
    </row>
    <row r="278" spans="1:18" ht="16">
      <c r="A278" s="41" t="s">
        <v>155</v>
      </c>
      <c r="B278" s="37" t="s">
        <v>159</v>
      </c>
      <c r="C278" s="37"/>
      <c r="D278" s="37"/>
      <c r="E278" s="37"/>
      <c r="F278" s="37"/>
      <c r="G278" s="37"/>
      <c r="H278" s="37"/>
      <c r="I278" s="37"/>
      <c r="J278" s="37"/>
      <c r="K278" s="37"/>
      <c r="L278" s="37"/>
      <c r="M278" s="37"/>
      <c r="N278" s="37"/>
      <c r="O278" s="37"/>
      <c r="P278" s="37"/>
      <c r="Q278" s="37"/>
      <c r="R278" s="37"/>
    </row>
    <row r="279" spans="1:18" ht="16">
      <c r="A279" s="40" t="s">
        <v>2</v>
      </c>
      <c r="B279" s="37" t="s">
        <v>62</v>
      </c>
      <c r="C279" s="37"/>
      <c r="D279" s="37"/>
      <c r="E279" s="37"/>
      <c r="F279" s="37"/>
      <c r="G279" s="37"/>
      <c r="H279" s="37"/>
      <c r="I279" s="37"/>
      <c r="J279" s="37"/>
      <c r="K279" s="37"/>
      <c r="L279" s="37"/>
      <c r="M279" s="37"/>
      <c r="N279" s="37"/>
      <c r="O279" s="37"/>
      <c r="P279" s="37"/>
      <c r="Q279" s="37"/>
      <c r="R279" s="37"/>
    </row>
    <row r="280" spans="1:18" ht="16">
      <c r="A280" s="42" t="s">
        <v>156</v>
      </c>
      <c r="B280" s="43" t="s">
        <v>160</v>
      </c>
      <c r="C280" s="37"/>
      <c r="D280" s="37"/>
      <c r="E280" s="37"/>
      <c r="F280" s="37"/>
      <c r="G280" s="37"/>
      <c r="H280" s="37"/>
      <c r="I280" s="37"/>
      <c r="J280" s="37"/>
      <c r="K280" s="37"/>
      <c r="L280" s="37"/>
      <c r="M280" s="37"/>
      <c r="N280" s="37"/>
      <c r="O280" s="37"/>
      <c r="P280" s="37"/>
      <c r="Q280" s="37"/>
      <c r="R280" s="37"/>
    </row>
    <row r="281" spans="1:18" ht="16">
      <c r="A281" s="40" t="s">
        <v>16</v>
      </c>
      <c r="B281" s="37" t="s">
        <v>60</v>
      </c>
      <c r="C281" s="37"/>
      <c r="D281" s="37"/>
      <c r="E281" s="37"/>
      <c r="F281" s="37"/>
      <c r="G281" s="37"/>
      <c r="H281" s="37"/>
      <c r="I281" s="37"/>
      <c r="J281" s="37"/>
      <c r="K281" s="37"/>
      <c r="L281" s="37"/>
      <c r="M281" s="37"/>
      <c r="N281" s="37"/>
      <c r="O281" s="37"/>
      <c r="P281" s="37"/>
      <c r="Q281" s="37"/>
      <c r="R281" s="37"/>
    </row>
    <row r="282" spans="1:18" ht="16">
      <c r="A282" s="40" t="s">
        <v>0</v>
      </c>
      <c r="B282" s="37" t="s">
        <v>61</v>
      </c>
      <c r="C282" s="37"/>
      <c r="D282" s="37"/>
      <c r="E282" s="37"/>
      <c r="F282" s="37"/>
      <c r="G282" s="37"/>
      <c r="H282" s="37"/>
      <c r="I282" s="37"/>
      <c r="J282" s="37"/>
      <c r="K282" s="37"/>
      <c r="L282" s="37"/>
      <c r="M282" s="37"/>
      <c r="N282" s="37"/>
      <c r="O282" s="37"/>
      <c r="P282" s="37"/>
      <c r="Q282" s="37"/>
      <c r="R282" s="37"/>
    </row>
    <row r="283" spans="1:18" ht="16">
      <c r="A283" s="40" t="s">
        <v>157</v>
      </c>
      <c r="B283" s="43" t="s">
        <v>160</v>
      </c>
      <c r="C283" s="37"/>
      <c r="D283" s="37"/>
      <c r="E283" s="37"/>
      <c r="F283" s="37"/>
      <c r="G283" s="37"/>
      <c r="H283" s="37"/>
      <c r="I283" s="37"/>
      <c r="J283" s="37"/>
      <c r="K283" s="37"/>
      <c r="L283" s="37"/>
      <c r="M283" s="37"/>
      <c r="N283" s="37"/>
      <c r="O283" s="37"/>
      <c r="P283" s="37"/>
      <c r="Q283" s="37"/>
      <c r="R283" s="37"/>
    </row>
    <row r="284" spans="1:18" ht="16">
      <c r="A284" s="40" t="s">
        <v>11</v>
      </c>
      <c r="B284" s="37" t="s">
        <v>57</v>
      </c>
      <c r="C284" s="37"/>
      <c r="D284" s="37"/>
      <c r="E284" s="37"/>
      <c r="F284" s="37"/>
      <c r="G284" s="37"/>
      <c r="H284" s="37"/>
      <c r="I284" s="37"/>
      <c r="J284" s="37"/>
      <c r="K284" s="37"/>
      <c r="L284" s="37"/>
      <c r="M284" s="37"/>
      <c r="N284" s="37"/>
      <c r="O284" s="37"/>
      <c r="P284" s="37"/>
      <c r="Q284" s="37"/>
      <c r="R284" s="37"/>
    </row>
    <row r="285" spans="1:18" ht="16">
      <c r="A285" s="40" t="s">
        <v>6</v>
      </c>
      <c r="B285" s="37" t="s">
        <v>55</v>
      </c>
      <c r="C285" s="37"/>
      <c r="D285" s="37"/>
      <c r="E285" s="37"/>
      <c r="F285" s="37"/>
      <c r="G285" s="37"/>
      <c r="H285" s="37"/>
      <c r="I285" s="37"/>
      <c r="J285" s="37"/>
      <c r="K285" s="37"/>
      <c r="L285" s="37"/>
      <c r="M285" s="37"/>
      <c r="N285" s="37"/>
      <c r="O285" s="37"/>
      <c r="P285" s="37"/>
      <c r="Q285" s="37"/>
      <c r="R285" s="37"/>
    </row>
    <row r="286" spans="1:18" ht="16">
      <c r="A286" s="40" t="s">
        <v>23</v>
      </c>
      <c r="B286" s="37" t="s">
        <v>56</v>
      </c>
      <c r="C286" s="37"/>
      <c r="D286" s="37"/>
      <c r="E286" s="37"/>
      <c r="F286" s="37"/>
      <c r="G286" s="37"/>
      <c r="H286" s="37"/>
      <c r="I286" s="37"/>
      <c r="J286" s="37"/>
      <c r="K286" s="37"/>
      <c r="L286" s="37"/>
      <c r="M286" s="37"/>
      <c r="N286" s="37"/>
      <c r="O286" s="37"/>
      <c r="P286" s="37"/>
      <c r="Q286" s="37"/>
      <c r="R286" s="37"/>
    </row>
    <row r="287" spans="1:18" ht="16">
      <c r="A287" s="40" t="s">
        <v>18</v>
      </c>
      <c r="B287" s="37" t="s">
        <v>146</v>
      </c>
      <c r="C287" s="37"/>
      <c r="D287" s="37"/>
      <c r="E287" s="37"/>
      <c r="F287" s="37"/>
      <c r="G287" s="37"/>
      <c r="H287" s="37"/>
      <c r="I287" s="37"/>
      <c r="J287" s="37"/>
      <c r="K287" s="37"/>
      <c r="L287" s="37"/>
      <c r="M287" s="37"/>
      <c r="N287" s="37"/>
      <c r="O287" s="37"/>
      <c r="P287" s="37"/>
      <c r="Q287" s="37"/>
      <c r="R287" s="37"/>
    </row>
    <row r="288" spans="1:18" ht="16">
      <c r="A288" s="40" t="s">
        <v>14</v>
      </c>
      <c r="B288" s="37" t="s">
        <v>59</v>
      </c>
      <c r="C288" s="37"/>
      <c r="D288" s="37"/>
      <c r="E288" s="37"/>
      <c r="F288" s="37"/>
      <c r="G288" s="37"/>
      <c r="H288" s="37"/>
      <c r="I288" s="37"/>
      <c r="J288" s="37"/>
      <c r="K288" s="37"/>
      <c r="L288" s="37"/>
      <c r="M288" s="37"/>
      <c r="N288" s="37"/>
      <c r="O288" s="37"/>
      <c r="P288" s="37"/>
      <c r="Q288" s="37"/>
      <c r="R288" s="37"/>
    </row>
    <row r="289" spans="1:18" ht="16">
      <c r="B289" s="37" t="s">
        <v>161</v>
      </c>
      <c r="C289" s="37"/>
      <c r="D289" s="37"/>
      <c r="E289" s="37"/>
      <c r="F289" s="37"/>
      <c r="G289" s="37"/>
      <c r="H289" s="37"/>
      <c r="I289" s="37"/>
      <c r="J289" s="37"/>
      <c r="K289" s="37"/>
      <c r="L289" s="37"/>
      <c r="M289" s="37"/>
      <c r="N289" s="37"/>
      <c r="O289" s="37"/>
      <c r="P289" s="37"/>
      <c r="Q289" s="37"/>
      <c r="R289" s="37"/>
    </row>
    <row r="292" spans="1:18">
      <c r="A292" s="34" t="s">
        <v>143</v>
      </c>
    </row>
    <row r="293" spans="1:18">
      <c r="A293" s="20"/>
    </row>
    <row r="294" spans="1:18" ht="16">
      <c r="A294" s="20" t="s">
        <v>139</v>
      </c>
      <c r="B294" s="22" t="s">
        <v>77</v>
      </c>
    </row>
    <row r="295" spans="1:18" ht="16">
      <c r="A295" s="20" t="s">
        <v>90</v>
      </c>
      <c r="B295" s="22" t="s">
        <v>76</v>
      </c>
    </row>
    <row r="296" spans="1:18" ht="16">
      <c r="A296" s="20" t="s">
        <v>140</v>
      </c>
      <c r="B296" s="39" t="s">
        <v>80</v>
      </c>
      <c r="C296" s="23"/>
      <c r="D296" s="23"/>
      <c r="E296" s="23"/>
      <c r="F296" s="23"/>
      <c r="G296" s="23"/>
      <c r="H296" s="23"/>
      <c r="I296" s="23"/>
      <c r="J296" s="23"/>
    </row>
    <row r="297" spans="1:18" ht="16">
      <c r="A297" s="20" t="s">
        <v>141</v>
      </c>
      <c r="B297" s="22" t="s">
        <v>81</v>
      </c>
    </row>
    <row r="298" spans="1:18" ht="16">
      <c r="A298" s="20" t="s">
        <v>50</v>
      </c>
      <c r="B298" s="22" t="s">
        <v>79</v>
      </c>
    </row>
    <row r="299" spans="1:18" ht="16">
      <c r="A299" s="20" t="s">
        <v>51</v>
      </c>
      <c r="B299" s="22" t="s">
        <v>78</v>
      </c>
    </row>
    <row r="300" spans="1:18" ht="16">
      <c r="A300" s="35" t="s">
        <v>52</v>
      </c>
      <c r="B300" s="37" t="s">
        <v>158</v>
      </c>
      <c r="C300" s="38"/>
      <c r="D300" s="38"/>
      <c r="E300" s="38"/>
      <c r="F300" s="38"/>
      <c r="G300" s="38"/>
      <c r="H300" s="38"/>
      <c r="I300" s="38"/>
      <c r="J300" s="38"/>
      <c r="K300" s="38"/>
      <c r="L300" s="38"/>
    </row>
    <row r="301" spans="1:18" ht="16">
      <c r="A301" s="3" t="s">
        <v>95</v>
      </c>
      <c r="B301" s="22" t="s">
        <v>103</v>
      </c>
    </row>
    <row r="302" spans="1:18" ht="16">
      <c r="A302" s="3" t="s">
        <v>96</v>
      </c>
      <c r="B302" s="22" t="s">
        <v>103</v>
      </c>
    </row>
    <row r="303" spans="1:18" ht="16">
      <c r="A303" s="3" t="s">
        <v>97</v>
      </c>
      <c r="B303" s="22" t="s">
        <v>145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2"/>
  <sheetViews>
    <sheetView workbookViewId="0">
      <pane xSplit="1" ySplit="5" topLeftCell="B6" activePane="bottomRight" state="frozen"/>
      <selection pane="topRight" activeCell="B1" sqref="B1"/>
      <selection pane="bottomLeft" activeCell="A6" sqref="A6"/>
      <selection pane="bottomRight" activeCell="A2" sqref="A2"/>
    </sheetView>
  </sheetViews>
  <sheetFormatPr baseColWidth="10" defaultRowHeight="15" x14ac:dyDescent="0"/>
  <cols>
    <col min="1" max="1" width="15.83203125" customWidth="1"/>
    <col min="9" max="9" width="11.1640625" customWidth="1"/>
  </cols>
  <sheetData>
    <row r="1" spans="1:15">
      <c r="A1" t="s">
        <v>169</v>
      </c>
      <c r="B1" s="9"/>
      <c r="C1" s="9"/>
      <c r="D1" s="9"/>
      <c r="E1" s="9"/>
      <c r="F1" s="9" t="s">
        <v>82</v>
      </c>
      <c r="G1" s="9"/>
      <c r="H1" s="9"/>
      <c r="I1" s="9"/>
      <c r="K1" s="9"/>
      <c r="L1" s="9"/>
      <c r="M1" s="9"/>
      <c r="N1" s="9"/>
      <c r="O1" s="9"/>
    </row>
    <row r="2" spans="1:15">
      <c r="B2" s="20">
        <v>1</v>
      </c>
      <c r="C2" s="20">
        <v>2</v>
      </c>
      <c r="D2" s="20">
        <v>3</v>
      </c>
      <c r="E2" s="20">
        <v>4</v>
      </c>
      <c r="F2" s="20">
        <v>5</v>
      </c>
      <c r="G2" s="20">
        <v>6</v>
      </c>
      <c r="H2" s="20">
        <v>7</v>
      </c>
      <c r="I2" s="20">
        <v>8</v>
      </c>
      <c r="J2" s="20">
        <v>9</v>
      </c>
      <c r="K2" s="20">
        <v>10</v>
      </c>
      <c r="L2" s="20">
        <v>11</v>
      </c>
      <c r="M2" s="20">
        <v>12</v>
      </c>
      <c r="N2" s="20">
        <v>13</v>
      </c>
      <c r="O2" s="20">
        <v>14</v>
      </c>
    </row>
    <row r="3" spans="1:15">
      <c r="A3" t="s">
        <v>41</v>
      </c>
      <c r="B3" s="9" t="s">
        <v>0</v>
      </c>
      <c r="C3" s="9" t="s">
        <v>0</v>
      </c>
      <c r="D3" s="9" t="s">
        <v>6</v>
      </c>
      <c r="E3" s="9" t="s">
        <v>2</v>
      </c>
      <c r="F3" s="9" t="s">
        <v>3</v>
      </c>
      <c r="G3" s="9" t="s">
        <v>3</v>
      </c>
      <c r="H3" s="9" t="s">
        <v>30</v>
      </c>
      <c r="I3" s="9" t="s">
        <v>5</v>
      </c>
      <c r="J3" s="9" t="s">
        <v>23</v>
      </c>
      <c r="K3" s="9" t="s">
        <v>13</v>
      </c>
      <c r="L3" s="9" t="s">
        <v>14</v>
      </c>
      <c r="M3" s="9" t="s">
        <v>16</v>
      </c>
      <c r="N3" s="9" t="s">
        <v>11</v>
      </c>
      <c r="O3" s="9" t="s">
        <v>18</v>
      </c>
    </row>
    <row r="4" spans="1:15">
      <c r="A4" t="s">
        <v>42</v>
      </c>
      <c r="B4" s="9" t="s">
        <v>32</v>
      </c>
      <c r="C4" s="9" t="s">
        <v>31</v>
      </c>
      <c r="D4" s="9" t="s">
        <v>32</v>
      </c>
      <c r="E4" s="9" t="s">
        <v>33</v>
      </c>
      <c r="F4" s="9" t="s">
        <v>34</v>
      </c>
      <c r="G4" s="9" t="s">
        <v>35</v>
      </c>
      <c r="H4" s="9" t="s">
        <v>36</v>
      </c>
      <c r="I4" s="9" t="s">
        <v>43</v>
      </c>
      <c r="J4" s="9" t="s">
        <v>37</v>
      </c>
      <c r="K4" s="9" t="s">
        <v>37</v>
      </c>
      <c r="L4" s="9" t="s">
        <v>37</v>
      </c>
      <c r="M4" s="9" t="s">
        <v>37</v>
      </c>
      <c r="N4" s="9" t="s">
        <v>38</v>
      </c>
      <c r="O4" s="9" t="s">
        <v>38</v>
      </c>
    </row>
    <row r="5" spans="1:15">
      <c r="A5" t="s">
        <v>21</v>
      </c>
      <c r="B5" s="9" t="s">
        <v>7</v>
      </c>
      <c r="C5" s="9" t="s">
        <v>7</v>
      </c>
      <c r="D5" s="9" t="s">
        <v>8</v>
      </c>
      <c r="E5" s="9" t="s">
        <v>9</v>
      </c>
      <c r="F5" s="9" t="s">
        <v>10</v>
      </c>
      <c r="G5" s="9" t="s">
        <v>10</v>
      </c>
      <c r="H5" s="9" t="s">
        <v>10</v>
      </c>
      <c r="I5" s="9" t="s">
        <v>8</v>
      </c>
      <c r="J5" s="9" t="s">
        <v>40</v>
      </c>
      <c r="K5" s="9" t="s">
        <v>8</v>
      </c>
      <c r="L5" s="9" t="s">
        <v>15</v>
      </c>
      <c r="M5" s="9" t="s">
        <v>8</v>
      </c>
      <c r="N5" s="9" t="s">
        <v>12</v>
      </c>
      <c r="O5" s="9" t="s">
        <v>39</v>
      </c>
    </row>
    <row r="6" spans="1:15">
      <c r="A6" s="20">
        <v>1594</v>
      </c>
      <c r="B6" s="9"/>
      <c r="C6" s="9"/>
      <c r="D6" s="9"/>
      <c r="E6" s="9"/>
      <c r="F6" s="9"/>
      <c r="G6" s="9"/>
      <c r="H6" s="9"/>
      <c r="I6" s="9"/>
      <c r="K6" s="9"/>
      <c r="L6" s="9"/>
      <c r="M6" s="9"/>
      <c r="N6" s="9"/>
      <c r="O6" s="9"/>
    </row>
    <row r="7" spans="1:15">
      <c r="A7" s="20">
        <f>+A6+1</f>
        <v>1595</v>
      </c>
      <c r="B7" s="9"/>
      <c r="C7" s="9"/>
      <c r="D7" s="9"/>
      <c r="E7" s="9"/>
      <c r="F7" s="9"/>
      <c r="G7" s="9"/>
      <c r="H7" s="9"/>
      <c r="I7" s="9"/>
      <c r="K7" s="9"/>
      <c r="L7" s="9"/>
      <c r="M7" s="9"/>
      <c r="N7" s="9"/>
      <c r="O7" s="9"/>
    </row>
    <row r="8" spans="1:15">
      <c r="A8" s="20">
        <f t="shared" ref="A8:A71" si="0">+A7+1</f>
        <v>1596</v>
      </c>
      <c r="B8" s="9"/>
      <c r="C8" s="9"/>
      <c r="D8" s="9"/>
      <c r="E8" s="9"/>
      <c r="F8" s="9"/>
      <c r="G8" s="9"/>
      <c r="H8" s="9"/>
      <c r="I8" s="9"/>
      <c r="K8" s="9"/>
      <c r="L8" s="9"/>
      <c r="M8" s="9"/>
      <c r="N8" s="9"/>
      <c r="O8" s="9"/>
    </row>
    <row r="9" spans="1:15">
      <c r="A9" s="20">
        <f t="shared" si="0"/>
        <v>1597</v>
      </c>
      <c r="B9" s="9"/>
      <c r="C9" s="9"/>
      <c r="D9" s="9"/>
      <c r="E9" s="9"/>
      <c r="F9" s="9"/>
      <c r="G9" s="9"/>
      <c r="H9" s="9"/>
      <c r="I9" s="9"/>
      <c r="K9" s="9"/>
      <c r="L9" s="9"/>
      <c r="M9" s="9"/>
      <c r="N9" s="9"/>
      <c r="O9" s="9"/>
    </row>
    <row r="10" spans="1:15">
      <c r="A10" s="20">
        <f t="shared" si="0"/>
        <v>1598</v>
      </c>
      <c r="B10" s="9"/>
      <c r="C10" s="9"/>
      <c r="D10" s="9"/>
      <c r="E10" s="9"/>
      <c r="F10" s="9"/>
      <c r="G10" s="9"/>
      <c r="H10" s="9"/>
      <c r="I10" s="9"/>
      <c r="K10" s="9"/>
      <c r="L10" s="9"/>
      <c r="M10" s="9"/>
      <c r="N10" s="9"/>
      <c r="O10" s="9"/>
    </row>
    <row r="11" spans="1:15">
      <c r="A11" s="20">
        <f t="shared" si="0"/>
        <v>1599</v>
      </c>
      <c r="B11" s="9"/>
      <c r="C11" s="9"/>
      <c r="D11" s="9"/>
      <c r="E11" s="9"/>
      <c r="F11" s="9"/>
      <c r="G11" s="9"/>
      <c r="H11" s="9"/>
      <c r="I11" s="9"/>
      <c r="K11" s="9"/>
      <c r="L11" s="9"/>
      <c r="M11" s="9"/>
      <c r="N11" s="9"/>
      <c r="O11" s="9"/>
    </row>
    <row r="12" spans="1:15">
      <c r="A12" s="20">
        <f t="shared" si="0"/>
        <v>1600</v>
      </c>
      <c r="B12" s="9"/>
      <c r="C12" s="9"/>
      <c r="D12" s="9"/>
      <c r="E12" s="9"/>
      <c r="F12" s="9"/>
      <c r="G12" s="9"/>
      <c r="H12" s="9"/>
      <c r="I12" s="9"/>
      <c r="K12" s="9"/>
      <c r="L12" s="9"/>
      <c r="M12" s="9"/>
      <c r="N12" s="9"/>
      <c r="O12" s="9"/>
    </row>
    <row r="13" spans="1:15">
      <c r="A13" s="20">
        <f t="shared" si="0"/>
        <v>1601</v>
      </c>
      <c r="B13" s="9"/>
      <c r="C13" s="9"/>
      <c r="D13" s="9"/>
      <c r="E13" s="9"/>
      <c r="F13" s="9"/>
      <c r="G13" s="9"/>
      <c r="H13" s="9"/>
      <c r="I13" s="9"/>
      <c r="J13" s="14">
        <v>1.0389999999999999</v>
      </c>
      <c r="K13" s="9"/>
      <c r="L13" s="9"/>
      <c r="M13" s="9"/>
      <c r="N13" s="9"/>
      <c r="O13" s="9"/>
    </row>
    <row r="14" spans="1:15">
      <c r="A14" s="20">
        <f t="shared" si="0"/>
        <v>1602</v>
      </c>
      <c r="B14" s="9"/>
      <c r="C14" s="9"/>
      <c r="D14" s="9"/>
      <c r="E14" s="9"/>
      <c r="F14" s="9"/>
      <c r="G14" s="9"/>
      <c r="H14" s="9"/>
      <c r="I14" s="9"/>
      <c r="J14" s="14">
        <v>0.96</v>
      </c>
      <c r="K14" s="9"/>
      <c r="L14" s="9"/>
      <c r="M14" s="9"/>
      <c r="N14" s="9"/>
      <c r="O14" s="9"/>
    </row>
    <row r="15" spans="1:15">
      <c r="A15" s="20">
        <f t="shared" si="0"/>
        <v>1603</v>
      </c>
      <c r="B15" s="9"/>
      <c r="C15" s="9"/>
      <c r="D15" s="9"/>
      <c r="E15" s="9"/>
      <c r="F15" s="9"/>
      <c r="G15" s="9"/>
      <c r="H15" s="9"/>
      <c r="I15" s="9"/>
      <c r="J15" s="14">
        <v>0.96299999999999997</v>
      </c>
      <c r="K15" s="9"/>
      <c r="L15" s="9"/>
      <c r="M15" s="9"/>
      <c r="N15" s="9"/>
      <c r="O15" s="9"/>
    </row>
    <row r="16" spans="1:15">
      <c r="A16" s="20">
        <f t="shared" si="0"/>
        <v>1604</v>
      </c>
      <c r="B16" s="9"/>
      <c r="C16" s="9"/>
      <c r="D16" s="9"/>
      <c r="E16" s="9"/>
      <c r="F16" s="9"/>
      <c r="G16" s="9"/>
      <c r="H16" s="9"/>
      <c r="I16" s="9"/>
      <c r="J16" s="14">
        <v>0.93500000000000005</v>
      </c>
      <c r="K16" s="9"/>
      <c r="L16" s="9"/>
      <c r="M16" s="9"/>
      <c r="N16" s="9"/>
      <c r="O16" s="9"/>
    </row>
    <row r="17" spans="1:15">
      <c r="A17" s="20">
        <f t="shared" si="0"/>
        <v>1605</v>
      </c>
      <c r="B17" s="9"/>
      <c r="C17" s="9"/>
      <c r="D17" s="9"/>
      <c r="E17" s="9"/>
      <c r="F17" s="9"/>
      <c r="G17" s="9"/>
      <c r="H17" s="9"/>
      <c r="I17" s="9"/>
      <c r="J17" s="14">
        <v>1.08</v>
      </c>
      <c r="K17" s="9"/>
      <c r="L17" s="9"/>
      <c r="M17" s="9"/>
      <c r="N17" s="9"/>
      <c r="O17" s="9"/>
    </row>
    <row r="18" spans="1:15">
      <c r="A18" s="20">
        <f t="shared" si="0"/>
        <v>1606</v>
      </c>
      <c r="B18" s="9"/>
      <c r="C18" s="9"/>
      <c r="D18" s="9"/>
      <c r="E18" s="9"/>
      <c r="F18" s="9"/>
      <c r="G18" s="9"/>
      <c r="H18" s="9"/>
      <c r="I18" s="9"/>
      <c r="J18" s="14">
        <v>0.98499999999999999</v>
      </c>
      <c r="K18" s="9"/>
      <c r="L18" s="9"/>
      <c r="M18" s="9"/>
      <c r="N18" s="9"/>
      <c r="O18" s="9"/>
    </row>
    <row r="19" spans="1:15">
      <c r="A19" s="20">
        <f t="shared" si="0"/>
        <v>1607</v>
      </c>
      <c r="B19" s="9"/>
      <c r="C19" s="9"/>
      <c r="D19" s="9"/>
      <c r="E19" s="9"/>
      <c r="F19" s="9"/>
      <c r="G19" s="9"/>
      <c r="H19" s="9"/>
      <c r="I19" s="9"/>
      <c r="J19" s="14">
        <v>0.85</v>
      </c>
      <c r="K19" s="9"/>
      <c r="L19" s="9"/>
      <c r="M19" s="9"/>
      <c r="N19" s="9"/>
      <c r="O19" s="9"/>
    </row>
    <row r="20" spans="1:15">
      <c r="A20" s="20">
        <f t="shared" si="0"/>
        <v>1608</v>
      </c>
      <c r="B20" s="9"/>
      <c r="C20" s="9"/>
      <c r="D20" s="9"/>
      <c r="E20" s="9"/>
      <c r="F20" s="9"/>
      <c r="G20" s="9"/>
      <c r="H20" s="9"/>
      <c r="I20" s="9"/>
      <c r="J20" s="14">
        <v>0.83</v>
      </c>
      <c r="K20" s="9"/>
      <c r="L20" s="9"/>
      <c r="M20" s="9"/>
      <c r="N20" s="9"/>
      <c r="O20" s="9"/>
    </row>
    <row r="21" spans="1:15">
      <c r="A21" s="20">
        <f t="shared" si="0"/>
        <v>1609</v>
      </c>
      <c r="B21" s="9"/>
      <c r="C21" s="9"/>
      <c r="D21" s="9"/>
      <c r="E21" s="9"/>
      <c r="F21" s="9"/>
      <c r="G21" s="9"/>
      <c r="H21" s="9"/>
      <c r="I21" s="9"/>
      <c r="J21" s="14">
        <v>0.88700000000000001</v>
      </c>
      <c r="K21" s="9"/>
      <c r="L21" s="9"/>
      <c r="M21" s="9"/>
      <c r="N21" s="9"/>
      <c r="O21" s="9"/>
    </row>
    <row r="22" spans="1:15">
      <c r="A22" s="20">
        <f t="shared" si="0"/>
        <v>1610</v>
      </c>
      <c r="B22" s="9"/>
      <c r="C22" s="9"/>
      <c r="D22" s="5">
        <v>1.1040000000000001</v>
      </c>
      <c r="E22" s="9"/>
      <c r="F22" s="9"/>
      <c r="G22" s="9"/>
      <c r="H22" s="9"/>
      <c r="I22" s="9"/>
      <c r="J22" s="14">
        <v>1.0069999999999999</v>
      </c>
      <c r="K22" s="9"/>
      <c r="L22" s="9"/>
      <c r="M22" s="9"/>
      <c r="N22" s="9"/>
      <c r="O22" s="9"/>
    </row>
    <row r="23" spans="1:15">
      <c r="A23" s="20">
        <f t="shared" si="0"/>
        <v>1611</v>
      </c>
      <c r="B23" s="9"/>
      <c r="C23" s="9"/>
      <c r="D23" s="5">
        <v>1.0149999999999999</v>
      </c>
      <c r="E23" s="9"/>
      <c r="F23" s="9"/>
      <c r="G23" s="9"/>
      <c r="H23" s="9"/>
      <c r="I23" s="9"/>
      <c r="J23" s="14">
        <v>0.96099999999999997</v>
      </c>
      <c r="K23" s="9"/>
      <c r="L23" s="9"/>
      <c r="M23" s="9"/>
      <c r="N23" s="9"/>
      <c r="O23" s="9"/>
    </row>
    <row r="24" spans="1:15">
      <c r="A24" s="20">
        <f t="shared" si="0"/>
        <v>1612</v>
      </c>
      <c r="B24" s="9"/>
      <c r="C24" s="9"/>
      <c r="D24" s="9"/>
      <c r="E24" s="9"/>
      <c r="F24" s="9"/>
      <c r="G24" s="9"/>
      <c r="H24" s="9"/>
      <c r="I24" s="9"/>
      <c r="J24" s="14">
        <v>0.85899999999999999</v>
      </c>
      <c r="K24" s="9"/>
      <c r="L24" s="9"/>
      <c r="M24" s="9"/>
      <c r="N24" s="9"/>
      <c r="O24" s="9"/>
    </row>
    <row r="25" spans="1:15">
      <c r="A25" s="20">
        <f t="shared" si="0"/>
        <v>1613</v>
      </c>
      <c r="B25" s="9"/>
      <c r="C25" s="9"/>
      <c r="D25" s="9"/>
      <c r="E25" s="2">
        <v>1.121</v>
      </c>
      <c r="F25" s="9"/>
      <c r="G25" s="9"/>
      <c r="H25" s="9"/>
      <c r="I25" s="9"/>
      <c r="J25" s="14">
        <v>0.82299999999999995</v>
      </c>
      <c r="K25" s="9"/>
      <c r="L25" s="9"/>
      <c r="M25" s="9"/>
      <c r="N25" s="9"/>
      <c r="O25" s="9"/>
    </row>
    <row r="26" spans="1:15">
      <c r="A26" s="20">
        <f t="shared" si="0"/>
        <v>1614</v>
      </c>
      <c r="B26" s="9"/>
      <c r="C26" s="9"/>
      <c r="D26" s="9"/>
      <c r="E26" s="2">
        <v>1.0429999999999999</v>
      </c>
      <c r="F26" s="9"/>
      <c r="G26" s="9"/>
      <c r="H26" s="9"/>
      <c r="I26" s="9"/>
      <c r="J26" s="14">
        <v>0.94899999999999995</v>
      </c>
      <c r="K26" s="9"/>
      <c r="L26" s="9"/>
      <c r="M26" s="9"/>
      <c r="N26" s="9"/>
      <c r="O26" s="9"/>
    </row>
    <row r="27" spans="1:15">
      <c r="A27" s="20">
        <f t="shared" si="0"/>
        <v>1615</v>
      </c>
      <c r="B27" s="9"/>
      <c r="C27" s="9"/>
      <c r="D27" s="9"/>
      <c r="E27" s="2">
        <v>1.0760000000000001</v>
      </c>
      <c r="F27" s="9"/>
      <c r="G27" s="9"/>
      <c r="H27" s="9"/>
      <c r="I27" s="9"/>
      <c r="J27" s="14">
        <v>0.84799999999999998</v>
      </c>
      <c r="K27" s="9"/>
      <c r="L27" s="9"/>
      <c r="M27" s="9"/>
      <c r="N27" s="9"/>
      <c r="O27" s="9"/>
    </row>
    <row r="28" spans="1:15">
      <c r="A28" s="20">
        <f t="shared" si="0"/>
        <v>1616</v>
      </c>
      <c r="B28" s="9"/>
      <c r="C28" s="9"/>
      <c r="D28" s="9"/>
      <c r="E28" s="2">
        <v>1.1739999999999999</v>
      </c>
      <c r="F28" s="9"/>
      <c r="G28" s="9"/>
      <c r="H28" s="9"/>
      <c r="I28" s="9"/>
      <c r="J28" s="14">
        <v>0.8</v>
      </c>
      <c r="K28" s="9"/>
      <c r="L28" s="9"/>
      <c r="M28" s="9"/>
      <c r="N28" s="9"/>
      <c r="O28" s="9"/>
    </row>
    <row r="29" spans="1:15">
      <c r="A29" s="20">
        <f t="shared" si="0"/>
        <v>1617</v>
      </c>
      <c r="B29" s="9"/>
      <c r="C29" s="9"/>
      <c r="D29" s="9"/>
      <c r="E29" s="2">
        <v>1.3149999999999999</v>
      </c>
      <c r="F29" s="9"/>
      <c r="G29" s="9"/>
      <c r="H29" s="9"/>
      <c r="I29" s="9"/>
      <c r="J29" s="14">
        <v>0.77800000000000002</v>
      </c>
      <c r="K29" s="9"/>
      <c r="L29" s="9"/>
      <c r="M29" s="9"/>
      <c r="N29" s="9"/>
      <c r="O29" s="9"/>
    </row>
    <row r="30" spans="1:15">
      <c r="A30" s="20">
        <f t="shared" si="0"/>
        <v>1618</v>
      </c>
      <c r="B30" s="9"/>
      <c r="C30" s="9"/>
      <c r="D30" s="9"/>
      <c r="E30" s="2">
        <v>1.157</v>
      </c>
      <c r="F30" s="9"/>
      <c r="G30" s="9"/>
      <c r="H30" s="9"/>
      <c r="I30" s="9"/>
      <c r="J30" s="14">
        <v>0.90100000000000002</v>
      </c>
      <c r="K30" s="9"/>
      <c r="L30" s="9"/>
      <c r="M30" s="9"/>
      <c r="N30" s="9"/>
      <c r="O30" s="9"/>
    </row>
    <row r="31" spans="1:15">
      <c r="A31" s="20">
        <f t="shared" si="0"/>
        <v>1619</v>
      </c>
      <c r="B31" s="9"/>
      <c r="C31" s="9"/>
      <c r="D31" s="9"/>
      <c r="E31" s="2">
        <v>1.0209999999999999</v>
      </c>
      <c r="F31" s="9"/>
      <c r="G31" s="9"/>
      <c r="H31" s="9"/>
      <c r="I31" s="9"/>
      <c r="J31" s="14">
        <v>0.98099999999999998</v>
      </c>
      <c r="K31" s="9"/>
      <c r="L31" s="9"/>
      <c r="M31" s="9"/>
      <c r="N31" s="9"/>
      <c r="O31" s="9"/>
    </row>
    <row r="32" spans="1:15">
      <c r="A32" s="20">
        <f t="shared" si="0"/>
        <v>1620</v>
      </c>
      <c r="B32" s="9"/>
      <c r="C32" s="9"/>
      <c r="D32" s="9"/>
      <c r="E32" s="2">
        <v>0.95799999999999996</v>
      </c>
      <c r="F32" s="9"/>
      <c r="G32" s="9"/>
      <c r="H32" s="9"/>
      <c r="I32" s="9"/>
      <c r="J32" s="14">
        <v>0.93899999999999995</v>
      </c>
      <c r="K32" s="9"/>
      <c r="L32" s="9"/>
      <c r="M32" s="9"/>
      <c r="N32" s="9"/>
      <c r="O32" s="9"/>
    </row>
    <row r="33" spans="1:15">
      <c r="A33" s="20">
        <f t="shared" si="0"/>
        <v>1621</v>
      </c>
      <c r="B33" s="9"/>
      <c r="C33" s="9"/>
      <c r="D33" s="9"/>
      <c r="E33" s="2">
        <v>1.014</v>
      </c>
      <c r="F33" s="9"/>
      <c r="G33" s="9"/>
      <c r="H33" s="9"/>
      <c r="I33" s="9"/>
      <c r="J33" s="14">
        <v>0.79700000000000004</v>
      </c>
      <c r="K33" s="9"/>
      <c r="L33" s="9"/>
      <c r="M33" s="9"/>
      <c r="N33" s="9"/>
      <c r="O33" s="9"/>
    </row>
    <row r="34" spans="1:15">
      <c r="A34" s="20">
        <f t="shared" si="0"/>
        <v>1622</v>
      </c>
      <c r="B34" s="9"/>
      <c r="C34" s="9"/>
      <c r="D34" s="9"/>
      <c r="E34" s="2">
        <v>1.276</v>
      </c>
      <c r="F34" s="9"/>
      <c r="G34" s="9"/>
      <c r="H34" s="9"/>
      <c r="I34" s="9"/>
      <c r="J34" s="14">
        <v>0.73499999999999999</v>
      </c>
      <c r="K34" s="9"/>
      <c r="L34" s="9"/>
      <c r="M34" s="9"/>
      <c r="N34" s="9"/>
      <c r="O34" s="9"/>
    </row>
    <row r="35" spans="1:15">
      <c r="A35" s="20">
        <f t="shared" si="0"/>
        <v>1623</v>
      </c>
      <c r="B35" s="9"/>
      <c r="C35" s="9"/>
      <c r="D35" s="9"/>
      <c r="E35" s="2">
        <v>1.363</v>
      </c>
      <c r="F35" s="9"/>
      <c r="G35" s="9"/>
      <c r="H35" s="9"/>
      <c r="I35" s="9"/>
      <c r="J35" s="14">
        <v>0.77600000000000002</v>
      </c>
      <c r="K35" s="9"/>
      <c r="L35" s="9"/>
      <c r="M35" s="9"/>
      <c r="N35" s="9"/>
      <c r="O35" s="9"/>
    </row>
    <row r="36" spans="1:15">
      <c r="A36" s="20">
        <f t="shared" si="0"/>
        <v>1624</v>
      </c>
      <c r="B36" s="9"/>
      <c r="C36" s="9"/>
      <c r="D36" s="9"/>
      <c r="E36" s="2">
        <v>1.3839999999999999</v>
      </c>
      <c r="F36" s="9"/>
      <c r="G36" s="9"/>
      <c r="H36" s="9"/>
      <c r="I36" s="9"/>
      <c r="J36" s="14">
        <v>1.016</v>
      </c>
      <c r="K36" s="9"/>
      <c r="L36" s="9"/>
      <c r="M36" s="9"/>
      <c r="N36" s="9"/>
      <c r="O36" s="9"/>
    </row>
    <row r="37" spans="1:15">
      <c r="A37" s="20">
        <f t="shared" si="0"/>
        <v>1625</v>
      </c>
      <c r="B37" s="9"/>
      <c r="C37" s="9"/>
      <c r="D37" s="9"/>
      <c r="E37" s="2">
        <v>1.3160000000000001</v>
      </c>
      <c r="F37" s="9"/>
      <c r="G37" s="9"/>
      <c r="H37" s="9"/>
      <c r="I37" s="9"/>
      <c r="J37" s="14">
        <v>1.129</v>
      </c>
      <c r="K37" s="9"/>
      <c r="L37" s="9"/>
      <c r="M37" s="9"/>
      <c r="N37" s="9"/>
      <c r="O37" s="9"/>
    </row>
    <row r="38" spans="1:15">
      <c r="A38" s="20">
        <f t="shared" si="0"/>
        <v>1626</v>
      </c>
      <c r="B38" s="9"/>
      <c r="C38" s="9"/>
      <c r="D38" s="9"/>
      <c r="E38" s="2">
        <v>1.3440000000000001</v>
      </c>
      <c r="F38" s="9"/>
      <c r="G38" s="9"/>
      <c r="H38" s="9"/>
      <c r="I38" s="9"/>
      <c r="J38" s="14">
        <v>1.083</v>
      </c>
      <c r="K38" s="9"/>
      <c r="L38" s="9"/>
      <c r="M38" s="9"/>
      <c r="N38" s="9"/>
      <c r="O38" s="9"/>
    </row>
    <row r="39" spans="1:15">
      <c r="A39" s="20">
        <f t="shared" si="0"/>
        <v>1627</v>
      </c>
      <c r="B39" s="9"/>
      <c r="C39" s="9"/>
      <c r="D39" s="9"/>
      <c r="E39" s="2">
        <v>1.2929999999999999</v>
      </c>
      <c r="F39" s="9"/>
      <c r="G39" s="9"/>
      <c r="H39" s="9"/>
      <c r="I39" s="9"/>
      <c r="J39" s="14">
        <v>1.0449999999999999</v>
      </c>
      <c r="K39" s="9"/>
      <c r="L39" s="9"/>
      <c r="M39" s="9"/>
      <c r="N39" s="9"/>
      <c r="O39" s="9"/>
    </row>
    <row r="40" spans="1:15">
      <c r="A40" s="20">
        <f t="shared" si="0"/>
        <v>1628</v>
      </c>
      <c r="B40" s="9"/>
      <c r="C40" s="9"/>
      <c r="D40" s="9"/>
      <c r="E40" s="2">
        <v>1.331</v>
      </c>
      <c r="F40" s="9"/>
      <c r="G40" s="9"/>
      <c r="H40" s="9"/>
      <c r="I40" s="9"/>
      <c r="J40" s="14">
        <v>1.054</v>
      </c>
      <c r="K40" s="9"/>
      <c r="L40" s="9"/>
      <c r="M40" s="9"/>
      <c r="N40" s="9"/>
      <c r="O40" s="9"/>
    </row>
    <row r="41" spans="1:15">
      <c r="A41" s="20">
        <f t="shared" si="0"/>
        <v>1629</v>
      </c>
      <c r="B41" s="9"/>
      <c r="C41" s="9"/>
      <c r="D41" s="9"/>
      <c r="E41" s="2">
        <v>1.506</v>
      </c>
      <c r="F41" s="9"/>
      <c r="G41" s="9"/>
      <c r="H41" s="9"/>
      <c r="I41" s="9"/>
      <c r="J41" s="14">
        <v>1.0069999999999999</v>
      </c>
      <c r="K41" s="9"/>
      <c r="L41" s="9"/>
      <c r="M41" s="9"/>
      <c r="N41" s="9"/>
      <c r="O41" s="12">
        <v>1.100802083</v>
      </c>
    </row>
    <row r="42" spans="1:15">
      <c r="A42" s="20">
        <f t="shared" si="0"/>
        <v>1630</v>
      </c>
      <c r="B42" s="9"/>
      <c r="C42" s="9"/>
      <c r="D42" s="9"/>
      <c r="E42" s="2">
        <v>1.696</v>
      </c>
      <c r="F42" s="9"/>
      <c r="G42" s="9"/>
      <c r="H42" s="9"/>
      <c r="I42" s="9"/>
      <c r="J42" s="14">
        <v>1.095</v>
      </c>
      <c r="K42" s="9"/>
      <c r="L42" s="9"/>
      <c r="M42" s="9"/>
      <c r="N42" s="9"/>
      <c r="O42" s="12">
        <v>1.25934375</v>
      </c>
    </row>
    <row r="43" spans="1:15">
      <c r="A43" s="20">
        <f t="shared" si="0"/>
        <v>1631</v>
      </c>
      <c r="B43" s="9"/>
      <c r="C43" s="9"/>
      <c r="D43" s="9"/>
      <c r="E43" s="2">
        <v>2.0499999999999998</v>
      </c>
      <c r="F43" s="9"/>
      <c r="G43" s="9"/>
      <c r="H43" s="9"/>
      <c r="I43" s="9"/>
      <c r="J43" s="14">
        <v>1.3080000000000001</v>
      </c>
      <c r="K43" s="9"/>
      <c r="L43" s="9"/>
      <c r="M43" s="9"/>
      <c r="N43" s="9"/>
      <c r="O43" s="12">
        <v>1.3012187500000001</v>
      </c>
    </row>
    <row r="44" spans="1:15">
      <c r="A44" s="20">
        <f t="shared" si="0"/>
        <v>1632</v>
      </c>
      <c r="B44" s="9"/>
      <c r="C44" s="9"/>
      <c r="D44" s="9"/>
      <c r="E44" s="2">
        <v>1.5840000000000001</v>
      </c>
      <c r="F44" s="9"/>
      <c r="G44" s="9"/>
      <c r="H44" s="9"/>
      <c r="I44" s="9"/>
      <c r="J44" s="14">
        <v>1.4339999999999999</v>
      </c>
      <c r="K44" s="9"/>
      <c r="L44" s="9"/>
      <c r="M44" s="9"/>
      <c r="N44" s="9"/>
      <c r="O44" s="12">
        <v>0.96443749999999995</v>
      </c>
    </row>
    <row r="45" spans="1:15">
      <c r="A45" s="20">
        <f t="shared" si="0"/>
        <v>1633</v>
      </c>
      <c r="B45" s="9"/>
      <c r="C45" s="9"/>
      <c r="D45" s="9"/>
      <c r="E45" s="2">
        <v>1.3939999999999999</v>
      </c>
      <c r="F45" s="9"/>
      <c r="G45" s="9"/>
      <c r="H45" s="9"/>
      <c r="I45" s="9"/>
      <c r="J45" s="14">
        <v>1.554</v>
      </c>
      <c r="K45" s="9"/>
      <c r="L45" s="9"/>
      <c r="M45" s="9"/>
      <c r="N45" s="9"/>
      <c r="O45" s="12">
        <v>0.92990625000000005</v>
      </c>
    </row>
    <row r="46" spans="1:15">
      <c r="A46" s="20">
        <f t="shared" si="0"/>
        <v>1634</v>
      </c>
      <c r="B46" s="9"/>
      <c r="C46" s="9"/>
      <c r="D46" s="9"/>
      <c r="E46" s="2">
        <v>1.427</v>
      </c>
      <c r="F46" s="9"/>
      <c r="G46" s="9"/>
      <c r="H46" s="9"/>
      <c r="I46" s="9"/>
      <c r="J46" s="14">
        <v>1.214</v>
      </c>
      <c r="K46" s="9"/>
      <c r="L46" s="9"/>
      <c r="M46" s="9"/>
      <c r="N46" s="9"/>
      <c r="O46" s="12">
        <v>1.0018125</v>
      </c>
    </row>
    <row r="47" spans="1:15">
      <c r="A47" s="20">
        <f t="shared" si="0"/>
        <v>1635</v>
      </c>
      <c r="B47" s="9"/>
      <c r="C47" s="9"/>
      <c r="D47" s="9"/>
      <c r="E47" s="2">
        <v>1.3260000000000001</v>
      </c>
      <c r="F47" s="9"/>
      <c r="G47" s="9"/>
      <c r="H47" s="9"/>
      <c r="I47" s="9"/>
      <c r="J47" s="14">
        <v>1.119</v>
      </c>
      <c r="K47" s="9"/>
      <c r="L47" s="9"/>
      <c r="M47" s="9"/>
      <c r="N47" s="9"/>
      <c r="O47" s="12">
        <v>1.0183125</v>
      </c>
    </row>
    <row r="48" spans="1:15">
      <c r="A48" s="20">
        <f t="shared" si="0"/>
        <v>1636</v>
      </c>
      <c r="B48" s="9"/>
      <c r="C48" s="9"/>
      <c r="D48" s="9"/>
      <c r="E48" s="2">
        <v>1.427</v>
      </c>
      <c r="F48" s="9"/>
      <c r="G48" s="9"/>
      <c r="H48" s="9"/>
      <c r="I48" s="9"/>
      <c r="J48" s="14">
        <v>1.1850000000000001</v>
      </c>
      <c r="K48" s="9"/>
      <c r="L48" s="9"/>
      <c r="M48" s="9"/>
      <c r="N48" s="9"/>
      <c r="O48" s="12">
        <v>0.98001041700000002</v>
      </c>
    </row>
    <row r="49" spans="1:15">
      <c r="A49" s="20">
        <f t="shared" si="0"/>
        <v>1637</v>
      </c>
      <c r="B49" s="9"/>
      <c r="C49" s="9"/>
      <c r="D49" s="9"/>
      <c r="E49" s="2">
        <v>1.502</v>
      </c>
      <c r="F49" s="9"/>
      <c r="G49" s="9"/>
      <c r="H49" s="9"/>
      <c r="I49" s="9"/>
      <c r="J49" s="14">
        <v>1.139</v>
      </c>
      <c r="K49" s="9"/>
      <c r="L49" s="9"/>
      <c r="M49" s="9"/>
      <c r="N49" s="13">
        <v>1.0680000000000001</v>
      </c>
      <c r="O49" s="12">
        <v>0.94174999999999998</v>
      </c>
    </row>
    <row r="50" spans="1:15">
      <c r="A50" s="20">
        <f t="shared" si="0"/>
        <v>1638</v>
      </c>
      <c r="B50" s="9"/>
      <c r="C50" s="9"/>
      <c r="D50" s="9"/>
      <c r="E50" s="2">
        <v>1.4410000000000001</v>
      </c>
      <c r="F50" s="9"/>
      <c r="G50" s="9"/>
      <c r="H50" s="9"/>
      <c r="I50" s="9"/>
      <c r="J50" s="14">
        <v>1.1930000000000001</v>
      </c>
      <c r="K50" s="9"/>
      <c r="L50" s="9"/>
      <c r="M50" s="9"/>
      <c r="N50" s="13">
        <v>1.071</v>
      </c>
      <c r="O50" s="12">
        <v>0.93084374999999997</v>
      </c>
    </row>
    <row r="51" spans="1:15" ht="16" thickBot="1">
      <c r="A51" s="20">
        <f t="shared" si="0"/>
        <v>1639</v>
      </c>
      <c r="B51" s="9"/>
      <c r="C51" s="9"/>
      <c r="D51" s="9"/>
      <c r="E51" s="2">
        <v>1.4059999999999999</v>
      </c>
      <c r="F51" s="9"/>
      <c r="G51" s="9"/>
      <c r="H51" s="9"/>
      <c r="I51" s="9"/>
      <c r="J51" s="14">
        <v>1.1240000000000001</v>
      </c>
      <c r="K51" s="9"/>
      <c r="L51" s="9"/>
      <c r="M51" s="9"/>
      <c r="N51" s="13">
        <v>0.94799999999999995</v>
      </c>
      <c r="O51" s="12">
        <v>0.82805208299999999</v>
      </c>
    </row>
    <row r="52" spans="1:15" ht="16" thickTop="1">
      <c r="A52" s="20">
        <f t="shared" si="0"/>
        <v>1640</v>
      </c>
      <c r="B52" s="9"/>
      <c r="C52" s="9"/>
      <c r="D52" s="9"/>
      <c r="E52" s="2">
        <v>1.5629999999999999</v>
      </c>
      <c r="F52" s="17">
        <v>1.43</v>
      </c>
      <c r="G52" s="17">
        <v>1.6</v>
      </c>
      <c r="H52" s="10"/>
      <c r="I52" s="9"/>
      <c r="J52" s="14">
        <v>1.1259999999999999</v>
      </c>
      <c r="K52" s="9"/>
      <c r="L52" s="9"/>
      <c r="M52" s="9"/>
      <c r="N52" s="13">
        <v>1.0649999999999999</v>
      </c>
      <c r="O52" s="12">
        <v>0.94154166699999997</v>
      </c>
    </row>
    <row r="53" spans="1:15">
      <c r="A53" s="20">
        <f t="shared" si="0"/>
        <v>1641</v>
      </c>
      <c r="B53" s="9"/>
      <c r="C53" s="9"/>
      <c r="D53" s="9"/>
      <c r="E53" s="2">
        <v>1.5029999999999999</v>
      </c>
      <c r="F53" s="18">
        <v>1.42</v>
      </c>
      <c r="G53" s="18">
        <v>1.59</v>
      </c>
      <c r="H53" s="10"/>
      <c r="I53" s="9"/>
      <c r="J53" s="14">
        <v>1.052</v>
      </c>
      <c r="K53" s="9"/>
      <c r="L53" s="9"/>
      <c r="M53" s="9"/>
      <c r="N53" s="13">
        <v>1.125</v>
      </c>
      <c r="O53" s="12">
        <v>0.96875</v>
      </c>
    </row>
    <row r="54" spans="1:15">
      <c r="A54" s="20">
        <f t="shared" si="0"/>
        <v>1642</v>
      </c>
      <c r="B54" s="9"/>
      <c r="C54" s="9"/>
      <c r="D54" s="9"/>
      <c r="E54" s="2">
        <v>1.4319999999999999</v>
      </c>
      <c r="F54" s="18">
        <v>1.32</v>
      </c>
      <c r="G54" s="18">
        <v>1.48</v>
      </c>
      <c r="H54" s="10"/>
      <c r="I54" s="9"/>
      <c r="J54" s="14">
        <v>1.175</v>
      </c>
      <c r="K54" s="9"/>
      <c r="L54" s="9"/>
      <c r="M54" s="9"/>
      <c r="N54" s="13">
        <v>1.0509999999999999</v>
      </c>
      <c r="O54" s="12">
        <v>0.91918750000000005</v>
      </c>
    </row>
    <row r="55" spans="1:15">
      <c r="A55" s="20">
        <f t="shared" si="0"/>
        <v>1643</v>
      </c>
      <c r="B55" s="9"/>
      <c r="C55" s="9"/>
      <c r="D55" s="9"/>
      <c r="E55" s="2">
        <v>1.5589999999999999</v>
      </c>
      <c r="F55" s="18">
        <v>1.42</v>
      </c>
      <c r="G55" s="18">
        <v>1.58</v>
      </c>
      <c r="H55" s="10"/>
      <c r="I55" s="9"/>
      <c r="J55" s="14">
        <v>1.2430000000000001</v>
      </c>
      <c r="K55" s="9"/>
      <c r="L55" s="9"/>
      <c r="M55" s="9"/>
      <c r="N55" s="13">
        <v>1.0580000000000001</v>
      </c>
      <c r="O55" s="12">
        <v>0.94018749999999995</v>
      </c>
    </row>
    <row r="56" spans="1:15">
      <c r="A56" s="20">
        <f t="shared" si="0"/>
        <v>1644</v>
      </c>
      <c r="B56" s="9"/>
      <c r="C56" s="9"/>
      <c r="D56" s="9"/>
      <c r="E56" s="2">
        <v>1.5</v>
      </c>
      <c r="F56" s="18">
        <v>1.42</v>
      </c>
      <c r="G56" s="18">
        <v>1.58</v>
      </c>
      <c r="H56" s="10"/>
      <c r="I56" s="9"/>
      <c r="J56" s="14">
        <v>1.1990000000000001</v>
      </c>
      <c r="K56" s="9"/>
      <c r="L56" s="9"/>
      <c r="M56" s="9"/>
      <c r="N56" s="13">
        <v>1.0840000000000001</v>
      </c>
      <c r="O56" s="12">
        <v>0.94826041699999997</v>
      </c>
    </row>
    <row r="57" spans="1:15">
      <c r="A57" s="20">
        <f t="shared" si="0"/>
        <v>1645</v>
      </c>
      <c r="B57" s="9"/>
      <c r="C57" s="9"/>
      <c r="D57" s="9"/>
      <c r="E57" s="2">
        <v>1.5</v>
      </c>
      <c r="F57" s="18">
        <v>1.38</v>
      </c>
      <c r="G57" s="18">
        <v>1.55</v>
      </c>
      <c r="H57" s="10"/>
      <c r="I57" s="9"/>
      <c r="J57" s="14">
        <v>1.2410000000000001</v>
      </c>
      <c r="K57" s="9"/>
      <c r="L57" s="9"/>
      <c r="M57" s="9"/>
      <c r="N57" s="13">
        <v>1.0149999999999999</v>
      </c>
      <c r="O57" s="12">
        <v>0.885697917</v>
      </c>
    </row>
    <row r="58" spans="1:15">
      <c r="A58" s="20">
        <f t="shared" si="0"/>
        <v>1646</v>
      </c>
      <c r="B58" s="9"/>
      <c r="C58" s="9"/>
      <c r="D58" s="9"/>
      <c r="E58" s="2">
        <v>1.4359999999999999</v>
      </c>
      <c r="F58" s="18">
        <v>1.31</v>
      </c>
      <c r="G58" s="18">
        <v>1.48</v>
      </c>
      <c r="H58" s="10"/>
      <c r="I58" s="9"/>
      <c r="J58" s="14">
        <v>1.28</v>
      </c>
      <c r="K58" s="9"/>
      <c r="L58" s="9"/>
      <c r="M58" s="9"/>
      <c r="N58" s="13">
        <v>0.996</v>
      </c>
      <c r="O58" s="12">
        <v>0.77239583300000003</v>
      </c>
    </row>
    <row r="59" spans="1:15">
      <c r="A59" s="20">
        <f t="shared" si="0"/>
        <v>1647</v>
      </c>
      <c r="B59" s="9"/>
      <c r="C59" s="9"/>
      <c r="D59" s="9"/>
      <c r="E59" s="2">
        <v>1.464</v>
      </c>
      <c r="F59" s="18">
        <v>1.34</v>
      </c>
      <c r="G59" s="18">
        <v>1.51</v>
      </c>
      <c r="H59" s="10"/>
      <c r="I59" s="9"/>
      <c r="J59" s="14">
        <v>1.2350000000000001</v>
      </c>
      <c r="K59" s="9"/>
      <c r="L59" s="9"/>
      <c r="M59" s="9"/>
      <c r="N59" s="13">
        <v>1.0349999999999999</v>
      </c>
      <c r="O59" s="12">
        <v>0.83161458300000002</v>
      </c>
    </row>
    <row r="60" spans="1:15">
      <c r="A60" s="20">
        <f t="shared" si="0"/>
        <v>1648</v>
      </c>
      <c r="B60" s="9"/>
      <c r="C60" s="9"/>
      <c r="D60" s="9"/>
      <c r="E60" s="2">
        <v>1.7529999999999999</v>
      </c>
      <c r="F60" s="18">
        <v>1.58</v>
      </c>
      <c r="G60" s="18">
        <v>1.75</v>
      </c>
      <c r="H60" s="10"/>
      <c r="I60" s="9"/>
      <c r="J60" s="14">
        <v>1.1739999999999999</v>
      </c>
      <c r="K60" s="9"/>
      <c r="L60" s="9"/>
      <c r="M60" s="9"/>
      <c r="N60" s="9"/>
      <c r="O60" s="12">
        <v>0.97961458300000004</v>
      </c>
    </row>
    <row r="61" spans="1:15">
      <c r="A61" s="20">
        <f t="shared" si="0"/>
        <v>1649</v>
      </c>
      <c r="B61" s="12">
        <v>1.8280000000000001</v>
      </c>
      <c r="C61" s="5">
        <v>1.7450000000000001</v>
      </c>
      <c r="D61" s="5">
        <v>1.8280000000000001</v>
      </c>
      <c r="E61" s="2">
        <v>1.845</v>
      </c>
      <c r="F61" s="18">
        <v>1.67</v>
      </c>
      <c r="G61" s="18">
        <v>1.84</v>
      </c>
      <c r="H61" s="10"/>
      <c r="I61" s="9"/>
      <c r="J61" s="14">
        <v>1.224</v>
      </c>
      <c r="K61" s="9"/>
      <c r="L61" s="9"/>
      <c r="M61" s="9"/>
      <c r="N61" s="9"/>
      <c r="O61" s="12">
        <v>1.12765625</v>
      </c>
    </row>
    <row r="62" spans="1:15">
      <c r="A62" s="20">
        <f t="shared" si="0"/>
        <v>1650</v>
      </c>
      <c r="B62" s="12">
        <v>1.8779999999999999</v>
      </c>
      <c r="C62" s="5">
        <v>1.7949999999999999</v>
      </c>
      <c r="D62" s="5">
        <v>1.8779999999999999</v>
      </c>
      <c r="E62" s="2">
        <v>1.821</v>
      </c>
      <c r="F62" s="18">
        <v>1.72</v>
      </c>
      <c r="G62" s="18">
        <v>1.89</v>
      </c>
      <c r="H62" s="4">
        <v>1.7250000000000001</v>
      </c>
      <c r="I62" s="9"/>
      <c r="J62" s="14">
        <v>1.4970000000000001</v>
      </c>
      <c r="K62" s="9"/>
      <c r="L62" s="9"/>
      <c r="M62" s="9"/>
      <c r="N62" s="9"/>
      <c r="O62" s="12">
        <v>1.2262395829999999</v>
      </c>
    </row>
    <row r="63" spans="1:15">
      <c r="A63" s="20">
        <f t="shared" si="0"/>
        <v>1651</v>
      </c>
      <c r="B63" s="12">
        <v>1.804</v>
      </c>
      <c r="C63" s="5">
        <v>1.7210000000000001</v>
      </c>
      <c r="D63" s="5">
        <v>1.804</v>
      </c>
      <c r="E63" s="2">
        <v>1.917</v>
      </c>
      <c r="F63" s="18">
        <v>1.63</v>
      </c>
      <c r="G63" s="18">
        <v>1.8</v>
      </c>
      <c r="H63" s="4">
        <v>1.637</v>
      </c>
      <c r="I63" s="9"/>
      <c r="J63" s="14">
        <v>1.571</v>
      </c>
      <c r="K63" s="9"/>
      <c r="L63" s="9"/>
      <c r="M63" s="9"/>
      <c r="N63" s="9"/>
      <c r="O63" s="12">
        <v>1.2444375000000001</v>
      </c>
    </row>
    <row r="64" spans="1:15">
      <c r="A64" s="20">
        <f t="shared" si="0"/>
        <v>1652</v>
      </c>
      <c r="B64" s="12">
        <v>1.9910000000000001</v>
      </c>
      <c r="C64" s="5">
        <v>1.907</v>
      </c>
      <c r="D64" s="5">
        <v>1.9910000000000001</v>
      </c>
      <c r="E64" s="2">
        <v>1.974</v>
      </c>
      <c r="F64" s="18">
        <v>1.82</v>
      </c>
      <c r="G64" s="18">
        <v>1.99</v>
      </c>
      <c r="H64" s="4">
        <v>1.8069999999999999</v>
      </c>
      <c r="I64" s="9"/>
      <c r="J64" s="14">
        <v>1.6639999999999999</v>
      </c>
      <c r="K64" s="9"/>
      <c r="L64" s="12">
        <v>2.133</v>
      </c>
      <c r="M64" s="9"/>
      <c r="N64" s="9"/>
      <c r="O64" s="12">
        <v>1.324895833</v>
      </c>
    </row>
    <row r="65" spans="1:15">
      <c r="A65" s="20">
        <f t="shared" si="0"/>
        <v>1653</v>
      </c>
      <c r="B65" s="12">
        <v>1.593</v>
      </c>
      <c r="C65" s="5">
        <v>1.51</v>
      </c>
      <c r="D65" s="5">
        <v>1.593</v>
      </c>
      <c r="E65" s="2">
        <v>1.6060000000000001</v>
      </c>
      <c r="F65" s="18">
        <v>1.42</v>
      </c>
      <c r="G65" s="18">
        <v>1.58</v>
      </c>
      <c r="H65" s="4">
        <v>1.3540000000000001</v>
      </c>
      <c r="I65" s="9"/>
      <c r="J65" s="14">
        <v>1.6259999999999999</v>
      </c>
      <c r="K65" s="9"/>
      <c r="L65" s="12">
        <v>1.7490000000000001</v>
      </c>
      <c r="M65" s="9"/>
      <c r="N65" s="9"/>
      <c r="O65" s="12">
        <v>1.0273125000000001</v>
      </c>
    </row>
    <row r="66" spans="1:15">
      <c r="A66" s="20">
        <f t="shared" si="0"/>
        <v>1654</v>
      </c>
      <c r="B66" s="12">
        <v>1.4179999999999999</v>
      </c>
      <c r="C66" s="5">
        <v>1.335</v>
      </c>
      <c r="D66" s="5">
        <v>1.4179999999999999</v>
      </c>
      <c r="E66" s="2">
        <v>1.4239999999999999</v>
      </c>
      <c r="F66" s="18">
        <v>1.26</v>
      </c>
      <c r="G66" s="18">
        <v>1.42</v>
      </c>
      <c r="H66" s="4">
        <v>1.1739999999999999</v>
      </c>
      <c r="I66" s="9"/>
      <c r="J66" s="14">
        <v>1.736</v>
      </c>
      <c r="K66" s="9"/>
      <c r="L66" s="12">
        <v>1.5669999999999999</v>
      </c>
      <c r="M66" s="9"/>
      <c r="N66" s="9"/>
      <c r="O66" s="12">
        <v>0.82464583300000005</v>
      </c>
    </row>
    <row r="67" spans="1:15">
      <c r="A67" s="20">
        <f t="shared" si="0"/>
        <v>1655</v>
      </c>
      <c r="B67" s="12">
        <v>1.38</v>
      </c>
      <c r="C67" s="5">
        <v>1.2969999999999999</v>
      </c>
      <c r="D67" s="5">
        <v>1.38</v>
      </c>
      <c r="E67" s="2">
        <v>1.391</v>
      </c>
      <c r="F67" s="18">
        <v>1.21</v>
      </c>
      <c r="G67" s="18">
        <v>1.38</v>
      </c>
      <c r="H67" s="4">
        <v>1.1339999999999999</v>
      </c>
      <c r="I67" s="9"/>
      <c r="J67" s="14">
        <v>1.393</v>
      </c>
      <c r="K67" s="9"/>
      <c r="L67" s="12">
        <v>1.4690000000000001</v>
      </c>
      <c r="M67" s="9"/>
      <c r="N67" s="9"/>
      <c r="O67" s="12">
        <v>0.73786458300000002</v>
      </c>
    </row>
    <row r="68" spans="1:15">
      <c r="A68" s="20">
        <f t="shared" si="0"/>
        <v>1656</v>
      </c>
      <c r="B68" s="12">
        <v>1.4850000000000001</v>
      </c>
      <c r="C68" s="5">
        <v>1.4019999999999999</v>
      </c>
      <c r="D68" s="5">
        <v>1.4850000000000001</v>
      </c>
      <c r="E68" s="2">
        <v>1.4079999999999999</v>
      </c>
      <c r="F68" s="18">
        <v>1.27</v>
      </c>
      <c r="G68" s="18">
        <v>1.43</v>
      </c>
      <c r="H68" s="4">
        <v>1.2669999999999999</v>
      </c>
      <c r="I68" s="9"/>
      <c r="J68" s="14">
        <v>1.262</v>
      </c>
      <c r="K68" s="9"/>
      <c r="L68" s="12">
        <v>1.4550000000000001</v>
      </c>
      <c r="M68" s="9"/>
      <c r="N68" s="9"/>
      <c r="O68" s="12">
        <v>0.83857291700000003</v>
      </c>
    </row>
    <row r="69" spans="1:15">
      <c r="A69" s="20">
        <f t="shared" si="0"/>
        <v>1657</v>
      </c>
      <c r="B69" s="12">
        <v>1.3720000000000001</v>
      </c>
      <c r="C69" s="5">
        <v>1.288</v>
      </c>
      <c r="D69" s="5">
        <v>1.3720000000000001</v>
      </c>
      <c r="E69" s="2">
        <v>1.2669999999999999</v>
      </c>
      <c r="F69" s="18">
        <v>1.17</v>
      </c>
      <c r="G69" s="18">
        <v>1.33</v>
      </c>
      <c r="H69" s="4">
        <v>1.244</v>
      </c>
      <c r="I69" s="9"/>
      <c r="J69" s="14">
        <v>1.1479999999999999</v>
      </c>
      <c r="K69" s="9"/>
      <c r="L69" s="12">
        <v>1.484</v>
      </c>
      <c r="M69" s="9"/>
      <c r="N69" s="9"/>
      <c r="O69" s="12">
        <v>0.82153125000000005</v>
      </c>
    </row>
    <row r="70" spans="1:15">
      <c r="A70" s="20">
        <f t="shared" si="0"/>
        <v>1658</v>
      </c>
      <c r="B70" s="12">
        <v>1.4750000000000001</v>
      </c>
      <c r="C70" s="5">
        <v>1.3919999999999999</v>
      </c>
      <c r="D70" s="5">
        <v>1.4810000000000001</v>
      </c>
      <c r="E70" s="2">
        <v>1.41</v>
      </c>
      <c r="F70" s="18">
        <v>1.29</v>
      </c>
      <c r="G70" s="18">
        <v>1.45</v>
      </c>
      <c r="H70" s="4">
        <v>1.306</v>
      </c>
      <c r="I70" s="9"/>
      <c r="J70" s="14">
        <v>1.2230000000000001</v>
      </c>
      <c r="K70" s="9"/>
      <c r="L70" s="12">
        <v>1.5409999999999999</v>
      </c>
      <c r="M70" s="9"/>
      <c r="N70" s="9"/>
      <c r="O70" s="12">
        <v>0.81972916699999998</v>
      </c>
    </row>
    <row r="71" spans="1:15">
      <c r="A71" s="20">
        <f t="shared" si="0"/>
        <v>1659</v>
      </c>
      <c r="B71" s="12">
        <v>1.675</v>
      </c>
      <c r="C71" s="5">
        <v>1.5920000000000001</v>
      </c>
      <c r="D71" s="5">
        <v>1.6839999999999999</v>
      </c>
      <c r="E71" s="2">
        <v>1.583</v>
      </c>
      <c r="F71" s="18">
        <v>1.5</v>
      </c>
      <c r="G71" s="18">
        <v>1.67</v>
      </c>
      <c r="H71" s="4">
        <v>1.718</v>
      </c>
      <c r="I71" s="9"/>
      <c r="J71" s="14">
        <v>1.165</v>
      </c>
      <c r="K71" s="9"/>
      <c r="L71" s="12">
        <v>1.6619999999999999</v>
      </c>
      <c r="M71" s="9"/>
      <c r="N71" s="9"/>
      <c r="O71" s="12">
        <v>0.94136458300000003</v>
      </c>
    </row>
    <row r="72" spans="1:15">
      <c r="A72" s="20">
        <f t="shared" ref="A72:A135" si="1">+A71+1</f>
        <v>1660</v>
      </c>
      <c r="B72" s="12">
        <v>1.7749999999999999</v>
      </c>
      <c r="C72" s="5">
        <v>1.6910000000000001</v>
      </c>
      <c r="D72" s="5">
        <v>1.7829999999999999</v>
      </c>
      <c r="E72" s="2">
        <v>1.6180000000000001</v>
      </c>
      <c r="F72" s="18">
        <v>1.5</v>
      </c>
      <c r="G72" s="18">
        <v>1.67</v>
      </c>
      <c r="H72" s="4">
        <v>1.7470000000000001</v>
      </c>
      <c r="I72" s="9"/>
      <c r="J72" s="14">
        <v>1.22</v>
      </c>
      <c r="K72" s="9"/>
      <c r="L72" s="12">
        <v>1.6839999999999999</v>
      </c>
      <c r="M72" s="9"/>
      <c r="N72" s="9"/>
      <c r="O72" s="12">
        <v>0.98742708300000004</v>
      </c>
    </row>
    <row r="73" spans="1:15">
      <c r="A73" s="20">
        <f t="shared" si="1"/>
        <v>1661</v>
      </c>
      <c r="B73" s="12">
        <v>1.8839999999999999</v>
      </c>
      <c r="C73" s="5">
        <v>1.8</v>
      </c>
      <c r="D73" s="5">
        <v>1.88</v>
      </c>
      <c r="E73" s="2">
        <v>1.841</v>
      </c>
      <c r="F73" s="18">
        <v>1.64</v>
      </c>
      <c r="G73" s="18">
        <v>1.82</v>
      </c>
      <c r="H73" s="4">
        <v>1.8879999999999999</v>
      </c>
      <c r="I73" s="9"/>
      <c r="J73" s="14">
        <v>1.337</v>
      </c>
      <c r="K73" s="9"/>
      <c r="L73" s="12">
        <v>1.782</v>
      </c>
      <c r="M73" s="9"/>
      <c r="N73" s="9"/>
      <c r="O73" s="12">
        <v>1.17434375</v>
      </c>
    </row>
    <row r="74" spans="1:15">
      <c r="A74" s="20">
        <f t="shared" si="1"/>
        <v>1662</v>
      </c>
      <c r="B74" s="12">
        <v>2.0630000000000002</v>
      </c>
      <c r="C74" s="5">
        <v>1.98</v>
      </c>
      <c r="D74" s="5">
        <v>2.0619999999999998</v>
      </c>
      <c r="E74" s="2">
        <v>2.0790000000000002</v>
      </c>
      <c r="F74" s="18">
        <v>1.89</v>
      </c>
      <c r="G74" s="18">
        <v>2.0499999999999998</v>
      </c>
      <c r="H74" s="4">
        <v>2.137</v>
      </c>
      <c r="I74" s="9"/>
      <c r="J74" s="14">
        <v>1.361</v>
      </c>
      <c r="K74" s="9"/>
      <c r="L74" s="12">
        <v>2.242</v>
      </c>
      <c r="M74" s="11">
        <v>1.74</v>
      </c>
      <c r="N74" s="13">
        <v>1.538</v>
      </c>
      <c r="O74" s="12">
        <v>1.404083333</v>
      </c>
    </row>
    <row r="75" spans="1:15">
      <c r="A75" s="20">
        <f t="shared" si="1"/>
        <v>1663</v>
      </c>
      <c r="B75" s="12">
        <v>1.833</v>
      </c>
      <c r="C75" s="5">
        <v>1.75</v>
      </c>
      <c r="D75" s="5">
        <v>1.833</v>
      </c>
      <c r="E75" s="2">
        <v>1.8049999999999999</v>
      </c>
      <c r="F75" s="18">
        <v>1.57</v>
      </c>
      <c r="G75" s="18">
        <v>1.74</v>
      </c>
      <c r="H75" s="4">
        <v>1.859</v>
      </c>
      <c r="I75" s="9"/>
      <c r="J75" s="14">
        <v>1.5269999999999999</v>
      </c>
      <c r="K75" s="9"/>
      <c r="L75" s="12">
        <v>2.036</v>
      </c>
      <c r="M75" s="11">
        <v>1.54</v>
      </c>
      <c r="N75" s="13">
        <v>1.2749999999999999</v>
      </c>
      <c r="O75" s="12">
        <v>1.180375</v>
      </c>
    </row>
    <row r="76" spans="1:15">
      <c r="A76" s="20">
        <f t="shared" si="1"/>
        <v>1664</v>
      </c>
      <c r="B76" s="12">
        <v>1.58</v>
      </c>
      <c r="C76" s="5">
        <v>1.4970000000000001</v>
      </c>
      <c r="D76" s="5">
        <v>1.58</v>
      </c>
      <c r="E76" s="2">
        <v>1.542</v>
      </c>
      <c r="F76" s="18">
        <v>1.33</v>
      </c>
      <c r="G76" s="18">
        <v>1.5</v>
      </c>
      <c r="H76" s="4">
        <v>1.6739999999999999</v>
      </c>
      <c r="I76" s="9"/>
      <c r="J76" s="14">
        <v>1.8480000000000001</v>
      </c>
      <c r="K76" s="9"/>
      <c r="L76" s="12">
        <v>1.7609999999999999</v>
      </c>
      <c r="M76" s="11">
        <v>1.34</v>
      </c>
      <c r="N76" s="13">
        <v>1.1200000000000001</v>
      </c>
      <c r="O76" s="12">
        <v>0.96220833299999997</v>
      </c>
    </row>
    <row r="77" spans="1:15">
      <c r="A77" s="20">
        <f t="shared" si="1"/>
        <v>1665</v>
      </c>
      <c r="B77" s="12">
        <v>1.5680000000000001</v>
      </c>
      <c r="C77" s="5">
        <v>1.484</v>
      </c>
      <c r="D77" s="5">
        <v>1.548</v>
      </c>
      <c r="E77" s="2">
        <v>1.5489999999999999</v>
      </c>
      <c r="F77" s="18">
        <v>1.3</v>
      </c>
      <c r="G77" s="18">
        <v>1.47</v>
      </c>
      <c r="H77" s="4">
        <v>1.609</v>
      </c>
      <c r="I77" s="9"/>
      <c r="J77" s="14">
        <v>1.518</v>
      </c>
      <c r="K77" s="9"/>
      <c r="L77" s="12">
        <v>1.6</v>
      </c>
      <c r="M77" s="11">
        <v>1.24</v>
      </c>
      <c r="N77" s="13">
        <v>1.125</v>
      </c>
      <c r="O77" s="12">
        <v>0.91953125000000002</v>
      </c>
    </row>
    <row r="78" spans="1:15">
      <c r="A78" s="20">
        <f t="shared" si="1"/>
        <v>1666</v>
      </c>
      <c r="B78" s="12">
        <v>1.44</v>
      </c>
      <c r="C78" s="5">
        <v>1.357</v>
      </c>
      <c r="D78" s="5">
        <v>1.421</v>
      </c>
      <c r="E78" s="2">
        <v>1.423</v>
      </c>
      <c r="F78" s="18">
        <v>1.18</v>
      </c>
      <c r="G78" s="18">
        <v>1.35</v>
      </c>
      <c r="H78" s="4">
        <v>1.4319999999999999</v>
      </c>
      <c r="I78" s="9"/>
      <c r="J78" s="14">
        <v>1.254</v>
      </c>
      <c r="K78" s="9"/>
      <c r="L78" s="12">
        <v>1.546</v>
      </c>
      <c r="M78" s="11">
        <v>1.23</v>
      </c>
      <c r="N78" s="13">
        <v>1.006</v>
      </c>
      <c r="O78" s="12">
        <v>0.8125</v>
      </c>
    </row>
    <row r="79" spans="1:15">
      <c r="A79" s="20">
        <f t="shared" si="1"/>
        <v>1667</v>
      </c>
      <c r="B79" s="12">
        <v>1.37</v>
      </c>
      <c r="C79" s="5">
        <v>1.2869999999999999</v>
      </c>
      <c r="D79" s="5">
        <v>1.355</v>
      </c>
      <c r="E79" s="2">
        <v>1.339</v>
      </c>
      <c r="F79" s="18">
        <v>1.1399999999999999</v>
      </c>
      <c r="G79" s="18">
        <v>1.31</v>
      </c>
      <c r="H79" s="4">
        <v>1.3919999999999999</v>
      </c>
      <c r="I79" s="9"/>
      <c r="J79" s="14">
        <v>1.21</v>
      </c>
      <c r="K79" s="9"/>
      <c r="L79" s="12">
        <v>1.53</v>
      </c>
      <c r="M79" s="11">
        <v>1.23</v>
      </c>
      <c r="N79" s="13">
        <v>0.93600000000000005</v>
      </c>
      <c r="O79" s="12">
        <v>0.80543750000000003</v>
      </c>
    </row>
    <row r="80" spans="1:15">
      <c r="A80" s="20">
        <f t="shared" si="1"/>
        <v>1668</v>
      </c>
      <c r="B80" s="12">
        <v>1.3140000000000001</v>
      </c>
      <c r="C80" s="5">
        <v>1.2310000000000001</v>
      </c>
      <c r="D80" s="5">
        <v>1.292</v>
      </c>
      <c r="E80" s="2">
        <v>1.264</v>
      </c>
      <c r="F80" s="18">
        <v>1.07</v>
      </c>
      <c r="G80" s="18">
        <v>1.23</v>
      </c>
      <c r="H80" s="4">
        <v>1.296</v>
      </c>
      <c r="I80" s="9"/>
      <c r="J80" s="14">
        <v>1.129</v>
      </c>
      <c r="K80" s="9"/>
      <c r="L80" s="12"/>
      <c r="M80" s="11">
        <v>1.1499999999999999</v>
      </c>
      <c r="N80" s="13"/>
      <c r="O80" s="12">
        <v>0.75680208299999996</v>
      </c>
    </row>
    <row r="81" spans="1:15">
      <c r="A81" s="20">
        <f t="shared" si="1"/>
        <v>1669</v>
      </c>
      <c r="B81" s="12">
        <v>1.3089999999999999</v>
      </c>
      <c r="C81" s="5">
        <v>1.226</v>
      </c>
      <c r="D81" s="5">
        <v>1.28</v>
      </c>
      <c r="E81" s="2">
        <v>1.264</v>
      </c>
      <c r="F81" s="18">
        <v>1.08</v>
      </c>
      <c r="G81" s="18">
        <v>1.25</v>
      </c>
      <c r="H81" s="4">
        <v>1.25</v>
      </c>
      <c r="I81" s="9"/>
      <c r="J81" s="14">
        <v>1.079</v>
      </c>
      <c r="K81" s="9"/>
      <c r="L81" s="12"/>
      <c r="M81" s="11">
        <v>1.1399999999999999</v>
      </c>
      <c r="N81" s="13"/>
      <c r="O81" s="12">
        <v>0.78125</v>
      </c>
    </row>
    <row r="82" spans="1:15">
      <c r="A82" s="20">
        <f t="shared" si="1"/>
        <v>1670</v>
      </c>
      <c r="B82" s="12">
        <v>1.361</v>
      </c>
      <c r="C82" s="5">
        <v>1.2769999999999999</v>
      </c>
      <c r="D82" s="5">
        <v>1.36</v>
      </c>
      <c r="E82" s="2">
        <v>1.3580000000000001</v>
      </c>
      <c r="F82" s="18">
        <v>1.1399999999999999</v>
      </c>
      <c r="G82" s="18">
        <v>1.3</v>
      </c>
      <c r="H82" s="4">
        <v>1.3520000000000001</v>
      </c>
      <c r="I82" s="9"/>
      <c r="J82" s="14">
        <v>1.046</v>
      </c>
      <c r="K82" s="9"/>
      <c r="L82" s="12"/>
      <c r="M82" s="11">
        <v>1.1399999999999999</v>
      </c>
      <c r="N82" s="13"/>
      <c r="O82" s="12">
        <v>0.78125</v>
      </c>
    </row>
    <row r="83" spans="1:15">
      <c r="A83" s="20">
        <f t="shared" si="1"/>
        <v>1671</v>
      </c>
      <c r="B83" s="12">
        <v>1.4019999999999999</v>
      </c>
      <c r="C83" s="5">
        <v>1.319</v>
      </c>
      <c r="D83" s="5">
        <v>1.393</v>
      </c>
      <c r="E83" s="2">
        <v>1.399</v>
      </c>
      <c r="F83" s="18">
        <v>1.1599999999999999</v>
      </c>
      <c r="G83" s="18">
        <v>1.32</v>
      </c>
      <c r="H83" s="4">
        <v>1.403</v>
      </c>
      <c r="I83" s="9"/>
      <c r="J83" s="14">
        <v>1.069</v>
      </c>
      <c r="K83" s="9"/>
      <c r="L83" s="12"/>
      <c r="M83" s="11">
        <v>1.1599999999999999</v>
      </c>
      <c r="N83" s="13"/>
      <c r="O83" s="12">
        <v>0.80372916699999997</v>
      </c>
    </row>
    <row r="84" spans="1:15">
      <c r="A84" s="20">
        <f t="shared" si="1"/>
        <v>1672</v>
      </c>
      <c r="B84" s="12">
        <v>1.391</v>
      </c>
      <c r="C84" s="5">
        <v>1.3069999999999999</v>
      </c>
      <c r="D84" s="5">
        <v>1.4379999999999999</v>
      </c>
      <c r="E84" s="2">
        <v>1.448</v>
      </c>
      <c r="F84" s="18">
        <v>1.28</v>
      </c>
      <c r="G84" s="18">
        <v>1.36</v>
      </c>
      <c r="H84" s="4">
        <v>1.3759999999999999</v>
      </c>
      <c r="I84" s="9"/>
      <c r="J84" s="14">
        <v>1.069</v>
      </c>
      <c r="K84" s="9"/>
      <c r="L84" s="12"/>
      <c r="M84" s="11">
        <v>1.19</v>
      </c>
      <c r="N84" s="13">
        <v>0.99199999999999999</v>
      </c>
      <c r="O84" s="12">
        <v>0.89826041700000003</v>
      </c>
    </row>
    <row r="85" spans="1:15">
      <c r="A85" s="20">
        <f t="shared" si="1"/>
        <v>1673</v>
      </c>
      <c r="B85" s="12">
        <v>1.492</v>
      </c>
      <c r="C85" s="5">
        <v>1.409</v>
      </c>
      <c r="D85" s="5">
        <v>1.4730000000000001</v>
      </c>
      <c r="E85" s="2">
        <v>1.476</v>
      </c>
      <c r="F85" s="18">
        <v>1.34</v>
      </c>
      <c r="G85" s="18">
        <v>1.42</v>
      </c>
      <c r="H85" s="4">
        <v>1.5129999999999999</v>
      </c>
      <c r="I85" s="9"/>
      <c r="J85" s="14">
        <v>1.0780000000000001</v>
      </c>
      <c r="K85" s="9"/>
      <c r="L85" s="12"/>
      <c r="M85" s="11">
        <v>1.41</v>
      </c>
      <c r="N85" s="13">
        <v>1.17</v>
      </c>
      <c r="O85" s="12">
        <v>0.93892708300000005</v>
      </c>
    </row>
    <row r="86" spans="1:15">
      <c r="A86" s="20">
        <f t="shared" si="1"/>
        <v>1674</v>
      </c>
      <c r="B86" s="12">
        <v>1.6020000000000001</v>
      </c>
      <c r="C86" s="5">
        <v>1.518</v>
      </c>
      <c r="D86" s="5">
        <v>1.5860000000000001</v>
      </c>
      <c r="E86" s="2">
        <v>1.601</v>
      </c>
      <c r="F86" s="18">
        <v>1.54</v>
      </c>
      <c r="G86" s="18">
        <v>1.63</v>
      </c>
      <c r="H86" s="4">
        <v>1.698</v>
      </c>
      <c r="I86" s="9"/>
      <c r="J86" s="14">
        <v>1.2270000000000001</v>
      </c>
      <c r="K86" s="9"/>
      <c r="L86" s="12"/>
      <c r="M86" s="11">
        <v>1.52</v>
      </c>
      <c r="N86" s="13"/>
      <c r="O86" s="12">
        <v>0.97084375000000001</v>
      </c>
    </row>
    <row r="87" spans="1:15">
      <c r="A87" s="20">
        <f t="shared" si="1"/>
        <v>1675</v>
      </c>
      <c r="B87" s="12">
        <v>1.8069999999999999</v>
      </c>
      <c r="C87" s="5">
        <v>1.724</v>
      </c>
      <c r="D87" s="5">
        <v>1.7849999999999999</v>
      </c>
      <c r="E87" s="2">
        <v>1.8129999999999999</v>
      </c>
      <c r="F87" s="18">
        <v>1.76</v>
      </c>
      <c r="G87" s="18">
        <v>1.85</v>
      </c>
      <c r="H87" s="4">
        <v>1.931</v>
      </c>
      <c r="I87" s="9"/>
      <c r="J87" s="14">
        <v>1.3720000000000001</v>
      </c>
      <c r="K87" s="9"/>
      <c r="L87" s="12"/>
      <c r="M87" s="11">
        <v>1.63</v>
      </c>
      <c r="N87" s="13">
        <v>1.351</v>
      </c>
      <c r="O87" s="12">
        <v>1.1824791670000001</v>
      </c>
    </row>
    <row r="88" spans="1:15">
      <c r="A88" s="20">
        <f t="shared" si="1"/>
        <v>1676</v>
      </c>
      <c r="B88" s="12">
        <v>1.5569999999999999</v>
      </c>
      <c r="C88" s="5">
        <v>1.4730000000000001</v>
      </c>
      <c r="D88" s="5">
        <v>1.5189999999999999</v>
      </c>
      <c r="E88" s="2">
        <v>1.605</v>
      </c>
      <c r="F88" s="18">
        <v>1.48</v>
      </c>
      <c r="G88" s="18">
        <v>1.57</v>
      </c>
      <c r="H88" s="4">
        <v>1.651</v>
      </c>
      <c r="I88" s="9"/>
      <c r="J88" s="14">
        <v>1.3580000000000001</v>
      </c>
      <c r="K88" s="9"/>
      <c r="L88" s="12"/>
      <c r="M88" s="11">
        <v>1.61</v>
      </c>
      <c r="N88" s="13">
        <v>1.1659999999999999</v>
      </c>
      <c r="O88" s="12">
        <v>0.929895833</v>
      </c>
    </row>
    <row r="89" spans="1:15">
      <c r="A89" s="20">
        <f t="shared" si="1"/>
        <v>1677</v>
      </c>
      <c r="B89" s="12">
        <v>1.419</v>
      </c>
      <c r="C89" s="5">
        <v>1.335</v>
      </c>
      <c r="D89" s="5">
        <v>1.391</v>
      </c>
      <c r="E89" s="2">
        <v>1.375</v>
      </c>
      <c r="F89" s="18">
        <v>1.31</v>
      </c>
      <c r="G89" s="18">
        <v>1.4</v>
      </c>
      <c r="H89" s="4">
        <v>1.4770000000000001</v>
      </c>
      <c r="I89" s="9"/>
      <c r="J89" s="14">
        <v>1.4950000000000001</v>
      </c>
      <c r="K89" s="9"/>
      <c r="L89" s="12"/>
      <c r="M89" s="11">
        <v>1.39</v>
      </c>
      <c r="N89" s="13">
        <v>0.96099999999999997</v>
      </c>
      <c r="O89" s="12">
        <v>0.88402083300000001</v>
      </c>
    </row>
    <row r="90" spans="1:15">
      <c r="A90" s="20">
        <f t="shared" si="1"/>
        <v>1678</v>
      </c>
      <c r="B90" s="12">
        <v>1.429</v>
      </c>
      <c r="C90" s="5">
        <v>1.3460000000000001</v>
      </c>
      <c r="D90" s="5">
        <v>1.405</v>
      </c>
      <c r="E90" s="2">
        <v>1.3620000000000001</v>
      </c>
      <c r="F90" s="18">
        <v>1.37</v>
      </c>
      <c r="G90" s="18">
        <v>1.45</v>
      </c>
      <c r="H90" s="4">
        <v>1.538</v>
      </c>
      <c r="I90" s="9"/>
      <c r="J90" s="14">
        <v>1.3149999999999999</v>
      </c>
      <c r="K90" s="9"/>
      <c r="L90" s="12"/>
      <c r="M90" s="11">
        <v>1.33</v>
      </c>
      <c r="N90" s="13">
        <v>0.997</v>
      </c>
      <c r="O90" s="12">
        <v>0.84229166700000002</v>
      </c>
    </row>
    <row r="91" spans="1:15">
      <c r="A91" s="20">
        <f t="shared" si="1"/>
        <v>1679</v>
      </c>
      <c r="B91" s="12">
        <v>1.4530000000000001</v>
      </c>
      <c r="C91" s="5">
        <v>1.37</v>
      </c>
      <c r="D91" s="5">
        <v>1.4390000000000001</v>
      </c>
      <c r="E91" s="2"/>
      <c r="F91" s="18">
        <v>1.27</v>
      </c>
      <c r="G91" s="18">
        <v>1.35</v>
      </c>
      <c r="H91" s="4">
        <v>1.4390000000000001</v>
      </c>
      <c r="I91" s="9"/>
      <c r="J91" s="14">
        <v>1.1659999999999999</v>
      </c>
      <c r="K91" s="9"/>
      <c r="L91" s="12"/>
      <c r="M91" s="11">
        <v>1.33</v>
      </c>
      <c r="N91" s="13"/>
      <c r="O91" s="12">
        <v>0.86336458299999996</v>
      </c>
    </row>
    <row r="92" spans="1:15">
      <c r="A92" s="20">
        <f t="shared" si="1"/>
        <v>1680</v>
      </c>
      <c r="B92" s="12">
        <v>1.542</v>
      </c>
      <c r="C92" s="5">
        <v>1.458</v>
      </c>
      <c r="D92" s="5">
        <v>1.47</v>
      </c>
      <c r="E92" s="2">
        <v>1.4379999999999999</v>
      </c>
      <c r="F92" s="18">
        <v>1.37</v>
      </c>
      <c r="G92" s="18">
        <v>1.45</v>
      </c>
      <c r="H92" s="4">
        <v>1.536</v>
      </c>
      <c r="I92" s="9"/>
      <c r="J92" s="14">
        <v>1.1599999999999999</v>
      </c>
      <c r="K92" s="9"/>
      <c r="L92" s="12"/>
      <c r="M92" s="11">
        <v>1.33</v>
      </c>
      <c r="N92" s="13">
        <v>1.0589999999999999</v>
      </c>
      <c r="O92" s="12">
        <v>0.88852083299999995</v>
      </c>
    </row>
    <row r="93" spans="1:15">
      <c r="A93" s="20">
        <f t="shared" si="1"/>
        <v>1681</v>
      </c>
      <c r="B93" s="12">
        <v>1.5569999999999999</v>
      </c>
      <c r="C93" s="5">
        <v>1.474</v>
      </c>
      <c r="D93" s="5">
        <v>1.476</v>
      </c>
      <c r="E93" s="2">
        <v>1.4910000000000001</v>
      </c>
      <c r="F93" s="18">
        <v>1.45</v>
      </c>
      <c r="G93" s="18">
        <v>1.53</v>
      </c>
      <c r="H93" s="4">
        <v>1.597</v>
      </c>
      <c r="I93" s="9"/>
      <c r="J93" s="14">
        <v>1.2130000000000001</v>
      </c>
      <c r="K93" s="9"/>
      <c r="L93" s="12"/>
      <c r="M93" s="11">
        <v>1.33</v>
      </c>
      <c r="N93" s="13"/>
      <c r="O93" s="12">
        <v>0.875</v>
      </c>
    </row>
    <row r="94" spans="1:15">
      <c r="A94" s="20">
        <f t="shared" si="1"/>
        <v>1682</v>
      </c>
      <c r="B94" s="12">
        <v>1.504</v>
      </c>
      <c r="C94" s="5">
        <v>1.42</v>
      </c>
      <c r="D94" s="5">
        <v>1.4</v>
      </c>
      <c r="E94" s="2">
        <v>1.4610000000000001</v>
      </c>
      <c r="F94" s="18">
        <v>1.42</v>
      </c>
      <c r="G94" s="18">
        <v>1.5</v>
      </c>
      <c r="H94" s="4">
        <v>1.583</v>
      </c>
      <c r="I94" s="9"/>
      <c r="J94" s="14">
        <v>1.163</v>
      </c>
      <c r="K94" s="9"/>
      <c r="L94" s="12"/>
      <c r="M94" s="11">
        <v>1.33</v>
      </c>
      <c r="N94" s="13"/>
      <c r="O94" s="12">
        <v>0.930614583</v>
      </c>
    </row>
    <row r="95" spans="1:15">
      <c r="A95" s="20">
        <f t="shared" si="1"/>
        <v>1683</v>
      </c>
      <c r="B95" s="12">
        <v>1.528</v>
      </c>
      <c r="C95" s="5">
        <v>1.444</v>
      </c>
      <c r="D95" s="5">
        <v>1.413</v>
      </c>
      <c r="E95" s="2">
        <v>1.498</v>
      </c>
      <c r="F95" s="18">
        <v>1.42</v>
      </c>
      <c r="G95" s="18">
        <v>1.5</v>
      </c>
      <c r="H95" s="4">
        <v>1.583</v>
      </c>
      <c r="I95" s="9"/>
      <c r="J95" s="14">
        <v>1.1599999999999999</v>
      </c>
      <c r="K95" s="12">
        <v>1.3620000000000001</v>
      </c>
      <c r="L95" s="12"/>
      <c r="M95" s="11">
        <v>1.33</v>
      </c>
      <c r="N95" s="13">
        <v>1.113</v>
      </c>
      <c r="O95" s="12">
        <v>0.91936458300000001</v>
      </c>
    </row>
    <row r="96" spans="1:15">
      <c r="A96" s="20">
        <f t="shared" si="1"/>
        <v>1684</v>
      </c>
      <c r="B96" s="12">
        <v>1.571</v>
      </c>
      <c r="C96" s="5">
        <v>1.488</v>
      </c>
      <c r="D96" s="5">
        <v>1.4570000000000001</v>
      </c>
      <c r="E96" s="2">
        <v>1.5409999999999999</v>
      </c>
      <c r="F96" s="18">
        <v>1.43</v>
      </c>
      <c r="G96" s="18">
        <v>1.52</v>
      </c>
      <c r="H96" s="4">
        <v>1.6339999999999999</v>
      </c>
      <c r="I96" s="9"/>
      <c r="J96" s="14">
        <v>1.1759999999999999</v>
      </c>
      <c r="K96" s="12">
        <v>1.4119999999999999</v>
      </c>
      <c r="L96" s="12"/>
      <c r="M96" s="11">
        <v>1.38</v>
      </c>
      <c r="N96" s="13">
        <v>1.097</v>
      </c>
      <c r="O96" s="12">
        <v>0.96410416700000001</v>
      </c>
    </row>
    <row r="97" spans="1:15">
      <c r="A97" s="20">
        <f t="shared" si="1"/>
        <v>1685</v>
      </c>
      <c r="B97" s="12">
        <v>1.599</v>
      </c>
      <c r="C97" s="5">
        <v>1.516</v>
      </c>
      <c r="D97" s="5">
        <v>1.464</v>
      </c>
      <c r="E97" s="2">
        <v>1.5489999999999999</v>
      </c>
      <c r="F97" s="18">
        <v>1.5</v>
      </c>
      <c r="G97" s="18">
        <v>1.58</v>
      </c>
      <c r="H97" s="4">
        <v>1.667</v>
      </c>
      <c r="I97" s="9"/>
      <c r="J97" s="14">
        <v>1.1830000000000001</v>
      </c>
      <c r="K97" s="12">
        <v>1.5469999999999999</v>
      </c>
      <c r="L97" s="12"/>
      <c r="M97" s="11">
        <v>1.51</v>
      </c>
      <c r="N97" s="13">
        <v>1.1739999999999999</v>
      </c>
      <c r="O97" s="12">
        <v>0.97977083300000001</v>
      </c>
    </row>
    <row r="98" spans="1:15">
      <c r="A98" s="20">
        <f t="shared" si="1"/>
        <v>1686</v>
      </c>
      <c r="B98" s="12">
        <v>1.474</v>
      </c>
      <c r="C98" s="5">
        <v>1.391</v>
      </c>
      <c r="D98" s="5">
        <v>1.3919999999999999</v>
      </c>
      <c r="E98" s="2">
        <v>1.4370000000000001</v>
      </c>
      <c r="F98" s="18">
        <v>1.39</v>
      </c>
      <c r="G98" s="18">
        <v>1.48</v>
      </c>
      <c r="H98" s="4">
        <v>1.56</v>
      </c>
      <c r="I98" s="9"/>
      <c r="J98" s="14">
        <v>1.2210000000000001</v>
      </c>
      <c r="K98" s="12">
        <v>1.3009999999999999</v>
      </c>
      <c r="L98" s="12"/>
      <c r="M98" s="11">
        <v>1.45</v>
      </c>
      <c r="N98" s="13">
        <v>1.125</v>
      </c>
      <c r="O98" s="12">
        <v>0.79667708299999995</v>
      </c>
    </row>
    <row r="99" spans="1:15">
      <c r="A99" s="20">
        <f t="shared" si="1"/>
        <v>1687</v>
      </c>
      <c r="B99" s="12">
        <v>1.4470000000000001</v>
      </c>
      <c r="C99" s="5">
        <v>1.363</v>
      </c>
      <c r="D99" s="5">
        <v>1.4019999999999999</v>
      </c>
      <c r="E99" s="2">
        <v>1.335</v>
      </c>
      <c r="F99" s="18">
        <v>1.33</v>
      </c>
      <c r="G99" s="18">
        <v>1.41</v>
      </c>
      <c r="H99" s="4">
        <v>1.4950000000000001</v>
      </c>
      <c r="I99" s="9"/>
      <c r="J99" s="14">
        <v>1.375</v>
      </c>
      <c r="K99" s="12">
        <v>1.28</v>
      </c>
      <c r="L99" s="12"/>
      <c r="M99" s="11">
        <v>1.45</v>
      </c>
      <c r="N99" s="13">
        <v>1.071</v>
      </c>
      <c r="O99" s="12">
        <v>0.78125</v>
      </c>
    </row>
    <row r="100" spans="1:15">
      <c r="A100" s="20">
        <f t="shared" si="1"/>
        <v>1688</v>
      </c>
      <c r="B100" s="12">
        <v>1.431</v>
      </c>
      <c r="C100" s="5">
        <v>1.3480000000000001</v>
      </c>
      <c r="D100" s="5">
        <v>1.298</v>
      </c>
      <c r="E100" s="2">
        <v>1.3759999999999999</v>
      </c>
      <c r="F100" s="18">
        <v>1.25</v>
      </c>
      <c r="G100" s="18">
        <v>1.33</v>
      </c>
      <c r="H100" s="4">
        <v>1.4830000000000001</v>
      </c>
      <c r="I100" s="9"/>
      <c r="J100" s="14">
        <v>1.22</v>
      </c>
      <c r="K100" s="12">
        <v>1.2450000000000001</v>
      </c>
      <c r="L100" s="12"/>
      <c r="M100" s="11">
        <v>1.45</v>
      </c>
      <c r="N100" s="13">
        <v>1.006</v>
      </c>
      <c r="O100" s="12">
        <v>0.77159374999999997</v>
      </c>
    </row>
    <row r="101" spans="1:15">
      <c r="A101" s="20">
        <f t="shared" si="1"/>
        <v>1689</v>
      </c>
      <c r="B101" s="12">
        <v>1.423</v>
      </c>
      <c r="C101" s="5">
        <v>1.34</v>
      </c>
      <c r="D101" s="5">
        <v>1.3140000000000001</v>
      </c>
      <c r="E101" s="2">
        <v>1.377</v>
      </c>
      <c r="F101" s="18">
        <v>1.25</v>
      </c>
      <c r="G101" s="18">
        <v>1.33</v>
      </c>
      <c r="H101" s="4">
        <v>1.5009999999999999</v>
      </c>
      <c r="I101" s="9"/>
      <c r="J101" s="14">
        <v>1.1859999999999999</v>
      </c>
      <c r="K101" s="12">
        <v>1.248</v>
      </c>
      <c r="L101" s="12"/>
      <c r="M101" s="11">
        <v>1.39</v>
      </c>
      <c r="N101" s="13">
        <v>0.98199999999999998</v>
      </c>
      <c r="O101" s="12">
        <v>0.79082291699999996</v>
      </c>
    </row>
    <row r="102" spans="1:15">
      <c r="A102" s="20">
        <f t="shared" si="1"/>
        <v>1690</v>
      </c>
      <c r="B102" s="12">
        <v>1.4770000000000001</v>
      </c>
      <c r="C102" s="5">
        <v>1.3939999999999999</v>
      </c>
      <c r="D102" s="5">
        <v>1.4570000000000001</v>
      </c>
      <c r="E102" s="2">
        <v>1.375</v>
      </c>
      <c r="F102" s="18">
        <v>1.31</v>
      </c>
      <c r="G102" s="18">
        <v>1.39</v>
      </c>
      <c r="H102" s="4"/>
      <c r="I102" s="9"/>
      <c r="J102" s="14">
        <v>1.157</v>
      </c>
      <c r="K102" s="12">
        <v>1.3240000000000001</v>
      </c>
      <c r="L102" s="12"/>
      <c r="M102" s="11">
        <v>1.37</v>
      </c>
      <c r="N102" s="13"/>
      <c r="O102" s="12">
        <v>0.81082291699999998</v>
      </c>
    </row>
    <row r="103" spans="1:15">
      <c r="A103" s="20">
        <f t="shared" si="1"/>
        <v>1691</v>
      </c>
      <c r="B103" s="12">
        <v>1.4390000000000001</v>
      </c>
      <c r="C103" s="5">
        <v>1.3560000000000001</v>
      </c>
      <c r="D103" s="5">
        <v>1.4079999999999999</v>
      </c>
      <c r="E103" s="2">
        <v>1.3460000000000001</v>
      </c>
      <c r="F103" s="18">
        <v>1.27</v>
      </c>
      <c r="G103" s="18">
        <v>1.35</v>
      </c>
      <c r="H103" s="4"/>
      <c r="I103" s="9"/>
      <c r="J103" s="14">
        <v>1.18</v>
      </c>
      <c r="K103" s="12">
        <v>1.208</v>
      </c>
      <c r="L103" s="12"/>
      <c r="M103" s="11">
        <v>1.37</v>
      </c>
      <c r="N103" s="13"/>
      <c r="O103" s="12">
        <v>0.76805208300000005</v>
      </c>
    </row>
    <row r="104" spans="1:15">
      <c r="A104" s="20">
        <f t="shared" si="1"/>
        <v>1692</v>
      </c>
      <c r="B104" s="12">
        <v>1.7230000000000001</v>
      </c>
      <c r="C104" s="5">
        <v>1.64</v>
      </c>
      <c r="D104" s="5">
        <v>1.7150000000000001</v>
      </c>
      <c r="E104" s="2">
        <v>1.653</v>
      </c>
      <c r="F104" s="18">
        <v>1.52</v>
      </c>
      <c r="G104" s="18">
        <v>1.6</v>
      </c>
      <c r="H104" s="4"/>
      <c r="I104" s="9"/>
      <c r="J104" s="14">
        <v>1.169</v>
      </c>
      <c r="K104" s="12">
        <v>1.3260000000000001</v>
      </c>
      <c r="L104" s="12"/>
      <c r="M104" s="11">
        <v>1.43</v>
      </c>
      <c r="N104" s="13">
        <v>1.095</v>
      </c>
      <c r="O104" s="12">
        <v>0.91269791700000003</v>
      </c>
    </row>
    <row r="105" spans="1:15">
      <c r="A105" s="20">
        <f t="shared" si="1"/>
        <v>1693</v>
      </c>
      <c r="B105" s="12">
        <v>2.1970000000000001</v>
      </c>
      <c r="C105" s="5">
        <v>2.1139999999999999</v>
      </c>
      <c r="D105" s="5">
        <v>2.1869999999999998</v>
      </c>
      <c r="E105" s="2">
        <v>2.1539999999999999</v>
      </c>
      <c r="F105" s="18">
        <v>1.99</v>
      </c>
      <c r="G105" s="18">
        <v>2.0499999999999998</v>
      </c>
      <c r="H105" s="4"/>
      <c r="I105" s="9"/>
      <c r="J105" s="14">
        <v>1.161</v>
      </c>
      <c r="K105" s="12">
        <v>1.4550000000000001</v>
      </c>
      <c r="L105" s="12">
        <v>1.73</v>
      </c>
      <c r="M105" s="11">
        <v>1.8</v>
      </c>
      <c r="N105" s="13">
        <v>1.298</v>
      </c>
      <c r="O105" s="12">
        <v>1.1490312499999999</v>
      </c>
    </row>
    <row r="106" spans="1:15">
      <c r="A106" s="20">
        <f t="shared" si="1"/>
        <v>1694</v>
      </c>
      <c r="B106" s="12">
        <v>1.9790000000000001</v>
      </c>
      <c r="C106" s="5">
        <v>1.8959999999999999</v>
      </c>
      <c r="D106" s="5">
        <v>1.972</v>
      </c>
      <c r="E106" s="2">
        <v>1.9530000000000001</v>
      </c>
      <c r="F106" s="18">
        <v>1.8</v>
      </c>
      <c r="G106" s="18">
        <v>1.88</v>
      </c>
      <c r="H106" s="4"/>
      <c r="I106" s="9"/>
      <c r="J106" s="14">
        <v>1.2909999999999999</v>
      </c>
      <c r="K106" s="12">
        <v>1.5429999999999999</v>
      </c>
      <c r="L106" s="12">
        <v>1.7030000000000001</v>
      </c>
      <c r="M106" s="11">
        <v>1.88</v>
      </c>
      <c r="N106" s="13">
        <v>1.43</v>
      </c>
      <c r="O106" s="12">
        <v>1.1537187499999999</v>
      </c>
    </row>
    <row r="107" spans="1:15">
      <c r="A107" s="20">
        <f t="shared" si="1"/>
        <v>1695</v>
      </c>
      <c r="B107" s="12">
        <v>1.895</v>
      </c>
      <c r="C107" s="5">
        <v>1.8109999999999999</v>
      </c>
      <c r="D107" s="5">
        <v>1.895</v>
      </c>
      <c r="E107" s="2">
        <v>1.839</v>
      </c>
      <c r="F107" s="18">
        <v>1.69</v>
      </c>
      <c r="G107" s="18">
        <v>1.77</v>
      </c>
      <c r="H107" s="4"/>
      <c r="I107" s="9"/>
      <c r="J107" s="14">
        <v>1.579</v>
      </c>
      <c r="K107" s="12">
        <v>1.506</v>
      </c>
      <c r="L107" s="12">
        <v>1.7030000000000001</v>
      </c>
      <c r="M107" s="11">
        <v>1.78</v>
      </c>
      <c r="N107" s="13">
        <v>1.284</v>
      </c>
      <c r="O107" s="12">
        <v>1.00371875</v>
      </c>
    </row>
    <row r="108" spans="1:15">
      <c r="A108" s="20">
        <f t="shared" si="1"/>
        <v>1696</v>
      </c>
      <c r="B108" s="12">
        <v>1.9259999999999999</v>
      </c>
      <c r="C108" s="5">
        <v>1.843</v>
      </c>
      <c r="D108" s="5">
        <v>1.9259999999999999</v>
      </c>
      <c r="E108" s="2">
        <v>1.92</v>
      </c>
      <c r="F108" s="18">
        <v>1.75</v>
      </c>
      <c r="G108" s="18">
        <v>1.84</v>
      </c>
      <c r="H108" s="4"/>
      <c r="I108" s="9"/>
      <c r="J108" s="14">
        <v>1.546</v>
      </c>
      <c r="K108" s="12">
        <v>1.544</v>
      </c>
      <c r="L108" s="12">
        <v>1.6839999999999999</v>
      </c>
      <c r="M108" s="11">
        <v>1.78</v>
      </c>
      <c r="N108" s="13">
        <v>1.339</v>
      </c>
      <c r="O108" s="12">
        <v>1.014447917</v>
      </c>
    </row>
    <row r="109" spans="1:15">
      <c r="A109" s="20">
        <f t="shared" si="1"/>
        <v>1697</v>
      </c>
      <c r="B109" s="12">
        <v>2.0099999999999998</v>
      </c>
      <c r="C109" s="5">
        <v>1.927</v>
      </c>
      <c r="D109" s="5">
        <v>2.0099999999999998</v>
      </c>
      <c r="E109" s="2">
        <v>2.012</v>
      </c>
      <c r="F109" s="18">
        <v>1.85</v>
      </c>
      <c r="G109" s="18">
        <v>1.93</v>
      </c>
      <c r="H109" s="4"/>
      <c r="I109" s="9"/>
      <c r="J109" s="14">
        <v>1.462</v>
      </c>
      <c r="K109" s="12">
        <v>1.639</v>
      </c>
      <c r="L109" s="12">
        <v>1.7529999999999999</v>
      </c>
      <c r="M109" s="11">
        <v>1.88</v>
      </c>
      <c r="N109" s="13">
        <v>1.419</v>
      </c>
      <c r="O109" s="12">
        <v>1.0866458329999999</v>
      </c>
    </row>
    <row r="110" spans="1:15">
      <c r="A110" s="20">
        <f t="shared" si="1"/>
        <v>1698</v>
      </c>
      <c r="B110" s="12">
        <v>2.3769999999999998</v>
      </c>
      <c r="C110" s="5">
        <v>2.2930000000000001</v>
      </c>
      <c r="D110" s="5">
        <v>2.3769999999999998</v>
      </c>
      <c r="E110" s="2">
        <v>2.4169999999999998</v>
      </c>
      <c r="F110" s="18">
        <v>2.21</v>
      </c>
      <c r="G110" s="18">
        <v>2.29</v>
      </c>
      <c r="H110" s="4"/>
      <c r="I110" s="9"/>
      <c r="J110" s="14">
        <v>1.492</v>
      </c>
      <c r="K110" s="12">
        <v>1.776</v>
      </c>
      <c r="L110" s="12"/>
      <c r="M110" s="11">
        <v>2.09</v>
      </c>
      <c r="N110" s="13">
        <v>1.5960000000000001</v>
      </c>
      <c r="O110" s="12">
        <v>1.335541667</v>
      </c>
    </row>
    <row r="111" spans="1:15">
      <c r="A111" s="20">
        <f t="shared" si="1"/>
        <v>1699</v>
      </c>
      <c r="B111" s="12">
        <v>2.4</v>
      </c>
      <c r="C111" s="5">
        <v>2.3159999999999998</v>
      </c>
      <c r="D111" s="5">
        <v>2.4</v>
      </c>
      <c r="E111" s="2">
        <v>2.3839999999999999</v>
      </c>
      <c r="F111" s="18">
        <v>2.2400000000000002</v>
      </c>
      <c r="G111" s="18">
        <v>2.33</v>
      </c>
      <c r="H111" s="4"/>
      <c r="I111" s="9"/>
      <c r="J111" s="14">
        <v>1.554</v>
      </c>
      <c r="K111" s="12">
        <v>1.724</v>
      </c>
      <c r="L111" s="12"/>
      <c r="M111" s="11">
        <v>3.12</v>
      </c>
      <c r="N111" s="13">
        <v>1.8440000000000001</v>
      </c>
      <c r="O111" s="12">
        <v>1.5600624999999999</v>
      </c>
    </row>
    <row r="112" spans="1:15">
      <c r="A112" s="20">
        <f t="shared" si="1"/>
        <v>1700</v>
      </c>
      <c r="B112" s="12">
        <v>1.9450000000000001</v>
      </c>
      <c r="C112" s="5">
        <v>1.8620000000000001</v>
      </c>
      <c r="D112" s="5">
        <v>1.9450000000000001</v>
      </c>
      <c r="E112" s="2">
        <v>1.9490000000000001</v>
      </c>
      <c r="F112" s="18">
        <v>1.78</v>
      </c>
      <c r="G112" s="18">
        <v>1.85</v>
      </c>
      <c r="H112" s="4">
        <v>2.036</v>
      </c>
      <c r="I112" s="9"/>
      <c r="J112" s="14">
        <v>1.704</v>
      </c>
      <c r="K112" s="12">
        <v>1.4610000000000001</v>
      </c>
      <c r="L112" s="12"/>
      <c r="M112" s="11">
        <v>1.95</v>
      </c>
      <c r="N112" s="13">
        <v>1.4370000000000001</v>
      </c>
      <c r="O112" s="12">
        <v>1.0772916669999999</v>
      </c>
    </row>
    <row r="113" spans="1:15">
      <c r="A113" s="20">
        <f t="shared" si="1"/>
        <v>1701</v>
      </c>
      <c r="B113" s="12">
        <v>1.6679999999999999</v>
      </c>
      <c r="C113" s="5">
        <v>1.585</v>
      </c>
      <c r="D113" s="5">
        <v>1.6679999999999999</v>
      </c>
      <c r="E113" s="2">
        <v>1.677</v>
      </c>
      <c r="F113" s="18">
        <v>1.5</v>
      </c>
      <c r="G113" s="18">
        <v>1.58</v>
      </c>
      <c r="H113" s="4">
        <v>1.714</v>
      </c>
      <c r="I113" s="9"/>
      <c r="J113" s="14">
        <v>1.988</v>
      </c>
      <c r="K113" s="12">
        <v>1.331</v>
      </c>
      <c r="L113" s="12"/>
      <c r="M113" s="11">
        <v>1.6</v>
      </c>
      <c r="N113" s="9"/>
      <c r="O113" s="12">
        <v>0.96773958299999996</v>
      </c>
    </row>
    <row r="114" spans="1:15">
      <c r="A114" s="20">
        <f t="shared" si="1"/>
        <v>1702</v>
      </c>
      <c r="B114" s="12">
        <v>1.5449999999999999</v>
      </c>
      <c r="C114" s="5">
        <v>1.462</v>
      </c>
      <c r="D114" s="5">
        <v>1.5449999999999999</v>
      </c>
      <c r="E114" s="2">
        <v>1.546</v>
      </c>
      <c r="F114" s="18">
        <v>1.38</v>
      </c>
      <c r="G114" s="18">
        <v>1.47</v>
      </c>
      <c r="H114" s="4">
        <v>1.645</v>
      </c>
      <c r="I114" s="9"/>
      <c r="J114" s="14">
        <v>1.5149999999999999</v>
      </c>
      <c r="K114" s="12">
        <v>1.2929999999999999</v>
      </c>
      <c r="L114" s="12"/>
      <c r="M114" s="11">
        <v>1.58</v>
      </c>
      <c r="N114" s="9"/>
      <c r="O114" s="12">
        <v>0.90560416700000002</v>
      </c>
    </row>
    <row r="115" spans="1:15">
      <c r="A115" s="20">
        <f t="shared" si="1"/>
        <v>1703</v>
      </c>
      <c r="B115" s="12">
        <v>1.49</v>
      </c>
      <c r="C115" s="5">
        <v>1.323</v>
      </c>
      <c r="D115" s="5">
        <v>1.49</v>
      </c>
      <c r="E115" s="2">
        <v>1.48</v>
      </c>
      <c r="F115" s="18">
        <v>1.29</v>
      </c>
      <c r="G115" s="18">
        <v>1.37</v>
      </c>
      <c r="H115" s="4">
        <v>1.4470000000000001</v>
      </c>
      <c r="I115" s="9"/>
      <c r="J115" s="14">
        <v>1.361</v>
      </c>
      <c r="K115" s="12">
        <v>1.206</v>
      </c>
      <c r="L115" s="12"/>
      <c r="M115" s="11">
        <v>1.48</v>
      </c>
      <c r="N115" s="9"/>
      <c r="O115" s="12">
        <v>0.8125</v>
      </c>
    </row>
    <row r="116" spans="1:15">
      <c r="A116" s="20">
        <f t="shared" si="1"/>
        <v>1704</v>
      </c>
      <c r="B116" s="12">
        <v>1.583</v>
      </c>
      <c r="C116" s="5">
        <v>1.417</v>
      </c>
      <c r="D116" s="5">
        <v>1.583</v>
      </c>
      <c r="E116" s="2">
        <v>1.5629999999999999</v>
      </c>
      <c r="F116" s="18">
        <v>1.33</v>
      </c>
      <c r="G116" s="18">
        <v>1.42</v>
      </c>
      <c r="H116" s="4">
        <v>1.417</v>
      </c>
      <c r="I116" s="9"/>
      <c r="J116" s="14">
        <v>1.2869999999999999</v>
      </c>
      <c r="K116" s="12">
        <v>1.208</v>
      </c>
      <c r="L116" s="12"/>
      <c r="M116" s="11">
        <v>1.49</v>
      </c>
      <c r="N116" s="9"/>
      <c r="O116" s="12">
        <v>0.80451041700000003</v>
      </c>
    </row>
    <row r="117" spans="1:15">
      <c r="A117" s="20">
        <f t="shared" si="1"/>
        <v>1705</v>
      </c>
      <c r="B117" s="12">
        <v>1.583</v>
      </c>
      <c r="C117" s="5">
        <v>1.417</v>
      </c>
      <c r="D117" s="5">
        <v>1.583</v>
      </c>
      <c r="E117" s="2">
        <v>1.486</v>
      </c>
      <c r="F117" s="18">
        <v>1.33</v>
      </c>
      <c r="G117" s="18">
        <v>1.42</v>
      </c>
      <c r="H117" s="4">
        <v>1.417</v>
      </c>
      <c r="I117" s="9"/>
      <c r="J117" s="14">
        <v>1.2370000000000001</v>
      </c>
      <c r="K117" s="12">
        <v>1.1850000000000001</v>
      </c>
      <c r="L117" s="12"/>
      <c r="M117" s="11">
        <v>1.52</v>
      </c>
      <c r="N117" s="9"/>
      <c r="O117" s="12">
        <v>0.78091666699999995</v>
      </c>
    </row>
    <row r="118" spans="1:15">
      <c r="A118" s="20">
        <f t="shared" si="1"/>
        <v>1706</v>
      </c>
      <c r="B118" s="12">
        <v>1.603</v>
      </c>
      <c r="C118" s="5">
        <v>1.4370000000000001</v>
      </c>
      <c r="D118" s="5">
        <v>1.603</v>
      </c>
      <c r="E118" s="2">
        <v>1.528</v>
      </c>
      <c r="F118" s="18">
        <v>1.35</v>
      </c>
      <c r="G118" s="18">
        <v>1.44</v>
      </c>
      <c r="H118" s="4">
        <v>1.4359999999999999</v>
      </c>
      <c r="I118" s="9"/>
      <c r="J118" s="14">
        <v>1.2889999999999999</v>
      </c>
      <c r="K118" s="12">
        <v>1.1850000000000001</v>
      </c>
      <c r="L118" s="12"/>
      <c r="M118" s="11">
        <v>1.47</v>
      </c>
      <c r="N118" s="9"/>
      <c r="O118" s="12">
        <v>0.8125</v>
      </c>
    </row>
    <row r="119" spans="1:15">
      <c r="A119" s="20">
        <f t="shared" si="1"/>
        <v>1707</v>
      </c>
      <c r="B119" s="12">
        <v>1.583</v>
      </c>
      <c r="C119" s="5">
        <v>1.417</v>
      </c>
      <c r="D119" s="5">
        <v>1.583</v>
      </c>
      <c r="E119" s="2">
        <v>1.5129999999999999</v>
      </c>
      <c r="F119" s="18">
        <v>1.33</v>
      </c>
      <c r="G119" s="18">
        <v>1.42</v>
      </c>
      <c r="H119" s="4">
        <v>1.417</v>
      </c>
      <c r="I119" s="9"/>
      <c r="J119" s="14">
        <v>1.2709999999999999</v>
      </c>
      <c r="K119" s="12">
        <v>1.1850000000000001</v>
      </c>
      <c r="L119" s="12"/>
      <c r="M119" s="11">
        <v>1.45</v>
      </c>
      <c r="N119" s="9"/>
      <c r="O119" s="12">
        <v>0.79838541699999999</v>
      </c>
    </row>
    <row r="120" spans="1:15">
      <c r="A120" s="20">
        <f t="shared" si="1"/>
        <v>1708</v>
      </c>
      <c r="B120" s="12">
        <v>1.641</v>
      </c>
      <c r="C120" s="5">
        <v>1.4750000000000001</v>
      </c>
      <c r="D120" s="5">
        <v>1.641</v>
      </c>
      <c r="E120" s="2">
        <v>1.6080000000000001</v>
      </c>
      <c r="F120" s="18">
        <v>1.39</v>
      </c>
      <c r="G120" s="18">
        <v>1.48</v>
      </c>
      <c r="H120" s="4">
        <v>1.4690000000000001</v>
      </c>
      <c r="I120" s="9"/>
      <c r="J120" s="14">
        <v>1.27</v>
      </c>
      <c r="K120" s="12">
        <v>1.2070000000000001</v>
      </c>
      <c r="L120" s="12">
        <v>1.4550000000000001</v>
      </c>
      <c r="M120" s="11">
        <v>1.51</v>
      </c>
      <c r="N120" s="9"/>
      <c r="O120" s="12">
        <v>0.81653125000000004</v>
      </c>
    </row>
    <row r="121" spans="1:15">
      <c r="A121" s="20">
        <f t="shared" si="1"/>
        <v>1709</v>
      </c>
      <c r="B121" s="12">
        <v>2.4940000000000002</v>
      </c>
      <c r="C121" s="5">
        <v>2.3279999999999998</v>
      </c>
      <c r="D121" s="5">
        <v>2.4940000000000002</v>
      </c>
      <c r="E121" s="2">
        <v>2.3929999999999998</v>
      </c>
      <c r="F121" s="18">
        <v>2.23</v>
      </c>
      <c r="G121" s="18">
        <v>2.31</v>
      </c>
      <c r="H121" s="4">
        <v>2.3730000000000002</v>
      </c>
      <c r="I121" s="9"/>
      <c r="J121" s="14">
        <v>1.2609999999999999</v>
      </c>
      <c r="K121" s="12">
        <v>1.82</v>
      </c>
      <c r="L121" s="12">
        <v>2.1110000000000002</v>
      </c>
      <c r="M121" s="11">
        <v>2.48</v>
      </c>
      <c r="N121" s="9"/>
      <c r="O121" s="12">
        <v>1.4504375</v>
      </c>
    </row>
    <row r="122" spans="1:15">
      <c r="A122" s="20">
        <f t="shared" si="1"/>
        <v>1710</v>
      </c>
      <c r="B122" s="12">
        <v>2.4</v>
      </c>
      <c r="C122" s="5">
        <v>2.234</v>
      </c>
      <c r="D122" s="5">
        <v>2.4</v>
      </c>
      <c r="E122" s="2">
        <v>2.3010000000000002</v>
      </c>
      <c r="F122" s="18">
        <v>1.94</v>
      </c>
      <c r="G122" s="18">
        <v>2.2400000000000002</v>
      </c>
      <c r="H122" s="4">
        <v>2.3450000000000002</v>
      </c>
      <c r="I122" s="5">
        <v>2.2829999999999999</v>
      </c>
      <c r="J122" s="14">
        <v>1.3049999999999999</v>
      </c>
      <c r="K122" s="12">
        <v>1.7909999999999999</v>
      </c>
      <c r="L122" s="12">
        <v>2.1909999999999998</v>
      </c>
      <c r="M122" s="11">
        <v>2.35</v>
      </c>
      <c r="N122" s="9"/>
      <c r="O122" s="12">
        <v>1.33984375</v>
      </c>
    </row>
    <row r="123" spans="1:15">
      <c r="A123" s="20">
        <f t="shared" si="1"/>
        <v>1711</v>
      </c>
      <c r="B123" s="12">
        <v>1.744</v>
      </c>
      <c r="C123" s="5">
        <v>1.5780000000000001</v>
      </c>
      <c r="D123" s="5">
        <v>1.744</v>
      </c>
      <c r="E123" s="2">
        <v>1.6679999999999999</v>
      </c>
      <c r="F123" s="18">
        <v>1.47</v>
      </c>
      <c r="G123" s="18">
        <v>1.59</v>
      </c>
      <c r="H123" s="4">
        <v>1.6739999999999999</v>
      </c>
      <c r="I123" s="5">
        <v>1.5649999999999999</v>
      </c>
      <c r="J123" s="14">
        <v>1.865</v>
      </c>
      <c r="K123" s="12">
        <v>1.528</v>
      </c>
      <c r="L123" s="12">
        <v>1.8819999999999999</v>
      </c>
      <c r="M123" s="11">
        <v>1.82</v>
      </c>
      <c r="N123" s="9"/>
      <c r="O123" s="12">
        <v>1.0403229169999999</v>
      </c>
    </row>
    <row r="124" spans="1:15">
      <c r="A124" s="20">
        <f t="shared" si="1"/>
        <v>1712</v>
      </c>
      <c r="B124" s="12">
        <v>1.7110000000000001</v>
      </c>
      <c r="C124" s="5">
        <v>1.5449999999999999</v>
      </c>
      <c r="D124" s="5">
        <v>1.7110000000000001</v>
      </c>
      <c r="E124" s="2">
        <v>1.671</v>
      </c>
      <c r="F124" s="18">
        <v>1.4</v>
      </c>
      <c r="G124" s="18">
        <v>1.53</v>
      </c>
      <c r="H124" s="4">
        <v>1.609</v>
      </c>
      <c r="I124" s="5">
        <v>1.5089999999999999</v>
      </c>
      <c r="J124" s="14">
        <v>1.655</v>
      </c>
      <c r="K124" s="12">
        <v>1.4410000000000001</v>
      </c>
      <c r="L124" s="12">
        <v>1.641</v>
      </c>
      <c r="M124" s="11">
        <v>1.63</v>
      </c>
      <c r="N124" s="9"/>
      <c r="O124" s="12">
        <v>0.95043750000000005</v>
      </c>
    </row>
    <row r="125" spans="1:15">
      <c r="A125" s="20">
        <f t="shared" si="1"/>
        <v>1713</v>
      </c>
      <c r="B125" s="12">
        <v>1.831</v>
      </c>
      <c r="C125" s="5">
        <v>1.6639999999999999</v>
      </c>
      <c r="D125" s="5">
        <v>1.831</v>
      </c>
      <c r="E125" s="2">
        <v>1.8049999999999999</v>
      </c>
      <c r="F125" s="18">
        <v>1.48</v>
      </c>
      <c r="G125" s="18">
        <v>1.67</v>
      </c>
      <c r="H125" s="4">
        <v>1.7410000000000001</v>
      </c>
      <c r="I125" s="5">
        <v>1.597</v>
      </c>
      <c r="J125" s="14">
        <v>1.345</v>
      </c>
      <c r="K125" s="12">
        <v>1.464</v>
      </c>
      <c r="L125" s="12">
        <v>1.6</v>
      </c>
      <c r="M125" s="11">
        <v>1.64</v>
      </c>
      <c r="N125" s="9"/>
      <c r="O125" s="12">
        <v>0.97431250000000003</v>
      </c>
    </row>
    <row r="126" spans="1:15">
      <c r="A126" s="20">
        <f t="shared" si="1"/>
        <v>1714</v>
      </c>
      <c r="B126" s="12">
        <v>2.012</v>
      </c>
      <c r="C126" s="5">
        <v>1.8460000000000001</v>
      </c>
      <c r="D126" s="5">
        <v>2.012</v>
      </c>
      <c r="E126" s="2">
        <v>1.988</v>
      </c>
      <c r="F126" s="18">
        <v>1.59</v>
      </c>
      <c r="G126" s="18">
        <v>1.84</v>
      </c>
      <c r="H126" s="4">
        <v>1.9239999999999999</v>
      </c>
      <c r="I126" s="5">
        <v>1.7969999999999999</v>
      </c>
      <c r="J126" s="14">
        <v>1.323</v>
      </c>
      <c r="K126" s="12">
        <v>1.637</v>
      </c>
      <c r="L126" s="12">
        <v>1.6</v>
      </c>
      <c r="M126" s="11">
        <v>1.88</v>
      </c>
      <c r="N126" s="9"/>
      <c r="O126" s="12">
        <v>1.04525</v>
      </c>
    </row>
    <row r="127" spans="1:15">
      <c r="A127" s="20">
        <f t="shared" si="1"/>
        <v>1715</v>
      </c>
      <c r="B127" s="12">
        <v>1.7490000000000001</v>
      </c>
      <c r="C127" s="5">
        <v>1.583</v>
      </c>
      <c r="D127" s="5">
        <v>1.7490000000000001</v>
      </c>
      <c r="E127" s="2">
        <v>1.6950000000000001</v>
      </c>
      <c r="F127" s="18">
        <v>1.35</v>
      </c>
      <c r="G127" s="18">
        <v>1.58</v>
      </c>
      <c r="H127" s="4">
        <v>1.746</v>
      </c>
      <c r="I127" s="5">
        <v>1.5129999999999999</v>
      </c>
      <c r="J127" s="14">
        <v>1.4239999999999999</v>
      </c>
      <c r="K127" s="12">
        <v>1.4370000000000001</v>
      </c>
      <c r="L127" s="12">
        <v>1.645</v>
      </c>
      <c r="M127" s="11">
        <v>1.67</v>
      </c>
      <c r="N127" s="9"/>
      <c r="O127" s="12">
        <v>0.90189583299999998</v>
      </c>
    </row>
    <row r="128" spans="1:15">
      <c r="A128" s="20">
        <f t="shared" si="1"/>
        <v>1716</v>
      </c>
      <c r="B128" s="12">
        <v>1.7190000000000001</v>
      </c>
      <c r="C128" s="5">
        <v>1.552</v>
      </c>
      <c r="D128" s="5">
        <v>1.7190000000000001</v>
      </c>
      <c r="E128" s="2">
        <v>1.6719999999999999</v>
      </c>
      <c r="F128" s="18">
        <v>1.3</v>
      </c>
      <c r="G128" s="18">
        <v>1.55</v>
      </c>
      <c r="H128" s="4">
        <v>1.7190000000000001</v>
      </c>
      <c r="I128" s="5">
        <v>1.4810000000000001</v>
      </c>
      <c r="J128" s="14">
        <v>1.5980000000000001</v>
      </c>
      <c r="K128" s="12">
        <v>1.3220000000000001</v>
      </c>
      <c r="L128" s="12"/>
      <c r="M128" s="11">
        <v>1.53</v>
      </c>
      <c r="N128" s="9"/>
      <c r="O128" s="12">
        <v>0.81233333299999999</v>
      </c>
    </row>
    <row r="129" spans="1:15">
      <c r="A129" s="20">
        <f t="shared" si="1"/>
        <v>1717</v>
      </c>
      <c r="B129" s="12">
        <v>1.667</v>
      </c>
      <c r="C129" s="5">
        <v>1.5</v>
      </c>
      <c r="D129" s="5">
        <v>1.667</v>
      </c>
      <c r="E129" s="2">
        <v>1.625</v>
      </c>
      <c r="F129" s="18">
        <v>1.25</v>
      </c>
      <c r="G129" s="18">
        <v>1.5</v>
      </c>
      <c r="H129" s="4">
        <v>1.667</v>
      </c>
      <c r="I129" s="5">
        <v>1.5</v>
      </c>
      <c r="J129" s="14">
        <v>1.4419999999999999</v>
      </c>
      <c r="K129" s="12">
        <v>1.3660000000000001</v>
      </c>
      <c r="L129" s="12"/>
      <c r="M129" s="11">
        <v>1.6</v>
      </c>
      <c r="N129" s="9"/>
      <c r="O129" s="12">
        <v>0.84980208300000004</v>
      </c>
    </row>
    <row r="130" spans="1:15">
      <c r="A130" s="20">
        <f t="shared" si="1"/>
        <v>1718</v>
      </c>
      <c r="B130" s="12">
        <v>1.611</v>
      </c>
      <c r="C130" s="5">
        <v>1.444</v>
      </c>
      <c r="D130" s="5">
        <v>1.611</v>
      </c>
      <c r="E130" s="2">
        <v>1.577</v>
      </c>
      <c r="F130" s="18">
        <v>1.2</v>
      </c>
      <c r="G130" s="18">
        <v>1.45</v>
      </c>
      <c r="H130" s="4">
        <v>1.625</v>
      </c>
      <c r="I130" s="5">
        <v>1.462</v>
      </c>
      <c r="J130" s="14">
        <v>1.351</v>
      </c>
      <c r="K130" s="12">
        <v>1.3919999999999999</v>
      </c>
      <c r="L130" s="12"/>
      <c r="M130" s="11">
        <v>1.52</v>
      </c>
      <c r="N130" s="9"/>
      <c r="O130" s="12">
        <v>0.85368750000000004</v>
      </c>
    </row>
    <row r="131" spans="1:15">
      <c r="A131" s="20">
        <f t="shared" si="1"/>
        <v>1719</v>
      </c>
      <c r="B131" s="12">
        <v>1.5429999999999999</v>
      </c>
      <c r="C131" s="5">
        <v>1.377</v>
      </c>
      <c r="D131" s="5">
        <v>1.5429999999999999</v>
      </c>
      <c r="E131" s="2">
        <v>1.5029999999999999</v>
      </c>
      <c r="F131" s="18">
        <v>1.1299999999999999</v>
      </c>
      <c r="G131" s="18">
        <v>1.38</v>
      </c>
      <c r="H131" s="4">
        <v>1.5429999999999999</v>
      </c>
      <c r="I131" s="5">
        <v>1.363</v>
      </c>
      <c r="J131" s="14">
        <v>1.373</v>
      </c>
      <c r="K131" s="12">
        <v>1.298</v>
      </c>
      <c r="L131" s="12"/>
      <c r="M131" s="11">
        <v>1.39</v>
      </c>
      <c r="N131" s="9"/>
      <c r="O131" s="12">
        <v>0.77047916699999996</v>
      </c>
    </row>
    <row r="132" spans="1:15">
      <c r="A132" s="20">
        <f t="shared" si="1"/>
        <v>1720</v>
      </c>
      <c r="B132" s="12">
        <v>1.5049999999999999</v>
      </c>
      <c r="C132" s="5">
        <v>1.339</v>
      </c>
      <c r="D132" s="5">
        <v>1.5049999999999999</v>
      </c>
      <c r="E132" s="2">
        <v>1.5109999999999999</v>
      </c>
      <c r="F132" s="18">
        <v>1.1000000000000001</v>
      </c>
      <c r="G132" s="18">
        <v>1.35</v>
      </c>
      <c r="H132" s="4">
        <v>1.5169999999999999</v>
      </c>
      <c r="I132" s="5">
        <v>1.365</v>
      </c>
      <c r="J132" s="14">
        <v>1.38</v>
      </c>
      <c r="K132" s="12">
        <v>1.2849999999999999</v>
      </c>
      <c r="L132" s="12"/>
      <c r="M132" s="11">
        <v>1.39</v>
      </c>
      <c r="N132" s="9"/>
      <c r="O132" s="12">
        <v>0.78370833299999998</v>
      </c>
    </row>
    <row r="133" spans="1:15">
      <c r="A133" s="20">
        <f t="shared" si="1"/>
        <v>1721</v>
      </c>
      <c r="B133" s="12">
        <v>1.5</v>
      </c>
      <c r="C133" s="5">
        <v>1.333</v>
      </c>
      <c r="D133" s="5">
        <v>1.5</v>
      </c>
      <c r="E133" s="2">
        <v>1.456</v>
      </c>
      <c r="F133" s="18">
        <v>1.17</v>
      </c>
      <c r="G133" s="18">
        <v>1.38</v>
      </c>
      <c r="H133" s="4">
        <v>1.5429999999999999</v>
      </c>
      <c r="I133" s="5">
        <v>1.2729999999999999</v>
      </c>
      <c r="J133" s="14">
        <v>1.3140000000000001</v>
      </c>
      <c r="K133" s="12">
        <v>1.22</v>
      </c>
      <c r="L133" s="12"/>
      <c r="M133" s="11">
        <v>1.33</v>
      </c>
      <c r="N133" s="9"/>
      <c r="O133" s="12">
        <v>0.75</v>
      </c>
    </row>
    <row r="134" spans="1:15">
      <c r="A134" s="20">
        <f t="shared" si="1"/>
        <v>1722</v>
      </c>
      <c r="B134" s="12">
        <v>1.5029999999999999</v>
      </c>
      <c r="C134" s="5">
        <v>1.337</v>
      </c>
      <c r="D134" s="5">
        <v>1.5029999999999999</v>
      </c>
      <c r="E134" s="2">
        <v>1.466</v>
      </c>
      <c r="F134" s="18">
        <v>1.17</v>
      </c>
      <c r="G134" s="18">
        <v>1.34</v>
      </c>
      <c r="H134" s="4">
        <v>1.5029999999999999</v>
      </c>
      <c r="I134" s="5">
        <v>1.3180000000000001</v>
      </c>
      <c r="J134" s="14">
        <v>1.3080000000000001</v>
      </c>
      <c r="K134" s="12">
        <v>1.2729999999999999</v>
      </c>
      <c r="L134" s="12"/>
      <c r="M134" s="11">
        <v>1.33</v>
      </c>
      <c r="N134" s="9"/>
      <c r="O134" s="12">
        <v>0.75</v>
      </c>
    </row>
    <row r="135" spans="1:15">
      <c r="A135" s="20">
        <f t="shared" si="1"/>
        <v>1723</v>
      </c>
      <c r="B135" s="12">
        <v>1.6279999999999999</v>
      </c>
      <c r="C135" s="5">
        <v>1.462</v>
      </c>
      <c r="D135" s="5">
        <v>1.6279999999999999</v>
      </c>
      <c r="E135" s="2">
        <v>1.587</v>
      </c>
      <c r="F135" s="18">
        <v>1.29</v>
      </c>
      <c r="G135" s="18">
        <v>1.46</v>
      </c>
      <c r="H135" s="4">
        <v>1.627</v>
      </c>
      <c r="I135" s="5">
        <v>1.41</v>
      </c>
      <c r="J135" s="14">
        <v>1.276</v>
      </c>
      <c r="K135" s="12">
        <v>1.333</v>
      </c>
      <c r="L135" s="12">
        <v>1.518</v>
      </c>
      <c r="M135" s="11">
        <v>1.43</v>
      </c>
      <c r="N135" s="9"/>
      <c r="O135" s="12">
        <v>0.81944791699999997</v>
      </c>
    </row>
    <row r="136" spans="1:15">
      <c r="A136" s="20">
        <f t="shared" ref="A136:A199" si="2">+A135+1</f>
        <v>1724</v>
      </c>
      <c r="B136" s="12">
        <v>1.6060000000000001</v>
      </c>
      <c r="C136" s="5">
        <v>1.4390000000000001</v>
      </c>
      <c r="D136" s="5">
        <v>1.6060000000000001</v>
      </c>
      <c r="E136" s="2">
        <v>1.5640000000000001</v>
      </c>
      <c r="F136" s="18">
        <v>1.27</v>
      </c>
      <c r="G136" s="18">
        <v>1.44</v>
      </c>
      <c r="H136" s="4">
        <v>1.607</v>
      </c>
      <c r="I136" s="5">
        <v>1.419</v>
      </c>
      <c r="J136" s="14">
        <v>1.2909999999999999</v>
      </c>
      <c r="K136" s="12">
        <v>1.39</v>
      </c>
      <c r="L136" s="12">
        <v>1.4550000000000001</v>
      </c>
      <c r="M136" s="11">
        <v>1.47</v>
      </c>
      <c r="N136" s="9"/>
      <c r="O136" s="12">
        <v>0.83310416700000001</v>
      </c>
    </row>
    <row r="137" spans="1:15">
      <c r="A137" s="20">
        <f t="shared" si="2"/>
        <v>1725</v>
      </c>
      <c r="B137" s="12">
        <v>1.6859999999999999</v>
      </c>
      <c r="C137" s="5">
        <v>1.5189999999999999</v>
      </c>
      <c r="D137" s="5">
        <v>1.6859999999999999</v>
      </c>
      <c r="E137" s="2">
        <v>1.645</v>
      </c>
      <c r="F137" s="18">
        <v>1.39</v>
      </c>
      <c r="G137" s="18">
        <v>1.5</v>
      </c>
      <c r="H137" s="4">
        <v>1.6659999999999999</v>
      </c>
      <c r="I137" s="5">
        <v>1.52</v>
      </c>
      <c r="J137" s="14">
        <v>1.349</v>
      </c>
      <c r="K137" s="12">
        <v>1.3959999999999999</v>
      </c>
      <c r="L137" s="12">
        <v>1.4550000000000001</v>
      </c>
      <c r="M137" s="11">
        <v>1.53</v>
      </c>
      <c r="N137" s="9"/>
      <c r="O137" s="12">
        <v>0.881885417</v>
      </c>
    </row>
    <row r="138" spans="1:15">
      <c r="A138" s="20">
        <f t="shared" si="2"/>
        <v>1726</v>
      </c>
      <c r="B138" s="12">
        <v>1.756</v>
      </c>
      <c r="C138" s="5">
        <v>1.589</v>
      </c>
      <c r="D138" s="5">
        <v>1.756</v>
      </c>
      <c r="E138" s="2">
        <v>1.706</v>
      </c>
      <c r="F138" s="18">
        <v>1.5</v>
      </c>
      <c r="G138" s="18">
        <v>1.59</v>
      </c>
      <c r="H138" s="4">
        <v>1.758</v>
      </c>
      <c r="I138" s="5">
        <v>1.5780000000000001</v>
      </c>
      <c r="J138" s="14">
        <v>1.3540000000000001</v>
      </c>
      <c r="K138" s="12">
        <v>1.4219999999999999</v>
      </c>
      <c r="L138" s="12">
        <v>1.4550000000000001</v>
      </c>
      <c r="M138" s="11">
        <v>1.52</v>
      </c>
      <c r="N138" s="9"/>
      <c r="O138" s="12">
        <v>0.85501041700000002</v>
      </c>
    </row>
    <row r="139" spans="1:15">
      <c r="A139" s="20">
        <f t="shared" si="2"/>
        <v>1727</v>
      </c>
      <c r="B139" s="12">
        <v>1.6220000000000001</v>
      </c>
      <c r="C139" s="5">
        <v>1.4550000000000001</v>
      </c>
      <c r="D139" s="5">
        <v>1.6220000000000001</v>
      </c>
      <c r="E139" s="2">
        <v>1.5920000000000001</v>
      </c>
      <c r="F139" s="18">
        <v>1.42</v>
      </c>
      <c r="G139" s="18">
        <v>1.5</v>
      </c>
      <c r="H139" s="4">
        <v>1.667</v>
      </c>
      <c r="I139" s="5">
        <v>1.4450000000000001</v>
      </c>
      <c r="J139" s="14">
        <v>1.3939999999999999</v>
      </c>
      <c r="K139" s="12">
        <v>1.431</v>
      </c>
      <c r="L139" s="12">
        <v>1.4550000000000001</v>
      </c>
      <c r="M139" s="11">
        <v>1.5</v>
      </c>
      <c r="N139" s="9"/>
      <c r="O139" s="12">
        <v>0.87146875000000001</v>
      </c>
    </row>
    <row r="140" spans="1:15">
      <c r="A140" s="20">
        <f t="shared" si="2"/>
        <v>1728</v>
      </c>
      <c r="B140" s="12">
        <v>1.609</v>
      </c>
      <c r="C140" s="5">
        <v>1.4430000000000001</v>
      </c>
      <c r="D140" s="5">
        <v>1.609</v>
      </c>
      <c r="E140" s="2">
        <v>1.569</v>
      </c>
      <c r="F140" s="18">
        <v>1.42</v>
      </c>
      <c r="G140" s="18">
        <v>1.5</v>
      </c>
      <c r="H140" s="4">
        <v>1.667</v>
      </c>
      <c r="I140" s="5">
        <v>1.4379999999999999</v>
      </c>
      <c r="J140" s="14">
        <v>1.403</v>
      </c>
      <c r="K140" s="12">
        <v>1.446</v>
      </c>
      <c r="L140" s="12">
        <v>1.4550000000000001</v>
      </c>
      <c r="M140" s="11">
        <v>1.45</v>
      </c>
      <c r="N140" s="9"/>
      <c r="O140" s="12">
        <v>0.8125</v>
      </c>
    </row>
    <row r="141" spans="1:15">
      <c r="A141" s="20">
        <f t="shared" si="2"/>
        <v>1729</v>
      </c>
      <c r="B141" s="12">
        <v>1.63</v>
      </c>
      <c r="C141" s="5">
        <v>1.464</v>
      </c>
      <c r="D141" s="5">
        <v>1.63</v>
      </c>
      <c r="E141" s="2">
        <v>1.589</v>
      </c>
      <c r="F141" s="18">
        <v>1.46</v>
      </c>
      <c r="G141" s="18">
        <v>1.54</v>
      </c>
      <c r="H141" s="4">
        <v>1.7090000000000001</v>
      </c>
      <c r="I141" s="5">
        <v>1.4379999999999999</v>
      </c>
      <c r="J141" s="14">
        <v>1.3620000000000001</v>
      </c>
      <c r="K141" s="12">
        <v>1.4370000000000001</v>
      </c>
      <c r="L141" s="12">
        <v>1.4530000000000001</v>
      </c>
      <c r="M141" s="11">
        <v>1.45</v>
      </c>
      <c r="N141" s="9"/>
      <c r="O141" s="12">
        <v>0.8125</v>
      </c>
    </row>
    <row r="142" spans="1:15">
      <c r="A142" s="20">
        <f t="shared" si="2"/>
        <v>1730</v>
      </c>
      <c r="B142" s="12">
        <v>1.5489999999999999</v>
      </c>
      <c r="C142" s="5">
        <v>1.3819999999999999</v>
      </c>
      <c r="D142" s="5">
        <v>1.5489999999999999</v>
      </c>
      <c r="E142" s="2">
        <v>1.4690000000000001</v>
      </c>
      <c r="F142" s="18">
        <v>1.38</v>
      </c>
      <c r="G142" s="18">
        <v>1.47</v>
      </c>
      <c r="H142" s="4">
        <v>1.635</v>
      </c>
      <c r="I142" s="5">
        <v>1.401</v>
      </c>
      <c r="J142" s="14">
        <v>1.339</v>
      </c>
      <c r="K142" s="12">
        <v>1.2470000000000001</v>
      </c>
      <c r="L142" s="12">
        <v>1.391</v>
      </c>
      <c r="M142" s="11">
        <v>1.45</v>
      </c>
      <c r="N142" s="9"/>
      <c r="O142" s="12">
        <v>0.77726041700000004</v>
      </c>
    </row>
    <row r="143" spans="1:15">
      <c r="A143" s="20">
        <f t="shared" si="2"/>
        <v>1731</v>
      </c>
      <c r="B143" s="12">
        <v>1.583</v>
      </c>
      <c r="C143" s="5">
        <v>1.417</v>
      </c>
      <c r="D143" s="5">
        <v>1.583</v>
      </c>
      <c r="E143" s="2">
        <v>1.5409999999999999</v>
      </c>
      <c r="F143" s="18">
        <v>1.33</v>
      </c>
      <c r="G143" s="18">
        <v>1.5</v>
      </c>
      <c r="H143" s="4">
        <v>1.667</v>
      </c>
      <c r="I143" s="5">
        <v>1.371</v>
      </c>
      <c r="J143" s="14">
        <v>1.333</v>
      </c>
      <c r="K143" s="12">
        <v>1.2470000000000001</v>
      </c>
      <c r="L143" s="12">
        <v>1.391</v>
      </c>
      <c r="M143" s="11">
        <v>1.45</v>
      </c>
      <c r="N143" s="9"/>
      <c r="O143" s="12">
        <v>0.75</v>
      </c>
    </row>
    <row r="144" spans="1:15">
      <c r="A144" s="20">
        <f t="shared" si="2"/>
        <v>1732</v>
      </c>
      <c r="B144" s="12">
        <v>1.518</v>
      </c>
      <c r="C144" s="5">
        <v>1.351</v>
      </c>
      <c r="D144" s="5">
        <v>1.518</v>
      </c>
      <c r="E144" s="2">
        <v>1.4770000000000001</v>
      </c>
      <c r="F144" s="18">
        <v>1.33</v>
      </c>
      <c r="G144" s="18">
        <v>1.43</v>
      </c>
      <c r="H144" s="4">
        <v>1.6020000000000001</v>
      </c>
      <c r="I144" s="5">
        <v>1.3129999999999999</v>
      </c>
      <c r="J144" s="14">
        <v>1.333</v>
      </c>
      <c r="K144" s="12">
        <v>1.2470000000000001</v>
      </c>
      <c r="L144" s="12">
        <v>1.391</v>
      </c>
      <c r="M144" s="11">
        <v>1.45</v>
      </c>
      <c r="N144" s="9"/>
      <c r="O144" s="12">
        <v>0.74596874999999996</v>
      </c>
    </row>
    <row r="145" spans="1:15">
      <c r="A145" s="20">
        <f t="shared" si="2"/>
        <v>1733</v>
      </c>
      <c r="B145" s="12">
        <v>1.5</v>
      </c>
      <c r="C145" s="5">
        <v>1.333</v>
      </c>
      <c r="D145" s="5">
        <v>1.5</v>
      </c>
      <c r="E145" s="2">
        <v>1.417</v>
      </c>
      <c r="F145" s="18">
        <v>1.33</v>
      </c>
      <c r="G145" s="18">
        <v>1.42</v>
      </c>
      <c r="H145" s="4">
        <v>1.583</v>
      </c>
      <c r="I145" s="5">
        <v>1.3129999999999999</v>
      </c>
      <c r="J145" s="14">
        <v>1.333</v>
      </c>
      <c r="K145" s="12">
        <v>1.2470000000000001</v>
      </c>
      <c r="L145" s="12">
        <v>1.391</v>
      </c>
      <c r="M145" s="11">
        <v>1.43</v>
      </c>
      <c r="N145" s="9"/>
      <c r="O145" s="12">
        <v>0.69340625</v>
      </c>
    </row>
    <row r="146" spans="1:15">
      <c r="A146" s="20">
        <f t="shared" si="2"/>
        <v>1734</v>
      </c>
      <c r="B146" s="12">
        <v>1.5349999999999999</v>
      </c>
      <c r="C146" s="5">
        <v>1.3680000000000001</v>
      </c>
      <c r="D146" s="5">
        <v>1.5349999999999999</v>
      </c>
      <c r="E146" s="2">
        <v>1.45</v>
      </c>
      <c r="F146" s="18">
        <v>1.36</v>
      </c>
      <c r="G146" s="18">
        <v>1.45</v>
      </c>
      <c r="H146" s="4">
        <v>1.603</v>
      </c>
      <c r="I146" s="5">
        <v>1.361</v>
      </c>
      <c r="J146" s="14">
        <v>1.28</v>
      </c>
      <c r="K146" s="12">
        <v>1.2470000000000001</v>
      </c>
      <c r="L146" s="12">
        <v>1.391</v>
      </c>
      <c r="M146" s="11">
        <v>1.45</v>
      </c>
      <c r="N146" s="9"/>
      <c r="O146" s="12">
        <v>0.77201041699999995</v>
      </c>
    </row>
    <row r="147" spans="1:15">
      <c r="A147" s="20">
        <f t="shared" si="2"/>
        <v>1735</v>
      </c>
      <c r="B147" s="12">
        <v>1.6639999999999999</v>
      </c>
      <c r="C147" s="5">
        <v>1.4970000000000001</v>
      </c>
      <c r="D147" s="5">
        <v>1.6639999999999999</v>
      </c>
      <c r="E147" s="2">
        <v>1.5</v>
      </c>
      <c r="F147" s="18">
        <v>1.49</v>
      </c>
      <c r="G147" s="18">
        <v>1.58</v>
      </c>
      <c r="H147" s="4">
        <v>1.667</v>
      </c>
      <c r="I147" s="5">
        <v>1.4219999999999999</v>
      </c>
      <c r="J147" s="14">
        <v>1.26</v>
      </c>
      <c r="K147" s="12">
        <v>1.2470000000000001</v>
      </c>
      <c r="L147" s="12">
        <v>1.391</v>
      </c>
      <c r="M147" s="11">
        <v>1.45</v>
      </c>
      <c r="N147" s="9"/>
      <c r="O147" s="12">
        <v>0.8125</v>
      </c>
    </row>
    <row r="148" spans="1:15">
      <c r="A148" s="20">
        <f t="shared" si="2"/>
        <v>1736</v>
      </c>
      <c r="B148" s="12">
        <v>1.5209999999999999</v>
      </c>
      <c r="C148" s="5">
        <v>1.3540000000000001</v>
      </c>
      <c r="D148" s="5">
        <v>1.5209999999999999</v>
      </c>
      <c r="E148" s="2">
        <v>1.417</v>
      </c>
      <c r="F148" s="18">
        <v>1.35</v>
      </c>
      <c r="G148" s="18">
        <v>1.44</v>
      </c>
      <c r="H148" s="4">
        <v>1.6020000000000001</v>
      </c>
      <c r="I148" s="5">
        <v>1.375</v>
      </c>
      <c r="J148" s="14">
        <v>1.3280000000000001</v>
      </c>
      <c r="K148" s="12">
        <v>1.3089999999999999</v>
      </c>
      <c r="L148" s="12">
        <v>1.4490000000000001</v>
      </c>
      <c r="M148" s="11">
        <v>1.45</v>
      </c>
      <c r="N148" s="9"/>
      <c r="O148" s="12">
        <v>0.81115625000000002</v>
      </c>
    </row>
    <row r="149" spans="1:15">
      <c r="A149" s="20">
        <f t="shared" si="2"/>
        <v>1737</v>
      </c>
      <c r="B149" s="12">
        <v>1.583</v>
      </c>
      <c r="C149" s="5">
        <v>1.417</v>
      </c>
      <c r="D149" s="5">
        <v>1.583</v>
      </c>
      <c r="E149" s="2">
        <v>1.417</v>
      </c>
      <c r="F149" s="18">
        <v>1.42</v>
      </c>
      <c r="G149" s="18">
        <v>1.5</v>
      </c>
      <c r="H149" s="4">
        <v>1.667</v>
      </c>
      <c r="I149" s="5">
        <v>1.375</v>
      </c>
      <c r="J149" s="14">
        <v>1.4219999999999999</v>
      </c>
      <c r="K149" s="12">
        <v>1.3260000000000001</v>
      </c>
      <c r="L149" s="12">
        <v>1.4550000000000001</v>
      </c>
      <c r="M149" s="11">
        <v>1.45</v>
      </c>
      <c r="N149" s="9"/>
      <c r="O149" s="12">
        <v>0.78125</v>
      </c>
    </row>
    <row r="150" spans="1:15">
      <c r="A150" s="20">
        <f t="shared" si="2"/>
        <v>1738</v>
      </c>
      <c r="B150" s="12">
        <v>1.583</v>
      </c>
      <c r="C150" s="5">
        <v>1.417</v>
      </c>
      <c r="D150" s="5">
        <v>1.583</v>
      </c>
      <c r="E150" s="2">
        <v>1.417</v>
      </c>
      <c r="F150" s="18">
        <v>1.42</v>
      </c>
      <c r="G150" s="18">
        <v>1.5</v>
      </c>
      <c r="H150" s="4">
        <v>1.667</v>
      </c>
      <c r="I150" s="5">
        <v>1.375</v>
      </c>
      <c r="J150" s="14">
        <v>1.367</v>
      </c>
      <c r="K150" s="12">
        <v>1.3260000000000001</v>
      </c>
      <c r="L150" s="12">
        <v>1.4550000000000001</v>
      </c>
      <c r="M150" s="11">
        <v>1.46</v>
      </c>
      <c r="N150" s="9"/>
      <c r="O150" s="12">
        <v>0.8125</v>
      </c>
    </row>
    <row r="151" spans="1:15">
      <c r="A151" s="20">
        <f t="shared" si="2"/>
        <v>1739</v>
      </c>
      <c r="B151" s="12">
        <v>1.6</v>
      </c>
      <c r="C151" s="5">
        <v>1.4330000000000001</v>
      </c>
      <c r="D151" s="5">
        <v>1.6</v>
      </c>
      <c r="E151" s="2">
        <v>1.4239999999999999</v>
      </c>
      <c r="F151" s="18">
        <v>1.43</v>
      </c>
      <c r="G151" s="18">
        <v>1.52</v>
      </c>
      <c r="H151" s="4">
        <v>1.6779999999999999</v>
      </c>
      <c r="I151" s="5">
        <v>1.383</v>
      </c>
      <c r="J151" s="14">
        <v>1.3620000000000001</v>
      </c>
      <c r="K151" s="12">
        <v>1.349</v>
      </c>
      <c r="L151" s="12">
        <v>1.4550000000000001</v>
      </c>
      <c r="M151" s="11">
        <v>1.52</v>
      </c>
      <c r="N151" s="9"/>
      <c r="O151" s="12">
        <v>0.84273958299999996</v>
      </c>
    </row>
    <row r="152" spans="1:15">
      <c r="A152" s="20">
        <f t="shared" si="2"/>
        <v>1740</v>
      </c>
      <c r="B152" s="12">
        <v>1.9810000000000001</v>
      </c>
      <c r="C152" s="5">
        <v>1.8140000000000001</v>
      </c>
      <c r="D152" s="5">
        <v>1.9810000000000001</v>
      </c>
      <c r="E152" s="2">
        <v>1.8</v>
      </c>
      <c r="F152" s="18">
        <v>1.81</v>
      </c>
      <c r="G152" s="18">
        <v>1.9</v>
      </c>
      <c r="H152" s="4">
        <v>2.0179999999999998</v>
      </c>
      <c r="I152" s="5">
        <v>1.8879999999999999</v>
      </c>
      <c r="J152" s="14">
        <v>1.3620000000000001</v>
      </c>
      <c r="K152" s="12">
        <v>1.639</v>
      </c>
      <c r="L152" s="12">
        <v>1.6819999999999999</v>
      </c>
      <c r="M152" s="11">
        <v>1.91</v>
      </c>
      <c r="N152" s="9"/>
      <c r="O152" s="12">
        <v>1.1567708329999999</v>
      </c>
    </row>
    <row r="153" spans="1:15">
      <c r="A153" s="20">
        <f t="shared" si="2"/>
        <v>1741</v>
      </c>
      <c r="B153" s="12">
        <v>2.09</v>
      </c>
      <c r="C153" s="5">
        <v>1.923</v>
      </c>
      <c r="D153" s="5">
        <v>2.09</v>
      </c>
      <c r="E153" s="2">
        <v>2.0099999999999998</v>
      </c>
      <c r="F153" s="18">
        <v>1.86</v>
      </c>
      <c r="G153" s="18">
        <v>1.93</v>
      </c>
      <c r="H153" s="4">
        <v>2.109</v>
      </c>
      <c r="I153" s="5">
        <v>1.8759999999999999</v>
      </c>
      <c r="J153" s="14">
        <v>1.3759999999999999</v>
      </c>
      <c r="K153" s="12">
        <v>1.7869999999999999</v>
      </c>
      <c r="L153" s="12">
        <v>1.7849999999999999</v>
      </c>
      <c r="M153" s="11">
        <v>2.06</v>
      </c>
      <c r="N153" s="9"/>
      <c r="O153" s="12">
        <v>1.0397083330000001</v>
      </c>
    </row>
    <row r="154" spans="1:15">
      <c r="A154" s="20">
        <f t="shared" si="2"/>
        <v>1742</v>
      </c>
      <c r="B154" s="12">
        <v>1.6839999999999999</v>
      </c>
      <c r="C154" s="5">
        <v>1.5169999999999999</v>
      </c>
      <c r="D154" s="5">
        <v>1.6839999999999999</v>
      </c>
      <c r="E154" s="2">
        <v>1.579</v>
      </c>
      <c r="F154" s="18">
        <v>1.45</v>
      </c>
      <c r="G154" s="18">
        <v>1.54</v>
      </c>
      <c r="H154" s="4">
        <v>1.7070000000000001</v>
      </c>
      <c r="I154" s="5">
        <v>1.4750000000000001</v>
      </c>
      <c r="J154" s="14">
        <v>1.7529999999999999</v>
      </c>
      <c r="K154" s="12">
        <v>1.4510000000000001</v>
      </c>
      <c r="L154" s="12">
        <v>1.603</v>
      </c>
      <c r="M154" s="11">
        <v>1.68</v>
      </c>
      <c r="N154" s="9"/>
      <c r="O154" s="12">
        <v>0.86341666699999997</v>
      </c>
    </row>
    <row r="155" spans="1:15">
      <c r="A155" s="20">
        <f t="shared" si="2"/>
        <v>1743</v>
      </c>
      <c r="B155" s="12">
        <v>1.5940000000000001</v>
      </c>
      <c r="C155" s="5">
        <v>1.427</v>
      </c>
      <c r="D155" s="5">
        <v>1.5940000000000001</v>
      </c>
      <c r="E155" s="2">
        <v>1.4279999999999999</v>
      </c>
      <c r="F155" s="18">
        <v>1.34</v>
      </c>
      <c r="G155" s="18">
        <v>1.43</v>
      </c>
      <c r="H155" s="4">
        <v>1.595</v>
      </c>
      <c r="I155" s="5">
        <v>1.3260000000000001</v>
      </c>
      <c r="J155" s="14">
        <v>1.87</v>
      </c>
      <c r="K155" s="12">
        <v>1.304</v>
      </c>
      <c r="L155" s="12">
        <v>1.4550000000000001</v>
      </c>
      <c r="M155" s="11">
        <v>1.52</v>
      </c>
      <c r="N155" s="9"/>
      <c r="O155" s="12">
        <v>0.75386458300000003</v>
      </c>
    </row>
    <row r="156" spans="1:15">
      <c r="A156" s="20">
        <f t="shared" si="2"/>
        <v>1744</v>
      </c>
      <c r="B156" s="12">
        <v>1.583</v>
      </c>
      <c r="C156" s="5">
        <v>1.417</v>
      </c>
      <c r="D156" s="5">
        <v>1.583</v>
      </c>
      <c r="E156" s="2">
        <v>1.417</v>
      </c>
      <c r="F156" s="18">
        <v>1.3</v>
      </c>
      <c r="G156" s="18">
        <v>1.38</v>
      </c>
      <c r="H156" s="4">
        <v>1.5509999999999999</v>
      </c>
      <c r="I156" s="5">
        <v>1.3129999999999999</v>
      </c>
      <c r="J156" s="14">
        <v>1.411</v>
      </c>
      <c r="K156" s="12">
        <v>1.28</v>
      </c>
      <c r="L156" s="12">
        <v>1.4039999999999999</v>
      </c>
      <c r="M156" s="11">
        <v>1.52</v>
      </c>
      <c r="N156" s="9"/>
      <c r="O156" s="12">
        <v>0.75</v>
      </c>
    </row>
    <row r="157" spans="1:15">
      <c r="A157" s="20">
        <f t="shared" si="2"/>
        <v>1745</v>
      </c>
      <c r="B157" s="12">
        <v>1.583</v>
      </c>
      <c r="C157" s="5">
        <v>1.417</v>
      </c>
      <c r="D157" s="5">
        <v>1.583</v>
      </c>
      <c r="E157" s="2">
        <v>1.417</v>
      </c>
      <c r="F157" s="18">
        <v>1.25</v>
      </c>
      <c r="G157" s="18">
        <v>1.33</v>
      </c>
      <c r="H157" s="4">
        <v>1.5029999999999999</v>
      </c>
      <c r="I157" s="5">
        <v>1.319</v>
      </c>
      <c r="J157" s="14">
        <v>1.2809999999999999</v>
      </c>
      <c r="K157" s="12">
        <v>1.286</v>
      </c>
      <c r="L157" s="12">
        <v>1.488</v>
      </c>
      <c r="M157" s="11">
        <v>1.42</v>
      </c>
      <c r="N157" s="9"/>
      <c r="O157" s="12">
        <v>0.75709375000000001</v>
      </c>
    </row>
    <row r="158" spans="1:15">
      <c r="A158" s="20">
        <f t="shared" si="2"/>
        <v>1746</v>
      </c>
      <c r="B158" s="12">
        <v>1.647</v>
      </c>
      <c r="C158" s="5">
        <v>1.4810000000000001</v>
      </c>
      <c r="D158" s="5">
        <v>1.647</v>
      </c>
      <c r="E158" s="2">
        <v>1.48</v>
      </c>
      <c r="F158" s="18">
        <v>1.4</v>
      </c>
      <c r="G158" s="18">
        <v>1.48</v>
      </c>
      <c r="H158" s="4">
        <v>1.611</v>
      </c>
      <c r="I158" s="5">
        <v>1.411</v>
      </c>
      <c r="J158" s="14">
        <v>1.2549999999999999</v>
      </c>
      <c r="K158" s="12">
        <v>1.333</v>
      </c>
      <c r="L158" s="12">
        <v>1.5309999999999999</v>
      </c>
      <c r="M158" s="11">
        <v>1.45</v>
      </c>
      <c r="N158" s="9"/>
      <c r="O158" s="12">
        <v>0.87927083299999997</v>
      </c>
    </row>
    <row r="159" spans="1:15">
      <c r="A159" s="20">
        <f t="shared" si="2"/>
        <v>1747</v>
      </c>
      <c r="B159" s="12">
        <v>1.75</v>
      </c>
      <c r="C159" s="5">
        <v>1.583</v>
      </c>
      <c r="D159" s="5">
        <v>1.75</v>
      </c>
      <c r="E159" s="2">
        <v>1.583</v>
      </c>
      <c r="F159" s="18">
        <v>1.5</v>
      </c>
      <c r="G159" s="18">
        <v>1.58</v>
      </c>
      <c r="H159" s="4">
        <v>1.75</v>
      </c>
      <c r="I159" s="5">
        <v>1.5</v>
      </c>
      <c r="J159" s="14">
        <v>1.2629999999999999</v>
      </c>
      <c r="K159" s="12">
        <v>1.401</v>
      </c>
      <c r="L159" s="12">
        <v>1.649</v>
      </c>
      <c r="M159" s="11">
        <v>1.48</v>
      </c>
      <c r="N159" s="9"/>
      <c r="O159" s="12">
        <v>0.875</v>
      </c>
    </row>
    <row r="160" spans="1:15">
      <c r="A160" s="20">
        <f t="shared" si="2"/>
        <v>1748</v>
      </c>
      <c r="B160" s="12">
        <v>1.528</v>
      </c>
      <c r="C160" s="5">
        <v>1.361</v>
      </c>
      <c r="D160" s="5">
        <v>1.528</v>
      </c>
      <c r="E160" s="2">
        <v>1.3839999999999999</v>
      </c>
      <c r="F160" s="18">
        <v>1.25</v>
      </c>
      <c r="G160" s="18">
        <v>1.33</v>
      </c>
      <c r="H160" s="4">
        <v>1.5609999999999999</v>
      </c>
      <c r="I160" s="5">
        <v>1.3149999999999999</v>
      </c>
      <c r="J160" s="14">
        <v>1.3720000000000001</v>
      </c>
      <c r="K160" s="12">
        <v>1.389</v>
      </c>
      <c r="L160" s="12">
        <v>1.6659999999999999</v>
      </c>
      <c r="M160" s="11">
        <v>1.45</v>
      </c>
      <c r="N160" s="9"/>
      <c r="O160" s="12">
        <v>0.89826041700000003</v>
      </c>
    </row>
    <row r="161" spans="1:15">
      <c r="A161" s="20">
        <f t="shared" si="2"/>
        <v>1749</v>
      </c>
      <c r="B161" s="12">
        <v>1.333</v>
      </c>
      <c r="C161" s="5">
        <v>1.167</v>
      </c>
      <c r="D161" s="5">
        <v>1.333</v>
      </c>
      <c r="E161" s="2">
        <v>1.083</v>
      </c>
      <c r="F161" s="18">
        <v>1.08</v>
      </c>
      <c r="G161" s="18">
        <v>1.17</v>
      </c>
      <c r="H161" s="4">
        <v>1.417</v>
      </c>
      <c r="I161" s="5">
        <v>1.133</v>
      </c>
      <c r="J161" s="14">
        <v>1.478</v>
      </c>
      <c r="K161" s="12">
        <v>1.4339999999999999</v>
      </c>
      <c r="L161" s="12">
        <v>1.655</v>
      </c>
      <c r="M161" s="11">
        <v>1.55</v>
      </c>
      <c r="N161" s="9"/>
      <c r="O161" s="12">
        <v>0.94661458300000001</v>
      </c>
    </row>
    <row r="162" spans="1:15">
      <c r="A162" s="20">
        <f t="shared" si="2"/>
        <v>1750</v>
      </c>
      <c r="B162" s="12">
        <v>1.75</v>
      </c>
      <c r="C162" s="5">
        <v>1.583</v>
      </c>
      <c r="D162" s="5">
        <v>1.75</v>
      </c>
      <c r="E162" s="2">
        <v>1.569</v>
      </c>
      <c r="F162" s="18">
        <v>1.5</v>
      </c>
      <c r="G162" s="18">
        <v>1.58</v>
      </c>
      <c r="H162" s="4">
        <v>1.88</v>
      </c>
      <c r="I162" s="5">
        <v>1.38</v>
      </c>
      <c r="J162" s="14"/>
      <c r="K162" s="12">
        <v>1.4770000000000001</v>
      </c>
      <c r="L162" s="12">
        <v>1.6839999999999999</v>
      </c>
      <c r="M162" s="11">
        <v>1.59</v>
      </c>
      <c r="N162" s="9"/>
      <c r="O162" s="12">
        <v>0.87380208299999995</v>
      </c>
    </row>
    <row r="163" spans="1:15">
      <c r="A163" s="20">
        <f t="shared" si="2"/>
        <v>1751</v>
      </c>
      <c r="B163" s="12">
        <v>1.75</v>
      </c>
      <c r="C163" s="5">
        <v>1.583</v>
      </c>
      <c r="D163" s="5">
        <v>1.75</v>
      </c>
      <c r="E163" s="2">
        <v>1.5309999999999999</v>
      </c>
      <c r="F163" s="18">
        <v>1.5</v>
      </c>
      <c r="G163" s="18">
        <v>1.58</v>
      </c>
      <c r="H163" s="4">
        <v>1.833</v>
      </c>
      <c r="I163" s="5">
        <v>1.4059999999999999</v>
      </c>
      <c r="J163" s="14">
        <v>0.92</v>
      </c>
      <c r="K163" s="12">
        <v>1.2969999999999999</v>
      </c>
      <c r="L163" s="12">
        <v>1.6839999999999999</v>
      </c>
      <c r="M163" s="11">
        <v>1.45</v>
      </c>
      <c r="N163" s="9"/>
      <c r="O163" s="12">
        <v>0.80930208299999995</v>
      </c>
    </row>
    <row r="164" spans="1:15">
      <c r="A164" s="20">
        <f t="shared" si="2"/>
        <v>1752</v>
      </c>
      <c r="B164" s="12">
        <v>1.75</v>
      </c>
      <c r="C164" s="5">
        <v>1.583</v>
      </c>
      <c r="D164" s="5">
        <v>1.75</v>
      </c>
      <c r="E164" s="2">
        <v>1.587</v>
      </c>
      <c r="F164" s="18">
        <v>1.5</v>
      </c>
      <c r="G164" s="18">
        <v>1.58</v>
      </c>
      <c r="H164" s="4">
        <v>1.833</v>
      </c>
      <c r="I164" s="5">
        <v>1.5</v>
      </c>
      <c r="J164" s="14">
        <v>1.18</v>
      </c>
      <c r="K164" s="12">
        <v>1.35</v>
      </c>
      <c r="L164" s="12">
        <v>1.6839999999999999</v>
      </c>
      <c r="M164" s="11">
        <v>1.5</v>
      </c>
      <c r="N164" s="9"/>
      <c r="O164" s="12">
        <v>0.88991666700000005</v>
      </c>
    </row>
    <row r="165" spans="1:15">
      <c r="A165" s="20">
        <f t="shared" si="2"/>
        <v>1753</v>
      </c>
      <c r="B165" s="12">
        <v>1.75</v>
      </c>
      <c r="C165" s="5">
        <v>1.583</v>
      </c>
      <c r="D165" s="5">
        <v>1.75</v>
      </c>
      <c r="E165" s="2">
        <v>1.5309999999999999</v>
      </c>
      <c r="F165" s="18">
        <v>1.5</v>
      </c>
      <c r="G165" s="18">
        <v>1.58</v>
      </c>
      <c r="H165" s="4">
        <v>1.833</v>
      </c>
      <c r="I165" s="5">
        <v>1.4850000000000001</v>
      </c>
      <c r="J165" s="14">
        <v>1.2290000000000001</v>
      </c>
      <c r="K165" s="12">
        <v>1.347</v>
      </c>
      <c r="L165" s="12">
        <v>1.6839999999999999</v>
      </c>
      <c r="M165" s="11">
        <v>1.52</v>
      </c>
      <c r="N165" s="9"/>
      <c r="O165" s="12">
        <v>0.86653124999999998</v>
      </c>
    </row>
    <row r="166" spans="1:15">
      <c r="A166" s="20">
        <f t="shared" si="2"/>
        <v>1754</v>
      </c>
      <c r="B166" s="12">
        <v>1.6679999999999999</v>
      </c>
      <c r="C166" s="5">
        <v>1.5009999999999999</v>
      </c>
      <c r="D166" s="5">
        <v>1.6679999999999999</v>
      </c>
      <c r="E166" s="2">
        <v>1.5</v>
      </c>
      <c r="F166" s="18">
        <v>1.42</v>
      </c>
      <c r="G166" s="18">
        <v>1.51</v>
      </c>
      <c r="H166" s="4">
        <v>1.758</v>
      </c>
      <c r="I166" s="5">
        <v>1.423</v>
      </c>
      <c r="J166" s="14">
        <v>1.302</v>
      </c>
      <c r="K166" s="12">
        <v>1.347</v>
      </c>
      <c r="L166" s="12">
        <v>1.6839999999999999</v>
      </c>
      <c r="M166" s="11">
        <v>1.52</v>
      </c>
      <c r="N166" s="9"/>
      <c r="O166" s="12">
        <v>0.82089583300000002</v>
      </c>
    </row>
    <row r="167" spans="1:15">
      <c r="A167" s="20">
        <f t="shared" si="2"/>
        <v>1755</v>
      </c>
      <c r="B167" s="12">
        <v>1.609</v>
      </c>
      <c r="C167" s="5">
        <v>1.4430000000000001</v>
      </c>
      <c r="D167" s="5">
        <v>1.609</v>
      </c>
      <c r="E167" s="2">
        <v>1.5</v>
      </c>
      <c r="F167" s="18">
        <v>1.36</v>
      </c>
      <c r="G167" s="18">
        <v>1.44</v>
      </c>
      <c r="H167" s="4">
        <v>1.694</v>
      </c>
      <c r="I167" s="5">
        <v>1.3360000000000001</v>
      </c>
      <c r="J167" s="14">
        <v>1.294</v>
      </c>
      <c r="K167" s="12">
        <v>1.347</v>
      </c>
      <c r="L167" s="12">
        <v>1.6839999999999999</v>
      </c>
      <c r="M167" s="11">
        <v>1.52</v>
      </c>
      <c r="N167" s="9"/>
      <c r="O167" s="12">
        <v>0.78125</v>
      </c>
    </row>
    <row r="168" spans="1:15">
      <c r="A168" s="20">
        <f t="shared" si="2"/>
        <v>1756</v>
      </c>
      <c r="B168" s="12">
        <v>1.629</v>
      </c>
      <c r="C168" s="5">
        <v>1.462</v>
      </c>
      <c r="D168" s="5">
        <v>1.629</v>
      </c>
      <c r="E168" s="2">
        <v>1.5</v>
      </c>
      <c r="F168" s="18">
        <v>1.38</v>
      </c>
      <c r="G168" s="18">
        <v>1.46</v>
      </c>
      <c r="H168" s="4">
        <v>1.7070000000000001</v>
      </c>
      <c r="I168" s="5">
        <v>1.3620000000000001</v>
      </c>
      <c r="J168" s="14">
        <v>1.272</v>
      </c>
      <c r="K168" s="12">
        <v>1.347</v>
      </c>
      <c r="L168" s="12">
        <v>1.6839999999999999</v>
      </c>
      <c r="M168" s="11">
        <v>1.52</v>
      </c>
      <c r="N168" s="9"/>
      <c r="O168" s="12">
        <v>0.77791666699999995</v>
      </c>
    </row>
    <row r="169" spans="1:15">
      <c r="A169" s="20">
        <f t="shared" si="2"/>
        <v>1757</v>
      </c>
      <c r="B169" s="12">
        <v>1.92</v>
      </c>
      <c r="C169" s="5">
        <v>1.7529999999999999</v>
      </c>
      <c r="D169" s="5">
        <v>1.92</v>
      </c>
      <c r="E169" s="2">
        <v>1.681</v>
      </c>
      <c r="F169" s="18">
        <v>1.62</v>
      </c>
      <c r="G169" s="18">
        <v>1.74</v>
      </c>
      <c r="H169" s="4">
        <v>1.9890000000000001</v>
      </c>
      <c r="I169" s="5">
        <v>1.67</v>
      </c>
      <c r="J169" s="14">
        <v>1.248</v>
      </c>
      <c r="K169" s="12">
        <v>1.47</v>
      </c>
      <c r="L169" s="12">
        <v>1.7470000000000001</v>
      </c>
      <c r="M169" s="11">
        <v>1.7</v>
      </c>
      <c r="N169" s="9"/>
      <c r="O169" s="12">
        <v>1.0203229170000001</v>
      </c>
    </row>
    <row r="170" spans="1:15">
      <c r="A170" s="20">
        <f t="shared" si="2"/>
        <v>1758</v>
      </c>
      <c r="B170" s="12">
        <v>1.84</v>
      </c>
      <c r="C170" s="5">
        <v>1.6739999999999999</v>
      </c>
      <c r="D170" s="5">
        <v>1.84</v>
      </c>
      <c r="E170" s="2">
        <v>1.698</v>
      </c>
      <c r="F170" s="18">
        <v>1.55</v>
      </c>
      <c r="G170" s="18">
        <v>1.7</v>
      </c>
      <c r="H170" s="4">
        <v>1.927</v>
      </c>
      <c r="I170" s="5">
        <v>1.613</v>
      </c>
      <c r="J170" s="14">
        <v>1.23</v>
      </c>
      <c r="K170" s="12">
        <v>1.498</v>
      </c>
      <c r="L170" s="12">
        <v>1.778</v>
      </c>
      <c r="M170" s="11">
        <v>1.78</v>
      </c>
      <c r="N170" s="9"/>
      <c r="O170" s="12">
        <v>0.98336458299999996</v>
      </c>
    </row>
    <row r="171" spans="1:15">
      <c r="A171" s="20">
        <f t="shared" si="2"/>
        <v>1759</v>
      </c>
      <c r="B171" s="12">
        <v>1.7969999999999999</v>
      </c>
      <c r="C171" s="5">
        <v>1.63</v>
      </c>
      <c r="D171" s="5">
        <v>1.7969999999999999</v>
      </c>
      <c r="E171" s="2">
        <v>1.667</v>
      </c>
      <c r="F171" s="18">
        <v>1.55</v>
      </c>
      <c r="G171" s="18">
        <v>1.63</v>
      </c>
      <c r="H171" s="4">
        <v>1.8819999999999999</v>
      </c>
      <c r="I171" s="5">
        <v>1.536</v>
      </c>
      <c r="J171" s="14">
        <v>1.45</v>
      </c>
      <c r="K171" s="12">
        <v>1.417</v>
      </c>
      <c r="L171" s="12"/>
      <c r="M171" s="11">
        <v>1.7</v>
      </c>
      <c r="N171" s="9"/>
      <c r="O171" s="12">
        <v>0.85468750000000004</v>
      </c>
    </row>
    <row r="172" spans="1:15">
      <c r="A172" s="20">
        <f t="shared" si="2"/>
        <v>1760</v>
      </c>
      <c r="B172" s="12">
        <v>1.75</v>
      </c>
      <c r="C172" s="5">
        <v>1.583</v>
      </c>
      <c r="D172" s="5">
        <v>1.75</v>
      </c>
      <c r="E172" s="2">
        <v>1.6</v>
      </c>
      <c r="F172" s="18">
        <v>1.5</v>
      </c>
      <c r="G172" s="18">
        <v>1.58</v>
      </c>
      <c r="H172" s="4">
        <v>1.833</v>
      </c>
      <c r="I172" s="5">
        <v>1.5629999999999999</v>
      </c>
      <c r="J172" s="14">
        <v>1.3879999999999999</v>
      </c>
      <c r="K172" s="12">
        <v>1.383</v>
      </c>
      <c r="L172" s="12"/>
      <c r="M172" s="11">
        <v>1.53</v>
      </c>
      <c r="N172" s="9"/>
      <c r="O172" s="12">
        <v>0.82025000000000003</v>
      </c>
    </row>
    <row r="173" spans="1:15">
      <c r="A173" s="20">
        <f t="shared" si="2"/>
        <v>1761</v>
      </c>
      <c r="B173" s="12">
        <v>1.75</v>
      </c>
      <c r="C173" s="5">
        <v>1.583</v>
      </c>
      <c r="D173" s="5">
        <v>1.75</v>
      </c>
      <c r="E173" s="2">
        <v>1.6319999999999999</v>
      </c>
      <c r="F173" s="18">
        <v>1.5</v>
      </c>
      <c r="G173" s="18">
        <v>1.58</v>
      </c>
      <c r="H173" s="4">
        <v>1.833</v>
      </c>
      <c r="I173" s="5">
        <v>1.542</v>
      </c>
      <c r="J173" s="14">
        <v>1.3460000000000001</v>
      </c>
      <c r="K173" s="12">
        <v>1.397</v>
      </c>
      <c r="L173" s="12"/>
      <c r="M173" s="11">
        <v>1.6</v>
      </c>
      <c r="N173" s="9"/>
      <c r="O173" s="12">
        <v>0.83211458299999996</v>
      </c>
    </row>
    <row r="174" spans="1:15">
      <c r="A174" s="20">
        <f t="shared" si="2"/>
        <v>1762</v>
      </c>
      <c r="B174" s="12">
        <v>1.75</v>
      </c>
      <c r="C174" s="5">
        <v>1.583</v>
      </c>
      <c r="D174" s="5">
        <v>1.75</v>
      </c>
      <c r="E174" s="2">
        <v>1.583</v>
      </c>
      <c r="F174" s="18">
        <v>1.5</v>
      </c>
      <c r="G174" s="18">
        <v>1.58</v>
      </c>
      <c r="H174" s="4">
        <v>1.833</v>
      </c>
      <c r="I174" s="5">
        <v>1.5</v>
      </c>
      <c r="J174" s="14">
        <v>1.327</v>
      </c>
      <c r="K174" s="12">
        <v>1.4450000000000001</v>
      </c>
      <c r="L174" s="12"/>
      <c r="M174" s="11">
        <v>1.64</v>
      </c>
      <c r="N174" s="9"/>
      <c r="O174" s="12">
        <v>0.875</v>
      </c>
    </row>
    <row r="175" spans="1:15">
      <c r="A175" s="20">
        <f t="shared" si="2"/>
        <v>1763</v>
      </c>
      <c r="B175" s="12">
        <v>1.75</v>
      </c>
      <c r="C175" s="5">
        <v>1.583</v>
      </c>
      <c r="D175" s="5">
        <v>1.75</v>
      </c>
      <c r="E175" s="2">
        <v>1.583</v>
      </c>
      <c r="F175" s="18">
        <v>1.5</v>
      </c>
      <c r="G175" s="18">
        <v>1.58</v>
      </c>
      <c r="H175" s="4">
        <v>1.833</v>
      </c>
      <c r="I175" s="5">
        <v>1.5</v>
      </c>
      <c r="J175" s="14">
        <v>1.286</v>
      </c>
      <c r="K175" s="12">
        <v>1.3560000000000001</v>
      </c>
      <c r="L175" s="12">
        <v>1.778</v>
      </c>
      <c r="M175" s="11">
        <v>1.6</v>
      </c>
      <c r="N175" s="9"/>
      <c r="O175" s="12">
        <v>0.84996875000000005</v>
      </c>
    </row>
    <row r="176" spans="1:15">
      <c r="A176" s="20">
        <f t="shared" si="2"/>
        <v>1764</v>
      </c>
      <c r="B176" s="12">
        <v>1.774</v>
      </c>
      <c r="C176" s="5">
        <v>1.6080000000000001</v>
      </c>
      <c r="D176" s="5">
        <v>1.774</v>
      </c>
      <c r="E176" s="2">
        <v>1.7050000000000001</v>
      </c>
      <c r="F176" s="18">
        <v>1.52</v>
      </c>
      <c r="G176" s="18">
        <v>1.61</v>
      </c>
      <c r="H176" s="4">
        <v>1.8560000000000001</v>
      </c>
      <c r="I176" s="5">
        <v>1.542</v>
      </c>
      <c r="J176" s="14">
        <v>1.3009999999999999</v>
      </c>
      <c r="K176" s="12">
        <v>1.4</v>
      </c>
      <c r="L176" s="12">
        <v>1.778</v>
      </c>
      <c r="M176" s="11">
        <v>1.61</v>
      </c>
      <c r="N176" s="9"/>
      <c r="O176" s="12">
        <v>0.90533333299999996</v>
      </c>
    </row>
    <row r="177" spans="1:15">
      <c r="A177" s="20">
        <f t="shared" si="2"/>
        <v>1765</v>
      </c>
      <c r="B177" s="12">
        <v>1.8759999999999999</v>
      </c>
      <c r="C177" s="5">
        <v>1.71</v>
      </c>
      <c r="D177" s="5">
        <v>1.8759999999999999</v>
      </c>
      <c r="E177" s="2">
        <v>1.75</v>
      </c>
      <c r="F177" s="18">
        <v>1.63</v>
      </c>
      <c r="G177" s="18">
        <v>1.71</v>
      </c>
      <c r="H177" s="4">
        <v>1.958</v>
      </c>
      <c r="I177" s="5">
        <v>1.6950000000000001</v>
      </c>
      <c r="J177" s="14">
        <v>1.2689999999999999</v>
      </c>
      <c r="K177" s="12">
        <v>1.5069999999999999</v>
      </c>
      <c r="L177" s="12">
        <v>1.8320000000000001</v>
      </c>
      <c r="M177" s="11">
        <v>1.8</v>
      </c>
      <c r="N177" s="9"/>
      <c r="O177" s="12">
        <v>0.98308333299999995</v>
      </c>
    </row>
    <row r="178" spans="1:15">
      <c r="A178" s="20">
        <f t="shared" si="2"/>
        <v>1766</v>
      </c>
      <c r="B178" s="12">
        <v>1.8839999999999999</v>
      </c>
      <c r="C178" s="5">
        <v>1.7170000000000001</v>
      </c>
      <c r="D178" s="5">
        <v>1.8839999999999999</v>
      </c>
      <c r="E178" s="2">
        <v>1.7150000000000001</v>
      </c>
      <c r="F178" s="18">
        <v>1.63</v>
      </c>
      <c r="G178" s="18">
        <v>1.76</v>
      </c>
      <c r="H178" s="4">
        <v>2.0230000000000001</v>
      </c>
      <c r="I178" s="5">
        <v>1.6779999999999999</v>
      </c>
      <c r="J178" s="14">
        <v>1.3220000000000001</v>
      </c>
      <c r="K178" s="12">
        <v>1.514</v>
      </c>
      <c r="L178" s="12">
        <v>1.8819999999999999</v>
      </c>
      <c r="M178" s="11">
        <v>1.88</v>
      </c>
      <c r="N178" s="9"/>
      <c r="O178" s="12">
        <v>0.96488541699999997</v>
      </c>
    </row>
    <row r="179" spans="1:15">
      <c r="A179" s="20">
        <f t="shared" si="2"/>
        <v>1767</v>
      </c>
      <c r="B179" s="12">
        <v>1.9650000000000001</v>
      </c>
      <c r="C179" s="5">
        <v>1.7989999999999999</v>
      </c>
      <c r="D179" s="5">
        <v>1.9650000000000001</v>
      </c>
      <c r="E179" s="2">
        <v>1.859</v>
      </c>
      <c r="F179" s="18">
        <v>1.72</v>
      </c>
      <c r="G179" s="18">
        <v>1.8</v>
      </c>
      <c r="H179" s="4">
        <v>2.129</v>
      </c>
      <c r="I179" s="5">
        <v>1.8120000000000001</v>
      </c>
      <c r="J179" s="14">
        <v>1.4470000000000001</v>
      </c>
      <c r="K179" s="12">
        <v>1.53</v>
      </c>
      <c r="L179" s="12">
        <v>1.8819999999999999</v>
      </c>
      <c r="M179" s="11">
        <v>1.88</v>
      </c>
      <c r="N179" s="9"/>
      <c r="O179" s="12">
        <v>1.0156770829999999</v>
      </c>
    </row>
    <row r="180" spans="1:15">
      <c r="A180" s="20">
        <f t="shared" si="2"/>
        <v>1768</v>
      </c>
      <c r="B180" s="12">
        <v>2.0579999999999998</v>
      </c>
      <c r="C180" s="5">
        <v>1.8919999999999999</v>
      </c>
      <c r="D180" s="5">
        <v>2.0579999999999998</v>
      </c>
      <c r="E180" s="2">
        <v>1.929</v>
      </c>
      <c r="F180" s="18">
        <v>1.81</v>
      </c>
      <c r="G180" s="18">
        <v>1.89</v>
      </c>
      <c r="H180" s="4">
        <v>2.2240000000000002</v>
      </c>
      <c r="I180" s="5">
        <v>1.875</v>
      </c>
      <c r="J180" s="14">
        <v>1.399</v>
      </c>
      <c r="K180" s="12">
        <v>1.6060000000000001</v>
      </c>
      <c r="L180" s="12">
        <v>1.9390000000000001</v>
      </c>
      <c r="M180" s="11">
        <v>2.0499999999999998</v>
      </c>
      <c r="N180" s="9"/>
      <c r="O180" s="12">
        <v>1.0978541669999999</v>
      </c>
    </row>
    <row r="181" spans="1:15">
      <c r="A181" s="20">
        <f t="shared" si="2"/>
        <v>1769</v>
      </c>
      <c r="B181" s="12">
        <v>1.958</v>
      </c>
      <c r="C181" s="5">
        <v>1.7909999999999999</v>
      </c>
      <c r="D181" s="5">
        <v>1.958</v>
      </c>
      <c r="E181" s="2">
        <v>1.7689999999999999</v>
      </c>
      <c r="F181" s="18">
        <v>1.71</v>
      </c>
      <c r="G181" s="18">
        <v>1.79</v>
      </c>
      <c r="H181" s="4">
        <v>1.794</v>
      </c>
      <c r="I181" s="5">
        <v>1.7669999999999999</v>
      </c>
      <c r="J181" s="14">
        <v>1.4810000000000001</v>
      </c>
      <c r="K181" s="12">
        <v>1.617</v>
      </c>
      <c r="L181" s="12">
        <v>2.04</v>
      </c>
      <c r="M181" s="11">
        <v>2.27</v>
      </c>
      <c r="N181" s="9"/>
      <c r="O181" s="12">
        <v>1.0277708329999999</v>
      </c>
    </row>
    <row r="182" spans="1:15">
      <c r="A182" s="20">
        <f t="shared" si="2"/>
        <v>1770</v>
      </c>
      <c r="B182" s="12">
        <v>1.8140000000000001</v>
      </c>
      <c r="C182" s="5">
        <v>1.647</v>
      </c>
      <c r="D182" s="5">
        <v>1.8140000000000001</v>
      </c>
      <c r="E182" s="2">
        <v>1.667</v>
      </c>
      <c r="F182" s="18">
        <v>1.57</v>
      </c>
      <c r="G182" s="18">
        <v>1.65</v>
      </c>
      <c r="H182" s="4">
        <v>1.6479999999999999</v>
      </c>
      <c r="I182" s="5">
        <v>1.613</v>
      </c>
      <c r="J182" s="14">
        <v>1.5669999999999999</v>
      </c>
      <c r="K182" s="12">
        <v>1.508</v>
      </c>
      <c r="L182" s="12">
        <v>1.8</v>
      </c>
      <c r="M182" s="11">
        <v>2</v>
      </c>
      <c r="N182" s="9"/>
      <c r="O182" s="12">
        <v>0.95496875000000003</v>
      </c>
    </row>
    <row r="183" spans="1:15">
      <c r="A183" s="20">
        <f t="shared" si="2"/>
        <v>1771</v>
      </c>
      <c r="B183" s="12">
        <v>1.968</v>
      </c>
      <c r="C183" s="5">
        <v>1.802</v>
      </c>
      <c r="D183" s="5">
        <v>1.968</v>
      </c>
      <c r="E183" s="2">
        <v>1.744</v>
      </c>
      <c r="F183" s="18">
        <v>1.72</v>
      </c>
      <c r="G183" s="18">
        <v>1.8</v>
      </c>
      <c r="H183" s="4">
        <v>1.7969999999999999</v>
      </c>
      <c r="I183" s="5">
        <v>1.8149999999999999</v>
      </c>
      <c r="J183" s="14">
        <v>1.4359999999999999</v>
      </c>
      <c r="K183" s="12">
        <v>1.61</v>
      </c>
      <c r="L183" s="12">
        <v>1.8779999999999999</v>
      </c>
      <c r="M183" s="11">
        <v>2.21</v>
      </c>
      <c r="N183" s="9"/>
      <c r="O183" s="12">
        <v>1.155447917</v>
      </c>
    </row>
    <row r="184" spans="1:15">
      <c r="A184" s="20">
        <f t="shared" si="2"/>
        <v>1772</v>
      </c>
      <c r="B184" s="12">
        <v>2.1589999999999998</v>
      </c>
      <c r="C184" s="5">
        <v>1.9930000000000001</v>
      </c>
      <c r="D184" s="5">
        <v>2.1589999999999998</v>
      </c>
      <c r="E184" s="2">
        <v>2</v>
      </c>
      <c r="F184" s="18">
        <v>1.9</v>
      </c>
      <c r="G184" s="18">
        <v>1.99</v>
      </c>
      <c r="H184" s="4">
        <v>1.9910000000000001</v>
      </c>
      <c r="I184" s="5">
        <v>1.9610000000000001</v>
      </c>
      <c r="J184" s="14">
        <v>1.3680000000000001</v>
      </c>
      <c r="K184" s="12">
        <v>1.724</v>
      </c>
      <c r="L184" s="12">
        <v>1.9930000000000001</v>
      </c>
      <c r="M184" s="11">
        <v>2.46</v>
      </c>
      <c r="N184" s="9"/>
      <c r="O184" s="12">
        <v>1.2218125</v>
      </c>
    </row>
    <row r="185" spans="1:15">
      <c r="A185" s="20">
        <f t="shared" si="2"/>
        <v>1773</v>
      </c>
      <c r="B185" s="12">
        <v>2.1930000000000001</v>
      </c>
      <c r="C185" s="5">
        <v>2.0259999999999998</v>
      </c>
      <c r="D185" s="5">
        <v>2.1930000000000001</v>
      </c>
      <c r="E185" s="2">
        <v>1.9890000000000001</v>
      </c>
      <c r="F185" s="18">
        <v>1.94</v>
      </c>
      <c r="G185" s="18">
        <v>2.02</v>
      </c>
      <c r="H185" s="4">
        <v>2.0230000000000001</v>
      </c>
      <c r="I185" s="5">
        <v>1.9490000000000001</v>
      </c>
      <c r="J185" s="14">
        <v>1.526</v>
      </c>
      <c r="K185" s="12">
        <v>1.776</v>
      </c>
      <c r="L185" s="12">
        <v>2.0249999999999999</v>
      </c>
      <c r="M185" s="11">
        <v>2.52</v>
      </c>
      <c r="N185" s="9"/>
      <c r="O185" s="12">
        <v>1.2184166670000001</v>
      </c>
    </row>
    <row r="186" spans="1:15">
      <c r="A186" s="20">
        <f t="shared" si="2"/>
        <v>1774</v>
      </c>
      <c r="B186" s="12">
        <v>2.11</v>
      </c>
      <c r="C186" s="5">
        <v>1.9430000000000001</v>
      </c>
      <c r="D186" s="5">
        <v>2.11</v>
      </c>
      <c r="E186" s="2">
        <v>1.9019999999999999</v>
      </c>
      <c r="F186" s="18">
        <v>1.86</v>
      </c>
      <c r="G186" s="18">
        <v>1.94</v>
      </c>
      <c r="H186" s="4">
        <v>1.944</v>
      </c>
      <c r="I186" s="5">
        <v>1.875</v>
      </c>
      <c r="J186" s="14">
        <v>1.677</v>
      </c>
      <c r="K186" s="12">
        <v>1.742</v>
      </c>
      <c r="L186" s="12">
        <v>1.9470000000000001</v>
      </c>
      <c r="M186" s="11">
        <v>2.46</v>
      </c>
      <c r="N186" s="9"/>
      <c r="O186" s="12">
        <v>1.07946875</v>
      </c>
    </row>
    <row r="187" spans="1:15">
      <c r="A187" s="20">
        <f t="shared" si="2"/>
        <v>1775</v>
      </c>
      <c r="B187" s="12">
        <v>2.0659999999999998</v>
      </c>
      <c r="C187" s="5">
        <v>1.899</v>
      </c>
      <c r="D187" s="5">
        <v>2.0659999999999998</v>
      </c>
      <c r="E187" s="2">
        <v>1.9119999999999999</v>
      </c>
      <c r="F187" s="18">
        <v>1.81</v>
      </c>
      <c r="G187" s="18">
        <v>1.9</v>
      </c>
      <c r="H187" s="4">
        <v>1.901</v>
      </c>
      <c r="I187" s="5">
        <v>1.8660000000000001</v>
      </c>
      <c r="J187" s="14">
        <v>1.7130000000000001</v>
      </c>
      <c r="K187" s="12">
        <v>1.8089999999999999</v>
      </c>
      <c r="L187" s="12">
        <v>1.958</v>
      </c>
      <c r="M187" s="11">
        <v>2.46</v>
      </c>
      <c r="N187" s="9"/>
      <c r="O187" s="12">
        <v>1.1369166669999999</v>
      </c>
    </row>
    <row r="188" spans="1:15">
      <c r="A188" s="20">
        <f t="shared" si="2"/>
        <v>1776</v>
      </c>
      <c r="B188" s="12">
        <v>1.887</v>
      </c>
      <c r="C188" s="5">
        <v>1.7210000000000001</v>
      </c>
      <c r="D188" s="5">
        <v>1.887</v>
      </c>
      <c r="E188" s="2">
        <v>1.835</v>
      </c>
      <c r="F188" s="18">
        <v>1.64</v>
      </c>
      <c r="G188" s="18">
        <v>1.72</v>
      </c>
      <c r="H188" s="4">
        <v>1.7230000000000001</v>
      </c>
      <c r="I188" s="5">
        <v>1.6459999999999999</v>
      </c>
      <c r="J188" s="14">
        <v>1.6180000000000001</v>
      </c>
      <c r="K188" s="12">
        <v>1.7789999999999999</v>
      </c>
      <c r="L188" s="12">
        <v>1.855</v>
      </c>
      <c r="M188" s="11">
        <v>2.37</v>
      </c>
      <c r="N188" s="9"/>
      <c r="O188" s="12">
        <v>0.97395833300000001</v>
      </c>
    </row>
    <row r="189" spans="1:15">
      <c r="A189" s="20">
        <f t="shared" si="2"/>
        <v>1777</v>
      </c>
      <c r="B189" s="12">
        <v>1.833</v>
      </c>
      <c r="C189" s="5">
        <v>1.667</v>
      </c>
      <c r="D189" s="5">
        <v>1.833</v>
      </c>
      <c r="E189" s="2">
        <v>1.7390000000000001</v>
      </c>
      <c r="F189" s="18">
        <v>1.58</v>
      </c>
      <c r="G189" s="18">
        <v>1.67</v>
      </c>
      <c r="H189" s="4">
        <v>1.667</v>
      </c>
      <c r="I189" s="5">
        <v>1.625</v>
      </c>
      <c r="J189" s="14">
        <v>1.67</v>
      </c>
      <c r="K189" s="12">
        <v>1.6859999999999999</v>
      </c>
      <c r="L189" s="12">
        <v>1.778</v>
      </c>
      <c r="M189" s="11">
        <v>1.99</v>
      </c>
      <c r="N189" s="9"/>
      <c r="O189" s="12">
        <v>0.91137500000000005</v>
      </c>
    </row>
    <row r="190" spans="1:15">
      <c r="A190" s="20">
        <f t="shared" si="2"/>
        <v>1778</v>
      </c>
      <c r="B190" s="12">
        <v>1.833</v>
      </c>
      <c r="C190" s="5">
        <v>1.667</v>
      </c>
      <c r="D190" s="5">
        <v>1.833</v>
      </c>
      <c r="E190" s="2">
        <v>1.667</v>
      </c>
      <c r="F190" s="18">
        <v>1.58</v>
      </c>
      <c r="G190" s="18">
        <v>1.67</v>
      </c>
      <c r="H190" s="4">
        <v>1.667</v>
      </c>
      <c r="I190" s="5">
        <v>1.625</v>
      </c>
      <c r="J190" s="14">
        <v>1.4410000000000001</v>
      </c>
      <c r="K190" s="12">
        <v>1.6839999999999999</v>
      </c>
      <c r="L190" s="12">
        <v>1.778</v>
      </c>
      <c r="M190" s="11">
        <v>2</v>
      </c>
      <c r="N190" s="9"/>
      <c r="O190" s="12">
        <v>0.93794791700000002</v>
      </c>
    </row>
    <row r="191" spans="1:15">
      <c r="A191" s="20">
        <f t="shared" si="2"/>
        <v>1779</v>
      </c>
      <c r="B191" s="12">
        <v>1.762</v>
      </c>
      <c r="C191" s="5">
        <v>1.5960000000000001</v>
      </c>
      <c r="D191" s="5">
        <v>1.762</v>
      </c>
      <c r="E191" s="2">
        <v>1.667</v>
      </c>
      <c r="F191" s="18">
        <v>1.56</v>
      </c>
      <c r="G191" s="18">
        <v>1.59</v>
      </c>
      <c r="H191" s="4">
        <v>1.5980000000000001</v>
      </c>
      <c r="I191" s="5">
        <v>1.5229999999999999</v>
      </c>
      <c r="J191" s="14">
        <v>1.444</v>
      </c>
      <c r="K191" s="12">
        <v>1.6839999999999999</v>
      </c>
      <c r="L191" s="12">
        <v>1.778</v>
      </c>
      <c r="M191" s="11">
        <v>2</v>
      </c>
      <c r="N191" s="9"/>
      <c r="O191" s="12">
        <v>0.89969791700000001</v>
      </c>
    </row>
    <row r="192" spans="1:15">
      <c r="A192" s="20">
        <f t="shared" si="2"/>
        <v>1780</v>
      </c>
      <c r="B192" s="12">
        <v>1.7969999999999999</v>
      </c>
      <c r="C192" s="5">
        <v>1.631</v>
      </c>
      <c r="D192" s="5">
        <v>1.7969999999999999</v>
      </c>
      <c r="E192" s="2">
        <v>1.667</v>
      </c>
      <c r="F192" s="18">
        <v>1.67</v>
      </c>
      <c r="G192" s="18">
        <v>1.63</v>
      </c>
      <c r="H192" s="4">
        <v>1.6259999999999999</v>
      </c>
      <c r="I192" s="5">
        <v>1.5389999999999999</v>
      </c>
      <c r="J192" s="14">
        <v>1.415</v>
      </c>
      <c r="K192" s="12">
        <v>1.7030000000000001</v>
      </c>
      <c r="L192" s="12">
        <v>1.778</v>
      </c>
      <c r="M192" s="11">
        <v>2.0099999999999998</v>
      </c>
      <c r="N192" s="9"/>
      <c r="O192" s="12">
        <v>0.92359374999999999</v>
      </c>
    </row>
    <row r="193" spans="1:15">
      <c r="A193" s="20">
        <f t="shared" si="2"/>
        <v>1781</v>
      </c>
      <c r="B193" s="12">
        <v>1.849</v>
      </c>
      <c r="C193" s="5">
        <v>1.6819999999999999</v>
      </c>
      <c r="D193" s="5">
        <v>1.849</v>
      </c>
      <c r="E193" s="2">
        <v>1.667</v>
      </c>
      <c r="F193" s="18">
        <v>1.67</v>
      </c>
      <c r="G193" s="18">
        <v>1.75</v>
      </c>
      <c r="H193" s="4">
        <v>1.75</v>
      </c>
      <c r="I193" s="5">
        <v>1.625</v>
      </c>
      <c r="J193" s="14">
        <v>1.339</v>
      </c>
      <c r="K193" s="12">
        <v>1.778</v>
      </c>
      <c r="L193" s="12">
        <v>1.716</v>
      </c>
      <c r="M193" s="11">
        <v>2.13</v>
      </c>
      <c r="N193" s="9"/>
      <c r="O193" s="12">
        <v>0.99495833300000003</v>
      </c>
    </row>
    <row r="194" spans="1:15">
      <c r="A194" s="20">
        <f t="shared" si="2"/>
        <v>1782</v>
      </c>
      <c r="B194" s="12">
        <v>1.873</v>
      </c>
      <c r="C194" s="5">
        <v>1.7070000000000001</v>
      </c>
      <c r="D194" s="5">
        <v>1.873</v>
      </c>
      <c r="E194" s="2">
        <v>1.7</v>
      </c>
      <c r="F194" s="18">
        <v>1.64</v>
      </c>
      <c r="G194" s="18">
        <v>1.72</v>
      </c>
      <c r="H194" s="4">
        <v>1.71875</v>
      </c>
      <c r="I194" s="5">
        <v>1.669</v>
      </c>
      <c r="J194" s="14">
        <v>1.365</v>
      </c>
      <c r="K194" s="12">
        <v>1.778</v>
      </c>
      <c r="L194" s="12">
        <v>1.778</v>
      </c>
      <c r="M194" s="11">
        <v>2.13</v>
      </c>
      <c r="N194" s="9"/>
      <c r="O194" s="12">
        <v>1.000958333</v>
      </c>
    </row>
    <row r="195" spans="1:15">
      <c r="A195" s="20">
        <f t="shared" si="2"/>
        <v>1783</v>
      </c>
      <c r="B195" s="12">
        <v>2.0430000000000001</v>
      </c>
      <c r="C195" s="5">
        <v>1.877</v>
      </c>
      <c r="D195" s="5">
        <v>2.0430000000000001</v>
      </c>
      <c r="E195" s="2">
        <v>1.899</v>
      </c>
      <c r="F195" s="18">
        <v>1.79</v>
      </c>
      <c r="G195" s="18">
        <v>1.88</v>
      </c>
      <c r="H195" s="4">
        <v>1.8793402779999999</v>
      </c>
      <c r="I195" s="5">
        <v>1.8140000000000001</v>
      </c>
      <c r="J195" s="14">
        <v>1.4339999999999999</v>
      </c>
      <c r="K195" s="12">
        <v>1.6950000000000001</v>
      </c>
      <c r="L195" s="12">
        <v>1.79</v>
      </c>
      <c r="M195" s="11">
        <v>2.13</v>
      </c>
      <c r="N195" s="9"/>
      <c r="O195" s="12">
        <v>1.0144583330000001</v>
      </c>
    </row>
    <row r="196" spans="1:15">
      <c r="A196" s="20">
        <f t="shared" si="2"/>
        <v>1784</v>
      </c>
      <c r="B196" s="12">
        <v>2.0259999999999998</v>
      </c>
      <c r="C196" s="5">
        <v>1.859</v>
      </c>
      <c r="D196" s="5">
        <v>2.0259999999999998</v>
      </c>
      <c r="E196" s="2">
        <v>1.9350000000000001</v>
      </c>
      <c r="F196" s="18">
        <v>1.78</v>
      </c>
      <c r="G196" s="18">
        <v>1.86</v>
      </c>
      <c r="H196" s="4">
        <v>1.8585069439999999</v>
      </c>
      <c r="I196" s="5">
        <v>1.7909999999999999</v>
      </c>
      <c r="J196" s="14">
        <v>1.389</v>
      </c>
      <c r="K196" s="12">
        <v>1.5669999999999999</v>
      </c>
      <c r="L196" s="12">
        <v>1.8819999999999999</v>
      </c>
      <c r="M196" s="11">
        <v>2.2000000000000002</v>
      </c>
      <c r="N196" s="9"/>
      <c r="O196" s="12">
        <v>1.1158020829999999</v>
      </c>
    </row>
    <row r="197" spans="1:15">
      <c r="A197" s="20">
        <f t="shared" si="2"/>
        <v>1785</v>
      </c>
      <c r="B197" s="12">
        <v>2.0350000000000001</v>
      </c>
      <c r="C197" s="5">
        <v>1.8680000000000001</v>
      </c>
      <c r="D197" s="5">
        <v>2.0350000000000001</v>
      </c>
      <c r="E197" s="2">
        <v>1.9590000000000001</v>
      </c>
      <c r="F197" s="18">
        <v>1.78</v>
      </c>
      <c r="G197" s="18">
        <v>1.87</v>
      </c>
      <c r="H197" s="4">
        <v>1.8697916670000001</v>
      </c>
      <c r="I197" s="5">
        <v>1.875</v>
      </c>
      <c r="J197" s="14">
        <v>1.611</v>
      </c>
      <c r="K197" s="12">
        <v>1.4930000000000001</v>
      </c>
      <c r="L197" s="12">
        <v>1.8819999999999999</v>
      </c>
      <c r="M197" s="11">
        <v>2.46</v>
      </c>
      <c r="N197" s="9"/>
      <c r="O197" s="12">
        <v>1.1251041669999999</v>
      </c>
    </row>
    <row r="198" spans="1:15">
      <c r="A198" s="20">
        <f t="shared" si="2"/>
        <v>1786</v>
      </c>
      <c r="B198" s="12">
        <v>1.974</v>
      </c>
      <c r="C198" s="5">
        <v>1.8069999999999999</v>
      </c>
      <c r="D198" s="5">
        <v>1.974</v>
      </c>
      <c r="E198" s="2">
        <v>1.865</v>
      </c>
      <c r="F198" s="18">
        <v>1.72</v>
      </c>
      <c r="G198" s="18">
        <v>1.81</v>
      </c>
      <c r="H198" s="4">
        <v>1.8081597220000001</v>
      </c>
      <c r="I198" s="5">
        <v>1.762</v>
      </c>
      <c r="J198" s="14">
        <v>1.5960000000000001</v>
      </c>
      <c r="K198" s="12">
        <v>1.4630000000000001</v>
      </c>
      <c r="L198" s="12">
        <v>1.8819999999999999</v>
      </c>
      <c r="M198" s="11">
        <v>2.46</v>
      </c>
      <c r="N198" s="9"/>
      <c r="O198" s="12">
        <v>1.0096770829999999</v>
      </c>
    </row>
    <row r="199" spans="1:15">
      <c r="A199" s="20">
        <f t="shared" si="2"/>
        <v>1787</v>
      </c>
      <c r="B199" s="12">
        <v>1.917</v>
      </c>
      <c r="C199" s="5">
        <v>1.75</v>
      </c>
      <c r="D199" s="5">
        <v>1.917</v>
      </c>
      <c r="E199" s="2">
        <v>1.8049999999999999</v>
      </c>
      <c r="F199" s="18">
        <v>1.67</v>
      </c>
      <c r="G199" s="18">
        <v>1.75</v>
      </c>
      <c r="H199" s="4">
        <v>1.75</v>
      </c>
      <c r="I199" s="5">
        <v>1.645</v>
      </c>
      <c r="J199" s="14">
        <v>1.621</v>
      </c>
      <c r="K199" s="12">
        <v>1.514</v>
      </c>
      <c r="L199" s="12">
        <v>1.8819999999999999</v>
      </c>
      <c r="M199" s="11">
        <v>2.46</v>
      </c>
      <c r="N199" s="9"/>
      <c r="O199" s="12">
        <v>1.0250312500000001</v>
      </c>
    </row>
    <row r="200" spans="1:15">
      <c r="A200" s="20">
        <f t="shared" ref="A200:A263" si="3">+A199+1</f>
        <v>1788</v>
      </c>
      <c r="B200" s="12">
        <v>1.9219999999999999</v>
      </c>
      <c r="C200" s="5">
        <v>1.7549999999999999</v>
      </c>
      <c r="D200" s="5">
        <v>1.9219999999999999</v>
      </c>
      <c r="E200" s="2">
        <v>1.853</v>
      </c>
      <c r="F200" s="18">
        <v>1.67</v>
      </c>
      <c r="G200" s="18">
        <v>1.75</v>
      </c>
      <c r="H200" s="4">
        <v>1.7534722220000001</v>
      </c>
      <c r="I200" s="5">
        <v>1.6919999999999999</v>
      </c>
      <c r="J200" s="14">
        <v>1.5980000000000001</v>
      </c>
      <c r="K200" s="12">
        <v>1.5609999999999999</v>
      </c>
      <c r="L200" s="12">
        <v>1.8819999999999999</v>
      </c>
      <c r="M200" s="11">
        <v>2.35</v>
      </c>
      <c r="N200" s="9"/>
      <c r="O200" s="12">
        <v>1.07221875</v>
      </c>
    </row>
    <row r="201" spans="1:15">
      <c r="A201" s="20">
        <f t="shared" si="3"/>
        <v>1789</v>
      </c>
      <c r="B201" s="12">
        <v>2.3730000000000002</v>
      </c>
      <c r="C201" s="5">
        <v>2.206</v>
      </c>
      <c r="D201" s="5">
        <v>2.2360000000000002</v>
      </c>
      <c r="E201" s="2">
        <v>1.972</v>
      </c>
      <c r="F201" s="18">
        <v>2</v>
      </c>
      <c r="G201" s="18">
        <v>2.09</v>
      </c>
      <c r="H201" s="4">
        <v>2.171875</v>
      </c>
      <c r="I201" s="5">
        <v>2.069</v>
      </c>
      <c r="J201" s="14">
        <v>1.54</v>
      </c>
      <c r="K201" s="12">
        <v>1.7749999999999999</v>
      </c>
      <c r="L201" s="12">
        <v>2.048</v>
      </c>
      <c r="M201" s="11">
        <v>2.93</v>
      </c>
      <c r="N201" s="9"/>
      <c r="O201" s="12">
        <v>1.3852395829999999</v>
      </c>
    </row>
    <row r="202" spans="1:15">
      <c r="A202" s="20">
        <f t="shared" si="3"/>
        <v>1790</v>
      </c>
      <c r="B202" s="12">
        <v>2.2709999999999999</v>
      </c>
      <c r="C202" s="5">
        <v>2.1040000000000001</v>
      </c>
      <c r="D202" s="5">
        <v>2.0859999999999999</v>
      </c>
      <c r="E202" s="2">
        <v>2.1459999999999999</v>
      </c>
      <c r="F202" s="18">
        <v>1.89</v>
      </c>
      <c r="G202" s="18">
        <v>1.97</v>
      </c>
      <c r="H202" s="4">
        <v>2.0052083330000001</v>
      </c>
      <c r="I202" s="5">
        <v>1.9279999999999999</v>
      </c>
      <c r="J202" s="14">
        <v>1.5660000000000001</v>
      </c>
      <c r="K202" s="12">
        <v>1.8080000000000001</v>
      </c>
      <c r="L202" s="12">
        <v>2.2349999999999999</v>
      </c>
      <c r="M202" s="11">
        <v>3.1</v>
      </c>
      <c r="N202" s="9"/>
      <c r="O202" s="12">
        <v>1.2733854170000001</v>
      </c>
    </row>
    <row r="203" spans="1:15">
      <c r="A203" s="20">
        <f t="shared" si="3"/>
        <v>1791</v>
      </c>
      <c r="B203" s="12">
        <v>1.9339999999999999</v>
      </c>
      <c r="C203" s="5">
        <v>1.7669999999999999</v>
      </c>
      <c r="D203" s="5">
        <v>1.9339999999999999</v>
      </c>
      <c r="E203" s="2">
        <v>1.8939999999999999</v>
      </c>
      <c r="F203" s="18">
        <v>1.67</v>
      </c>
      <c r="G203" s="18">
        <v>1.75</v>
      </c>
      <c r="H203" s="4">
        <v>1.75</v>
      </c>
      <c r="I203" s="5">
        <v>1.75</v>
      </c>
      <c r="J203" s="14">
        <v>1.976</v>
      </c>
      <c r="K203" s="12">
        <v>1.5549999999999999</v>
      </c>
      <c r="L203" s="12">
        <v>1.9279999999999999</v>
      </c>
      <c r="M203" s="11">
        <v>2.1800000000000002</v>
      </c>
      <c r="N203" s="9"/>
      <c r="O203" s="12">
        <v>1.063677083</v>
      </c>
    </row>
    <row r="204" spans="1:15">
      <c r="A204" s="20">
        <f t="shared" si="3"/>
        <v>1792</v>
      </c>
      <c r="B204" s="12">
        <v>1.9570000000000001</v>
      </c>
      <c r="C204" s="5">
        <v>1.79</v>
      </c>
      <c r="D204" s="5">
        <v>1.9570000000000001</v>
      </c>
      <c r="E204" s="2">
        <v>1.784</v>
      </c>
      <c r="F204" s="18">
        <v>1.62</v>
      </c>
      <c r="G204" s="18">
        <v>1.71</v>
      </c>
      <c r="H204" s="4">
        <v>1.7074652779999999</v>
      </c>
      <c r="I204" s="5">
        <v>1.6819999999999999</v>
      </c>
      <c r="J204" s="14">
        <v>1.768</v>
      </c>
      <c r="K204" s="12">
        <v>1.532</v>
      </c>
      <c r="L204" s="12">
        <v>1.9039999999999999</v>
      </c>
      <c r="M204" s="11">
        <v>2.16</v>
      </c>
      <c r="N204" s="9"/>
      <c r="O204" s="12">
        <v>1.0309375000000001</v>
      </c>
    </row>
    <row r="205" spans="1:15">
      <c r="A205" s="20">
        <f t="shared" si="3"/>
        <v>1793</v>
      </c>
      <c r="B205" s="12">
        <v>2.04</v>
      </c>
      <c r="C205" s="5">
        <v>1.873</v>
      </c>
      <c r="D205" s="5">
        <v>2.04</v>
      </c>
      <c r="E205" s="2">
        <v>1.75</v>
      </c>
      <c r="F205" s="18">
        <v>1.71</v>
      </c>
      <c r="G205" s="18">
        <v>1.79</v>
      </c>
      <c r="H205" s="4">
        <v>1.7881944439999999</v>
      </c>
      <c r="I205" s="5">
        <v>1.75</v>
      </c>
      <c r="J205" s="14">
        <v>1.5580000000000001</v>
      </c>
      <c r="K205" s="12">
        <v>1.64</v>
      </c>
      <c r="L205" s="12">
        <v>2</v>
      </c>
      <c r="M205" s="11">
        <v>2.29</v>
      </c>
      <c r="N205" s="9"/>
      <c r="O205" s="12">
        <v>1.139760417</v>
      </c>
    </row>
    <row r="206" spans="1:15">
      <c r="A206" s="20">
        <f t="shared" si="3"/>
        <v>1794</v>
      </c>
      <c r="B206" s="12">
        <v>2.157</v>
      </c>
      <c r="C206" s="5">
        <v>1.907</v>
      </c>
      <c r="D206" s="5">
        <v>2.157</v>
      </c>
      <c r="E206" s="2">
        <v>1.982</v>
      </c>
      <c r="F206" s="18">
        <v>1.82</v>
      </c>
      <c r="G206" s="18">
        <v>1.91</v>
      </c>
      <c r="H206" s="4">
        <v>1.9253472220000001</v>
      </c>
      <c r="I206" s="5">
        <v>1.8480000000000001</v>
      </c>
      <c r="J206" s="14">
        <v>1.5229999999999999</v>
      </c>
      <c r="K206" s="12">
        <v>1.712</v>
      </c>
      <c r="L206" s="12">
        <v>2.0150000000000001</v>
      </c>
      <c r="M206" s="11">
        <v>2.36</v>
      </c>
      <c r="N206" s="9"/>
      <c r="O206" s="12">
        <v>1.2128541669999999</v>
      </c>
    </row>
    <row r="207" spans="1:15">
      <c r="A207" s="20">
        <f t="shared" si="3"/>
        <v>1795</v>
      </c>
      <c r="B207" s="12">
        <v>2.77</v>
      </c>
      <c r="C207" s="5">
        <v>2.52</v>
      </c>
      <c r="D207" s="5">
        <v>2.77</v>
      </c>
      <c r="E207" s="2">
        <v>2.5430000000000001</v>
      </c>
      <c r="F207" s="18">
        <v>2.35</v>
      </c>
      <c r="G207" s="18">
        <v>2.69</v>
      </c>
      <c r="H207" s="4">
        <v>2.701388889</v>
      </c>
      <c r="I207" s="5">
        <v>2.4540000000000002</v>
      </c>
      <c r="J207" s="14">
        <v>1.579</v>
      </c>
      <c r="K207" s="12">
        <v>2.097</v>
      </c>
      <c r="L207" s="12">
        <v>2.81</v>
      </c>
      <c r="M207" s="11">
        <v>3.53</v>
      </c>
      <c r="N207" s="9"/>
      <c r="O207" s="12">
        <v>1.9075312499999999</v>
      </c>
    </row>
    <row r="208" spans="1:15">
      <c r="A208" s="20">
        <f t="shared" si="3"/>
        <v>1796</v>
      </c>
      <c r="B208" s="12">
        <v>2.6190000000000002</v>
      </c>
      <c r="C208" s="5">
        <v>2.2850000000000001</v>
      </c>
      <c r="D208" s="5">
        <v>2.6190000000000002</v>
      </c>
      <c r="E208" s="2">
        <v>2.552</v>
      </c>
      <c r="F208" s="18">
        <v>2.15</v>
      </c>
      <c r="G208" s="18">
        <v>2.5</v>
      </c>
      <c r="H208" s="4">
        <v>2.626736111</v>
      </c>
      <c r="I208" s="5">
        <v>2.3860000000000001</v>
      </c>
      <c r="J208" s="14">
        <v>1.702</v>
      </c>
      <c r="K208" s="12">
        <v>2.0830000000000002</v>
      </c>
      <c r="L208" s="12">
        <v>2.8490000000000002</v>
      </c>
      <c r="M208" s="11">
        <v>3.78</v>
      </c>
      <c r="N208" s="9"/>
      <c r="O208" s="12">
        <v>1.6325833329999999</v>
      </c>
    </row>
    <row r="209" spans="1:15">
      <c r="A209" s="20">
        <f t="shared" si="3"/>
        <v>1797</v>
      </c>
      <c r="B209" s="12">
        <v>2.1040000000000001</v>
      </c>
      <c r="C209" s="5">
        <v>1.7709999999999999</v>
      </c>
      <c r="D209" s="5">
        <v>2.1040000000000001</v>
      </c>
      <c r="E209" s="2">
        <v>2.0289999999999999</v>
      </c>
      <c r="F209" s="18">
        <v>1.77</v>
      </c>
      <c r="G209" s="18">
        <v>1.86</v>
      </c>
      <c r="H209" s="4">
        <v>1.9479166670000001</v>
      </c>
      <c r="I209" s="5">
        <v>1.819</v>
      </c>
      <c r="J209" s="14">
        <v>2.6360000000000001</v>
      </c>
      <c r="K209" s="12">
        <v>1.671</v>
      </c>
      <c r="L209" s="12">
        <v>2.0419999999999998</v>
      </c>
      <c r="M209" s="11">
        <v>2.2999999999999998</v>
      </c>
      <c r="N209" s="9"/>
      <c r="O209" s="12">
        <v>1.0806249999999999</v>
      </c>
    </row>
    <row r="210" spans="1:15">
      <c r="A210" s="20">
        <f t="shared" si="3"/>
        <v>1798</v>
      </c>
      <c r="B210" s="12">
        <v>2.0579999999999998</v>
      </c>
      <c r="C210" s="5">
        <v>1.7250000000000001</v>
      </c>
      <c r="D210" s="5">
        <v>2.0579999999999998</v>
      </c>
      <c r="E210" s="2">
        <v>1.9350000000000001</v>
      </c>
      <c r="F210" s="18">
        <v>1.72</v>
      </c>
      <c r="G210" s="18">
        <v>1.81</v>
      </c>
      <c r="H210" s="4">
        <v>1.890625</v>
      </c>
      <c r="I210" s="5">
        <v>1.75</v>
      </c>
      <c r="J210" s="14">
        <v>2.5179999999999998</v>
      </c>
      <c r="K210" s="12">
        <v>1.6839999999999999</v>
      </c>
      <c r="L210" s="12">
        <v>1.9019999999999999</v>
      </c>
      <c r="M210" s="11">
        <v>2.23</v>
      </c>
      <c r="N210" s="9"/>
      <c r="O210" s="12">
        <v>1.0281354170000001</v>
      </c>
    </row>
    <row r="211" spans="1:15">
      <c r="A211" s="20">
        <f t="shared" si="3"/>
        <v>1799</v>
      </c>
      <c r="B211" s="12">
        <v>2.395</v>
      </c>
      <c r="C211" s="5">
        <v>2.0619999999999998</v>
      </c>
      <c r="D211" s="5">
        <v>2.395</v>
      </c>
      <c r="E211" s="2">
        <v>2.1520000000000001</v>
      </c>
      <c r="F211" s="18">
        <v>2.0499999999999998</v>
      </c>
      <c r="G211" s="18">
        <v>2.14</v>
      </c>
      <c r="H211" s="4">
        <v>2.2039930559999998</v>
      </c>
      <c r="I211" s="5">
        <v>2.0880000000000001</v>
      </c>
      <c r="J211" s="14">
        <v>1.73</v>
      </c>
      <c r="K211" s="12">
        <v>1.869</v>
      </c>
      <c r="L211" s="12">
        <v>2.2250000000000001</v>
      </c>
      <c r="M211" s="11">
        <v>2.81</v>
      </c>
      <c r="N211" s="9"/>
      <c r="O211" s="12">
        <v>1.36690625</v>
      </c>
    </row>
    <row r="212" spans="1:15" ht="16" thickBot="1">
      <c r="A212" s="20">
        <f t="shared" si="3"/>
        <v>1800</v>
      </c>
      <c r="B212" s="12">
        <v>2.794</v>
      </c>
      <c r="C212" s="5">
        <v>2.4609999999999999</v>
      </c>
      <c r="D212" s="5">
        <v>2.794</v>
      </c>
      <c r="E212" s="2">
        <v>2.698</v>
      </c>
      <c r="F212" s="19">
        <v>2.42</v>
      </c>
      <c r="G212" s="19">
        <v>2.54</v>
      </c>
      <c r="H212" s="4">
        <v>2.6241319440000002</v>
      </c>
      <c r="I212" s="5">
        <v>2.4569999999999999</v>
      </c>
      <c r="J212" s="14">
        <v>1.673</v>
      </c>
      <c r="K212" s="12">
        <v>2.0790000000000002</v>
      </c>
      <c r="L212" s="12">
        <v>2.9620000000000002</v>
      </c>
      <c r="M212" s="11">
        <v>3.56</v>
      </c>
      <c r="N212" s="9"/>
      <c r="O212" s="12">
        <v>1.6631562499999999</v>
      </c>
    </row>
    <row r="213" spans="1:15" ht="16" thickTop="1">
      <c r="A213" s="20">
        <f t="shared" si="3"/>
        <v>1801</v>
      </c>
      <c r="B213" s="12">
        <v>3.109</v>
      </c>
      <c r="C213" s="5">
        <v>2.7749999999999999</v>
      </c>
      <c r="D213" s="5">
        <v>3.109</v>
      </c>
      <c r="E213" s="9"/>
      <c r="F213" s="9"/>
      <c r="G213" s="9"/>
      <c r="H213" s="4">
        <v>2.931423611</v>
      </c>
      <c r="I213" s="5">
        <v>2.8029999999999999</v>
      </c>
      <c r="J213" s="14">
        <v>1.9350000000000001</v>
      </c>
      <c r="K213" s="9"/>
      <c r="L213" s="12">
        <v>3.105</v>
      </c>
      <c r="M213" s="11">
        <v>3.56</v>
      </c>
      <c r="N213" s="9"/>
      <c r="O213" s="12">
        <v>1.888041667</v>
      </c>
    </row>
    <row r="214" spans="1:15">
      <c r="A214" s="20">
        <f t="shared" si="3"/>
        <v>1802</v>
      </c>
      <c r="B214" s="9"/>
      <c r="C214" s="9"/>
      <c r="D214" s="9"/>
      <c r="E214" s="9"/>
      <c r="F214" s="9"/>
      <c r="G214" s="9"/>
      <c r="H214" s="4">
        <v>2.8081597220000001</v>
      </c>
      <c r="I214" s="5">
        <v>2.6829999999999998</v>
      </c>
      <c r="J214" s="14">
        <v>2.27</v>
      </c>
      <c r="K214" s="9"/>
      <c r="L214" s="12">
        <v>2.8919999999999999</v>
      </c>
      <c r="M214" s="11">
        <v>3.56</v>
      </c>
      <c r="N214" s="9"/>
      <c r="O214" s="12">
        <v>1.8374583330000001</v>
      </c>
    </row>
    <row r="215" spans="1:15">
      <c r="A215" s="20">
        <f t="shared" si="3"/>
        <v>1803</v>
      </c>
      <c r="B215" s="9">
        <v>1.99</v>
      </c>
      <c r="C215" s="9">
        <v>1.8</v>
      </c>
      <c r="D215" s="9"/>
      <c r="E215" s="9"/>
      <c r="F215" s="9"/>
      <c r="G215" s="9"/>
      <c r="H215" s="4">
        <v>2.4817708330000001</v>
      </c>
      <c r="I215" s="5">
        <v>2.3159999999999998</v>
      </c>
      <c r="J215" s="14">
        <v>2.7530000000000001</v>
      </c>
      <c r="K215" s="9"/>
      <c r="L215" s="12">
        <v>2.774</v>
      </c>
      <c r="M215" s="11">
        <v>3.38</v>
      </c>
      <c r="N215" s="9"/>
      <c r="O215" s="12">
        <v>1.552854167</v>
      </c>
    </row>
    <row r="216" spans="1:15">
      <c r="A216" s="20">
        <f t="shared" si="3"/>
        <v>1804</v>
      </c>
      <c r="B216" s="9"/>
      <c r="C216" s="9"/>
      <c r="D216" s="9"/>
      <c r="E216" s="9"/>
      <c r="F216" s="9"/>
      <c r="G216" s="9"/>
      <c r="H216" s="4">
        <v>2.4539930559999998</v>
      </c>
      <c r="I216" s="5">
        <v>2.1219999999999999</v>
      </c>
      <c r="J216" s="14">
        <v>2.468</v>
      </c>
      <c r="K216" s="9"/>
      <c r="L216" s="12">
        <v>2.161</v>
      </c>
      <c r="M216" s="11">
        <v>3.04</v>
      </c>
      <c r="N216" s="9"/>
      <c r="O216" s="12">
        <v>1.3712708330000001</v>
      </c>
    </row>
    <row r="217" spans="1:15">
      <c r="A217" s="20">
        <f t="shared" si="3"/>
        <v>1805</v>
      </c>
      <c r="B217" s="9"/>
      <c r="C217" s="9"/>
      <c r="D217" s="9"/>
      <c r="E217" s="9"/>
      <c r="F217" s="9"/>
      <c r="G217" s="9"/>
      <c r="H217" s="4">
        <v>3.029513889</v>
      </c>
      <c r="I217" s="5">
        <v>2.7280000000000002</v>
      </c>
      <c r="J217" s="14">
        <v>2.1179999999999999</v>
      </c>
      <c r="K217" s="9"/>
      <c r="L217" s="12">
        <v>2.8839999999999999</v>
      </c>
      <c r="M217" s="11">
        <v>3.56</v>
      </c>
      <c r="N217" s="9"/>
      <c r="O217" s="12">
        <v>1.787270833</v>
      </c>
    </row>
    <row r="218" spans="1:15">
      <c r="A218" s="20">
        <f t="shared" si="3"/>
        <v>1806</v>
      </c>
      <c r="B218" s="9"/>
      <c r="C218" s="9"/>
      <c r="D218" s="9"/>
      <c r="E218" s="9"/>
      <c r="F218" s="9"/>
      <c r="G218" s="9"/>
      <c r="H218" s="4">
        <v>2.6137152779999999</v>
      </c>
      <c r="I218" s="5">
        <v>2.3260000000000001</v>
      </c>
      <c r="J218" s="14">
        <v>1.921</v>
      </c>
      <c r="K218" s="9"/>
      <c r="L218" s="12">
        <v>3.024</v>
      </c>
      <c r="M218" s="11">
        <v>4.3</v>
      </c>
      <c r="N218" s="9"/>
      <c r="O218" s="12">
        <v>1.7714479169999999</v>
      </c>
    </row>
    <row r="219" spans="1:15">
      <c r="A219" s="20">
        <f t="shared" si="3"/>
        <v>1807</v>
      </c>
      <c r="B219" s="9"/>
      <c r="C219" s="9"/>
      <c r="D219" s="9"/>
      <c r="E219" s="9"/>
      <c r="F219" s="9"/>
      <c r="G219" s="9"/>
      <c r="H219" s="4">
        <v>2.6588541669999999</v>
      </c>
      <c r="I219" s="5">
        <v>2.214</v>
      </c>
      <c r="J219" s="14">
        <v>2.4460000000000002</v>
      </c>
      <c r="K219" s="9"/>
      <c r="L219" s="12">
        <v>2.5590000000000002</v>
      </c>
      <c r="M219" s="11">
        <v>3.64</v>
      </c>
      <c r="N219" s="9"/>
      <c r="O219" s="12">
        <v>1.7267083329999999</v>
      </c>
    </row>
    <row r="220" spans="1:15">
      <c r="A220" s="20">
        <f t="shared" si="3"/>
        <v>1808</v>
      </c>
      <c r="B220" s="9"/>
      <c r="C220" s="9"/>
      <c r="D220" s="9"/>
      <c r="E220" s="9"/>
      <c r="F220" s="9"/>
      <c r="G220" s="9"/>
      <c r="H220" s="4">
        <v>2.548611111</v>
      </c>
      <c r="I220" s="5">
        <v>2.0550000000000002</v>
      </c>
      <c r="J220" s="14">
        <v>2.335</v>
      </c>
      <c r="K220" s="9"/>
      <c r="L220" s="12">
        <v>2.56</v>
      </c>
      <c r="M220" s="11">
        <v>2.86</v>
      </c>
      <c r="N220" s="9"/>
      <c r="O220">
        <v>1.6073500000000001</v>
      </c>
    </row>
    <row r="221" spans="1:15">
      <c r="A221" s="20">
        <f t="shared" si="3"/>
        <v>1809</v>
      </c>
      <c r="B221" s="9"/>
      <c r="C221" s="9"/>
      <c r="D221" s="9"/>
      <c r="E221" s="9"/>
      <c r="F221" s="9"/>
      <c r="G221" s="9"/>
      <c r="H221" s="4">
        <v>2.5703125</v>
      </c>
      <c r="I221" s="5">
        <v>2.0550000000000002</v>
      </c>
      <c r="J221" s="14">
        <v>2.206</v>
      </c>
      <c r="K221" s="9"/>
      <c r="L221" s="12">
        <v>2.56</v>
      </c>
      <c r="M221" s="11">
        <v>2.67</v>
      </c>
      <c r="N221" s="9"/>
      <c r="O221">
        <v>1.56199</v>
      </c>
    </row>
    <row r="222" spans="1:15">
      <c r="A222" s="20">
        <f t="shared" si="3"/>
        <v>1810</v>
      </c>
      <c r="B222" s="9"/>
      <c r="C222" s="9"/>
      <c r="D222" s="9"/>
      <c r="E222" s="9"/>
      <c r="F222" s="9"/>
      <c r="G222" s="9"/>
      <c r="H222" s="4">
        <v>2.8550347220000001</v>
      </c>
      <c r="I222" s="5">
        <v>2.2549999999999999</v>
      </c>
      <c r="J222" s="14">
        <v>2.0870000000000002</v>
      </c>
      <c r="K222" s="9"/>
      <c r="L222" s="12">
        <v>2.56</v>
      </c>
      <c r="M222" s="11">
        <v>2.67</v>
      </c>
      <c r="N222" s="9"/>
      <c r="O222">
        <v>1.6567499999999999</v>
      </c>
    </row>
    <row r="223" spans="1:15">
      <c r="A223" s="20">
        <f t="shared" si="3"/>
        <v>1811</v>
      </c>
      <c r="B223" s="9"/>
      <c r="C223" s="9"/>
      <c r="D223" s="9"/>
      <c r="E223" s="9"/>
      <c r="F223" s="9"/>
      <c r="G223" s="9"/>
      <c r="H223" s="4">
        <v>2.5512152779999999</v>
      </c>
      <c r="I223" s="5">
        <v>2.0670000000000002</v>
      </c>
      <c r="J223" s="14">
        <v>2.1179999999999999</v>
      </c>
      <c r="K223" s="9"/>
      <c r="L223" s="12">
        <v>2.202</v>
      </c>
      <c r="M223" s="11">
        <v>2.79</v>
      </c>
      <c r="N223" s="9"/>
      <c r="O223">
        <v>1.2258</v>
      </c>
    </row>
    <row r="224" spans="1:15">
      <c r="A224" s="20">
        <f t="shared" si="3"/>
        <v>1812</v>
      </c>
      <c r="B224" s="9"/>
      <c r="C224" s="9"/>
      <c r="D224" s="9"/>
      <c r="E224" s="9"/>
      <c r="F224" s="9"/>
      <c r="G224" s="9"/>
      <c r="H224" s="9"/>
      <c r="I224" s="5">
        <v>2.3420000000000001</v>
      </c>
      <c r="J224" s="14"/>
      <c r="K224" s="9"/>
      <c r="L224" s="12">
        <v>2.3530000000000002</v>
      </c>
      <c r="M224" s="11">
        <v>3.33</v>
      </c>
      <c r="N224" s="9"/>
      <c r="O224">
        <v>1.6651400000000001</v>
      </c>
    </row>
    <row r="225" spans="1:15">
      <c r="A225" s="20">
        <f t="shared" si="3"/>
        <v>1813</v>
      </c>
      <c r="B225" s="9"/>
      <c r="C225" s="9"/>
      <c r="D225" s="9"/>
      <c r="E225" s="9"/>
      <c r="F225" s="9"/>
      <c r="G225" s="9"/>
      <c r="H225" s="9"/>
      <c r="I225" s="5">
        <v>2.1669999999999998</v>
      </c>
      <c r="J225" s="14">
        <v>1.9019999999999999</v>
      </c>
      <c r="K225" s="9"/>
      <c r="L225" s="12">
        <v>2.2130000000000001</v>
      </c>
      <c r="M225" s="11">
        <v>3.76</v>
      </c>
      <c r="N225" s="9"/>
      <c r="O225">
        <v>1.53024</v>
      </c>
    </row>
    <row r="226" spans="1:15">
      <c r="A226" s="20">
        <f t="shared" si="3"/>
        <v>1814</v>
      </c>
      <c r="B226" s="9"/>
      <c r="C226" s="9"/>
      <c r="D226" s="9"/>
      <c r="E226" s="9"/>
      <c r="F226" s="9"/>
      <c r="G226" s="9"/>
      <c r="H226" s="9"/>
      <c r="I226" s="5">
        <v>2.0339999999999998</v>
      </c>
      <c r="J226" s="14">
        <v>2.1150000000000002</v>
      </c>
      <c r="K226" s="9"/>
      <c r="L226" s="12">
        <v>2.2240000000000002</v>
      </c>
      <c r="M226" s="11">
        <v>3.2</v>
      </c>
      <c r="N226" s="9"/>
      <c r="O226">
        <v>1.60999</v>
      </c>
    </row>
    <row r="227" spans="1:15">
      <c r="A227" s="20">
        <f t="shared" si="3"/>
        <v>1815</v>
      </c>
      <c r="B227" s="9"/>
      <c r="C227" s="9"/>
      <c r="D227" s="5"/>
      <c r="E227" s="9"/>
      <c r="F227" s="9"/>
      <c r="G227" s="9"/>
      <c r="H227" s="9"/>
      <c r="I227" s="5">
        <v>2.097</v>
      </c>
      <c r="J227" s="14">
        <v>2.0259999999999998</v>
      </c>
      <c r="K227" s="9"/>
      <c r="L227" s="12">
        <v>2.2149999999999999</v>
      </c>
      <c r="M227" s="11">
        <v>3.39</v>
      </c>
      <c r="N227" s="9"/>
      <c r="O227">
        <v>1.5905</v>
      </c>
    </row>
    <row r="228" spans="1:15">
      <c r="A228" s="20">
        <f t="shared" si="3"/>
        <v>1816</v>
      </c>
      <c r="B228" s="9"/>
      <c r="C228" s="9"/>
      <c r="D228" s="5"/>
      <c r="E228" s="9"/>
      <c r="F228" s="9"/>
      <c r="G228" s="9"/>
      <c r="H228" s="9"/>
      <c r="I228" s="5">
        <v>2.4449999999999998</v>
      </c>
      <c r="J228" s="14">
        <v>1.974</v>
      </c>
      <c r="K228" s="9"/>
      <c r="L228" s="12">
        <v>2.423</v>
      </c>
      <c r="M228" s="11">
        <v>3.76</v>
      </c>
      <c r="N228" s="9"/>
      <c r="O228">
        <v>1.86883</v>
      </c>
    </row>
    <row r="229" spans="1:15">
      <c r="A229" s="20">
        <f t="shared" si="3"/>
        <v>1817</v>
      </c>
      <c r="B229" s="9"/>
      <c r="C229" s="9"/>
      <c r="D229" s="5"/>
      <c r="E229" s="9"/>
      <c r="F229" s="9"/>
      <c r="G229" s="9"/>
      <c r="H229" s="9"/>
      <c r="I229" s="9"/>
      <c r="J229" s="14">
        <v>1.96</v>
      </c>
      <c r="K229" s="9"/>
      <c r="L229" s="12">
        <v>2.7650000000000001</v>
      </c>
      <c r="M229" s="11">
        <v>3.92</v>
      </c>
      <c r="N229" s="9"/>
      <c r="O229">
        <v>2.0664799999999999</v>
      </c>
    </row>
    <row r="230" spans="1:15">
      <c r="A230" s="20">
        <f t="shared" si="3"/>
        <v>1818</v>
      </c>
      <c r="B230" s="9"/>
      <c r="C230" s="9"/>
      <c r="D230" s="5"/>
      <c r="E230" s="9"/>
      <c r="F230" s="9"/>
      <c r="G230" s="9"/>
      <c r="H230" s="9"/>
      <c r="I230" s="9"/>
      <c r="J230" s="14">
        <v>2.177</v>
      </c>
      <c r="K230" s="9"/>
      <c r="L230" s="12">
        <v>2.2389999999999999</v>
      </c>
      <c r="M230" s="11">
        <v>3.22</v>
      </c>
      <c r="N230" s="9"/>
      <c r="O230">
        <v>1.5605199999999999</v>
      </c>
    </row>
    <row r="231" spans="1:15">
      <c r="A231" s="20">
        <f t="shared" si="3"/>
        <v>1819</v>
      </c>
      <c r="B231" s="9"/>
      <c r="C231" s="9"/>
      <c r="D231" s="5"/>
      <c r="E231" s="9"/>
      <c r="F231" s="9"/>
      <c r="G231" s="9"/>
      <c r="H231" s="9"/>
      <c r="I231" s="9"/>
      <c r="J231" s="14">
        <v>2.6619999999999999</v>
      </c>
      <c r="K231" s="9"/>
      <c r="L231" s="12">
        <v>1.9890000000000001</v>
      </c>
      <c r="M231" s="11">
        <v>2.63</v>
      </c>
      <c r="N231" s="9"/>
      <c r="O231">
        <v>1.09934</v>
      </c>
    </row>
    <row r="232" spans="1:15">
      <c r="A232" s="20">
        <f t="shared" si="3"/>
        <v>1820</v>
      </c>
      <c r="B232" s="9"/>
      <c r="C232" s="9"/>
      <c r="D232" s="5"/>
      <c r="E232" s="9"/>
      <c r="F232" s="9"/>
      <c r="G232" s="9"/>
      <c r="H232" s="9"/>
      <c r="I232" s="9"/>
      <c r="J232" s="14">
        <v>2.1269999999999998</v>
      </c>
      <c r="K232" s="9"/>
      <c r="L232" s="12">
        <v>1.8779999999999999</v>
      </c>
      <c r="M232" s="11">
        <v>2.37</v>
      </c>
      <c r="N232" s="9"/>
      <c r="O232">
        <v>0.95738999999999996</v>
      </c>
    </row>
    <row r="233" spans="1:15">
      <c r="A233" s="20">
        <f t="shared" si="3"/>
        <v>1821</v>
      </c>
      <c r="B233" s="9"/>
      <c r="C233" s="9"/>
      <c r="D233" s="5"/>
      <c r="E233" s="9"/>
      <c r="F233" s="9"/>
      <c r="G233" s="9"/>
      <c r="H233" s="9"/>
      <c r="I233" s="9"/>
      <c r="K233" s="9"/>
      <c r="L233" s="12">
        <v>2.3490000000000002</v>
      </c>
      <c r="M233" s="9"/>
      <c r="N233" s="9"/>
      <c r="O233" s="12">
        <v>1.5</v>
      </c>
    </row>
    <row r="234" spans="1:15">
      <c r="A234" s="20">
        <f t="shared" si="3"/>
        <v>1822</v>
      </c>
      <c r="B234" s="9"/>
      <c r="C234" s="9"/>
      <c r="D234" s="9"/>
      <c r="E234" s="9"/>
      <c r="F234" s="9"/>
      <c r="G234" s="9"/>
      <c r="H234" s="9"/>
      <c r="I234" s="9"/>
      <c r="K234" s="9"/>
      <c r="L234" s="12">
        <v>2.2440000000000002</v>
      </c>
      <c r="M234" s="9"/>
      <c r="N234" s="9"/>
      <c r="O234" s="12">
        <v>0.892408333</v>
      </c>
    </row>
    <row r="235" spans="1:15">
      <c r="A235" s="20">
        <f t="shared" si="3"/>
        <v>1823</v>
      </c>
      <c r="B235" s="9"/>
      <c r="C235" s="9"/>
      <c r="D235" s="9"/>
      <c r="E235" s="9"/>
      <c r="F235" s="9"/>
      <c r="G235" s="9"/>
      <c r="H235" s="9"/>
      <c r="I235" s="9"/>
      <c r="K235" s="9"/>
      <c r="L235" s="9"/>
      <c r="M235" s="9"/>
      <c r="N235" s="9"/>
      <c r="O235" s="12">
        <v>1.1397999999999999</v>
      </c>
    </row>
    <row r="236" spans="1:15">
      <c r="A236" s="20">
        <f t="shared" si="3"/>
        <v>1824</v>
      </c>
      <c r="B236" s="9"/>
      <c r="C236" s="9"/>
      <c r="D236" s="9"/>
      <c r="E236" s="9"/>
      <c r="F236" s="9"/>
      <c r="G236" s="9"/>
      <c r="H236" s="9"/>
      <c r="I236" s="9"/>
      <c r="K236" s="9"/>
      <c r="L236" s="9"/>
      <c r="M236" s="9"/>
      <c r="N236" s="9"/>
      <c r="O236" s="12">
        <v>0.96103333300000005</v>
      </c>
    </row>
    <row r="237" spans="1:15">
      <c r="A237" s="20">
        <f t="shared" si="3"/>
        <v>1825</v>
      </c>
      <c r="B237" s="9"/>
      <c r="C237" s="9"/>
      <c r="D237" s="9"/>
      <c r="E237" s="9"/>
      <c r="F237" s="9"/>
      <c r="G237" s="9"/>
      <c r="H237" s="9"/>
      <c r="I237" s="9"/>
      <c r="K237" s="9"/>
      <c r="L237" s="9"/>
      <c r="M237" s="9"/>
      <c r="N237" s="9"/>
      <c r="O237" s="12">
        <v>0.96989166699999996</v>
      </c>
    </row>
    <row r="238" spans="1:15">
      <c r="A238" s="20">
        <f t="shared" si="3"/>
        <v>1826</v>
      </c>
      <c r="B238" s="9"/>
      <c r="C238" s="9"/>
      <c r="D238" s="9"/>
      <c r="E238" s="9"/>
      <c r="F238" s="9"/>
      <c r="G238" s="9"/>
      <c r="H238" s="9"/>
      <c r="I238" s="9"/>
      <c r="K238" s="9"/>
      <c r="L238" s="9"/>
      <c r="M238" s="9"/>
      <c r="N238" s="9"/>
      <c r="O238" s="12">
        <v>1.0430583330000001</v>
      </c>
    </row>
    <row r="239" spans="1:15">
      <c r="A239" s="20">
        <f t="shared" si="3"/>
        <v>1827</v>
      </c>
      <c r="B239" s="9"/>
      <c r="C239" s="9"/>
      <c r="D239" s="9"/>
      <c r="E239" s="9"/>
      <c r="F239" s="9"/>
      <c r="G239" s="9"/>
      <c r="H239" s="9"/>
      <c r="I239" s="9"/>
      <c r="K239" s="9"/>
      <c r="L239" s="9"/>
      <c r="M239" s="9"/>
      <c r="N239" s="9"/>
      <c r="O239" s="12">
        <v>1.154658333</v>
      </c>
    </row>
    <row r="240" spans="1:15">
      <c r="A240" s="20">
        <f t="shared" si="3"/>
        <v>1828</v>
      </c>
      <c r="B240" s="9"/>
      <c r="C240" s="9"/>
      <c r="D240" s="9"/>
      <c r="E240" s="9"/>
      <c r="F240" s="9"/>
      <c r="G240" s="9"/>
      <c r="H240" s="9"/>
      <c r="I240" s="9"/>
      <c r="K240" s="9"/>
      <c r="L240" s="9"/>
      <c r="M240" s="9"/>
      <c r="N240" s="9"/>
      <c r="O240" s="12">
        <v>1.256508333</v>
      </c>
    </row>
    <row r="241" spans="1:15">
      <c r="A241" s="20">
        <f t="shared" si="3"/>
        <v>1829</v>
      </c>
      <c r="B241" s="9"/>
      <c r="C241" s="9"/>
      <c r="D241" s="9"/>
      <c r="E241" s="9"/>
      <c r="F241" s="9"/>
      <c r="G241" s="9"/>
      <c r="H241" s="9"/>
      <c r="I241" s="9"/>
      <c r="K241" s="9"/>
      <c r="L241" s="9"/>
      <c r="M241" s="9"/>
      <c r="N241" s="9"/>
      <c r="O241" s="12">
        <v>1.475691667</v>
      </c>
    </row>
    <row r="242" spans="1:15">
      <c r="A242" s="20">
        <f t="shared" si="3"/>
        <v>1830</v>
      </c>
      <c r="B242" s="9"/>
      <c r="C242" s="9"/>
      <c r="D242" s="9"/>
      <c r="E242" s="9"/>
      <c r="F242" s="9"/>
      <c r="G242" s="9"/>
      <c r="H242" s="9"/>
      <c r="I242" s="9"/>
      <c r="K242" s="9"/>
      <c r="L242" s="9"/>
      <c r="M242" s="9"/>
      <c r="N242" s="9"/>
      <c r="O242" s="12">
        <v>1.1862166670000001</v>
      </c>
    </row>
    <row r="243" spans="1:15">
      <c r="A243" s="20">
        <f t="shared" si="3"/>
        <v>1831</v>
      </c>
      <c r="B243" s="9"/>
      <c r="C243" s="9"/>
      <c r="D243" s="9"/>
      <c r="E243" s="9"/>
      <c r="F243" s="9"/>
      <c r="G243" s="9"/>
      <c r="H243" s="9"/>
      <c r="I243" s="9"/>
      <c r="K243" s="9"/>
      <c r="L243" s="9"/>
      <c r="M243" s="9"/>
      <c r="N243" s="9"/>
      <c r="O243" s="12">
        <v>1.4627916670000001</v>
      </c>
    </row>
    <row r="244" spans="1:15">
      <c r="A244" s="20">
        <f t="shared" si="3"/>
        <v>1832</v>
      </c>
      <c r="B244" s="9"/>
      <c r="C244" s="9"/>
      <c r="D244" s="9"/>
      <c r="E244" s="9"/>
      <c r="F244" s="9"/>
      <c r="G244" s="9"/>
      <c r="H244" s="9"/>
      <c r="I244" s="9"/>
      <c r="K244" s="9"/>
      <c r="L244" s="9"/>
      <c r="M244" s="9"/>
      <c r="N244" s="9"/>
      <c r="O244" s="12">
        <v>1.2639583329999999</v>
      </c>
    </row>
    <row r="245" spans="1:15">
      <c r="A245" s="20">
        <f t="shared" si="3"/>
        <v>1833</v>
      </c>
      <c r="B245" s="9"/>
      <c r="C245" s="9"/>
      <c r="D245" s="9"/>
      <c r="E245" s="9"/>
      <c r="F245" s="9"/>
      <c r="G245" s="9"/>
      <c r="H245" s="9"/>
      <c r="I245" s="9"/>
      <c r="K245" s="9"/>
      <c r="L245" s="9"/>
      <c r="M245" s="9"/>
      <c r="N245" s="9"/>
      <c r="O245" s="12">
        <v>1.124058333</v>
      </c>
    </row>
    <row r="246" spans="1:15">
      <c r="A246" s="20">
        <f t="shared" si="3"/>
        <v>1834</v>
      </c>
      <c r="B246" s="9"/>
      <c r="C246" s="9"/>
      <c r="D246" s="9"/>
      <c r="E246" s="9"/>
      <c r="F246" s="9"/>
      <c r="G246" s="9"/>
      <c r="H246" s="9"/>
      <c r="I246" s="9"/>
      <c r="K246" s="9"/>
      <c r="L246" s="9"/>
      <c r="M246" s="9"/>
      <c r="N246" s="9"/>
      <c r="O246" s="12">
        <v>1.011425</v>
      </c>
    </row>
    <row r="247" spans="1:15">
      <c r="A247" s="20">
        <f t="shared" si="3"/>
        <v>1835</v>
      </c>
      <c r="B247" s="9"/>
      <c r="C247" s="9"/>
      <c r="D247" s="9"/>
      <c r="E247" s="9"/>
      <c r="F247" s="9"/>
      <c r="G247" s="9"/>
      <c r="H247" s="9"/>
      <c r="I247" s="9"/>
      <c r="K247" s="9"/>
      <c r="L247" s="9"/>
      <c r="M247" s="9"/>
      <c r="N247" s="9"/>
      <c r="O247" s="12">
        <v>0.98617500000000002</v>
      </c>
    </row>
    <row r="248" spans="1:15">
      <c r="A248" s="20">
        <f t="shared" si="3"/>
        <v>1836</v>
      </c>
      <c r="B248" s="9"/>
      <c r="C248" s="9"/>
      <c r="D248" s="9"/>
      <c r="E248" s="9"/>
      <c r="F248" s="9"/>
      <c r="G248" s="9"/>
      <c r="H248" s="9"/>
      <c r="I248" s="9"/>
      <c r="K248" s="9"/>
      <c r="L248" s="9"/>
      <c r="M248" s="9"/>
      <c r="N248" s="9"/>
      <c r="O248" s="12">
        <v>1.031833333</v>
      </c>
    </row>
    <row r="249" spans="1:15">
      <c r="A249" s="20">
        <f t="shared" si="3"/>
        <v>1837</v>
      </c>
      <c r="B249" s="9"/>
      <c r="C249" s="9"/>
      <c r="D249" s="9"/>
      <c r="E249" s="9"/>
      <c r="F249" s="9"/>
      <c r="G249" s="9"/>
      <c r="H249" s="9"/>
      <c r="I249" s="9"/>
      <c r="K249" s="9"/>
      <c r="L249" s="9"/>
      <c r="M249" s="9"/>
      <c r="N249" s="9"/>
      <c r="O249" s="12">
        <v>1.2216166669999999</v>
      </c>
    </row>
    <row r="250" spans="1:15">
      <c r="A250" s="20">
        <f t="shared" si="3"/>
        <v>1838</v>
      </c>
      <c r="B250" s="9"/>
      <c r="C250" s="9"/>
      <c r="D250" s="9"/>
      <c r="E250" s="9"/>
      <c r="F250" s="9"/>
      <c r="G250" s="9"/>
      <c r="H250" s="9"/>
      <c r="I250" s="9"/>
      <c r="K250" s="9"/>
      <c r="L250" s="9"/>
      <c r="M250" s="9"/>
      <c r="N250" s="9"/>
      <c r="O250" s="12">
        <v>1.397566667</v>
      </c>
    </row>
    <row r="251" spans="1:15">
      <c r="A251" s="20">
        <f t="shared" si="3"/>
        <v>1839</v>
      </c>
      <c r="B251" s="9"/>
      <c r="C251" s="9"/>
      <c r="D251" s="9"/>
      <c r="E251" s="9"/>
      <c r="F251" s="9"/>
      <c r="G251" s="9"/>
      <c r="H251" s="9"/>
      <c r="I251" s="9"/>
      <c r="K251" s="9"/>
      <c r="L251" s="9"/>
      <c r="M251" s="9"/>
      <c r="N251" s="9"/>
      <c r="O251" s="12">
        <v>1.4986250000000001</v>
      </c>
    </row>
    <row r="252" spans="1:15">
      <c r="A252" s="20">
        <f t="shared" si="3"/>
        <v>1840</v>
      </c>
      <c r="B252" s="9"/>
      <c r="C252" s="9"/>
      <c r="D252" s="9"/>
      <c r="E252" s="9"/>
      <c r="F252" s="9"/>
      <c r="G252" s="9"/>
      <c r="H252" s="9"/>
      <c r="I252" s="9"/>
      <c r="K252" s="9"/>
      <c r="L252" s="9"/>
      <c r="M252" s="9"/>
      <c r="N252" s="9"/>
      <c r="O252" s="12">
        <v>1.3722833329999999</v>
      </c>
    </row>
    <row r="253" spans="1:15">
      <c r="A253" s="20">
        <f t="shared" si="3"/>
        <v>1841</v>
      </c>
      <c r="B253" s="9"/>
      <c r="C253" s="9"/>
      <c r="D253" s="9"/>
      <c r="E253" s="9"/>
      <c r="F253" s="9"/>
      <c r="G253" s="9"/>
      <c r="H253" s="9"/>
      <c r="I253" s="9"/>
      <c r="K253" s="9"/>
      <c r="L253" s="9"/>
      <c r="M253" s="9"/>
      <c r="N253" s="9"/>
      <c r="O253" s="12">
        <v>1.342666667</v>
      </c>
    </row>
    <row r="254" spans="1:15">
      <c r="A254" s="20">
        <f t="shared" si="3"/>
        <v>1842</v>
      </c>
      <c r="B254" s="9"/>
      <c r="C254" s="9"/>
      <c r="D254" s="9"/>
      <c r="E254" s="9"/>
      <c r="F254" s="9"/>
      <c r="G254" s="9"/>
      <c r="H254" s="9"/>
      <c r="I254" s="9"/>
      <c r="K254" s="9"/>
      <c r="L254" s="9"/>
      <c r="M254" s="9"/>
      <c r="N254" s="9"/>
      <c r="O254" s="12">
        <v>1.488275</v>
      </c>
    </row>
    <row r="255" spans="1:15">
      <c r="A255" s="20">
        <f t="shared" si="3"/>
        <v>1843</v>
      </c>
      <c r="B255" s="9"/>
      <c r="C255" s="9"/>
      <c r="D255" s="9"/>
      <c r="E255" s="9"/>
      <c r="F255" s="9"/>
      <c r="G255" s="9"/>
      <c r="H255" s="9"/>
      <c r="I255" s="9"/>
      <c r="K255" s="9"/>
      <c r="L255" s="9"/>
      <c r="M255" s="9"/>
      <c r="N255" s="9"/>
      <c r="O255" s="12">
        <v>1.2495499999999999</v>
      </c>
    </row>
    <row r="256" spans="1:15">
      <c r="A256" s="20">
        <f t="shared" si="3"/>
        <v>1844</v>
      </c>
      <c r="B256" s="9"/>
      <c r="C256" s="9"/>
      <c r="D256" s="9"/>
      <c r="E256" s="9"/>
      <c r="F256" s="9"/>
      <c r="G256" s="9"/>
      <c r="H256" s="9"/>
      <c r="I256" s="9"/>
      <c r="K256" s="9"/>
      <c r="L256" s="9"/>
      <c r="M256" s="9"/>
      <c r="N256" s="9"/>
      <c r="O256" s="12">
        <v>1.260091667</v>
      </c>
    </row>
    <row r="257" spans="1:15">
      <c r="A257" s="20">
        <f t="shared" si="3"/>
        <v>1845</v>
      </c>
      <c r="B257" s="9"/>
      <c r="C257" s="9"/>
      <c r="D257" s="9"/>
      <c r="E257" s="9"/>
      <c r="F257" s="9"/>
      <c r="G257" s="9"/>
      <c r="H257" s="9"/>
      <c r="I257" s="9"/>
      <c r="K257" s="9"/>
      <c r="L257" s="9"/>
      <c r="M257" s="9"/>
      <c r="N257" s="9"/>
      <c r="O257" s="12">
        <v>1.252014167</v>
      </c>
    </row>
    <row r="258" spans="1:15">
      <c r="A258" s="20">
        <f t="shared" si="3"/>
        <v>1846</v>
      </c>
      <c r="B258" s="9"/>
      <c r="C258" s="9"/>
      <c r="D258" s="9"/>
      <c r="E258" s="9"/>
      <c r="F258" s="9"/>
      <c r="G258" s="9"/>
      <c r="H258" s="9"/>
      <c r="I258" s="9"/>
      <c r="K258" s="9"/>
      <c r="L258" s="9"/>
      <c r="M258" s="9"/>
      <c r="N258" s="9"/>
      <c r="O258" s="12">
        <v>1.4939416670000001</v>
      </c>
    </row>
    <row r="259" spans="1:15">
      <c r="A259" s="20">
        <f t="shared" si="3"/>
        <v>1847</v>
      </c>
      <c r="B259" s="9"/>
      <c r="C259" s="9"/>
      <c r="D259" s="9"/>
      <c r="E259" s="9"/>
      <c r="F259" s="9"/>
      <c r="G259" s="9"/>
      <c r="H259" s="9"/>
      <c r="I259" s="9"/>
      <c r="K259" s="9"/>
      <c r="L259" s="9"/>
      <c r="M259" s="9"/>
      <c r="N259" s="9"/>
      <c r="O259" s="12">
        <v>1.767258333</v>
      </c>
    </row>
    <row r="260" spans="1:15">
      <c r="A260" s="20">
        <f t="shared" si="3"/>
        <v>1848</v>
      </c>
      <c r="B260" s="9"/>
      <c r="C260" s="9"/>
      <c r="D260" s="9"/>
      <c r="E260" s="9"/>
      <c r="F260" s="9"/>
      <c r="G260" s="9"/>
      <c r="H260" s="9"/>
      <c r="I260" s="9"/>
      <c r="K260" s="9"/>
      <c r="L260" s="9"/>
      <c r="M260" s="9"/>
      <c r="N260" s="9"/>
      <c r="O260" s="12">
        <v>1.2247083329999999</v>
      </c>
    </row>
    <row r="261" spans="1:15">
      <c r="A261" s="20">
        <f t="shared" si="3"/>
        <v>1849</v>
      </c>
      <c r="B261" s="9"/>
      <c r="C261" s="9"/>
      <c r="D261" s="9"/>
      <c r="E261" s="9"/>
      <c r="F261" s="9"/>
      <c r="G261" s="9"/>
      <c r="H261" s="9"/>
      <c r="I261" s="9"/>
      <c r="K261" s="9"/>
      <c r="L261" s="9"/>
      <c r="M261" s="9"/>
      <c r="N261" s="9"/>
      <c r="O261" s="12">
        <v>1.227908333</v>
      </c>
    </row>
    <row r="262" spans="1:15">
      <c r="A262" s="20">
        <f t="shared" si="3"/>
        <v>1850</v>
      </c>
      <c r="B262" s="9"/>
      <c r="C262" s="9"/>
      <c r="D262" s="9"/>
      <c r="E262" s="9"/>
      <c r="F262" s="9"/>
      <c r="G262" s="9"/>
      <c r="H262" s="9"/>
      <c r="I262" s="9"/>
    </row>
    <row r="263" spans="1:15">
      <c r="A263" s="20">
        <f t="shared" si="3"/>
        <v>1851</v>
      </c>
      <c r="B263" s="9"/>
      <c r="C263" s="9"/>
      <c r="D263" s="9"/>
      <c r="E263" s="9"/>
      <c r="F263" s="9"/>
      <c r="G263" s="9"/>
      <c r="H263" s="9"/>
      <c r="I263" s="9"/>
    </row>
    <row r="264" spans="1:15">
      <c r="A264" s="20">
        <f t="shared" ref="A264:A267" si="4">+A263+1</f>
        <v>1852</v>
      </c>
      <c r="B264" s="9"/>
      <c r="C264" s="9"/>
      <c r="D264" s="9"/>
      <c r="E264" s="9"/>
      <c r="F264" s="9"/>
      <c r="G264" s="9"/>
      <c r="H264" s="9"/>
      <c r="I264" s="9"/>
    </row>
    <row r="265" spans="1:15">
      <c r="A265" s="20">
        <f t="shared" si="4"/>
        <v>1853</v>
      </c>
      <c r="B265" s="9"/>
      <c r="C265" s="9"/>
      <c r="D265" s="9"/>
      <c r="E265" s="9"/>
      <c r="F265" s="9"/>
      <c r="G265" s="9"/>
      <c r="H265" s="9"/>
      <c r="I265" s="9"/>
    </row>
    <row r="266" spans="1:15">
      <c r="A266" s="20">
        <f t="shared" si="4"/>
        <v>1854</v>
      </c>
      <c r="B266" s="9"/>
      <c r="C266" s="9"/>
      <c r="D266" s="9"/>
      <c r="E266" s="9"/>
      <c r="F266" s="9"/>
      <c r="G266" s="9"/>
      <c r="H266" s="9"/>
      <c r="I266" s="9"/>
    </row>
    <row r="267" spans="1:15">
      <c r="A267" s="20">
        <f t="shared" si="4"/>
        <v>1855</v>
      </c>
      <c r="B267" s="9"/>
      <c r="C267" s="9"/>
      <c r="D267" s="9"/>
      <c r="E267" s="9"/>
      <c r="F267" s="9"/>
      <c r="G267" s="9"/>
      <c r="H267" s="9"/>
      <c r="I267" s="9"/>
    </row>
    <row r="268" spans="1:15">
      <c r="B268" s="9"/>
      <c r="C268" s="9"/>
      <c r="D268" s="9"/>
      <c r="E268" s="9"/>
      <c r="F268" s="9"/>
      <c r="G268" s="9"/>
      <c r="H268" s="9"/>
      <c r="I268" s="9"/>
    </row>
    <row r="269" spans="1:15">
      <c r="B269" s="9"/>
      <c r="C269" s="9"/>
      <c r="D269" s="9"/>
      <c r="E269" s="9"/>
      <c r="F269" s="9"/>
      <c r="G269" s="9"/>
      <c r="H269" s="9"/>
      <c r="I269" s="9"/>
    </row>
    <row r="270" spans="1:15">
      <c r="B270" s="9"/>
      <c r="C270" s="9"/>
      <c r="D270" s="9"/>
      <c r="E270" s="9"/>
      <c r="F270" s="9"/>
      <c r="G270" s="9"/>
      <c r="H270" s="9"/>
      <c r="I270" s="9"/>
    </row>
    <row r="271" spans="1:15">
      <c r="B271" s="9"/>
      <c r="C271" s="9"/>
      <c r="D271" s="9"/>
      <c r="E271" s="9"/>
      <c r="F271" s="9"/>
      <c r="G271" s="9"/>
      <c r="H271" s="9"/>
      <c r="I271" s="9"/>
    </row>
    <row r="272" spans="1:15">
      <c r="B272" s="9"/>
      <c r="C272" s="9"/>
      <c r="D272" s="9"/>
      <c r="E272" s="9"/>
      <c r="F272" s="9"/>
      <c r="G272" s="9"/>
      <c r="H272" s="9"/>
      <c r="I272" s="9"/>
    </row>
    <row r="273" spans="2:9">
      <c r="B273" s="9"/>
      <c r="C273" s="9"/>
      <c r="D273" s="9"/>
      <c r="E273" s="9"/>
      <c r="F273" s="9"/>
      <c r="G273" s="9"/>
      <c r="H273" s="9"/>
      <c r="I273" s="9"/>
    </row>
    <row r="274" spans="2:9">
      <c r="B274" s="9"/>
      <c r="C274" s="9"/>
      <c r="D274" s="9"/>
      <c r="E274" s="9"/>
      <c r="F274" s="9"/>
      <c r="G274" s="9"/>
      <c r="H274" s="9"/>
      <c r="I274" s="9"/>
    </row>
    <row r="275" spans="2:9">
      <c r="B275" s="9"/>
      <c r="C275" s="9"/>
      <c r="D275" s="9"/>
      <c r="E275" s="9"/>
      <c r="F275" s="9"/>
      <c r="G275" s="9"/>
      <c r="H275" s="9"/>
      <c r="I275" s="9"/>
    </row>
    <row r="276" spans="2:9">
      <c r="B276" s="9"/>
      <c r="C276" s="9"/>
      <c r="D276" s="9"/>
      <c r="E276" s="9"/>
      <c r="F276" s="9"/>
      <c r="G276" s="9"/>
      <c r="H276" s="9"/>
      <c r="I276" s="9"/>
    </row>
    <row r="277" spans="2:9">
      <c r="B277" s="9"/>
      <c r="C277" s="9"/>
      <c r="D277" s="9"/>
      <c r="E277" s="9"/>
      <c r="F277" s="9"/>
      <c r="G277" s="9"/>
      <c r="H277" s="9"/>
      <c r="I277" s="9"/>
    </row>
    <row r="278" spans="2:9">
      <c r="B278" s="9"/>
      <c r="C278" s="9"/>
      <c r="D278" s="9"/>
      <c r="E278" s="9"/>
      <c r="F278" s="9"/>
      <c r="G278" s="9"/>
      <c r="H278" s="9"/>
      <c r="I278" s="9"/>
    </row>
    <row r="279" spans="2:9">
      <c r="B279" s="9"/>
      <c r="C279" s="9"/>
      <c r="D279" s="9"/>
      <c r="E279" s="9"/>
      <c r="F279" s="9"/>
      <c r="G279" s="9"/>
      <c r="H279" s="9"/>
      <c r="I279" s="9"/>
    </row>
    <row r="280" spans="2:9">
      <c r="B280" s="9"/>
      <c r="C280" s="9"/>
      <c r="D280" s="9"/>
      <c r="E280" s="9"/>
      <c r="F280" s="9"/>
      <c r="G280" s="9"/>
      <c r="H280" s="9"/>
      <c r="I280" s="9"/>
    </row>
    <row r="281" spans="2:9">
      <c r="B281" s="9"/>
      <c r="C281" s="9"/>
      <c r="D281" s="9"/>
      <c r="E281" s="9"/>
      <c r="F281" s="9"/>
      <c r="G281" s="9"/>
      <c r="H281" s="9"/>
      <c r="I281" s="9"/>
    </row>
    <row r="282" spans="2:9">
      <c r="B282" s="9"/>
      <c r="C282" s="9"/>
      <c r="D282" s="9"/>
      <c r="E282" s="9"/>
      <c r="F282" s="9"/>
      <c r="G282" s="9"/>
      <c r="H282" s="9"/>
      <c r="I282" s="9"/>
    </row>
    <row r="283" spans="2:9">
      <c r="B283" s="9"/>
      <c r="C283" s="9"/>
      <c r="D283" s="9"/>
      <c r="E283" s="9"/>
      <c r="F283" s="9"/>
      <c r="G283" s="9"/>
      <c r="H283" s="9"/>
      <c r="I283" s="9"/>
    </row>
    <row r="284" spans="2:9">
      <c r="B284" s="9"/>
      <c r="C284" s="9"/>
      <c r="D284" s="9"/>
      <c r="E284" s="9"/>
      <c r="F284" s="9"/>
      <c r="G284" s="9"/>
      <c r="H284" s="9"/>
      <c r="I284" s="9"/>
    </row>
    <row r="285" spans="2:9">
      <c r="B285" s="9"/>
      <c r="C285" s="9"/>
      <c r="D285" s="9"/>
      <c r="E285" s="9"/>
      <c r="F285" s="9"/>
      <c r="G285" s="9"/>
      <c r="H285" s="9"/>
      <c r="I285" s="9"/>
    </row>
    <row r="286" spans="2:9">
      <c r="B286" s="9"/>
      <c r="C286" s="9"/>
      <c r="D286" s="9"/>
      <c r="E286" s="9"/>
      <c r="F286" s="9"/>
      <c r="G286" s="9"/>
      <c r="H286" s="9"/>
      <c r="I286" s="9"/>
    </row>
    <row r="287" spans="2:9">
      <c r="B287" s="9"/>
      <c r="C287" s="9"/>
      <c r="D287" s="9"/>
      <c r="E287" s="9"/>
      <c r="F287" s="9"/>
      <c r="G287" s="9"/>
      <c r="H287" s="9"/>
      <c r="I287" s="9"/>
    </row>
    <row r="288" spans="2:9">
      <c r="B288" s="9"/>
      <c r="C288" s="9"/>
      <c r="D288" s="9"/>
      <c r="E288" s="9"/>
      <c r="F288" s="9"/>
      <c r="G288" s="9"/>
      <c r="H288" s="9"/>
      <c r="I288" s="9"/>
    </row>
    <row r="289" spans="2:9">
      <c r="B289" s="9"/>
      <c r="C289" s="9"/>
      <c r="D289" s="9"/>
      <c r="E289" s="9"/>
      <c r="F289" s="9"/>
      <c r="G289" s="9"/>
      <c r="H289" s="9"/>
      <c r="I289" s="9"/>
    </row>
    <row r="290" spans="2:9">
      <c r="B290" s="9"/>
      <c r="C290" s="9"/>
      <c r="D290" s="9"/>
      <c r="E290" s="9"/>
      <c r="F290" s="9"/>
      <c r="G290" s="9"/>
      <c r="H290" s="9"/>
      <c r="I290" s="9"/>
    </row>
    <row r="291" spans="2:9">
      <c r="B291" s="9"/>
      <c r="C291" s="9"/>
      <c r="D291" s="9"/>
      <c r="E291" s="9"/>
      <c r="F291" s="9"/>
      <c r="G291" s="9"/>
      <c r="H291" s="9"/>
      <c r="I291" s="9"/>
    </row>
    <row r="292" spans="2:9">
      <c r="B292" s="9"/>
      <c r="C292" s="9"/>
      <c r="D292" s="9"/>
      <c r="E292" s="9"/>
      <c r="F292" s="9"/>
      <c r="G292" s="9"/>
      <c r="H292" s="9"/>
      <c r="I292"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9"/>
  <sheetViews>
    <sheetView workbookViewId="0">
      <pane xSplit="1" ySplit="5" topLeftCell="B6" activePane="bottomRight" state="frozen"/>
      <selection pane="topRight" activeCell="B1" sqref="B1"/>
      <selection pane="bottomLeft" activeCell="A6" sqref="A6"/>
      <selection pane="bottomRight" activeCell="G2" sqref="G2"/>
    </sheetView>
  </sheetViews>
  <sheetFormatPr baseColWidth="10" defaultRowHeight="15" x14ac:dyDescent="0"/>
  <sheetData>
    <row r="1" spans="1:27">
      <c r="A1" s="5" t="s">
        <v>167</v>
      </c>
      <c r="B1" s="5"/>
      <c r="C1" s="5"/>
      <c r="D1" s="5"/>
      <c r="F1" s="5"/>
      <c r="G1" s="5"/>
      <c r="K1" t="s">
        <v>163</v>
      </c>
      <c r="U1" t="s">
        <v>164</v>
      </c>
    </row>
    <row r="2" spans="1:27" s="20" customFormat="1">
      <c r="A2" s="21"/>
      <c r="B2" s="20">
        <v>1</v>
      </c>
      <c r="C2" s="20">
        <v>2</v>
      </c>
      <c r="D2" s="20">
        <v>3</v>
      </c>
      <c r="E2" s="20">
        <v>4</v>
      </c>
      <c r="F2" s="20">
        <v>5</v>
      </c>
      <c r="G2" s="20">
        <v>6</v>
      </c>
      <c r="H2" s="20">
        <v>7</v>
      </c>
      <c r="I2" s="20">
        <v>8</v>
      </c>
      <c r="J2" s="20">
        <v>9</v>
      </c>
      <c r="K2" s="20">
        <v>10</v>
      </c>
      <c r="L2" s="20">
        <v>11</v>
      </c>
      <c r="M2" s="20">
        <v>12</v>
      </c>
      <c r="N2" s="20">
        <v>13</v>
      </c>
      <c r="O2" s="20">
        <v>14</v>
      </c>
      <c r="P2" s="20">
        <v>15</v>
      </c>
      <c r="Q2" s="20">
        <v>16</v>
      </c>
      <c r="R2" s="20">
        <v>17</v>
      </c>
      <c r="S2" s="20">
        <v>18</v>
      </c>
      <c r="U2" s="20">
        <v>19</v>
      </c>
      <c r="V2" s="20">
        <v>20</v>
      </c>
      <c r="W2" s="20">
        <v>21</v>
      </c>
      <c r="X2" s="20">
        <v>22</v>
      </c>
      <c r="Y2" s="20">
        <v>23</v>
      </c>
      <c r="Z2" s="20">
        <v>24</v>
      </c>
      <c r="AA2" s="20">
        <v>25</v>
      </c>
    </row>
    <row r="3" spans="1:27">
      <c r="A3" s="5" t="s">
        <v>73</v>
      </c>
      <c r="B3" s="5" t="s">
        <v>0</v>
      </c>
      <c r="C3" s="5" t="s">
        <v>1</v>
      </c>
      <c r="D3" s="5" t="s">
        <v>2</v>
      </c>
      <c r="E3" s="5" t="s">
        <v>3</v>
      </c>
      <c r="F3" s="5" t="s">
        <v>30</v>
      </c>
      <c r="G3" s="5" t="s">
        <v>5</v>
      </c>
      <c r="H3" s="5" t="s">
        <v>6</v>
      </c>
      <c r="I3" s="5" t="s">
        <v>44</v>
      </c>
      <c r="J3" s="5" t="s">
        <v>23</v>
      </c>
      <c r="K3" t="s">
        <v>18</v>
      </c>
      <c r="L3" t="s">
        <v>11</v>
      </c>
      <c r="M3" t="s">
        <v>13</v>
      </c>
      <c r="N3" t="s">
        <v>14</v>
      </c>
      <c r="O3" t="s">
        <v>16</v>
      </c>
      <c r="P3" s="8" t="s">
        <v>47</v>
      </c>
      <c r="Q3" t="s">
        <v>17</v>
      </c>
      <c r="R3" t="s">
        <v>154</v>
      </c>
      <c r="S3" t="s">
        <v>45</v>
      </c>
      <c r="U3" t="s">
        <v>26</v>
      </c>
      <c r="V3" t="s">
        <v>27</v>
      </c>
      <c r="W3" t="s">
        <v>48</v>
      </c>
      <c r="X3" t="s">
        <v>49</v>
      </c>
      <c r="Y3" t="s">
        <v>50</v>
      </c>
      <c r="Z3" t="s">
        <v>51</v>
      </c>
      <c r="AA3" t="s">
        <v>52</v>
      </c>
    </row>
    <row r="4" spans="1:27">
      <c r="A4" s="5"/>
      <c r="B4" s="5"/>
      <c r="C4" s="5"/>
      <c r="D4" s="5"/>
      <c r="E4" s="5"/>
      <c r="F4" s="5"/>
      <c r="G4" s="5"/>
      <c r="H4" s="5"/>
      <c r="I4" s="5"/>
      <c r="P4" t="s">
        <v>46</v>
      </c>
    </row>
    <row r="5" spans="1:27">
      <c r="A5" s="5" t="s">
        <v>53</v>
      </c>
      <c r="B5" s="5" t="s">
        <v>7</v>
      </c>
      <c r="C5" s="5" t="s">
        <v>8</v>
      </c>
      <c r="D5" s="5" t="s">
        <v>9</v>
      </c>
      <c r="E5" s="5" t="s">
        <v>10</v>
      </c>
      <c r="F5" s="5" t="s">
        <v>10</v>
      </c>
      <c r="G5" s="5" t="s">
        <v>8</v>
      </c>
      <c r="H5" s="5" t="s">
        <v>8</v>
      </c>
      <c r="I5" s="5"/>
      <c r="J5" s="5" t="s">
        <v>24</v>
      </c>
      <c r="K5" t="s">
        <v>20</v>
      </c>
      <c r="L5" t="s">
        <v>12</v>
      </c>
      <c r="M5" t="s">
        <v>8</v>
      </c>
      <c r="N5" t="s">
        <v>15</v>
      </c>
      <c r="O5" t="s">
        <v>8</v>
      </c>
      <c r="U5" t="s">
        <v>28</v>
      </c>
      <c r="V5" t="s">
        <v>29</v>
      </c>
    </row>
    <row r="6" spans="1:27">
      <c r="A6" s="21">
        <v>1594</v>
      </c>
      <c r="B6" s="5"/>
      <c r="C6" s="5"/>
      <c r="D6" s="5"/>
      <c r="E6" s="5"/>
      <c r="F6" s="5"/>
      <c r="G6" s="5"/>
      <c r="H6" s="5"/>
      <c r="I6" s="5"/>
      <c r="K6" s="5"/>
      <c r="L6" s="5">
        <v>0.88988460000000003</v>
      </c>
      <c r="M6" s="5">
        <v>0.79134490000000002</v>
      </c>
      <c r="N6" s="5"/>
      <c r="O6" s="5"/>
      <c r="P6" s="5"/>
      <c r="Q6" s="5"/>
      <c r="R6" s="5"/>
      <c r="S6" s="5"/>
      <c r="U6" s="5"/>
      <c r="V6" s="5"/>
      <c r="W6" s="5"/>
      <c r="X6" s="5"/>
      <c r="Y6" s="5"/>
      <c r="Z6" s="5"/>
      <c r="AA6" s="5"/>
    </row>
    <row r="7" spans="1:27">
      <c r="A7" s="21">
        <v>1595</v>
      </c>
      <c r="B7" s="5"/>
      <c r="C7" s="5"/>
      <c r="D7" s="5"/>
      <c r="E7" s="5"/>
      <c r="F7" s="5"/>
      <c r="G7" s="5"/>
      <c r="H7" s="5"/>
      <c r="I7" s="5"/>
      <c r="K7" s="5"/>
      <c r="L7" s="5">
        <v>1.320605</v>
      </c>
      <c r="M7" s="5">
        <v>1.1354078999999999</v>
      </c>
      <c r="N7" s="5"/>
      <c r="O7" s="5"/>
      <c r="P7" s="5"/>
      <c r="Q7" s="5"/>
      <c r="R7" s="5"/>
      <c r="S7" s="5"/>
      <c r="U7" s="5"/>
      <c r="V7" s="5"/>
      <c r="W7" s="5"/>
      <c r="X7" s="5"/>
      <c r="Y7" s="5"/>
      <c r="Z7" s="5"/>
      <c r="AA7" s="5"/>
    </row>
    <row r="8" spans="1:27">
      <c r="A8" s="21">
        <v>1596</v>
      </c>
      <c r="B8" s="5">
        <v>1.2539039999999999</v>
      </c>
      <c r="C8" s="5">
        <v>1.2224356000000001</v>
      </c>
      <c r="D8" s="5"/>
      <c r="E8" s="5"/>
      <c r="F8" s="5"/>
      <c r="G8" s="5"/>
      <c r="H8" s="5"/>
      <c r="I8" s="5"/>
      <c r="K8" s="5"/>
      <c r="L8" s="5">
        <v>1.2434004000000001</v>
      </c>
      <c r="M8" s="5">
        <v>1.1293362</v>
      </c>
      <c r="N8" s="5"/>
      <c r="O8" s="5"/>
      <c r="P8" s="5"/>
      <c r="Q8" s="5"/>
      <c r="R8" s="5"/>
      <c r="S8" s="5"/>
      <c r="U8" s="5"/>
      <c r="V8" s="5"/>
      <c r="W8" s="5"/>
      <c r="X8" s="5"/>
      <c r="Y8" s="5"/>
      <c r="Z8" s="5"/>
      <c r="AA8" s="5"/>
    </row>
    <row r="9" spans="1:27">
      <c r="A9" s="21">
        <v>1597</v>
      </c>
      <c r="B9" s="5">
        <v>1.610976</v>
      </c>
      <c r="C9" s="5">
        <v>1.5766180999999999</v>
      </c>
      <c r="D9" s="5"/>
      <c r="E9" s="5"/>
      <c r="F9" s="5"/>
      <c r="G9" s="5"/>
      <c r="H9" s="5"/>
      <c r="I9" s="5"/>
      <c r="K9" s="5"/>
      <c r="L9" s="5">
        <v>1.4750141999999999</v>
      </c>
      <c r="M9" s="5">
        <v>1.3863715000000001</v>
      </c>
      <c r="N9" s="5"/>
      <c r="O9" s="5"/>
      <c r="P9" s="5"/>
      <c r="Q9" s="5"/>
      <c r="R9" s="5"/>
      <c r="S9" s="5"/>
      <c r="U9" s="5"/>
      <c r="V9" s="5"/>
      <c r="W9" s="5"/>
      <c r="X9" s="5"/>
      <c r="Y9" s="5"/>
      <c r="Z9" s="5"/>
      <c r="AA9" s="5"/>
    </row>
    <row r="10" spans="1:27">
      <c r="A10" s="21">
        <v>1598</v>
      </c>
      <c r="B10" s="5">
        <v>1.6275839999999999</v>
      </c>
      <c r="C10" s="5">
        <v>1.5745941999999999</v>
      </c>
      <c r="D10" s="5"/>
      <c r="E10" s="5"/>
      <c r="F10" s="5"/>
      <c r="G10" s="5"/>
      <c r="H10" s="5"/>
      <c r="I10" s="5"/>
      <c r="K10" s="5"/>
      <c r="L10" s="5">
        <v>1.4628239999999999</v>
      </c>
      <c r="M10" s="5">
        <v>1.4491124</v>
      </c>
      <c r="N10" s="5"/>
      <c r="O10" s="5"/>
      <c r="P10" s="5"/>
      <c r="Q10" s="5"/>
      <c r="R10" s="5"/>
      <c r="S10" s="5"/>
      <c r="U10" s="5"/>
      <c r="V10" s="5"/>
      <c r="W10" s="5"/>
      <c r="X10" s="5"/>
      <c r="Y10" s="5"/>
      <c r="Z10" s="5"/>
      <c r="AA10" s="5"/>
    </row>
    <row r="11" spans="1:27">
      <c r="A11" s="21">
        <v>1599</v>
      </c>
      <c r="B11" s="5">
        <v>1.53624</v>
      </c>
      <c r="C11" s="5">
        <v>1.477447</v>
      </c>
      <c r="D11" s="5"/>
      <c r="E11" s="5"/>
      <c r="F11" s="5"/>
      <c r="G11" s="5"/>
      <c r="H11" s="5"/>
      <c r="I11" s="5"/>
      <c r="J11" s="14">
        <v>1.42</v>
      </c>
      <c r="K11" s="5"/>
      <c r="L11" s="5">
        <v>1.4953312000000001</v>
      </c>
      <c r="M11" s="5">
        <v>1.5563791</v>
      </c>
      <c r="N11" s="5"/>
      <c r="O11" s="5"/>
      <c r="P11" s="5"/>
      <c r="Q11" s="5"/>
      <c r="R11" s="5"/>
      <c r="S11" s="5"/>
      <c r="U11" s="13">
        <v>1.3640000000000001</v>
      </c>
      <c r="V11" s="5"/>
      <c r="W11" s="5"/>
      <c r="X11" s="5"/>
      <c r="Y11" s="5"/>
      <c r="Z11" s="5"/>
      <c r="AA11" s="5"/>
    </row>
    <row r="12" spans="1:27">
      <c r="A12" s="21">
        <v>1600</v>
      </c>
      <c r="B12" s="5">
        <v>1.4324399999999999</v>
      </c>
      <c r="C12" s="5">
        <v>1.3641086</v>
      </c>
      <c r="D12" s="5"/>
      <c r="E12" s="5"/>
      <c r="F12" s="5"/>
      <c r="G12" s="5"/>
      <c r="H12" s="5"/>
      <c r="I12" s="5"/>
      <c r="J12" s="14">
        <v>1.278</v>
      </c>
      <c r="K12" s="5"/>
      <c r="L12" s="5">
        <v>1.3226367000000001</v>
      </c>
      <c r="M12" s="5"/>
      <c r="N12" s="5"/>
      <c r="O12" s="5"/>
      <c r="P12" s="5"/>
      <c r="Q12" s="5"/>
      <c r="R12" s="5"/>
      <c r="S12" s="5"/>
      <c r="U12" s="13">
        <v>1.492</v>
      </c>
      <c r="V12" s="5"/>
      <c r="W12" s="5"/>
      <c r="X12" s="5"/>
      <c r="Y12" s="5"/>
      <c r="Z12" s="5"/>
      <c r="AA12" s="5"/>
    </row>
    <row r="13" spans="1:27">
      <c r="A13" s="21">
        <v>1601</v>
      </c>
      <c r="B13" s="5">
        <v>1.195776</v>
      </c>
      <c r="C13" s="5">
        <v>1.1333839999999999</v>
      </c>
      <c r="D13" s="5"/>
      <c r="E13" s="5"/>
      <c r="F13" s="5"/>
      <c r="G13" s="5"/>
      <c r="H13" s="5"/>
      <c r="I13" s="5"/>
      <c r="J13" s="14">
        <v>1.083</v>
      </c>
      <c r="K13" s="5"/>
      <c r="L13" s="5"/>
      <c r="M13" s="5"/>
      <c r="N13" s="5"/>
      <c r="O13" s="5"/>
      <c r="P13" s="5"/>
      <c r="Q13" s="5"/>
      <c r="R13" s="5"/>
      <c r="S13" s="5"/>
      <c r="U13" s="13">
        <v>1.3169999999999999</v>
      </c>
      <c r="V13" s="5"/>
      <c r="W13" s="5"/>
      <c r="X13" s="5"/>
      <c r="Y13" s="5"/>
      <c r="Z13" s="5"/>
      <c r="AA13" s="5"/>
    </row>
    <row r="14" spans="1:27">
      <c r="A14" s="21">
        <v>1602</v>
      </c>
      <c r="B14" s="5">
        <v>1.1750160000000001</v>
      </c>
      <c r="C14" s="5">
        <v>1.1131450000000001</v>
      </c>
      <c r="D14" s="5"/>
      <c r="E14" s="5"/>
      <c r="F14" s="5"/>
      <c r="G14" s="5"/>
      <c r="H14" s="5"/>
      <c r="I14" s="5"/>
      <c r="J14" s="14">
        <v>1.0029999999999999</v>
      </c>
      <c r="K14" s="5"/>
      <c r="L14" s="5"/>
      <c r="M14" s="5"/>
      <c r="N14" s="5"/>
      <c r="O14" s="5"/>
      <c r="P14" s="5"/>
      <c r="Q14" s="5"/>
      <c r="R14" s="5"/>
      <c r="S14" s="5"/>
      <c r="U14" s="13">
        <v>1.101</v>
      </c>
      <c r="V14" s="5"/>
      <c r="W14" s="5"/>
      <c r="X14" s="5"/>
      <c r="Y14" s="5"/>
      <c r="Z14" s="5"/>
      <c r="AA14" s="5"/>
    </row>
    <row r="15" spans="1:27">
      <c r="A15" s="21">
        <v>1603</v>
      </c>
      <c r="B15" s="5">
        <v>1.3141080000000001</v>
      </c>
      <c r="C15" s="5">
        <v>1.2507702000000001</v>
      </c>
      <c r="D15" s="5"/>
      <c r="E15" s="5"/>
      <c r="F15" s="5"/>
      <c r="G15" s="5"/>
      <c r="H15" s="5"/>
      <c r="I15" s="5"/>
      <c r="J15" s="14">
        <v>1.1160000000000001</v>
      </c>
      <c r="K15" s="5"/>
      <c r="L15" s="5">
        <v>1.0666424999999999</v>
      </c>
      <c r="M15" s="5"/>
      <c r="N15" s="5"/>
      <c r="O15" s="5"/>
      <c r="P15" s="5"/>
      <c r="Q15" s="5"/>
      <c r="R15" s="5"/>
      <c r="S15" s="5"/>
      <c r="U15" s="13">
        <v>1.101</v>
      </c>
      <c r="V15" s="5"/>
      <c r="W15" s="5"/>
      <c r="X15" s="5"/>
      <c r="Y15" s="5"/>
      <c r="Z15" s="5"/>
      <c r="AA15" s="5"/>
    </row>
    <row r="16" spans="1:27">
      <c r="A16" s="21">
        <v>1604</v>
      </c>
      <c r="B16" s="5">
        <v>1.2414480000000001</v>
      </c>
      <c r="C16" s="5">
        <v>1.1779097999999999</v>
      </c>
      <c r="D16" s="5"/>
      <c r="E16" s="5"/>
      <c r="F16" s="5"/>
      <c r="G16" s="5"/>
      <c r="H16" s="5"/>
      <c r="I16" s="5"/>
      <c r="J16" s="14">
        <v>0.998</v>
      </c>
      <c r="K16" s="5"/>
      <c r="L16" s="5">
        <v>1.0341353</v>
      </c>
      <c r="M16" s="5"/>
      <c r="N16" s="5"/>
      <c r="O16" s="5"/>
      <c r="P16" s="5"/>
      <c r="Q16" s="5"/>
      <c r="R16" s="5"/>
      <c r="S16" s="5"/>
      <c r="U16" s="13">
        <v>1.0289999999999999</v>
      </c>
      <c r="V16" s="5"/>
      <c r="W16" s="5"/>
      <c r="X16" s="5"/>
      <c r="Y16" s="5"/>
      <c r="Z16" s="5"/>
      <c r="AA16" s="5"/>
    </row>
    <row r="17" spans="1:27">
      <c r="A17" s="21">
        <v>1605</v>
      </c>
      <c r="B17" s="5">
        <v>1.0463039999999999</v>
      </c>
      <c r="C17" s="5">
        <v>0.98968710000000004</v>
      </c>
      <c r="D17" s="5"/>
      <c r="E17" s="5"/>
      <c r="F17" s="5"/>
      <c r="G17" s="5"/>
      <c r="H17" s="5"/>
      <c r="I17" s="5"/>
      <c r="J17" s="14">
        <v>0.84499999999999997</v>
      </c>
      <c r="K17" s="5"/>
      <c r="L17" s="5"/>
      <c r="M17" s="5"/>
      <c r="N17" s="5"/>
      <c r="O17" s="5"/>
      <c r="P17" s="5"/>
      <c r="Q17" s="5"/>
      <c r="R17" s="5"/>
      <c r="S17" s="5"/>
      <c r="U17" s="13">
        <v>0.998</v>
      </c>
      <c r="V17" s="5"/>
      <c r="W17" s="5"/>
      <c r="X17" s="5"/>
      <c r="Y17" s="5"/>
      <c r="Z17" s="5"/>
      <c r="AA17" s="5"/>
    </row>
    <row r="18" spans="1:27">
      <c r="A18" s="21">
        <v>1606</v>
      </c>
      <c r="B18" s="5">
        <v>0.95080799999999999</v>
      </c>
      <c r="C18" s="5">
        <v>0.89658769999999999</v>
      </c>
      <c r="D18" s="5"/>
      <c r="E18" s="5"/>
      <c r="F18" s="5"/>
      <c r="G18" s="5"/>
      <c r="H18" s="5"/>
      <c r="I18" s="5"/>
      <c r="J18" s="14">
        <v>0.81</v>
      </c>
      <c r="K18" s="5"/>
      <c r="L18" s="5"/>
      <c r="M18" s="5">
        <v>0.77312979999999998</v>
      </c>
      <c r="N18" s="5"/>
      <c r="O18" s="5"/>
      <c r="P18" s="5"/>
      <c r="Q18" s="5"/>
      <c r="R18" s="5"/>
      <c r="S18" s="5"/>
      <c r="U18" s="13">
        <v>0.97799999999999998</v>
      </c>
      <c r="V18" s="5"/>
      <c r="W18" s="5"/>
      <c r="X18" s="5"/>
      <c r="Y18" s="5"/>
      <c r="Z18" s="5"/>
      <c r="AA18" s="5"/>
    </row>
    <row r="19" spans="1:27">
      <c r="A19" s="21">
        <v>1607</v>
      </c>
      <c r="B19" s="5">
        <v>1.0317719999999999</v>
      </c>
      <c r="C19" s="5">
        <v>0.97349589999999997</v>
      </c>
      <c r="D19" s="5"/>
      <c r="E19" s="5"/>
      <c r="F19" s="5"/>
      <c r="G19" s="5"/>
      <c r="H19" s="5"/>
      <c r="I19" s="5"/>
      <c r="J19" s="14">
        <v>0.86199999999999999</v>
      </c>
      <c r="K19" s="5"/>
      <c r="L19" s="5"/>
      <c r="M19" s="5">
        <v>0.82777509999999999</v>
      </c>
      <c r="N19" s="5"/>
      <c r="O19" s="5"/>
      <c r="P19" s="5"/>
      <c r="Q19" s="5"/>
      <c r="R19" s="5"/>
      <c r="S19" s="5"/>
      <c r="U19" s="13">
        <v>1.78</v>
      </c>
      <c r="V19" s="5"/>
      <c r="W19" s="5"/>
      <c r="X19" s="5"/>
      <c r="Y19" s="5"/>
      <c r="Z19" s="5"/>
      <c r="AA19" s="5"/>
    </row>
    <row r="20" spans="1:27">
      <c r="A20" s="21">
        <v>1608</v>
      </c>
      <c r="B20" s="5">
        <v>1.3410960000000001</v>
      </c>
      <c r="C20" s="5">
        <v>1.2750570000000001</v>
      </c>
      <c r="D20" s="5"/>
      <c r="E20" s="5"/>
      <c r="F20" s="5"/>
      <c r="G20" s="5"/>
      <c r="H20" s="5"/>
      <c r="I20" s="5"/>
      <c r="J20" s="14">
        <v>1.1319999999999999</v>
      </c>
      <c r="K20" s="5"/>
      <c r="L20" s="5"/>
      <c r="M20" s="5">
        <v>1.1455274</v>
      </c>
      <c r="N20" s="5"/>
      <c r="O20" s="5"/>
      <c r="P20" s="5"/>
      <c r="Q20" s="5"/>
      <c r="R20" s="5"/>
      <c r="S20" s="5"/>
      <c r="U20" s="13">
        <v>2.089</v>
      </c>
      <c r="V20" s="13">
        <v>1.73</v>
      </c>
      <c r="W20" s="5"/>
      <c r="X20" s="5"/>
      <c r="Y20" s="5"/>
      <c r="Z20" s="5"/>
      <c r="AA20" s="5"/>
    </row>
    <row r="21" spans="1:27">
      <c r="A21" s="21">
        <v>1609</v>
      </c>
      <c r="B21" s="5">
        <v>1.3784639999999999</v>
      </c>
      <c r="C21" s="5">
        <v>1.3114872</v>
      </c>
      <c r="D21" s="5"/>
      <c r="E21" s="5"/>
      <c r="F21" s="5"/>
      <c r="G21" s="5"/>
      <c r="H21" s="5"/>
      <c r="I21" s="5"/>
      <c r="J21" s="14">
        <v>1.163</v>
      </c>
      <c r="K21" s="5"/>
      <c r="L21" s="5"/>
      <c r="M21" s="5">
        <v>1.1961249</v>
      </c>
      <c r="N21" s="5"/>
      <c r="O21" s="5"/>
      <c r="P21" s="5"/>
      <c r="Q21" s="5"/>
      <c r="R21" s="5"/>
      <c r="S21" s="5"/>
      <c r="U21" s="13">
        <v>1.492</v>
      </c>
      <c r="V21" s="13">
        <v>1.2949999999999999</v>
      </c>
      <c r="W21" s="5"/>
      <c r="X21" s="5"/>
      <c r="Y21" s="5"/>
      <c r="Z21" s="5"/>
      <c r="AA21" s="5"/>
    </row>
    <row r="22" spans="1:27">
      <c r="A22" s="21">
        <v>1610</v>
      </c>
      <c r="B22" s="5">
        <v>1.247676</v>
      </c>
      <c r="C22" s="5">
        <v>1.1839815</v>
      </c>
      <c r="D22" s="5"/>
      <c r="E22" s="5"/>
      <c r="F22" s="5"/>
      <c r="G22" s="5"/>
      <c r="H22" s="5">
        <v>1.3240000000000001</v>
      </c>
      <c r="I22" s="5"/>
      <c r="J22" s="14">
        <v>1.05</v>
      </c>
      <c r="K22" s="5"/>
      <c r="L22" s="5"/>
      <c r="M22" s="5">
        <v>1.1273123</v>
      </c>
      <c r="N22" s="5"/>
      <c r="O22" s="5"/>
      <c r="P22" s="5"/>
      <c r="Q22" s="5"/>
      <c r="R22" s="5"/>
      <c r="S22" s="5"/>
      <c r="U22" s="13">
        <v>1.3169999999999999</v>
      </c>
      <c r="V22" s="13">
        <v>1.103</v>
      </c>
      <c r="W22" s="5"/>
      <c r="X22" s="5"/>
      <c r="Y22" s="5"/>
      <c r="Z22" s="5"/>
      <c r="AA22" s="5"/>
    </row>
    <row r="23" spans="1:27">
      <c r="A23" s="21">
        <v>1611</v>
      </c>
      <c r="B23" s="5">
        <v>1.2725880000000001</v>
      </c>
      <c r="C23" s="5">
        <v>1.2102922</v>
      </c>
      <c r="D23" s="5">
        <v>1.2753972</v>
      </c>
      <c r="E23" s="5"/>
      <c r="F23" s="5"/>
      <c r="G23" s="5"/>
      <c r="H23" s="5">
        <v>1.3740000000000001</v>
      </c>
      <c r="I23" s="5"/>
      <c r="J23" s="14">
        <v>1.0840000000000001</v>
      </c>
      <c r="K23" s="5"/>
      <c r="L23" s="5"/>
      <c r="M23" s="5">
        <v>1.0989777000000001</v>
      </c>
      <c r="N23" s="5"/>
      <c r="O23" s="5"/>
      <c r="P23" s="5"/>
      <c r="Q23" s="5"/>
      <c r="R23" s="5"/>
      <c r="S23" s="5"/>
      <c r="U23" s="13">
        <v>1.7769999999999999</v>
      </c>
      <c r="V23" s="13">
        <v>1.6739999999999999</v>
      </c>
      <c r="W23" s="5"/>
      <c r="X23" s="5"/>
      <c r="Y23" s="5"/>
      <c r="Z23" s="5"/>
      <c r="AA23" s="5"/>
    </row>
    <row r="24" spans="1:27">
      <c r="A24" s="21">
        <v>1612</v>
      </c>
      <c r="B24" s="5">
        <v>1.384692</v>
      </c>
      <c r="C24" s="5">
        <v>1.3175589000000001</v>
      </c>
      <c r="D24" s="5">
        <v>1.4152248000000001</v>
      </c>
      <c r="E24" s="5"/>
      <c r="F24" s="5"/>
      <c r="G24" s="5"/>
      <c r="H24" s="5"/>
      <c r="I24" s="5"/>
      <c r="J24" s="14">
        <v>1.1879999999999999</v>
      </c>
      <c r="K24" s="5"/>
      <c r="L24" s="5"/>
      <c r="M24" s="5">
        <v>1.254818</v>
      </c>
      <c r="N24" s="5"/>
      <c r="O24" s="5"/>
      <c r="P24" s="5"/>
      <c r="Q24" s="5"/>
      <c r="R24" s="5"/>
      <c r="S24" s="5"/>
      <c r="U24" s="13">
        <v>1.401</v>
      </c>
      <c r="V24" s="13">
        <v>1.254</v>
      </c>
      <c r="W24" s="5"/>
      <c r="X24" s="5"/>
      <c r="Y24" s="5"/>
      <c r="Z24" s="5"/>
      <c r="AA24" s="5"/>
    </row>
    <row r="25" spans="1:27">
      <c r="A25" s="21">
        <v>1613</v>
      </c>
      <c r="B25" s="5">
        <v>1.3639319999999999</v>
      </c>
      <c r="C25" s="5">
        <v>1.2973199</v>
      </c>
      <c r="D25" s="5">
        <v>1.3686156</v>
      </c>
      <c r="E25" s="5"/>
      <c r="F25" s="5"/>
      <c r="G25" s="5"/>
      <c r="H25" s="5"/>
      <c r="I25" s="5"/>
      <c r="J25" s="14">
        <v>1.0649999999999999</v>
      </c>
      <c r="K25" s="5"/>
      <c r="L25" s="5"/>
      <c r="M25" s="5">
        <v>1.1171928</v>
      </c>
      <c r="N25" s="5"/>
      <c r="O25" s="5"/>
      <c r="P25" s="5"/>
      <c r="Q25" s="5"/>
      <c r="R25" s="5"/>
      <c r="S25" s="5"/>
      <c r="U25" s="13">
        <v>1.256</v>
      </c>
      <c r="V25" s="13">
        <v>1.0449999999999999</v>
      </c>
      <c r="W25" s="5"/>
      <c r="X25" s="5"/>
      <c r="Y25" s="5"/>
      <c r="Z25" s="5"/>
      <c r="AA25" s="5"/>
    </row>
    <row r="26" spans="1:27">
      <c r="A26" s="21">
        <v>1614</v>
      </c>
      <c r="B26" s="5">
        <v>1.2414480000000001</v>
      </c>
      <c r="C26" s="5">
        <v>1.1779097999999999</v>
      </c>
      <c r="D26" s="5">
        <v>1.2775158</v>
      </c>
      <c r="E26" s="5"/>
      <c r="F26" s="5"/>
      <c r="G26" s="5"/>
      <c r="H26" s="5"/>
      <c r="I26" s="5"/>
      <c r="J26" s="14">
        <v>0.94499999999999995</v>
      </c>
      <c r="K26" s="5"/>
      <c r="L26" s="5"/>
      <c r="M26" s="5">
        <v>0.97956759999999998</v>
      </c>
      <c r="N26" s="5"/>
      <c r="O26" s="5"/>
      <c r="P26" s="5"/>
      <c r="Q26" s="5"/>
      <c r="R26" s="5"/>
      <c r="S26" s="5"/>
      <c r="U26" s="13">
        <v>1.2749999999999999</v>
      </c>
      <c r="V26" s="13">
        <v>1.073</v>
      </c>
      <c r="W26" s="5"/>
      <c r="X26" s="5"/>
      <c r="Y26" s="5"/>
      <c r="Z26" s="5"/>
      <c r="AA26" s="5"/>
    </row>
    <row r="27" spans="1:27">
      <c r="A27" s="21">
        <v>1615</v>
      </c>
      <c r="B27" s="5">
        <v>1.1438759999999999</v>
      </c>
      <c r="C27" s="5">
        <v>1.0827865000000001</v>
      </c>
      <c r="D27" s="5">
        <v>1.1800602</v>
      </c>
      <c r="E27" s="5"/>
      <c r="F27" s="5"/>
      <c r="G27" s="5"/>
      <c r="H27" s="5"/>
      <c r="I27" s="5"/>
      <c r="J27" s="14">
        <v>0.93500000000000005</v>
      </c>
      <c r="K27" s="5"/>
      <c r="L27" s="5"/>
      <c r="M27" s="5">
        <v>0.93908959999999997</v>
      </c>
      <c r="N27" s="5"/>
      <c r="O27" s="5"/>
      <c r="P27" s="5"/>
      <c r="Q27" s="5"/>
      <c r="R27" s="5"/>
      <c r="S27" s="5"/>
      <c r="U27" s="13">
        <v>1.3620000000000001</v>
      </c>
      <c r="V27" s="13">
        <v>1.2729999999999999</v>
      </c>
      <c r="W27" s="5"/>
      <c r="X27" s="5"/>
      <c r="Y27" s="5"/>
      <c r="Z27" s="5"/>
      <c r="AA27" s="5"/>
    </row>
    <row r="28" spans="1:27">
      <c r="A28" s="21">
        <v>1616</v>
      </c>
      <c r="B28" s="5">
        <v>1.3141080000000001</v>
      </c>
      <c r="C28" s="5">
        <v>1.2487463000000001</v>
      </c>
      <c r="D28" s="5">
        <v>1.3156505999999999</v>
      </c>
      <c r="E28" s="5"/>
      <c r="F28" s="5"/>
      <c r="G28" s="5"/>
      <c r="H28" s="5"/>
      <c r="I28" s="5"/>
      <c r="J28" s="14">
        <v>1.069</v>
      </c>
      <c r="K28" s="5"/>
      <c r="L28" s="5"/>
      <c r="M28" s="5">
        <v>1.1151689</v>
      </c>
      <c r="N28" s="5"/>
      <c r="O28" s="5"/>
      <c r="P28" s="5"/>
      <c r="Q28" s="5"/>
      <c r="R28" s="5"/>
      <c r="S28" s="5"/>
      <c r="U28" s="13">
        <v>1.478</v>
      </c>
      <c r="V28" s="13">
        <v>1.4530000000000001</v>
      </c>
      <c r="W28" s="5"/>
      <c r="X28" s="5"/>
      <c r="Y28" s="5"/>
      <c r="Z28" s="5"/>
      <c r="AA28" s="5"/>
    </row>
    <row r="29" spans="1:27">
      <c r="A29" s="21">
        <v>1617</v>
      </c>
      <c r="B29" s="5">
        <v>1.440744</v>
      </c>
      <c r="C29" s="5">
        <v>1.3722042000000001</v>
      </c>
      <c r="D29" s="5">
        <v>1.4152248000000001</v>
      </c>
      <c r="E29" s="5"/>
      <c r="F29" s="5"/>
      <c r="G29" s="5"/>
      <c r="H29" s="5"/>
      <c r="I29" s="5"/>
      <c r="J29" s="14">
        <v>1.161</v>
      </c>
      <c r="K29" s="5"/>
      <c r="L29" s="5"/>
      <c r="M29" s="5">
        <v>1.2973199</v>
      </c>
      <c r="N29" s="5"/>
      <c r="O29" s="5"/>
      <c r="P29" s="5"/>
      <c r="Q29" s="5"/>
      <c r="R29" s="5"/>
      <c r="S29" s="5"/>
      <c r="U29" s="13">
        <v>1.6040000000000001</v>
      </c>
      <c r="V29" s="13">
        <v>1.425</v>
      </c>
      <c r="W29" s="5"/>
      <c r="X29" s="5"/>
      <c r="Y29" s="5"/>
      <c r="Z29" s="5"/>
      <c r="AA29" s="5"/>
    </row>
    <row r="30" spans="1:27">
      <c r="A30" s="21">
        <v>1618</v>
      </c>
      <c r="B30" s="5">
        <v>1.31826</v>
      </c>
      <c r="C30" s="5">
        <v>1.2527941</v>
      </c>
      <c r="D30" s="5">
        <v>1.3135319999999999</v>
      </c>
      <c r="E30" s="5"/>
      <c r="F30" s="5"/>
      <c r="G30" s="5"/>
      <c r="H30" s="5"/>
      <c r="I30" s="5"/>
      <c r="J30" s="14">
        <v>1.03</v>
      </c>
      <c r="K30" s="5"/>
      <c r="L30" s="5"/>
      <c r="M30" s="5">
        <v>1.1070732999999999</v>
      </c>
      <c r="N30" s="5"/>
      <c r="O30" s="5"/>
      <c r="P30" s="5"/>
      <c r="Q30" s="5"/>
      <c r="R30" s="5"/>
      <c r="S30" s="5"/>
      <c r="U30" s="13">
        <v>1.3620000000000001</v>
      </c>
      <c r="V30" s="13">
        <v>1.1779999999999999</v>
      </c>
      <c r="W30" s="5"/>
      <c r="X30" s="5"/>
      <c r="Y30" s="5"/>
      <c r="Z30" s="5"/>
      <c r="AA30" s="5"/>
    </row>
    <row r="31" spans="1:27">
      <c r="A31" s="21">
        <v>1619</v>
      </c>
      <c r="B31" s="5">
        <v>1.15218</v>
      </c>
      <c r="C31" s="5">
        <v>1.0929059999999999</v>
      </c>
      <c r="D31" s="5">
        <v>1.1567556000000001</v>
      </c>
      <c r="E31" s="5"/>
      <c r="F31" s="5"/>
      <c r="G31" s="5"/>
      <c r="H31" s="5"/>
      <c r="I31" s="5"/>
      <c r="J31" s="14">
        <v>0.90300000000000002</v>
      </c>
      <c r="K31" s="5"/>
      <c r="L31" s="5"/>
      <c r="M31" s="5">
        <v>0.89456380000000002</v>
      </c>
      <c r="N31" s="5"/>
      <c r="O31" s="5"/>
      <c r="P31" s="5"/>
      <c r="Q31" s="5"/>
      <c r="R31" s="5"/>
      <c r="S31" s="5"/>
      <c r="U31" s="13">
        <v>1.179</v>
      </c>
      <c r="V31" s="13">
        <v>1.042</v>
      </c>
      <c r="W31" s="5"/>
      <c r="X31" s="5"/>
      <c r="Y31" s="5"/>
      <c r="Z31" s="5"/>
      <c r="AA31" s="5"/>
    </row>
    <row r="32" spans="1:27">
      <c r="A32" s="21">
        <v>1620</v>
      </c>
      <c r="B32" s="5">
        <v>1.106508</v>
      </c>
      <c r="C32" s="5">
        <v>1.0483802</v>
      </c>
      <c r="D32" s="5">
        <v>1.1186208</v>
      </c>
      <c r="E32" s="5"/>
      <c r="F32" s="5"/>
      <c r="G32" s="5"/>
      <c r="H32" s="5"/>
      <c r="I32" s="5"/>
      <c r="J32" s="14">
        <v>0.84199999999999997</v>
      </c>
      <c r="K32" s="5"/>
      <c r="L32" s="5"/>
      <c r="M32" s="5">
        <v>0.86622920000000003</v>
      </c>
      <c r="N32" s="5"/>
      <c r="O32" s="5"/>
      <c r="P32" s="5"/>
      <c r="Q32" s="5"/>
      <c r="R32" s="5"/>
      <c r="S32" s="5"/>
      <c r="U32" s="13">
        <v>1.2270000000000001</v>
      </c>
      <c r="V32" s="13"/>
      <c r="W32" s="5"/>
      <c r="X32" s="5"/>
      <c r="Y32" s="5"/>
      <c r="Z32" s="5"/>
      <c r="AA32" s="5"/>
    </row>
    <row r="33" spans="1:27">
      <c r="A33" s="21">
        <v>1621</v>
      </c>
      <c r="B33" s="5">
        <v>1.1127359999999999</v>
      </c>
      <c r="C33" s="5">
        <v>1.0524279999999999</v>
      </c>
      <c r="D33" s="5">
        <v>1.1228579999999999</v>
      </c>
      <c r="E33" s="5"/>
      <c r="F33" s="5"/>
      <c r="G33" s="5"/>
      <c r="H33" s="5"/>
      <c r="I33" s="5"/>
      <c r="J33" s="14">
        <v>0.871</v>
      </c>
      <c r="K33" s="5"/>
      <c r="L33" s="5"/>
      <c r="M33" s="5">
        <v>0.89658769999999999</v>
      </c>
      <c r="N33" s="5"/>
      <c r="O33" s="5"/>
      <c r="P33" s="5"/>
      <c r="Q33" s="5"/>
      <c r="R33" s="5"/>
      <c r="S33" s="5"/>
      <c r="U33" s="13">
        <v>1.401</v>
      </c>
      <c r="V33" s="13"/>
      <c r="W33" s="5"/>
      <c r="X33" s="5"/>
      <c r="Y33" s="5"/>
      <c r="Z33" s="5"/>
      <c r="AA33" s="5"/>
    </row>
    <row r="34" spans="1:27">
      <c r="A34" s="21">
        <v>1622</v>
      </c>
      <c r="B34" s="5">
        <v>1.4386680000000001</v>
      </c>
      <c r="C34" s="5">
        <v>1.3701802999999999</v>
      </c>
      <c r="D34" s="5">
        <v>1.4342922</v>
      </c>
      <c r="E34" s="5"/>
      <c r="F34" s="5"/>
      <c r="G34" s="5"/>
      <c r="H34" s="5"/>
      <c r="I34" s="5"/>
      <c r="J34" s="14">
        <v>1.1519999999999999</v>
      </c>
      <c r="K34" s="5"/>
      <c r="L34" s="5"/>
      <c r="M34" s="5">
        <v>1.1576708</v>
      </c>
      <c r="N34" s="5"/>
      <c r="O34" s="5"/>
      <c r="P34" s="5"/>
      <c r="Q34" s="5"/>
      <c r="R34" s="5"/>
      <c r="S34" s="5"/>
      <c r="U34" s="13">
        <v>1.9810000000000001</v>
      </c>
      <c r="V34" s="13"/>
      <c r="W34" s="5"/>
      <c r="X34" s="5"/>
      <c r="Y34" s="5"/>
      <c r="Z34" s="5"/>
      <c r="AA34" s="5"/>
    </row>
    <row r="35" spans="1:27">
      <c r="A35" s="21">
        <v>1623</v>
      </c>
      <c r="B35" s="5">
        <v>1.747992</v>
      </c>
      <c r="C35" s="5">
        <v>1.6737652999999999</v>
      </c>
      <c r="D35" s="5">
        <v>1.7605565999999999</v>
      </c>
      <c r="E35" s="5"/>
      <c r="F35" s="5"/>
      <c r="G35" s="5"/>
      <c r="H35" s="5"/>
      <c r="I35" s="5"/>
      <c r="J35" s="14">
        <v>1.5209999999999999</v>
      </c>
      <c r="K35" s="5"/>
      <c r="L35" s="5"/>
      <c r="M35" s="5">
        <v>1.4106582999999999</v>
      </c>
      <c r="N35" s="5"/>
      <c r="O35" s="5"/>
      <c r="P35" s="5"/>
      <c r="Q35" s="5"/>
      <c r="R35" s="5"/>
      <c r="S35" s="5"/>
      <c r="U35" s="13">
        <v>1.5069999999999999</v>
      </c>
      <c r="V35" s="13"/>
      <c r="W35" s="5"/>
      <c r="X35" s="5"/>
      <c r="Y35" s="5"/>
      <c r="Z35" s="5"/>
      <c r="AA35" s="5"/>
    </row>
    <row r="36" spans="1:27">
      <c r="A36" s="21">
        <v>1624</v>
      </c>
      <c r="B36" s="5">
        <v>1.885008</v>
      </c>
      <c r="C36" s="5">
        <v>1.8053188</v>
      </c>
      <c r="D36" s="5">
        <v>1.9427562</v>
      </c>
      <c r="E36" s="5"/>
      <c r="F36" s="5"/>
      <c r="G36" s="5"/>
      <c r="H36" s="5"/>
      <c r="I36" s="5"/>
      <c r="J36" s="14">
        <v>1.6060000000000001</v>
      </c>
      <c r="K36" s="5"/>
      <c r="L36" s="5"/>
      <c r="M36" s="5">
        <v>1.5968571</v>
      </c>
      <c r="N36" s="5"/>
      <c r="O36" s="5"/>
      <c r="P36" s="5"/>
      <c r="Q36" s="5"/>
      <c r="R36" s="5"/>
      <c r="S36" s="5"/>
      <c r="U36" s="13">
        <v>1.3819999999999999</v>
      </c>
      <c r="V36" s="13"/>
      <c r="W36" s="5"/>
      <c r="X36" s="5"/>
      <c r="Y36" s="5"/>
      <c r="Z36" s="5"/>
      <c r="AA36" s="5"/>
    </row>
    <row r="37" spans="1:27">
      <c r="A37" s="21">
        <v>1625</v>
      </c>
      <c r="B37" s="5">
        <v>1.789512</v>
      </c>
      <c r="C37" s="5">
        <v>1.7122193999999999</v>
      </c>
      <c r="D37" s="5">
        <v>1.8156402</v>
      </c>
      <c r="E37" s="5"/>
      <c r="F37" s="5"/>
      <c r="G37" s="5"/>
      <c r="H37" s="5"/>
      <c r="I37" s="5"/>
      <c r="J37" s="14">
        <v>1.425</v>
      </c>
      <c r="K37" s="5"/>
      <c r="L37" s="5"/>
      <c r="M37" s="5">
        <v>1.4066105</v>
      </c>
      <c r="N37" s="5"/>
      <c r="O37" s="5"/>
      <c r="P37" s="5"/>
      <c r="Q37" s="5"/>
      <c r="R37" s="5"/>
      <c r="S37" s="5"/>
      <c r="U37" s="13">
        <v>2.0390000000000001</v>
      </c>
      <c r="V37" s="13"/>
      <c r="W37" s="5"/>
      <c r="X37" s="5"/>
      <c r="Y37" s="5"/>
      <c r="Z37" s="5"/>
      <c r="AA37" s="5"/>
    </row>
    <row r="38" spans="1:27">
      <c r="A38" s="21">
        <v>1626</v>
      </c>
      <c r="B38" s="5">
        <v>1.689864</v>
      </c>
      <c r="C38" s="5">
        <v>1.6150722</v>
      </c>
      <c r="D38" s="5">
        <v>1.6969985999999999</v>
      </c>
      <c r="E38" s="5"/>
      <c r="F38" s="5"/>
      <c r="G38" s="5"/>
      <c r="H38" s="5"/>
      <c r="I38" s="5"/>
      <c r="J38" s="14">
        <v>1.3540000000000001</v>
      </c>
      <c r="K38" s="5"/>
      <c r="L38" s="5"/>
      <c r="M38" s="5">
        <v>1.4369689999999999</v>
      </c>
      <c r="N38" s="5"/>
      <c r="O38" s="5"/>
      <c r="P38" s="5"/>
      <c r="Q38" s="5"/>
      <c r="R38" s="5"/>
      <c r="S38" s="5"/>
      <c r="U38" s="13"/>
      <c r="V38" s="13"/>
      <c r="W38" s="5"/>
      <c r="X38" s="5"/>
      <c r="Y38" s="5"/>
      <c r="Z38" s="5"/>
      <c r="AA38" s="5"/>
    </row>
    <row r="39" spans="1:27">
      <c r="A39" s="21">
        <v>1627</v>
      </c>
      <c r="B39" s="5">
        <v>1.7417640000000001</v>
      </c>
      <c r="C39" s="5">
        <v>1.6676936</v>
      </c>
      <c r="D39" s="5">
        <v>1.7414892</v>
      </c>
      <c r="E39" s="5"/>
      <c r="F39" s="5"/>
      <c r="G39" s="5"/>
      <c r="H39" s="5"/>
      <c r="I39" s="5"/>
      <c r="J39" s="14">
        <v>1.3560000000000001</v>
      </c>
      <c r="K39" s="5"/>
      <c r="L39" s="5"/>
      <c r="M39" s="5">
        <v>1.2649375</v>
      </c>
      <c r="N39" s="5"/>
      <c r="O39" s="5"/>
      <c r="P39" s="5"/>
      <c r="Q39" s="5"/>
      <c r="R39" s="5"/>
      <c r="S39" s="5"/>
      <c r="U39" s="13"/>
      <c r="V39" s="13"/>
      <c r="W39" s="5"/>
      <c r="X39" s="5"/>
      <c r="Y39" s="5"/>
      <c r="Z39" s="5"/>
      <c r="AA39" s="5"/>
    </row>
    <row r="40" spans="1:27">
      <c r="A40" s="21">
        <v>1628</v>
      </c>
      <c r="B40" s="5">
        <v>1.8517920000000001</v>
      </c>
      <c r="C40" s="5">
        <v>1.7729364000000001</v>
      </c>
      <c r="D40" s="5">
        <v>1.8601308000000001</v>
      </c>
      <c r="E40" s="5"/>
      <c r="F40" s="5"/>
      <c r="G40" s="5"/>
      <c r="H40" s="5"/>
      <c r="I40" s="5"/>
      <c r="J40" s="14">
        <v>1.472</v>
      </c>
      <c r="K40" s="5"/>
      <c r="L40" s="5"/>
      <c r="M40" s="5">
        <v>1.3094633</v>
      </c>
      <c r="N40" s="5"/>
      <c r="O40" s="5"/>
      <c r="P40" s="5"/>
      <c r="Q40" s="5"/>
      <c r="R40" s="5"/>
      <c r="S40" s="5"/>
      <c r="U40" s="13"/>
      <c r="V40" s="13">
        <v>1.6479999999999999</v>
      </c>
      <c r="W40" s="5"/>
      <c r="X40" s="5"/>
      <c r="Y40" s="5"/>
      <c r="Z40" s="5"/>
      <c r="AA40" s="5"/>
    </row>
    <row r="41" spans="1:27">
      <c r="A41" s="21">
        <v>1629</v>
      </c>
      <c r="B41" s="5">
        <v>2.2317</v>
      </c>
      <c r="C41" s="5">
        <v>2.1655730000000002</v>
      </c>
      <c r="D41" s="5">
        <v>2.3092739999999998</v>
      </c>
      <c r="E41" s="5"/>
      <c r="F41" s="5"/>
      <c r="G41" s="5"/>
      <c r="H41" s="5"/>
      <c r="I41" s="5"/>
      <c r="J41" s="14">
        <v>1.9350000000000001</v>
      </c>
      <c r="K41" s="5">
        <v>2.1332</v>
      </c>
      <c r="L41" s="5"/>
      <c r="M41" s="5">
        <v>1.7951992999999999</v>
      </c>
      <c r="N41" s="5"/>
      <c r="O41" s="5"/>
      <c r="P41" s="5"/>
      <c r="Q41" s="5"/>
      <c r="R41" s="5"/>
      <c r="S41" s="5"/>
      <c r="U41" s="13"/>
      <c r="V41" s="13">
        <v>1.8859999999999999</v>
      </c>
      <c r="W41" s="5"/>
      <c r="X41" s="5"/>
      <c r="Y41" s="5"/>
      <c r="Z41" s="5"/>
      <c r="AA41" s="5"/>
    </row>
    <row r="42" spans="1:27">
      <c r="A42" s="21">
        <v>1630</v>
      </c>
      <c r="B42" s="5">
        <v>2.6552039999999999</v>
      </c>
      <c r="C42" s="5">
        <v>2.5986875999999999</v>
      </c>
      <c r="D42" s="5">
        <v>2.6058780000000001</v>
      </c>
      <c r="E42" s="5"/>
      <c r="F42" s="5"/>
      <c r="G42" s="5"/>
      <c r="H42" s="5"/>
      <c r="I42" s="5"/>
      <c r="J42" s="14">
        <v>2.327</v>
      </c>
      <c r="K42" s="5">
        <v>2.4232298719999998</v>
      </c>
      <c r="L42" s="5"/>
      <c r="M42" s="5">
        <v>2.1898597999999998</v>
      </c>
      <c r="N42" s="5"/>
      <c r="O42" s="5"/>
      <c r="P42" s="5"/>
      <c r="Q42" s="5"/>
      <c r="R42" s="5"/>
      <c r="S42" s="5"/>
      <c r="U42" s="13"/>
      <c r="V42" s="13">
        <v>2.4119999999999999</v>
      </c>
      <c r="W42" s="5"/>
      <c r="X42" s="5"/>
      <c r="Y42" s="5"/>
      <c r="Z42" s="5"/>
      <c r="AA42" s="5"/>
    </row>
    <row r="43" spans="1:27">
      <c r="A43" s="21">
        <v>1631</v>
      </c>
      <c r="B43" s="5">
        <v>2.5285679999999999</v>
      </c>
      <c r="C43" s="5">
        <v>2.6553567999999999</v>
      </c>
      <c r="D43" s="5">
        <v>2.5889291999999999</v>
      </c>
      <c r="E43" s="5"/>
      <c r="F43" s="5"/>
      <c r="G43" s="5"/>
      <c r="H43" s="5"/>
      <c r="I43" s="5"/>
      <c r="J43" s="14">
        <v>2.1459999999999999</v>
      </c>
      <c r="K43" s="5">
        <v>2.303152044</v>
      </c>
      <c r="L43" s="5"/>
      <c r="M43" s="5">
        <v>2.1089038000000002</v>
      </c>
      <c r="N43" s="5"/>
      <c r="O43" s="5"/>
      <c r="P43" s="5"/>
      <c r="Q43" s="5"/>
      <c r="R43" s="5"/>
      <c r="S43" s="5"/>
      <c r="U43" s="13"/>
      <c r="V43" s="13">
        <v>1.806</v>
      </c>
      <c r="W43" s="5"/>
      <c r="X43" s="5"/>
      <c r="Y43" s="5"/>
      <c r="Z43" s="5"/>
      <c r="AA43" s="5"/>
    </row>
    <row r="44" spans="1:27">
      <c r="A44" s="21">
        <v>1632</v>
      </c>
      <c r="B44" s="5">
        <v>1.6857120000000001</v>
      </c>
      <c r="C44" s="5">
        <v>1.6130483</v>
      </c>
      <c r="D44" s="5">
        <v>1.6969985999999999</v>
      </c>
      <c r="E44" s="5"/>
      <c r="F44" s="5"/>
      <c r="G44" s="5"/>
      <c r="H44" s="5"/>
      <c r="I44" s="5"/>
      <c r="J44" s="14">
        <v>1.4179999999999999</v>
      </c>
      <c r="K44" s="5">
        <v>1.6178828759999999</v>
      </c>
      <c r="L44" s="5"/>
      <c r="M44" s="5">
        <v>1.4005388000000001</v>
      </c>
      <c r="N44" s="5"/>
      <c r="O44" s="5"/>
      <c r="P44" s="5"/>
      <c r="Q44" s="5"/>
      <c r="R44" s="5"/>
      <c r="S44" s="5"/>
      <c r="U44" s="13"/>
      <c r="V44" s="13">
        <v>1.8460000000000001</v>
      </c>
      <c r="W44" s="5"/>
      <c r="X44" s="5"/>
      <c r="Y44" s="5"/>
      <c r="Z44" s="5"/>
      <c r="AA44" s="5"/>
    </row>
    <row r="45" spans="1:27">
      <c r="A45" s="21">
        <v>1633</v>
      </c>
      <c r="B45" s="5">
        <v>1.550772</v>
      </c>
      <c r="C45" s="5">
        <v>1.4794708999999999</v>
      </c>
      <c r="D45" s="5">
        <v>1.5762384</v>
      </c>
      <c r="E45" s="5"/>
      <c r="F45" s="5"/>
      <c r="G45" s="5"/>
      <c r="H45" s="5"/>
      <c r="I45" s="5"/>
      <c r="J45" s="14">
        <v>1.385</v>
      </c>
      <c r="K45" s="5">
        <v>1.51873174</v>
      </c>
      <c r="L45" s="5"/>
      <c r="M45" s="5">
        <v>1.3195828000000001</v>
      </c>
      <c r="N45" s="5"/>
      <c r="O45" s="5"/>
      <c r="P45" s="5"/>
      <c r="Q45" s="5"/>
      <c r="R45" s="5"/>
      <c r="S45" s="5"/>
      <c r="U45" s="13"/>
      <c r="V45" s="13">
        <v>1.9450000000000001</v>
      </c>
      <c r="W45" s="5"/>
      <c r="X45" s="5"/>
      <c r="Y45" s="5"/>
      <c r="Z45" s="5"/>
      <c r="AA45" s="5"/>
    </row>
    <row r="46" spans="1:27">
      <c r="A46" s="21">
        <v>1634</v>
      </c>
      <c r="B46" s="5">
        <v>1.7023200000000001</v>
      </c>
      <c r="C46" s="5">
        <v>1.6272156</v>
      </c>
      <c r="D46" s="5">
        <v>1.7287775999999999</v>
      </c>
      <c r="E46" s="5"/>
      <c r="F46" s="5"/>
      <c r="G46" s="5"/>
      <c r="H46" s="5"/>
      <c r="I46" s="5"/>
      <c r="J46" s="14">
        <v>1.603</v>
      </c>
      <c r="K46" s="5">
        <v>1.609478068</v>
      </c>
      <c r="L46" s="5"/>
      <c r="M46" s="5">
        <v>1.5320923</v>
      </c>
      <c r="N46" s="5"/>
      <c r="O46" s="5"/>
      <c r="P46" s="5"/>
      <c r="Q46" s="5"/>
      <c r="R46" s="5"/>
      <c r="S46" s="5"/>
      <c r="U46" s="13"/>
      <c r="V46" s="13">
        <v>1.796</v>
      </c>
      <c r="W46" s="5"/>
      <c r="X46" s="5"/>
      <c r="Y46" s="5"/>
      <c r="Z46" s="5"/>
      <c r="AA46" s="5"/>
    </row>
    <row r="47" spans="1:27">
      <c r="A47" s="21">
        <v>1635</v>
      </c>
      <c r="B47" s="5">
        <v>1.7147760000000001</v>
      </c>
      <c r="C47" s="5">
        <v>1.639359</v>
      </c>
      <c r="D47" s="5">
        <v>1.7414892</v>
      </c>
      <c r="E47" s="5"/>
      <c r="F47" s="5"/>
      <c r="G47" s="5"/>
      <c r="H47" s="5"/>
      <c r="I47" s="5"/>
      <c r="J47" s="14">
        <v>1.631</v>
      </c>
      <c r="K47" s="5">
        <v>1.638958892</v>
      </c>
      <c r="L47" s="5"/>
      <c r="M47" s="5">
        <v>1.5037577</v>
      </c>
      <c r="N47" s="5"/>
      <c r="O47" s="5"/>
      <c r="P47" s="5"/>
      <c r="Q47" s="5"/>
      <c r="R47" s="5"/>
      <c r="S47" s="5"/>
      <c r="U47" s="13"/>
      <c r="V47" s="13"/>
      <c r="W47" s="5"/>
      <c r="X47" s="5"/>
      <c r="Y47" s="5"/>
      <c r="Z47" s="5"/>
      <c r="AA47" s="5"/>
    </row>
    <row r="48" spans="1:27">
      <c r="A48" s="21">
        <v>1636</v>
      </c>
      <c r="B48" s="5">
        <v>1.569456</v>
      </c>
      <c r="C48" s="5">
        <v>1.4976860000000001</v>
      </c>
      <c r="D48" s="5">
        <v>1.5847127999999999</v>
      </c>
      <c r="E48" s="5"/>
      <c r="F48" s="5"/>
      <c r="G48" s="5"/>
      <c r="H48" s="5"/>
      <c r="I48" s="5"/>
      <c r="J48" s="14">
        <v>1.46</v>
      </c>
      <c r="K48" s="5">
        <v>1.5769681</v>
      </c>
      <c r="L48" s="5"/>
      <c r="M48" s="5">
        <v>1.3722042000000001</v>
      </c>
      <c r="N48" s="5"/>
      <c r="O48" s="5"/>
      <c r="P48" s="5"/>
      <c r="Q48" s="5"/>
      <c r="R48" s="5"/>
      <c r="S48" s="5"/>
      <c r="U48" s="13">
        <v>1.9419999999999999</v>
      </c>
      <c r="V48" s="13"/>
      <c r="W48" s="5"/>
      <c r="X48" s="5"/>
      <c r="Y48" s="5"/>
      <c r="Z48" s="5"/>
      <c r="AA48" s="5"/>
    </row>
    <row r="49" spans="1:27">
      <c r="A49" s="21">
        <v>1637</v>
      </c>
      <c r="B49" s="5">
        <v>1.7376119999999999</v>
      </c>
      <c r="C49" s="5">
        <v>1.6636458000000001</v>
      </c>
      <c r="D49" s="5">
        <v>1.7584379999999999</v>
      </c>
      <c r="E49" s="5"/>
      <c r="F49" s="5"/>
      <c r="G49" s="5"/>
      <c r="H49" s="5"/>
      <c r="I49" s="5"/>
      <c r="J49" s="14">
        <v>1.4930000000000001</v>
      </c>
      <c r="K49" s="5">
        <v>1.544074156</v>
      </c>
      <c r="L49" s="5"/>
      <c r="M49" s="5">
        <v>1.3985148999999999</v>
      </c>
      <c r="N49" s="5"/>
      <c r="O49" s="5"/>
      <c r="P49" s="5"/>
      <c r="Q49" s="5"/>
      <c r="R49" s="5"/>
      <c r="S49" s="5"/>
      <c r="U49" s="13">
        <v>1.9419999999999999</v>
      </c>
      <c r="V49" s="13"/>
      <c r="W49" s="5"/>
      <c r="X49" s="5"/>
      <c r="Y49" s="5"/>
      <c r="Z49" s="5"/>
      <c r="AA49" s="5"/>
    </row>
    <row r="50" spans="1:27">
      <c r="A50" s="21">
        <v>1638</v>
      </c>
      <c r="B50" s="5">
        <v>1.841412</v>
      </c>
      <c r="C50" s="5">
        <v>1.7648408</v>
      </c>
      <c r="D50" s="5">
        <v>1.8707237999999999</v>
      </c>
      <c r="E50" s="5"/>
      <c r="F50" s="5"/>
      <c r="G50" s="5"/>
      <c r="H50" s="5"/>
      <c r="I50" s="5"/>
      <c r="J50" s="14">
        <v>1.577</v>
      </c>
      <c r="K50" s="5">
        <v>1.60661958</v>
      </c>
      <c r="L50" s="5"/>
      <c r="M50" s="5">
        <v>1.4754231</v>
      </c>
      <c r="N50" s="5"/>
      <c r="O50" s="5"/>
      <c r="P50" s="5"/>
      <c r="Q50" s="5"/>
      <c r="R50" s="5"/>
      <c r="S50" s="5"/>
      <c r="U50" s="13">
        <v>1.9419999999999999</v>
      </c>
      <c r="V50" s="13"/>
      <c r="W50" s="5"/>
      <c r="X50" s="5"/>
      <c r="Y50" s="5"/>
      <c r="Z50" s="5"/>
      <c r="AA50" s="5"/>
    </row>
    <row r="51" spans="1:27">
      <c r="A51" s="21">
        <v>1639</v>
      </c>
      <c r="B51" s="5">
        <v>1.7106239999999999</v>
      </c>
      <c r="C51" s="5">
        <v>1.6353112000000001</v>
      </c>
      <c r="D51" s="5">
        <v>1.7499636000000001</v>
      </c>
      <c r="E51" s="5"/>
      <c r="F51" s="5"/>
      <c r="G51" s="5"/>
      <c r="H51" s="5"/>
      <c r="I51" s="5"/>
      <c r="J51" s="14">
        <v>1.4470000000000001</v>
      </c>
      <c r="K51" s="5">
        <v>1.4726546199999999</v>
      </c>
      <c r="L51" s="5"/>
      <c r="M51" s="5">
        <v>1.3377979</v>
      </c>
      <c r="N51" s="5"/>
      <c r="O51" s="5"/>
      <c r="P51" s="5"/>
      <c r="Q51" s="5"/>
      <c r="R51" s="5"/>
      <c r="S51" s="5"/>
      <c r="U51" s="13">
        <v>1.9710000000000001</v>
      </c>
      <c r="V51" s="13"/>
      <c r="W51" s="5"/>
      <c r="X51" s="5"/>
      <c r="Y51" s="5"/>
      <c r="Z51" s="5"/>
      <c r="AA51" s="5"/>
    </row>
    <row r="52" spans="1:27">
      <c r="A52" s="21">
        <v>1640</v>
      </c>
      <c r="B52" s="5">
        <v>1.8663240000000001</v>
      </c>
      <c r="C52" s="5">
        <v>1.7891276</v>
      </c>
      <c r="D52" s="5">
        <v>1.8897911999999999</v>
      </c>
      <c r="E52" s="5">
        <v>1.944488</v>
      </c>
      <c r="F52" s="5"/>
      <c r="G52" s="5"/>
      <c r="H52" s="5"/>
      <c r="I52" s="5"/>
      <c r="J52" s="14">
        <v>1.639</v>
      </c>
      <c r="K52" s="5">
        <v>1.618010868</v>
      </c>
      <c r="L52" s="5"/>
      <c r="M52" s="5">
        <v>1.5664986000000001</v>
      </c>
      <c r="N52" s="5"/>
      <c r="O52" s="5"/>
      <c r="P52" s="5"/>
      <c r="Q52" s="5"/>
      <c r="R52" s="5"/>
      <c r="S52" s="5"/>
      <c r="U52" s="13">
        <v>2.0579999999999998</v>
      </c>
      <c r="V52" s="13"/>
      <c r="W52" s="5"/>
      <c r="X52" s="5"/>
      <c r="Y52" s="5"/>
      <c r="Z52" s="5"/>
      <c r="AA52" s="5"/>
    </row>
    <row r="53" spans="1:27">
      <c r="A53" s="21">
        <v>1641</v>
      </c>
      <c r="B53" s="5">
        <v>1.7106239999999999</v>
      </c>
      <c r="C53" s="5">
        <v>1.6373351</v>
      </c>
      <c r="D53" s="5">
        <v>1.7520822</v>
      </c>
      <c r="E53" s="5">
        <v>1.8162799999999999</v>
      </c>
      <c r="F53" s="5"/>
      <c r="G53" s="5"/>
      <c r="H53" s="5"/>
      <c r="I53" s="5"/>
      <c r="J53" s="14">
        <v>1.546</v>
      </c>
      <c r="K53" s="5">
        <v>1.5332375</v>
      </c>
      <c r="L53" s="5"/>
      <c r="M53" s="5">
        <v>1.4733992</v>
      </c>
      <c r="N53" s="5"/>
      <c r="O53" s="5"/>
      <c r="P53" s="5"/>
      <c r="Q53" s="5">
        <v>1.56850705</v>
      </c>
      <c r="R53" s="5"/>
      <c r="S53" s="5"/>
      <c r="U53" s="13">
        <v>2.0390000000000001</v>
      </c>
      <c r="V53" s="13"/>
      <c r="W53" s="5"/>
      <c r="X53" s="5"/>
      <c r="Y53" s="5"/>
      <c r="Z53" s="5"/>
      <c r="AA53" s="5"/>
    </row>
    <row r="54" spans="1:27">
      <c r="A54" s="21">
        <v>1642</v>
      </c>
      <c r="B54" s="5">
        <v>1.5632280000000001</v>
      </c>
      <c r="C54" s="5">
        <v>1.4936381999999999</v>
      </c>
      <c r="D54" s="5">
        <v>1.5953058</v>
      </c>
      <c r="E54" s="5">
        <v>1.6453359999999999</v>
      </c>
      <c r="F54" s="5"/>
      <c r="G54" s="5"/>
      <c r="H54" s="5"/>
      <c r="I54" s="5"/>
      <c r="J54" s="14">
        <v>1.506</v>
      </c>
      <c r="K54" s="5">
        <v>1.475705096</v>
      </c>
      <c r="L54" s="5"/>
      <c r="M54" s="5">
        <v>1.3418456999999999</v>
      </c>
      <c r="N54" s="5"/>
      <c r="O54" s="5"/>
      <c r="P54" s="5"/>
      <c r="Q54" s="5">
        <v>1.46625374</v>
      </c>
      <c r="R54" s="5"/>
      <c r="S54" s="5"/>
      <c r="U54" s="13">
        <v>2.0099999999999998</v>
      </c>
      <c r="V54" s="13"/>
      <c r="W54" s="5"/>
      <c r="X54" s="5"/>
      <c r="Y54" s="5"/>
      <c r="Z54" s="5"/>
      <c r="AA54" s="5"/>
    </row>
    <row r="55" spans="1:27">
      <c r="A55" s="21">
        <v>1643</v>
      </c>
      <c r="B55" s="5">
        <v>1.7023200000000001</v>
      </c>
      <c r="C55" s="5">
        <v>1.6272156</v>
      </c>
      <c r="D55" s="5">
        <v>1.7287775999999999</v>
      </c>
      <c r="E55" s="5">
        <v>1.7308079999999999</v>
      </c>
      <c r="F55" s="5"/>
      <c r="G55" s="5"/>
      <c r="H55" s="5"/>
      <c r="I55" s="5"/>
      <c r="J55" s="14">
        <v>1.575</v>
      </c>
      <c r="K55" s="5">
        <v>1.4986369960000001</v>
      </c>
      <c r="L55" s="5"/>
      <c r="M55" s="5">
        <v>1.376252</v>
      </c>
      <c r="N55" s="5"/>
      <c r="O55" s="5"/>
      <c r="P55" s="5"/>
      <c r="Q55" s="5">
        <v>1.56717215</v>
      </c>
      <c r="R55" s="5"/>
      <c r="S55" s="5"/>
      <c r="U55" s="13">
        <v>2.0670000000000002</v>
      </c>
      <c r="V55" s="13"/>
      <c r="W55" s="5"/>
      <c r="X55" s="5"/>
      <c r="Y55" s="5"/>
      <c r="Z55" s="5"/>
      <c r="AA55" s="5"/>
    </row>
    <row r="56" spans="1:27">
      <c r="A56" s="21">
        <v>1644</v>
      </c>
      <c r="B56" s="5">
        <v>1.8912359999999999</v>
      </c>
      <c r="C56" s="5">
        <v>1.8134144000000001</v>
      </c>
      <c r="D56" s="5">
        <v>1.9109772</v>
      </c>
      <c r="E56" s="5">
        <v>1.965856</v>
      </c>
      <c r="F56" s="5"/>
      <c r="G56" s="5"/>
      <c r="H56" s="5"/>
      <c r="I56" s="5"/>
      <c r="J56" s="14">
        <v>1.69</v>
      </c>
      <c r="K56" s="5">
        <v>1.6176695560000001</v>
      </c>
      <c r="L56" s="5"/>
      <c r="M56" s="5">
        <v>1.5503073999999999</v>
      </c>
      <c r="N56" s="5"/>
      <c r="O56" s="5"/>
      <c r="P56" s="5"/>
      <c r="Q56" s="5">
        <v>1.7364374199999999</v>
      </c>
      <c r="R56" s="5"/>
      <c r="S56" s="5"/>
      <c r="U56" s="13">
        <v>2.0190000000000001</v>
      </c>
      <c r="V56" s="13"/>
      <c r="W56" s="5"/>
      <c r="X56" s="5"/>
      <c r="Y56" s="5"/>
      <c r="Z56" s="5"/>
      <c r="AA56" s="5"/>
    </row>
    <row r="57" spans="1:27">
      <c r="A57" s="21">
        <v>1645</v>
      </c>
      <c r="B57" s="5">
        <v>1.6981679999999999</v>
      </c>
      <c r="C57" s="5">
        <v>1.6231678</v>
      </c>
      <c r="D57" s="5">
        <v>1.7097102</v>
      </c>
      <c r="E57" s="5">
        <v>1.8162799999999999</v>
      </c>
      <c r="F57" s="5"/>
      <c r="G57" s="5"/>
      <c r="H57" s="5"/>
      <c r="I57" s="5"/>
      <c r="J57" s="14">
        <v>1.577</v>
      </c>
      <c r="K57" s="5">
        <v>1.5252593320000001</v>
      </c>
      <c r="L57" s="5"/>
      <c r="M57" s="5">
        <v>1.4673274999999999</v>
      </c>
      <c r="N57" s="5"/>
      <c r="O57" s="5"/>
      <c r="P57" s="5"/>
      <c r="Q57" s="5">
        <v>1.4350170900000001</v>
      </c>
      <c r="R57" s="5"/>
      <c r="S57" s="5"/>
      <c r="U57" s="13">
        <v>1.5649999999999999</v>
      </c>
      <c r="V57" s="13"/>
      <c r="W57" s="5"/>
      <c r="X57" s="5"/>
      <c r="Y57" s="5"/>
      <c r="Z57" s="5"/>
      <c r="AA57" s="5"/>
    </row>
    <row r="58" spans="1:27">
      <c r="A58" s="21">
        <v>1646</v>
      </c>
      <c r="B58" s="5">
        <v>1.49472</v>
      </c>
      <c r="C58" s="5">
        <v>1.4248255999999999</v>
      </c>
      <c r="D58" s="5">
        <v>1.5190361999999999</v>
      </c>
      <c r="E58" s="5">
        <v>1.6239680000000001</v>
      </c>
      <c r="F58" s="5"/>
      <c r="G58" s="5"/>
      <c r="H58" s="5"/>
      <c r="I58" s="5"/>
      <c r="J58" s="14">
        <v>1.3740000000000001</v>
      </c>
      <c r="K58" s="5">
        <v>1.306137028</v>
      </c>
      <c r="L58" s="5"/>
      <c r="M58" s="5">
        <v>1.3377979</v>
      </c>
      <c r="N58" s="5"/>
      <c r="O58" s="5"/>
      <c r="P58" s="5"/>
      <c r="Q58" s="5">
        <v>1.2459952999999999</v>
      </c>
      <c r="R58" s="5"/>
      <c r="S58" s="5"/>
      <c r="U58" s="13">
        <v>1.488</v>
      </c>
      <c r="V58" s="13"/>
      <c r="W58" s="5"/>
      <c r="X58" s="5"/>
      <c r="Y58" s="5"/>
      <c r="Z58" s="5"/>
      <c r="AA58" s="5"/>
    </row>
    <row r="59" spans="1:27">
      <c r="A59" s="21">
        <v>1647</v>
      </c>
      <c r="B59" s="5">
        <v>1.648344</v>
      </c>
      <c r="C59" s="5">
        <v>1.5745941999999999</v>
      </c>
      <c r="D59" s="5">
        <v>1.6567452</v>
      </c>
      <c r="E59" s="5">
        <v>1.688072</v>
      </c>
      <c r="F59" s="5"/>
      <c r="G59" s="5"/>
      <c r="H59" s="5"/>
      <c r="I59" s="5"/>
      <c r="J59" s="14">
        <v>1.4079999999999999</v>
      </c>
      <c r="K59" s="5">
        <v>1.2752269599999999</v>
      </c>
      <c r="L59" s="5"/>
      <c r="M59" s="5">
        <v>1.1171928</v>
      </c>
      <c r="N59" s="5"/>
      <c r="O59" s="5"/>
      <c r="P59" s="5"/>
      <c r="Q59" s="5">
        <v>1.2516018799999999</v>
      </c>
      <c r="R59" s="5"/>
      <c r="S59" s="5"/>
      <c r="U59" s="13">
        <v>1.5069999999999999</v>
      </c>
      <c r="V59" s="13"/>
      <c r="W59" s="5"/>
      <c r="X59" s="5"/>
      <c r="Y59" s="5"/>
      <c r="Z59" s="5"/>
      <c r="AA59" s="5"/>
    </row>
    <row r="60" spans="1:27">
      <c r="A60" s="21">
        <v>1648</v>
      </c>
      <c r="B60" s="5">
        <v>1.911996</v>
      </c>
      <c r="C60" s="5">
        <v>1.8336534</v>
      </c>
      <c r="D60" s="5">
        <v>1.9575864000000001</v>
      </c>
      <c r="E60" s="5">
        <v>1.9017520000000001</v>
      </c>
      <c r="F60" s="5"/>
      <c r="G60" s="5"/>
      <c r="H60" s="5"/>
      <c r="I60" s="5"/>
      <c r="J60" s="14">
        <v>1.69</v>
      </c>
      <c r="K60" s="5">
        <v>1.6438652520000001</v>
      </c>
      <c r="L60" s="5"/>
      <c r="M60" s="5">
        <v>1.3863715000000001</v>
      </c>
      <c r="N60" s="5"/>
      <c r="O60" s="5"/>
      <c r="P60" s="5"/>
      <c r="Q60" s="5">
        <v>1.59066638</v>
      </c>
      <c r="R60" s="5"/>
      <c r="S60" s="5"/>
      <c r="U60" s="5"/>
      <c r="V60" s="13"/>
      <c r="W60" s="5"/>
      <c r="X60" s="5"/>
      <c r="Y60" s="5"/>
      <c r="Z60" s="5"/>
      <c r="AA60" s="5"/>
    </row>
    <row r="61" spans="1:27">
      <c r="A61" s="21">
        <v>1649</v>
      </c>
      <c r="B61" s="5">
        <v>2.2420800000000001</v>
      </c>
      <c r="C61" s="5">
        <v>2.1554535000000001</v>
      </c>
      <c r="D61" s="5">
        <v>2.2372415999999999</v>
      </c>
      <c r="E61" s="5">
        <v>2.2222719999999998</v>
      </c>
      <c r="F61" s="5"/>
      <c r="G61" s="5"/>
      <c r="H61" s="5"/>
      <c r="I61" s="5"/>
      <c r="J61" s="14">
        <v>1.952</v>
      </c>
      <c r="K61" s="5">
        <v>1.986734488</v>
      </c>
      <c r="L61" s="5"/>
      <c r="M61" s="5">
        <v>1.8093665999999999</v>
      </c>
      <c r="N61" s="5"/>
      <c r="O61" s="5"/>
      <c r="P61" s="5"/>
      <c r="Q61" s="5">
        <v>2.0023494199999998</v>
      </c>
      <c r="R61" s="5"/>
      <c r="S61" s="5"/>
      <c r="U61" s="5"/>
      <c r="V61" s="13"/>
      <c r="W61" s="5"/>
      <c r="X61" s="5"/>
      <c r="Y61" s="5"/>
      <c r="Z61" s="5"/>
      <c r="AA61" s="5"/>
    </row>
    <row r="62" spans="1:27">
      <c r="A62" s="21">
        <v>1650</v>
      </c>
      <c r="B62" s="5">
        <v>2.4538319999999998</v>
      </c>
      <c r="C62" s="5">
        <v>2.3618912999999999</v>
      </c>
      <c r="D62" s="5">
        <v>2.4724062</v>
      </c>
      <c r="E62" s="5">
        <v>2.4573200000000002</v>
      </c>
      <c r="F62" s="5">
        <v>2.604225</v>
      </c>
      <c r="G62" s="5"/>
      <c r="H62" s="5"/>
      <c r="I62" s="5"/>
      <c r="J62" s="14">
        <v>2.1379999999999999</v>
      </c>
      <c r="K62" s="5">
        <v>2.1336266400000001</v>
      </c>
      <c r="L62" s="5"/>
      <c r="M62" s="5">
        <v>2.0178283000000001</v>
      </c>
      <c r="N62" s="5"/>
      <c r="O62" s="5"/>
      <c r="P62" s="5"/>
      <c r="Q62" s="5">
        <v>2.2415634299999998</v>
      </c>
      <c r="R62" s="5"/>
      <c r="S62" s="5"/>
      <c r="U62" s="5"/>
      <c r="V62" s="13"/>
      <c r="W62" s="5"/>
      <c r="X62" s="5"/>
      <c r="Y62" s="5"/>
      <c r="Z62" s="5"/>
      <c r="AA62" s="5"/>
    </row>
    <row r="63" spans="1:27">
      <c r="A63" s="21">
        <v>1651</v>
      </c>
      <c r="B63" s="5">
        <v>2.5846200000000001</v>
      </c>
      <c r="C63" s="5">
        <v>2.4873731000000001</v>
      </c>
      <c r="D63" s="5">
        <v>2.6037593999999999</v>
      </c>
      <c r="E63" s="5">
        <v>2.6282640000000002</v>
      </c>
      <c r="F63" s="5">
        <v>2.6709999999999998</v>
      </c>
      <c r="G63" s="5"/>
      <c r="H63" s="5"/>
      <c r="I63" s="5"/>
      <c r="J63" s="14">
        <v>2.3130000000000002</v>
      </c>
      <c r="K63" s="5">
        <v>2.2885822880000002</v>
      </c>
      <c r="L63" s="5"/>
      <c r="M63" s="5">
        <v>2.1534295999999999</v>
      </c>
      <c r="N63" s="5">
        <v>2.1229870000000002</v>
      </c>
      <c r="O63" s="5"/>
      <c r="P63" s="5"/>
      <c r="Q63" s="5">
        <v>2.3528940600000001</v>
      </c>
      <c r="R63" s="5"/>
      <c r="S63" s="5"/>
      <c r="U63" s="5"/>
      <c r="V63" s="13"/>
      <c r="W63" s="5"/>
      <c r="X63" s="5"/>
      <c r="Y63" s="5"/>
      <c r="Z63" s="5"/>
      <c r="AA63" s="5"/>
    </row>
    <row r="64" spans="1:27">
      <c r="A64" s="21">
        <v>1652</v>
      </c>
      <c r="B64" s="5">
        <v>2.5617839999999998</v>
      </c>
      <c r="C64" s="5">
        <v>2.4651101999999998</v>
      </c>
      <c r="D64" s="5">
        <v>2.5740989999999999</v>
      </c>
      <c r="E64" s="5">
        <v>2.6068959999999999</v>
      </c>
      <c r="F64" s="5">
        <v>2.470675</v>
      </c>
      <c r="G64" s="5"/>
      <c r="H64" s="5"/>
      <c r="I64" s="5"/>
      <c r="J64" s="14">
        <v>2.2810000000000001</v>
      </c>
      <c r="K64" s="5">
        <v>2.3242280599999998</v>
      </c>
      <c r="L64" s="5"/>
      <c r="M64" s="5">
        <v>2.1331905999999998</v>
      </c>
      <c r="N64" s="5">
        <v>2.1130665</v>
      </c>
      <c r="O64" s="5"/>
      <c r="P64" s="5"/>
      <c r="Q64" s="5">
        <v>2.31952157</v>
      </c>
      <c r="R64" s="5"/>
      <c r="S64" s="5"/>
      <c r="U64" s="5"/>
      <c r="V64" s="13"/>
      <c r="W64" s="5"/>
      <c r="X64" s="5"/>
      <c r="Y64" s="5"/>
      <c r="Z64" s="5"/>
      <c r="AA64" s="5"/>
    </row>
    <row r="65" spans="1:27">
      <c r="A65" s="21">
        <v>1653</v>
      </c>
      <c r="B65" s="5">
        <v>2.0718480000000001</v>
      </c>
      <c r="C65" s="5">
        <v>1.9793742000000001</v>
      </c>
      <c r="D65" s="5">
        <v>2.0889395999999998</v>
      </c>
      <c r="E65" s="5">
        <v>2.0940639999999999</v>
      </c>
      <c r="F65" s="5">
        <v>1.8696999999999999</v>
      </c>
      <c r="G65" s="5"/>
      <c r="H65" s="5"/>
      <c r="I65" s="5"/>
      <c r="J65" s="14">
        <v>1.7310000000000001</v>
      </c>
      <c r="K65" s="5">
        <v>1.669996952</v>
      </c>
      <c r="L65" s="5"/>
      <c r="M65" s="5">
        <v>1.5422118</v>
      </c>
      <c r="N65" s="5">
        <v>1.4979955</v>
      </c>
      <c r="O65" s="5"/>
      <c r="P65" s="5"/>
      <c r="Q65" s="5">
        <v>1.6963904299999999</v>
      </c>
      <c r="R65" s="5"/>
      <c r="S65" s="5"/>
      <c r="U65" s="5"/>
      <c r="V65" s="13"/>
      <c r="W65" s="5"/>
      <c r="X65" s="5"/>
      <c r="Y65" s="5"/>
      <c r="Z65" s="5"/>
      <c r="AA65" s="5"/>
    </row>
    <row r="66" spans="1:27">
      <c r="A66" s="21">
        <v>1654</v>
      </c>
      <c r="B66" s="5">
        <v>1.6192800000000001</v>
      </c>
      <c r="C66" s="5">
        <v>1.5462596</v>
      </c>
      <c r="D66" s="5">
        <v>1.6567452</v>
      </c>
      <c r="E66" s="5">
        <v>1.581232</v>
      </c>
      <c r="F66" s="5">
        <v>1.46905</v>
      </c>
      <c r="G66" s="5"/>
      <c r="H66" s="5"/>
      <c r="I66" s="5"/>
      <c r="J66" s="14">
        <v>1.403</v>
      </c>
      <c r="K66" s="5">
        <v>1.345003932</v>
      </c>
      <c r="L66" s="5"/>
      <c r="M66" s="5">
        <v>1.1677903000000001</v>
      </c>
      <c r="N66" s="5">
        <v>1.2003805000000001</v>
      </c>
      <c r="O66" s="5"/>
      <c r="P66" s="5"/>
      <c r="Q66" s="5">
        <v>1.2569414800000001</v>
      </c>
      <c r="R66" s="5"/>
      <c r="S66" s="5"/>
      <c r="U66" s="5"/>
      <c r="V66" s="13"/>
      <c r="W66" s="5"/>
      <c r="X66" s="5"/>
      <c r="Y66" s="5"/>
      <c r="Z66" s="5"/>
      <c r="AA66" s="5"/>
    </row>
    <row r="67" spans="1:27">
      <c r="A67" s="21">
        <v>1655</v>
      </c>
      <c r="B67" s="5">
        <v>1.5009479999999999</v>
      </c>
      <c r="C67" s="5">
        <v>1.4308973</v>
      </c>
      <c r="D67" s="5">
        <v>1.5338664</v>
      </c>
      <c r="E67" s="5">
        <v>1.49576</v>
      </c>
      <c r="F67" s="5">
        <v>1.7194562499999999</v>
      </c>
      <c r="G67" s="5"/>
      <c r="H67" s="5"/>
      <c r="I67" s="5"/>
      <c r="J67" s="14">
        <v>1.3080000000000001</v>
      </c>
      <c r="K67" s="5">
        <v>1.2258433799999999</v>
      </c>
      <c r="L67" s="5"/>
      <c r="M67" s="5">
        <v>1.0504041</v>
      </c>
      <c r="N67" s="5">
        <v>1.0575253</v>
      </c>
      <c r="O67" s="5"/>
      <c r="P67" s="5"/>
      <c r="Q67" s="5">
        <v>1.15682401</v>
      </c>
      <c r="R67" s="5"/>
      <c r="S67" s="5"/>
      <c r="U67" s="5"/>
      <c r="V67" s="13"/>
      <c r="W67" s="5"/>
      <c r="X67" s="5"/>
      <c r="Y67" s="5"/>
      <c r="Z67" s="5"/>
      <c r="AA67" s="5"/>
    </row>
    <row r="68" spans="1:27">
      <c r="A68" s="21">
        <v>1656</v>
      </c>
      <c r="B68" s="5">
        <v>1.7936639999999999</v>
      </c>
      <c r="C68" s="5">
        <v>1.7466257000000001</v>
      </c>
      <c r="D68" s="5">
        <v>1.8389447999999999</v>
      </c>
      <c r="E68" s="5">
        <v>1.8376479999999999</v>
      </c>
      <c r="F68" s="5">
        <v>1.8029250000000001</v>
      </c>
      <c r="G68" s="5"/>
      <c r="H68" s="5"/>
      <c r="I68" s="5"/>
      <c r="J68" s="14">
        <v>1.5049999999999999</v>
      </c>
      <c r="K68" s="5">
        <v>1.4217778000000001</v>
      </c>
      <c r="L68" s="5"/>
      <c r="M68" s="5"/>
      <c r="N68" s="5">
        <v>1.1785554</v>
      </c>
      <c r="O68" s="5"/>
      <c r="P68" s="5"/>
      <c r="Q68" s="5">
        <v>1.2959205499999999</v>
      </c>
      <c r="R68" s="5"/>
      <c r="S68" s="5"/>
      <c r="U68" s="5"/>
      <c r="V68" s="13"/>
      <c r="W68" s="5"/>
      <c r="X68" s="5"/>
      <c r="Y68" s="5"/>
      <c r="Z68" s="5"/>
      <c r="AA68" s="5"/>
    </row>
    <row r="69" spans="1:27">
      <c r="A69" s="21">
        <v>1657</v>
      </c>
      <c r="B69" s="5">
        <v>1.8102720000000001</v>
      </c>
      <c r="C69" s="5">
        <v>1.7648408</v>
      </c>
      <c r="D69" s="5">
        <v>1.8474192</v>
      </c>
      <c r="E69" s="5">
        <v>1.8376479999999999</v>
      </c>
      <c r="F69" s="5">
        <v>1.8696999999999999</v>
      </c>
      <c r="G69" s="5"/>
      <c r="H69" s="5"/>
      <c r="I69" s="5"/>
      <c r="J69" s="14">
        <v>1.4419999999999999</v>
      </c>
      <c r="K69" s="5">
        <v>1.4600900720000001</v>
      </c>
      <c r="L69" s="5"/>
      <c r="M69" s="5"/>
      <c r="N69" s="5">
        <v>1.1785554</v>
      </c>
      <c r="O69" s="5"/>
      <c r="P69" s="5"/>
      <c r="Q69" s="5">
        <v>1.34611277</v>
      </c>
      <c r="R69" s="5"/>
      <c r="S69" s="5"/>
      <c r="U69" s="5"/>
      <c r="V69" s="13"/>
      <c r="W69" s="5"/>
      <c r="X69" s="5"/>
      <c r="Y69" s="5"/>
      <c r="Z69" s="5"/>
      <c r="AA69" s="5"/>
    </row>
    <row r="70" spans="1:27">
      <c r="A70" s="21">
        <v>1658</v>
      </c>
      <c r="B70" s="5">
        <v>1.8165</v>
      </c>
      <c r="C70" s="5">
        <v>1.7587691000000001</v>
      </c>
      <c r="D70" s="5">
        <v>1.8516564</v>
      </c>
      <c r="E70" s="5">
        <v>1.859016</v>
      </c>
      <c r="F70" s="5">
        <v>1.9698625000000001</v>
      </c>
      <c r="G70" s="5"/>
      <c r="H70" s="5"/>
      <c r="I70" s="5"/>
      <c r="J70" s="14">
        <v>1.4710000000000001</v>
      </c>
      <c r="K70" s="5">
        <v>1.4730385960000001</v>
      </c>
      <c r="L70" s="5"/>
      <c r="M70" s="5">
        <v>1.2710092</v>
      </c>
      <c r="N70" s="5">
        <v>1.2579194</v>
      </c>
      <c r="O70" s="5"/>
      <c r="P70" s="5"/>
      <c r="Q70" s="5">
        <v>1.39603802</v>
      </c>
      <c r="R70" s="5"/>
      <c r="S70" s="5"/>
      <c r="U70" s="5"/>
      <c r="V70" s="13">
        <v>1.419</v>
      </c>
      <c r="W70" s="5"/>
      <c r="X70" s="12">
        <v>1.085</v>
      </c>
      <c r="Y70" s="5"/>
      <c r="Z70" s="5"/>
      <c r="AA70" s="5"/>
    </row>
    <row r="71" spans="1:27">
      <c r="A71" s="21">
        <v>1659</v>
      </c>
      <c r="B71" s="5">
        <v>1.94106</v>
      </c>
      <c r="C71" s="5">
        <v>1.8721075</v>
      </c>
      <c r="D71" s="5">
        <v>1.9639422</v>
      </c>
      <c r="E71" s="5">
        <v>1.965856</v>
      </c>
      <c r="F71" s="5">
        <v>1.9364749999999999</v>
      </c>
      <c r="G71" s="5"/>
      <c r="H71" s="5"/>
      <c r="I71" s="5"/>
      <c r="J71" s="14">
        <v>1.548</v>
      </c>
      <c r="K71" s="5">
        <v>1.486819068</v>
      </c>
      <c r="L71" s="5"/>
      <c r="M71" s="5">
        <v>1.3620847</v>
      </c>
      <c r="N71" s="5">
        <v>1.2162533</v>
      </c>
      <c r="O71" s="5"/>
      <c r="P71" s="5"/>
      <c r="Q71" s="5">
        <v>1.44623024</v>
      </c>
      <c r="R71" s="5"/>
      <c r="S71" s="5"/>
      <c r="U71" s="5"/>
      <c r="V71" s="13">
        <v>1.4870000000000001</v>
      </c>
      <c r="W71" s="5"/>
      <c r="X71" s="12">
        <v>1.206</v>
      </c>
      <c r="Y71" s="5"/>
      <c r="Z71" s="5"/>
      <c r="AA71" s="5"/>
    </row>
    <row r="72" spans="1:27">
      <c r="A72" s="21">
        <v>1660</v>
      </c>
      <c r="B72" s="5">
        <v>2.0718480000000001</v>
      </c>
      <c r="C72" s="5">
        <v>1.9854459</v>
      </c>
      <c r="D72" s="5">
        <v>2.0444490000000002</v>
      </c>
      <c r="E72" s="5">
        <v>2.02996</v>
      </c>
      <c r="F72" s="5">
        <v>2.2035749999999998</v>
      </c>
      <c r="G72" s="5"/>
      <c r="H72" s="5"/>
      <c r="I72" s="5"/>
      <c r="J72" s="14">
        <v>1.718</v>
      </c>
      <c r="K72" s="5">
        <v>1.594630996</v>
      </c>
      <c r="L72" s="5"/>
      <c r="M72" s="5">
        <v>1.5037577</v>
      </c>
      <c r="N72" s="5">
        <v>1.3650608</v>
      </c>
      <c r="O72" s="5"/>
      <c r="P72" s="5"/>
      <c r="Q72" s="5">
        <v>1.7188167400000001</v>
      </c>
      <c r="R72" s="5"/>
      <c r="S72" s="5"/>
      <c r="U72" s="5"/>
      <c r="V72" s="13">
        <v>1.9450000000000001</v>
      </c>
      <c r="W72" s="5"/>
      <c r="X72" s="12">
        <v>1.67</v>
      </c>
      <c r="Y72" s="5"/>
      <c r="Z72" s="5"/>
      <c r="AA72" s="5"/>
    </row>
    <row r="73" spans="1:27">
      <c r="A73" s="21">
        <v>1661</v>
      </c>
      <c r="B73" s="5">
        <v>2.3853240000000002</v>
      </c>
      <c r="C73" s="5">
        <v>2.3092698999999999</v>
      </c>
      <c r="D73" s="5">
        <v>2.4215597999999998</v>
      </c>
      <c r="E73" s="5">
        <v>2.4359519999999999</v>
      </c>
      <c r="F73" s="5">
        <v>2.7377750000000001</v>
      </c>
      <c r="G73" s="5"/>
      <c r="H73" s="5"/>
      <c r="I73" s="5"/>
      <c r="J73" s="14">
        <v>2.044</v>
      </c>
      <c r="K73" s="5">
        <v>2.0871228799999999</v>
      </c>
      <c r="L73" s="5"/>
      <c r="M73" s="5">
        <v>1.8579402</v>
      </c>
      <c r="N73" s="5">
        <v>1.726167</v>
      </c>
      <c r="O73" s="5"/>
      <c r="P73" s="5"/>
      <c r="Q73" s="5">
        <v>2.1860316100000001</v>
      </c>
      <c r="R73" s="5"/>
      <c r="S73" s="5"/>
      <c r="U73" s="5"/>
      <c r="V73" s="13">
        <v>2.5590000000000002</v>
      </c>
      <c r="W73" s="5"/>
      <c r="X73" s="12">
        <v>2.339</v>
      </c>
      <c r="Y73" s="5"/>
      <c r="Z73" s="5"/>
      <c r="AA73" s="5"/>
    </row>
    <row r="74" spans="1:27">
      <c r="A74" s="21">
        <v>1662</v>
      </c>
      <c r="B74" s="5">
        <v>2.9645280000000001</v>
      </c>
      <c r="C74" s="5"/>
      <c r="D74" s="5">
        <v>2.9723958000000001</v>
      </c>
      <c r="E74" s="5">
        <v>3.0342560000000001</v>
      </c>
      <c r="F74" s="5">
        <v>3.0883437499999999</v>
      </c>
      <c r="G74" s="5"/>
      <c r="H74" s="5"/>
      <c r="I74" s="5"/>
      <c r="J74" s="14">
        <v>2.5510000000000002</v>
      </c>
      <c r="K74" s="5">
        <v>2.5791454599999999</v>
      </c>
      <c r="L74" s="5"/>
      <c r="M74" s="5"/>
      <c r="N74" s="5">
        <v>2.3531426</v>
      </c>
      <c r="O74" s="5">
        <v>2.4914209</v>
      </c>
      <c r="P74" s="5"/>
      <c r="Q74" s="5">
        <v>2.7867364399999999</v>
      </c>
      <c r="R74" s="5"/>
      <c r="S74" s="5"/>
      <c r="U74" s="5"/>
      <c r="V74" s="13">
        <v>2.242</v>
      </c>
      <c r="W74" s="5"/>
      <c r="X74" s="12">
        <v>2.387</v>
      </c>
      <c r="Y74" s="5"/>
      <c r="Z74" s="5"/>
      <c r="AA74" s="5"/>
    </row>
    <row r="75" spans="1:27">
      <c r="A75" s="21">
        <v>1663</v>
      </c>
      <c r="B75" s="5">
        <v>2.3770199999999999</v>
      </c>
      <c r="C75" s="5"/>
      <c r="D75" s="5">
        <v>2.4194412000000001</v>
      </c>
      <c r="E75" s="5">
        <v>2.4573200000000002</v>
      </c>
      <c r="F75" s="5">
        <v>2.0700249999999998</v>
      </c>
      <c r="G75" s="5"/>
      <c r="H75" s="5"/>
      <c r="I75" s="5"/>
      <c r="J75" s="14">
        <v>2.0299999999999998</v>
      </c>
      <c r="K75" s="5">
        <v>2.0222522679999999</v>
      </c>
      <c r="L75" s="5"/>
      <c r="M75" s="5"/>
      <c r="N75" s="5">
        <v>1.7718012999999999</v>
      </c>
      <c r="O75" s="5">
        <v>1.8923464999999999</v>
      </c>
      <c r="P75" s="5"/>
      <c r="Q75" s="5">
        <v>1.9633703499999999</v>
      </c>
      <c r="R75" s="5"/>
      <c r="S75" s="5"/>
      <c r="U75" s="5"/>
      <c r="V75" s="13">
        <v>1.7070000000000001</v>
      </c>
      <c r="W75" s="5"/>
      <c r="X75" s="12">
        <v>1.494</v>
      </c>
      <c r="Y75" s="5"/>
      <c r="Z75" s="5"/>
      <c r="AA75" s="5"/>
    </row>
    <row r="76" spans="1:27">
      <c r="A76" s="21">
        <v>1664</v>
      </c>
      <c r="B76" s="5">
        <v>1.8081959999999999</v>
      </c>
      <c r="C76" s="5"/>
      <c r="D76" s="5">
        <v>1.8431820000000001</v>
      </c>
      <c r="E76" s="5">
        <v>1.8376479999999999</v>
      </c>
      <c r="F76" s="5">
        <v>1.7361500000000001</v>
      </c>
      <c r="G76" s="5"/>
      <c r="H76" s="5"/>
      <c r="I76" s="5"/>
      <c r="J76" s="14">
        <v>1.55</v>
      </c>
      <c r="K76" s="5">
        <v>1.409255916</v>
      </c>
      <c r="L76" s="5"/>
      <c r="M76" s="5"/>
      <c r="N76" s="5">
        <v>1.3154583</v>
      </c>
      <c r="O76" s="5">
        <v>1.3519652</v>
      </c>
      <c r="P76" s="5"/>
      <c r="Q76" s="5">
        <v>1.4350170900000001</v>
      </c>
      <c r="R76" s="5"/>
      <c r="S76" s="5"/>
      <c r="U76" s="5"/>
      <c r="V76" s="13"/>
      <c r="W76" s="5"/>
      <c r="X76" s="12">
        <v>1.2889999999999999</v>
      </c>
      <c r="Y76" s="5"/>
      <c r="Z76" s="5"/>
      <c r="AA76" s="5"/>
    </row>
    <row r="77" spans="1:27">
      <c r="A77" s="21">
        <v>1665</v>
      </c>
      <c r="B77" s="5">
        <v>1.887084</v>
      </c>
      <c r="C77" s="5"/>
      <c r="D77" s="5">
        <v>1.9469934</v>
      </c>
      <c r="E77" s="5">
        <v>1.965856</v>
      </c>
      <c r="F77" s="5">
        <v>1.9364749999999999</v>
      </c>
      <c r="G77" s="5"/>
      <c r="H77" s="5"/>
      <c r="I77" s="5"/>
      <c r="J77" s="14">
        <v>1.619</v>
      </c>
      <c r="K77" s="5">
        <v>1.4050108480000001</v>
      </c>
      <c r="L77" s="5"/>
      <c r="M77" s="5"/>
      <c r="N77" s="5">
        <v>1.3610926000000001</v>
      </c>
      <c r="O77" s="5">
        <v>1.4086344</v>
      </c>
      <c r="P77" s="5"/>
      <c r="Q77" s="5">
        <v>1.6130926999999999</v>
      </c>
      <c r="R77" s="5"/>
      <c r="S77" s="5"/>
      <c r="U77" s="5"/>
      <c r="V77" s="13"/>
      <c r="W77" s="5"/>
      <c r="X77" s="12">
        <v>1.361</v>
      </c>
      <c r="Y77" s="5"/>
      <c r="Z77" s="5"/>
      <c r="AA77" s="5"/>
    </row>
    <row r="78" spans="1:27">
      <c r="A78" s="21">
        <v>1666</v>
      </c>
      <c r="B78" s="5">
        <v>1.7417640000000001</v>
      </c>
      <c r="C78" s="5"/>
      <c r="D78" s="5">
        <v>1.7944542000000001</v>
      </c>
      <c r="E78" s="5">
        <v>1.7949120000000001</v>
      </c>
      <c r="F78" s="5">
        <v>1.6693750000000001</v>
      </c>
      <c r="G78" s="5"/>
      <c r="H78" s="5"/>
      <c r="I78" s="5"/>
      <c r="J78" s="14">
        <v>1.6180000000000001</v>
      </c>
      <c r="K78" s="5">
        <v>1.33325</v>
      </c>
      <c r="L78" s="5"/>
      <c r="M78" s="5"/>
      <c r="N78" s="5">
        <v>1.3253788</v>
      </c>
      <c r="O78" s="5">
        <v>1.3216067</v>
      </c>
      <c r="P78" s="5"/>
      <c r="Q78" s="5">
        <v>1.4128577499999999</v>
      </c>
      <c r="R78" s="5"/>
      <c r="S78" s="5"/>
      <c r="U78" s="5"/>
      <c r="V78" s="13"/>
      <c r="W78" s="5"/>
      <c r="X78" s="12">
        <v>1.115</v>
      </c>
      <c r="Y78" s="5"/>
      <c r="Z78" s="5"/>
      <c r="AA78" s="5"/>
    </row>
    <row r="79" spans="1:27">
      <c r="A79" s="21">
        <v>1667</v>
      </c>
      <c r="B79" s="5">
        <v>1.694016</v>
      </c>
      <c r="C79" s="5"/>
      <c r="D79" s="5">
        <v>1.7287775999999999</v>
      </c>
      <c r="E79" s="5">
        <v>1.7094400000000001</v>
      </c>
      <c r="F79" s="5">
        <v>1.7361500000000001</v>
      </c>
      <c r="G79" s="5"/>
      <c r="H79" s="5"/>
      <c r="I79" s="5"/>
      <c r="J79" s="14">
        <v>1.446</v>
      </c>
      <c r="K79" s="5">
        <v>1.3363431400000001</v>
      </c>
      <c r="L79" s="5"/>
      <c r="M79" s="5"/>
      <c r="N79" s="5">
        <v>1.2400625000000001</v>
      </c>
      <c r="O79" s="5">
        <v>1.2163638999999999</v>
      </c>
      <c r="P79" s="5"/>
      <c r="Q79" s="5">
        <v>1.32368646</v>
      </c>
      <c r="R79" s="5"/>
      <c r="S79" s="5"/>
      <c r="U79" s="5"/>
      <c r="V79" s="13"/>
      <c r="W79" s="5"/>
      <c r="X79" s="12">
        <v>1.0329999999999999</v>
      </c>
      <c r="Y79" s="5"/>
      <c r="Z79" s="5"/>
      <c r="AA79" s="5"/>
    </row>
    <row r="80" spans="1:27">
      <c r="A80" s="21">
        <v>1668</v>
      </c>
      <c r="B80" s="5">
        <v>1.44282</v>
      </c>
      <c r="C80" s="5"/>
      <c r="D80" s="5">
        <v>1.4703084</v>
      </c>
      <c r="E80" s="5">
        <v>1.49576</v>
      </c>
      <c r="F80" s="5">
        <v>1.46905</v>
      </c>
      <c r="G80" s="5"/>
      <c r="H80" s="5"/>
      <c r="I80" s="5"/>
      <c r="J80" s="14">
        <v>1.337</v>
      </c>
      <c r="K80" s="5">
        <v>1.2665875</v>
      </c>
      <c r="L80" s="5"/>
      <c r="M80" s="5"/>
      <c r="N80" s="5"/>
      <c r="O80" s="5">
        <v>1.1212405999999999</v>
      </c>
      <c r="P80" s="5"/>
      <c r="Q80" s="5">
        <v>1.20701623</v>
      </c>
      <c r="R80" s="5"/>
      <c r="S80" s="5"/>
      <c r="U80" s="5"/>
      <c r="V80" s="13"/>
      <c r="W80" s="5"/>
      <c r="X80" s="12">
        <v>0.99399999999999999</v>
      </c>
      <c r="Y80" s="5"/>
      <c r="Z80" s="5"/>
      <c r="AA80" s="5"/>
    </row>
    <row r="81" spans="1:27">
      <c r="A81" s="21">
        <v>1669</v>
      </c>
      <c r="B81" s="5">
        <v>1.3078799999999999</v>
      </c>
      <c r="C81" s="5"/>
      <c r="D81" s="5">
        <v>1.3516668000000001</v>
      </c>
      <c r="E81" s="5">
        <v>1.346184</v>
      </c>
      <c r="F81" s="5">
        <v>1.46905</v>
      </c>
      <c r="G81" s="5"/>
      <c r="H81" s="5"/>
      <c r="I81" s="5"/>
      <c r="J81" s="14">
        <v>1.216</v>
      </c>
      <c r="K81" s="5">
        <v>1.2665875</v>
      </c>
      <c r="L81" s="5"/>
      <c r="M81" s="5"/>
      <c r="N81" s="5"/>
      <c r="O81" s="5">
        <v>1.0119499999999999</v>
      </c>
      <c r="P81" s="5"/>
      <c r="Q81" s="5">
        <v>1.2126228100000001</v>
      </c>
      <c r="R81" s="5"/>
      <c r="S81" s="5"/>
      <c r="U81" s="5"/>
      <c r="V81" s="13"/>
      <c r="W81" s="5"/>
      <c r="X81" s="12">
        <v>1.167</v>
      </c>
      <c r="Y81" s="5"/>
      <c r="Z81" s="5"/>
      <c r="AA81" s="5"/>
    </row>
    <row r="82" spans="1:27">
      <c r="A82" s="21">
        <v>1670</v>
      </c>
      <c r="B82" s="5">
        <v>1.2975000000000001</v>
      </c>
      <c r="C82" s="5"/>
      <c r="D82" s="5">
        <v>1.3686156</v>
      </c>
      <c r="E82" s="5">
        <v>1.346184</v>
      </c>
      <c r="F82" s="5">
        <v>1.46905</v>
      </c>
      <c r="G82" s="5"/>
      <c r="H82" s="5"/>
      <c r="I82" s="5"/>
      <c r="J82" s="14">
        <v>1.2749999999999999</v>
      </c>
      <c r="K82" s="5">
        <v>1.2665875</v>
      </c>
      <c r="L82" s="5"/>
      <c r="M82" s="5"/>
      <c r="N82" s="5"/>
      <c r="O82" s="5">
        <v>1.0544519000000001</v>
      </c>
      <c r="P82" s="5"/>
      <c r="Q82" s="5">
        <v>1.0900790300000001</v>
      </c>
      <c r="R82" s="5"/>
      <c r="S82" s="5"/>
      <c r="U82" s="5"/>
      <c r="V82" s="13"/>
      <c r="W82" s="5"/>
      <c r="X82" s="12">
        <v>1.167</v>
      </c>
      <c r="Y82" s="5"/>
      <c r="Z82" s="5"/>
      <c r="AA82" s="5"/>
    </row>
    <row r="83" spans="1:27">
      <c r="A83" s="21">
        <v>1671</v>
      </c>
      <c r="B83" s="5">
        <v>1.3763879999999999</v>
      </c>
      <c r="C83" s="5"/>
      <c r="D83" s="5">
        <v>1.4342922</v>
      </c>
      <c r="E83" s="5">
        <v>1.3675520000000001</v>
      </c>
      <c r="F83" s="5">
        <v>1.7194562499999999</v>
      </c>
      <c r="G83" s="5"/>
      <c r="H83" s="5"/>
      <c r="I83" s="5"/>
      <c r="J83" s="14">
        <v>1.3049999999999999</v>
      </c>
      <c r="K83" s="5">
        <v>1.293423156</v>
      </c>
      <c r="L83" s="5"/>
      <c r="M83" s="5"/>
      <c r="N83" s="5"/>
      <c r="O83" s="5">
        <v>1.0989777000000001</v>
      </c>
      <c r="P83" s="5"/>
      <c r="Q83" s="5">
        <v>1.12905809</v>
      </c>
      <c r="R83" s="5"/>
      <c r="S83" s="5"/>
      <c r="U83" s="5"/>
      <c r="V83" s="13"/>
      <c r="W83" s="5"/>
      <c r="X83" s="12">
        <v>1.2829999999999999</v>
      </c>
      <c r="Y83" s="5"/>
      <c r="Z83" s="5"/>
      <c r="AA83" s="5"/>
    </row>
    <row r="84" spans="1:27">
      <c r="A84" s="21">
        <v>1672</v>
      </c>
      <c r="B84" s="5">
        <v>1.6587240000000001</v>
      </c>
      <c r="C84" s="5"/>
      <c r="D84" s="5">
        <v>1.705473</v>
      </c>
      <c r="E84" s="5">
        <v>1.7094400000000001</v>
      </c>
      <c r="F84" s="5">
        <v>1.8696999999999999</v>
      </c>
      <c r="G84" s="5"/>
      <c r="H84" s="5"/>
      <c r="I84" s="5"/>
      <c r="J84" s="14">
        <v>1.7110000000000001</v>
      </c>
      <c r="K84" s="5">
        <v>1.4441337359999999</v>
      </c>
      <c r="L84" s="5"/>
      <c r="M84" s="5"/>
      <c r="N84" s="5"/>
      <c r="O84" s="5">
        <v>1.2750570000000001</v>
      </c>
      <c r="P84" s="5"/>
      <c r="Q84" s="5">
        <v>1.46838958</v>
      </c>
      <c r="R84" s="5"/>
      <c r="S84" s="5"/>
      <c r="U84" s="5"/>
      <c r="V84" s="13"/>
      <c r="W84" s="5"/>
      <c r="X84" s="12">
        <v>1.5680000000000001</v>
      </c>
      <c r="Y84" s="5"/>
      <c r="Z84" s="5"/>
      <c r="AA84" s="5"/>
    </row>
    <row r="85" spans="1:27">
      <c r="A85" s="21">
        <v>1673</v>
      </c>
      <c r="B85" s="5">
        <v>1.7396879999999999</v>
      </c>
      <c r="C85" s="5"/>
      <c r="D85" s="5">
        <v>1.7308962000000001</v>
      </c>
      <c r="E85" s="5">
        <v>1.8376479999999999</v>
      </c>
      <c r="F85" s="5">
        <v>2.0700249999999998</v>
      </c>
      <c r="G85" s="5"/>
      <c r="H85" s="5"/>
      <c r="I85" s="5"/>
      <c r="J85" s="14">
        <v>1.829</v>
      </c>
      <c r="K85" s="5">
        <v>1.5332375</v>
      </c>
      <c r="L85" s="5"/>
      <c r="M85" s="5"/>
      <c r="N85" s="5"/>
      <c r="O85" s="5">
        <v>1.2689853</v>
      </c>
      <c r="P85" s="5"/>
      <c r="Q85" s="5">
        <v>1.4184643299999999</v>
      </c>
      <c r="R85" s="5"/>
      <c r="S85" s="5"/>
      <c r="U85" s="5"/>
      <c r="V85" s="13"/>
      <c r="W85" s="5"/>
      <c r="X85" s="12">
        <v>1.5189999999999999</v>
      </c>
      <c r="Y85" s="5"/>
      <c r="Z85" s="5"/>
      <c r="AA85" s="5"/>
    </row>
    <row r="86" spans="1:27">
      <c r="A86" s="21">
        <v>1674</v>
      </c>
      <c r="B86" s="5">
        <v>1.9244520000000001</v>
      </c>
      <c r="C86" s="5"/>
      <c r="D86" s="5">
        <v>1.8876725999999999</v>
      </c>
      <c r="E86" s="5">
        <v>2.0940639999999999</v>
      </c>
      <c r="F86" s="5">
        <v>2.3371249999999999</v>
      </c>
      <c r="G86" s="5"/>
      <c r="H86" s="5"/>
      <c r="I86" s="5"/>
      <c r="J86" s="14">
        <v>1.7629999999999999</v>
      </c>
      <c r="K86" s="5">
        <v>1.576050824</v>
      </c>
      <c r="L86" s="5"/>
      <c r="M86" s="5"/>
      <c r="N86" s="5"/>
      <c r="O86" s="5">
        <v>1.4733992</v>
      </c>
      <c r="P86" s="5"/>
      <c r="Q86" s="5">
        <v>1.7465826600000001</v>
      </c>
      <c r="R86" s="5"/>
      <c r="S86" s="5"/>
      <c r="U86" s="5"/>
      <c r="V86" s="13"/>
      <c r="W86" s="5"/>
      <c r="X86" s="12">
        <v>1.9330000000000001</v>
      </c>
      <c r="Y86" s="5"/>
      <c r="Z86" s="5"/>
      <c r="AA86" s="5"/>
    </row>
    <row r="87" spans="1:27">
      <c r="A87" s="21">
        <v>1675</v>
      </c>
      <c r="B87" s="5">
        <v>2.3230439999999999</v>
      </c>
      <c r="C87" s="5"/>
      <c r="D87" s="5">
        <v>2.1736835999999999</v>
      </c>
      <c r="E87" s="5">
        <v>2.4359519999999999</v>
      </c>
      <c r="F87" s="5">
        <v>2.5374500000000002</v>
      </c>
      <c r="G87" s="5"/>
      <c r="H87" s="5"/>
      <c r="I87" s="5"/>
      <c r="J87" s="14">
        <v>2.0880000000000001</v>
      </c>
      <c r="K87" s="5">
        <v>2.095783672</v>
      </c>
      <c r="L87" s="5"/>
      <c r="M87" s="5"/>
      <c r="N87" s="5"/>
      <c r="O87" s="5">
        <v>1.9146094</v>
      </c>
      <c r="P87" s="5"/>
      <c r="Q87" s="5">
        <v>2.0747009799999998</v>
      </c>
      <c r="R87" s="5"/>
      <c r="S87" s="5"/>
      <c r="U87" s="5"/>
      <c r="V87" s="13"/>
      <c r="W87" s="5"/>
      <c r="X87" s="12">
        <v>2.63</v>
      </c>
      <c r="Y87" s="5"/>
      <c r="Z87" s="5"/>
      <c r="AA87" s="5"/>
    </row>
    <row r="88" spans="1:27">
      <c r="A88" s="21">
        <v>1676</v>
      </c>
      <c r="B88" s="5">
        <v>2.1652680000000002</v>
      </c>
      <c r="C88" s="5"/>
      <c r="D88" s="5">
        <v>2.1821579999999998</v>
      </c>
      <c r="E88" s="5">
        <v>2.307744</v>
      </c>
      <c r="F88" s="5">
        <v>2.0700249999999998</v>
      </c>
      <c r="G88" s="5"/>
      <c r="H88" s="5"/>
      <c r="I88" s="5"/>
      <c r="J88" s="14">
        <v>2.0339999999999998</v>
      </c>
      <c r="K88" s="5">
        <v>1.869685804</v>
      </c>
      <c r="L88" s="5"/>
      <c r="M88" s="5"/>
      <c r="N88" s="5"/>
      <c r="O88" s="5">
        <v>1.7243628</v>
      </c>
      <c r="P88" s="5"/>
      <c r="Q88" s="5">
        <v>1.8632528799999999</v>
      </c>
      <c r="R88" s="5"/>
      <c r="S88" s="5"/>
      <c r="U88" s="5"/>
      <c r="V88" s="13"/>
      <c r="W88" s="5"/>
      <c r="X88" s="12">
        <v>1.974</v>
      </c>
      <c r="Y88" s="5"/>
      <c r="Z88" s="5"/>
      <c r="AA88" s="5"/>
    </row>
    <row r="89" spans="1:27">
      <c r="A89" s="21">
        <v>1677</v>
      </c>
      <c r="B89" s="5">
        <v>1.9036919999999999</v>
      </c>
      <c r="C89" s="5"/>
      <c r="D89" s="5">
        <v>1.896147</v>
      </c>
      <c r="E89" s="5">
        <v>1.944488</v>
      </c>
      <c r="F89" s="5">
        <v>2.1201062500000001</v>
      </c>
      <c r="G89" s="5"/>
      <c r="H89" s="5"/>
      <c r="I89" s="5"/>
      <c r="J89" s="14">
        <v>1.6919999999999999</v>
      </c>
      <c r="K89" s="5">
        <v>1.5999000000000001</v>
      </c>
      <c r="L89" s="5"/>
      <c r="M89" s="5"/>
      <c r="N89" s="5"/>
      <c r="O89" s="5">
        <v>1.4733992</v>
      </c>
      <c r="P89" s="5"/>
      <c r="Q89" s="5">
        <v>1.5853267799999999</v>
      </c>
      <c r="R89" s="5"/>
      <c r="S89" s="5"/>
      <c r="U89" s="5"/>
      <c r="V89" s="13"/>
      <c r="W89" s="5"/>
      <c r="X89" s="12">
        <v>1.34</v>
      </c>
      <c r="Y89" s="5"/>
      <c r="Z89" s="5"/>
      <c r="AA89" s="5"/>
    </row>
    <row r="90" spans="1:27">
      <c r="A90" s="21">
        <v>1678</v>
      </c>
      <c r="B90" s="5">
        <v>1.6317360000000001</v>
      </c>
      <c r="C90" s="5"/>
      <c r="D90" s="5">
        <v>1.6525080000000001</v>
      </c>
      <c r="E90" s="5">
        <v>1.773544</v>
      </c>
      <c r="F90" s="5">
        <v>1.7361500000000001</v>
      </c>
      <c r="G90" s="5"/>
      <c r="H90" s="5"/>
      <c r="I90" s="5"/>
      <c r="J90" s="14">
        <v>1.544</v>
      </c>
      <c r="K90" s="5">
        <v>1.5999000000000001</v>
      </c>
      <c r="L90" s="5"/>
      <c r="M90" s="5"/>
      <c r="N90" s="5"/>
      <c r="O90" s="5">
        <v>1.2123161</v>
      </c>
      <c r="P90" s="5"/>
      <c r="Q90" s="5">
        <v>1.22356899</v>
      </c>
      <c r="R90" s="5"/>
      <c r="S90" s="5"/>
      <c r="U90" s="5"/>
      <c r="V90" s="13"/>
      <c r="W90" s="5"/>
      <c r="X90" s="12">
        <v>1.256</v>
      </c>
      <c r="Y90" s="5"/>
      <c r="Z90" s="5"/>
      <c r="AA90" s="5"/>
    </row>
    <row r="91" spans="1:27">
      <c r="A91" s="21">
        <v>1679</v>
      </c>
      <c r="B91" s="5">
        <v>1.415832</v>
      </c>
      <c r="C91" s="5"/>
      <c r="D91" s="5">
        <v>1.4470038000000001</v>
      </c>
      <c r="E91" s="5">
        <v>1.581232</v>
      </c>
      <c r="F91" s="5">
        <v>1.6026</v>
      </c>
      <c r="G91" s="5"/>
      <c r="H91" s="5"/>
      <c r="I91" s="5"/>
      <c r="J91" s="14">
        <v>1.468</v>
      </c>
      <c r="K91" s="5">
        <v>1.516193232</v>
      </c>
      <c r="L91" s="5"/>
      <c r="M91" s="5"/>
      <c r="N91" s="5"/>
      <c r="O91" s="5">
        <v>1.173862</v>
      </c>
      <c r="P91" s="5"/>
      <c r="Q91" s="5">
        <v>1.1050298999999999</v>
      </c>
      <c r="R91" s="5"/>
      <c r="S91" s="5"/>
      <c r="U91" s="5"/>
      <c r="V91" s="13"/>
      <c r="W91" s="5"/>
      <c r="X91" s="12">
        <v>1.252</v>
      </c>
      <c r="Y91" s="5"/>
      <c r="Z91" s="5"/>
      <c r="AA91" s="5"/>
    </row>
    <row r="92" spans="1:27">
      <c r="A92" s="21">
        <v>1680</v>
      </c>
      <c r="B92" s="5">
        <v>1.4241360000000001</v>
      </c>
      <c r="C92" s="5"/>
      <c r="D92" s="5">
        <v>1.4597154000000001</v>
      </c>
      <c r="E92" s="5">
        <v>1.5384960000000001</v>
      </c>
      <c r="F92" s="5">
        <v>1.6026</v>
      </c>
      <c r="G92" s="5"/>
      <c r="H92" s="5"/>
      <c r="I92" s="5"/>
      <c r="J92" s="14">
        <v>1.3879999999999999</v>
      </c>
      <c r="K92" s="5">
        <v>1.2673127879999999</v>
      </c>
      <c r="L92" s="5"/>
      <c r="M92" s="5"/>
      <c r="N92" s="5"/>
      <c r="O92" s="5">
        <v>1.0240933999999999</v>
      </c>
      <c r="P92" s="5"/>
      <c r="Q92" s="5">
        <v>0.98996154999999997</v>
      </c>
      <c r="R92" s="5"/>
      <c r="S92" s="5"/>
      <c r="U92" s="5"/>
      <c r="V92" s="13"/>
      <c r="W92" s="5"/>
      <c r="X92" s="12">
        <v>1.242</v>
      </c>
      <c r="Y92" s="5"/>
      <c r="Z92" s="5"/>
      <c r="AA92" s="5"/>
    </row>
    <row r="93" spans="1:27">
      <c r="A93" s="21">
        <v>1681</v>
      </c>
      <c r="B93" s="5">
        <v>1.511328</v>
      </c>
      <c r="C93" s="5"/>
      <c r="D93" s="5">
        <v>1.5296292</v>
      </c>
      <c r="E93" s="5">
        <v>1.5384960000000001</v>
      </c>
      <c r="F93" s="5">
        <v>1.6026</v>
      </c>
      <c r="G93" s="5"/>
      <c r="H93" s="5"/>
      <c r="I93" s="5"/>
      <c r="J93" s="14">
        <v>1.399</v>
      </c>
      <c r="K93" s="5">
        <v>1.1999249999999999</v>
      </c>
      <c r="L93" s="5"/>
      <c r="M93" s="5"/>
      <c r="N93" s="5"/>
      <c r="O93" s="5">
        <v>1.1111211000000001</v>
      </c>
      <c r="P93" s="5"/>
      <c r="Q93" s="5">
        <v>1.2681546299999999</v>
      </c>
      <c r="R93" s="5"/>
      <c r="S93" s="5"/>
      <c r="U93" s="5"/>
      <c r="V93" s="13"/>
      <c r="W93" s="5"/>
      <c r="X93" s="12">
        <v>1.2929999999999999</v>
      </c>
      <c r="Y93" s="5"/>
      <c r="Z93" s="5"/>
      <c r="AA93" s="5"/>
    </row>
    <row r="94" spans="1:27">
      <c r="A94" s="21">
        <v>1682</v>
      </c>
      <c r="B94" s="5">
        <v>1.5569999999999999</v>
      </c>
      <c r="C94" s="5"/>
      <c r="D94" s="5">
        <v>1.5762384</v>
      </c>
      <c r="E94" s="5">
        <v>1.581232</v>
      </c>
      <c r="F94" s="5">
        <v>1.7361500000000001</v>
      </c>
      <c r="G94" s="5"/>
      <c r="H94" s="5"/>
      <c r="I94" s="5"/>
      <c r="J94" s="14">
        <v>1.4510000000000001</v>
      </c>
      <c r="K94" s="5">
        <v>1.2665875</v>
      </c>
      <c r="L94" s="5"/>
      <c r="M94" s="5"/>
      <c r="N94" s="5"/>
      <c r="O94" s="5">
        <v>1.2042204999999999</v>
      </c>
      <c r="P94" s="5"/>
      <c r="Q94" s="5">
        <v>1.37387868</v>
      </c>
      <c r="R94" s="5"/>
      <c r="S94" s="5"/>
      <c r="U94" s="5"/>
      <c r="V94" s="13"/>
      <c r="W94" s="5"/>
      <c r="X94" s="12">
        <v>1.2130000000000001</v>
      </c>
      <c r="Y94" s="5"/>
      <c r="Z94" s="5"/>
      <c r="AA94" s="5"/>
    </row>
    <row r="95" spans="1:27">
      <c r="A95" s="21">
        <v>1683</v>
      </c>
      <c r="B95" s="5">
        <v>1.610976</v>
      </c>
      <c r="C95" s="5"/>
      <c r="D95" s="5">
        <v>1.5825942</v>
      </c>
      <c r="E95" s="5">
        <v>1.6026</v>
      </c>
      <c r="F95" s="5">
        <v>1.7361500000000001</v>
      </c>
      <c r="G95" s="5"/>
      <c r="H95" s="5"/>
      <c r="I95" s="5"/>
      <c r="J95" s="14">
        <v>1.5069999999999999</v>
      </c>
      <c r="K95" s="5">
        <v>1.33325</v>
      </c>
      <c r="L95" s="5"/>
      <c r="M95" s="5">
        <v>1.0746909</v>
      </c>
      <c r="N95" s="5"/>
      <c r="O95" s="5">
        <v>1.2649375</v>
      </c>
      <c r="P95" s="5"/>
      <c r="Q95" s="5">
        <v>1.32368646</v>
      </c>
      <c r="R95" s="5"/>
      <c r="S95" s="5"/>
      <c r="U95" s="5"/>
      <c r="V95" s="13"/>
      <c r="W95" s="5"/>
      <c r="X95" s="12">
        <v>1.4419999999999999</v>
      </c>
      <c r="Y95" s="5"/>
      <c r="Z95" s="5"/>
      <c r="AA95" s="5"/>
    </row>
    <row r="96" spans="1:27">
      <c r="A96" s="21">
        <v>1684</v>
      </c>
      <c r="B96" s="5">
        <v>1.745916</v>
      </c>
      <c r="C96" s="5"/>
      <c r="D96" s="5">
        <v>1.7478450000000001</v>
      </c>
      <c r="E96" s="5">
        <v>1.773544</v>
      </c>
      <c r="F96" s="5">
        <v>2.0700249999999998</v>
      </c>
      <c r="G96" s="5"/>
      <c r="H96" s="5"/>
      <c r="I96" s="5"/>
      <c r="J96" s="14">
        <v>1.583</v>
      </c>
      <c r="K96" s="5">
        <v>1.4103438479999999</v>
      </c>
      <c r="L96" s="5"/>
      <c r="M96" s="5">
        <v>1.2163638999999999</v>
      </c>
      <c r="N96" s="5"/>
      <c r="O96" s="5">
        <v>1.3499413</v>
      </c>
      <c r="P96" s="5"/>
      <c r="Q96" s="5">
        <v>1.4571764199999999</v>
      </c>
      <c r="R96" s="5"/>
      <c r="S96" s="5"/>
      <c r="U96" s="5"/>
      <c r="V96" s="13"/>
      <c r="W96" s="5"/>
      <c r="X96" s="12">
        <v>1.899</v>
      </c>
      <c r="Y96" s="5"/>
      <c r="Z96" s="5"/>
      <c r="AA96" s="2">
        <v>1.4719197289999999</v>
      </c>
    </row>
    <row r="97" spans="1:27">
      <c r="A97" s="21">
        <v>1685</v>
      </c>
      <c r="B97" s="5">
        <v>1.8912359999999999</v>
      </c>
      <c r="C97" s="5"/>
      <c r="D97" s="5">
        <v>1.9025027999999999</v>
      </c>
      <c r="E97" s="5">
        <v>1.9231199999999999</v>
      </c>
      <c r="F97" s="5">
        <v>1.8696999999999999</v>
      </c>
      <c r="G97" s="5"/>
      <c r="H97" s="5"/>
      <c r="I97" s="5"/>
      <c r="J97" s="14">
        <v>1.8109999999999999</v>
      </c>
      <c r="K97" s="5">
        <v>1.639918832</v>
      </c>
      <c r="L97" s="5">
        <v>1.5115848000000001</v>
      </c>
      <c r="M97" s="5">
        <v>1.3944671</v>
      </c>
      <c r="N97" s="5"/>
      <c r="O97" s="5">
        <v>1.4612558</v>
      </c>
      <c r="P97" s="5"/>
      <c r="Q97" s="5">
        <v>1.4852093099999999</v>
      </c>
      <c r="R97" s="5"/>
      <c r="S97" s="5"/>
      <c r="U97" s="5"/>
      <c r="V97" s="13"/>
      <c r="W97" s="5"/>
      <c r="X97" s="12">
        <v>1.2669999999999999</v>
      </c>
      <c r="Y97" s="5"/>
      <c r="Z97" s="5"/>
      <c r="AA97" s="2">
        <v>1.6374767729999999</v>
      </c>
    </row>
    <row r="98" spans="1:27">
      <c r="A98" s="21">
        <v>1686</v>
      </c>
      <c r="B98" s="5">
        <v>1.662876</v>
      </c>
      <c r="C98" s="5"/>
      <c r="D98" s="5">
        <v>1.7033544</v>
      </c>
      <c r="E98" s="5">
        <v>1.7094400000000001</v>
      </c>
      <c r="F98" s="5">
        <v>1.7361500000000001</v>
      </c>
      <c r="G98" s="5"/>
      <c r="H98" s="5"/>
      <c r="I98" s="5"/>
      <c r="J98" s="14">
        <v>1.4570000000000001</v>
      </c>
      <c r="K98" s="5">
        <v>1.3262531040000001</v>
      </c>
      <c r="L98" s="5">
        <v>1.1255618000000001</v>
      </c>
      <c r="M98" s="5">
        <v>1.0058783</v>
      </c>
      <c r="N98" s="5"/>
      <c r="O98" s="5">
        <v>1.1131450000000001</v>
      </c>
      <c r="P98" s="5"/>
      <c r="Q98" s="5">
        <v>1.10689876</v>
      </c>
      <c r="R98" s="5"/>
      <c r="S98" s="5"/>
      <c r="U98" s="5"/>
      <c r="V98" s="13"/>
      <c r="W98" s="5"/>
      <c r="X98" s="12">
        <v>1.202</v>
      </c>
      <c r="Y98" s="5"/>
      <c r="Z98" s="5"/>
      <c r="AA98" s="2">
        <v>1.2394161210000001</v>
      </c>
    </row>
    <row r="99" spans="1:27">
      <c r="A99" s="21">
        <v>1687</v>
      </c>
      <c r="B99" s="5">
        <v>1.5320879999999999</v>
      </c>
      <c r="C99" s="5"/>
      <c r="D99" s="5">
        <v>1.5486966</v>
      </c>
      <c r="E99" s="5">
        <v>1.5384960000000001</v>
      </c>
      <c r="F99" s="5">
        <v>1.6026</v>
      </c>
      <c r="G99" s="5"/>
      <c r="H99" s="5"/>
      <c r="I99" s="5"/>
      <c r="J99" s="14">
        <v>1.387</v>
      </c>
      <c r="K99" s="5">
        <v>1.2665875</v>
      </c>
      <c r="L99" s="5">
        <v>1.1438470999999999</v>
      </c>
      <c r="M99" s="5">
        <v>1.0443324</v>
      </c>
      <c r="N99" s="5"/>
      <c r="O99" s="5">
        <v>1.032189</v>
      </c>
      <c r="P99" s="5"/>
      <c r="Q99" s="5">
        <v>1.0345472</v>
      </c>
      <c r="R99" s="5"/>
      <c r="S99" s="5"/>
      <c r="U99" s="5"/>
      <c r="V99" s="13"/>
      <c r="W99" s="5"/>
      <c r="X99" s="12">
        <v>1.099</v>
      </c>
      <c r="Y99" s="5"/>
      <c r="Z99" s="5"/>
      <c r="AA99" s="2">
        <v>1.022292129</v>
      </c>
    </row>
    <row r="100" spans="1:27">
      <c r="A100" s="21">
        <v>1688</v>
      </c>
      <c r="B100" s="5">
        <v>1.540392</v>
      </c>
      <c r="C100" s="5"/>
      <c r="D100" s="5">
        <v>1.5232734000000001</v>
      </c>
      <c r="E100" s="5">
        <v>1.5598639999999999</v>
      </c>
      <c r="F100" s="5">
        <v>1.6359874999999999</v>
      </c>
      <c r="G100" s="5"/>
      <c r="H100" s="5"/>
      <c r="I100" s="5"/>
      <c r="J100" s="14">
        <v>1.367</v>
      </c>
      <c r="K100" s="5">
        <v>1.2665875</v>
      </c>
      <c r="L100" s="5">
        <v>1.1275934999999999</v>
      </c>
      <c r="M100" s="5">
        <v>0.97349589999999997</v>
      </c>
      <c r="N100" s="5"/>
      <c r="O100" s="5">
        <v>1.0119499999999999</v>
      </c>
      <c r="P100" s="5"/>
      <c r="Q100" s="5">
        <v>1.35171935</v>
      </c>
      <c r="R100" s="5"/>
      <c r="S100" s="5"/>
      <c r="U100" s="5"/>
      <c r="V100" s="13"/>
      <c r="W100" s="5"/>
      <c r="X100" s="12">
        <v>1.133</v>
      </c>
      <c r="Y100" s="5"/>
      <c r="Z100" s="5"/>
      <c r="AA100" s="2">
        <v>1.121807292</v>
      </c>
    </row>
    <row r="101" spans="1:27">
      <c r="A101" s="21">
        <v>1689</v>
      </c>
      <c r="B101" s="5">
        <v>1.633812</v>
      </c>
      <c r="C101" s="5"/>
      <c r="D101" s="5">
        <v>1.6080174</v>
      </c>
      <c r="E101" s="5">
        <v>1.666704</v>
      </c>
      <c r="F101" s="5">
        <v>1.8696999999999999</v>
      </c>
      <c r="G101" s="5"/>
      <c r="H101" s="5"/>
      <c r="I101" s="5"/>
      <c r="J101" s="14">
        <v>1.5609999999999999</v>
      </c>
      <c r="K101" s="5">
        <v>1.310147444</v>
      </c>
      <c r="L101" s="5"/>
      <c r="M101" s="5">
        <v>1.0524279999999999</v>
      </c>
      <c r="N101" s="5"/>
      <c r="O101" s="5">
        <v>1.0908821</v>
      </c>
      <c r="P101" s="5"/>
      <c r="Q101" s="5">
        <v>1.2681546299999999</v>
      </c>
      <c r="R101" s="5"/>
      <c r="S101" s="5"/>
      <c r="U101" s="5"/>
      <c r="V101" s="13"/>
      <c r="W101" s="5"/>
      <c r="X101" s="12">
        <v>1.2150000000000001</v>
      </c>
      <c r="Y101" s="5"/>
      <c r="Z101" s="5"/>
      <c r="AA101" s="2">
        <v>1.121807292</v>
      </c>
    </row>
    <row r="102" spans="1:27">
      <c r="A102" s="21">
        <v>1690</v>
      </c>
      <c r="B102" s="5">
        <v>1.7002440000000001</v>
      </c>
      <c r="C102" s="5"/>
      <c r="D102" s="5">
        <v>1.705473</v>
      </c>
      <c r="E102" s="5">
        <v>1.7308079999999999</v>
      </c>
      <c r="F102" s="5"/>
      <c r="G102" s="5"/>
      <c r="H102" s="5"/>
      <c r="I102" s="5"/>
      <c r="J102" s="14">
        <v>1.675</v>
      </c>
      <c r="K102" s="5">
        <v>1.33325</v>
      </c>
      <c r="L102" s="5"/>
      <c r="M102" s="5">
        <v>1.1698142</v>
      </c>
      <c r="N102" s="5"/>
      <c r="O102" s="5">
        <v>1.2325550999999999</v>
      </c>
      <c r="P102" s="5"/>
      <c r="Q102" s="5">
        <v>1.3405061899999999</v>
      </c>
      <c r="R102" s="5"/>
      <c r="S102" s="5"/>
      <c r="U102" s="5"/>
      <c r="V102" s="13"/>
      <c r="W102" s="5"/>
      <c r="X102" s="12">
        <v>1.139</v>
      </c>
      <c r="Y102" s="5"/>
      <c r="Z102" s="5"/>
      <c r="AA102" s="2">
        <v>1.121807292</v>
      </c>
    </row>
    <row r="103" spans="1:27">
      <c r="A103" s="21">
        <v>1691</v>
      </c>
      <c r="B103" s="5">
        <v>1.7562960000000001</v>
      </c>
      <c r="C103" s="5"/>
      <c r="D103" s="5">
        <v>1.7923355999999999</v>
      </c>
      <c r="E103" s="5">
        <v>1.8376479999999999</v>
      </c>
      <c r="F103" s="5"/>
      <c r="G103" s="5"/>
      <c r="H103" s="5"/>
      <c r="I103" s="5"/>
      <c r="J103" s="14">
        <v>1.613</v>
      </c>
      <c r="K103" s="5">
        <v>1.33325</v>
      </c>
      <c r="L103" s="5"/>
      <c r="M103" s="5">
        <v>1.1698142</v>
      </c>
      <c r="N103" s="5"/>
      <c r="O103" s="5">
        <v>1.1799337000000001</v>
      </c>
      <c r="P103" s="5"/>
      <c r="Q103" s="5">
        <v>1.20140965</v>
      </c>
      <c r="R103" s="5"/>
      <c r="S103" s="5"/>
      <c r="U103" s="5"/>
      <c r="V103" s="13"/>
      <c r="W103" s="5"/>
      <c r="X103" s="12">
        <v>1.157</v>
      </c>
      <c r="Y103" s="5"/>
      <c r="Z103" s="5"/>
      <c r="AA103" s="2">
        <v>1.1082370429999999</v>
      </c>
    </row>
    <row r="104" spans="1:27">
      <c r="A104" s="21">
        <v>1692</v>
      </c>
      <c r="B104" s="5">
        <v>1.872552</v>
      </c>
      <c r="C104" s="5"/>
      <c r="D104" s="5">
        <v>1.8749610000000001</v>
      </c>
      <c r="E104" s="5">
        <v>1.9017520000000001</v>
      </c>
      <c r="F104" s="5"/>
      <c r="G104" s="5"/>
      <c r="H104" s="5"/>
      <c r="I104" s="5"/>
      <c r="J104" s="14">
        <v>1.7689999999999999</v>
      </c>
      <c r="K104" s="5">
        <v>1.4777743000000001</v>
      </c>
      <c r="L104" s="5"/>
      <c r="M104" s="5">
        <v>1.2770809000000001</v>
      </c>
      <c r="N104" s="5"/>
      <c r="O104" s="5">
        <v>1.3094633</v>
      </c>
      <c r="P104" s="5"/>
      <c r="Q104" s="5">
        <v>1.3682721099999999</v>
      </c>
      <c r="R104" s="5"/>
      <c r="S104" s="5"/>
      <c r="U104" s="5"/>
      <c r="V104" s="13"/>
      <c r="W104" s="5"/>
      <c r="X104" s="12">
        <v>1.919</v>
      </c>
      <c r="Y104" s="5"/>
      <c r="Z104" s="5"/>
      <c r="AA104" s="2">
        <v>1.1172838759999999</v>
      </c>
    </row>
    <row r="105" spans="1:27">
      <c r="A105" s="21">
        <v>1693</v>
      </c>
      <c r="B105" s="5">
        <v>2.383248</v>
      </c>
      <c r="C105" s="5"/>
      <c r="D105" s="5">
        <v>2.4257970000000002</v>
      </c>
      <c r="E105" s="5">
        <v>2.3291119999999998</v>
      </c>
      <c r="F105" s="5"/>
      <c r="G105" s="5"/>
      <c r="H105" s="5"/>
      <c r="I105" s="5"/>
      <c r="J105" s="14">
        <v>2.137</v>
      </c>
      <c r="K105" s="5">
        <v>1.8669979720000001</v>
      </c>
      <c r="L105" s="5">
        <v>1.8590055000000001</v>
      </c>
      <c r="M105" s="5">
        <v>1.7284105999999999</v>
      </c>
      <c r="N105" s="5"/>
      <c r="O105" s="5">
        <v>1.7790081</v>
      </c>
      <c r="P105" s="5"/>
      <c r="Q105" s="5">
        <v>1.8744660399999999</v>
      </c>
      <c r="R105" s="5"/>
      <c r="S105" s="5"/>
      <c r="U105" s="5"/>
      <c r="V105" s="13"/>
      <c r="W105" s="5"/>
      <c r="X105" s="12">
        <v>2.411</v>
      </c>
      <c r="Y105" s="5"/>
      <c r="Z105" s="5"/>
      <c r="AA105" s="2">
        <v>1.35702495</v>
      </c>
    </row>
    <row r="106" spans="1:27">
      <c r="A106" s="21">
        <v>1694</v>
      </c>
      <c r="B106" s="5">
        <v>2.2877519999999998</v>
      </c>
      <c r="C106" s="5"/>
      <c r="D106" s="5">
        <v>2.3410530000000001</v>
      </c>
      <c r="E106" s="5">
        <v>2.3504800000000001</v>
      </c>
      <c r="F106" s="5"/>
      <c r="G106" s="5"/>
      <c r="H106" s="5"/>
      <c r="I106" s="5"/>
      <c r="J106" s="14">
        <v>2.0150000000000001</v>
      </c>
      <c r="K106" s="5">
        <v>1.9962912239999999</v>
      </c>
      <c r="L106" s="5">
        <v>1.7736741</v>
      </c>
      <c r="M106" s="5">
        <v>1.5948332000000001</v>
      </c>
      <c r="N106" s="5">
        <v>1.527757</v>
      </c>
      <c r="O106" s="5">
        <v>1.6616219000000001</v>
      </c>
      <c r="P106" s="5"/>
      <c r="Q106" s="5">
        <v>1.7631354100000001</v>
      </c>
      <c r="R106" s="5"/>
      <c r="S106" s="5"/>
      <c r="U106" s="5"/>
      <c r="V106" s="13"/>
      <c r="W106" s="5"/>
      <c r="X106" s="12">
        <v>1.728</v>
      </c>
      <c r="Y106" s="5"/>
      <c r="Z106" s="5"/>
      <c r="AA106" s="2">
        <v>1.0765731270000001</v>
      </c>
    </row>
    <row r="107" spans="1:27">
      <c r="A107" s="21">
        <v>1695</v>
      </c>
      <c r="B107" s="5">
        <v>2.0863800000000001</v>
      </c>
      <c r="C107" s="5"/>
      <c r="D107" s="5">
        <v>2.1291929999999999</v>
      </c>
      <c r="E107" s="5">
        <v>2.1581679999999999</v>
      </c>
      <c r="F107" s="5"/>
      <c r="G107" s="5"/>
      <c r="H107" s="5"/>
      <c r="I107" s="5"/>
      <c r="J107" s="14">
        <v>1.7609999999999999</v>
      </c>
      <c r="K107" s="5">
        <v>1.6334125719999999</v>
      </c>
      <c r="L107" s="5">
        <v>1.3998413000000001</v>
      </c>
      <c r="M107" s="5">
        <v>1.2507702000000001</v>
      </c>
      <c r="N107" s="5">
        <v>1.2916491000000001</v>
      </c>
      <c r="O107" s="5">
        <v>1.254818</v>
      </c>
      <c r="P107" s="5"/>
      <c r="Q107" s="5">
        <v>1.32368646</v>
      </c>
      <c r="R107" s="5"/>
      <c r="S107" s="5"/>
      <c r="U107" s="5"/>
      <c r="V107" s="13"/>
      <c r="W107" s="5"/>
      <c r="X107" s="12">
        <v>1.206</v>
      </c>
      <c r="Y107" s="5"/>
      <c r="Z107" s="5"/>
      <c r="AA107" s="2">
        <v>1.063002878</v>
      </c>
    </row>
    <row r="108" spans="1:27">
      <c r="A108" s="21">
        <v>1696</v>
      </c>
      <c r="B108" s="5">
        <v>2.0303279999999999</v>
      </c>
      <c r="C108" s="5"/>
      <c r="D108" s="5">
        <v>2.0550419999999998</v>
      </c>
      <c r="E108" s="5">
        <v>2.0726960000000001</v>
      </c>
      <c r="F108" s="5"/>
      <c r="G108" s="5"/>
      <c r="H108" s="5"/>
      <c r="I108" s="5"/>
      <c r="J108" s="14">
        <v>1.804</v>
      </c>
      <c r="K108" s="5">
        <v>1.501580812</v>
      </c>
      <c r="L108" s="5">
        <v>1.3470171</v>
      </c>
      <c r="M108" s="5">
        <v>1.2791048</v>
      </c>
      <c r="N108" s="5">
        <v>1.2817286000000001</v>
      </c>
      <c r="O108" s="5">
        <v>1.3094633</v>
      </c>
      <c r="P108" s="5"/>
      <c r="Q108" s="5">
        <v>1.49054891</v>
      </c>
      <c r="R108" s="5"/>
      <c r="S108" s="5"/>
      <c r="U108" s="5"/>
      <c r="V108" s="13"/>
      <c r="W108" s="5"/>
      <c r="X108" s="12">
        <v>1.351</v>
      </c>
      <c r="Y108" s="5"/>
      <c r="Z108" s="5"/>
      <c r="AA108" s="2">
        <v>1.0765731270000001</v>
      </c>
    </row>
    <row r="109" spans="1:27">
      <c r="A109" s="21">
        <v>1697</v>
      </c>
      <c r="B109" s="5">
        <v>2.3105880000000001</v>
      </c>
      <c r="C109" s="5"/>
      <c r="D109" s="5">
        <v>2.3262228</v>
      </c>
      <c r="E109" s="5">
        <v>2.3291119999999998</v>
      </c>
      <c r="F109" s="5"/>
      <c r="G109" s="5"/>
      <c r="H109" s="5"/>
      <c r="I109" s="5"/>
      <c r="J109" s="14">
        <v>2.0830000000000002</v>
      </c>
      <c r="K109" s="5">
        <v>1.7669295599999999</v>
      </c>
      <c r="L109" s="5">
        <v>1.6842793</v>
      </c>
      <c r="M109" s="5">
        <v>1.5503073999999999</v>
      </c>
      <c r="N109" s="5">
        <v>1.7162465</v>
      </c>
      <c r="O109" s="5">
        <v>1.6555502</v>
      </c>
      <c r="P109" s="5"/>
      <c r="Q109" s="5">
        <v>1.8410935500000001</v>
      </c>
      <c r="R109" s="5"/>
      <c r="S109" s="5"/>
      <c r="U109" s="5"/>
      <c r="V109" s="13"/>
      <c r="W109" s="5"/>
      <c r="X109" s="12">
        <v>1.734</v>
      </c>
      <c r="Y109" s="5"/>
      <c r="Z109" s="5"/>
      <c r="AA109" s="2">
        <v>1.5533412259999999</v>
      </c>
    </row>
    <row r="110" spans="1:27">
      <c r="A110" s="21">
        <v>1698</v>
      </c>
      <c r="B110" s="5">
        <v>2.7257880000000001</v>
      </c>
      <c r="C110" s="5">
        <v>2.6573807</v>
      </c>
      <c r="D110" s="5">
        <v>2.7562986</v>
      </c>
      <c r="E110" s="5">
        <v>2.6923680000000001</v>
      </c>
      <c r="F110" s="5"/>
      <c r="G110" s="5"/>
      <c r="H110" s="5"/>
      <c r="I110" s="5"/>
      <c r="J110" s="14">
        <v>2.3610000000000002</v>
      </c>
      <c r="K110" s="5">
        <v>2.2617466319999999</v>
      </c>
      <c r="L110" s="5">
        <v>2.1495386000000001</v>
      </c>
      <c r="M110" s="5">
        <v>1.9854459</v>
      </c>
      <c r="N110" s="5"/>
      <c r="O110" s="5">
        <v>2.0664018999999998</v>
      </c>
      <c r="P110" s="5"/>
      <c r="Q110" s="5">
        <v>2.15265912</v>
      </c>
      <c r="R110" s="5"/>
      <c r="S110" s="5"/>
      <c r="U110" s="5"/>
      <c r="V110" s="13"/>
      <c r="W110" s="5"/>
      <c r="X110" s="12">
        <v>2.5859999999999999</v>
      </c>
      <c r="Y110" s="5"/>
      <c r="Z110" s="5"/>
      <c r="AA110" s="2">
        <v>1.841030516</v>
      </c>
    </row>
    <row r="111" spans="1:27">
      <c r="A111" s="21">
        <v>1699</v>
      </c>
      <c r="B111" s="5">
        <v>3.2240280000000001</v>
      </c>
      <c r="C111" s="5">
        <v>3.1431167000000002</v>
      </c>
      <c r="D111" s="5">
        <v>3.2689998</v>
      </c>
      <c r="E111" s="5">
        <v>3.1838320000000002</v>
      </c>
      <c r="F111" s="5"/>
      <c r="G111" s="5"/>
      <c r="H111" s="5"/>
      <c r="I111" s="5"/>
      <c r="J111" s="14">
        <v>2.7629999999999999</v>
      </c>
      <c r="K111" s="5">
        <v>2.7758691639999999</v>
      </c>
      <c r="L111" s="5">
        <v>2.6310514999999999</v>
      </c>
      <c r="M111" s="5">
        <v>2.509636</v>
      </c>
      <c r="N111" s="5"/>
      <c r="O111" s="5">
        <v>2.5318988999999998</v>
      </c>
      <c r="P111" s="5"/>
      <c r="Q111" s="5">
        <v>2.62521358</v>
      </c>
      <c r="R111" s="5"/>
      <c r="S111" s="5"/>
      <c r="U111" s="5"/>
      <c r="V111" s="13"/>
      <c r="W111" s="5"/>
      <c r="X111" s="12">
        <v>2.1819999999999999</v>
      </c>
      <c r="Y111" s="5"/>
      <c r="Z111" s="5"/>
      <c r="AA111" s="2"/>
    </row>
    <row r="112" spans="1:27">
      <c r="A112" s="21">
        <v>1700</v>
      </c>
      <c r="B112" s="5">
        <v>2.275296</v>
      </c>
      <c r="C112" s="5">
        <v>2.2181943999999998</v>
      </c>
      <c r="D112" s="5">
        <v>2.3241041999999998</v>
      </c>
      <c r="E112" s="5">
        <v>2.307744</v>
      </c>
      <c r="F112" s="5">
        <v>2.5054536459999999</v>
      </c>
      <c r="G112" s="5"/>
      <c r="H112" s="5"/>
      <c r="I112" s="5"/>
      <c r="J112" s="14">
        <v>2.056</v>
      </c>
      <c r="K112" s="5">
        <v>1.752594456</v>
      </c>
      <c r="L112" s="5"/>
      <c r="M112" s="5">
        <v>1.7162672000000001</v>
      </c>
      <c r="N112" s="5"/>
      <c r="O112" s="5">
        <v>1.6737652999999999</v>
      </c>
      <c r="P112" s="5"/>
      <c r="Q112" s="5">
        <v>1.64085861</v>
      </c>
      <c r="R112" s="5"/>
      <c r="S112" s="5"/>
      <c r="U112" s="5"/>
      <c r="V112" s="13"/>
      <c r="W112" s="5"/>
      <c r="X112" s="12">
        <v>1.169</v>
      </c>
      <c r="Y112" s="5"/>
      <c r="Z112" s="5"/>
      <c r="AA112" s="2"/>
    </row>
    <row r="113" spans="1:27">
      <c r="A113" s="21">
        <v>1701</v>
      </c>
      <c r="B113" s="5">
        <v>1.938984</v>
      </c>
      <c r="C113" s="5">
        <v>1.8903226</v>
      </c>
      <c r="D113" s="5">
        <v>1.980891</v>
      </c>
      <c r="E113" s="5">
        <v>1.9872240000000001</v>
      </c>
      <c r="F113" s="5">
        <v>2.145146875</v>
      </c>
      <c r="G113" s="5"/>
      <c r="H113" s="5"/>
      <c r="I113" s="5"/>
      <c r="J113" s="14">
        <v>1.7250000000000001</v>
      </c>
      <c r="K113" s="5">
        <v>1.5289284359999999</v>
      </c>
      <c r="L113" s="5"/>
      <c r="M113" s="5">
        <v>1.3438696000000001</v>
      </c>
      <c r="N113" s="5"/>
      <c r="O113" s="5">
        <v>1.3155349999999999</v>
      </c>
      <c r="P113" s="5"/>
      <c r="Q113" s="5">
        <v>1.3487510199999999</v>
      </c>
      <c r="R113" s="5"/>
      <c r="S113" s="5"/>
      <c r="U113" s="5"/>
      <c r="V113" s="13"/>
      <c r="W113" s="5"/>
      <c r="X113" s="12">
        <v>1.452</v>
      </c>
      <c r="Y113" s="5"/>
      <c r="Z113" s="5"/>
      <c r="AA113" s="2">
        <v>1.3117907849999999</v>
      </c>
    </row>
    <row r="114" spans="1:27">
      <c r="A114" s="21">
        <v>1702</v>
      </c>
      <c r="B114" s="5">
        <v>1.7376119999999999</v>
      </c>
      <c r="C114" s="5">
        <v>1.6940043</v>
      </c>
      <c r="D114" s="5">
        <v>1.7732682</v>
      </c>
      <c r="E114" s="5">
        <v>1.7949120000000001</v>
      </c>
      <c r="F114" s="5">
        <v>1.9503864580000001</v>
      </c>
      <c r="G114" s="5"/>
      <c r="H114" s="5"/>
      <c r="I114" s="5"/>
      <c r="J114" s="14">
        <v>1.7270000000000001</v>
      </c>
      <c r="K114" s="5">
        <v>1.4473122039999999</v>
      </c>
      <c r="L114" s="5"/>
      <c r="M114" s="5">
        <v>1.3135110999999999</v>
      </c>
      <c r="N114" s="5"/>
      <c r="O114" s="5">
        <v>1.2851764999999999</v>
      </c>
      <c r="P114" s="5"/>
      <c r="Q114" s="5">
        <v>1.28528635</v>
      </c>
      <c r="R114" s="5"/>
      <c r="S114" s="5"/>
      <c r="U114" s="5"/>
      <c r="V114" s="13"/>
      <c r="W114" s="5"/>
      <c r="X114" s="12">
        <v>1.2390000000000001</v>
      </c>
      <c r="Y114" s="5"/>
      <c r="Z114" s="5"/>
      <c r="AA114" s="2">
        <v>1.121807292</v>
      </c>
    </row>
    <row r="115" spans="1:27">
      <c r="A115" s="21">
        <v>1703</v>
      </c>
      <c r="B115" s="5">
        <v>1.7417640000000001</v>
      </c>
      <c r="C115" s="5">
        <v>1.6980521</v>
      </c>
      <c r="D115" s="5">
        <v>1.7775053999999999</v>
      </c>
      <c r="E115" s="5">
        <v>1.7949120000000001</v>
      </c>
      <c r="F115" s="5">
        <v>1.9030875</v>
      </c>
      <c r="G115" s="5"/>
      <c r="H115" s="5"/>
      <c r="I115" s="5"/>
      <c r="J115" s="14">
        <v>1.623</v>
      </c>
      <c r="K115" s="5">
        <v>1.33325</v>
      </c>
      <c r="L115" s="5"/>
      <c r="M115" s="5">
        <v>1.1576708</v>
      </c>
      <c r="N115" s="5"/>
      <c r="O115" s="5">
        <v>1.1880293</v>
      </c>
      <c r="P115" s="5"/>
      <c r="Q115" s="5">
        <v>1.0365048699999999</v>
      </c>
      <c r="R115" s="5"/>
      <c r="S115" s="5"/>
      <c r="U115" s="5"/>
      <c r="V115" s="13"/>
      <c r="W115" s="5"/>
      <c r="X115" s="12">
        <v>1.2</v>
      </c>
      <c r="Y115" s="5"/>
      <c r="Z115" s="5"/>
      <c r="AA115" s="2">
        <v>1.0494326279999999</v>
      </c>
    </row>
    <row r="116" spans="1:27">
      <c r="A116" s="21">
        <v>1704</v>
      </c>
      <c r="B116" s="5">
        <v>1.8268800000000001</v>
      </c>
      <c r="C116" s="5">
        <v>1.7810319999999999</v>
      </c>
      <c r="D116" s="5">
        <v>1.8601308000000001</v>
      </c>
      <c r="E116" s="5">
        <v>1.9017520000000001</v>
      </c>
      <c r="F116" s="5">
        <v>1.8982240539999999</v>
      </c>
      <c r="G116" s="5"/>
      <c r="H116" s="5"/>
      <c r="I116" s="5"/>
      <c r="J116" s="14">
        <v>1.7090000000000001</v>
      </c>
      <c r="K116" s="5">
        <v>1.33325</v>
      </c>
      <c r="L116" s="5"/>
      <c r="M116" s="5">
        <v>1.1596947</v>
      </c>
      <c r="N116" s="5"/>
      <c r="O116" s="5">
        <v>1.1799337000000001</v>
      </c>
      <c r="P116" s="5"/>
      <c r="Q116" s="5">
        <v>1.2004975600000001</v>
      </c>
      <c r="R116" s="5"/>
      <c r="S116" s="5"/>
      <c r="U116" s="5"/>
      <c r="V116" s="13"/>
      <c r="W116" s="5"/>
      <c r="X116" s="12">
        <v>1.2070000000000001</v>
      </c>
      <c r="Y116" s="5"/>
      <c r="Z116" s="5"/>
      <c r="AA116" s="2">
        <v>0.977057964</v>
      </c>
    </row>
    <row r="117" spans="1:27">
      <c r="A117" s="21">
        <v>1705</v>
      </c>
      <c r="B117" s="5">
        <v>1.689864</v>
      </c>
      <c r="C117" s="5">
        <v>1.6474546000000001</v>
      </c>
      <c r="D117" s="5">
        <v>1.7245404</v>
      </c>
      <c r="E117" s="5">
        <v>1.7308079999999999</v>
      </c>
      <c r="F117" s="5">
        <v>1.8057072919999999</v>
      </c>
      <c r="G117" s="5"/>
      <c r="H117" s="5"/>
      <c r="I117" s="5"/>
      <c r="J117" s="14">
        <v>1.603</v>
      </c>
      <c r="K117" s="5">
        <v>1.33325</v>
      </c>
      <c r="L117" s="5"/>
      <c r="M117" s="5">
        <v>1.0746909</v>
      </c>
      <c r="N117" s="5"/>
      <c r="O117" s="5">
        <v>1.1111211000000001</v>
      </c>
      <c r="P117" s="5"/>
      <c r="Q117" s="5">
        <v>1.2289297299999999</v>
      </c>
      <c r="R117" s="5"/>
      <c r="S117" s="5"/>
      <c r="U117" s="5"/>
      <c r="V117" s="13"/>
      <c r="W117" s="5"/>
      <c r="X117" s="12">
        <v>1.2030000000000001</v>
      </c>
      <c r="Y117" s="5"/>
      <c r="Z117" s="5"/>
      <c r="AA117" s="2">
        <v>0.977057964</v>
      </c>
    </row>
    <row r="118" spans="1:27">
      <c r="A118" s="21">
        <v>1706</v>
      </c>
      <c r="B118" s="5">
        <v>1.6960919999999999</v>
      </c>
      <c r="C118" s="5">
        <v>1.6535263</v>
      </c>
      <c r="D118" s="5">
        <v>1.7308962000000001</v>
      </c>
      <c r="E118" s="5">
        <v>1.752176</v>
      </c>
      <c r="F118" s="5">
        <v>1.7668368219999999</v>
      </c>
      <c r="G118" s="5"/>
      <c r="H118" s="5"/>
      <c r="I118" s="5"/>
      <c r="J118" s="14">
        <v>1.59</v>
      </c>
      <c r="K118" s="5">
        <v>1.33325</v>
      </c>
      <c r="L118" s="5"/>
      <c r="M118" s="5">
        <v>1.0746909</v>
      </c>
      <c r="N118" s="5"/>
      <c r="O118" s="5">
        <v>1.0301651000000001</v>
      </c>
      <c r="P118" s="5"/>
      <c r="Q118" s="5">
        <v>1.1423639299999999</v>
      </c>
      <c r="R118" s="5"/>
      <c r="S118" s="5"/>
      <c r="U118" s="5"/>
      <c r="V118" s="13"/>
      <c r="W118" s="5"/>
      <c r="X118" s="12">
        <v>1.109</v>
      </c>
      <c r="Y118" s="5"/>
      <c r="Z118" s="5"/>
      <c r="AA118" s="2">
        <v>0.94087063199999998</v>
      </c>
    </row>
    <row r="119" spans="1:27">
      <c r="A119" s="21">
        <v>1707</v>
      </c>
      <c r="B119" s="5">
        <v>1.6441920000000001</v>
      </c>
      <c r="C119" s="5">
        <v>1.6029287999999999</v>
      </c>
      <c r="D119" s="5">
        <v>1.6779312</v>
      </c>
      <c r="E119" s="5">
        <v>1.688072</v>
      </c>
      <c r="F119" s="5">
        <v>1.691633333</v>
      </c>
      <c r="G119" s="5"/>
      <c r="H119" s="5"/>
      <c r="I119" s="5"/>
      <c r="J119" s="14">
        <v>1.59</v>
      </c>
      <c r="K119" s="5">
        <v>1.33325</v>
      </c>
      <c r="L119" s="5"/>
      <c r="M119" s="5">
        <v>1.0483802</v>
      </c>
      <c r="N119" s="5"/>
      <c r="O119" s="5">
        <v>1.0119499999999999</v>
      </c>
      <c r="P119" s="5"/>
      <c r="Q119" s="5">
        <v>1.1423639299999999</v>
      </c>
      <c r="R119" s="5"/>
      <c r="S119" s="5"/>
      <c r="U119" s="5"/>
      <c r="V119" s="13"/>
      <c r="W119" s="5"/>
      <c r="X119" s="12">
        <v>1.18</v>
      </c>
      <c r="Y119" s="5"/>
      <c r="Z119" s="5"/>
      <c r="AA119" s="2">
        <v>0.90468329999999997</v>
      </c>
    </row>
    <row r="120" spans="1:27">
      <c r="A120" s="21">
        <v>1708</v>
      </c>
      <c r="B120" s="5">
        <v>1.7708280000000001</v>
      </c>
      <c r="C120" s="5">
        <v>1.7263866999999999</v>
      </c>
      <c r="D120" s="5">
        <v>1.80081</v>
      </c>
      <c r="E120" s="5">
        <v>1.8162799999999999</v>
      </c>
      <c r="F120" s="5">
        <v>1.823328472</v>
      </c>
      <c r="G120" s="5"/>
      <c r="H120" s="5"/>
      <c r="I120" s="5"/>
      <c r="J120" s="14">
        <v>1.6739999999999999</v>
      </c>
      <c r="K120" s="5">
        <v>1.365525316</v>
      </c>
      <c r="L120" s="5"/>
      <c r="M120" s="5">
        <v>1.1394557000000001</v>
      </c>
      <c r="N120" s="5"/>
      <c r="O120" s="5">
        <v>1.1111211000000001</v>
      </c>
      <c r="P120" s="5"/>
      <c r="Q120" s="5">
        <v>1.2164906600000001</v>
      </c>
      <c r="R120" s="5"/>
      <c r="S120" s="5"/>
      <c r="U120" s="5"/>
      <c r="V120" s="13">
        <v>1.92</v>
      </c>
      <c r="W120" s="5"/>
      <c r="X120" s="12">
        <v>1.6459999999999999</v>
      </c>
      <c r="Y120" s="5"/>
      <c r="Z120" s="5"/>
      <c r="AA120" s="2">
        <v>0.92730038299999995</v>
      </c>
    </row>
    <row r="121" spans="1:27">
      <c r="A121" s="21">
        <v>1709</v>
      </c>
      <c r="B121" s="5">
        <v>2.89602</v>
      </c>
      <c r="C121" s="5">
        <v>2.8233405</v>
      </c>
      <c r="D121" s="5">
        <v>2.9533284000000002</v>
      </c>
      <c r="E121" s="5">
        <v>2.8846799999999999</v>
      </c>
      <c r="F121" s="5">
        <v>2.8166065969999998</v>
      </c>
      <c r="G121" s="5">
        <v>2.7727430000000002</v>
      </c>
      <c r="H121" s="5"/>
      <c r="I121" s="5"/>
      <c r="J121" s="14">
        <v>2.5270000000000001</v>
      </c>
      <c r="K121" s="5">
        <v>2.3051359200000001</v>
      </c>
      <c r="L121" s="5"/>
      <c r="M121" s="5">
        <v>2.0724735999999999</v>
      </c>
      <c r="N121" s="5"/>
      <c r="O121" s="5">
        <v>2.2161705</v>
      </c>
      <c r="P121" s="5"/>
      <c r="Q121" s="5">
        <v>2.1070268099999998</v>
      </c>
      <c r="R121" s="5"/>
      <c r="S121" s="5"/>
      <c r="U121" s="5"/>
      <c r="V121" s="13">
        <v>2.6429999999999998</v>
      </c>
      <c r="W121" s="5"/>
      <c r="X121" s="12">
        <v>2.2080000000000002</v>
      </c>
      <c r="Y121" s="5"/>
      <c r="Z121" s="5"/>
      <c r="AA121" s="2">
        <v>1.2801268699999999</v>
      </c>
    </row>
    <row r="122" spans="1:27">
      <c r="A122" s="21">
        <v>1710</v>
      </c>
      <c r="B122" s="5">
        <v>2.6012279999999999</v>
      </c>
      <c r="C122" s="5">
        <v>2.5359467000000002</v>
      </c>
      <c r="D122" s="5">
        <v>2.6461313999999998</v>
      </c>
      <c r="E122" s="5">
        <v>2.6068959999999999</v>
      </c>
      <c r="F122" s="5">
        <v>2.612571875</v>
      </c>
      <c r="G122" s="5">
        <v>2.4873731000000001</v>
      </c>
      <c r="H122" s="5"/>
      <c r="I122" s="5"/>
      <c r="J122" s="14">
        <v>2.0979999999999999</v>
      </c>
      <c r="K122" s="5">
        <v>1.979417612</v>
      </c>
      <c r="L122" s="5"/>
      <c r="M122" s="5">
        <v>1.7648408</v>
      </c>
      <c r="N122" s="5">
        <v>1.7162465</v>
      </c>
      <c r="O122" s="5">
        <v>1.8781791999999999</v>
      </c>
      <c r="P122" s="5"/>
      <c r="Q122" s="5">
        <v>1.7612713200000001</v>
      </c>
      <c r="R122" s="5"/>
      <c r="S122" s="5"/>
      <c r="U122" s="5"/>
      <c r="V122" s="13">
        <v>1.58</v>
      </c>
      <c r="W122" s="5"/>
      <c r="X122" s="12">
        <v>1.4419999999999999</v>
      </c>
      <c r="Y122" s="5"/>
      <c r="Z122" s="5"/>
      <c r="AA122" s="2">
        <v>1.793986984</v>
      </c>
    </row>
    <row r="123" spans="1:27">
      <c r="A123" s="21">
        <v>1711</v>
      </c>
      <c r="B123" s="5">
        <v>2.109216</v>
      </c>
      <c r="C123" s="5">
        <v>2.0562824000000002</v>
      </c>
      <c r="D123" s="5">
        <v>2.1758022000000001</v>
      </c>
      <c r="E123" s="5">
        <v>2.1581679999999999</v>
      </c>
      <c r="F123" s="5">
        <v>2.140509722</v>
      </c>
      <c r="G123" s="5">
        <v>2.0684258</v>
      </c>
      <c r="H123" s="5"/>
      <c r="I123" s="5"/>
      <c r="J123" s="14">
        <v>1.82</v>
      </c>
      <c r="K123" s="5">
        <v>1.552585624</v>
      </c>
      <c r="L123" s="5"/>
      <c r="M123" s="5">
        <v>1.477447</v>
      </c>
      <c r="N123" s="5"/>
      <c r="O123" s="5">
        <v>1.4207778</v>
      </c>
      <c r="P123" s="5"/>
      <c r="Q123" s="5">
        <v>1.42262388</v>
      </c>
      <c r="R123" s="5"/>
      <c r="S123" s="5"/>
      <c r="U123" s="5"/>
      <c r="V123" s="13">
        <v>1.5069999999999999</v>
      </c>
      <c r="W123" s="5"/>
      <c r="X123" s="12">
        <v>1.43</v>
      </c>
      <c r="Y123" s="5"/>
      <c r="Z123" s="5"/>
      <c r="AA123" s="2">
        <v>1.4791571960000001</v>
      </c>
    </row>
    <row r="124" spans="1:27">
      <c r="A124" s="21">
        <v>1712</v>
      </c>
      <c r="B124" s="5">
        <v>1.8787799999999999</v>
      </c>
      <c r="C124" s="5">
        <v>1.8316295</v>
      </c>
      <c r="D124" s="5">
        <v>1.9152144</v>
      </c>
      <c r="E124" s="5">
        <v>1.9231199999999999</v>
      </c>
      <c r="F124" s="5">
        <v>1.9550236110000001</v>
      </c>
      <c r="G124" s="5">
        <v>1.8478207</v>
      </c>
      <c r="H124" s="5"/>
      <c r="I124" s="5"/>
      <c r="J124" s="14">
        <v>1.7190000000000001</v>
      </c>
      <c r="K124" s="5">
        <v>1.466575</v>
      </c>
      <c r="L124" s="5"/>
      <c r="M124" s="5">
        <v>1.295296</v>
      </c>
      <c r="N124" s="5"/>
      <c r="O124" s="5">
        <v>1.3216067</v>
      </c>
      <c r="P124" s="5"/>
      <c r="Q124" s="5">
        <v>1.27462429</v>
      </c>
      <c r="R124" s="5"/>
      <c r="S124" s="5"/>
      <c r="U124" s="5"/>
      <c r="V124" s="13">
        <v>1.7350000000000001</v>
      </c>
      <c r="W124" s="5"/>
      <c r="X124" s="12">
        <v>1.27</v>
      </c>
      <c r="Y124" s="5"/>
      <c r="Z124" s="5"/>
      <c r="AA124" s="2">
        <v>1.203228789</v>
      </c>
    </row>
    <row r="125" spans="1:27">
      <c r="A125" s="21">
        <v>1713</v>
      </c>
      <c r="B125" s="5">
        <v>1.938984</v>
      </c>
      <c r="C125" s="5">
        <v>1.8903226</v>
      </c>
      <c r="D125" s="5">
        <v>1.9745352</v>
      </c>
      <c r="E125" s="5">
        <v>1.9872240000000001</v>
      </c>
      <c r="F125" s="5">
        <v>1.993975694</v>
      </c>
      <c r="G125" s="5">
        <v>1.9308006</v>
      </c>
      <c r="H125" s="5"/>
      <c r="I125" s="5"/>
      <c r="J125" s="14">
        <v>1.861</v>
      </c>
      <c r="K125" s="5">
        <v>1.5289284359999999</v>
      </c>
      <c r="L125" s="5"/>
      <c r="M125" s="5">
        <v>1.4025627000000001</v>
      </c>
      <c r="N125" s="5"/>
      <c r="O125" s="5">
        <v>1.3681563999999999</v>
      </c>
      <c r="P125" s="5"/>
      <c r="Q125" s="5">
        <v>1.3010255900000001</v>
      </c>
      <c r="R125" s="5"/>
      <c r="S125" s="5"/>
      <c r="U125" s="5"/>
      <c r="V125" s="13">
        <v>1.8280000000000001</v>
      </c>
      <c r="W125" s="5"/>
      <c r="X125" s="12">
        <v>1.7090000000000001</v>
      </c>
      <c r="Y125" s="5"/>
      <c r="Z125" s="5"/>
      <c r="AA125" s="2">
        <v>1.031338962</v>
      </c>
    </row>
    <row r="126" spans="1:27">
      <c r="A126" s="21">
        <v>1714</v>
      </c>
      <c r="B126" s="5">
        <v>2.1299760000000001</v>
      </c>
      <c r="C126" s="5">
        <v>2.0765213999999999</v>
      </c>
      <c r="D126" s="5">
        <v>2.2096998000000001</v>
      </c>
      <c r="E126" s="5">
        <v>2.200904</v>
      </c>
      <c r="F126" s="5">
        <v>2.1878086809999999</v>
      </c>
      <c r="G126" s="5">
        <v>2.1008081999999999</v>
      </c>
      <c r="H126" s="5"/>
      <c r="I126" s="5"/>
      <c r="J126" s="14">
        <v>1.958</v>
      </c>
      <c r="K126" s="5">
        <v>1.688065156</v>
      </c>
      <c r="L126" s="5"/>
      <c r="M126" s="5">
        <v>1.5078054999999999</v>
      </c>
      <c r="N126" s="5"/>
      <c r="O126" s="5">
        <v>1.4147061000000001</v>
      </c>
      <c r="P126" s="5"/>
      <c r="Q126" s="5">
        <v>1.4332859499999999</v>
      </c>
      <c r="R126" s="5"/>
      <c r="S126" s="5"/>
      <c r="U126" s="5"/>
      <c r="V126" s="13">
        <v>1.621</v>
      </c>
      <c r="W126" s="5"/>
      <c r="X126" s="12">
        <v>1.58</v>
      </c>
      <c r="Y126" s="5"/>
      <c r="Z126" s="5"/>
      <c r="AA126" s="2">
        <v>1.203228789</v>
      </c>
    </row>
    <row r="127" spans="1:27">
      <c r="A127" s="21">
        <v>1715</v>
      </c>
      <c r="B127" s="5">
        <v>2.0469360000000001</v>
      </c>
      <c r="C127" s="5">
        <v>1.9955654</v>
      </c>
      <c r="D127" s="5">
        <v>2.1355488</v>
      </c>
      <c r="E127" s="5">
        <v>2.0940639999999999</v>
      </c>
      <c r="F127" s="5">
        <v>2.1089770830000001</v>
      </c>
      <c r="G127" s="5">
        <v>1.9591352</v>
      </c>
      <c r="H127" s="5"/>
      <c r="I127" s="5"/>
      <c r="J127" s="14">
        <v>1.8109999999999999</v>
      </c>
      <c r="K127" s="5">
        <v>1.5030527199999999</v>
      </c>
      <c r="L127" s="5"/>
      <c r="M127" s="5">
        <v>1.3539890999999999</v>
      </c>
      <c r="N127" s="5"/>
      <c r="O127" s="5">
        <v>1.3216067</v>
      </c>
      <c r="P127" s="5"/>
      <c r="Q127" s="5">
        <v>1.1951665300000001</v>
      </c>
      <c r="R127" s="5"/>
      <c r="S127" s="5"/>
      <c r="U127" s="5"/>
      <c r="V127" s="13"/>
      <c r="W127" s="5"/>
      <c r="X127" s="12">
        <v>1.121</v>
      </c>
      <c r="Y127" s="5"/>
      <c r="Z127" s="5"/>
      <c r="AA127" s="2">
        <v>1.2122756219999999</v>
      </c>
    </row>
    <row r="128" spans="1:27">
      <c r="A128" s="21">
        <v>1716</v>
      </c>
      <c r="B128" s="5">
        <v>1.9036919999999999</v>
      </c>
      <c r="C128" s="5">
        <v>1.8559163000000001</v>
      </c>
      <c r="D128" s="5">
        <v>1.9851281999999999</v>
      </c>
      <c r="E128" s="5">
        <v>1.965856</v>
      </c>
      <c r="F128" s="5">
        <v>1.9587333330000001</v>
      </c>
      <c r="G128" s="5">
        <v>1.7709124999999999</v>
      </c>
      <c r="H128" s="5"/>
      <c r="I128" s="5"/>
      <c r="J128" s="14">
        <v>1.6910000000000001</v>
      </c>
      <c r="K128" s="5">
        <v>1.33325</v>
      </c>
      <c r="L128" s="5"/>
      <c r="M128" s="5">
        <v>1.1394557000000001</v>
      </c>
      <c r="N128" s="5"/>
      <c r="O128" s="5">
        <v>1.1596947</v>
      </c>
      <c r="P128" s="5"/>
      <c r="Q128" s="5">
        <v>1.2218216900000001</v>
      </c>
      <c r="R128" s="5"/>
      <c r="S128" s="5"/>
      <c r="U128" s="5"/>
      <c r="V128" s="13"/>
      <c r="W128" s="5"/>
      <c r="X128" s="12">
        <v>1.069</v>
      </c>
      <c r="Y128" s="5"/>
      <c r="Z128" s="5"/>
      <c r="AA128" s="2">
        <v>1.112760459</v>
      </c>
    </row>
    <row r="129" spans="1:27">
      <c r="A129" s="21">
        <v>1717</v>
      </c>
      <c r="B129" s="5">
        <v>1.8372599999999999</v>
      </c>
      <c r="C129" s="5">
        <v>1.7911515</v>
      </c>
      <c r="D129" s="5">
        <v>1.9194515999999999</v>
      </c>
      <c r="E129" s="5">
        <v>1.9017520000000001</v>
      </c>
      <c r="F129" s="5">
        <v>1.893813194</v>
      </c>
      <c r="G129" s="5">
        <v>1.7709124999999999</v>
      </c>
      <c r="H129" s="5"/>
      <c r="I129" s="5"/>
      <c r="J129" s="14">
        <v>1.6719999999999999</v>
      </c>
      <c r="K129" s="5">
        <v>1.333612644</v>
      </c>
      <c r="L129" s="5"/>
      <c r="M129" s="5">
        <v>1.2244595</v>
      </c>
      <c r="N129" s="5"/>
      <c r="O129" s="5">
        <v>1.1819576000000001</v>
      </c>
      <c r="P129" s="5"/>
      <c r="Q129" s="5">
        <v>1.3380889499999999</v>
      </c>
      <c r="R129" s="5"/>
      <c r="S129" s="5"/>
      <c r="U129" s="5"/>
      <c r="V129" s="13"/>
      <c r="W129" s="5"/>
      <c r="X129" s="12">
        <v>1.141</v>
      </c>
      <c r="Y129" s="5"/>
      <c r="Z129" s="5"/>
      <c r="AA129" s="2">
        <v>1.112760459</v>
      </c>
    </row>
    <row r="130" spans="1:27">
      <c r="A130" s="21">
        <v>1718</v>
      </c>
      <c r="B130" s="5">
        <v>1.8787799999999999</v>
      </c>
      <c r="C130" s="5">
        <v>1.8316295</v>
      </c>
      <c r="D130" s="5">
        <v>1.9978397999999999</v>
      </c>
      <c r="E130" s="5">
        <v>1.944488</v>
      </c>
      <c r="F130" s="5">
        <v>1.937402431</v>
      </c>
      <c r="G130" s="5">
        <v>1.7567451999999999</v>
      </c>
      <c r="H130" s="5"/>
      <c r="I130" s="5"/>
      <c r="J130" s="14">
        <v>1.746</v>
      </c>
      <c r="K130" s="5">
        <v>1.466575</v>
      </c>
      <c r="L130" s="5"/>
      <c r="M130" s="5">
        <v>1.3904193</v>
      </c>
      <c r="N130" s="5"/>
      <c r="O130" s="5">
        <v>1.4369689999999999</v>
      </c>
      <c r="P130" s="5"/>
      <c r="Q130" s="5">
        <v>1.3908915500000001</v>
      </c>
      <c r="R130" s="5"/>
      <c r="S130" s="5"/>
      <c r="U130" s="5"/>
      <c r="V130" s="13"/>
      <c r="W130" s="5"/>
      <c r="X130" s="12">
        <v>1.105</v>
      </c>
      <c r="Y130" s="5"/>
      <c r="Z130" s="5"/>
      <c r="AA130" s="2">
        <v>1.278317503</v>
      </c>
    </row>
    <row r="131" spans="1:27">
      <c r="A131" s="21">
        <v>1719</v>
      </c>
      <c r="B131" s="5">
        <v>1.8102720000000001</v>
      </c>
      <c r="C131" s="5">
        <v>1.7648408</v>
      </c>
      <c r="D131" s="5">
        <v>1.8834354</v>
      </c>
      <c r="E131" s="5">
        <v>1.859016</v>
      </c>
      <c r="F131" s="5">
        <v>1.8520788189999999</v>
      </c>
      <c r="G131" s="5">
        <v>1.7385301</v>
      </c>
      <c r="H131" s="5"/>
      <c r="I131" s="5"/>
      <c r="J131" s="14">
        <v>1.679</v>
      </c>
      <c r="K131" s="5">
        <v>1.466575</v>
      </c>
      <c r="L131" s="5"/>
      <c r="M131" s="5">
        <v>1.2973199</v>
      </c>
      <c r="N131" s="5"/>
      <c r="O131" s="5">
        <v>1.2973199</v>
      </c>
      <c r="P131" s="5"/>
      <c r="Q131" s="5">
        <v>1.3010255900000001</v>
      </c>
      <c r="R131" s="5"/>
      <c r="S131" s="5"/>
      <c r="U131" s="5"/>
      <c r="V131" s="13"/>
      <c r="W131" s="5"/>
      <c r="X131" s="12">
        <v>1.403</v>
      </c>
      <c r="Y131" s="5"/>
      <c r="Z131" s="5"/>
      <c r="AA131" s="2">
        <v>1.519867944</v>
      </c>
    </row>
    <row r="132" spans="1:27">
      <c r="A132" s="21">
        <v>1720</v>
      </c>
      <c r="B132" s="5">
        <v>1.860096</v>
      </c>
      <c r="C132" s="5">
        <v>1.8134144000000001</v>
      </c>
      <c r="D132" s="5">
        <v>1.9342817999999999</v>
      </c>
      <c r="E132" s="5">
        <v>1.9017520000000001</v>
      </c>
      <c r="F132" s="5">
        <v>1.911434375</v>
      </c>
      <c r="G132" s="5">
        <v>1.7769842</v>
      </c>
      <c r="H132" s="5"/>
      <c r="I132" s="5"/>
      <c r="J132" s="14">
        <v>1.67</v>
      </c>
      <c r="K132" s="5">
        <v>1.466575</v>
      </c>
      <c r="L132" s="5"/>
      <c r="M132" s="5">
        <v>1.2791048</v>
      </c>
      <c r="N132" s="5"/>
      <c r="O132" s="5">
        <v>1.2325550999999999</v>
      </c>
      <c r="P132" s="5"/>
      <c r="Q132" s="5">
        <v>1.2428919599999999</v>
      </c>
      <c r="R132" s="5"/>
      <c r="S132" s="5"/>
      <c r="U132" s="5"/>
      <c r="V132" s="13"/>
      <c r="W132" s="5"/>
      <c r="X132" s="12">
        <v>1.2909999999999999</v>
      </c>
      <c r="Y132" s="5"/>
      <c r="Z132" s="5"/>
      <c r="AA132" s="2">
        <v>1.3117907849999999</v>
      </c>
    </row>
    <row r="133" spans="1:27">
      <c r="A133" s="21">
        <v>1721</v>
      </c>
      <c r="B133" s="5">
        <v>1.716852</v>
      </c>
      <c r="C133" s="5">
        <v>1.6737652999999999</v>
      </c>
      <c r="D133" s="5">
        <v>1.7944542000000001</v>
      </c>
      <c r="E133" s="5">
        <v>1.8162799999999999</v>
      </c>
      <c r="F133" s="5">
        <v>1.8140541670000001</v>
      </c>
      <c r="G133" s="5">
        <v>1.7223389</v>
      </c>
      <c r="H133" s="5"/>
      <c r="I133" s="5"/>
      <c r="J133" s="14">
        <v>1.5209999999999999</v>
      </c>
      <c r="K133" s="5">
        <v>1.314605832</v>
      </c>
      <c r="L133" s="5"/>
      <c r="M133" s="5">
        <v>1.0706431000000001</v>
      </c>
      <c r="N133" s="5"/>
      <c r="O133" s="5">
        <v>1.0989777000000001</v>
      </c>
      <c r="P133" s="5"/>
      <c r="Q133" s="5">
        <v>1.0357433</v>
      </c>
      <c r="R133" s="5"/>
      <c r="S133" s="5"/>
      <c r="U133" s="5"/>
      <c r="V133" s="13"/>
      <c r="W133" s="5"/>
      <c r="X133" s="12">
        <v>1.139</v>
      </c>
      <c r="Y133" s="5"/>
      <c r="Z133" s="5"/>
      <c r="AA133" s="2">
        <v>1.031338962</v>
      </c>
    </row>
    <row r="134" spans="1:27">
      <c r="A134" s="21">
        <v>1722</v>
      </c>
      <c r="B134" s="5">
        <v>1.6441920000000001</v>
      </c>
      <c r="C134" s="5">
        <v>1.6029287999999999</v>
      </c>
      <c r="D134" s="5">
        <v>1.7203032</v>
      </c>
      <c r="E134" s="5">
        <v>1.773544</v>
      </c>
      <c r="F134" s="5">
        <v>1.780666667</v>
      </c>
      <c r="G134" s="5">
        <v>1.7081716</v>
      </c>
      <c r="H134" s="5"/>
      <c r="I134" s="5"/>
      <c r="J134" s="14">
        <v>1.5069999999999999</v>
      </c>
      <c r="K134" s="5">
        <v>1.0666</v>
      </c>
      <c r="L134" s="5"/>
      <c r="M134" s="5">
        <v>1.0605236</v>
      </c>
      <c r="N134" s="5"/>
      <c r="O134" s="5">
        <v>1.0180217</v>
      </c>
      <c r="P134" s="5"/>
      <c r="Q134" s="5">
        <v>1.0418359100000001</v>
      </c>
      <c r="R134" s="5"/>
      <c r="S134" s="5"/>
      <c r="U134" s="5"/>
      <c r="V134" s="13"/>
      <c r="W134" s="5"/>
      <c r="X134" s="12">
        <v>1.17</v>
      </c>
      <c r="Y134" s="5"/>
      <c r="Z134" s="5"/>
      <c r="AA134" s="2">
        <v>0.90468329999999997</v>
      </c>
    </row>
    <row r="135" spans="1:27">
      <c r="A135" s="21">
        <v>1723</v>
      </c>
      <c r="B135" s="5">
        <v>1.6566479999999999</v>
      </c>
      <c r="C135" s="5">
        <v>1.6150722</v>
      </c>
      <c r="D135" s="5">
        <v>1.7351334</v>
      </c>
      <c r="E135" s="5">
        <v>1.773544</v>
      </c>
      <c r="F135" s="5">
        <v>1.780666667</v>
      </c>
      <c r="G135" s="5">
        <v>1.7081716</v>
      </c>
      <c r="H135" s="5"/>
      <c r="I135" s="5"/>
      <c r="J135" s="14">
        <v>1.5569999999999999</v>
      </c>
      <c r="K135" s="5">
        <v>1.2147507399999999</v>
      </c>
      <c r="L135" s="5"/>
      <c r="M135" s="5">
        <v>1.1090971999999999</v>
      </c>
      <c r="N135" s="5"/>
      <c r="O135" s="5">
        <v>1.1030255</v>
      </c>
      <c r="P135" s="5"/>
      <c r="Q135" s="5">
        <v>1.2164906600000001</v>
      </c>
      <c r="R135" s="5"/>
      <c r="S135" s="5"/>
      <c r="U135" s="5"/>
      <c r="V135" s="13"/>
      <c r="W135" s="5"/>
      <c r="X135" s="12">
        <v>1.1739999999999999</v>
      </c>
      <c r="Y135" s="5"/>
      <c r="Z135" s="5"/>
      <c r="AA135" s="2">
        <v>0.90468329999999997</v>
      </c>
    </row>
    <row r="136" spans="1:27">
      <c r="A136" s="21">
        <v>1724</v>
      </c>
      <c r="B136" s="5">
        <v>1.7687520000000001</v>
      </c>
      <c r="C136" s="5">
        <v>1.7243628</v>
      </c>
      <c r="D136" s="5">
        <v>1.8453006000000001</v>
      </c>
      <c r="E136" s="5">
        <v>1.8162799999999999</v>
      </c>
      <c r="F136" s="5">
        <v>1.8112718750000001</v>
      </c>
      <c r="G136" s="5">
        <v>1.7790081</v>
      </c>
      <c r="H136" s="5"/>
      <c r="I136" s="5"/>
      <c r="J136" s="14">
        <v>1.7</v>
      </c>
      <c r="K136" s="5">
        <v>1.3966913679999999</v>
      </c>
      <c r="L136" s="5"/>
      <c r="M136" s="5">
        <v>1.3438696000000001</v>
      </c>
      <c r="N136" s="5"/>
      <c r="O136" s="5">
        <v>1.2851764999999999</v>
      </c>
      <c r="P136" s="5"/>
      <c r="Q136" s="5">
        <v>1.3116876500000001</v>
      </c>
      <c r="R136" s="5"/>
      <c r="S136" s="5"/>
      <c r="U136" s="5"/>
      <c r="V136" s="13"/>
      <c r="W136" s="5"/>
      <c r="X136" s="12">
        <v>1.61</v>
      </c>
      <c r="Y136" s="5"/>
      <c r="Z136" s="5"/>
      <c r="AA136" s="2">
        <v>0.90468329999999997</v>
      </c>
    </row>
    <row r="137" spans="1:27">
      <c r="A137" s="21">
        <v>1725</v>
      </c>
      <c r="B137" s="5">
        <v>1.938984</v>
      </c>
      <c r="C137" s="5">
        <v>1.8903226</v>
      </c>
      <c r="D137" s="5">
        <v>2.0317373999999999</v>
      </c>
      <c r="E137" s="5">
        <v>2.0085920000000002</v>
      </c>
      <c r="F137" s="5">
        <v>2.009742014</v>
      </c>
      <c r="G137" s="5">
        <v>1.9247289000000001</v>
      </c>
      <c r="H137" s="5"/>
      <c r="I137" s="5"/>
      <c r="J137" s="14">
        <v>1.778</v>
      </c>
      <c r="K137" s="5">
        <v>1.4948825640000001</v>
      </c>
      <c r="L137" s="5"/>
      <c r="M137" s="5">
        <v>1.4268495000000001</v>
      </c>
      <c r="N137" s="5">
        <v>1.3015696000000001</v>
      </c>
      <c r="O137" s="5">
        <v>1.4005388000000001</v>
      </c>
      <c r="P137" s="5"/>
      <c r="Q137" s="5">
        <v>1.4122156800000001</v>
      </c>
      <c r="R137" s="5"/>
      <c r="S137" s="5"/>
      <c r="U137" s="5"/>
      <c r="V137" s="13"/>
      <c r="W137" s="5"/>
      <c r="X137" s="12">
        <v>1.4139999999999999</v>
      </c>
      <c r="Y137" s="5"/>
      <c r="Z137" s="5"/>
      <c r="AA137" s="2">
        <v>1.203228789</v>
      </c>
    </row>
    <row r="138" spans="1:27">
      <c r="A138" s="21">
        <v>1726</v>
      </c>
      <c r="B138" s="5">
        <v>1.914072</v>
      </c>
      <c r="C138" s="5">
        <v>1.8660357999999999</v>
      </c>
      <c r="D138" s="5">
        <v>1.9893654000000001</v>
      </c>
      <c r="E138" s="5">
        <v>1.965856</v>
      </c>
      <c r="F138" s="5">
        <v>1.9531687499999999</v>
      </c>
      <c r="G138" s="5">
        <v>1.8984182000000001</v>
      </c>
      <c r="H138" s="5"/>
      <c r="I138" s="5"/>
      <c r="J138" s="14">
        <v>1.7649999999999999</v>
      </c>
      <c r="K138" s="5">
        <v>1.6271409640000001</v>
      </c>
      <c r="L138" s="5"/>
      <c r="M138" s="5"/>
      <c r="N138" s="5">
        <v>1.1884759</v>
      </c>
      <c r="O138" s="5">
        <v>1.2649375</v>
      </c>
      <c r="P138" s="5"/>
      <c r="Q138" s="5">
        <v>1.28528635</v>
      </c>
      <c r="R138" s="5"/>
      <c r="S138" s="5"/>
      <c r="U138" s="5"/>
      <c r="V138" s="13"/>
      <c r="W138" s="5"/>
      <c r="X138" s="12">
        <v>1.3029999999999999</v>
      </c>
      <c r="Y138" s="5"/>
      <c r="Z138" s="5"/>
      <c r="AA138" s="2">
        <v>1.203228789</v>
      </c>
    </row>
    <row r="139" spans="1:27">
      <c r="A139" s="21">
        <v>1727</v>
      </c>
      <c r="B139" s="5">
        <v>1.911996</v>
      </c>
      <c r="C139" s="5">
        <v>1.8640118999999999</v>
      </c>
      <c r="D139" s="5">
        <v>1.9936026</v>
      </c>
      <c r="E139" s="5">
        <v>1.965856</v>
      </c>
      <c r="F139" s="5">
        <v>2.0477666669999999</v>
      </c>
      <c r="G139" s="5">
        <v>1.8984182000000001</v>
      </c>
      <c r="H139" s="5"/>
      <c r="I139" s="5"/>
      <c r="J139" s="14">
        <v>1.7629999999999999</v>
      </c>
      <c r="K139" s="5">
        <v>1.466575</v>
      </c>
      <c r="L139" s="5"/>
      <c r="M139" s="5"/>
      <c r="N139" s="5"/>
      <c r="O139" s="5">
        <v>1.2912482000000001</v>
      </c>
      <c r="P139" s="5"/>
      <c r="Q139" s="5">
        <v>1.2428919599999999</v>
      </c>
      <c r="R139" s="5"/>
      <c r="S139" s="5"/>
      <c r="U139" s="5"/>
      <c r="V139" s="13"/>
      <c r="W139" s="5"/>
      <c r="X139" s="12">
        <v>1.212</v>
      </c>
      <c r="Y139" s="5"/>
      <c r="Z139" s="5"/>
      <c r="AA139" s="2">
        <v>1.203228789</v>
      </c>
    </row>
    <row r="140" spans="1:27">
      <c r="A140" s="21">
        <v>1728</v>
      </c>
      <c r="B140" s="5">
        <v>1.9036919999999999</v>
      </c>
      <c r="C140" s="5">
        <v>1.8559163000000001</v>
      </c>
      <c r="D140" s="5">
        <v>1.9893654000000001</v>
      </c>
      <c r="E140" s="5">
        <v>1.965856</v>
      </c>
      <c r="F140" s="5">
        <v>1.978209375</v>
      </c>
      <c r="G140" s="5">
        <v>1.8518684999999999</v>
      </c>
      <c r="H140" s="5"/>
      <c r="I140" s="5"/>
      <c r="J140" s="14">
        <v>1.7030000000000001</v>
      </c>
      <c r="K140" s="5">
        <v>1.3844894640000001</v>
      </c>
      <c r="L140" s="5"/>
      <c r="M140" s="5"/>
      <c r="N140" s="5"/>
      <c r="O140" s="5">
        <v>1.2831526</v>
      </c>
      <c r="P140" s="5"/>
      <c r="Q140" s="5">
        <v>1.27462429</v>
      </c>
      <c r="R140" s="5"/>
      <c r="S140" s="5"/>
      <c r="U140" s="5"/>
      <c r="V140" s="13"/>
      <c r="W140" s="5"/>
      <c r="X140" s="12">
        <v>1.224</v>
      </c>
      <c r="Y140" s="5"/>
      <c r="Z140" s="5"/>
      <c r="AA140" s="2">
        <v>1.081096544</v>
      </c>
    </row>
    <row r="141" spans="1:27">
      <c r="A141" s="21">
        <v>1729</v>
      </c>
      <c r="B141" s="5">
        <v>1.7812079999999999</v>
      </c>
      <c r="C141" s="5">
        <v>1.7365062</v>
      </c>
      <c r="D141" s="5">
        <v>1.864368</v>
      </c>
      <c r="E141" s="5">
        <v>1.8376479999999999</v>
      </c>
      <c r="F141" s="5">
        <v>1.834457639</v>
      </c>
      <c r="G141" s="5">
        <v>1.8356773</v>
      </c>
      <c r="H141" s="5"/>
      <c r="I141" s="5"/>
      <c r="J141" s="14">
        <v>1.661</v>
      </c>
      <c r="K141" s="5">
        <v>1.33325</v>
      </c>
      <c r="L141" s="5"/>
      <c r="M141" s="5"/>
      <c r="N141" s="5"/>
      <c r="O141" s="5">
        <v>1.2204117000000001</v>
      </c>
      <c r="P141" s="5"/>
      <c r="Q141" s="5">
        <v>1.1476949599999999</v>
      </c>
      <c r="R141" s="5"/>
      <c r="S141" s="5"/>
      <c r="U141" s="5"/>
      <c r="V141" s="13"/>
      <c r="W141" s="5"/>
      <c r="X141" s="12">
        <v>1.212</v>
      </c>
      <c r="Y141" s="5"/>
      <c r="Z141" s="5"/>
      <c r="AA141" s="2">
        <v>1.031338962</v>
      </c>
    </row>
    <row r="142" spans="1:27">
      <c r="A142" s="21">
        <v>1730</v>
      </c>
      <c r="B142" s="5">
        <v>1.592292</v>
      </c>
      <c r="C142" s="5">
        <v>1.5523313000000001</v>
      </c>
      <c r="D142" s="5">
        <v>1.6715754</v>
      </c>
      <c r="E142" s="5">
        <v>1.6453359999999999</v>
      </c>
      <c r="F142" s="5">
        <v>1.6471166669999999</v>
      </c>
      <c r="G142" s="5">
        <v>1.6859086999999999</v>
      </c>
      <c r="H142" s="5"/>
      <c r="I142" s="5"/>
      <c r="J142" s="14">
        <v>1.516</v>
      </c>
      <c r="K142" s="5">
        <v>1.33325</v>
      </c>
      <c r="L142" s="5"/>
      <c r="M142" s="5"/>
      <c r="N142" s="5"/>
      <c r="O142" s="5">
        <v>1.0402845999999999</v>
      </c>
      <c r="P142" s="5"/>
      <c r="Q142" s="5">
        <v>1.01543461</v>
      </c>
      <c r="R142" s="5"/>
      <c r="S142" s="5"/>
      <c r="U142" s="5"/>
      <c r="V142" s="13"/>
      <c r="W142" s="5"/>
      <c r="X142" s="12">
        <v>1.3280000000000001</v>
      </c>
      <c r="Y142" s="5"/>
      <c r="Z142" s="5"/>
      <c r="AA142" s="2">
        <v>0.96801113100000002</v>
      </c>
    </row>
    <row r="143" spans="1:27">
      <c r="A143" s="21">
        <v>1731</v>
      </c>
      <c r="B143" s="5">
        <v>1.6026720000000001</v>
      </c>
      <c r="C143" s="5">
        <v>1.5624507999999999</v>
      </c>
      <c r="D143" s="5">
        <v>1.6779312</v>
      </c>
      <c r="E143" s="5">
        <v>1.6453359999999999</v>
      </c>
      <c r="F143" s="5">
        <v>1.6471166669999999</v>
      </c>
      <c r="G143" s="5">
        <v>1.5826898</v>
      </c>
      <c r="H143" s="5"/>
      <c r="I143" s="5"/>
      <c r="J143" s="14">
        <v>1.5069999999999999</v>
      </c>
      <c r="K143" s="5">
        <v>1.33325</v>
      </c>
      <c r="L143" s="5"/>
      <c r="M143" s="5"/>
      <c r="N143" s="5">
        <v>0.99204999999999999</v>
      </c>
      <c r="O143" s="5">
        <v>1.0119499999999999</v>
      </c>
      <c r="P143" s="5"/>
      <c r="Q143" s="5">
        <v>1.0365048699999999</v>
      </c>
      <c r="R143" s="5"/>
      <c r="S143" s="5"/>
      <c r="U143" s="5"/>
      <c r="V143" s="13"/>
      <c r="W143" s="5"/>
      <c r="X143" s="12">
        <v>1.3720000000000001</v>
      </c>
      <c r="Y143" s="5"/>
      <c r="Z143" s="5"/>
      <c r="AA143" s="2">
        <v>0.96801113100000002</v>
      </c>
    </row>
    <row r="144" spans="1:27">
      <c r="A144" s="21">
        <v>1732</v>
      </c>
      <c r="B144" s="5">
        <v>1.592292</v>
      </c>
      <c r="C144" s="5">
        <v>1.5523313000000001</v>
      </c>
      <c r="D144" s="5">
        <v>1.6715754</v>
      </c>
      <c r="E144" s="5">
        <v>1.6453359999999999</v>
      </c>
      <c r="F144" s="5">
        <v>1.687923611</v>
      </c>
      <c r="G144" s="5">
        <v>1.5806659000000001</v>
      </c>
      <c r="H144" s="5"/>
      <c r="I144" s="5"/>
      <c r="J144" s="14">
        <v>1.5069999999999999</v>
      </c>
      <c r="K144" s="5">
        <v>1.33325</v>
      </c>
      <c r="L144" s="5"/>
      <c r="M144" s="5"/>
      <c r="N144" s="5">
        <v>0.99204999999999999</v>
      </c>
      <c r="O144" s="5">
        <v>1.0119499999999999</v>
      </c>
      <c r="P144" s="5"/>
      <c r="Q144" s="5">
        <v>1.02609667</v>
      </c>
      <c r="R144" s="5"/>
      <c r="S144" s="5"/>
      <c r="U144" s="5"/>
      <c r="V144" s="13"/>
      <c r="W144" s="5"/>
      <c r="X144" s="12">
        <v>1.0820000000000001</v>
      </c>
      <c r="Y144" s="5"/>
      <c r="Z144" s="5"/>
      <c r="AA144" s="2">
        <v>0.90468329999999997</v>
      </c>
    </row>
    <row r="145" spans="1:27">
      <c r="A145" s="21">
        <v>1733</v>
      </c>
      <c r="B145" s="5">
        <v>1.5881400000000001</v>
      </c>
      <c r="C145" s="5">
        <v>1.5482834999999999</v>
      </c>
      <c r="D145" s="5">
        <v>1.6631009999999999</v>
      </c>
      <c r="E145" s="5">
        <v>1.6453359999999999</v>
      </c>
      <c r="F145" s="5">
        <v>1.7064722219999999</v>
      </c>
      <c r="G145" s="5">
        <v>1.5867376</v>
      </c>
      <c r="H145" s="5"/>
      <c r="I145" s="5"/>
      <c r="J145" s="14">
        <v>1.516</v>
      </c>
      <c r="K145" s="5">
        <v>1.33325</v>
      </c>
      <c r="L145" s="5"/>
      <c r="M145" s="5"/>
      <c r="N145" s="5">
        <v>1.0237955999999999</v>
      </c>
      <c r="O145" s="5">
        <v>1.0665952999999999</v>
      </c>
      <c r="P145" s="5"/>
      <c r="Q145" s="5">
        <v>1.15048741</v>
      </c>
      <c r="R145" s="5"/>
      <c r="S145" s="5"/>
      <c r="U145" s="5"/>
      <c r="V145" s="13"/>
      <c r="W145" s="5"/>
      <c r="X145" s="12">
        <v>1.161</v>
      </c>
      <c r="Y145" s="5"/>
      <c r="Z145" s="5"/>
      <c r="AA145" s="2">
        <v>0.90468329999999997</v>
      </c>
    </row>
    <row r="146" spans="1:27">
      <c r="A146" s="21">
        <v>1734</v>
      </c>
      <c r="B146" s="5">
        <v>1.7293080000000001</v>
      </c>
      <c r="C146" s="5">
        <v>1.6859086999999999</v>
      </c>
      <c r="D146" s="5">
        <v>1.8092843999999999</v>
      </c>
      <c r="E146" s="5">
        <v>1.773544</v>
      </c>
      <c r="F146" s="5">
        <v>1.780666667</v>
      </c>
      <c r="G146" s="5">
        <v>1.6616219000000001</v>
      </c>
      <c r="H146" s="5"/>
      <c r="I146" s="5"/>
      <c r="J146" s="14">
        <v>1.59</v>
      </c>
      <c r="K146" s="5">
        <v>1.33325</v>
      </c>
      <c r="L146" s="5"/>
      <c r="M146" s="5"/>
      <c r="N146" s="5">
        <v>1.1785554</v>
      </c>
      <c r="O146" s="5">
        <v>1.2426746</v>
      </c>
      <c r="P146" s="5"/>
      <c r="Q146" s="5">
        <v>1.3327579199999999</v>
      </c>
      <c r="R146" s="5"/>
      <c r="S146" s="5"/>
      <c r="U146" s="5"/>
      <c r="V146" s="13"/>
      <c r="W146" s="5"/>
      <c r="X146" s="12">
        <v>1.038</v>
      </c>
      <c r="Y146" s="5"/>
      <c r="Z146" s="5"/>
      <c r="AA146" s="2">
        <v>0.90468329999999997</v>
      </c>
    </row>
    <row r="147" spans="1:27">
      <c r="A147" s="21">
        <v>1735</v>
      </c>
      <c r="B147" s="5">
        <v>1.7293080000000001</v>
      </c>
      <c r="C147" s="5">
        <v>1.6859086999999999</v>
      </c>
      <c r="D147" s="5">
        <v>1.8156402</v>
      </c>
      <c r="E147" s="5">
        <v>1.773544</v>
      </c>
      <c r="F147" s="5">
        <v>1.780666667</v>
      </c>
      <c r="G147" s="5">
        <v>1.6676936</v>
      </c>
      <c r="H147" s="5"/>
      <c r="I147" s="5"/>
      <c r="J147" s="14">
        <v>1.59</v>
      </c>
      <c r="K147" s="5">
        <v>1.33325</v>
      </c>
      <c r="L147" s="5"/>
      <c r="M147" s="5"/>
      <c r="N147" s="5">
        <v>1.1785554</v>
      </c>
      <c r="O147" s="5">
        <v>1.1657664000000001</v>
      </c>
      <c r="P147" s="5"/>
      <c r="Q147" s="5">
        <v>1.2482229899999999</v>
      </c>
      <c r="R147" s="5"/>
      <c r="S147" s="5"/>
      <c r="U147" s="5"/>
      <c r="V147" s="13"/>
      <c r="W147" s="5"/>
      <c r="X147" s="12">
        <v>0.98799999999999999</v>
      </c>
      <c r="Y147" s="5"/>
      <c r="Z147" s="5"/>
      <c r="AA147" s="2">
        <v>1.2891737029999999</v>
      </c>
    </row>
    <row r="148" spans="1:27">
      <c r="A148" s="21">
        <v>1736</v>
      </c>
      <c r="B148" s="5">
        <v>1.667028</v>
      </c>
      <c r="C148" s="5">
        <v>1.6251917</v>
      </c>
      <c r="D148" s="5">
        <v>1.7732682</v>
      </c>
      <c r="E148" s="5">
        <v>1.7094400000000001</v>
      </c>
      <c r="F148" s="5">
        <v>1.7157465279999999</v>
      </c>
      <c r="G148" s="5">
        <v>1.6454306999999999</v>
      </c>
      <c r="H148" s="5"/>
      <c r="I148" s="5"/>
      <c r="J148" s="14">
        <v>1.516</v>
      </c>
      <c r="K148" s="5">
        <v>1.33325</v>
      </c>
      <c r="L148" s="5"/>
      <c r="M148" s="5"/>
      <c r="N148" s="5">
        <v>1.0237955999999999</v>
      </c>
      <c r="O148" s="5">
        <v>1.0969538000000001</v>
      </c>
      <c r="P148" s="5"/>
      <c r="Q148" s="5">
        <v>1.2322298899999999</v>
      </c>
      <c r="R148" s="5"/>
      <c r="S148" s="5"/>
      <c r="U148" s="5"/>
      <c r="V148" s="13"/>
      <c r="W148" s="5"/>
      <c r="X148" s="12">
        <v>0.94199999999999995</v>
      </c>
      <c r="Y148" s="5"/>
      <c r="Z148" s="5"/>
      <c r="AA148" s="2">
        <v>1.375118616</v>
      </c>
    </row>
    <row r="149" spans="1:27">
      <c r="A149" s="21">
        <v>1737</v>
      </c>
      <c r="B149" s="5">
        <v>1.7293080000000001</v>
      </c>
      <c r="C149" s="5">
        <v>1.6859086999999999</v>
      </c>
      <c r="D149" s="5">
        <v>1.8092843999999999</v>
      </c>
      <c r="E149" s="5">
        <v>1.773544</v>
      </c>
      <c r="F149" s="5">
        <v>1.780666667</v>
      </c>
      <c r="G149" s="5">
        <v>1.6454306999999999</v>
      </c>
      <c r="H149" s="5"/>
      <c r="I149" s="5"/>
      <c r="J149" s="14">
        <v>1.5149999999999999</v>
      </c>
      <c r="K149" s="5">
        <v>1.33325</v>
      </c>
      <c r="L149" s="5"/>
      <c r="M149" s="5"/>
      <c r="N149" s="5">
        <v>0.99204999999999999</v>
      </c>
      <c r="O149" s="5">
        <v>1.0969538000000001</v>
      </c>
      <c r="P149" s="5"/>
      <c r="Q149" s="5">
        <v>1.2058285900000001</v>
      </c>
      <c r="R149" s="5"/>
      <c r="S149" s="5"/>
      <c r="U149" s="5"/>
      <c r="V149" s="13"/>
      <c r="W149" s="5"/>
      <c r="X149" s="12">
        <v>1.0389999999999999</v>
      </c>
      <c r="Y149" s="5"/>
      <c r="Z149" s="5"/>
      <c r="AA149" s="2">
        <v>1.610336274</v>
      </c>
    </row>
    <row r="150" spans="1:27">
      <c r="A150" s="21">
        <v>1738</v>
      </c>
      <c r="B150" s="5">
        <v>1.7293080000000001</v>
      </c>
      <c r="C150" s="5">
        <v>1.6859086999999999</v>
      </c>
      <c r="D150" s="5">
        <v>1.8092843999999999</v>
      </c>
      <c r="E150" s="5">
        <v>1.773544</v>
      </c>
      <c r="F150" s="5">
        <v>1.780666667</v>
      </c>
      <c r="G150" s="5">
        <v>1.6454306999999999</v>
      </c>
      <c r="H150" s="5"/>
      <c r="I150" s="5"/>
      <c r="J150" s="14">
        <v>1.59</v>
      </c>
      <c r="K150" s="5">
        <v>1.33325</v>
      </c>
      <c r="L150" s="5"/>
      <c r="M150" s="5"/>
      <c r="N150" s="5">
        <v>0.99204999999999999</v>
      </c>
      <c r="O150" s="5">
        <v>1.0969538000000001</v>
      </c>
      <c r="P150" s="5"/>
      <c r="Q150" s="5">
        <v>1.1583570299999999</v>
      </c>
      <c r="R150" s="5"/>
      <c r="S150" s="5"/>
      <c r="U150" s="5"/>
      <c r="V150" s="13"/>
      <c r="W150" s="5"/>
      <c r="X150" s="12">
        <v>1.421</v>
      </c>
      <c r="Y150" s="5"/>
      <c r="Z150" s="5"/>
      <c r="AA150" s="2">
        <v>1.375118616</v>
      </c>
    </row>
    <row r="151" spans="1:27">
      <c r="A151" s="21">
        <v>1739</v>
      </c>
      <c r="B151" s="5">
        <v>1.7542199999999999</v>
      </c>
      <c r="C151" s="5">
        <v>1.7101955</v>
      </c>
      <c r="D151" s="5">
        <v>1.8241145999999999</v>
      </c>
      <c r="E151" s="5">
        <v>1.7949120000000001</v>
      </c>
      <c r="F151" s="5">
        <v>1.8010701389999999</v>
      </c>
      <c r="G151" s="5">
        <v>1.6656697</v>
      </c>
      <c r="H151" s="5"/>
      <c r="I151" s="5"/>
      <c r="J151" s="14">
        <v>1.629</v>
      </c>
      <c r="K151" s="5">
        <v>1.34220944</v>
      </c>
      <c r="L151" s="5"/>
      <c r="M151" s="5"/>
      <c r="N151" s="5">
        <v>1.0079228</v>
      </c>
      <c r="O151" s="5">
        <v>1.173862</v>
      </c>
      <c r="P151" s="5"/>
      <c r="Q151" s="5">
        <v>1.2375609299999999</v>
      </c>
      <c r="R151" s="5"/>
      <c r="S151" s="5"/>
      <c r="U151" s="5"/>
      <c r="V151" s="13"/>
      <c r="W151" s="5"/>
      <c r="X151" s="12">
        <v>1.9</v>
      </c>
      <c r="Y151" s="5"/>
      <c r="Z151" s="5"/>
      <c r="AA151" s="2">
        <v>1.203228789</v>
      </c>
    </row>
    <row r="152" spans="1:27">
      <c r="A152" s="21">
        <v>1740</v>
      </c>
      <c r="B152" s="5">
        <v>2.2150919999999998</v>
      </c>
      <c r="C152" s="5">
        <v>2.1595013000000001</v>
      </c>
      <c r="D152" s="5">
        <v>2.2965624</v>
      </c>
      <c r="E152" s="5">
        <v>2.307744</v>
      </c>
      <c r="F152" s="5">
        <v>2.2369625000000002</v>
      </c>
      <c r="G152" s="5">
        <v>2.0846170000000002</v>
      </c>
      <c r="H152" s="5"/>
      <c r="I152" s="5"/>
      <c r="J152" s="14">
        <v>2.0680000000000001</v>
      </c>
      <c r="K152" s="5">
        <v>1.6589683079999999</v>
      </c>
      <c r="L152" s="5"/>
      <c r="M152" s="5">
        <v>1.7020999000000001</v>
      </c>
      <c r="N152" s="5">
        <v>1.3749813</v>
      </c>
      <c r="O152" s="5">
        <v>1.6757892000000001</v>
      </c>
      <c r="P152" s="5"/>
      <c r="Q152" s="5">
        <v>1.7082148699999999</v>
      </c>
      <c r="R152" s="5"/>
      <c r="S152" s="5"/>
      <c r="U152" s="5"/>
      <c r="V152" s="13"/>
      <c r="W152" s="5"/>
      <c r="X152" s="12">
        <v>1.681</v>
      </c>
      <c r="Y152" s="5"/>
      <c r="Z152" s="5"/>
      <c r="AA152" s="2">
        <v>1.730659153</v>
      </c>
    </row>
    <row r="153" spans="1:27">
      <c r="A153" s="21">
        <v>1741</v>
      </c>
      <c r="B153" s="5">
        <v>2.3251200000000001</v>
      </c>
      <c r="C153" s="5">
        <v>2.2667679999999999</v>
      </c>
      <c r="D153" s="5">
        <v>2.4236784</v>
      </c>
      <c r="E153" s="5">
        <v>2.307744</v>
      </c>
      <c r="F153" s="5">
        <v>2.3204312499999999</v>
      </c>
      <c r="G153" s="5">
        <v>2.2242660999999999</v>
      </c>
      <c r="H153" s="5"/>
      <c r="I153" s="5"/>
      <c r="J153" s="14">
        <v>2.012</v>
      </c>
      <c r="K153" s="5">
        <v>1.4923653880000001</v>
      </c>
      <c r="L153" s="5"/>
      <c r="M153" s="5">
        <v>1.5766180999999999</v>
      </c>
      <c r="N153" s="5">
        <v>1.2876809</v>
      </c>
      <c r="O153" s="5">
        <v>1.5401879000000001</v>
      </c>
      <c r="P153" s="5"/>
      <c r="Q153" s="5">
        <v>1.47568034</v>
      </c>
      <c r="R153" s="5"/>
      <c r="S153" s="5"/>
      <c r="U153" s="5"/>
      <c r="V153" s="13"/>
      <c r="W153" s="5"/>
      <c r="X153" s="12">
        <v>1.387</v>
      </c>
      <c r="Y153" s="5"/>
      <c r="Z153" s="5"/>
      <c r="AA153" s="2">
        <v>1.8681710149999999</v>
      </c>
    </row>
    <row r="154" spans="1:27">
      <c r="A154" s="21">
        <v>1742</v>
      </c>
      <c r="B154" s="5">
        <v>1.9078440000000001</v>
      </c>
      <c r="C154" s="5">
        <v>1.8599641</v>
      </c>
      <c r="D154" s="5">
        <v>1.9936026</v>
      </c>
      <c r="E154" s="5">
        <v>1.8803840000000001</v>
      </c>
      <c r="F154" s="5">
        <v>1.8752645830000001</v>
      </c>
      <c r="G154" s="5">
        <v>1.8296056000000001</v>
      </c>
      <c r="H154" s="5"/>
      <c r="I154" s="5"/>
      <c r="J154" s="14">
        <v>1.6779999999999999</v>
      </c>
      <c r="K154" s="5">
        <v>1.2410744279999999</v>
      </c>
      <c r="L154" s="5"/>
      <c r="M154" s="5">
        <v>1.2851764999999999</v>
      </c>
      <c r="N154" s="5">
        <v>1.1309370000000001</v>
      </c>
      <c r="O154" s="5">
        <v>1.2062444000000001</v>
      </c>
      <c r="P154" s="5"/>
      <c r="Q154" s="5">
        <v>1.3274268899999999</v>
      </c>
      <c r="R154" s="5"/>
      <c r="S154" s="5"/>
      <c r="U154" s="5"/>
      <c r="V154" s="13"/>
      <c r="W154" s="5"/>
      <c r="X154" s="12">
        <v>1.2150000000000001</v>
      </c>
      <c r="Y154" s="5"/>
      <c r="Z154" s="5"/>
      <c r="AA154" s="2">
        <v>1.598575391</v>
      </c>
    </row>
    <row r="155" spans="1:27">
      <c r="A155" s="21">
        <v>1743</v>
      </c>
      <c r="B155" s="5">
        <v>1.6711800000000001</v>
      </c>
      <c r="C155" s="5">
        <v>1.6292395</v>
      </c>
      <c r="D155" s="5">
        <v>1.7499636000000001</v>
      </c>
      <c r="E155" s="5">
        <v>1.6453359999999999</v>
      </c>
      <c r="F155" s="5">
        <v>1.6387697919999999</v>
      </c>
      <c r="G155" s="5">
        <v>1.6717413999999999</v>
      </c>
      <c r="H155" s="5"/>
      <c r="I155" s="5"/>
      <c r="J155" s="14">
        <v>1.522</v>
      </c>
      <c r="K155" s="5">
        <v>1.1999249999999999</v>
      </c>
      <c r="L155" s="5"/>
      <c r="M155" s="5">
        <v>1.1596947</v>
      </c>
      <c r="N155" s="5">
        <v>1.0079228</v>
      </c>
      <c r="O155" s="5">
        <v>1.0423085000000001</v>
      </c>
      <c r="P155" s="5"/>
      <c r="Q155" s="5">
        <v>1.1212936600000001</v>
      </c>
      <c r="R155" s="5"/>
      <c r="S155" s="5"/>
      <c r="U155" s="5"/>
      <c r="V155" s="13"/>
      <c r="W155" s="5"/>
      <c r="X155" s="12">
        <v>0.96299999999999997</v>
      </c>
      <c r="Y155" s="5"/>
      <c r="Z155" s="5"/>
      <c r="AA155" s="2">
        <v>1.257509787</v>
      </c>
    </row>
    <row r="156" spans="1:27">
      <c r="A156" s="21">
        <v>1744</v>
      </c>
      <c r="B156" s="5">
        <v>1.610976</v>
      </c>
      <c r="C156" s="5">
        <v>1.5705464</v>
      </c>
      <c r="D156" s="5">
        <v>1.6969985999999999</v>
      </c>
      <c r="E156" s="5">
        <v>1.666704</v>
      </c>
      <c r="F156" s="5">
        <v>1.6638104170000001</v>
      </c>
      <c r="G156" s="5">
        <v>1.6454306999999999</v>
      </c>
      <c r="H156" s="5"/>
      <c r="I156" s="5"/>
      <c r="J156" s="14">
        <v>1.5069999999999999</v>
      </c>
      <c r="K156" s="5">
        <v>1.1999249999999999</v>
      </c>
      <c r="L156" s="5"/>
      <c r="M156" s="5">
        <v>1.1394557000000001</v>
      </c>
      <c r="N156" s="5">
        <v>0.98212949999999999</v>
      </c>
      <c r="O156" s="5">
        <v>1.0119499999999999</v>
      </c>
      <c r="P156" s="5"/>
      <c r="Q156" s="5">
        <v>1.0682372099999999</v>
      </c>
      <c r="R156" s="5"/>
      <c r="S156" s="5"/>
      <c r="U156" s="5"/>
      <c r="V156" s="13"/>
      <c r="W156" s="5"/>
      <c r="X156" s="12">
        <v>0.879</v>
      </c>
      <c r="Y156" s="5"/>
      <c r="Z156" s="5"/>
      <c r="AA156" s="2">
        <v>1.180611707</v>
      </c>
    </row>
    <row r="157" spans="1:27">
      <c r="A157" s="21">
        <v>1745</v>
      </c>
      <c r="B157" s="5">
        <v>1.6981679999999999</v>
      </c>
      <c r="C157" s="5">
        <v>1.6555502</v>
      </c>
      <c r="D157" s="5">
        <v>1.7753867999999999</v>
      </c>
      <c r="E157" s="5">
        <v>1.752176</v>
      </c>
      <c r="F157" s="5">
        <v>1.7315128470000001</v>
      </c>
      <c r="G157" s="5">
        <v>1.6575740999999999</v>
      </c>
      <c r="H157" s="5"/>
      <c r="I157" s="5"/>
      <c r="J157" s="14">
        <v>1.544</v>
      </c>
      <c r="K157" s="5">
        <v>1.201716888</v>
      </c>
      <c r="L157" s="5"/>
      <c r="M157" s="5">
        <v>1.1576708</v>
      </c>
      <c r="N157" s="5">
        <v>0.99601819999999996</v>
      </c>
      <c r="O157" s="5">
        <v>1.0524279999999999</v>
      </c>
      <c r="P157" s="5"/>
      <c r="Q157" s="5">
        <v>1.17409626</v>
      </c>
      <c r="R157" s="5"/>
      <c r="S157" s="5"/>
      <c r="U157" s="5"/>
      <c r="V157" s="13"/>
      <c r="W157" s="5"/>
      <c r="X157" s="12">
        <v>0.97499999999999998</v>
      </c>
      <c r="Y157" s="5"/>
      <c r="Z157" s="5"/>
      <c r="AA157" s="2">
        <v>1.203228789</v>
      </c>
    </row>
    <row r="158" spans="1:27">
      <c r="A158" s="21">
        <v>1746</v>
      </c>
      <c r="B158" s="5">
        <v>1.9908840000000001</v>
      </c>
      <c r="C158" s="5">
        <v>1.9409201</v>
      </c>
      <c r="D158" s="5">
        <v>2.0783466000000002</v>
      </c>
      <c r="E158" s="5">
        <v>1.9872240000000001</v>
      </c>
      <c r="F158" s="5">
        <v>1.9828465280000001</v>
      </c>
      <c r="G158" s="5">
        <v>1.7972231999999999</v>
      </c>
      <c r="H158" s="5"/>
      <c r="I158" s="5"/>
      <c r="J158" s="14">
        <v>1.732</v>
      </c>
      <c r="K158" s="5">
        <v>1.3423587640000001</v>
      </c>
      <c r="L158" s="5"/>
      <c r="M158" s="5">
        <v>1.3276783999999999</v>
      </c>
      <c r="N158" s="5">
        <v>1.1785554</v>
      </c>
      <c r="O158" s="5">
        <v>1.2973199</v>
      </c>
      <c r="P158" s="5"/>
      <c r="Q158" s="5">
        <v>1.4015536099999999</v>
      </c>
      <c r="R158" s="5"/>
      <c r="S158" s="5"/>
      <c r="U158" s="5"/>
      <c r="V158" s="13"/>
      <c r="W158" s="5"/>
      <c r="X158" s="12">
        <v>1.1160000000000001</v>
      </c>
      <c r="Y158" s="5"/>
      <c r="Z158" s="5"/>
      <c r="AA158" s="2">
        <v>1.3117907849999999</v>
      </c>
    </row>
    <row r="159" spans="1:27">
      <c r="A159" s="21">
        <v>1747</v>
      </c>
      <c r="B159" s="5">
        <v>2.0739239999999999</v>
      </c>
      <c r="C159" s="5">
        <v>2.0218761000000001</v>
      </c>
      <c r="D159" s="5">
        <v>2.1567348000000002</v>
      </c>
      <c r="E159" s="5">
        <v>2.1368</v>
      </c>
      <c r="F159" s="5">
        <v>2.1201062500000001</v>
      </c>
      <c r="G159" s="5">
        <v>1.8984182000000001</v>
      </c>
      <c r="H159" s="5"/>
      <c r="I159" s="5"/>
      <c r="J159" s="14">
        <v>1.8149999999999999</v>
      </c>
      <c r="K159" s="5">
        <v>1.33325</v>
      </c>
      <c r="L159" s="5"/>
      <c r="M159" s="5">
        <v>1.3782759</v>
      </c>
      <c r="N159" s="5">
        <v>1.2519671000000001</v>
      </c>
      <c r="O159" s="5">
        <v>1.3499413</v>
      </c>
      <c r="P159" s="5"/>
      <c r="Q159" s="5">
        <v>1.37515232</v>
      </c>
      <c r="R159" s="5"/>
      <c r="S159" s="5"/>
      <c r="U159" s="5"/>
      <c r="V159" s="13"/>
      <c r="W159" s="5"/>
      <c r="X159" s="12">
        <v>1.1479999999999999</v>
      </c>
      <c r="Y159" s="5"/>
      <c r="Z159" s="5"/>
      <c r="AA159" s="2">
        <v>1.3117907849999999</v>
      </c>
    </row>
    <row r="160" spans="1:27">
      <c r="A160" s="21">
        <v>1748</v>
      </c>
      <c r="B160" s="5">
        <v>1.77498</v>
      </c>
      <c r="C160" s="5">
        <v>1.7304345000000001</v>
      </c>
      <c r="D160" s="5">
        <v>1.8622494000000001</v>
      </c>
      <c r="E160" s="5">
        <v>1.7949120000000001</v>
      </c>
      <c r="F160" s="5">
        <v>1.8149815970000001</v>
      </c>
      <c r="G160" s="5">
        <v>1.6353112000000001</v>
      </c>
      <c r="H160" s="5"/>
      <c r="I160" s="5"/>
      <c r="J160" s="14">
        <v>1.6160000000000001</v>
      </c>
      <c r="K160" s="5">
        <v>1.4024296759999999</v>
      </c>
      <c r="L160" s="5"/>
      <c r="M160" s="5">
        <v>1.3499413</v>
      </c>
      <c r="N160" s="5">
        <v>1.2460148</v>
      </c>
      <c r="O160" s="5">
        <v>1.2305311999999999</v>
      </c>
      <c r="P160" s="5"/>
      <c r="Q160" s="5">
        <v>1.34341998</v>
      </c>
      <c r="R160" s="5"/>
      <c r="S160" s="5"/>
      <c r="U160" s="5"/>
      <c r="V160" s="13"/>
      <c r="W160" s="5"/>
      <c r="X160" s="12">
        <v>1.1319999999999999</v>
      </c>
      <c r="Y160" s="5"/>
      <c r="Z160" s="5"/>
      <c r="AA160" s="2">
        <v>1.3117907849999999</v>
      </c>
    </row>
    <row r="161" spans="1:27">
      <c r="A161" s="21">
        <v>1749</v>
      </c>
      <c r="B161" s="5">
        <v>1.4179079999999999</v>
      </c>
      <c r="C161" s="5">
        <v>1.3823236999999999</v>
      </c>
      <c r="D161" s="5">
        <v>1.3664970000000001</v>
      </c>
      <c r="E161" s="5">
        <v>1.4743919999999999</v>
      </c>
      <c r="F161" s="5">
        <v>1.4829614579999999</v>
      </c>
      <c r="G161" s="5">
        <v>1.3924432</v>
      </c>
      <c r="H161" s="5"/>
      <c r="I161" s="5"/>
      <c r="J161" s="14">
        <v>1.218</v>
      </c>
      <c r="K161" s="5">
        <v>1.466575</v>
      </c>
      <c r="L161" s="5"/>
      <c r="M161" s="5">
        <v>1.2446984999999999</v>
      </c>
      <c r="N161" s="5">
        <v>1.1785554</v>
      </c>
      <c r="O161" s="5">
        <v>1.1111211000000001</v>
      </c>
      <c r="P161" s="5"/>
      <c r="Q161" s="5">
        <v>1.1423639299999999</v>
      </c>
      <c r="R161" s="5"/>
      <c r="S161" s="5"/>
      <c r="U161" s="5"/>
      <c r="V161" s="13"/>
      <c r="W161" s="5"/>
      <c r="X161" s="12">
        <v>1.5049999999999999</v>
      </c>
      <c r="Y161" s="5"/>
      <c r="Z161" s="5"/>
      <c r="AA161" s="2">
        <v>1.3117907849999999</v>
      </c>
    </row>
    <row r="162" spans="1:27">
      <c r="A162" s="21">
        <v>1750</v>
      </c>
      <c r="B162" s="5">
        <v>1.6172040000000001</v>
      </c>
      <c r="C162" s="5">
        <v>1.5766180999999999</v>
      </c>
      <c r="D162" s="5">
        <v>1.6397964</v>
      </c>
      <c r="E162" s="5">
        <v>1.666704</v>
      </c>
      <c r="F162" s="5">
        <v>1.673084722</v>
      </c>
      <c r="G162" s="5">
        <v>1.7709124999999999</v>
      </c>
      <c r="H162" s="5"/>
      <c r="I162" s="5"/>
      <c r="J162" s="14">
        <v>1.552</v>
      </c>
      <c r="K162" s="5">
        <v>1.43841676</v>
      </c>
      <c r="L162" s="5"/>
      <c r="M162" s="5">
        <v>1.2649375</v>
      </c>
      <c r="N162" s="5">
        <v>1.1785554</v>
      </c>
      <c r="O162" s="5">
        <v>1.1576708</v>
      </c>
      <c r="P162" s="5"/>
      <c r="Q162" s="5">
        <v>1.19948213</v>
      </c>
      <c r="R162" s="5"/>
      <c r="S162" s="5"/>
      <c r="U162" s="5"/>
      <c r="V162" s="13"/>
      <c r="W162" s="5"/>
      <c r="X162" s="12">
        <v>1.32</v>
      </c>
      <c r="Y162" s="5"/>
      <c r="Z162" s="5"/>
      <c r="AA162" s="2">
        <v>1.1579946240000001</v>
      </c>
    </row>
    <row r="163" spans="1:27">
      <c r="A163" s="21">
        <v>1751</v>
      </c>
      <c r="B163" s="5">
        <v>1.523784</v>
      </c>
      <c r="C163" s="5">
        <v>1.4855426</v>
      </c>
      <c r="D163" s="5">
        <v>1.5084432000000001</v>
      </c>
      <c r="E163" s="5">
        <v>1.581232</v>
      </c>
      <c r="F163" s="5">
        <v>1.5831239580000001</v>
      </c>
      <c r="G163" s="5">
        <v>1.7020999000000001</v>
      </c>
      <c r="H163" s="5"/>
      <c r="I163" s="5"/>
      <c r="J163" s="14">
        <v>1.57</v>
      </c>
      <c r="K163" s="5">
        <v>1.231091052</v>
      </c>
      <c r="L163" s="5"/>
      <c r="M163" s="5">
        <v>1.0868343</v>
      </c>
      <c r="N163" s="5">
        <v>0.99204999999999999</v>
      </c>
      <c r="O163" s="5">
        <v>1.0969538000000001</v>
      </c>
      <c r="P163" s="5"/>
      <c r="Q163" s="5">
        <v>1.19948213</v>
      </c>
      <c r="R163" s="5"/>
      <c r="S163" s="5"/>
      <c r="U163" s="5"/>
      <c r="V163" s="13"/>
      <c r="W163" s="5"/>
      <c r="X163" s="12">
        <v>1.355</v>
      </c>
      <c r="Y163" s="5"/>
      <c r="Z163" s="5"/>
      <c r="AA163" s="2">
        <v>0.99967504699999998</v>
      </c>
    </row>
    <row r="164" spans="1:27">
      <c r="A164" s="21">
        <v>1752</v>
      </c>
      <c r="B164" s="5">
        <v>1.652496</v>
      </c>
      <c r="C164" s="5">
        <v>1.6110244</v>
      </c>
      <c r="D164" s="5">
        <v>1.6376778000000001</v>
      </c>
      <c r="E164" s="5">
        <v>1.7094400000000001</v>
      </c>
      <c r="F164" s="5">
        <v>1.7027625</v>
      </c>
      <c r="G164" s="5">
        <v>1.7709124999999999</v>
      </c>
      <c r="H164" s="5"/>
      <c r="I164" s="5"/>
      <c r="J164" s="14">
        <v>1.61</v>
      </c>
      <c r="K164" s="5">
        <v>1.33325</v>
      </c>
      <c r="L164" s="5"/>
      <c r="M164" s="5">
        <v>1.1556469</v>
      </c>
      <c r="N164" s="5">
        <v>0.99204999999999999</v>
      </c>
      <c r="O164" s="5">
        <v>1.0969538000000001</v>
      </c>
      <c r="P164" s="5"/>
      <c r="Q164" s="5">
        <v>1.17409626</v>
      </c>
      <c r="R164" s="5"/>
      <c r="S164" s="5"/>
      <c r="U164" s="5"/>
      <c r="V164" s="13"/>
      <c r="W164" s="5"/>
      <c r="X164" s="12">
        <v>1.2569999999999999</v>
      </c>
      <c r="Y164" s="5"/>
      <c r="Z164" s="5"/>
      <c r="AA164" s="2">
        <v>0.96801113100000002</v>
      </c>
    </row>
    <row r="165" spans="1:27">
      <c r="A165" s="21">
        <v>1753</v>
      </c>
      <c r="B165" s="5">
        <v>1.5902160000000001</v>
      </c>
      <c r="C165" s="5">
        <v>1.5503073999999999</v>
      </c>
      <c r="D165" s="5">
        <v>1.5804756</v>
      </c>
      <c r="E165" s="5">
        <v>1.6239680000000001</v>
      </c>
      <c r="F165" s="5">
        <v>1.6359874999999999</v>
      </c>
      <c r="G165" s="5">
        <v>1.7466257000000001</v>
      </c>
      <c r="H165" s="5"/>
      <c r="I165" s="5"/>
      <c r="J165" s="14">
        <v>1.5589999999999999</v>
      </c>
      <c r="K165" s="5">
        <v>1.204596708</v>
      </c>
      <c r="L165" s="5"/>
      <c r="M165" s="5">
        <v>1.1698142</v>
      </c>
      <c r="N165" s="5">
        <v>0.99204999999999999</v>
      </c>
      <c r="O165" s="5">
        <v>1.0969538000000001</v>
      </c>
      <c r="P165" s="5"/>
      <c r="Q165" s="5">
        <v>1.2482229899999999</v>
      </c>
      <c r="R165" s="5"/>
      <c r="S165" s="5"/>
      <c r="U165" s="5"/>
      <c r="V165" s="13"/>
      <c r="W165" s="5"/>
      <c r="X165" s="12">
        <v>1.137</v>
      </c>
      <c r="Y165" s="5"/>
      <c r="Z165" s="5"/>
      <c r="AA165" s="2">
        <v>0.96801113100000002</v>
      </c>
    </row>
    <row r="166" spans="1:27">
      <c r="A166" s="21">
        <v>1754</v>
      </c>
      <c r="B166" s="5">
        <v>1.5569999999999999</v>
      </c>
      <c r="C166" s="5">
        <v>1.517925</v>
      </c>
      <c r="D166" s="5">
        <v>1.5444594</v>
      </c>
      <c r="E166" s="5">
        <v>1.6026</v>
      </c>
      <c r="F166" s="5">
        <v>1.6026</v>
      </c>
      <c r="G166" s="5">
        <v>1.6454306999999999</v>
      </c>
      <c r="H166" s="5"/>
      <c r="I166" s="5"/>
      <c r="J166" s="14">
        <v>1.58</v>
      </c>
      <c r="K166" s="5">
        <v>1.1654738200000001</v>
      </c>
      <c r="L166" s="5"/>
      <c r="M166" s="5">
        <v>1.1698142</v>
      </c>
      <c r="N166" s="5">
        <v>0.99204999999999999</v>
      </c>
      <c r="O166" s="5">
        <v>1.0969538000000001</v>
      </c>
      <c r="P166" s="5"/>
      <c r="Q166" s="5">
        <v>1.1159626300000001</v>
      </c>
      <c r="R166" s="5"/>
      <c r="S166" s="5"/>
      <c r="U166" s="5"/>
      <c r="V166" s="13"/>
      <c r="W166" s="5"/>
      <c r="X166" s="12">
        <v>1.2330000000000001</v>
      </c>
      <c r="Y166" s="5"/>
      <c r="Z166" s="5"/>
      <c r="AA166" s="2">
        <v>0.96801113100000002</v>
      </c>
    </row>
    <row r="167" spans="1:27">
      <c r="A167" s="21">
        <v>1755</v>
      </c>
      <c r="B167" s="5">
        <v>1.6317360000000001</v>
      </c>
      <c r="C167" s="5">
        <v>1.5907853999999999</v>
      </c>
      <c r="D167" s="5">
        <v>1.6228476000000001</v>
      </c>
      <c r="E167" s="5">
        <v>1.688072</v>
      </c>
      <c r="F167" s="5">
        <v>1.675867014</v>
      </c>
      <c r="G167" s="5">
        <v>1.6454306999999999</v>
      </c>
      <c r="H167" s="5"/>
      <c r="I167" s="5"/>
      <c r="J167" s="14">
        <v>1.5269999999999999</v>
      </c>
      <c r="K167" s="5">
        <v>1.15363456</v>
      </c>
      <c r="L167" s="5"/>
      <c r="M167" s="5">
        <v>1.1698142</v>
      </c>
      <c r="N167" s="5">
        <v>0.99204999999999999</v>
      </c>
      <c r="O167" s="5">
        <v>1.0969538000000001</v>
      </c>
      <c r="P167" s="5"/>
      <c r="Q167" s="5">
        <v>1.1530260000000001</v>
      </c>
      <c r="R167" s="5"/>
      <c r="S167" s="5"/>
      <c r="U167" s="5"/>
      <c r="V167" s="13"/>
      <c r="W167" s="5"/>
      <c r="X167" s="12">
        <v>0.99</v>
      </c>
      <c r="Y167" s="5"/>
      <c r="Z167" s="5"/>
      <c r="AA167" s="2">
        <v>1.2801268699999999</v>
      </c>
    </row>
    <row r="168" spans="1:27">
      <c r="A168" s="21">
        <v>1756</v>
      </c>
      <c r="B168" s="5">
        <v>1.8517920000000001</v>
      </c>
      <c r="C168" s="5">
        <v>1.8053188</v>
      </c>
      <c r="D168" s="5">
        <v>1.8474192</v>
      </c>
      <c r="E168" s="5">
        <v>1.9017520000000001</v>
      </c>
      <c r="F168" s="5">
        <v>1.8678451389999999</v>
      </c>
      <c r="G168" s="5">
        <v>1.7688885999999999</v>
      </c>
      <c r="H168" s="5"/>
      <c r="I168" s="5"/>
      <c r="J168" s="14">
        <v>1.6759999999999999</v>
      </c>
      <c r="K168" s="5">
        <v>1.2594839440000001</v>
      </c>
      <c r="L168" s="5"/>
      <c r="M168" s="5">
        <v>1.2649375</v>
      </c>
      <c r="N168" s="5">
        <v>1.0892709</v>
      </c>
      <c r="O168" s="5">
        <v>1.2183877999999999</v>
      </c>
      <c r="P168" s="5"/>
      <c r="Q168" s="5">
        <v>1.35915922</v>
      </c>
      <c r="R168" s="5"/>
      <c r="S168" s="5"/>
      <c r="U168" s="5"/>
      <c r="V168" s="13"/>
      <c r="W168" s="5"/>
      <c r="X168" s="12">
        <v>1.371</v>
      </c>
      <c r="Y168" s="5"/>
      <c r="Z168" s="5"/>
      <c r="AA168" s="2">
        <v>1.700804604</v>
      </c>
    </row>
    <row r="169" spans="1:27">
      <c r="A169" s="21">
        <v>1757</v>
      </c>
      <c r="B169" s="5">
        <v>2.455908</v>
      </c>
      <c r="C169" s="5">
        <v>2.3942736999999998</v>
      </c>
      <c r="D169" s="5">
        <v>2.4554573999999998</v>
      </c>
      <c r="E169" s="5">
        <v>2.585528</v>
      </c>
      <c r="F169" s="5">
        <v>2.4113194440000001</v>
      </c>
      <c r="G169" s="5">
        <v>2.3031982000000002</v>
      </c>
      <c r="H169" s="5"/>
      <c r="I169" s="5"/>
      <c r="J169" s="14">
        <v>2.0699999999999998</v>
      </c>
      <c r="K169" s="5">
        <v>1.65259004</v>
      </c>
      <c r="L169" s="5"/>
      <c r="M169" s="5">
        <v>1.7223389</v>
      </c>
      <c r="N169" s="5">
        <v>1.4384725</v>
      </c>
      <c r="O169" s="5">
        <v>1.679837</v>
      </c>
      <c r="P169" s="5"/>
      <c r="Q169" s="5">
        <v>1.6978066599999999</v>
      </c>
      <c r="R169" s="5"/>
      <c r="S169" s="5"/>
      <c r="U169" s="5"/>
      <c r="V169" s="13"/>
      <c r="W169" s="5"/>
      <c r="X169" s="12">
        <v>1.4119999999999999</v>
      </c>
      <c r="Y169" s="5"/>
      <c r="Z169" s="5"/>
      <c r="AA169" s="2">
        <v>1.700804604</v>
      </c>
    </row>
    <row r="170" spans="1:27">
      <c r="A170" s="21">
        <v>1758</v>
      </c>
      <c r="B170" s="5">
        <v>2.1611159999999998</v>
      </c>
      <c r="C170" s="5">
        <v>2.1068799</v>
      </c>
      <c r="D170" s="5">
        <v>2.1694464</v>
      </c>
      <c r="E170" s="5">
        <v>2.307744</v>
      </c>
      <c r="F170" s="5">
        <v>2.15349375</v>
      </c>
      <c r="G170" s="5">
        <v>2.0542585</v>
      </c>
      <c r="H170" s="5"/>
      <c r="I170" s="5"/>
      <c r="J170" s="14">
        <v>1.873</v>
      </c>
      <c r="K170" s="5">
        <v>1.477326328</v>
      </c>
      <c r="L170" s="5"/>
      <c r="M170" s="5">
        <v>1.5624507999999999</v>
      </c>
      <c r="N170" s="5">
        <v>1.2718081000000001</v>
      </c>
      <c r="O170" s="5">
        <v>1.4025627000000001</v>
      </c>
      <c r="P170" s="5"/>
      <c r="Q170" s="5">
        <v>1.4122156800000001</v>
      </c>
      <c r="R170" s="5"/>
      <c r="S170" s="5"/>
      <c r="U170" s="5"/>
      <c r="V170" s="13"/>
      <c r="W170" s="5"/>
      <c r="X170" s="5"/>
      <c r="Y170" s="5">
        <v>1.21055052</v>
      </c>
      <c r="Z170" s="5"/>
      <c r="AA170" s="2">
        <v>1.9993500930000001</v>
      </c>
    </row>
    <row r="171" spans="1:27">
      <c r="A171" s="21">
        <v>1759</v>
      </c>
      <c r="B171" s="5">
        <v>1.7812079999999999</v>
      </c>
      <c r="C171" s="5">
        <v>1.7365062</v>
      </c>
      <c r="D171" s="5">
        <v>1.7711496</v>
      </c>
      <c r="E171" s="5">
        <v>1.8376479999999999</v>
      </c>
      <c r="F171" s="5">
        <v>1.827038194</v>
      </c>
      <c r="G171" s="5">
        <v>1.8700836000000001</v>
      </c>
      <c r="H171" s="5"/>
      <c r="I171" s="5"/>
      <c r="J171" s="14">
        <v>1.6559999999999999</v>
      </c>
      <c r="K171" s="5">
        <v>1.239986496</v>
      </c>
      <c r="L171" s="5"/>
      <c r="M171" s="5">
        <v>1.2932721</v>
      </c>
      <c r="N171" s="5">
        <v>1.1289529</v>
      </c>
      <c r="O171" s="5">
        <v>1.2264834</v>
      </c>
      <c r="P171" s="5"/>
      <c r="Q171" s="5">
        <v>1.2004975600000001</v>
      </c>
      <c r="R171" s="5"/>
      <c r="S171" s="5"/>
      <c r="U171" s="5"/>
      <c r="V171" s="13"/>
      <c r="W171" s="5"/>
      <c r="X171" s="5"/>
      <c r="Y171" s="5">
        <v>1.41648325</v>
      </c>
      <c r="Z171" s="5"/>
      <c r="AA171" s="2">
        <v>1.3027439519999999</v>
      </c>
    </row>
    <row r="172" spans="1:27">
      <c r="A172" s="21">
        <v>1760</v>
      </c>
      <c r="B172" s="5">
        <v>1.6172040000000001</v>
      </c>
      <c r="C172" s="5">
        <v>1.5766180999999999</v>
      </c>
      <c r="D172" s="5">
        <v>1.6080174</v>
      </c>
      <c r="E172" s="5">
        <v>1.666704</v>
      </c>
      <c r="F172" s="5">
        <v>1.6628829860000001</v>
      </c>
      <c r="G172" s="5">
        <v>1.7709124999999999</v>
      </c>
      <c r="H172" s="5"/>
      <c r="I172" s="5"/>
      <c r="J172" s="14">
        <v>1.641</v>
      </c>
      <c r="K172" s="5">
        <v>1.1999249999999999</v>
      </c>
      <c r="L172" s="5"/>
      <c r="M172" s="5">
        <v>1.2325550999999999</v>
      </c>
      <c r="N172" s="5">
        <v>1.1170483</v>
      </c>
      <c r="O172" s="5">
        <v>1.1839815</v>
      </c>
      <c r="P172" s="5"/>
      <c r="Q172" s="5">
        <v>1.19008936</v>
      </c>
      <c r="R172" s="5"/>
      <c r="S172" s="5"/>
      <c r="U172" s="5"/>
      <c r="V172" s="13"/>
      <c r="W172" s="5"/>
      <c r="X172" s="5"/>
      <c r="Y172" s="5">
        <v>1.79641461</v>
      </c>
      <c r="Z172" s="5"/>
      <c r="AA172" s="2">
        <v>1.203228789</v>
      </c>
    </row>
    <row r="173" spans="1:27">
      <c r="A173" s="21">
        <v>1761</v>
      </c>
      <c r="B173" s="5">
        <v>1.689864</v>
      </c>
      <c r="C173" s="5">
        <v>1.6474546000000001</v>
      </c>
      <c r="D173" s="5">
        <v>1.6800497999999999</v>
      </c>
      <c r="E173" s="5">
        <v>1.7308079999999999</v>
      </c>
      <c r="F173" s="5">
        <v>1.7389322920000001</v>
      </c>
      <c r="G173" s="5">
        <v>1.7850798000000001</v>
      </c>
      <c r="H173" s="5"/>
      <c r="I173" s="5"/>
      <c r="J173" s="14">
        <v>1.651</v>
      </c>
      <c r="K173" s="5">
        <v>1.2217689679999999</v>
      </c>
      <c r="L173" s="5"/>
      <c r="M173" s="5">
        <v>1.2872003999999999</v>
      </c>
      <c r="N173" s="5">
        <v>1.1388734</v>
      </c>
      <c r="O173" s="5">
        <v>1.2649375</v>
      </c>
      <c r="P173" s="5"/>
      <c r="Q173" s="5">
        <v>1.36982128</v>
      </c>
      <c r="R173" s="5"/>
      <c r="S173" s="5"/>
      <c r="U173" s="5"/>
      <c r="V173" s="13"/>
      <c r="W173" s="5"/>
      <c r="X173" s="5"/>
      <c r="Y173" s="5">
        <v>2.6790009299999999</v>
      </c>
      <c r="Z173" s="5"/>
      <c r="AA173" s="2">
        <v>1.112760459</v>
      </c>
    </row>
    <row r="174" spans="1:27">
      <c r="A174" s="21">
        <v>1762</v>
      </c>
      <c r="B174" s="5">
        <v>1.887084</v>
      </c>
      <c r="C174" s="5">
        <v>1.8397250999999999</v>
      </c>
      <c r="D174" s="5">
        <v>1.8813168</v>
      </c>
      <c r="E174" s="5">
        <v>1.944488</v>
      </c>
      <c r="F174" s="5">
        <v>1.937402431</v>
      </c>
      <c r="G174" s="5">
        <v>1.9348483999999999</v>
      </c>
      <c r="H174" s="5"/>
      <c r="I174" s="5"/>
      <c r="J174" s="14">
        <v>1.764</v>
      </c>
      <c r="K174" s="5">
        <v>1.33325</v>
      </c>
      <c r="L174" s="5"/>
      <c r="M174" s="5">
        <v>1.4895904</v>
      </c>
      <c r="N174" s="5">
        <v>1.2400625000000001</v>
      </c>
      <c r="O174" s="5">
        <v>1.3863715000000001</v>
      </c>
      <c r="P174" s="5"/>
      <c r="Q174" s="5">
        <v>1.4860885500000001</v>
      </c>
      <c r="R174" s="5"/>
      <c r="S174" s="5"/>
      <c r="U174" s="5"/>
      <c r="V174" s="13"/>
      <c r="W174" s="5"/>
      <c r="X174" s="5"/>
      <c r="Y174" s="5">
        <v>3.3127430800000002</v>
      </c>
      <c r="Z174" s="5"/>
      <c r="AA174" s="2">
        <v>1.5741489420000001</v>
      </c>
    </row>
    <row r="175" spans="1:27">
      <c r="A175" s="21">
        <v>1763</v>
      </c>
      <c r="B175" s="5">
        <v>1.814424</v>
      </c>
      <c r="C175" s="5">
        <v>1.7688885999999999</v>
      </c>
      <c r="D175" s="5">
        <v>1.8092843999999999</v>
      </c>
      <c r="E175" s="5">
        <v>1.8803840000000001</v>
      </c>
      <c r="F175" s="5">
        <v>1.8696999999999999</v>
      </c>
      <c r="G175" s="5">
        <v>1.9267528</v>
      </c>
      <c r="H175" s="5"/>
      <c r="I175" s="5"/>
      <c r="J175" s="14">
        <v>1.7130000000000001</v>
      </c>
      <c r="K175" s="5">
        <v>1.33325</v>
      </c>
      <c r="L175" s="5"/>
      <c r="M175" s="5">
        <v>1.2406507</v>
      </c>
      <c r="N175" s="5">
        <v>1.1329210999999999</v>
      </c>
      <c r="O175" s="5">
        <v>1.2669614</v>
      </c>
      <c r="P175" s="5"/>
      <c r="Q175" s="5">
        <v>1.28528635</v>
      </c>
      <c r="R175" s="5"/>
      <c r="S175" s="5"/>
      <c r="U175" s="5"/>
      <c r="V175" s="13"/>
      <c r="W175" s="5"/>
      <c r="X175" s="5"/>
      <c r="Y175" s="5">
        <v>1.6519308699999999</v>
      </c>
      <c r="Z175" s="5"/>
      <c r="AA175" s="2">
        <v>1.610336274</v>
      </c>
    </row>
    <row r="176" spans="1:27">
      <c r="A176" s="21">
        <v>1764</v>
      </c>
      <c r="B176" s="5">
        <v>1.7666759999999999</v>
      </c>
      <c r="C176" s="5">
        <v>1.7223389</v>
      </c>
      <c r="D176" s="5">
        <v>1.7542008</v>
      </c>
      <c r="E176" s="5">
        <v>1.8162799999999999</v>
      </c>
      <c r="F176" s="5">
        <v>1.8159090280000001</v>
      </c>
      <c r="G176" s="5">
        <v>1.8984182000000001</v>
      </c>
      <c r="H176" s="5"/>
      <c r="I176" s="5"/>
      <c r="J176" s="14">
        <v>1.605</v>
      </c>
      <c r="K176" s="5">
        <v>1.2049380199999999</v>
      </c>
      <c r="L176" s="5"/>
      <c r="M176" s="5">
        <v>1.2608896999999999</v>
      </c>
      <c r="N176" s="5">
        <v>1.1170483</v>
      </c>
      <c r="O176" s="5">
        <v>1.2649375</v>
      </c>
      <c r="P176" s="5"/>
      <c r="Q176" s="5">
        <v>1.27995532</v>
      </c>
      <c r="R176" s="5"/>
      <c r="S176" s="5"/>
      <c r="U176" s="5"/>
      <c r="V176" s="13"/>
      <c r="W176" s="5"/>
      <c r="X176" s="5"/>
      <c r="Y176" s="5">
        <v>1.2810191500000001</v>
      </c>
      <c r="Z176" s="5">
        <v>0.96233396999999998</v>
      </c>
      <c r="AA176" s="2">
        <v>1.8093665999999999</v>
      </c>
    </row>
    <row r="177" spans="1:27">
      <c r="A177" s="21">
        <v>1765</v>
      </c>
      <c r="B177" s="5">
        <v>1.7832840000000001</v>
      </c>
      <c r="C177" s="5">
        <v>1.7385301</v>
      </c>
      <c r="D177" s="5">
        <v>1.7775053999999999</v>
      </c>
      <c r="E177" s="5">
        <v>1.8376479999999999</v>
      </c>
      <c r="F177" s="5">
        <v>1.8363125</v>
      </c>
      <c r="G177" s="5">
        <v>1.9125855</v>
      </c>
      <c r="H177" s="5"/>
      <c r="I177" s="5"/>
      <c r="J177" s="14">
        <v>1.694</v>
      </c>
      <c r="K177" s="5">
        <v>1.2791307160000001</v>
      </c>
      <c r="L177" s="5"/>
      <c r="M177" s="5">
        <v>1.2892243000000001</v>
      </c>
      <c r="N177" s="5">
        <v>1.1726030999999999</v>
      </c>
      <c r="O177" s="5">
        <v>1.2851764999999999</v>
      </c>
      <c r="P177" s="5"/>
      <c r="Q177" s="5">
        <v>1.3962225800000001</v>
      </c>
      <c r="R177" s="5"/>
      <c r="S177" s="5"/>
      <c r="U177" s="5"/>
      <c r="V177" s="13"/>
      <c r="W177" s="5"/>
      <c r="X177" s="5"/>
      <c r="Y177" s="5">
        <v>1.3054453699999999</v>
      </c>
      <c r="Z177" s="5">
        <v>1.11508539</v>
      </c>
      <c r="AA177" s="2">
        <v>1.8093665999999999</v>
      </c>
    </row>
    <row r="178" spans="1:27">
      <c r="A178" s="21">
        <v>1766</v>
      </c>
      <c r="B178" s="5">
        <v>1.887084</v>
      </c>
      <c r="C178" s="5">
        <v>1.8397250999999999</v>
      </c>
      <c r="D178" s="5">
        <v>1.8982656</v>
      </c>
      <c r="E178" s="5">
        <v>1.965856</v>
      </c>
      <c r="F178" s="5">
        <v>1.9568784720000001</v>
      </c>
      <c r="G178" s="5">
        <v>1.9854459</v>
      </c>
      <c r="H178" s="5"/>
      <c r="I178" s="5"/>
      <c r="J178" s="14">
        <v>1.8089999999999999</v>
      </c>
      <c r="K178" s="5">
        <v>1.466575</v>
      </c>
      <c r="L178" s="5"/>
      <c r="M178" s="5">
        <v>1.3985148999999999</v>
      </c>
      <c r="N178" s="5">
        <v>1.3015696000000001</v>
      </c>
      <c r="O178" s="5">
        <v>1.3701802999999999</v>
      </c>
      <c r="P178" s="5"/>
      <c r="Q178" s="5">
        <v>1.4807575100000001</v>
      </c>
      <c r="R178" s="5"/>
      <c r="S178" s="5"/>
      <c r="U178" s="5"/>
      <c r="V178" s="13"/>
      <c r="W178" s="5"/>
      <c r="X178" s="5"/>
      <c r="Y178" s="5">
        <v>1.3026854400000001</v>
      </c>
      <c r="Z178" s="5">
        <v>1.1456356700000001</v>
      </c>
      <c r="AA178" s="2">
        <v>1.519867944</v>
      </c>
    </row>
    <row r="179" spans="1:27">
      <c r="A179" s="21">
        <v>1767</v>
      </c>
      <c r="B179" s="5">
        <v>1.8538680000000001</v>
      </c>
      <c r="C179" s="5">
        <v>1.8073427</v>
      </c>
      <c r="D179" s="5">
        <v>1.8516564</v>
      </c>
      <c r="E179" s="5">
        <v>1.9017520000000001</v>
      </c>
      <c r="F179" s="5">
        <v>1.9123618060000001</v>
      </c>
      <c r="G179" s="5">
        <v>2.0238999999999998</v>
      </c>
      <c r="H179" s="5"/>
      <c r="I179" s="5"/>
      <c r="J179" s="14">
        <v>1.8109999999999999</v>
      </c>
      <c r="K179" s="5">
        <v>1.363349452</v>
      </c>
      <c r="L179" s="5"/>
      <c r="M179" s="5">
        <v>1.4187539</v>
      </c>
      <c r="N179" s="5">
        <v>1.3015696000000001</v>
      </c>
      <c r="O179" s="5">
        <v>1.4086344</v>
      </c>
      <c r="P179" s="5"/>
      <c r="Q179" s="5">
        <v>1.44902518</v>
      </c>
      <c r="R179" s="5"/>
      <c r="S179" s="5"/>
      <c r="U179" s="5"/>
      <c r="V179" s="13"/>
      <c r="W179" s="5"/>
      <c r="X179" s="5"/>
      <c r="Y179" s="5">
        <v>1.2810191500000001</v>
      </c>
      <c r="Z179" s="5">
        <v>1.0692599599999999</v>
      </c>
      <c r="AA179" s="2">
        <v>1.519867944</v>
      </c>
    </row>
    <row r="180" spans="1:27">
      <c r="A180" s="21">
        <v>1768</v>
      </c>
      <c r="B180" s="5">
        <v>1.845564</v>
      </c>
      <c r="C180" s="5">
        <v>1.7992471000000001</v>
      </c>
      <c r="D180" s="5">
        <v>1.8368262</v>
      </c>
      <c r="E180" s="5">
        <v>1.9017520000000001</v>
      </c>
      <c r="F180" s="5">
        <v>1.8956680560000001</v>
      </c>
      <c r="G180" s="5">
        <v>2.0238999999999998</v>
      </c>
      <c r="H180" s="5"/>
      <c r="I180" s="5"/>
      <c r="J180" s="14">
        <v>1.8360000000000001</v>
      </c>
      <c r="K180" s="5">
        <v>1.43863008</v>
      </c>
      <c r="L180" s="5"/>
      <c r="M180" s="5">
        <v>1.4329212</v>
      </c>
      <c r="N180" s="5">
        <v>1.3015696000000001</v>
      </c>
      <c r="O180" s="5">
        <v>1.3641086</v>
      </c>
      <c r="P180" s="5"/>
      <c r="Q180" s="5">
        <v>1.3855605200000001</v>
      </c>
      <c r="R180" s="5"/>
      <c r="S180" s="5"/>
      <c r="U180" s="5"/>
      <c r="V180" s="13"/>
      <c r="W180" s="5"/>
      <c r="X180" s="5"/>
      <c r="Y180" s="5">
        <v>1.3026854400000001</v>
      </c>
      <c r="Z180" s="5">
        <v>1.0539848199999999</v>
      </c>
      <c r="AA180" s="2">
        <v>1.519867944</v>
      </c>
    </row>
    <row r="181" spans="1:27">
      <c r="A181" s="21">
        <v>1769</v>
      </c>
      <c r="B181" s="5">
        <v>1.914072</v>
      </c>
      <c r="C181" s="5">
        <v>1.8660357999999999</v>
      </c>
      <c r="D181" s="5">
        <v>1.9236888000000001</v>
      </c>
      <c r="E181" s="5">
        <v>1.965856</v>
      </c>
      <c r="F181" s="5">
        <v>1.9652253470000001</v>
      </c>
      <c r="G181" s="5">
        <v>2.0238999999999998</v>
      </c>
      <c r="H181" s="5"/>
      <c r="I181" s="5"/>
      <c r="J181" s="14">
        <v>1.8560000000000001</v>
      </c>
      <c r="K181" s="5">
        <v>1.4081466520000001</v>
      </c>
      <c r="L181" s="5"/>
      <c r="M181" s="5">
        <v>1.5199488999999999</v>
      </c>
      <c r="N181" s="5">
        <v>1.3015696000000001</v>
      </c>
      <c r="O181" s="5">
        <v>1.4147061000000001</v>
      </c>
      <c r="P181" s="5"/>
      <c r="Q181" s="5">
        <v>1.4807575100000001</v>
      </c>
      <c r="R181" s="5"/>
      <c r="S181" s="5"/>
      <c r="U181" s="5"/>
      <c r="V181" s="13"/>
      <c r="W181" s="5"/>
      <c r="X181" s="5"/>
      <c r="Y181" s="5">
        <v>1.0051716399999999</v>
      </c>
      <c r="Z181" s="5">
        <v>1.11508539</v>
      </c>
      <c r="AA181" s="2">
        <v>1.519867944</v>
      </c>
    </row>
    <row r="182" spans="1:27">
      <c r="A182" s="21">
        <v>1770</v>
      </c>
      <c r="B182" s="5">
        <v>1.9202999999999999</v>
      </c>
      <c r="C182" s="5">
        <v>1.8721075</v>
      </c>
      <c r="D182" s="5">
        <v>1.9130958</v>
      </c>
      <c r="E182" s="5">
        <v>1.965856</v>
      </c>
      <c r="F182" s="5">
        <v>1.968935069</v>
      </c>
      <c r="G182" s="5">
        <v>2.0421151000000002</v>
      </c>
      <c r="H182" s="5"/>
      <c r="I182" s="5"/>
      <c r="J182" s="14">
        <v>1.8620000000000001</v>
      </c>
      <c r="K182" s="5">
        <v>1.471566688</v>
      </c>
      <c r="L182" s="5"/>
      <c r="M182" s="5">
        <v>1.5239967000000001</v>
      </c>
      <c r="N182" s="5">
        <v>1.3372834</v>
      </c>
      <c r="O182" s="5">
        <v>1.41673</v>
      </c>
      <c r="P182" s="5"/>
      <c r="Q182" s="5">
        <v>1.4860885500000001</v>
      </c>
      <c r="R182" s="5"/>
      <c r="S182" s="5"/>
      <c r="U182" s="5"/>
      <c r="V182" s="13"/>
      <c r="W182" s="5"/>
      <c r="X182" s="5"/>
      <c r="Y182" s="5">
        <v>1.32225368</v>
      </c>
      <c r="Z182" s="5">
        <v>1.09981025</v>
      </c>
      <c r="AA182" s="2">
        <v>1.4348641440000001</v>
      </c>
    </row>
    <row r="183" spans="1:27">
      <c r="A183" s="21">
        <v>1771</v>
      </c>
      <c r="B183" s="5">
        <v>2.5202640000000001</v>
      </c>
      <c r="C183" s="5">
        <v>2.4570145999999999</v>
      </c>
      <c r="D183" s="5">
        <v>2.5168968</v>
      </c>
      <c r="E183" s="5">
        <v>2.5214240000000001</v>
      </c>
      <c r="F183" s="5">
        <v>2.5170465279999998</v>
      </c>
      <c r="G183" s="5">
        <v>2.4468950999999999</v>
      </c>
      <c r="H183" s="5"/>
      <c r="I183" s="5"/>
      <c r="J183" s="14">
        <v>2.234</v>
      </c>
      <c r="K183" s="5">
        <v>1.9909582240000001</v>
      </c>
      <c r="L183" s="5"/>
      <c r="M183" s="5">
        <v>1.9227050000000001</v>
      </c>
      <c r="N183" s="5">
        <v>1.7241829</v>
      </c>
      <c r="O183" s="5">
        <v>1.9469917999999999</v>
      </c>
      <c r="P183" s="5"/>
      <c r="Q183" s="5">
        <v>1.8351441900000001</v>
      </c>
      <c r="R183" s="5"/>
      <c r="S183" s="5"/>
      <c r="U183" s="5"/>
      <c r="V183" s="13"/>
      <c r="W183" s="5"/>
      <c r="X183" s="5"/>
      <c r="Y183" s="5">
        <v>1.8229888000000001</v>
      </c>
      <c r="Z183" s="5">
        <v>1.35948767</v>
      </c>
      <c r="AA183" s="2">
        <v>1.9584187390000001</v>
      </c>
    </row>
    <row r="184" spans="1:27">
      <c r="A184" s="21">
        <v>1772</v>
      </c>
      <c r="B184" s="5">
        <v>2.7922199999999999</v>
      </c>
      <c r="C184" s="5">
        <v>2.7221454999999999</v>
      </c>
      <c r="D184" s="5">
        <v>2.8219751999999998</v>
      </c>
      <c r="E184" s="5">
        <v>2.8633120000000001</v>
      </c>
      <c r="F184" s="5">
        <v>2.828292222</v>
      </c>
      <c r="G184" s="5">
        <v>2.5703529999999999</v>
      </c>
      <c r="H184" s="5"/>
      <c r="I184" s="5"/>
      <c r="J184" s="14">
        <v>2.3679999999999999</v>
      </c>
      <c r="K184" s="5">
        <v>2.0884881279999998</v>
      </c>
      <c r="L184" s="5"/>
      <c r="M184" s="5">
        <v>1.9955654</v>
      </c>
      <c r="N184" s="5">
        <v>1.805531</v>
      </c>
      <c r="O184" s="5">
        <v>2.0623540999999999</v>
      </c>
      <c r="P184" s="5"/>
      <c r="Q184" s="5">
        <v>1.8668765199999999</v>
      </c>
      <c r="R184" s="5"/>
      <c r="S184" s="5"/>
      <c r="U184" s="5"/>
      <c r="V184" s="13">
        <v>1.605</v>
      </c>
      <c r="W184" s="5"/>
      <c r="X184" s="5"/>
      <c r="Y184" s="5">
        <v>1.54816636</v>
      </c>
      <c r="Z184" s="5">
        <v>1.43586338</v>
      </c>
      <c r="AA184" s="2">
        <v>2.1010510679999999</v>
      </c>
    </row>
    <row r="185" spans="1:27">
      <c r="A185" s="21">
        <v>1773</v>
      </c>
      <c r="B185" s="5">
        <v>2.30436</v>
      </c>
      <c r="C185" s="5">
        <v>2.2465290000000002</v>
      </c>
      <c r="D185" s="5">
        <v>2.33046</v>
      </c>
      <c r="E185" s="5">
        <v>2.3504800000000001</v>
      </c>
      <c r="F185" s="5">
        <v>2.3510364579999998</v>
      </c>
      <c r="G185" s="5">
        <v>2.2708157999999998</v>
      </c>
      <c r="H185" s="5"/>
      <c r="I185" s="5"/>
      <c r="J185" s="14">
        <v>2.0299999999999998</v>
      </c>
      <c r="K185" s="5">
        <v>1.7147088239999999</v>
      </c>
      <c r="L185" s="5"/>
      <c r="M185" s="5">
        <v>1.6575740999999999</v>
      </c>
      <c r="N185" s="5">
        <v>1.5039477999999999</v>
      </c>
      <c r="O185" s="5">
        <v>1.6332873000000001</v>
      </c>
      <c r="P185" s="5"/>
      <c r="Q185" s="5">
        <v>1.5972786400000001</v>
      </c>
      <c r="R185" s="5"/>
      <c r="S185" s="5"/>
      <c r="U185" s="5"/>
      <c r="V185" s="13">
        <v>1.375</v>
      </c>
      <c r="W185" s="5"/>
      <c r="X185" s="5"/>
      <c r="Y185" s="5">
        <v>1.16698904</v>
      </c>
      <c r="Z185" s="5">
        <v>1.31366224</v>
      </c>
      <c r="AA185" s="2">
        <v>1.545895298</v>
      </c>
    </row>
    <row r="186" spans="1:27">
      <c r="A186" s="21">
        <v>1774</v>
      </c>
      <c r="B186" s="5">
        <v>1.9638960000000001</v>
      </c>
      <c r="C186" s="5">
        <v>1.9146094</v>
      </c>
      <c r="D186" s="5">
        <v>1.959705</v>
      </c>
      <c r="E186" s="5">
        <v>2.02996</v>
      </c>
      <c r="F186" s="5">
        <v>2.0236534719999999</v>
      </c>
      <c r="G186" s="5">
        <v>2.0056848999999999</v>
      </c>
      <c r="H186" s="5"/>
      <c r="I186" s="5"/>
      <c r="J186" s="14">
        <v>1.877</v>
      </c>
      <c r="K186" s="5">
        <v>1.468366888</v>
      </c>
      <c r="L186" s="5"/>
      <c r="M186" s="5">
        <v>1.4288734000000001</v>
      </c>
      <c r="N186" s="5">
        <v>1.3908541000000001</v>
      </c>
      <c r="O186" s="5">
        <v>1.4228016999999999</v>
      </c>
      <c r="P186" s="5"/>
      <c r="Q186" s="5">
        <v>1.4386169799999999</v>
      </c>
      <c r="R186" s="5"/>
      <c r="S186" s="5"/>
      <c r="U186" s="5"/>
      <c r="V186" s="13">
        <v>1.794</v>
      </c>
      <c r="W186" s="5"/>
      <c r="X186" s="5"/>
      <c r="Y186" s="5">
        <v>1.2574902299999999</v>
      </c>
      <c r="Z186" s="5">
        <v>1.1914610999999999</v>
      </c>
      <c r="AA186" s="2">
        <v>1.5031910079999999</v>
      </c>
    </row>
    <row r="187" spans="1:27">
      <c r="A187" s="21">
        <v>1775</v>
      </c>
      <c r="B187" s="5">
        <v>2.0386320000000002</v>
      </c>
      <c r="C187" s="5">
        <v>1.9874698</v>
      </c>
      <c r="D187" s="5">
        <v>2.1313116000000001</v>
      </c>
      <c r="E187" s="5">
        <v>2.200904</v>
      </c>
      <c r="F187" s="5">
        <v>2.1943006939999998</v>
      </c>
      <c r="G187" s="5">
        <v>2.1959314999999999</v>
      </c>
      <c r="H187" s="5"/>
      <c r="I187" s="5"/>
      <c r="J187" s="14">
        <v>2.0680000000000001</v>
      </c>
      <c r="K187" s="5">
        <v>1.749714636</v>
      </c>
      <c r="L187" s="5"/>
      <c r="M187" s="5">
        <v>1.7243628</v>
      </c>
      <c r="N187" s="5">
        <v>1.6408507000000001</v>
      </c>
      <c r="O187" s="5">
        <v>1.6859086999999999</v>
      </c>
      <c r="P187" s="5"/>
      <c r="Q187" s="5">
        <v>1.68739846</v>
      </c>
      <c r="R187" s="5"/>
      <c r="S187" s="5"/>
      <c r="U187" s="5"/>
      <c r="V187" s="13">
        <v>1.532</v>
      </c>
      <c r="W187" s="5"/>
      <c r="X187" s="5"/>
      <c r="Y187" s="5">
        <v>1.2704540499999999</v>
      </c>
      <c r="Z187" s="5">
        <v>1.35948767</v>
      </c>
      <c r="AA187" s="2">
        <v>1.7081716</v>
      </c>
    </row>
    <row r="188" spans="1:27">
      <c r="A188" s="21">
        <v>1776</v>
      </c>
      <c r="B188" s="5">
        <v>2.0344799999999998</v>
      </c>
      <c r="C188" s="5">
        <v>1.983422</v>
      </c>
      <c r="D188" s="5">
        <v>2.0592792000000002</v>
      </c>
      <c r="E188" s="5">
        <v>2.1154320000000002</v>
      </c>
      <c r="F188" s="5">
        <v>2.130307986</v>
      </c>
      <c r="G188" s="5">
        <v>2.1008081999999999</v>
      </c>
      <c r="H188" s="5"/>
      <c r="I188" s="5"/>
      <c r="J188" s="14">
        <v>1.8779999999999999</v>
      </c>
      <c r="K188" s="5">
        <v>1.544351472</v>
      </c>
      <c r="L188" s="5"/>
      <c r="M188" s="5">
        <v>1.5928093000000001</v>
      </c>
      <c r="N188" s="5">
        <v>1.408711</v>
      </c>
      <c r="O188" s="5">
        <v>1.5604269</v>
      </c>
      <c r="P188" s="5"/>
      <c r="Q188" s="5">
        <v>1.47034931</v>
      </c>
      <c r="R188" s="5"/>
      <c r="S188" s="5"/>
      <c r="U188" s="5"/>
      <c r="V188" s="13">
        <v>1.4059999999999999</v>
      </c>
      <c r="W188" s="5"/>
      <c r="X188" s="5"/>
      <c r="Y188" s="5">
        <v>1.13475177</v>
      </c>
      <c r="Z188" s="5">
        <v>1.1914610999999999</v>
      </c>
      <c r="AA188" s="2">
        <v>1.234153981</v>
      </c>
    </row>
    <row r="189" spans="1:27">
      <c r="A189" s="21">
        <v>1777</v>
      </c>
      <c r="B189" s="5">
        <v>1.8268800000000001</v>
      </c>
      <c r="C189" s="5">
        <v>1.7810319999999999</v>
      </c>
      <c r="D189" s="5">
        <v>1.8177588</v>
      </c>
      <c r="E189" s="5">
        <v>1.8803840000000001</v>
      </c>
      <c r="F189" s="5">
        <v>1.891958333</v>
      </c>
      <c r="G189" s="5">
        <v>1.8700836000000001</v>
      </c>
      <c r="H189" s="5"/>
      <c r="I189" s="5"/>
      <c r="J189" s="14">
        <v>1.6850000000000001</v>
      </c>
      <c r="K189" s="5">
        <v>1.3541126960000001</v>
      </c>
      <c r="L189" s="5"/>
      <c r="M189" s="5">
        <v>1.3033916000000001</v>
      </c>
      <c r="N189" s="5">
        <v>1.1983964</v>
      </c>
      <c r="O189" s="5">
        <v>1.2669614</v>
      </c>
      <c r="P189" s="5"/>
      <c r="Q189" s="5">
        <v>1.1951665300000001</v>
      </c>
      <c r="R189" s="5"/>
      <c r="S189" s="5"/>
      <c r="U189" s="5"/>
      <c r="V189" s="13">
        <v>1.385</v>
      </c>
      <c r="W189" s="5"/>
      <c r="X189" s="5"/>
      <c r="Y189" s="5">
        <v>1.0772206499999999</v>
      </c>
      <c r="Z189" s="5">
        <v>0.90123339999999996</v>
      </c>
      <c r="AA189" s="2">
        <v>1.0334438180000001</v>
      </c>
    </row>
    <row r="190" spans="1:27">
      <c r="A190" s="21">
        <v>1778</v>
      </c>
      <c r="B190" s="5">
        <v>1.843488</v>
      </c>
      <c r="C190" s="5">
        <v>1.7972231999999999</v>
      </c>
      <c r="D190" s="5">
        <v>1.8389447999999999</v>
      </c>
      <c r="E190" s="5">
        <v>1.9017520000000001</v>
      </c>
      <c r="F190" s="5">
        <v>1.8993777780000001</v>
      </c>
      <c r="G190" s="5">
        <v>1.7709124999999999</v>
      </c>
      <c r="H190" s="5"/>
      <c r="I190" s="5"/>
      <c r="J190" s="14">
        <v>1.659</v>
      </c>
      <c r="K190" s="5">
        <v>1.27757348</v>
      </c>
      <c r="L190" s="5"/>
      <c r="M190" s="5">
        <v>1.254818</v>
      </c>
      <c r="N190" s="5">
        <v>1.1765713</v>
      </c>
      <c r="O190" s="5">
        <v>1.1799337000000001</v>
      </c>
      <c r="P190" s="5"/>
      <c r="Q190" s="5">
        <v>1.1583570299999999</v>
      </c>
      <c r="R190" s="5"/>
      <c r="S190" s="5"/>
      <c r="U190" s="5"/>
      <c r="V190" s="13">
        <v>1.4590000000000001</v>
      </c>
      <c r="W190" s="5"/>
      <c r="X190" s="5"/>
      <c r="Y190" s="5">
        <v>1.1062301800000001</v>
      </c>
      <c r="Z190" s="5">
        <v>0.85540797000000002</v>
      </c>
      <c r="AA190" s="2">
        <v>1.1359341140000001</v>
      </c>
    </row>
    <row r="191" spans="1:27">
      <c r="A191" s="21">
        <v>1779</v>
      </c>
      <c r="B191" s="5">
        <v>1.750068</v>
      </c>
      <c r="C191" s="5">
        <v>1.7061477</v>
      </c>
      <c r="D191" s="5">
        <v>1.7436077999999999</v>
      </c>
      <c r="E191" s="5">
        <v>1.7949120000000001</v>
      </c>
      <c r="F191" s="5">
        <v>1.8019975690000001</v>
      </c>
      <c r="G191" s="5">
        <v>1.7709124999999999</v>
      </c>
      <c r="H191" s="5"/>
      <c r="I191" s="5"/>
      <c r="J191" s="14">
        <v>1.6240000000000001</v>
      </c>
      <c r="K191" s="5">
        <v>1.327319704</v>
      </c>
      <c r="L191" s="5"/>
      <c r="M191" s="5">
        <v>1.2649375</v>
      </c>
      <c r="N191" s="5">
        <v>1.1884759</v>
      </c>
      <c r="O191" s="5">
        <v>1.1799337000000001</v>
      </c>
      <c r="P191" s="5"/>
      <c r="Q191" s="5">
        <v>1.1583570299999999</v>
      </c>
      <c r="R191" s="5"/>
      <c r="S191" s="5"/>
      <c r="U191" s="5"/>
      <c r="V191" s="13">
        <v>1.4379999999999999</v>
      </c>
      <c r="W191" s="5"/>
      <c r="X191" s="5"/>
      <c r="Y191" s="5">
        <v>1.0983426300000001</v>
      </c>
      <c r="Z191" s="5">
        <v>0.91650854000000004</v>
      </c>
      <c r="AA191" s="2">
        <v>1.1359341140000001</v>
      </c>
    </row>
    <row r="192" spans="1:27">
      <c r="A192" s="21">
        <v>1780</v>
      </c>
      <c r="B192" s="5">
        <v>1.7832840000000001</v>
      </c>
      <c r="C192" s="5">
        <v>1.7385301</v>
      </c>
      <c r="D192" s="5">
        <v>1.7753867999999999</v>
      </c>
      <c r="E192" s="5">
        <v>1.8376479999999999</v>
      </c>
      <c r="F192" s="5">
        <v>1.841877083</v>
      </c>
      <c r="G192" s="5">
        <v>1.8377011999999999</v>
      </c>
      <c r="H192" s="5"/>
      <c r="I192" s="5"/>
      <c r="J192" s="14">
        <v>1.73</v>
      </c>
      <c r="K192" s="5">
        <v>1.3961367360000001</v>
      </c>
      <c r="L192" s="5"/>
      <c r="M192" s="5">
        <v>1.3438696000000001</v>
      </c>
      <c r="N192" s="5">
        <v>1.2737921999999999</v>
      </c>
      <c r="O192" s="5">
        <v>1.2366029000000001</v>
      </c>
      <c r="P192" s="5"/>
      <c r="Q192" s="5">
        <v>1.3116876500000001</v>
      </c>
      <c r="R192" s="5"/>
      <c r="S192" s="5"/>
      <c r="U192" s="5"/>
      <c r="V192" s="13">
        <v>1.8049999999999999</v>
      </c>
      <c r="W192" s="5"/>
      <c r="X192" s="5"/>
      <c r="Y192" s="5">
        <v>1.2549291499999999</v>
      </c>
      <c r="Z192" s="5">
        <v>0.99288425000000002</v>
      </c>
      <c r="AA192" s="2">
        <v>1.174367975</v>
      </c>
    </row>
    <row r="193" spans="1:27">
      <c r="A193" s="21">
        <v>1781</v>
      </c>
      <c r="B193" s="5">
        <v>2.1154440000000001</v>
      </c>
      <c r="C193" s="5">
        <v>2.0623540999999999</v>
      </c>
      <c r="D193" s="5">
        <v>2.1080070000000002</v>
      </c>
      <c r="E193" s="5">
        <v>2.1795360000000001</v>
      </c>
      <c r="F193" s="5">
        <v>2.1776069439999999</v>
      </c>
      <c r="G193" s="5">
        <v>2.1372384000000002</v>
      </c>
      <c r="H193" s="5"/>
      <c r="I193" s="5"/>
      <c r="J193" s="14">
        <v>1.978</v>
      </c>
      <c r="K193" s="5">
        <v>1.62752494</v>
      </c>
      <c r="L193" s="5"/>
      <c r="M193" s="5">
        <v>1.7304345000000001</v>
      </c>
      <c r="N193" s="5">
        <v>1.5495821000000001</v>
      </c>
      <c r="O193" s="5">
        <v>1.5948332000000001</v>
      </c>
      <c r="P193" s="5"/>
      <c r="Q193" s="5">
        <v>1.6924756299999999</v>
      </c>
      <c r="R193" s="5"/>
      <c r="S193" s="5"/>
      <c r="U193" s="5"/>
      <c r="V193" s="13">
        <v>1.5529999999999999</v>
      </c>
      <c r="W193" s="5"/>
      <c r="X193" s="5"/>
      <c r="Y193" s="5">
        <v>1.1781457200000001</v>
      </c>
      <c r="Z193" s="5">
        <v>1.2678368099999999</v>
      </c>
      <c r="AA193" s="2">
        <v>1.2896695579999999</v>
      </c>
    </row>
    <row r="194" spans="1:27">
      <c r="A194" s="21">
        <v>1782</v>
      </c>
      <c r="B194" s="5">
        <v>2.163192</v>
      </c>
      <c r="C194" s="5">
        <v>2.1089038000000002</v>
      </c>
      <c r="D194" s="5">
        <v>2.1630905999999999</v>
      </c>
      <c r="E194" s="5">
        <v>2.2222719999999998</v>
      </c>
      <c r="F194" s="5">
        <v>2.2258333330000002</v>
      </c>
      <c r="G194" s="5">
        <v>2.1675968999999999</v>
      </c>
      <c r="H194" s="5"/>
      <c r="I194" s="5"/>
      <c r="J194" s="14">
        <v>1.966</v>
      </c>
      <c r="K194" s="5">
        <v>1.5720617400000001</v>
      </c>
      <c r="L194" s="5"/>
      <c r="M194" s="5">
        <v>1.6454306999999999</v>
      </c>
      <c r="N194" s="5">
        <v>1.5039477999999999</v>
      </c>
      <c r="O194" s="5">
        <v>1.5280445</v>
      </c>
      <c r="P194" s="5"/>
      <c r="Q194" s="5">
        <v>1.56021527</v>
      </c>
      <c r="R194" s="5"/>
      <c r="S194" s="5"/>
      <c r="U194" s="5"/>
      <c r="V194" s="13">
        <v>1.5529999999999999</v>
      </c>
      <c r="W194" s="5"/>
      <c r="X194" s="5"/>
      <c r="Y194" s="5">
        <v>1.2447883099999999</v>
      </c>
      <c r="Z194" s="5">
        <v>1.2983871</v>
      </c>
      <c r="AA194" s="2">
        <v>1.447675431</v>
      </c>
    </row>
    <row r="195" spans="1:27">
      <c r="A195" s="21">
        <v>1783</v>
      </c>
      <c r="B195" s="5">
        <v>2.0614680000000001</v>
      </c>
      <c r="C195" s="5">
        <v>2.0097326999999998</v>
      </c>
      <c r="D195" s="5">
        <v>2.0613977999999999</v>
      </c>
      <c r="E195" s="5">
        <v>2.1154320000000002</v>
      </c>
      <c r="F195" s="5">
        <v>2.1228885420000001</v>
      </c>
      <c r="G195" s="5">
        <v>2.0805691999999998</v>
      </c>
      <c r="H195" s="5"/>
      <c r="I195" s="5"/>
      <c r="J195" s="14">
        <v>1.96</v>
      </c>
      <c r="K195" s="5">
        <v>1.526069948</v>
      </c>
      <c r="L195" s="5"/>
      <c r="M195" s="5">
        <v>1.5341161999999999</v>
      </c>
      <c r="N195" s="5">
        <v>1.4325201999999999</v>
      </c>
      <c r="O195" s="5">
        <v>1.517925</v>
      </c>
      <c r="P195" s="5"/>
      <c r="Q195" s="5">
        <v>1.4068846500000001</v>
      </c>
      <c r="R195" s="5"/>
      <c r="S195" s="5"/>
      <c r="U195" s="5"/>
      <c r="V195" s="13">
        <v>1.71</v>
      </c>
      <c r="W195" s="5"/>
      <c r="X195" s="5"/>
      <c r="Y195" s="5">
        <v>1.37537994</v>
      </c>
      <c r="Z195" s="5">
        <v>1.17618596</v>
      </c>
      <c r="AA195" s="2">
        <v>1.5885995879999999</v>
      </c>
    </row>
    <row r="196" spans="1:27">
      <c r="A196" s="21">
        <v>1784</v>
      </c>
      <c r="B196" s="5">
        <v>2.0012639999999999</v>
      </c>
      <c r="C196" s="5">
        <v>1.9510396000000001</v>
      </c>
      <c r="D196" s="5">
        <v>1.9978397999999999</v>
      </c>
      <c r="E196" s="5">
        <v>2.0513279999999998</v>
      </c>
      <c r="F196" s="5">
        <v>2.0588958329999998</v>
      </c>
      <c r="G196" s="5">
        <v>2.1028321000000001</v>
      </c>
      <c r="H196" s="5"/>
      <c r="I196" s="5"/>
      <c r="J196" s="14">
        <v>1.946</v>
      </c>
      <c r="K196" s="5">
        <v>1.6147684040000001</v>
      </c>
      <c r="L196" s="5"/>
      <c r="M196" s="5">
        <v>1.517925</v>
      </c>
      <c r="N196" s="5">
        <v>1.4503771000000001</v>
      </c>
      <c r="O196" s="5">
        <v>1.5118533000000001</v>
      </c>
      <c r="P196" s="5"/>
      <c r="Q196" s="5">
        <v>1.54422218</v>
      </c>
      <c r="R196" s="5"/>
      <c r="S196" s="5"/>
      <c r="U196" s="5"/>
      <c r="V196" s="13">
        <v>1.4690000000000001</v>
      </c>
      <c r="W196" s="5"/>
      <c r="X196" s="5"/>
      <c r="Y196" s="5">
        <v>1.3337017600000001</v>
      </c>
      <c r="Z196" s="5">
        <v>1.17618596</v>
      </c>
      <c r="AA196" s="2">
        <v>1.4348641440000001</v>
      </c>
    </row>
    <row r="197" spans="1:27">
      <c r="A197" s="21">
        <v>1785</v>
      </c>
      <c r="B197" s="5">
        <v>2.026176</v>
      </c>
      <c r="C197" s="5">
        <v>1.9753263999999999</v>
      </c>
      <c r="D197" s="5">
        <v>2.0317373999999999</v>
      </c>
      <c r="E197" s="5">
        <v>2.0940639999999999</v>
      </c>
      <c r="F197" s="5">
        <v>2.0922833330000001</v>
      </c>
      <c r="G197" s="5">
        <v>2.1514057000000002</v>
      </c>
      <c r="H197" s="5"/>
      <c r="I197" s="5"/>
      <c r="J197" s="14">
        <v>1.8859999999999999</v>
      </c>
      <c r="K197" s="5">
        <v>1.553886876</v>
      </c>
      <c r="L197" s="5"/>
      <c r="M197" s="5">
        <v>1.4005388000000001</v>
      </c>
      <c r="N197" s="5">
        <v>1.3055378</v>
      </c>
      <c r="O197" s="5">
        <v>1.4450646</v>
      </c>
      <c r="P197" s="5"/>
      <c r="Q197" s="5">
        <v>1.3116876500000001</v>
      </c>
      <c r="R197" s="5"/>
      <c r="S197" s="5"/>
      <c r="U197" s="5"/>
      <c r="V197" s="13">
        <v>1.3540000000000001</v>
      </c>
      <c r="W197" s="5"/>
      <c r="X197" s="5"/>
      <c r="Y197" s="5">
        <v>1.3424187599999999</v>
      </c>
      <c r="Z197" s="5">
        <v>1.1303605299999999</v>
      </c>
      <c r="AA197" s="2">
        <v>1.6398447359999999</v>
      </c>
    </row>
    <row r="198" spans="1:27">
      <c r="A198" s="21">
        <v>1786</v>
      </c>
      <c r="B198" s="5">
        <v>2.0074920000000001</v>
      </c>
      <c r="C198" s="5">
        <v>1.9571113</v>
      </c>
      <c r="D198" s="5">
        <v>2.0041956000000001</v>
      </c>
      <c r="E198" s="5">
        <v>2.0726960000000001</v>
      </c>
      <c r="F198" s="5">
        <v>2.0663152779999998</v>
      </c>
      <c r="G198" s="5">
        <v>2.0360434000000001</v>
      </c>
      <c r="H198" s="5"/>
      <c r="I198" s="5"/>
      <c r="J198" s="14">
        <v>1.855</v>
      </c>
      <c r="K198" s="5">
        <v>1.5242353959999999</v>
      </c>
      <c r="L198" s="5"/>
      <c r="M198" s="5">
        <v>1.3499413</v>
      </c>
      <c r="N198" s="5">
        <v>1.2936331999999999</v>
      </c>
      <c r="O198" s="5">
        <v>1.4207778</v>
      </c>
      <c r="P198" s="5"/>
      <c r="Q198" s="5">
        <v>1.45968725</v>
      </c>
      <c r="R198" s="5"/>
      <c r="S198" s="5"/>
      <c r="U198" s="5"/>
      <c r="V198" s="13">
        <v>1.49</v>
      </c>
      <c r="W198" s="5"/>
      <c r="X198" s="5"/>
      <c r="Y198" s="5">
        <v>1.3601991499999999</v>
      </c>
      <c r="Z198" s="5">
        <v>1.31366224</v>
      </c>
      <c r="AA198" s="2">
        <v>1.6398447359999999</v>
      </c>
    </row>
    <row r="199" spans="1:27">
      <c r="A199" s="21">
        <v>1787</v>
      </c>
      <c r="B199" s="5">
        <v>2.13828</v>
      </c>
      <c r="C199" s="5">
        <v>2.0846170000000002</v>
      </c>
      <c r="D199" s="5">
        <v>2.1355488</v>
      </c>
      <c r="E199" s="5">
        <v>2.200904</v>
      </c>
      <c r="F199" s="5">
        <v>2.2058008330000001</v>
      </c>
      <c r="G199" s="5">
        <v>2.0360434000000001</v>
      </c>
      <c r="H199" s="5"/>
      <c r="I199" s="5"/>
      <c r="J199" s="14">
        <v>1.9359999999999999</v>
      </c>
      <c r="K199" s="5">
        <v>1.708501212</v>
      </c>
      <c r="L199" s="5"/>
      <c r="M199" s="5">
        <v>1.4855426</v>
      </c>
      <c r="N199" s="5">
        <v>1.3452198</v>
      </c>
      <c r="O199" s="5">
        <v>1.5503073999999999</v>
      </c>
      <c r="P199" s="5"/>
      <c r="Q199" s="5">
        <v>1.63941917</v>
      </c>
      <c r="R199" s="5"/>
      <c r="S199" s="5"/>
      <c r="U199" s="5"/>
      <c r="V199" s="13">
        <v>1.49</v>
      </c>
      <c r="W199" s="5"/>
      <c r="X199" s="5"/>
      <c r="Y199" s="5">
        <v>1.3453498100000001</v>
      </c>
      <c r="Z199" s="5">
        <v>1.4205882400000001</v>
      </c>
      <c r="AA199" s="2">
        <v>1.605681304</v>
      </c>
    </row>
    <row r="200" spans="1:27">
      <c r="A200" s="21">
        <v>1788</v>
      </c>
      <c r="B200" s="5">
        <v>2.289828</v>
      </c>
      <c r="C200" s="5">
        <v>2.2323616999999998</v>
      </c>
      <c r="D200" s="5">
        <v>2.2880880000000001</v>
      </c>
      <c r="E200" s="5">
        <v>2.3504800000000001</v>
      </c>
      <c r="F200" s="5">
        <v>2.3501090279999999</v>
      </c>
      <c r="G200" s="5">
        <v>2.1514057000000002</v>
      </c>
      <c r="H200" s="5"/>
      <c r="I200" s="5"/>
      <c r="J200" s="14">
        <v>2.0019999999999998</v>
      </c>
      <c r="K200" s="5">
        <v>1.6884277999999999</v>
      </c>
      <c r="L200" s="5"/>
      <c r="M200" s="5">
        <v>1.5685225</v>
      </c>
      <c r="N200" s="5">
        <v>1.3491880000000001</v>
      </c>
      <c r="O200" s="5">
        <v>1.5523313000000001</v>
      </c>
      <c r="P200" s="5"/>
      <c r="Q200" s="5">
        <v>1.5124898499999999</v>
      </c>
      <c r="R200" s="5"/>
      <c r="S200" s="5"/>
      <c r="U200" s="5"/>
      <c r="V200" s="13">
        <v>1.6890000000000001</v>
      </c>
      <c r="W200" s="5"/>
      <c r="X200" s="5"/>
      <c r="Y200" s="5">
        <v>1.4003868500000001</v>
      </c>
      <c r="Z200" s="5">
        <v>1.2983871</v>
      </c>
      <c r="AA200" s="2">
        <v>1.4861092920000001</v>
      </c>
    </row>
    <row r="201" spans="1:27">
      <c r="A201" s="21">
        <v>1789</v>
      </c>
      <c r="B201" s="5">
        <v>2.3957039999999998</v>
      </c>
      <c r="C201" s="5">
        <v>2.3355806000000001</v>
      </c>
      <c r="D201" s="5">
        <v>2.4024923999999999</v>
      </c>
      <c r="E201" s="5">
        <v>2.4359519999999999</v>
      </c>
      <c r="F201" s="5">
        <v>2.4094645830000001</v>
      </c>
      <c r="G201" s="5">
        <v>2.2971265000000001</v>
      </c>
      <c r="H201" s="5"/>
      <c r="I201" s="5"/>
      <c r="J201" s="14">
        <v>2.1909999999999998</v>
      </c>
      <c r="K201" s="5">
        <v>1.9965685399999999</v>
      </c>
      <c r="L201" s="5"/>
      <c r="M201" s="5">
        <v>1.7567451999999999</v>
      </c>
      <c r="N201" s="5">
        <v>1.567439</v>
      </c>
      <c r="O201" s="5">
        <v>1.7587691000000001</v>
      </c>
      <c r="P201" s="5"/>
      <c r="Q201" s="5">
        <v>1.7135459</v>
      </c>
      <c r="R201" s="5"/>
      <c r="S201" s="5"/>
      <c r="U201" s="5"/>
      <c r="V201" s="13">
        <v>1.6890000000000001</v>
      </c>
      <c r="W201" s="5"/>
      <c r="X201" s="5"/>
      <c r="Y201" s="5">
        <v>1.42631994</v>
      </c>
      <c r="Z201" s="5">
        <v>1.37476281</v>
      </c>
      <c r="AA201" s="2">
        <v>1.609097647</v>
      </c>
    </row>
    <row r="202" spans="1:27">
      <c r="A202" s="21">
        <v>1790</v>
      </c>
      <c r="B202" s="5">
        <v>2.5285679999999999</v>
      </c>
      <c r="C202" s="5">
        <v>2.4651101999999998</v>
      </c>
      <c r="D202" s="5">
        <v>2.3685947999999999</v>
      </c>
      <c r="E202" s="5">
        <v>2.4359519999999999</v>
      </c>
      <c r="F202" s="5">
        <v>2.3927708330000002</v>
      </c>
      <c r="G202" s="5">
        <v>2.3497479000000001</v>
      </c>
      <c r="H202" s="5"/>
      <c r="I202" s="5"/>
      <c r="J202" s="14">
        <v>2.173</v>
      </c>
      <c r="K202" s="5">
        <v>1.961968036</v>
      </c>
      <c r="L202" s="5"/>
      <c r="M202" s="5">
        <v>1.7850798000000001</v>
      </c>
      <c r="N202" s="5">
        <v>1.6031527999999999</v>
      </c>
      <c r="O202" s="5">
        <v>1.7931754</v>
      </c>
      <c r="P202" s="5"/>
      <c r="Q202" s="5">
        <v>1.6978066599999999</v>
      </c>
      <c r="R202" s="5"/>
      <c r="S202" s="5"/>
      <c r="U202" s="5"/>
      <c r="V202" s="13">
        <v>1.427</v>
      </c>
      <c r="W202" s="5"/>
      <c r="X202" s="5"/>
      <c r="Y202" s="5">
        <v>1.50652864</v>
      </c>
      <c r="Z202" s="5">
        <v>1.35948767</v>
      </c>
      <c r="AA202" s="2">
        <v>1.4861092920000001</v>
      </c>
    </row>
    <row r="203" spans="1:27">
      <c r="A203" s="21">
        <v>1791</v>
      </c>
      <c r="B203" s="5">
        <v>2.0448599999999999</v>
      </c>
      <c r="C203" s="5">
        <v>1.9935415000000001</v>
      </c>
      <c r="D203" s="5">
        <v>2.0253815999999998</v>
      </c>
      <c r="E203" s="5">
        <v>2.0940639999999999</v>
      </c>
      <c r="F203" s="5">
        <v>2.0876461810000002</v>
      </c>
      <c r="G203" s="5">
        <v>2.1514057000000002</v>
      </c>
      <c r="H203" s="5"/>
      <c r="I203" s="5"/>
      <c r="J203" s="14">
        <v>1.869</v>
      </c>
      <c r="K203" s="5">
        <v>1.5999000000000001</v>
      </c>
      <c r="L203" s="5"/>
      <c r="M203" s="5">
        <v>1.3600608000000001</v>
      </c>
      <c r="N203" s="5">
        <v>1.3134741999999999</v>
      </c>
      <c r="O203" s="5">
        <v>1.4329212</v>
      </c>
      <c r="P203" s="5"/>
      <c r="Q203" s="5">
        <v>1.36449025</v>
      </c>
      <c r="R203" s="5"/>
      <c r="S203" s="5"/>
      <c r="U203" s="5"/>
      <c r="V203" s="13">
        <v>1.3959999999999999</v>
      </c>
      <c r="W203" s="5"/>
      <c r="X203" s="5"/>
      <c r="Y203" s="5">
        <v>1.3846521599999999</v>
      </c>
      <c r="Z203" s="5">
        <v>1.17618596</v>
      </c>
      <c r="AA203" s="2">
        <v>1.2982104160000001</v>
      </c>
    </row>
    <row r="204" spans="1:27">
      <c r="A204" s="21">
        <v>1792</v>
      </c>
      <c r="B204" s="5">
        <v>2.1009120000000001</v>
      </c>
      <c r="C204" s="5">
        <v>2.0481867999999999</v>
      </c>
      <c r="D204" s="5">
        <v>2.0105514000000002</v>
      </c>
      <c r="E204" s="5">
        <v>2.0726960000000001</v>
      </c>
      <c r="F204" s="5">
        <v>2.0718798610000002</v>
      </c>
      <c r="G204" s="5">
        <v>2.0825931</v>
      </c>
      <c r="H204" s="5"/>
      <c r="I204" s="5"/>
      <c r="J204" s="14">
        <v>1.8759999999999999</v>
      </c>
      <c r="K204" s="5">
        <v>1.5999000000000001</v>
      </c>
      <c r="L204" s="5"/>
      <c r="M204" s="5">
        <v>1.3236306</v>
      </c>
      <c r="N204" s="5">
        <v>1.3412516000000001</v>
      </c>
      <c r="O204" s="5">
        <v>1.5907853999999999</v>
      </c>
      <c r="P204" s="5"/>
      <c r="Q204" s="5">
        <v>1.47034931</v>
      </c>
      <c r="R204" s="5"/>
      <c r="S204" s="5"/>
      <c r="U204" s="5"/>
      <c r="V204" s="13">
        <v>1.647</v>
      </c>
      <c r="W204" s="5"/>
      <c r="X204" s="5"/>
      <c r="Y204" s="5">
        <v>1.3784568500000001</v>
      </c>
      <c r="Z204" s="5">
        <v>1.22201139</v>
      </c>
      <c r="AA204" s="2">
        <v>1.383618996</v>
      </c>
    </row>
    <row r="205" spans="1:27">
      <c r="A205" s="21">
        <v>1793</v>
      </c>
      <c r="B205" s="5">
        <v>2.4143880000000002</v>
      </c>
      <c r="C205" s="5">
        <v>2.3537957</v>
      </c>
      <c r="D205" s="5">
        <v>2.3283413999999998</v>
      </c>
      <c r="E205" s="5">
        <v>2.3291119999999998</v>
      </c>
      <c r="F205" s="5">
        <v>2.3927708330000002</v>
      </c>
      <c r="G205" s="5">
        <v>2.2708157999999998</v>
      </c>
      <c r="H205" s="5"/>
      <c r="I205" s="5"/>
      <c r="J205" s="14">
        <v>2.177</v>
      </c>
      <c r="K205" s="5">
        <v>1.909192668</v>
      </c>
      <c r="L205" s="5"/>
      <c r="M205" s="5">
        <v>1.8316295</v>
      </c>
      <c r="N205" s="5">
        <v>1.6249779</v>
      </c>
      <c r="O205" s="5">
        <v>1.7850798000000001</v>
      </c>
      <c r="P205" s="5"/>
      <c r="Q205" s="5">
        <v>1.7663485000000001</v>
      </c>
      <c r="R205" s="5"/>
      <c r="S205" s="5"/>
      <c r="U205" s="5"/>
      <c r="V205" s="13">
        <v>1.952</v>
      </c>
      <c r="W205" s="5"/>
      <c r="X205" s="5"/>
      <c r="Y205" s="5">
        <v>1.3512504700000001</v>
      </c>
      <c r="Z205" s="5">
        <v>1.5427893699999999</v>
      </c>
      <c r="AA205" s="2">
        <v>1.5885995879999999</v>
      </c>
    </row>
    <row r="206" spans="1:27">
      <c r="A206" s="21">
        <v>1794</v>
      </c>
      <c r="B206" s="5">
        <v>2.56386</v>
      </c>
      <c r="C206" s="5">
        <v>2.4995164999999999</v>
      </c>
      <c r="D206" s="5">
        <v>2.4808805999999999</v>
      </c>
      <c r="E206" s="5">
        <v>2.5427919999999999</v>
      </c>
      <c r="F206" s="5">
        <v>2.5457968750000002</v>
      </c>
      <c r="G206" s="5">
        <v>2.5015404000000001</v>
      </c>
      <c r="H206" s="5"/>
      <c r="I206" s="5"/>
      <c r="J206" s="14">
        <v>2.2410000000000001</v>
      </c>
      <c r="K206" s="5">
        <v>1.854134776</v>
      </c>
      <c r="L206" s="5"/>
      <c r="M206" s="5">
        <v>1.9733025</v>
      </c>
      <c r="N206" s="5">
        <v>1.7777536</v>
      </c>
      <c r="O206" s="5">
        <v>1.9227050000000001</v>
      </c>
      <c r="P206" s="5"/>
      <c r="Q206" s="5">
        <v>1.89327782</v>
      </c>
      <c r="R206" s="5"/>
      <c r="S206" s="5"/>
      <c r="U206" s="5"/>
      <c r="V206" s="13"/>
      <c r="W206" s="5"/>
      <c r="X206" s="5"/>
      <c r="Y206" s="5">
        <v>1.53658407</v>
      </c>
      <c r="Z206" s="5">
        <v>1.63444023</v>
      </c>
      <c r="AA206" s="2">
        <v>1.742335032</v>
      </c>
    </row>
    <row r="207" spans="1:27">
      <c r="A207" s="21">
        <v>1795</v>
      </c>
      <c r="B207" s="5">
        <v>3.6163919999999998</v>
      </c>
      <c r="C207" s="5">
        <v>3.5256338</v>
      </c>
      <c r="D207" s="5">
        <v>3.5338248000000001</v>
      </c>
      <c r="E207" s="5">
        <v>3.4616159999999998</v>
      </c>
      <c r="F207" s="5">
        <v>3.4212913189999998</v>
      </c>
      <c r="G207" s="5">
        <v>3.1957380999999998</v>
      </c>
      <c r="H207" s="5"/>
      <c r="I207" s="5"/>
      <c r="J207" s="14">
        <v>2.9620000000000002</v>
      </c>
      <c r="K207" s="5">
        <v>2.967835832</v>
      </c>
      <c r="L207" s="5"/>
      <c r="M207" s="5">
        <v>2.6330939</v>
      </c>
      <c r="N207" s="5">
        <v>2.3749677</v>
      </c>
      <c r="O207" s="5">
        <v>2.6411894999999999</v>
      </c>
      <c r="P207" s="5"/>
      <c r="Q207" s="5">
        <v>2.5015231500000001</v>
      </c>
      <c r="R207" s="5"/>
      <c r="S207" s="5"/>
      <c r="U207" s="5"/>
      <c r="V207" s="13"/>
      <c r="W207" s="5"/>
      <c r="X207" s="5"/>
      <c r="Y207" s="5">
        <v>1.54042553</v>
      </c>
      <c r="Z207" s="5">
        <v>2.2607210599999998</v>
      </c>
      <c r="AA207" s="2">
        <v>1.955856482</v>
      </c>
    </row>
    <row r="208" spans="1:27">
      <c r="A208" s="21">
        <v>1796</v>
      </c>
      <c r="B208" s="5">
        <v>3.0475680000000001</v>
      </c>
      <c r="C208" s="5">
        <v>2.9710852000000001</v>
      </c>
      <c r="D208" s="5">
        <v>3.0910373999999998</v>
      </c>
      <c r="E208" s="5">
        <v>2.99152</v>
      </c>
      <c r="F208" s="5">
        <v>3.0417867360000002</v>
      </c>
      <c r="G208" s="5">
        <v>3.0034676</v>
      </c>
      <c r="H208" s="5"/>
      <c r="I208" s="5"/>
      <c r="J208" s="14">
        <v>2.3820000000000001</v>
      </c>
      <c r="K208" s="5">
        <v>2.4233578640000002</v>
      </c>
      <c r="L208" s="5"/>
      <c r="M208" s="5">
        <v>1.9469917999999999</v>
      </c>
      <c r="N208" s="5">
        <v>1.7936264</v>
      </c>
      <c r="O208" s="5">
        <v>1.9550874</v>
      </c>
      <c r="P208" s="5"/>
      <c r="Q208" s="5">
        <v>1.9250101500000001</v>
      </c>
      <c r="R208" s="5"/>
      <c r="S208" s="5"/>
      <c r="U208" s="5"/>
      <c r="V208" s="13">
        <v>1.752</v>
      </c>
      <c r="W208" s="5"/>
      <c r="X208" s="5"/>
      <c r="Y208" s="5">
        <v>1.27571473</v>
      </c>
      <c r="Z208" s="5">
        <v>1.7566413700000001</v>
      </c>
      <c r="AA208" s="2">
        <v>1.413511999</v>
      </c>
    </row>
    <row r="209" spans="1:27">
      <c r="A209" s="21">
        <v>1797</v>
      </c>
      <c r="B209" s="5">
        <v>2.123748</v>
      </c>
      <c r="C209" s="5">
        <v>2.0704497000000002</v>
      </c>
      <c r="D209" s="5">
        <v>2.1291929999999999</v>
      </c>
      <c r="E209" s="5">
        <v>2.1795360000000001</v>
      </c>
      <c r="F209" s="5">
        <v>2.1887361109999999</v>
      </c>
      <c r="G209" s="5">
        <v>2.1999792999999999</v>
      </c>
      <c r="H209" s="5"/>
      <c r="I209" s="5"/>
      <c r="J209" s="14">
        <v>1.593</v>
      </c>
      <c r="K209" s="5">
        <v>1.6343298479999999</v>
      </c>
      <c r="L209" s="5"/>
      <c r="M209" s="5">
        <v>1.4389928999999999</v>
      </c>
      <c r="N209" s="5">
        <v>1.3273629</v>
      </c>
      <c r="O209" s="5">
        <v>1.4045866</v>
      </c>
      <c r="P209" s="5"/>
      <c r="Q209" s="5">
        <v>1.4439480099999999</v>
      </c>
      <c r="R209" s="5"/>
      <c r="S209" s="5"/>
      <c r="U209" s="5"/>
      <c r="V209" s="13"/>
      <c r="W209" s="5"/>
      <c r="X209" s="5"/>
      <c r="Y209" s="5">
        <v>1.33950046</v>
      </c>
      <c r="Z209" s="5">
        <v>1.2678368099999999</v>
      </c>
      <c r="AA209" s="2">
        <v>1.261484727</v>
      </c>
    </row>
    <row r="210" spans="1:27">
      <c r="A210" s="21">
        <v>1798</v>
      </c>
      <c r="B210" s="5">
        <v>2.1320519999999998</v>
      </c>
      <c r="C210" s="5">
        <v>2.0785453</v>
      </c>
      <c r="D210" s="5">
        <v>2.1334301999999998</v>
      </c>
      <c r="E210" s="5">
        <v>2.200904</v>
      </c>
      <c r="F210" s="5">
        <v>2.2017201389999999</v>
      </c>
      <c r="G210" s="5">
        <v>2.0744975000000001</v>
      </c>
      <c r="H210" s="5"/>
      <c r="I210" s="5"/>
      <c r="J210" s="14">
        <v>1.5429999999999999</v>
      </c>
      <c r="K210" s="5">
        <v>1.562014368</v>
      </c>
      <c r="L210" s="5"/>
      <c r="M210" s="5">
        <v>1.4308973</v>
      </c>
      <c r="N210" s="5">
        <v>1.3174424</v>
      </c>
      <c r="O210" s="5">
        <v>1.376252</v>
      </c>
      <c r="P210" s="5"/>
      <c r="Q210" s="5">
        <v>1.4386169799999999</v>
      </c>
      <c r="R210" s="5"/>
      <c r="S210" s="5"/>
      <c r="U210" s="5"/>
      <c r="V210" s="13"/>
      <c r="W210" s="5"/>
      <c r="X210" s="5"/>
      <c r="Y210" s="5">
        <v>1.61724465</v>
      </c>
      <c r="Z210" s="5">
        <v>1.3442125199999999</v>
      </c>
      <c r="AA210" s="2">
        <v>1.6398447359999999</v>
      </c>
    </row>
    <row r="211" spans="1:27">
      <c r="A211" s="21">
        <v>1799</v>
      </c>
      <c r="B211" s="5">
        <v>2.8461959999999999</v>
      </c>
      <c r="C211" s="5">
        <v>2.7747668999999999</v>
      </c>
      <c r="D211" s="5">
        <v>2.8834146</v>
      </c>
      <c r="E211" s="5">
        <v>2.9487839999999998</v>
      </c>
      <c r="F211" s="5">
        <v>2.9147287500000001</v>
      </c>
      <c r="G211" s="5">
        <v>2.5521379</v>
      </c>
      <c r="H211" s="5"/>
      <c r="I211" s="5"/>
      <c r="J211" s="14">
        <v>2.1890000000000001</v>
      </c>
      <c r="K211" s="5">
        <v>2.3219668680000001</v>
      </c>
      <c r="L211" s="5"/>
      <c r="M211" s="5">
        <v>2.1048559999999998</v>
      </c>
      <c r="N211" s="5">
        <v>1.9424338999999999</v>
      </c>
      <c r="O211" s="5">
        <v>2.0744975000000001</v>
      </c>
      <c r="P211" s="5"/>
      <c r="Q211" s="5">
        <v>2.14713647</v>
      </c>
      <c r="R211" s="5"/>
      <c r="S211" s="5"/>
      <c r="U211" s="5"/>
      <c r="V211" s="13"/>
      <c r="W211" s="5"/>
      <c r="X211" s="5"/>
      <c r="Y211" s="5">
        <v>1.7504835599999999</v>
      </c>
      <c r="Z211" s="5">
        <v>1.8330170800000001</v>
      </c>
      <c r="AA211" s="2">
        <v>1.838846727</v>
      </c>
    </row>
    <row r="212" spans="1:27">
      <c r="A212" s="21">
        <v>1800</v>
      </c>
      <c r="B212" s="5">
        <v>3.579024</v>
      </c>
      <c r="C212" s="5">
        <v>3.4892036000000002</v>
      </c>
      <c r="D212" s="5">
        <v>3.6524663999999998</v>
      </c>
      <c r="E212" s="5">
        <v>3.7440000000000002</v>
      </c>
      <c r="F212" s="5">
        <v>3.697665625</v>
      </c>
      <c r="G212" s="5">
        <v>3.0763280000000002</v>
      </c>
      <c r="H212" s="5"/>
      <c r="I212" s="5"/>
      <c r="J212" s="14">
        <v>2.6339999999999999</v>
      </c>
      <c r="K212" s="5">
        <v>2.7717734200000002</v>
      </c>
      <c r="L212" s="5"/>
      <c r="M212" s="5">
        <v>2.4934447999999998</v>
      </c>
      <c r="N212" s="5">
        <v>2.2698103999999999</v>
      </c>
      <c r="O212" s="5">
        <v>2.4549907000000002</v>
      </c>
      <c r="P212" s="5">
        <v>2.694</v>
      </c>
      <c r="Q212" s="5">
        <v>2.5545796099999998</v>
      </c>
      <c r="R212" s="5"/>
      <c r="S212" s="5"/>
      <c r="U212" s="5"/>
      <c r="V212" s="13"/>
      <c r="W212" s="5"/>
      <c r="X212" s="5"/>
      <c r="Y212" s="5">
        <v>1.9749045300000001</v>
      </c>
      <c r="Z212" s="5">
        <v>2.3065464900000001</v>
      </c>
      <c r="AA212" s="5"/>
    </row>
    <row r="213" spans="1:27">
      <c r="A213" s="21">
        <v>1801</v>
      </c>
      <c r="B213" s="5">
        <v>3.8592840000000002</v>
      </c>
      <c r="C213" s="5">
        <v>3.7624301</v>
      </c>
      <c r="D213" s="5">
        <v>3.9384774</v>
      </c>
      <c r="E213" s="5">
        <v>4.0640000000000001</v>
      </c>
      <c r="F213" s="5">
        <v>3.7746423610000002</v>
      </c>
      <c r="G213" s="5">
        <v>3.4467017000000002</v>
      </c>
      <c r="H213" s="5"/>
      <c r="I213" s="5"/>
      <c r="J213" s="14">
        <v>2.7360000000000002</v>
      </c>
      <c r="K213" s="5">
        <v>3.0173474040000001</v>
      </c>
      <c r="L213" s="5"/>
      <c r="M213" s="5">
        <v>2.7221454999999999</v>
      </c>
      <c r="N213" s="5">
        <v>2.5356798</v>
      </c>
      <c r="O213" s="5">
        <v>2.671548</v>
      </c>
      <c r="P213" s="5">
        <v>3.024</v>
      </c>
      <c r="Q213" s="5">
        <v>2.81884647</v>
      </c>
      <c r="R213" s="5"/>
      <c r="S213" s="5"/>
      <c r="U213" s="5"/>
      <c r="V213" s="13">
        <v>2.34</v>
      </c>
      <c r="W213" s="5"/>
      <c r="X213" s="5"/>
      <c r="Y213" s="5">
        <v>1.8393140699999999</v>
      </c>
      <c r="Z213" s="5">
        <v>2.5509487700000002</v>
      </c>
      <c r="AA213" s="5"/>
    </row>
    <row r="214" spans="1:27">
      <c r="A214" s="21">
        <v>1802</v>
      </c>
      <c r="B214" s="5">
        <v>3.5375040000000002</v>
      </c>
      <c r="C214" s="5">
        <v>3.4487255999999999</v>
      </c>
      <c r="D214" s="5"/>
      <c r="E214" s="5">
        <v>3.6419999999999999</v>
      </c>
      <c r="F214" s="5">
        <v>3.4314930559999999</v>
      </c>
      <c r="G214" s="5">
        <v>3.3111003999999999</v>
      </c>
      <c r="H214" s="5"/>
      <c r="I214" s="5"/>
      <c r="J214" s="14">
        <v>2.5529999999999999</v>
      </c>
      <c r="K214" s="5">
        <v>2.8717565039999999</v>
      </c>
      <c r="L214" s="5"/>
      <c r="M214" s="5">
        <v>2.5318988999999998</v>
      </c>
      <c r="N214" s="5">
        <v>2.2698103999999999</v>
      </c>
      <c r="O214" s="5">
        <v>2.4246322</v>
      </c>
      <c r="P214" s="5">
        <v>2.95</v>
      </c>
      <c r="Q214" s="5">
        <v>2.5596567800000001</v>
      </c>
      <c r="R214" s="5"/>
      <c r="S214" s="5"/>
      <c r="U214" s="5"/>
      <c r="V214" s="13">
        <v>2.5920000000000001</v>
      </c>
      <c r="W214" s="5"/>
      <c r="X214" s="5"/>
      <c r="Y214" s="5">
        <v>2.1394799099999999</v>
      </c>
      <c r="Z214" s="5">
        <v>2.2148956399999999</v>
      </c>
      <c r="AA214" s="5"/>
    </row>
    <row r="215" spans="1:27">
      <c r="A215" s="21">
        <v>1803</v>
      </c>
      <c r="B215" s="5">
        <v>3.3651960000000001</v>
      </c>
      <c r="C215" s="5">
        <v>3.3151481999999999</v>
      </c>
      <c r="D215" s="5"/>
      <c r="E215" s="5">
        <v>3.444</v>
      </c>
      <c r="F215" s="5">
        <v>3.2812493059999999</v>
      </c>
      <c r="G215" s="5">
        <v>3.1309733</v>
      </c>
      <c r="H215" s="5"/>
      <c r="I215" s="5"/>
      <c r="J215" s="14">
        <v>2.5939999999999999</v>
      </c>
      <c r="K215" s="5">
        <v>2.715947576</v>
      </c>
      <c r="L215" s="5"/>
      <c r="M215" s="5">
        <v>2.5460661999999998</v>
      </c>
      <c r="N215" s="5">
        <v>2.2499693999999999</v>
      </c>
      <c r="O215" s="5">
        <v>2.4043931999999999</v>
      </c>
      <c r="P215" s="5">
        <v>2.6840000000000002</v>
      </c>
      <c r="Q215" s="5">
        <v>2.4540515799999998</v>
      </c>
      <c r="R215" s="5"/>
      <c r="S215" s="5"/>
      <c r="U215" s="5"/>
      <c r="V215" s="13">
        <v>2.0990000000000002</v>
      </c>
      <c r="W215" s="5"/>
      <c r="X215" s="5"/>
      <c r="Y215" s="5">
        <v>1.9135720899999999</v>
      </c>
      <c r="Z215" s="5">
        <v>2.19962049</v>
      </c>
      <c r="AA215" s="5"/>
    </row>
    <row r="216" spans="1:27">
      <c r="A216" s="21">
        <v>1804</v>
      </c>
      <c r="B216" s="5">
        <v>2.8254359999999998</v>
      </c>
      <c r="C216" s="5">
        <v>2.9690612999999999</v>
      </c>
      <c r="D216" s="5"/>
      <c r="E216" s="5">
        <v>3.16</v>
      </c>
      <c r="F216" s="5">
        <v>3.100214861</v>
      </c>
      <c r="G216" s="5">
        <v>2.6695240999999998</v>
      </c>
      <c r="H216" s="5"/>
      <c r="I216" s="5"/>
      <c r="J216" s="14">
        <v>2.0489999999999999</v>
      </c>
      <c r="K216" s="5">
        <v>2.1545746640000001</v>
      </c>
      <c r="L216" s="5"/>
      <c r="M216" s="5">
        <v>1.9449679</v>
      </c>
      <c r="N216" s="5">
        <v>1.8114832999999999</v>
      </c>
      <c r="O216" s="5">
        <v>1.8700836000000001</v>
      </c>
      <c r="P216" s="5">
        <v>2.1520000000000001</v>
      </c>
      <c r="Q216" s="5">
        <v>2.1684606</v>
      </c>
      <c r="R216" s="5"/>
      <c r="S216" s="5"/>
      <c r="U216" s="5"/>
      <c r="V216" s="13">
        <v>2.0150000000000001</v>
      </c>
      <c r="W216" s="5"/>
      <c r="X216" s="5"/>
      <c r="Y216" s="5">
        <v>2.3428525200000001</v>
      </c>
      <c r="Z216" s="5">
        <v>1.7566413700000001</v>
      </c>
      <c r="AA216" s="5"/>
    </row>
    <row r="217" spans="1:27">
      <c r="A217" s="21">
        <v>1805</v>
      </c>
      <c r="B217" s="5">
        <v>3.1617479999999998</v>
      </c>
      <c r="C217" s="5">
        <v>3.4467017000000002</v>
      </c>
      <c r="D217" s="5"/>
      <c r="E217" s="5">
        <v>3.5739999999999998</v>
      </c>
      <c r="F217" s="5">
        <v>3.4828727079999999</v>
      </c>
      <c r="G217" s="5">
        <v>3.2139532000000002</v>
      </c>
      <c r="H217" s="5"/>
      <c r="I217" s="5"/>
      <c r="J217" s="14">
        <v>2.5049999999999999</v>
      </c>
      <c r="K217" s="5">
        <v>2.7544731680000001</v>
      </c>
      <c r="L217" s="5"/>
      <c r="M217" s="5">
        <v>2.4307039000000001</v>
      </c>
      <c r="N217" s="5">
        <v>2.2063191999999998</v>
      </c>
      <c r="O217" s="5">
        <v>2.3497479000000001</v>
      </c>
      <c r="P217" s="5">
        <v>2.5059999999999998</v>
      </c>
      <c r="Q217" s="5">
        <v>2.6761778999999999</v>
      </c>
      <c r="R217" s="5"/>
      <c r="S217" s="5"/>
      <c r="U217" s="5"/>
      <c r="V217" s="13">
        <v>2.13</v>
      </c>
      <c r="W217" s="5"/>
      <c r="X217" s="5"/>
      <c r="Y217" s="5">
        <v>2.57811805</v>
      </c>
      <c r="Z217" s="5">
        <v>2.5967741900000001</v>
      </c>
      <c r="AA217" s="5"/>
    </row>
    <row r="218" spans="1:27">
      <c r="A218" s="21">
        <v>1806</v>
      </c>
      <c r="B218" s="5">
        <v>3.3859560000000002</v>
      </c>
      <c r="C218" s="5">
        <v>3.8393383000000001</v>
      </c>
      <c r="D218" s="5"/>
      <c r="E218" s="5">
        <v>3.3980000000000001</v>
      </c>
      <c r="F218" s="5">
        <v>3.385121528</v>
      </c>
      <c r="G218" s="5">
        <v>3.1026387</v>
      </c>
      <c r="H218" s="5"/>
      <c r="I218" s="5"/>
      <c r="J218" s="14">
        <v>2.7690000000000001</v>
      </c>
      <c r="K218" s="5">
        <v>2.8207730240000002</v>
      </c>
      <c r="L218" s="5"/>
      <c r="M218" s="5">
        <v>2.4590385000000001</v>
      </c>
      <c r="N218" s="5">
        <v>2.3729836</v>
      </c>
      <c r="O218" s="5">
        <v>2.6007115000000001</v>
      </c>
      <c r="P218" s="5">
        <v>2.73</v>
      </c>
      <c r="Q218" s="5">
        <v>2.7132412700000001</v>
      </c>
      <c r="R218" s="5"/>
      <c r="S218" s="5"/>
      <c r="U218" s="5"/>
      <c r="V218" s="13">
        <v>2.0150000000000001</v>
      </c>
      <c r="W218" s="5"/>
      <c r="X218" s="5"/>
      <c r="Y218" s="5"/>
      <c r="Z218" s="5">
        <v>2.9786527500000002</v>
      </c>
      <c r="AA218" s="5"/>
    </row>
    <row r="219" spans="1:27">
      <c r="A219" s="21">
        <v>1807</v>
      </c>
      <c r="B219" s="5">
        <v>3.1534439999999999</v>
      </c>
      <c r="C219" s="5">
        <v>3.5377771999999998</v>
      </c>
      <c r="D219" s="5"/>
      <c r="E219" s="5">
        <v>3.282</v>
      </c>
      <c r="F219" s="5">
        <v>3.211692014</v>
      </c>
      <c r="G219" s="5">
        <v>2.9994198000000001</v>
      </c>
      <c r="H219" s="5"/>
      <c r="I219" s="5"/>
      <c r="J219" s="14">
        <v>2.6419999999999999</v>
      </c>
      <c r="K219" s="5">
        <v>2.8491019199999998</v>
      </c>
      <c r="L219" s="5"/>
      <c r="M219" s="5">
        <v>2.4549907000000002</v>
      </c>
      <c r="N219" s="5">
        <v>2.3471902999999998</v>
      </c>
      <c r="O219" s="5">
        <v>2.4974926000000002</v>
      </c>
      <c r="P219" s="5">
        <v>2.46</v>
      </c>
      <c r="Q219" s="5">
        <v>2.3641856200000002</v>
      </c>
      <c r="R219" s="5"/>
      <c r="S219" s="5"/>
      <c r="U219" s="5"/>
      <c r="V219" s="5"/>
      <c r="W219" s="5"/>
      <c r="X219" s="5"/>
      <c r="Y219" s="5"/>
      <c r="Z219" s="5">
        <v>2.4898482</v>
      </c>
      <c r="AA219" s="5"/>
    </row>
    <row r="220" spans="1:27">
      <c r="A220" s="21">
        <v>1808</v>
      </c>
      <c r="B220" s="5">
        <v>2.358336</v>
      </c>
      <c r="C220" s="5">
        <v>2.6229743999999999</v>
      </c>
      <c r="D220" s="5"/>
      <c r="E220" s="5">
        <v>2.6520000000000001</v>
      </c>
      <c r="F220" s="5">
        <v>2.5559986110000001</v>
      </c>
      <c r="G220" s="5">
        <v>2.5055882</v>
      </c>
      <c r="H220" s="5"/>
      <c r="I220" s="5"/>
      <c r="J220" s="14">
        <v>2.2000000000000002</v>
      </c>
      <c r="K220" s="12">
        <v>2.1171647199999999</v>
      </c>
      <c r="L220" s="5"/>
      <c r="M220" s="5">
        <v>1.7729364000000001</v>
      </c>
      <c r="N220" s="5">
        <v>1.9186247000000001</v>
      </c>
      <c r="O220" s="5">
        <v>1.9267528</v>
      </c>
      <c r="P220" s="5">
        <v>1.964</v>
      </c>
      <c r="Q220" s="5">
        <v>1.8668765199999999</v>
      </c>
      <c r="R220" s="5"/>
      <c r="S220" s="5"/>
      <c r="U220" s="5"/>
      <c r="V220" s="5"/>
      <c r="W220" s="5"/>
      <c r="X220" s="5"/>
      <c r="Y220" s="5"/>
      <c r="Z220" s="5">
        <v>1.7719165100000001</v>
      </c>
      <c r="AA220" s="5"/>
    </row>
    <row r="221" spans="1:27">
      <c r="A221" s="21">
        <v>1809</v>
      </c>
      <c r="B221" s="5">
        <v>2.4496799999999999</v>
      </c>
      <c r="C221" s="5">
        <v>2.3882020000000002</v>
      </c>
      <c r="D221" s="5"/>
      <c r="E221" s="5">
        <v>2.5299999999999998</v>
      </c>
      <c r="F221" s="5">
        <v>2.5198288190000002</v>
      </c>
      <c r="G221" s="5">
        <v>2.2687919000000001</v>
      </c>
      <c r="H221" s="5"/>
      <c r="I221" s="5"/>
      <c r="J221" s="14">
        <v>2.16</v>
      </c>
      <c r="K221" s="12">
        <v>2.0291004799999999</v>
      </c>
      <c r="L221" s="5"/>
      <c r="M221" s="5">
        <v>1.7709124999999999</v>
      </c>
      <c r="N221" s="5">
        <v>1.7003737000000001</v>
      </c>
      <c r="O221" s="5">
        <v>1.7243628</v>
      </c>
      <c r="P221" s="5">
        <v>1.8440000000000001</v>
      </c>
      <c r="Q221" s="5">
        <v>1.6500812300000001</v>
      </c>
      <c r="R221" s="5">
        <v>1.5860000000000001</v>
      </c>
      <c r="S221" s="5"/>
      <c r="U221" s="5"/>
      <c r="V221" s="5"/>
      <c r="W221" s="5"/>
      <c r="X221" s="5"/>
      <c r="Y221" s="5"/>
      <c r="Z221" s="5"/>
      <c r="AA221" s="5"/>
    </row>
    <row r="222" spans="1:27">
      <c r="A222" s="21">
        <v>1810</v>
      </c>
      <c r="B222" s="5">
        <v>2.3666399999999999</v>
      </c>
      <c r="C222" s="5">
        <v>2.3072460000000001</v>
      </c>
      <c r="D222" s="5"/>
      <c r="E222" s="5">
        <v>2.444</v>
      </c>
      <c r="F222" s="5">
        <v>2.4377326670000001</v>
      </c>
      <c r="G222" s="5">
        <v>2.3416522999999998</v>
      </c>
      <c r="H222" s="5"/>
      <c r="I222" s="5"/>
      <c r="J222" s="14">
        <v>2.0459999999999998</v>
      </c>
      <c r="K222" s="12">
        <v>1.8511099200000001</v>
      </c>
      <c r="L222" s="5"/>
      <c r="M222" s="5">
        <v>1.6211439000000001</v>
      </c>
      <c r="N222" s="5">
        <v>1.6329142999999999</v>
      </c>
      <c r="O222" s="5">
        <v>1.598881</v>
      </c>
      <c r="P222" s="5">
        <v>1.63</v>
      </c>
      <c r="Q222" s="5">
        <v>1.5976171100000001</v>
      </c>
      <c r="R222" s="5">
        <v>1.5660000000000001</v>
      </c>
      <c r="S222" s="5"/>
      <c r="U222" s="5"/>
      <c r="V222" s="5"/>
      <c r="W222" s="5"/>
      <c r="X222" s="5"/>
      <c r="Y222" s="5"/>
      <c r="Z222" s="5"/>
      <c r="AA222" s="5"/>
    </row>
    <row r="223" spans="1:27">
      <c r="A223" s="21">
        <v>1811</v>
      </c>
      <c r="B223" s="5">
        <v>2.6842679999999999</v>
      </c>
      <c r="C223" s="5">
        <v>2.6169026999999998</v>
      </c>
      <c r="D223" s="5"/>
      <c r="E223" s="5">
        <v>2.6880000000000002</v>
      </c>
      <c r="F223" s="5">
        <v>2.5699100690000001</v>
      </c>
      <c r="G223" s="5">
        <v>2.4327277999999999</v>
      </c>
      <c r="H223" s="5"/>
      <c r="I223" s="5"/>
      <c r="J223" s="14">
        <v>2.1970000000000001</v>
      </c>
      <c r="K223" s="12">
        <v>1.7342644</v>
      </c>
      <c r="L223" s="5"/>
      <c r="M223" s="5">
        <v>1.8093665999999999</v>
      </c>
      <c r="N223" s="5">
        <v>1.8313242999999999</v>
      </c>
      <c r="O223" s="5">
        <v>1.8053188</v>
      </c>
      <c r="P223" s="5">
        <v>1.6279999999999999</v>
      </c>
      <c r="Q223" s="5">
        <v>1.8009155800000001</v>
      </c>
      <c r="R223" s="5">
        <v>1.756</v>
      </c>
      <c r="S223" s="5"/>
      <c r="U223" s="5"/>
      <c r="V223" s="5"/>
      <c r="W223" s="5"/>
      <c r="X223" s="5"/>
      <c r="Y223" s="5"/>
      <c r="Z223" s="5"/>
      <c r="AA223" s="5"/>
    </row>
    <row r="224" spans="1:27">
      <c r="A224" s="21">
        <v>1812</v>
      </c>
      <c r="B224" s="5">
        <v>3.5831759999999999</v>
      </c>
      <c r="C224" s="5"/>
      <c r="D224" s="5"/>
      <c r="E224" s="5">
        <v>3.41</v>
      </c>
      <c r="F224" s="5"/>
      <c r="G224" s="5">
        <v>3.1815707999999998</v>
      </c>
      <c r="H224" s="5"/>
      <c r="I224" s="5"/>
      <c r="J224" s="14">
        <v>2.984</v>
      </c>
      <c r="K224" s="12">
        <v>2.2965315999999998</v>
      </c>
      <c r="L224" s="5"/>
      <c r="M224" s="5">
        <v>2.6958348000000001</v>
      </c>
      <c r="N224" s="5">
        <v>2.6031392000000002</v>
      </c>
      <c r="O224" s="5">
        <v>2.5157077000000001</v>
      </c>
      <c r="P224" s="5">
        <v>2.15</v>
      </c>
      <c r="Q224" s="5">
        <v>2.7949626099999998</v>
      </c>
      <c r="R224" s="5">
        <v>2.7519999999999998</v>
      </c>
      <c r="S224" s="5"/>
      <c r="U224" s="5"/>
      <c r="V224" s="5"/>
      <c r="W224" s="5"/>
      <c r="X224" s="5"/>
      <c r="Y224" s="5"/>
      <c r="Z224" s="5"/>
      <c r="AA224" s="5"/>
    </row>
    <row r="225" spans="1:27">
      <c r="A225" s="21">
        <v>1813</v>
      </c>
      <c r="B225" s="5">
        <v>3.0994679999999999</v>
      </c>
      <c r="C225" s="5"/>
      <c r="D225" s="5"/>
      <c r="E225" s="5">
        <v>2.8980000000000001</v>
      </c>
      <c r="F225" s="5"/>
      <c r="G225" s="5">
        <v>2.9306071999999999</v>
      </c>
      <c r="H225" s="5"/>
      <c r="I225" s="5"/>
      <c r="J225" s="14">
        <v>2.5579999999999998</v>
      </c>
      <c r="K225" s="12">
        <v>1.8322057599999999</v>
      </c>
      <c r="L225" s="5"/>
      <c r="M225" s="5">
        <v>2.2809352999999999</v>
      </c>
      <c r="N225" s="5">
        <v>2.1408439000000001</v>
      </c>
      <c r="O225" s="5">
        <v>2.2100987999999999</v>
      </c>
      <c r="P225" s="5">
        <v>1.76</v>
      </c>
      <c r="Q225" s="5">
        <v>2.24965306</v>
      </c>
      <c r="R225" s="5">
        <v>2.1840000000000002</v>
      </c>
      <c r="S225" s="5"/>
      <c r="U225" s="5"/>
      <c r="V225" s="5"/>
      <c r="W225" s="5"/>
      <c r="X225" s="5"/>
      <c r="Y225" s="5"/>
      <c r="Z225" s="5"/>
      <c r="AA225" s="5"/>
    </row>
    <row r="226" spans="1:27">
      <c r="A226" s="21">
        <v>1814</v>
      </c>
      <c r="B226" s="5">
        <v>2.6302919999999999</v>
      </c>
      <c r="C226" s="5"/>
      <c r="D226" s="5"/>
      <c r="E226" s="5">
        <v>2.4319999999999999</v>
      </c>
      <c r="F226" s="5"/>
      <c r="G226" s="5">
        <v>2.2606963000000002</v>
      </c>
      <c r="H226" s="5"/>
      <c r="I226" s="5"/>
      <c r="J226" s="14">
        <v>2.157</v>
      </c>
      <c r="K226" s="12">
        <v>1.9863535999999999</v>
      </c>
      <c r="L226" s="5"/>
      <c r="M226" s="5">
        <v>2.0279478000000002</v>
      </c>
      <c r="N226" s="5">
        <v>1.7499762000000001</v>
      </c>
      <c r="O226" s="5">
        <v>1.6090005000000001</v>
      </c>
      <c r="P226" s="5">
        <v>1.8919999999999999</v>
      </c>
      <c r="Q226" s="5">
        <v>1.79810198</v>
      </c>
      <c r="R226" s="5">
        <v>1.74</v>
      </c>
      <c r="S226" s="5"/>
      <c r="U226" s="5"/>
      <c r="V226" s="5"/>
      <c r="W226" s="5"/>
      <c r="X226" s="5"/>
      <c r="Y226" s="5"/>
      <c r="Z226" s="5"/>
      <c r="AA226" s="5"/>
    </row>
    <row r="227" spans="1:27">
      <c r="A227" s="21">
        <v>1815</v>
      </c>
      <c r="B227" s="5">
        <v>2.3915519999999999</v>
      </c>
      <c r="C227" s="5">
        <v>2.5845202999999999</v>
      </c>
      <c r="D227" s="5"/>
      <c r="E227" s="5">
        <v>2.476</v>
      </c>
      <c r="F227" s="5"/>
      <c r="G227" s="5">
        <v>2.3457001000000002</v>
      </c>
      <c r="H227" s="5"/>
      <c r="I227" s="5"/>
      <c r="J227" s="14">
        <v>2.2160000000000002</v>
      </c>
      <c r="K227" s="12">
        <v>2.024</v>
      </c>
      <c r="L227" s="5"/>
      <c r="M227" s="5">
        <v>1.7709124999999999</v>
      </c>
      <c r="N227" s="5">
        <v>1.8094992000000001</v>
      </c>
      <c r="O227" s="5">
        <v>1.7061477</v>
      </c>
      <c r="P227" s="5">
        <v>2.06</v>
      </c>
      <c r="Q227" s="5">
        <v>1.7909939399999999</v>
      </c>
      <c r="R227" s="5">
        <v>1.748</v>
      </c>
      <c r="S227" s="5"/>
      <c r="U227" s="5"/>
      <c r="V227" s="5"/>
      <c r="W227" s="5"/>
      <c r="X227" s="5"/>
      <c r="Y227" s="5"/>
      <c r="Z227" s="5"/>
      <c r="AA227" s="5"/>
    </row>
    <row r="228" spans="1:27">
      <c r="A228" s="21">
        <v>1816</v>
      </c>
      <c r="B228" s="5">
        <v>2.7527759999999999</v>
      </c>
      <c r="C228" s="5">
        <v>2.8496511999999998</v>
      </c>
      <c r="D228" s="5"/>
      <c r="E228" s="5">
        <v>2.8140000000000001</v>
      </c>
      <c r="F228" s="5"/>
      <c r="G228" s="5">
        <v>2.7626235000000001</v>
      </c>
      <c r="H228" s="5">
        <v>2.6189266</v>
      </c>
      <c r="I228" s="5"/>
      <c r="J228" s="14">
        <v>2.718</v>
      </c>
      <c r="K228" s="12">
        <v>2.4533713599999998</v>
      </c>
      <c r="L228" s="5"/>
      <c r="M228" s="5">
        <v>2.1797403000000002</v>
      </c>
      <c r="N228" s="5">
        <v>2.2063191999999998</v>
      </c>
      <c r="O228" s="5">
        <v>2.1048559999999998</v>
      </c>
      <c r="P228" s="2">
        <v>2.7846000000000002</v>
      </c>
      <c r="Q228" s="5">
        <v>2.2268480899999998</v>
      </c>
      <c r="R228" s="5">
        <v>2.1880000000000002</v>
      </c>
      <c r="S228" s="5"/>
      <c r="U228" s="5"/>
      <c r="V228" s="5"/>
      <c r="W228" s="2">
        <v>2.6459999999999999</v>
      </c>
      <c r="X228" s="5"/>
      <c r="Y228" s="5"/>
      <c r="Z228" s="5"/>
      <c r="AA228" s="5"/>
    </row>
    <row r="229" spans="1:27">
      <c r="A229" s="21">
        <v>1817</v>
      </c>
      <c r="B229" s="5">
        <v>3.2344080000000002</v>
      </c>
      <c r="C229" s="5">
        <v>3.2888375000000001</v>
      </c>
      <c r="D229" s="5"/>
      <c r="E229" s="5">
        <v>3.194</v>
      </c>
      <c r="F229" s="5"/>
      <c r="G229" s="5"/>
      <c r="H229" s="5">
        <v>3.0621607000000002</v>
      </c>
      <c r="I229" s="5"/>
      <c r="J229" s="14">
        <v>3.0190000000000001</v>
      </c>
      <c r="K229" s="12">
        <v>2.8398339199999998</v>
      </c>
      <c r="L229" s="5"/>
      <c r="M229" s="5">
        <v>2.6594045999999998</v>
      </c>
      <c r="N229" s="5">
        <v>2.6884554999999999</v>
      </c>
      <c r="O229" s="5">
        <v>2.6573807</v>
      </c>
      <c r="P229" s="2">
        <v>2.93</v>
      </c>
      <c r="Q229" s="5">
        <v>2.78544291</v>
      </c>
      <c r="R229" s="5">
        <v>2.7559999999999998</v>
      </c>
      <c r="S229" s="5"/>
      <c r="U229" s="5"/>
      <c r="V229" s="5"/>
      <c r="W229" s="2">
        <v>3.2</v>
      </c>
      <c r="X229" s="5"/>
      <c r="Y229" s="5"/>
      <c r="Z229" s="5"/>
      <c r="AA229" s="5"/>
    </row>
    <row r="230" spans="1:27">
      <c r="A230" s="21">
        <v>1818</v>
      </c>
      <c r="B230" s="5">
        <v>2.705028</v>
      </c>
      <c r="C230" s="5">
        <v>2.7666713000000001</v>
      </c>
      <c r="D230" s="5"/>
      <c r="E230" s="5">
        <v>2.7519999999999998</v>
      </c>
      <c r="F230" s="5"/>
      <c r="G230" s="5"/>
      <c r="H230" s="5">
        <v>2.3801063999999998</v>
      </c>
      <c r="I230" s="5"/>
      <c r="J230" s="14">
        <v>2.5339999999999998</v>
      </c>
      <c r="K230" s="12">
        <v>2.1514310399999999</v>
      </c>
      <c r="L230" s="5"/>
      <c r="M230" s="5"/>
      <c r="N230" s="5">
        <v>2.2975878000000001</v>
      </c>
      <c r="O230" s="5">
        <v>2.1736686000000001</v>
      </c>
      <c r="P230" s="2">
        <v>2.2421000000000002</v>
      </c>
      <c r="Q230" s="5">
        <v>2.2339561300000002</v>
      </c>
      <c r="R230" s="5">
        <v>2.1960000000000002</v>
      </c>
      <c r="S230" s="5"/>
      <c r="U230" s="5"/>
      <c r="V230" s="5"/>
      <c r="W230" s="2">
        <v>2.2999999999999998</v>
      </c>
      <c r="X230" s="5"/>
      <c r="Y230" s="5"/>
      <c r="Z230" s="5"/>
      <c r="AA230" s="5"/>
    </row>
    <row r="231" spans="1:27">
      <c r="A231" s="21">
        <v>1819</v>
      </c>
      <c r="B231" s="5">
        <v>2.4309959999999999</v>
      </c>
      <c r="C231" s="5">
        <v>2.4752296999999999</v>
      </c>
      <c r="D231" s="5"/>
      <c r="E231" s="5">
        <v>2.5139999999999998</v>
      </c>
      <c r="F231" s="5"/>
      <c r="G231" s="5"/>
      <c r="H231" s="5">
        <v>2.1959314999999999</v>
      </c>
      <c r="I231" s="5"/>
      <c r="K231" s="12">
        <v>1.7428664</v>
      </c>
      <c r="L231" s="5"/>
      <c r="M231" s="5"/>
      <c r="N231" s="5">
        <v>2.0297342999999999</v>
      </c>
      <c r="O231" s="5">
        <v>1.8437729</v>
      </c>
      <c r="P231" s="2">
        <v>1.8996999999999999</v>
      </c>
      <c r="Q231" s="5">
        <v>2.0308692100000001</v>
      </c>
      <c r="R231" s="5">
        <v>1.8420000000000001</v>
      </c>
      <c r="S231" s="5"/>
      <c r="U231" s="5"/>
      <c r="V231" s="5"/>
      <c r="W231" s="2">
        <v>1.8160000000000001</v>
      </c>
      <c r="X231" s="5"/>
      <c r="Y231" s="5"/>
      <c r="Z231" s="5"/>
      <c r="AA231" s="5"/>
    </row>
    <row r="232" spans="1:27">
      <c r="A232" s="21">
        <v>1820</v>
      </c>
      <c r="B232" s="5">
        <v>2.1133679999999999</v>
      </c>
      <c r="C232" s="5">
        <v>2.0947364999999998</v>
      </c>
      <c r="D232" s="5"/>
      <c r="E232" s="5">
        <v>2.27</v>
      </c>
      <c r="F232" s="5"/>
      <c r="G232" s="5"/>
      <c r="H232" s="5">
        <v>1.8802030999999999</v>
      </c>
      <c r="I232" s="5"/>
      <c r="K232" s="12">
        <v>1.6419092799999999</v>
      </c>
      <c r="L232" s="5"/>
      <c r="M232" s="5"/>
      <c r="N232" s="5">
        <v>1.5495821000000001</v>
      </c>
      <c r="O232" s="5">
        <v>1.4228016999999999</v>
      </c>
      <c r="P232" s="2">
        <v>1.473333333</v>
      </c>
      <c r="Q232" s="5">
        <v>1.43311671</v>
      </c>
      <c r="R232" s="5">
        <v>1.216</v>
      </c>
      <c r="S232" s="5"/>
      <c r="U232" s="5"/>
      <c r="V232" s="5"/>
      <c r="W232" s="2">
        <v>1.516</v>
      </c>
      <c r="X232" s="5"/>
      <c r="Y232" s="5"/>
      <c r="Z232" s="5"/>
      <c r="AA232" s="5"/>
    </row>
    <row r="233" spans="1:27">
      <c r="A233" s="21">
        <v>1821</v>
      </c>
      <c r="B233" s="5">
        <v>1.911996</v>
      </c>
      <c r="C233" s="5">
        <v>1.8842509000000001</v>
      </c>
      <c r="D233" s="5"/>
      <c r="E233" s="5">
        <v>2.1960000000000002</v>
      </c>
      <c r="F233" s="5"/>
      <c r="G233" s="5"/>
      <c r="H233" s="5">
        <v>1.7526974</v>
      </c>
      <c r="I233" s="5"/>
      <c r="K233" s="5">
        <v>1.5</v>
      </c>
      <c r="L233" s="5"/>
      <c r="M233" s="5"/>
      <c r="N233" s="5">
        <v>1.2599035000000001</v>
      </c>
      <c r="O233" s="5">
        <v>1.1010016</v>
      </c>
      <c r="P233" s="2">
        <v>1.2748333329999999</v>
      </c>
      <c r="Q233" s="5">
        <v>1.1455794800000001</v>
      </c>
      <c r="R233" s="5">
        <v>1.0780000000000001</v>
      </c>
      <c r="S233" s="5"/>
      <c r="U233" s="5"/>
      <c r="V233" s="5"/>
      <c r="W233" s="2">
        <v>1.3160000000000001</v>
      </c>
      <c r="X233" s="5"/>
      <c r="Y233" s="5"/>
      <c r="Z233" s="5"/>
      <c r="AA233" s="5"/>
    </row>
    <row r="234" spans="1:27">
      <c r="A234" s="21">
        <v>1822</v>
      </c>
      <c r="B234" s="5">
        <v>1.7251559999999999</v>
      </c>
      <c r="C234" s="5"/>
      <c r="D234" s="5"/>
      <c r="E234" s="5">
        <v>2.0139999999999998</v>
      </c>
      <c r="F234" s="5"/>
      <c r="G234" s="5"/>
      <c r="H234" s="5"/>
      <c r="I234" s="5"/>
      <c r="K234" s="5">
        <v>1.1476200000000001</v>
      </c>
      <c r="L234" s="5"/>
      <c r="M234" s="5"/>
      <c r="N234" s="5">
        <v>1.2103010000000001</v>
      </c>
      <c r="O234" s="5">
        <v>1.0860000000000001</v>
      </c>
      <c r="P234" s="2">
        <v>1.1445000000000001</v>
      </c>
      <c r="Q234" s="5">
        <v>1.09375</v>
      </c>
      <c r="R234" s="5">
        <v>1.056</v>
      </c>
      <c r="S234" s="5"/>
      <c r="U234" s="5"/>
      <c r="V234" s="5"/>
      <c r="W234" s="2">
        <v>1.25</v>
      </c>
      <c r="X234" s="5"/>
      <c r="Y234" s="5"/>
      <c r="Z234" s="5"/>
      <c r="AA234" s="5"/>
    </row>
    <row r="235" spans="1:27">
      <c r="A235" s="21">
        <v>1823</v>
      </c>
      <c r="B235" s="5">
        <v>1.9800396</v>
      </c>
      <c r="C235" s="5"/>
      <c r="D235" s="5"/>
      <c r="E235" s="5">
        <v>2.1360000000000001</v>
      </c>
      <c r="F235" s="5"/>
      <c r="G235" s="5"/>
      <c r="H235" s="5"/>
      <c r="I235" s="2">
        <v>2.233333333</v>
      </c>
      <c r="K235" s="5">
        <v>1.6320399999999999</v>
      </c>
      <c r="L235" s="5"/>
      <c r="M235" s="5"/>
      <c r="N235" s="5"/>
      <c r="O235" s="5">
        <v>1.3839999999999999</v>
      </c>
      <c r="P235" s="2">
        <v>1.6226666670000001</v>
      </c>
      <c r="Q235" s="5"/>
      <c r="R235" s="5">
        <v>1.4139999999999999</v>
      </c>
      <c r="S235" s="5">
        <v>1.46</v>
      </c>
      <c r="U235" s="5"/>
      <c r="V235" s="5"/>
      <c r="W235" s="2">
        <v>1.55</v>
      </c>
      <c r="X235" s="5"/>
      <c r="Y235" s="5"/>
      <c r="Z235" s="5"/>
      <c r="AA235" s="5"/>
    </row>
    <row r="236" spans="1:27">
      <c r="A236" s="21">
        <v>1824</v>
      </c>
      <c r="B236" s="5">
        <v>1.7014625999999999</v>
      </c>
      <c r="C236" s="5"/>
      <c r="D236" s="5"/>
      <c r="E236" s="5">
        <v>2</v>
      </c>
      <c r="F236" s="5"/>
      <c r="G236" s="5"/>
      <c r="H236" s="5"/>
      <c r="I236" s="2">
        <v>1.683333333</v>
      </c>
      <c r="K236" s="5">
        <v>1.43452</v>
      </c>
      <c r="L236" s="5"/>
      <c r="M236" s="5"/>
      <c r="N236" s="5"/>
      <c r="O236" s="5">
        <v>0.95199999999999996</v>
      </c>
      <c r="P236" s="2">
        <v>1</v>
      </c>
      <c r="Q236" s="5"/>
      <c r="R236" s="5">
        <v>1.1779999999999999</v>
      </c>
      <c r="S236" s="5">
        <v>1.266</v>
      </c>
      <c r="U236" s="5"/>
      <c r="V236" s="5"/>
      <c r="W236" s="2">
        <v>1.1819999999999999</v>
      </c>
      <c r="X236" s="5"/>
      <c r="Y236" s="5"/>
      <c r="Z236" s="5"/>
      <c r="AA236" s="5"/>
    </row>
    <row r="237" spans="1:27">
      <c r="A237" s="21">
        <v>1825</v>
      </c>
      <c r="B237" s="5">
        <v>1.6864623000000001</v>
      </c>
      <c r="C237" s="5"/>
      <c r="D237" s="5"/>
      <c r="E237" s="5">
        <v>1.9059999999999999</v>
      </c>
      <c r="F237" s="5"/>
      <c r="G237" s="5"/>
      <c r="H237" s="5"/>
      <c r="I237" s="2">
        <v>1.5833333329999999</v>
      </c>
      <c r="K237" s="5">
        <v>1.47956</v>
      </c>
      <c r="L237" s="13">
        <v>1.2629999999999999</v>
      </c>
      <c r="M237" s="5"/>
      <c r="N237" s="5"/>
      <c r="O237" s="5">
        <v>0.97799999999999998</v>
      </c>
      <c r="P237" s="2">
        <v>1.066666667</v>
      </c>
      <c r="Q237" s="5"/>
      <c r="R237" s="5">
        <v>1.264</v>
      </c>
      <c r="S237" s="5">
        <v>1.3120000000000001</v>
      </c>
      <c r="U237" s="5"/>
      <c r="V237" s="5"/>
      <c r="W237" s="2">
        <v>1.1659999999999999</v>
      </c>
      <c r="X237" s="5"/>
      <c r="Y237" s="5"/>
      <c r="Z237" s="5"/>
      <c r="AA237" s="5"/>
    </row>
    <row r="238" spans="1:27">
      <c r="A238" s="21">
        <v>1826</v>
      </c>
      <c r="B238" s="5">
        <v>1.8471797999999999</v>
      </c>
      <c r="C238" s="5"/>
      <c r="D238" s="5"/>
      <c r="E238" s="5"/>
      <c r="F238" s="5"/>
      <c r="G238" s="5"/>
      <c r="H238" s="5"/>
      <c r="I238" s="2">
        <v>1.6583333330000001</v>
      </c>
      <c r="K238" s="5">
        <v>1.6288800000000001</v>
      </c>
      <c r="L238" s="13">
        <v>1.4650000000000001</v>
      </c>
      <c r="M238" s="5"/>
      <c r="N238" s="5"/>
      <c r="O238" s="5">
        <v>1.1659999999999999</v>
      </c>
      <c r="P238" s="2">
        <v>1.316666667</v>
      </c>
      <c r="Q238" s="5"/>
      <c r="R238" s="5">
        <v>1.498</v>
      </c>
      <c r="S238" s="5">
        <v>1.6479999999999999</v>
      </c>
      <c r="U238" s="5"/>
      <c r="V238" s="5"/>
      <c r="W238" s="2">
        <v>1.266</v>
      </c>
      <c r="X238" s="5"/>
      <c r="Y238" s="5"/>
      <c r="Z238" s="5"/>
      <c r="AA238" s="5"/>
    </row>
    <row r="239" spans="1:27">
      <c r="A239" s="21">
        <v>1827</v>
      </c>
      <c r="B239" s="5">
        <v>2.2264731000000002</v>
      </c>
      <c r="C239" s="5"/>
      <c r="D239" s="5"/>
      <c r="E239" s="5"/>
      <c r="F239" s="5"/>
      <c r="G239" s="5"/>
      <c r="H239" s="5"/>
      <c r="I239" s="2">
        <v>1.9750000000000001</v>
      </c>
      <c r="K239" s="5">
        <v>1.8</v>
      </c>
      <c r="L239" s="13">
        <v>1.885</v>
      </c>
      <c r="M239" s="5"/>
      <c r="N239" s="5"/>
      <c r="O239" s="5">
        <v>1.3120000000000001</v>
      </c>
      <c r="P239" s="2">
        <v>1.6</v>
      </c>
      <c r="Q239" s="5"/>
      <c r="R239" s="5">
        <v>1.8220000000000001</v>
      </c>
      <c r="S239" s="5">
        <v>1.8</v>
      </c>
      <c r="U239" s="5"/>
      <c r="V239" s="5"/>
      <c r="W239" s="2">
        <v>1.6160000000000001</v>
      </c>
      <c r="X239" s="5"/>
      <c r="Y239" s="5"/>
      <c r="Z239" s="5"/>
      <c r="AA239" s="5"/>
    </row>
    <row r="240" spans="1:27">
      <c r="A240" s="21">
        <v>1828</v>
      </c>
      <c r="B240" s="5">
        <v>2.1771864000000001</v>
      </c>
      <c r="C240" s="5"/>
      <c r="D240" s="5"/>
      <c r="E240" s="5"/>
      <c r="F240" s="5"/>
      <c r="G240" s="5"/>
      <c r="H240" s="5"/>
      <c r="I240" s="2">
        <v>2.1916666669999998</v>
      </c>
      <c r="K240" s="5">
        <v>1.80538</v>
      </c>
      <c r="L240" s="13">
        <v>1.792</v>
      </c>
      <c r="M240" s="5"/>
      <c r="N240" s="5"/>
      <c r="O240" s="5">
        <v>1.528</v>
      </c>
      <c r="P240" s="2">
        <v>1.4666666669999999</v>
      </c>
      <c r="Q240" s="5"/>
      <c r="R240" s="5">
        <v>1.732</v>
      </c>
      <c r="S240" s="5">
        <v>1.768</v>
      </c>
      <c r="U240" s="5"/>
      <c r="V240" s="5"/>
      <c r="W240" s="2">
        <v>1.4</v>
      </c>
      <c r="X240" s="5"/>
      <c r="Y240" s="5"/>
      <c r="Z240" s="5"/>
      <c r="AA240" s="5"/>
    </row>
    <row r="241" spans="1:27">
      <c r="A241" s="21">
        <v>1829</v>
      </c>
      <c r="B241" s="5">
        <v>2.3271894</v>
      </c>
      <c r="C241" s="5"/>
      <c r="D241" s="5"/>
      <c r="E241" s="5"/>
      <c r="F241" s="5"/>
      <c r="G241" s="5"/>
      <c r="H241" s="5"/>
      <c r="I241" s="2">
        <v>2.3083333330000002</v>
      </c>
      <c r="K241" s="5">
        <v>1.94594</v>
      </c>
      <c r="L241" s="13">
        <v>1.742</v>
      </c>
      <c r="M241" s="5"/>
      <c r="N241" s="5"/>
      <c r="O241" s="5">
        <v>1.506</v>
      </c>
      <c r="P241" s="2">
        <v>1.5595000000000001</v>
      </c>
      <c r="Q241" s="5"/>
      <c r="R241" s="5">
        <v>1.78</v>
      </c>
      <c r="S241" s="5">
        <v>1.752</v>
      </c>
      <c r="U241" s="5"/>
      <c r="V241" s="5"/>
      <c r="W241" s="2">
        <v>1.8</v>
      </c>
      <c r="X241" s="5"/>
      <c r="Y241" s="5"/>
      <c r="Z241" s="5"/>
      <c r="AA241" s="5"/>
    </row>
    <row r="242" spans="1:27">
      <c r="A242" s="21">
        <v>1830</v>
      </c>
      <c r="B242" s="5">
        <v>2.1086136</v>
      </c>
      <c r="C242" s="5"/>
      <c r="D242" s="5"/>
      <c r="E242" s="5"/>
      <c r="F242" s="5"/>
      <c r="G242" s="5"/>
      <c r="H242" s="5"/>
      <c r="I242" s="2">
        <v>2.141666667</v>
      </c>
      <c r="K242" s="5">
        <v>1.7400599999999999</v>
      </c>
      <c r="L242" s="13">
        <v>1.59</v>
      </c>
      <c r="M242" s="5"/>
      <c r="N242" s="5"/>
      <c r="O242" s="5">
        <v>1.49</v>
      </c>
      <c r="P242" s="2">
        <v>1.6781666669999999</v>
      </c>
      <c r="Q242" s="5"/>
      <c r="R242" s="5">
        <v>1.8580000000000001</v>
      </c>
      <c r="S242" s="5">
        <v>1.786</v>
      </c>
      <c r="U242" s="5"/>
      <c r="V242" s="5"/>
      <c r="W242" s="2">
        <v>1.6</v>
      </c>
      <c r="X242" s="5"/>
      <c r="Y242" s="5"/>
      <c r="Z242" s="5"/>
      <c r="AA242" s="5"/>
    </row>
    <row r="243" spans="1:27">
      <c r="A243" s="21">
        <v>1831</v>
      </c>
      <c r="B243" s="5">
        <v>2.3721903000000002</v>
      </c>
      <c r="C243" s="5"/>
      <c r="D243" s="5"/>
      <c r="E243" s="5"/>
      <c r="F243" s="5"/>
      <c r="G243" s="5"/>
      <c r="H243" s="5"/>
      <c r="I243" s="2">
        <v>2.5833333330000001</v>
      </c>
      <c r="K243" s="5">
        <v>2.0275599999999998</v>
      </c>
      <c r="L243" s="5"/>
      <c r="M243" s="5"/>
      <c r="N243" s="5"/>
      <c r="O243" s="5">
        <v>1.8160000000000001</v>
      </c>
      <c r="P243" s="2">
        <v>2.0611666670000002</v>
      </c>
      <c r="Q243" s="5"/>
      <c r="R243" s="5">
        <v>1.966</v>
      </c>
      <c r="S243" s="5">
        <v>2</v>
      </c>
      <c r="U243" s="5"/>
      <c r="V243" s="5"/>
      <c r="W243" s="2"/>
      <c r="X243" s="5"/>
      <c r="Y243" s="5"/>
      <c r="Z243" s="5"/>
      <c r="AA243" s="5"/>
    </row>
    <row r="244" spans="1:27">
      <c r="A244" s="21">
        <v>1832</v>
      </c>
      <c r="B244" s="5">
        <v>2.2779026999999998</v>
      </c>
      <c r="C244" s="5"/>
      <c r="D244" s="5"/>
      <c r="E244" s="5"/>
      <c r="F244" s="5"/>
      <c r="G244" s="5"/>
      <c r="H244" s="5"/>
      <c r="I244" s="2">
        <v>2.2999999999999998</v>
      </c>
      <c r="K244" s="5">
        <v>1.94</v>
      </c>
      <c r="L244" s="5"/>
      <c r="M244" s="5"/>
      <c r="N244" s="5"/>
      <c r="O244" s="5">
        <v>1.6240000000000001</v>
      </c>
      <c r="P244" s="2">
        <v>1.9178333329999999</v>
      </c>
      <c r="Q244" s="5"/>
      <c r="R244" s="5">
        <v>1.796</v>
      </c>
      <c r="S244" s="5">
        <v>1.8620000000000001</v>
      </c>
      <c r="U244" s="5"/>
      <c r="V244" s="5"/>
      <c r="W244" s="2"/>
      <c r="X244" s="5"/>
      <c r="Y244" s="5"/>
      <c r="Z244" s="5"/>
      <c r="AA244" s="5"/>
    </row>
    <row r="245" spans="1:27">
      <c r="A245" s="21">
        <v>1833</v>
      </c>
      <c r="B245" s="5">
        <v>2.1879008999999998</v>
      </c>
      <c r="C245" s="5"/>
      <c r="D245" s="5"/>
      <c r="E245" s="5"/>
      <c r="F245" s="5"/>
      <c r="G245" s="5"/>
      <c r="H245" s="5"/>
      <c r="I245" s="2">
        <v>2.0333333329999999</v>
      </c>
      <c r="K245" s="5">
        <v>1.88656</v>
      </c>
      <c r="L245" s="5"/>
      <c r="M245" s="5"/>
      <c r="N245" s="5"/>
      <c r="O245" s="5">
        <v>1.6359999999999999</v>
      </c>
      <c r="P245" s="2">
        <v>1.6858333329999999</v>
      </c>
      <c r="Q245" s="5"/>
      <c r="R245" s="5">
        <v>1.6</v>
      </c>
      <c r="S245" s="5">
        <v>1.64</v>
      </c>
      <c r="U245" s="5"/>
      <c r="V245" s="5"/>
      <c r="W245" s="2"/>
      <c r="X245" s="5"/>
      <c r="Y245" s="5"/>
      <c r="Z245" s="5"/>
      <c r="AA245" s="5"/>
    </row>
    <row r="246" spans="1:27">
      <c r="A246" s="21">
        <v>1834</v>
      </c>
      <c r="B246" s="5">
        <v>2.0678985000000001</v>
      </c>
      <c r="C246" s="5"/>
      <c r="D246" s="5"/>
      <c r="E246" s="5"/>
      <c r="F246" s="5"/>
      <c r="G246" s="5"/>
      <c r="H246" s="5"/>
      <c r="I246" s="2">
        <v>1.7833333330000001</v>
      </c>
      <c r="K246" s="5">
        <v>1.7228600000000001</v>
      </c>
      <c r="L246" s="5"/>
      <c r="M246" s="5"/>
      <c r="N246" s="5"/>
      <c r="O246" s="5">
        <v>1.224</v>
      </c>
      <c r="P246" s="2">
        <v>1.4916666670000001</v>
      </c>
      <c r="Q246" s="5"/>
      <c r="R246" s="5">
        <v>1.43</v>
      </c>
      <c r="S246" s="5">
        <v>1.504</v>
      </c>
      <c r="U246" s="5"/>
      <c r="V246" s="5"/>
      <c r="W246" s="2"/>
      <c r="X246" s="5"/>
      <c r="Y246" s="5"/>
      <c r="Z246" s="5"/>
      <c r="AA246" s="5"/>
    </row>
    <row r="247" spans="1:27">
      <c r="A247" s="21">
        <v>1835</v>
      </c>
      <c r="B247" s="5">
        <v>1.9993257</v>
      </c>
      <c r="C247" s="5"/>
      <c r="D247" s="5"/>
      <c r="E247" s="5"/>
      <c r="F247" s="5"/>
      <c r="G247" s="5"/>
      <c r="H247" s="5"/>
      <c r="I247" s="2">
        <v>1.7166666669999999</v>
      </c>
      <c r="K247" s="5">
        <v>1.7</v>
      </c>
      <c r="L247" s="5"/>
      <c r="M247" s="5"/>
      <c r="N247" s="5"/>
      <c r="O247" s="5">
        <v>1.3160000000000001</v>
      </c>
      <c r="P247" s="2">
        <v>1.4906666669999999</v>
      </c>
      <c r="Q247" s="5"/>
      <c r="R247" s="5">
        <v>1.488</v>
      </c>
      <c r="S247" s="5">
        <v>1.506</v>
      </c>
      <c r="U247" s="5"/>
      <c r="V247" s="5"/>
      <c r="W247" s="2">
        <v>1.447047</v>
      </c>
      <c r="X247" s="5"/>
      <c r="Y247" s="5"/>
      <c r="Z247" s="5"/>
      <c r="AA247" s="5"/>
    </row>
    <row r="248" spans="1:27">
      <c r="A248" s="21">
        <v>1836</v>
      </c>
      <c r="B248" s="5">
        <v>2.0764700999999999</v>
      </c>
      <c r="C248" s="5"/>
      <c r="D248" s="5"/>
      <c r="E248" s="5"/>
      <c r="F248" s="5"/>
      <c r="G248" s="5"/>
      <c r="H248" s="5"/>
      <c r="I248" s="2">
        <v>1.85</v>
      </c>
      <c r="K248" s="5">
        <v>1.7596799999999999</v>
      </c>
      <c r="L248" s="5"/>
      <c r="M248" s="5"/>
      <c r="N248" s="5"/>
      <c r="O248" s="5">
        <v>1.3560000000000001</v>
      </c>
      <c r="P248" s="2">
        <v>1.5515600000000001</v>
      </c>
      <c r="Q248" s="5"/>
      <c r="R248" s="5">
        <v>1.5720000000000001</v>
      </c>
      <c r="S248" s="5">
        <v>1.64</v>
      </c>
      <c r="U248" s="5"/>
      <c r="V248" s="5"/>
      <c r="W248" s="2">
        <v>1.447047</v>
      </c>
      <c r="X248" s="5"/>
      <c r="Y248" s="5"/>
      <c r="Z248" s="5"/>
      <c r="AA248" s="5"/>
    </row>
    <row r="249" spans="1:27">
      <c r="A249" s="21">
        <v>1837</v>
      </c>
      <c r="B249" s="5">
        <v>2.1707576999999998</v>
      </c>
      <c r="C249" s="5"/>
      <c r="D249" s="5"/>
      <c r="E249" s="5"/>
      <c r="F249" s="5"/>
      <c r="G249" s="5"/>
      <c r="H249" s="5"/>
      <c r="I249" s="2">
        <v>1.9750000000000001</v>
      </c>
      <c r="K249" s="5">
        <v>1.70834</v>
      </c>
      <c r="L249" s="5"/>
      <c r="M249" s="5"/>
      <c r="N249" s="5"/>
      <c r="O249" s="5">
        <v>1.4</v>
      </c>
      <c r="P249" s="2">
        <v>1.615166667</v>
      </c>
      <c r="Q249" s="5"/>
      <c r="R249" s="5">
        <v>1.5580000000000001</v>
      </c>
      <c r="S249" s="5">
        <v>1.8540000000000001</v>
      </c>
      <c r="U249" s="5"/>
      <c r="V249" s="5"/>
      <c r="W249" s="2">
        <v>1.5837909999999999</v>
      </c>
      <c r="X249" s="5"/>
      <c r="Y249" s="5"/>
      <c r="Z249" s="5"/>
      <c r="AA249" s="5"/>
    </row>
    <row r="250" spans="1:27">
      <c r="A250" s="21">
        <v>1838</v>
      </c>
      <c r="B250" s="5">
        <v>2.4086196000000002</v>
      </c>
      <c r="C250" s="5"/>
      <c r="D250" s="5"/>
      <c r="E250" s="5"/>
      <c r="F250" s="5"/>
      <c r="G250" s="5"/>
      <c r="H250" s="5"/>
      <c r="I250" s="2">
        <v>2.2583333329999999</v>
      </c>
      <c r="K250" s="5">
        <v>1.9260600000000001</v>
      </c>
      <c r="L250" s="5"/>
      <c r="M250" s="5"/>
      <c r="N250" s="5"/>
      <c r="O250" s="5">
        <v>1.6240000000000001</v>
      </c>
      <c r="P250" s="2">
        <v>1.8849090909999999</v>
      </c>
      <c r="Q250" s="5"/>
      <c r="R250" s="5">
        <v>1.8640000000000001</v>
      </c>
      <c r="S250" s="5">
        <v>1.9059999999999999</v>
      </c>
      <c r="U250" s="5"/>
      <c r="V250" s="5"/>
      <c r="W250" s="2">
        <v>1.846975</v>
      </c>
      <c r="X250" s="5"/>
      <c r="Y250" s="5"/>
      <c r="Z250" s="5"/>
      <c r="AA250" s="5"/>
    </row>
    <row r="251" spans="1:27">
      <c r="A251" s="21">
        <v>1839</v>
      </c>
      <c r="B251" s="5">
        <v>2.5607655</v>
      </c>
      <c r="C251" s="5"/>
      <c r="D251" s="5"/>
      <c r="E251" s="5"/>
      <c r="F251" s="5"/>
      <c r="G251" s="5"/>
      <c r="H251" s="5"/>
      <c r="I251" s="2">
        <v>2.4416666669999998</v>
      </c>
      <c r="K251" s="5">
        <v>2.2873199999999998</v>
      </c>
      <c r="L251" s="5"/>
      <c r="M251" s="5"/>
      <c r="N251" s="5"/>
      <c r="O251" s="5">
        <v>1.8260000000000001</v>
      </c>
      <c r="P251" s="2">
        <v>2.0045000000000002</v>
      </c>
      <c r="Q251" s="5"/>
      <c r="R251" s="5">
        <v>1.9379999999999999</v>
      </c>
      <c r="S251" s="5">
        <v>1.766</v>
      </c>
      <c r="U251" s="5"/>
      <c r="V251" s="5"/>
      <c r="W251" s="2">
        <v>1.6465430000000001</v>
      </c>
      <c r="X251" s="5"/>
      <c r="Y251" s="5"/>
      <c r="Z251" s="5"/>
      <c r="AA251" s="5"/>
    </row>
    <row r="252" spans="1:27">
      <c r="A252" s="21">
        <v>1840</v>
      </c>
      <c r="B252" s="5">
        <v>2.2736168999999999</v>
      </c>
      <c r="C252" s="5"/>
      <c r="D252" s="5"/>
      <c r="E252" s="5"/>
      <c r="F252" s="5"/>
      <c r="G252" s="5"/>
      <c r="H252" s="5"/>
      <c r="I252" s="2">
        <v>2.3416666670000001</v>
      </c>
      <c r="K252" s="5">
        <v>2.03844</v>
      </c>
      <c r="L252" s="5"/>
      <c r="M252" s="5"/>
      <c r="N252" s="5"/>
      <c r="O252" s="5">
        <v>1.65</v>
      </c>
      <c r="P252" s="2">
        <v>1.6349</v>
      </c>
      <c r="Q252" s="5"/>
      <c r="R252" s="5">
        <v>1.788</v>
      </c>
      <c r="S252" s="5">
        <v>1.8220000000000001</v>
      </c>
      <c r="U252" s="5"/>
      <c r="V252" s="5"/>
      <c r="W252" s="2">
        <v>1.7711110000000001</v>
      </c>
      <c r="X252" s="5"/>
      <c r="Y252" s="5"/>
      <c r="Z252" s="5"/>
      <c r="AA252" s="5"/>
    </row>
    <row r="253" spans="1:27">
      <c r="A253" s="21">
        <v>1841</v>
      </c>
      <c r="B253" s="5">
        <v>2.2757597999999999</v>
      </c>
      <c r="C253" s="5"/>
      <c r="D253" s="5"/>
      <c r="E253" s="5"/>
      <c r="F253" s="5"/>
      <c r="G253" s="5"/>
      <c r="H253" s="5"/>
      <c r="I253" s="2">
        <v>2.2833333329999999</v>
      </c>
      <c r="K253" s="5">
        <v>2.1658599999999999</v>
      </c>
      <c r="L253" s="5"/>
      <c r="M253" s="5"/>
      <c r="N253" s="5"/>
      <c r="O253" s="5">
        <v>1.6839999999999999</v>
      </c>
      <c r="P253" s="2">
        <v>1.8076000000000001</v>
      </c>
      <c r="Q253" s="5"/>
      <c r="R253" s="5">
        <v>1.8660000000000001</v>
      </c>
      <c r="S253" s="5">
        <v>1.8580000000000001</v>
      </c>
      <c r="U253" s="5"/>
      <c r="V253" s="5"/>
      <c r="W253" s="2">
        <v>1.4985599999999999</v>
      </c>
      <c r="X253" s="5"/>
      <c r="Y253" s="5"/>
      <c r="Z253" s="5"/>
      <c r="AA253" s="5"/>
    </row>
    <row r="254" spans="1:27">
      <c r="A254" s="21">
        <v>1842</v>
      </c>
      <c r="B254" s="5">
        <v>2.3743332000000001</v>
      </c>
      <c r="C254" s="5"/>
      <c r="D254" s="5"/>
      <c r="E254" s="5"/>
      <c r="F254" s="5"/>
      <c r="G254" s="5"/>
      <c r="H254" s="5"/>
      <c r="I254" s="2">
        <v>2.516666667</v>
      </c>
      <c r="K254" s="5">
        <v>2.1657600000000001</v>
      </c>
      <c r="L254" s="5"/>
      <c r="M254" s="5"/>
      <c r="N254" s="5"/>
      <c r="O254" s="5">
        <v>1.8440000000000001</v>
      </c>
      <c r="P254" s="2">
        <v>1.943333333</v>
      </c>
      <c r="Q254" s="5"/>
      <c r="R254" s="5">
        <v>2.0659999999999998</v>
      </c>
      <c r="S254" s="5">
        <v>1.8859999999999999</v>
      </c>
      <c r="U254" s="5"/>
      <c r="V254" s="5"/>
      <c r="W254" s="2">
        <v>1.7711110000000001</v>
      </c>
      <c r="X254" s="5"/>
      <c r="Y254" s="5"/>
      <c r="Z254" s="5"/>
      <c r="AA254" s="5"/>
    </row>
    <row r="255" spans="1:27">
      <c r="A255" s="21">
        <v>1843</v>
      </c>
      <c r="B255" s="5">
        <v>2.3507612999999998</v>
      </c>
      <c r="C255" s="5"/>
      <c r="D255" s="5"/>
      <c r="E255" s="5"/>
      <c r="F255" s="5"/>
      <c r="G255" s="5"/>
      <c r="H255" s="5"/>
      <c r="I255" s="2">
        <v>2.6333333329999999</v>
      </c>
      <c r="K255" s="5">
        <v>1.87446</v>
      </c>
      <c r="L255" s="5"/>
      <c r="M255" s="5"/>
      <c r="N255" s="5"/>
      <c r="O255" s="5">
        <v>1.74</v>
      </c>
      <c r="P255" s="2">
        <v>1.8901818180000001</v>
      </c>
      <c r="Q255" s="5"/>
      <c r="R255" s="5">
        <v>1.8979999999999999</v>
      </c>
      <c r="S255" s="5">
        <v>1.87</v>
      </c>
      <c r="U255" s="5"/>
      <c r="V255" s="5"/>
      <c r="W255" s="2">
        <v>1.6699580000000001</v>
      </c>
      <c r="X255" s="5"/>
      <c r="Y255" s="5"/>
      <c r="Z255" s="5"/>
      <c r="AA255" s="5"/>
    </row>
    <row r="256" spans="1:27">
      <c r="A256" s="21">
        <v>1844</v>
      </c>
      <c r="B256" s="5">
        <v>2.3393324999999998</v>
      </c>
      <c r="C256" s="5"/>
      <c r="D256" s="5"/>
      <c r="E256" s="5"/>
      <c r="F256" s="5"/>
      <c r="G256" s="5"/>
      <c r="H256" s="5"/>
      <c r="I256" s="2">
        <v>2.2583333329999999</v>
      </c>
      <c r="K256" s="5">
        <v>1.7038599999999999</v>
      </c>
      <c r="L256" s="5"/>
      <c r="M256" s="5"/>
      <c r="N256" s="5"/>
      <c r="O256" s="5"/>
      <c r="P256" s="2">
        <v>1.6210909090000001</v>
      </c>
      <c r="Q256" s="5"/>
      <c r="R256" s="5">
        <v>1.708</v>
      </c>
      <c r="S256" s="5"/>
      <c r="U256" s="5"/>
      <c r="V256" s="5"/>
      <c r="W256" s="2">
        <v>1.4049</v>
      </c>
      <c r="X256" s="5"/>
      <c r="Y256" s="5"/>
      <c r="Z256" s="5"/>
      <c r="AA256" s="5"/>
    </row>
    <row r="257" spans="1:27">
      <c r="A257" s="21">
        <v>1845</v>
      </c>
      <c r="B257" s="5">
        <v>2.5000499999999999</v>
      </c>
      <c r="C257" s="5"/>
      <c r="D257" s="5"/>
      <c r="E257" s="5"/>
      <c r="F257" s="5"/>
      <c r="G257" s="5"/>
      <c r="H257" s="5"/>
      <c r="I257" s="2">
        <v>2.5416666669999999</v>
      </c>
      <c r="K257" s="5">
        <v>1.94194</v>
      </c>
      <c r="L257" s="5"/>
      <c r="M257" s="5"/>
      <c r="N257" s="5"/>
      <c r="O257" s="5"/>
      <c r="P257" s="2">
        <v>2.0211000000000001</v>
      </c>
      <c r="Q257" s="5"/>
      <c r="R257" s="5">
        <v>1.97</v>
      </c>
      <c r="S257" s="5"/>
      <c r="U257" s="5"/>
      <c r="V257" s="5"/>
      <c r="W257" s="2">
        <v>1.716788</v>
      </c>
      <c r="X257" s="5"/>
      <c r="Y257" s="5"/>
      <c r="Z257" s="5"/>
      <c r="AA257" s="5"/>
    </row>
    <row r="258" spans="1:27">
      <c r="A258" s="21">
        <v>1846</v>
      </c>
      <c r="B258" s="5">
        <v>2.8393424999999999</v>
      </c>
      <c r="C258" s="5"/>
      <c r="D258" s="5"/>
      <c r="E258" s="5"/>
      <c r="F258" s="5"/>
      <c r="G258" s="5"/>
      <c r="H258" s="5"/>
      <c r="I258" s="2">
        <v>2.9750000000000001</v>
      </c>
      <c r="K258" s="5">
        <v>2.3493599999999999</v>
      </c>
      <c r="L258" s="5"/>
      <c r="M258" s="5"/>
      <c r="N258" s="5"/>
      <c r="O258" s="5"/>
      <c r="P258" s="2">
        <v>2.4401666670000002</v>
      </c>
      <c r="Q258" s="5"/>
      <c r="R258" s="5">
        <v>2.4319999999999999</v>
      </c>
      <c r="S258" s="5"/>
      <c r="U258" s="5"/>
      <c r="V258" s="5"/>
      <c r="W258" s="2">
        <v>2.1925810000000001</v>
      </c>
      <c r="X258" s="5"/>
      <c r="Y258" s="5"/>
      <c r="Z258" s="5"/>
      <c r="AA258" s="5"/>
    </row>
    <row r="259" spans="1:27">
      <c r="A259" s="21">
        <v>1847</v>
      </c>
      <c r="B259" s="5">
        <v>3.1161337499999999</v>
      </c>
      <c r="C259" s="5"/>
      <c r="D259" s="5"/>
      <c r="E259" s="5"/>
      <c r="F259" s="5"/>
      <c r="G259" s="5"/>
      <c r="H259" s="5"/>
      <c r="I259" s="2">
        <v>3.3666666670000001</v>
      </c>
      <c r="K259" s="5">
        <v>2.57646</v>
      </c>
      <c r="L259" s="5"/>
      <c r="M259" s="5"/>
      <c r="N259" s="5"/>
      <c r="O259" s="5"/>
      <c r="P259" s="2">
        <v>2.631166667</v>
      </c>
      <c r="Q259" s="5"/>
      <c r="R259" s="5">
        <v>2.6840000000000002</v>
      </c>
      <c r="S259" s="5"/>
      <c r="U259" s="5"/>
      <c r="V259" s="5"/>
      <c r="W259" s="2">
        <v>2.4435889999999998</v>
      </c>
      <c r="X259" s="5"/>
      <c r="Y259" s="5"/>
      <c r="Z259" s="5"/>
      <c r="AA259" s="5"/>
    </row>
    <row r="260" spans="1:27">
      <c r="A260" s="21">
        <v>1848</v>
      </c>
      <c r="B260" s="5">
        <v>2.3679044999999999</v>
      </c>
      <c r="C260" s="5">
        <v>2.1378333299999999</v>
      </c>
      <c r="D260" s="5"/>
      <c r="E260" s="5"/>
      <c r="F260" s="5"/>
      <c r="G260" s="5"/>
      <c r="H260" s="5"/>
      <c r="I260" s="2">
        <v>2.1833333330000002</v>
      </c>
      <c r="K260" s="5">
        <v>1.7711600000000001</v>
      </c>
      <c r="L260" s="5"/>
      <c r="M260" s="5"/>
      <c r="N260" s="5"/>
      <c r="O260" s="5"/>
      <c r="P260" s="2">
        <v>1.6850000000000001</v>
      </c>
      <c r="Q260" s="5"/>
      <c r="R260" s="5">
        <v>1.696</v>
      </c>
      <c r="S260" s="5"/>
      <c r="U260" s="5"/>
      <c r="V260" s="5"/>
      <c r="W260" s="2">
        <v>1.4901310000000001</v>
      </c>
      <c r="X260" s="5"/>
      <c r="Y260" s="5"/>
      <c r="Z260" s="5"/>
      <c r="AA260" s="5"/>
    </row>
    <row r="261" spans="1:27">
      <c r="A261" s="21">
        <v>1849</v>
      </c>
      <c r="B261" s="5">
        <v>2.0982562499999999</v>
      </c>
      <c r="C261" s="5">
        <v>2.01908333</v>
      </c>
      <c r="D261" s="5"/>
      <c r="E261" s="5"/>
      <c r="F261" s="5"/>
      <c r="G261" s="5"/>
      <c r="H261" s="5"/>
      <c r="I261" s="2">
        <v>2.016666667</v>
      </c>
      <c r="K261" s="5">
        <v>1.575</v>
      </c>
      <c r="L261" s="5"/>
      <c r="M261" s="5"/>
      <c r="N261" s="5"/>
      <c r="O261" s="5"/>
      <c r="P261" s="2">
        <v>1.8355999999999999</v>
      </c>
      <c r="Q261" s="5"/>
      <c r="R261" s="5">
        <v>1.468</v>
      </c>
      <c r="S261" s="5"/>
      <c r="U261" s="5"/>
      <c r="V261" s="5"/>
      <c r="W261" s="2">
        <v>1.3496410000000001</v>
      </c>
      <c r="X261" s="5"/>
      <c r="Y261" s="5"/>
      <c r="Z261" s="5"/>
      <c r="AA261" s="5"/>
    </row>
    <row r="262" spans="1:27">
      <c r="A262" s="21">
        <v>1850</v>
      </c>
      <c r="B262" s="5">
        <v>2.1339712500000001</v>
      </c>
      <c r="C262" s="5">
        <v>2.1230000000000002</v>
      </c>
      <c r="D262" s="5"/>
      <c r="E262" s="5"/>
      <c r="F262" s="5"/>
      <c r="G262" s="5"/>
      <c r="H262" s="5"/>
      <c r="I262" s="2">
        <v>2.108333333</v>
      </c>
      <c r="L262" s="5"/>
      <c r="M262" s="5"/>
      <c r="N262" s="5"/>
      <c r="O262" s="5"/>
      <c r="P262" s="5"/>
      <c r="Q262" s="5"/>
      <c r="R262" s="5">
        <v>1.5880000000000001</v>
      </c>
      <c r="S262" s="5"/>
      <c r="T262" s="5"/>
      <c r="U262" s="5"/>
      <c r="V262" s="5"/>
      <c r="W262" s="2">
        <v>1.4433009999999999</v>
      </c>
      <c r="X262" s="5"/>
      <c r="Y262" s="5"/>
      <c r="Z262" s="5"/>
      <c r="AA262" s="5"/>
    </row>
    <row r="263" spans="1:27">
      <c r="A263" s="21">
        <v>1851</v>
      </c>
      <c r="B263" s="5">
        <v>2.271474</v>
      </c>
      <c r="C263" s="5">
        <v>2.23152778</v>
      </c>
      <c r="D263" s="5"/>
      <c r="E263" s="5"/>
      <c r="F263" s="5"/>
      <c r="G263" s="5"/>
      <c r="H263" s="5"/>
      <c r="I263" s="2">
        <v>2.3083333330000002</v>
      </c>
      <c r="L263" s="5"/>
      <c r="M263" s="5"/>
      <c r="N263" s="5"/>
      <c r="O263" s="5"/>
      <c r="P263" s="5"/>
      <c r="Q263" s="5"/>
      <c r="R263" s="5">
        <v>1.8460000000000001</v>
      </c>
      <c r="S263" s="5"/>
      <c r="T263" s="5"/>
      <c r="U263" s="5"/>
      <c r="V263" s="5"/>
      <c r="W263" s="2">
        <v>1.4901310000000001</v>
      </c>
      <c r="X263" s="5"/>
      <c r="Y263" s="5"/>
      <c r="Z263" s="5"/>
      <c r="AA263" s="5"/>
    </row>
    <row r="264" spans="1:27">
      <c r="A264" s="21">
        <v>1852</v>
      </c>
      <c r="B264" s="5">
        <v>2.4768352500000002</v>
      </c>
      <c r="C264" s="5"/>
      <c r="D264" s="5"/>
      <c r="E264" s="5"/>
      <c r="F264" s="5"/>
      <c r="G264" s="5"/>
      <c r="H264" s="5"/>
      <c r="I264" s="2">
        <v>2.5249999999999999</v>
      </c>
      <c r="L264" s="5"/>
      <c r="M264" s="5"/>
      <c r="N264" s="5"/>
      <c r="O264" s="5"/>
      <c r="P264" s="5"/>
      <c r="Q264" s="5"/>
      <c r="R264" s="5">
        <v>2.06</v>
      </c>
      <c r="S264" s="5"/>
      <c r="T264" s="5"/>
      <c r="U264" s="5"/>
      <c r="V264" s="5"/>
      <c r="W264" s="2">
        <v>1.6072059999999999</v>
      </c>
      <c r="X264" s="5"/>
      <c r="Y264" s="5"/>
      <c r="Z264" s="5"/>
      <c r="AA264" s="5"/>
    </row>
    <row r="265" spans="1:27">
      <c r="A265" s="21">
        <v>1853</v>
      </c>
      <c r="B265" s="5">
        <v>2.7696982499999998</v>
      </c>
      <c r="C265" s="5"/>
      <c r="D265" s="5"/>
      <c r="E265" s="5"/>
      <c r="F265" s="5"/>
      <c r="G265" s="5"/>
      <c r="H265" s="5"/>
      <c r="I265" s="2">
        <v>2.5916666670000001</v>
      </c>
      <c r="L265" s="5"/>
      <c r="M265" s="5"/>
      <c r="N265" s="5"/>
      <c r="O265" s="5"/>
      <c r="P265" s="5"/>
      <c r="Q265" s="5"/>
      <c r="R265" s="5">
        <v>1.944</v>
      </c>
      <c r="S265" s="5"/>
      <c r="T265" s="5"/>
      <c r="U265" s="5"/>
      <c r="V265" s="5"/>
      <c r="W265" s="2">
        <v>2.005261</v>
      </c>
      <c r="X265" s="5"/>
      <c r="Y265" s="5"/>
      <c r="Z265" s="5"/>
      <c r="AA265" s="5"/>
    </row>
    <row r="266" spans="1:27">
      <c r="A266" s="21">
        <v>1854</v>
      </c>
      <c r="B266" s="5">
        <v>3.1893495000000001</v>
      </c>
      <c r="C266" s="5"/>
      <c r="D266" s="5"/>
      <c r="E266" s="5"/>
      <c r="F266" s="5"/>
      <c r="G266" s="5"/>
      <c r="H266" s="5"/>
      <c r="I266" s="2">
        <v>2.9750000000000001</v>
      </c>
      <c r="U266" s="5"/>
      <c r="V266" s="5"/>
      <c r="W266" s="2">
        <v>2.5288200000000001</v>
      </c>
      <c r="X266" s="5"/>
      <c r="Y266" s="5"/>
      <c r="Z266" s="5"/>
      <c r="AA266" s="5"/>
    </row>
    <row r="267" spans="1:27">
      <c r="A267" s="21">
        <v>1855</v>
      </c>
      <c r="B267" s="5"/>
      <c r="C267" s="5"/>
      <c r="D267" s="5"/>
      <c r="E267" s="5"/>
      <c r="F267" s="5"/>
      <c r="G267" s="5"/>
      <c r="H267" s="5"/>
      <c r="I267" s="2">
        <v>2.8166666669999998</v>
      </c>
      <c r="U267" s="5"/>
      <c r="V267" s="5"/>
      <c r="W267" s="2">
        <v>2.4351600000000002</v>
      </c>
      <c r="X267" s="5"/>
      <c r="Y267" s="5"/>
      <c r="Z267" s="5"/>
      <c r="AA267" s="5"/>
    </row>
    <row r="279" spans="2:2">
      <c r="B279" s="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7"/>
  <sheetViews>
    <sheetView workbookViewId="0">
      <pane xSplit="1" ySplit="5" topLeftCell="B6" activePane="bottomRight" state="frozen"/>
      <selection pane="topRight" activeCell="B1" sqref="B1"/>
      <selection pane="bottomLeft" activeCell="A6" sqref="A6"/>
      <selection pane="bottomRight" activeCell="F1" sqref="F1"/>
    </sheetView>
  </sheetViews>
  <sheetFormatPr baseColWidth="10" defaultRowHeight="15" x14ac:dyDescent="0"/>
  <sheetData>
    <row r="1" spans="1:27">
      <c r="A1" t="s">
        <v>169</v>
      </c>
      <c r="F1" t="s">
        <v>148</v>
      </c>
      <c r="Q1" t="s">
        <v>98</v>
      </c>
      <c r="U1" t="s">
        <v>165</v>
      </c>
    </row>
    <row r="2" spans="1:27" s="3" customFormat="1">
      <c r="B2" s="4">
        <v>1</v>
      </c>
      <c r="C2" s="4">
        <v>2</v>
      </c>
      <c r="D2" s="4">
        <v>3</v>
      </c>
      <c r="E2" s="4">
        <v>4</v>
      </c>
      <c r="F2" s="4">
        <v>5</v>
      </c>
      <c r="G2" s="4">
        <v>6</v>
      </c>
      <c r="H2" s="4">
        <v>7</v>
      </c>
      <c r="I2" s="4">
        <v>8</v>
      </c>
      <c r="J2" s="4">
        <v>9</v>
      </c>
      <c r="K2" s="4">
        <v>10</v>
      </c>
      <c r="L2" s="4">
        <v>11</v>
      </c>
      <c r="M2" s="4">
        <v>12</v>
      </c>
      <c r="N2" s="4">
        <v>13</v>
      </c>
      <c r="O2" s="4">
        <v>14</v>
      </c>
      <c r="Q2" s="4">
        <v>15</v>
      </c>
      <c r="R2" s="4">
        <v>16</v>
      </c>
      <c r="S2" s="4">
        <v>17</v>
      </c>
      <c r="T2" s="4">
        <v>18</v>
      </c>
      <c r="U2" s="4">
        <v>19</v>
      </c>
      <c r="V2" s="4">
        <v>20</v>
      </c>
      <c r="W2" s="4">
        <v>21</v>
      </c>
      <c r="X2" s="4">
        <v>22</v>
      </c>
      <c r="Y2" s="4">
        <v>23</v>
      </c>
      <c r="Z2" s="4">
        <v>24</v>
      </c>
      <c r="AA2" s="4"/>
    </row>
    <row r="3" spans="1:27">
      <c r="A3" t="s">
        <v>89</v>
      </c>
      <c r="B3" s="9" t="s">
        <v>0</v>
      </c>
      <c r="C3" s="9" t="s">
        <v>6</v>
      </c>
      <c r="D3" s="9" t="s">
        <v>0</v>
      </c>
      <c r="E3" s="9" t="s">
        <v>2</v>
      </c>
      <c r="F3" s="9" t="s">
        <v>3</v>
      </c>
      <c r="G3" s="9" t="s">
        <v>5</v>
      </c>
      <c r="H3" s="9" t="s">
        <v>44</v>
      </c>
      <c r="I3" s="9" t="s">
        <v>23</v>
      </c>
      <c r="J3" s="9" t="s">
        <v>13</v>
      </c>
      <c r="K3" s="9" t="s">
        <v>14</v>
      </c>
      <c r="L3" s="9" t="s">
        <v>16</v>
      </c>
      <c r="M3" s="9" t="s">
        <v>11</v>
      </c>
      <c r="N3" s="9" t="s">
        <v>18</v>
      </c>
      <c r="O3" t="s">
        <v>91</v>
      </c>
      <c r="Q3" t="s">
        <v>26</v>
      </c>
      <c r="R3" t="s">
        <v>90</v>
      </c>
      <c r="S3" t="s">
        <v>48</v>
      </c>
      <c r="T3" t="s">
        <v>51</v>
      </c>
      <c r="U3" t="s">
        <v>49</v>
      </c>
      <c r="V3" t="s">
        <v>50</v>
      </c>
      <c r="W3" t="s">
        <v>52</v>
      </c>
      <c r="X3" t="s">
        <v>95</v>
      </c>
      <c r="Y3" t="s">
        <v>96</v>
      </c>
      <c r="Z3" t="s">
        <v>97</v>
      </c>
    </row>
    <row r="4" spans="1:27">
      <c r="A4" t="s">
        <v>88</v>
      </c>
      <c r="B4" s="9" t="s">
        <v>7</v>
      </c>
      <c r="C4" s="9" t="s">
        <v>8</v>
      </c>
      <c r="D4" s="9" t="s">
        <v>7</v>
      </c>
      <c r="E4" s="9" t="s">
        <v>9</v>
      </c>
      <c r="F4" s="9" t="s">
        <v>10</v>
      </c>
      <c r="G4" s="9" t="s">
        <v>8</v>
      </c>
      <c r="H4" s="9"/>
      <c r="I4" s="9" t="s">
        <v>87</v>
      </c>
      <c r="J4" s="9" t="s">
        <v>8</v>
      </c>
      <c r="K4" s="9" t="s">
        <v>15</v>
      </c>
      <c r="L4" s="9" t="s">
        <v>8</v>
      </c>
      <c r="M4" s="9" t="s">
        <v>12</v>
      </c>
      <c r="N4" s="9" t="s">
        <v>86</v>
      </c>
      <c r="O4" t="s">
        <v>94</v>
      </c>
      <c r="Q4" t="s">
        <v>92</v>
      </c>
      <c r="R4" t="s">
        <v>92</v>
      </c>
      <c r="S4" t="s">
        <v>92</v>
      </c>
      <c r="T4" t="s">
        <v>92</v>
      </c>
      <c r="U4" t="s">
        <v>93</v>
      </c>
      <c r="V4" t="s">
        <v>102</v>
      </c>
      <c r="W4" t="s">
        <v>92</v>
      </c>
      <c r="X4" t="s">
        <v>92</v>
      </c>
      <c r="Y4" t="s">
        <v>92</v>
      </c>
      <c r="Z4" t="s">
        <v>92</v>
      </c>
    </row>
    <row r="5" spans="1:27">
      <c r="B5" s="9" t="s">
        <v>83</v>
      </c>
      <c r="C5" s="9" t="s">
        <v>83</v>
      </c>
      <c r="D5" s="9" t="s">
        <v>84</v>
      </c>
      <c r="E5" s="9"/>
      <c r="F5" s="9" t="s">
        <v>85</v>
      </c>
      <c r="G5" s="9"/>
      <c r="H5" s="9"/>
      <c r="J5" s="9"/>
      <c r="K5" s="9"/>
      <c r="L5" s="9"/>
      <c r="M5" s="9"/>
      <c r="N5" s="9"/>
    </row>
    <row r="6" spans="1:27">
      <c r="A6" s="3">
        <v>1594</v>
      </c>
      <c r="B6" s="9"/>
      <c r="C6" s="9"/>
      <c r="D6" s="9"/>
      <c r="E6" s="9"/>
      <c r="F6" s="9"/>
      <c r="G6" s="9"/>
      <c r="H6" s="9"/>
      <c r="J6" s="9"/>
      <c r="K6" s="9"/>
      <c r="L6" s="9"/>
      <c r="M6" s="9"/>
      <c r="N6" s="9"/>
    </row>
    <row r="7" spans="1:27">
      <c r="A7" s="3">
        <f>+A6+1</f>
        <v>1595</v>
      </c>
      <c r="B7" s="9"/>
      <c r="C7" s="9"/>
      <c r="D7" s="9"/>
      <c r="E7" s="9"/>
      <c r="F7" s="9"/>
      <c r="G7" s="9"/>
      <c r="H7" s="9"/>
      <c r="J7" s="9"/>
      <c r="K7" s="9"/>
      <c r="L7" s="9"/>
      <c r="M7" s="9"/>
      <c r="N7" s="9"/>
    </row>
    <row r="8" spans="1:27">
      <c r="A8" s="3">
        <f t="shared" ref="A8:A71" si="0">+A7+1</f>
        <v>1596</v>
      </c>
      <c r="B8" s="9"/>
      <c r="C8" s="9"/>
      <c r="D8" s="9"/>
      <c r="E8" s="9"/>
      <c r="F8" s="9"/>
      <c r="G8" s="9"/>
      <c r="H8" s="9"/>
      <c r="J8" s="9"/>
      <c r="K8" s="9"/>
      <c r="L8" s="9"/>
      <c r="M8" s="9"/>
      <c r="N8" s="9"/>
      <c r="X8" s="24">
        <v>3.21</v>
      </c>
      <c r="Y8" s="9"/>
      <c r="Z8" s="9"/>
      <c r="AA8" s="9"/>
    </row>
    <row r="9" spans="1:27">
      <c r="A9" s="3">
        <f t="shared" si="0"/>
        <v>1597</v>
      </c>
      <c r="B9" s="9"/>
      <c r="C9" s="9"/>
      <c r="D9" s="9"/>
      <c r="E9" s="9"/>
      <c r="F9" s="9"/>
      <c r="G9" s="9"/>
      <c r="H9" s="9"/>
      <c r="J9" s="9"/>
      <c r="K9" s="9"/>
      <c r="L9" s="9"/>
      <c r="M9" s="9"/>
      <c r="N9" s="9"/>
      <c r="X9" s="24">
        <v>2.76</v>
      </c>
      <c r="Y9" s="9"/>
      <c r="Z9" s="9"/>
      <c r="AA9" s="9"/>
    </row>
    <row r="10" spans="1:27">
      <c r="A10" s="3">
        <f t="shared" si="0"/>
        <v>1598</v>
      </c>
      <c r="B10" s="9"/>
      <c r="C10" s="9"/>
      <c r="D10" s="9"/>
      <c r="E10" s="9"/>
      <c r="F10" s="9"/>
      <c r="G10" s="9"/>
      <c r="H10" s="9"/>
      <c r="J10" s="9"/>
      <c r="K10" s="9"/>
      <c r="L10" s="9"/>
      <c r="M10" s="9"/>
      <c r="N10" s="9"/>
      <c r="X10" s="24">
        <v>1.83</v>
      </c>
      <c r="Y10" s="9"/>
      <c r="Z10" s="9"/>
      <c r="AA10" s="9"/>
    </row>
    <row r="11" spans="1:27">
      <c r="A11" s="3">
        <f t="shared" si="0"/>
        <v>1599</v>
      </c>
      <c r="B11" s="9"/>
      <c r="C11" s="9"/>
      <c r="D11" s="9"/>
      <c r="E11" s="9"/>
      <c r="F11" s="9"/>
      <c r="G11" s="9"/>
      <c r="H11" s="9"/>
      <c r="I11" s="11">
        <v>2.09</v>
      </c>
      <c r="J11" s="9"/>
      <c r="K11" s="9"/>
      <c r="L11" s="9"/>
      <c r="M11" s="9"/>
      <c r="N11" s="9"/>
      <c r="O11" s="9"/>
      <c r="Q11" s="6">
        <v>2.3690000000000002</v>
      </c>
      <c r="R11" s="6"/>
      <c r="S11" s="9"/>
      <c r="T11" s="9"/>
      <c r="U11" s="9"/>
      <c r="V11" s="9"/>
      <c r="X11" s="24">
        <v>2.12</v>
      </c>
      <c r="Y11" s="9"/>
      <c r="Z11" s="9"/>
      <c r="AA11" s="9"/>
    </row>
    <row r="12" spans="1:27">
      <c r="A12" s="3">
        <f t="shared" si="0"/>
        <v>1600</v>
      </c>
      <c r="B12" s="9"/>
      <c r="C12" s="9"/>
      <c r="D12" s="9"/>
      <c r="E12" s="9"/>
      <c r="F12" s="9"/>
      <c r="G12" s="9"/>
      <c r="H12" s="9"/>
      <c r="I12" s="11">
        <v>1.93</v>
      </c>
      <c r="J12" s="9"/>
      <c r="K12" s="9"/>
      <c r="L12" s="9"/>
      <c r="M12" s="9"/>
      <c r="N12" s="9"/>
      <c r="O12" s="9"/>
      <c r="Q12" s="6">
        <v>2.673</v>
      </c>
      <c r="R12" s="6"/>
      <c r="S12" s="9"/>
      <c r="T12" s="9"/>
      <c r="U12" s="9"/>
      <c r="V12" s="9"/>
      <c r="X12" s="24">
        <v>1.97</v>
      </c>
      <c r="Y12" s="9"/>
      <c r="Z12" s="9"/>
      <c r="AA12" s="9"/>
    </row>
    <row r="13" spans="1:27">
      <c r="A13" s="3">
        <f t="shared" si="0"/>
        <v>1601</v>
      </c>
      <c r="B13" s="9"/>
      <c r="C13" s="9"/>
      <c r="D13" s="9"/>
      <c r="E13" s="9"/>
      <c r="F13" s="9"/>
      <c r="G13" s="9"/>
      <c r="H13" s="9"/>
      <c r="I13" s="11">
        <v>1.93</v>
      </c>
      <c r="J13" s="9"/>
      <c r="K13" s="9"/>
      <c r="L13" s="9"/>
      <c r="M13" s="9"/>
      <c r="N13" s="9"/>
      <c r="O13" s="9"/>
      <c r="Q13" s="6">
        <v>2.2309999999999999</v>
      </c>
      <c r="R13" s="6"/>
      <c r="S13" s="9"/>
      <c r="T13" s="9"/>
      <c r="U13" s="9"/>
      <c r="V13" s="9"/>
      <c r="X13" s="24">
        <v>1.63</v>
      </c>
      <c r="Y13" s="9"/>
      <c r="Z13" s="9"/>
      <c r="AA13" s="9"/>
    </row>
    <row r="14" spans="1:27">
      <c r="A14" s="3">
        <f t="shared" si="0"/>
        <v>1602</v>
      </c>
      <c r="B14" s="9"/>
      <c r="C14" s="9"/>
      <c r="D14" s="9"/>
      <c r="E14" s="9"/>
      <c r="F14" s="9"/>
      <c r="G14" s="9"/>
      <c r="H14" s="9"/>
      <c r="I14" s="11">
        <v>1.88</v>
      </c>
      <c r="J14" s="9"/>
      <c r="K14" s="9"/>
      <c r="L14" s="9"/>
      <c r="M14" s="9"/>
      <c r="N14" s="9"/>
      <c r="O14" s="9"/>
      <c r="Q14" s="6">
        <v>2.2309999999999999</v>
      </c>
      <c r="R14" s="6"/>
      <c r="S14" s="9"/>
      <c r="T14" s="9"/>
      <c r="U14" s="9"/>
      <c r="V14" s="9"/>
      <c r="X14" s="24">
        <v>1.68</v>
      </c>
      <c r="Y14" s="9"/>
      <c r="Z14" s="9"/>
      <c r="AA14" s="9"/>
    </row>
    <row r="15" spans="1:27">
      <c r="A15" s="3">
        <f t="shared" si="0"/>
        <v>1603</v>
      </c>
      <c r="B15" s="9"/>
      <c r="C15" s="9"/>
      <c r="D15" s="9"/>
      <c r="E15" s="9"/>
      <c r="F15" s="9"/>
      <c r="G15" s="9"/>
      <c r="H15" s="9"/>
      <c r="I15" s="11">
        <v>2.17</v>
      </c>
      <c r="J15" s="9"/>
      <c r="K15" s="9"/>
      <c r="L15" s="9"/>
      <c r="M15" s="9"/>
      <c r="N15" s="9"/>
      <c r="O15" s="9"/>
      <c r="Q15" s="6">
        <v>2.4569999999999999</v>
      </c>
      <c r="R15" s="6"/>
      <c r="S15" s="9"/>
      <c r="T15" s="9"/>
      <c r="U15" s="9"/>
      <c r="V15" s="9"/>
      <c r="X15" s="24">
        <v>1.78</v>
      </c>
      <c r="Y15" s="9"/>
      <c r="Z15" s="9"/>
      <c r="AA15" s="9"/>
    </row>
    <row r="16" spans="1:27">
      <c r="A16" s="3">
        <f t="shared" si="0"/>
        <v>1604</v>
      </c>
      <c r="B16" s="9"/>
      <c r="C16" s="9"/>
      <c r="D16" s="9"/>
      <c r="E16" s="9"/>
      <c r="F16" s="9"/>
      <c r="G16" s="9"/>
      <c r="H16" s="9"/>
      <c r="I16" s="11">
        <v>1.98</v>
      </c>
      <c r="J16" s="9"/>
      <c r="K16" s="9"/>
      <c r="L16" s="9"/>
      <c r="M16" s="9"/>
      <c r="N16" s="9"/>
      <c r="O16" s="9"/>
      <c r="Q16" s="6">
        <v>2.21</v>
      </c>
      <c r="R16" s="6"/>
      <c r="S16" s="9"/>
      <c r="T16" s="9"/>
      <c r="U16" s="9"/>
      <c r="V16" s="9"/>
      <c r="X16" s="24">
        <v>1.93</v>
      </c>
      <c r="Y16" s="9"/>
      <c r="Z16" s="9"/>
      <c r="AA16" s="9"/>
    </row>
    <row r="17" spans="1:27">
      <c r="A17" s="3">
        <f t="shared" si="0"/>
        <v>1605</v>
      </c>
      <c r="B17" s="9"/>
      <c r="C17" s="9"/>
      <c r="D17" s="9"/>
      <c r="E17" s="9"/>
      <c r="F17" s="9"/>
      <c r="G17" s="9"/>
      <c r="H17" s="9"/>
      <c r="I17" s="11">
        <v>1.71</v>
      </c>
      <c r="J17" s="9"/>
      <c r="K17" s="9"/>
      <c r="L17" s="9"/>
      <c r="M17" s="9"/>
      <c r="N17" s="9"/>
      <c r="O17" s="9"/>
      <c r="Q17" s="6">
        <v>2.2309999999999999</v>
      </c>
      <c r="R17" s="6"/>
      <c r="S17" s="9"/>
      <c r="T17" s="9"/>
      <c r="U17" s="9"/>
      <c r="V17" s="9"/>
      <c r="X17" s="24">
        <v>1.68</v>
      </c>
      <c r="Y17" s="9"/>
      <c r="Z17" s="9"/>
      <c r="AA17" s="9"/>
    </row>
    <row r="18" spans="1:27">
      <c r="A18" s="3">
        <f t="shared" si="0"/>
        <v>1606</v>
      </c>
      <c r="B18" s="9"/>
      <c r="C18" s="9"/>
      <c r="D18" s="9"/>
      <c r="E18" s="9"/>
      <c r="F18" s="9"/>
      <c r="G18" s="9"/>
      <c r="H18" s="9"/>
      <c r="I18" s="11">
        <v>1.67</v>
      </c>
      <c r="J18" s="9"/>
      <c r="K18" s="9"/>
      <c r="L18" s="9"/>
      <c r="M18" s="9"/>
      <c r="N18" s="9"/>
      <c r="O18" s="9"/>
      <c r="Q18" s="6">
        <v>2.3849999999999998</v>
      </c>
      <c r="R18" s="6"/>
      <c r="S18" s="9"/>
      <c r="T18" s="9"/>
      <c r="U18" s="9"/>
      <c r="V18" s="9"/>
      <c r="X18" s="24">
        <v>1.93</v>
      </c>
      <c r="Y18" s="9"/>
      <c r="Z18" s="9"/>
      <c r="AA18" s="9"/>
    </row>
    <row r="19" spans="1:27">
      <c r="A19" s="3">
        <f t="shared" si="0"/>
        <v>1607</v>
      </c>
      <c r="B19" s="9"/>
      <c r="C19" s="9"/>
      <c r="D19" s="9"/>
      <c r="E19" s="9"/>
      <c r="F19" s="9"/>
      <c r="G19" s="9"/>
      <c r="H19" s="9"/>
      <c r="I19" s="11">
        <v>1.78</v>
      </c>
      <c r="J19" s="9"/>
      <c r="K19" s="9"/>
      <c r="L19" s="9"/>
      <c r="M19" s="9"/>
      <c r="N19" s="9"/>
      <c r="O19" s="9"/>
      <c r="Q19" s="6">
        <v>2.7040000000000002</v>
      </c>
      <c r="R19" s="6"/>
      <c r="S19" s="9"/>
      <c r="T19" s="9"/>
      <c r="U19" s="9"/>
      <c r="V19" s="9"/>
      <c r="X19" s="24">
        <v>2.67</v>
      </c>
      <c r="Y19" s="9"/>
      <c r="Z19" s="9"/>
      <c r="AA19" s="9"/>
    </row>
    <row r="20" spans="1:27">
      <c r="A20" s="3">
        <f t="shared" si="0"/>
        <v>1608</v>
      </c>
      <c r="B20" s="9"/>
      <c r="C20" s="9"/>
      <c r="D20" s="9"/>
      <c r="E20" s="9"/>
      <c r="F20" s="9"/>
      <c r="G20" s="9"/>
      <c r="H20" s="9"/>
      <c r="I20" s="11">
        <v>2.02</v>
      </c>
      <c r="J20" s="9"/>
      <c r="K20" s="9"/>
      <c r="L20" s="9"/>
      <c r="M20" s="9"/>
      <c r="N20" s="9"/>
      <c r="O20" s="9"/>
      <c r="Q20" s="6">
        <v>3.012</v>
      </c>
      <c r="R20" s="6">
        <v>3.2480000000000002</v>
      </c>
      <c r="S20" s="9"/>
      <c r="T20" s="9"/>
      <c r="U20" s="9"/>
      <c r="V20" s="9"/>
      <c r="X20" s="24">
        <v>2.52</v>
      </c>
      <c r="Y20" s="9"/>
      <c r="Z20" s="9"/>
      <c r="AA20" s="9"/>
    </row>
    <row r="21" spans="1:27">
      <c r="A21" s="3">
        <f t="shared" si="0"/>
        <v>1609</v>
      </c>
      <c r="B21" s="9"/>
      <c r="C21" s="9"/>
      <c r="D21" s="9"/>
      <c r="E21" s="9"/>
      <c r="F21" s="9"/>
      <c r="G21" s="9"/>
      <c r="H21" s="9"/>
      <c r="I21" s="11">
        <v>1.93</v>
      </c>
      <c r="J21" s="9"/>
      <c r="K21" s="9"/>
      <c r="L21" s="9"/>
      <c r="M21" s="9"/>
      <c r="N21" s="9"/>
      <c r="O21" s="9"/>
      <c r="Q21" s="6">
        <v>2.2719999999999998</v>
      </c>
      <c r="R21" s="6">
        <v>2.6930000000000001</v>
      </c>
      <c r="S21" s="9"/>
      <c r="T21" s="9"/>
      <c r="U21" s="9"/>
      <c r="V21" s="9"/>
      <c r="X21" s="24">
        <v>1.97</v>
      </c>
      <c r="Y21" s="9"/>
      <c r="Z21" s="9"/>
      <c r="AA21" s="9"/>
    </row>
    <row r="22" spans="1:27">
      <c r="A22" s="3">
        <f t="shared" si="0"/>
        <v>1610</v>
      </c>
      <c r="B22" s="9"/>
      <c r="C22" s="9">
        <v>2.23</v>
      </c>
      <c r="D22" s="9">
        <v>2.23</v>
      </c>
      <c r="E22" s="9"/>
      <c r="F22" s="9"/>
      <c r="G22" s="9"/>
      <c r="H22" s="9"/>
      <c r="I22" s="11">
        <v>1.73</v>
      </c>
      <c r="J22" s="9"/>
      <c r="K22" s="9"/>
      <c r="L22" s="9"/>
      <c r="M22" s="9"/>
      <c r="N22" s="9"/>
      <c r="O22" s="9"/>
      <c r="Q22" s="6">
        <v>2.056</v>
      </c>
      <c r="R22" s="6">
        <v>2.4060000000000001</v>
      </c>
      <c r="S22" s="9"/>
      <c r="T22" s="9"/>
      <c r="U22" s="9"/>
      <c r="V22" s="9"/>
      <c r="X22" s="24">
        <v>2.0699999999999998</v>
      </c>
      <c r="Y22" s="9"/>
      <c r="Z22" s="9"/>
      <c r="AA22" s="9"/>
    </row>
    <row r="23" spans="1:27">
      <c r="A23" s="3">
        <f t="shared" si="0"/>
        <v>1611</v>
      </c>
      <c r="B23" s="9"/>
      <c r="C23" s="9">
        <v>2.0499999999999998</v>
      </c>
      <c r="D23" s="9">
        <v>2.0499999999999998</v>
      </c>
      <c r="E23" s="9"/>
      <c r="F23" s="9"/>
      <c r="G23" s="9"/>
      <c r="H23" s="9"/>
      <c r="I23" s="11">
        <v>1.65</v>
      </c>
      <c r="J23" s="9"/>
      <c r="K23" s="9"/>
      <c r="L23" s="9"/>
      <c r="M23" s="9"/>
      <c r="N23" s="9"/>
      <c r="O23" s="9"/>
      <c r="Q23" s="6">
        <v>2.5619999999999998</v>
      </c>
      <c r="R23" s="6">
        <v>2.8879999999999999</v>
      </c>
      <c r="S23" s="9"/>
      <c r="T23" s="9"/>
      <c r="U23" s="9"/>
      <c r="V23" s="9"/>
      <c r="X23" s="24">
        <v>2.62</v>
      </c>
      <c r="Y23" s="9"/>
      <c r="Z23" s="9"/>
      <c r="AA23" s="9"/>
    </row>
    <row r="24" spans="1:27">
      <c r="A24" s="3">
        <f t="shared" si="0"/>
        <v>1612</v>
      </c>
      <c r="B24" s="9"/>
      <c r="C24" s="9"/>
      <c r="D24" s="9"/>
      <c r="E24" s="9"/>
      <c r="F24" s="9"/>
      <c r="G24" s="9"/>
      <c r="H24" s="9"/>
      <c r="I24" s="11">
        <v>1.91</v>
      </c>
      <c r="J24" s="9"/>
      <c r="K24" s="9"/>
      <c r="L24" s="9"/>
      <c r="M24" s="9"/>
      <c r="N24" s="9"/>
      <c r="O24" s="9"/>
      <c r="Q24" s="6">
        <v>2.1040000000000001</v>
      </c>
      <c r="R24" s="6">
        <v>2.577</v>
      </c>
      <c r="S24" s="9"/>
      <c r="T24" s="9"/>
      <c r="U24" s="9"/>
      <c r="V24" s="9"/>
      <c r="X24" s="24">
        <v>2.37</v>
      </c>
      <c r="Y24" s="9"/>
      <c r="Z24" s="9"/>
      <c r="AA24" s="9"/>
    </row>
    <row r="25" spans="1:27">
      <c r="A25" s="3">
        <f t="shared" si="0"/>
        <v>1613</v>
      </c>
      <c r="B25" s="9"/>
      <c r="C25" s="9"/>
      <c r="D25" s="9"/>
      <c r="E25" s="9">
        <v>2.37</v>
      </c>
      <c r="F25" s="9"/>
      <c r="G25" s="9"/>
      <c r="H25" s="9"/>
      <c r="I25" s="11">
        <v>1.7</v>
      </c>
      <c r="J25" s="9"/>
      <c r="K25" s="9"/>
      <c r="L25" s="9"/>
      <c r="M25" s="9"/>
      <c r="N25" s="9"/>
      <c r="O25" s="9"/>
      <c r="Q25" s="6">
        <v>1.901</v>
      </c>
      <c r="R25" s="6">
        <v>2.306</v>
      </c>
      <c r="S25" s="9"/>
      <c r="T25" s="9"/>
      <c r="U25" s="9"/>
      <c r="V25" s="9"/>
      <c r="X25" s="24">
        <v>2.62</v>
      </c>
      <c r="Y25" s="9"/>
      <c r="Z25" s="9"/>
      <c r="AA25" s="9"/>
    </row>
    <row r="26" spans="1:27">
      <c r="A26" s="3">
        <f t="shared" si="0"/>
        <v>1614</v>
      </c>
      <c r="B26" s="9"/>
      <c r="C26" s="9"/>
      <c r="D26" s="9"/>
      <c r="E26" s="9">
        <v>2.21</v>
      </c>
      <c r="F26" s="9"/>
      <c r="G26" s="9"/>
      <c r="H26" s="9"/>
      <c r="I26" s="11">
        <v>1.61</v>
      </c>
      <c r="J26" s="9"/>
      <c r="K26" s="9"/>
      <c r="L26" s="9"/>
      <c r="M26" s="9"/>
      <c r="N26" s="9"/>
      <c r="O26" s="9"/>
      <c r="Q26" s="6">
        <v>1.94</v>
      </c>
      <c r="R26" s="6">
        <v>2.3929999999999998</v>
      </c>
      <c r="S26" s="9"/>
      <c r="T26" s="9"/>
      <c r="U26" s="9"/>
      <c r="V26" s="9"/>
      <c r="X26" s="24">
        <v>2.2200000000000002</v>
      </c>
      <c r="Y26" s="9"/>
      <c r="Z26" s="9"/>
      <c r="AA26" s="9"/>
    </row>
    <row r="27" spans="1:27">
      <c r="A27" s="3">
        <f t="shared" si="0"/>
        <v>1615</v>
      </c>
      <c r="B27" s="9"/>
      <c r="C27" s="9"/>
      <c r="D27" s="9"/>
      <c r="E27" s="9">
        <v>2.2799999999999998</v>
      </c>
      <c r="F27" s="9"/>
      <c r="G27" s="9"/>
      <c r="H27" s="9"/>
      <c r="I27" s="11">
        <v>1.56</v>
      </c>
      <c r="J27" s="9"/>
      <c r="K27" s="9"/>
      <c r="L27" s="9"/>
      <c r="M27" s="9"/>
      <c r="N27" s="9"/>
      <c r="O27" s="9"/>
      <c r="Q27" s="6">
        <v>2.1909999999999998</v>
      </c>
      <c r="R27" s="6">
        <v>2.5379999999999998</v>
      </c>
      <c r="S27" s="9"/>
      <c r="T27" s="9"/>
      <c r="U27" s="9"/>
      <c r="V27" s="9"/>
      <c r="X27" s="24">
        <v>2.37</v>
      </c>
      <c r="Y27" s="9"/>
      <c r="Z27" s="9"/>
      <c r="AA27" s="9"/>
    </row>
    <row r="28" spans="1:27">
      <c r="A28" s="3">
        <f t="shared" si="0"/>
        <v>1616</v>
      </c>
      <c r="B28" s="9"/>
      <c r="C28" s="9"/>
      <c r="D28" s="9"/>
      <c r="E28" s="9">
        <v>2.4900000000000002</v>
      </c>
      <c r="F28" s="9"/>
      <c r="G28" s="9"/>
      <c r="H28" s="9"/>
      <c r="I28" s="11">
        <v>1.81</v>
      </c>
      <c r="J28" s="9"/>
      <c r="K28" s="9"/>
      <c r="L28" s="9"/>
      <c r="M28" s="9"/>
      <c r="N28" s="9"/>
      <c r="O28" s="9"/>
      <c r="Q28" s="6">
        <v>2.9239999999999999</v>
      </c>
      <c r="R28" s="6">
        <v>3.3490000000000002</v>
      </c>
      <c r="S28" s="9"/>
      <c r="T28" s="9"/>
      <c r="U28" s="9"/>
      <c r="V28" s="9"/>
      <c r="X28" s="24"/>
      <c r="Y28" s="9"/>
      <c r="Z28" s="9"/>
      <c r="AA28" s="9"/>
    </row>
    <row r="29" spans="1:27">
      <c r="A29" s="3">
        <f t="shared" si="0"/>
        <v>1617</v>
      </c>
      <c r="B29" s="9"/>
      <c r="C29" s="9"/>
      <c r="D29" s="9"/>
      <c r="E29" s="9">
        <v>2.79</v>
      </c>
      <c r="F29" s="9"/>
      <c r="G29" s="9"/>
      <c r="H29" s="9"/>
      <c r="I29" s="11">
        <v>1.97</v>
      </c>
      <c r="J29" s="9"/>
      <c r="K29" s="9"/>
      <c r="L29" s="9"/>
      <c r="M29" s="9"/>
      <c r="N29" s="9"/>
      <c r="O29" s="9"/>
      <c r="Q29" s="6">
        <v>2.9049999999999998</v>
      </c>
      <c r="R29" s="6">
        <v>3.2130000000000001</v>
      </c>
      <c r="S29" s="9"/>
      <c r="T29" s="9"/>
      <c r="U29" s="9"/>
      <c r="V29" s="9"/>
      <c r="X29" s="24">
        <v>2.62</v>
      </c>
      <c r="Y29" s="9"/>
      <c r="Z29" s="9"/>
      <c r="AA29" s="9"/>
    </row>
    <row r="30" spans="1:27">
      <c r="A30" s="3">
        <f t="shared" si="0"/>
        <v>1618</v>
      </c>
      <c r="B30" s="9"/>
      <c r="C30" s="9"/>
      <c r="D30" s="9"/>
      <c r="E30" s="9">
        <v>2.4500000000000002</v>
      </c>
      <c r="F30" s="9"/>
      <c r="G30" s="9"/>
      <c r="H30" s="9"/>
      <c r="I30" s="11">
        <v>1.89</v>
      </c>
      <c r="J30" s="9"/>
      <c r="K30" s="9"/>
      <c r="L30" s="9"/>
      <c r="M30" s="9"/>
      <c r="N30" s="9"/>
      <c r="O30" s="9"/>
      <c r="Q30" s="6">
        <v>2.2679999999999998</v>
      </c>
      <c r="R30" s="6">
        <v>2.5379999999999998</v>
      </c>
      <c r="S30" s="9"/>
      <c r="T30" s="9"/>
      <c r="U30" s="9"/>
      <c r="V30" s="9"/>
      <c r="X30" s="24">
        <v>1.97</v>
      </c>
      <c r="Y30" s="9"/>
      <c r="Z30" s="9"/>
      <c r="AA30" s="9"/>
    </row>
    <row r="31" spans="1:27">
      <c r="A31" s="3">
        <f t="shared" si="0"/>
        <v>1619</v>
      </c>
      <c r="B31" s="9"/>
      <c r="C31" s="9"/>
      <c r="D31" s="9"/>
      <c r="E31" s="9">
        <v>2.16</v>
      </c>
      <c r="F31" s="9"/>
      <c r="G31" s="9"/>
      <c r="H31" s="9"/>
      <c r="I31" s="11">
        <v>1.6</v>
      </c>
      <c r="J31" s="9"/>
      <c r="K31" s="9"/>
      <c r="L31" s="9"/>
      <c r="M31" s="9"/>
      <c r="N31" s="9"/>
      <c r="O31" s="9"/>
      <c r="Q31" s="6">
        <v>2.0169999999999999</v>
      </c>
      <c r="R31" s="6">
        <v>2.1909999999999998</v>
      </c>
      <c r="S31" s="9"/>
      <c r="T31" s="9"/>
      <c r="U31" s="9"/>
      <c r="V31" s="9"/>
      <c r="X31" s="24">
        <v>1.73</v>
      </c>
      <c r="Y31" s="9"/>
      <c r="Z31" s="9"/>
      <c r="AA31" s="9"/>
    </row>
    <row r="32" spans="1:27">
      <c r="A32" s="3">
        <f t="shared" si="0"/>
        <v>1620</v>
      </c>
      <c r="B32" s="9"/>
      <c r="C32" s="9"/>
      <c r="D32" s="9"/>
      <c r="E32" s="9">
        <v>2.0299999999999998</v>
      </c>
      <c r="F32" s="9"/>
      <c r="G32" s="9"/>
      <c r="H32" s="9"/>
      <c r="I32" s="11">
        <v>1.48</v>
      </c>
      <c r="J32" s="9"/>
      <c r="K32" s="9"/>
      <c r="L32" s="9"/>
      <c r="M32" s="9"/>
      <c r="N32" s="9"/>
      <c r="O32" s="9"/>
      <c r="Q32" s="6">
        <v>2.0459999999999998</v>
      </c>
      <c r="R32" s="6"/>
      <c r="S32" s="9"/>
      <c r="T32" s="9"/>
      <c r="U32" s="9"/>
      <c r="V32" s="9"/>
      <c r="X32" s="24">
        <v>1.93</v>
      </c>
      <c r="Y32" s="9"/>
      <c r="Z32" s="9"/>
      <c r="AA32" s="9"/>
    </row>
    <row r="33" spans="1:27">
      <c r="A33" s="3">
        <f t="shared" si="0"/>
        <v>1621</v>
      </c>
      <c r="B33" s="9"/>
      <c r="C33" s="9"/>
      <c r="D33" s="9"/>
      <c r="E33" s="9">
        <v>2.15</v>
      </c>
      <c r="F33" s="9"/>
      <c r="G33" s="9"/>
      <c r="H33" s="9"/>
      <c r="I33" s="11">
        <v>1.56</v>
      </c>
      <c r="J33" s="9"/>
      <c r="K33" s="9"/>
      <c r="L33" s="9"/>
      <c r="M33" s="9"/>
      <c r="N33" s="9"/>
      <c r="O33" s="9"/>
      <c r="Q33" s="6">
        <v>2.5859999999999999</v>
      </c>
      <c r="R33" s="6"/>
      <c r="S33" s="9"/>
      <c r="T33" s="9"/>
      <c r="U33" s="9"/>
      <c r="V33" s="9"/>
      <c r="X33" s="24">
        <v>2.62</v>
      </c>
      <c r="Y33" s="9"/>
      <c r="Z33" s="9"/>
      <c r="AA33" s="9"/>
    </row>
    <row r="34" spans="1:27">
      <c r="A34" s="3">
        <f t="shared" si="0"/>
        <v>1622</v>
      </c>
      <c r="B34" s="9"/>
      <c r="C34" s="9"/>
      <c r="D34" s="9"/>
      <c r="E34" s="9">
        <v>2.7</v>
      </c>
      <c r="F34" s="9"/>
      <c r="G34" s="9"/>
      <c r="H34" s="9"/>
      <c r="I34" s="11">
        <v>2.04</v>
      </c>
      <c r="J34" s="9"/>
      <c r="K34" s="9"/>
      <c r="L34" s="9"/>
      <c r="M34" s="9"/>
      <c r="N34" s="9"/>
      <c r="O34" s="9"/>
      <c r="Q34" s="6">
        <v>3.194</v>
      </c>
      <c r="R34" s="6"/>
      <c r="S34" s="9"/>
      <c r="T34" s="9"/>
      <c r="U34" s="9"/>
      <c r="V34" s="9"/>
      <c r="X34" s="24">
        <v>2.86</v>
      </c>
      <c r="Y34" s="9"/>
      <c r="Z34" s="9"/>
      <c r="AA34" s="9"/>
    </row>
    <row r="35" spans="1:27">
      <c r="A35" s="3">
        <f t="shared" si="0"/>
        <v>1623</v>
      </c>
      <c r="B35" s="9"/>
      <c r="C35" s="9"/>
      <c r="D35" s="9"/>
      <c r="E35" s="9">
        <v>2.89</v>
      </c>
      <c r="F35" s="9"/>
      <c r="G35" s="9"/>
      <c r="H35" s="9"/>
      <c r="I35" s="11">
        <v>2.27</v>
      </c>
      <c r="J35" s="9"/>
      <c r="K35" s="9"/>
      <c r="L35" s="9"/>
      <c r="M35" s="9"/>
      <c r="N35" s="9"/>
      <c r="O35" s="9"/>
      <c r="Q35" s="6">
        <v>2.5379999999999998</v>
      </c>
      <c r="R35" s="6"/>
      <c r="S35" s="9"/>
      <c r="T35" s="9"/>
      <c r="U35" s="9"/>
      <c r="V35" s="9"/>
      <c r="X35" s="24">
        <v>2.67</v>
      </c>
      <c r="Y35" s="9"/>
      <c r="Z35" s="9"/>
      <c r="AA35" s="9"/>
    </row>
    <row r="36" spans="1:27">
      <c r="A36" s="3">
        <f t="shared" si="0"/>
        <v>1624</v>
      </c>
      <c r="B36" s="9"/>
      <c r="C36" s="9"/>
      <c r="D36" s="9"/>
      <c r="E36" s="9">
        <v>2.93</v>
      </c>
      <c r="F36" s="9"/>
      <c r="G36" s="9"/>
      <c r="H36" s="9"/>
      <c r="I36" s="11">
        <v>2.1800000000000002</v>
      </c>
      <c r="J36" s="9"/>
      <c r="K36" s="9"/>
      <c r="L36" s="9"/>
      <c r="M36" s="9"/>
      <c r="N36" s="9"/>
      <c r="O36" s="9"/>
      <c r="Q36" s="6">
        <v>2.9049999999999998</v>
      </c>
      <c r="R36" s="6"/>
      <c r="S36" s="9"/>
      <c r="T36" s="9"/>
      <c r="U36" s="9"/>
      <c r="V36" s="9"/>
      <c r="X36" s="24">
        <v>2.96</v>
      </c>
      <c r="Y36" s="9"/>
      <c r="Z36" s="9"/>
      <c r="AA36" s="9"/>
    </row>
    <row r="37" spans="1:27">
      <c r="A37" s="3">
        <f t="shared" si="0"/>
        <v>1625</v>
      </c>
      <c r="B37" s="9"/>
      <c r="C37" s="9"/>
      <c r="D37" s="9"/>
      <c r="E37" s="9">
        <v>2.79</v>
      </c>
      <c r="F37" s="9"/>
      <c r="G37" s="9"/>
      <c r="H37" s="9"/>
      <c r="I37" s="11">
        <v>2.1</v>
      </c>
      <c r="J37" s="9"/>
      <c r="K37" s="9"/>
      <c r="L37" s="9"/>
      <c r="M37" s="9"/>
      <c r="N37" s="9"/>
      <c r="O37" s="9"/>
      <c r="Q37" s="6">
        <v>3.802</v>
      </c>
      <c r="R37" s="6"/>
      <c r="S37" s="9"/>
      <c r="T37" s="9"/>
      <c r="U37" s="9"/>
      <c r="V37" s="9"/>
      <c r="X37" s="24">
        <v>2.62</v>
      </c>
      <c r="Y37" s="9"/>
      <c r="Z37" s="9"/>
      <c r="AA37" s="9"/>
    </row>
    <row r="38" spans="1:27">
      <c r="A38" s="3">
        <f t="shared" si="0"/>
        <v>1626</v>
      </c>
      <c r="B38" s="9"/>
      <c r="C38" s="9"/>
      <c r="D38" s="9"/>
      <c r="E38" s="9">
        <v>2.85</v>
      </c>
      <c r="F38" s="9"/>
      <c r="G38" s="9"/>
      <c r="H38" s="9"/>
      <c r="I38" s="11">
        <v>2.12</v>
      </c>
      <c r="J38" s="9"/>
      <c r="K38" s="9"/>
      <c r="L38" s="9"/>
      <c r="M38" s="9"/>
      <c r="N38" s="9"/>
      <c r="O38" s="9"/>
      <c r="Q38" s="6">
        <v>3.9279999999999999</v>
      </c>
      <c r="R38" s="6"/>
      <c r="S38" s="9"/>
      <c r="T38" s="9"/>
      <c r="U38" s="9"/>
      <c r="V38" s="9"/>
      <c r="X38" s="24">
        <v>2.0699999999999998</v>
      </c>
      <c r="Y38" s="9"/>
      <c r="Z38" s="9"/>
      <c r="AA38" s="9"/>
    </row>
    <row r="39" spans="1:27">
      <c r="A39" s="3">
        <f t="shared" si="0"/>
        <v>1627</v>
      </c>
      <c r="B39" s="9"/>
      <c r="C39" s="9"/>
      <c r="D39" s="9"/>
      <c r="E39" s="9">
        <v>2.74</v>
      </c>
      <c r="F39" s="9"/>
      <c r="G39" s="9"/>
      <c r="H39" s="9"/>
      <c r="I39" s="11">
        <v>2.02</v>
      </c>
      <c r="J39" s="9"/>
      <c r="K39" s="9"/>
      <c r="L39" s="9"/>
      <c r="M39" s="9"/>
      <c r="N39" s="9"/>
      <c r="O39" s="9"/>
      <c r="Q39" s="6">
        <v>2.6920000000000002</v>
      </c>
      <c r="R39" s="6"/>
      <c r="S39" s="9"/>
      <c r="T39" s="9"/>
      <c r="U39" s="9"/>
      <c r="V39" s="9"/>
      <c r="X39" s="24">
        <v>1.78</v>
      </c>
      <c r="Y39" s="9"/>
      <c r="Z39" s="9"/>
      <c r="AA39" s="9"/>
    </row>
    <row r="40" spans="1:27">
      <c r="A40" s="3">
        <f t="shared" si="0"/>
        <v>1628</v>
      </c>
      <c r="B40" s="9"/>
      <c r="C40" s="9"/>
      <c r="D40" s="9"/>
      <c r="E40" s="9">
        <v>2.82</v>
      </c>
      <c r="F40" s="9"/>
      <c r="G40" s="9"/>
      <c r="H40" s="9"/>
      <c r="I40" s="11">
        <v>2.2000000000000002</v>
      </c>
      <c r="J40" s="9"/>
      <c r="K40" s="9"/>
      <c r="L40" s="9"/>
      <c r="M40" s="9"/>
      <c r="N40" s="9"/>
      <c r="O40" s="9"/>
      <c r="Q40" s="6">
        <v>2.9340000000000002</v>
      </c>
      <c r="R40" s="6">
        <v>2.8849999999999998</v>
      </c>
      <c r="S40" s="9"/>
      <c r="T40" s="9"/>
      <c r="U40" s="9"/>
      <c r="V40" s="9"/>
      <c r="X40" s="24">
        <v>2.2200000000000002</v>
      </c>
      <c r="Y40" s="9"/>
      <c r="Z40" s="9"/>
      <c r="AA40" s="9"/>
    </row>
    <row r="41" spans="1:27">
      <c r="A41" s="3">
        <f t="shared" si="0"/>
        <v>1629</v>
      </c>
      <c r="B41" s="9"/>
      <c r="C41" s="9"/>
      <c r="D41" s="9"/>
      <c r="E41" s="9">
        <v>3.19</v>
      </c>
      <c r="F41" s="9"/>
      <c r="G41" s="9"/>
      <c r="H41" s="9"/>
      <c r="I41" s="11">
        <v>2.63</v>
      </c>
      <c r="J41" s="9"/>
      <c r="K41" s="9"/>
      <c r="L41" s="9"/>
      <c r="M41" s="9"/>
      <c r="N41" s="9">
        <v>2.35</v>
      </c>
      <c r="O41" s="9"/>
      <c r="Q41" s="6">
        <v>3.2519999999999998</v>
      </c>
      <c r="R41" s="6">
        <v>2.8180000000000001</v>
      </c>
      <c r="S41" s="9"/>
      <c r="T41" s="9"/>
      <c r="U41" s="9"/>
      <c r="V41" s="9"/>
      <c r="X41" s="24">
        <v>2.96</v>
      </c>
      <c r="Y41" s="9"/>
      <c r="Z41" s="9"/>
      <c r="AA41" s="9"/>
    </row>
    <row r="42" spans="1:27">
      <c r="A42" s="3">
        <f t="shared" si="0"/>
        <v>1630</v>
      </c>
      <c r="B42" s="9"/>
      <c r="C42" s="9"/>
      <c r="D42" s="9"/>
      <c r="E42" s="9">
        <v>3.59</v>
      </c>
      <c r="F42" s="9"/>
      <c r="G42" s="9"/>
      <c r="H42" s="9"/>
      <c r="I42" s="11">
        <v>2.88</v>
      </c>
      <c r="J42" s="9"/>
      <c r="K42" s="9"/>
      <c r="L42" s="9"/>
      <c r="M42" s="9"/>
      <c r="N42" s="9">
        <v>2.69</v>
      </c>
      <c r="O42" s="9"/>
      <c r="Q42" s="6">
        <v>4.1210000000000004</v>
      </c>
      <c r="R42" s="6">
        <v>3.6960000000000002</v>
      </c>
      <c r="S42" s="9"/>
      <c r="T42" s="9"/>
      <c r="U42" s="9"/>
      <c r="V42" s="9"/>
      <c r="X42" s="24">
        <v>3.46</v>
      </c>
      <c r="Y42" s="9"/>
      <c r="Z42" s="9"/>
      <c r="AA42" s="9"/>
    </row>
    <row r="43" spans="1:27">
      <c r="A43" s="3">
        <f t="shared" si="0"/>
        <v>1631</v>
      </c>
      <c r="B43" s="9"/>
      <c r="C43" s="9"/>
      <c r="D43" s="9"/>
      <c r="E43" s="9">
        <v>4.34</v>
      </c>
      <c r="F43" s="9"/>
      <c r="G43" s="9"/>
      <c r="H43" s="9"/>
      <c r="I43" s="11">
        <v>3.12</v>
      </c>
      <c r="J43" s="9"/>
      <c r="K43" s="9"/>
      <c r="L43" s="9"/>
      <c r="M43" s="9"/>
      <c r="N43" s="9">
        <v>2.78</v>
      </c>
      <c r="O43" s="9"/>
      <c r="Q43" s="6"/>
      <c r="R43" s="6">
        <v>3.3580000000000001</v>
      </c>
      <c r="S43" s="9"/>
      <c r="T43" s="9"/>
      <c r="U43" s="9"/>
      <c r="V43" s="9"/>
      <c r="X43" s="24">
        <v>2.72</v>
      </c>
      <c r="Y43" s="9"/>
      <c r="Z43" s="9"/>
      <c r="AA43" s="9"/>
    </row>
    <row r="44" spans="1:27">
      <c r="A44" s="3">
        <f t="shared" si="0"/>
        <v>1632</v>
      </c>
      <c r="B44" s="9"/>
      <c r="C44" s="9"/>
      <c r="D44" s="9"/>
      <c r="E44" s="9">
        <v>3.36</v>
      </c>
      <c r="F44" s="9"/>
      <c r="G44" s="9"/>
      <c r="H44" s="9"/>
      <c r="I44" s="11">
        <v>2.44</v>
      </c>
      <c r="J44" s="9"/>
      <c r="K44" s="9"/>
      <c r="L44" s="9"/>
      <c r="M44" s="9"/>
      <c r="N44" s="9">
        <v>2.06</v>
      </c>
      <c r="O44" s="9"/>
      <c r="Q44" s="6"/>
      <c r="R44" s="6">
        <v>3.02</v>
      </c>
      <c r="S44" s="9"/>
      <c r="T44" s="9"/>
      <c r="U44" s="9"/>
      <c r="V44" s="9"/>
      <c r="X44" s="24">
        <v>3.01</v>
      </c>
      <c r="Y44" s="9"/>
      <c r="Z44" s="9"/>
      <c r="AA44" s="9"/>
    </row>
    <row r="45" spans="1:27">
      <c r="A45" s="3">
        <f t="shared" si="0"/>
        <v>1633</v>
      </c>
      <c r="B45" s="9"/>
      <c r="C45" s="9"/>
      <c r="D45" s="9"/>
      <c r="E45" s="9">
        <v>2.95</v>
      </c>
      <c r="F45" s="9"/>
      <c r="G45" s="9"/>
      <c r="H45" s="9"/>
      <c r="I45" s="11">
        <v>2.25</v>
      </c>
      <c r="J45" s="9"/>
      <c r="K45" s="9"/>
      <c r="L45" s="9"/>
      <c r="M45" s="9"/>
      <c r="N45" s="9">
        <v>1.98</v>
      </c>
      <c r="O45" s="9"/>
      <c r="Q45" s="6">
        <v>3.8410000000000002</v>
      </c>
      <c r="R45" s="6">
        <v>3.0590000000000002</v>
      </c>
      <c r="S45" s="9"/>
      <c r="T45" s="9"/>
      <c r="U45" s="9"/>
      <c r="V45" s="9"/>
      <c r="X45" s="24"/>
      <c r="Y45" s="9"/>
      <c r="Z45" s="9"/>
      <c r="AA45" s="9"/>
    </row>
    <row r="46" spans="1:27">
      <c r="A46" s="3">
        <f t="shared" si="0"/>
        <v>1634</v>
      </c>
      <c r="B46" s="9"/>
      <c r="C46" s="9"/>
      <c r="D46" s="9"/>
      <c r="E46" s="9">
        <v>3.02</v>
      </c>
      <c r="F46" s="9"/>
      <c r="G46" s="9"/>
      <c r="H46" s="9"/>
      <c r="I46" s="11">
        <v>2.38</v>
      </c>
      <c r="J46" s="9"/>
      <c r="K46" s="9"/>
      <c r="L46" s="9"/>
      <c r="M46" s="9"/>
      <c r="N46" s="9">
        <v>2.14</v>
      </c>
      <c r="O46" s="9"/>
      <c r="Q46" s="6">
        <v>3.6669999999999998</v>
      </c>
      <c r="R46" s="6">
        <v>2.8079999999999998</v>
      </c>
      <c r="S46" s="9"/>
      <c r="T46" s="9"/>
      <c r="U46" s="9"/>
      <c r="V46" s="9"/>
      <c r="X46" s="24">
        <v>2.86</v>
      </c>
      <c r="Y46" s="9"/>
      <c r="Z46" s="9"/>
      <c r="AA46" s="9"/>
    </row>
    <row r="47" spans="1:27">
      <c r="A47" s="3">
        <f t="shared" si="0"/>
        <v>1635</v>
      </c>
      <c r="B47" s="9"/>
      <c r="C47" s="9"/>
      <c r="D47" s="9"/>
      <c r="E47" s="9">
        <v>2.81</v>
      </c>
      <c r="F47" s="9"/>
      <c r="G47" s="9"/>
      <c r="H47" s="9"/>
      <c r="I47" s="11">
        <v>2.29</v>
      </c>
      <c r="J47" s="9"/>
      <c r="K47" s="9"/>
      <c r="L47" s="9"/>
      <c r="M47" s="9"/>
      <c r="N47" s="9">
        <v>2.17</v>
      </c>
      <c r="O47" s="9"/>
      <c r="Q47" s="6"/>
      <c r="R47" s="6"/>
      <c r="S47" s="9"/>
      <c r="T47" s="9"/>
      <c r="U47" s="9"/>
      <c r="V47" s="9"/>
      <c r="X47" s="24">
        <v>3.01</v>
      </c>
      <c r="Y47" s="9"/>
      <c r="Z47" s="9"/>
      <c r="AA47" s="9"/>
    </row>
    <row r="48" spans="1:27">
      <c r="A48" s="3">
        <f t="shared" si="0"/>
        <v>1636</v>
      </c>
      <c r="B48" s="9"/>
      <c r="C48" s="9"/>
      <c r="D48" s="9"/>
      <c r="E48" s="9">
        <v>3.02</v>
      </c>
      <c r="F48" s="9"/>
      <c r="G48" s="9"/>
      <c r="H48" s="9"/>
      <c r="I48" s="11">
        <v>2.4</v>
      </c>
      <c r="J48" s="9"/>
      <c r="K48" s="9"/>
      <c r="L48" s="9"/>
      <c r="M48" s="9"/>
      <c r="N48" s="9">
        <v>2.09</v>
      </c>
      <c r="O48" s="9"/>
      <c r="Q48" s="6">
        <v>3.5990000000000002</v>
      </c>
      <c r="R48" s="6"/>
      <c r="S48" s="9"/>
      <c r="T48" s="9"/>
      <c r="U48" s="9"/>
      <c r="V48" s="9"/>
      <c r="X48" s="24">
        <v>2.67</v>
      </c>
      <c r="Y48" s="9"/>
      <c r="Z48" s="9"/>
      <c r="AA48" s="9"/>
    </row>
    <row r="49" spans="1:27">
      <c r="A49" s="3">
        <f t="shared" si="0"/>
        <v>1637</v>
      </c>
      <c r="B49" s="9"/>
      <c r="C49" s="9"/>
      <c r="D49" s="9"/>
      <c r="E49" s="9">
        <v>3.18</v>
      </c>
      <c r="F49" s="9"/>
      <c r="G49" s="9"/>
      <c r="H49" s="9"/>
      <c r="I49" s="11">
        <v>2.2599999999999998</v>
      </c>
      <c r="J49" s="9"/>
      <c r="K49" s="9"/>
      <c r="L49" s="9"/>
      <c r="M49" s="9">
        <v>2.17</v>
      </c>
      <c r="N49" s="9">
        <v>2.0099999999999998</v>
      </c>
      <c r="O49" s="9"/>
      <c r="Q49" s="6">
        <v>3.4449999999999998</v>
      </c>
      <c r="R49" s="6"/>
      <c r="S49" s="9"/>
      <c r="T49" s="9"/>
      <c r="U49" s="9"/>
      <c r="V49" s="9"/>
      <c r="X49" s="24">
        <v>3.06</v>
      </c>
      <c r="Y49" s="9"/>
      <c r="Z49" s="9"/>
      <c r="AA49" s="9"/>
    </row>
    <row r="50" spans="1:27">
      <c r="A50" s="3">
        <f t="shared" si="0"/>
        <v>1638</v>
      </c>
      <c r="B50" s="9"/>
      <c r="C50" s="9"/>
      <c r="D50" s="9"/>
      <c r="E50" s="9">
        <v>3.05</v>
      </c>
      <c r="F50" s="9"/>
      <c r="G50" s="9"/>
      <c r="H50" s="9"/>
      <c r="I50" s="11">
        <v>2.2599999999999998</v>
      </c>
      <c r="J50" s="9"/>
      <c r="K50" s="9"/>
      <c r="L50" s="9"/>
      <c r="M50" s="9">
        <v>2.1800000000000002</v>
      </c>
      <c r="N50" s="9">
        <v>1.99</v>
      </c>
      <c r="O50" s="9"/>
      <c r="Q50" s="6">
        <v>3.532</v>
      </c>
      <c r="R50" s="6">
        <v>2.7410000000000001</v>
      </c>
      <c r="S50" s="9"/>
      <c r="T50" s="9"/>
      <c r="U50" s="9"/>
      <c r="V50" s="9"/>
      <c r="X50" s="24">
        <v>2.4700000000000002</v>
      </c>
      <c r="Y50" s="9"/>
      <c r="Z50" s="9"/>
      <c r="AA50" s="9"/>
    </row>
    <row r="51" spans="1:27">
      <c r="A51" s="3">
        <f t="shared" si="0"/>
        <v>1639</v>
      </c>
      <c r="B51" s="9"/>
      <c r="C51" s="9"/>
      <c r="D51" s="9"/>
      <c r="E51" s="9">
        <v>2.98</v>
      </c>
      <c r="F51" s="9"/>
      <c r="G51" s="9"/>
      <c r="H51" s="9"/>
      <c r="I51" s="11">
        <v>2.11</v>
      </c>
      <c r="J51" s="9"/>
      <c r="K51" s="9"/>
      <c r="L51" s="9"/>
      <c r="M51" s="9">
        <v>1.93</v>
      </c>
      <c r="N51" s="9">
        <v>1.77</v>
      </c>
      <c r="O51" s="9"/>
      <c r="Q51" s="6">
        <v>3.9569999999999999</v>
      </c>
      <c r="R51" s="6">
        <v>2.6829999999999998</v>
      </c>
      <c r="S51" s="9"/>
      <c r="T51" s="9"/>
      <c r="U51" s="9"/>
      <c r="V51" s="9"/>
      <c r="X51" s="24">
        <v>2.27</v>
      </c>
      <c r="Y51" s="9"/>
      <c r="Z51" s="9"/>
      <c r="AA51" s="9"/>
    </row>
    <row r="52" spans="1:27">
      <c r="A52" s="3">
        <f t="shared" si="0"/>
        <v>1640</v>
      </c>
      <c r="B52" s="9"/>
      <c r="C52" s="9"/>
      <c r="D52" s="9"/>
      <c r="E52" s="9">
        <v>3.31</v>
      </c>
      <c r="F52" s="9">
        <v>3.06</v>
      </c>
      <c r="G52" s="9"/>
      <c r="H52" s="9"/>
      <c r="I52" s="11">
        <v>2.36</v>
      </c>
      <c r="J52" s="9"/>
      <c r="K52" s="9"/>
      <c r="L52" s="9"/>
      <c r="M52" s="9">
        <v>2.16</v>
      </c>
      <c r="N52" s="9">
        <v>2.0099999999999998</v>
      </c>
      <c r="O52" s="9"/>
      <c r="Q52" s="6">
        <v>4.2169999999999996</v>
      </c>
      <c r="R52" s="6">
        <v>3.069</v>
      </c>
      <c r="S52" s="9"/>
      <c r="T52" s="9"/>
      <c r="U52" s="9"/>
      <c r="V52" s="9"/>
      <c r="X52" s="24">
        <v>2.86</v>
      </c>
      <c r="Y52" s="9"/>
      <c r="Z52" s="9"/>
      <c r="AA52" s="9"/>
    </row>
    <row r="53" spans="1:27">
      <c r="A53" s="3">
        <f t="shared" si="0"/>
        <v>1641</v>
      </c>
      <c r="B53" s="9"/>
      <c r="C53" s="9"/>
      <c r="D53" s="9"/>
      <c r="E53" s="9">
        <v>3.18</v>
      </c>
      <c r="F53" s="9">
        <v>3.03</v>
      </c>
      <c r="G53" s="9"/>
      <c r="H53" s="9"/>
      <c r="I53" s="11">
        <v>2.5</v>
      </c>
      <c r="J53" s="9"/>
      <c r="K53" s="9"/>
      <c r="L53" s="9"/>
      <c r="M53" s="9">
        <v>2.29</v>
      </c>
      <c r="N53" s="9">
        <v>2.0699999999999998</v>
      </c>
      <c r="O53" s="9"/>
      <c r="Q53" s="6">
        <v>3.6379999999999999</v>
      </c>
      <c r="R53" s="6">
        <v>3.9569999999999999</v>
      </c>
      <c r="S53" s="9"/>
      <c r="T53" s="9"/>
      <c r="U53" s="9"/>
      <c r="V53" s="9"/>
      <c r="X53" s="24">
        <v>2.52</v>
      </c>
      <c r="Y53" s="9"/>
      <c r="Z53" s="9"/>
      <c r="AA53" s="9"/>
    </row>
    <row r="54" spans="1:27">
      <c r="A54" s="3">
        <f t="shared" si="0"/>
        <v>1642</v>
      </c>
      <c r="B54" s="9"/>
      <c r="C54" s="9"/>
      <c r="D54" s="9"/>
      <c r="E54" s="9">
        <v>3.03</v>
      </c>
      <c r="F54" s="9">
        <v>2.82</v>
      </c>
      <c r="G54" s="9"/>
      <c r="H54" s="9"/>
      <c r="I54" s="11">
        <v>2.41</v>
      </c>
      <c r="J54" s="9"/>
      <c r="K54" s="9"/>
      <c r="L54" s="9"/>
      <c r="M54" s="9">
        <v>2.14</v>
      </c>
      <c r="N54" s="9">
        <v>1.96</v>
      </c>
      <c r="O54" s="9"/>
      <c r="Q54" s="6">
        <v>4.1210000000000004</v>
      </c>
      <c r="R54" s="6">
        <v>3.4740000000000002</v>
      </c>
      <c r="S54" s="9"/>
      <c r="T54" s="9"/>
      <c r="U54" s="9"/>
      <c r="V54" s="9"/>
      <c r="X54" s="24">
        <v>2.62</v>
      </c>
      <c r="Y54" s="9"/>
      <c r="Z54" s="9"/>
      <c r="AA54" s="9"/>
    </row>
    <row r="55" spans="1:27">
      <c r="A55" s="3">
        <f t="shared" si="0"/>
        <v>1643</v>
      </c>
      <c r="B55" s="9"/>
      <c r="C55" s="9"/>
      <c r="D55" s="9"/>
      <c r="E55" s="9">
        <v>3.3</v>
      </c>
      <c r="F55" s="9">
        <v>3.03</v>
      </c>
      <c r="G55" s="9"/>
      <c r="H55" s="9"/>
      <c r="I55" s="11">
        <v>2.4900000000000002</v>
      </c>
      <c r="J55" s="9"/>
      <c r="K55" s="9"/>
      <c r="L55" s="9"/>
      <c r="M55" s="9">
        <v>2.15</v>
      </c>
      <c r="N55" s="9">
        <v>2.0099999999999998</v>
      </c>
      <c r="O55" s="9"/>
      <c r="Q55" s="6">
        <v>3.9369999999999998</v>
      </c>
      <c r="R55" s="6">
        <v>3.0779999999999998</v>
      </c>
      <c r="S55" s="9"/>
      <c r="T55" s="9"/>
      <c r="U55" s="9"/>
      <c r="V55" s="9"/>
      <c r="X55" s="24">
        <v>2.52</v>
      </c>
      <c r="Y55" s="9"/>
      <c r="Z55" s="9"/>
      <c r="AA55" s="9"/>
    </row>
    <row r="56" spans="1:27">
      <c r="A56" s="3">
        <f t="shared" si="0"/>
        <v>1644</v>
      </c>
      <c r="B56" s="9"/>
      <c r="C56" s="9"/>
      <c r="D56" s="9"/>
      <c r="E56" s="9">
        <v>3.18</v>
      </c>
      <c r="F56" s="9">
        <v>3.03</v>
      </c>
      <c r="G56" s="9"/>
      <c r="H56" s="9"/>
      <c r="I56" s="11">
        <v>2.57</v>
      </c>
      <c r="J56" s="9"/>
      <c r="K56" s="9"/>
      <c r="L56" s="9"/>
      <c r="M56" s="9">
        <v>2.2000000000000002</v>
      </c>
      <c r="N56" s="9">
        <v>2.02</v>
      </c>
      <c r="O56" s="9"/>
      <c r="Q56" s="6">
        <v>3.4740000000000002</v>
      </c>
      <c r="R56" s="6"/>
      <c r="S56" s="9"/>
      <c r="T56" s="9"/>
      <c r="U56" s="9"/>
      <c r="V56" s="9"/>
      <c r="X56" s="24">
        <v>2.37</v>
      </c>
      <c r="Y56" s="9"/>
      <c r="Z56" s="9"/>
      <c r="AA56" s="9"/>
    </row>
    <row r="57" spans="1:27">
      <c r="A57" s="3">
        <f t="shared" si="0"/>
        <v>1645</v>
      </c>
      <c r="B57" s="9"/>
      <c r="C57" s="9"/>
      <c r="D57" s="9"/>
      <c r="E57" s="9">
        <v>3.18</v>
      </c>
      <c r="F57" s="9">
        <v>2.95</v>
      </c>
      <c r="G57" s="9"/>
      <c r="H57" s="9"/>
      <c r="I57" s="11">
        <v>2.48</v>
      </c>
      <c r="J57" s="9"/>
      <c r="K57" s="9"/>
      <c r="L57" s="9"/>
      <c r="M57" s="9">
        <v>2.06</v>
      </c>
      <c r="N57" s="9">
        <v>1.89</v>
      </c>
      <c r="O57" s="9"/>
      <c r="Q57" s="6">
        <v>2.673</v>
      </c>
      <c r="R57" s="6"/>
      <c r="S57" s="9"/>
      <c r="T57" s="9"/>
      <c r="U57" s="9"/>
      <c r="V57" s="9"/>
      <c r="X57" s="24">
        <v>2.62</v>
      </c>
      <c r="Y57" s="9"/>
      <c r="Z57" s="9"/>
      <c r="AA57" s="9"/>
    </row>
    <row r="58" spans="1:27">
      <c r="A58" s="3">
        <f t="shared" si="0"/>
        <v>1646</v>
      </c>
      <c r="B58" s="9"/>
      <c r="C58" s="9"/>
      <c r="D58" s="9"/>
      <c r="E58" s="9">
        <v>3.04</v>
      </c>
      <c r="F58" s="9">
        <v>2.8</v>
      </c>
      <c r="G58" s="9"/>
      <c r="H58" s="9"/>
      <c r="I58" s="11">
        <v>2.36</v>
      </c>
      <c r="J58" s="9"/>
      <c r="K58" s="9"/>
      <c r="L58" s="9"/>
      <c r="M58" s="9">
        <v>2.02</v>
      </c>
      <c r="N58" s="9">
        <v>1.65</v>
      </c>
      <c r="O58" s="9"/>
      <c r="Q58" s="6">
        <v>2.8079999999999998</v>
      </c>
      <c r="R58" s="6"/>
      <c r="S58" s="9"/>
      <c r="T58" s="9"/>
      <c r="U58" s="9"/>
      <c r="V58" s="9"/>
      <c r="X58" s="24">
        <v>3.36</v>
      </c>
      <c r="Y58" s="9"/>
      <c r="Z58" s="9"/>
      <c r="AA58" s="9"/>
    </row>
    <row r="59" spans="1:27">
      <c r="A59" s="3">
        <f t="shared" si="0"/>
        <v>1647</v>
      </c>
      <c r="B59" s="9"/>
      <c r="C59" s="9"/>
      <c r="D59" s="9"/>
      <c r="E59" s="9">
        <v>3.1</v>
      </c>
      <c r="F59" s="9">
        <v>2.86</v>
      </c>
      <c r="G59" s="9"/>
      <c r="H59" s="9"/>
      <c r="I59" s="11">
        <v>2.46</v>
      </c>
      <c r="J59" s="9"/>
      <c r="K59" s="9"/>
      <c r="L59" s="9"/>
      <c r="M59" s="9">
        <v>2.1</v>
      </c>
      <c r="N59" s="9">
        <v>1.77</v>
      </c>
      <c r="O59" s="9"/>
      <c r="Q59" s="6">
        <v>3.4740000000000002</v>
      </c>
      <c r="R59" s="6"/>
      <c r="S59" s="9"/>
      <c r="T59" s="9"/>
      <c r="U59" s="9"/>
      <c r="V59" s="9"/>
      <c r="X59" s="24">
        <v>4.4400000000000004</v>
      </c>
      <c r="Y59" s="9"/>
      <c r="Z59" s="9"/>
      <c r="AA59" s="9"/>
    </row>
    <row r="60" spans="1:27">
      <c r="A60" s="3">
        <f t="shared" si="0"/>
        <v>1648</v>
      </c>
      <c r="B60" s="9"/>
      <c r="C60" s="9"/>
      <c r="D60" s="9"/>
      <c r="E60" s="9">
        <v>3.71</v>
      </c>
      <c r="F60" s="9">
        <v>3.38</v>
      </c>
      <c r="G60" s="9"/>
      <c r="H60" s="9"/>
      <c r="I60" s="11">
        <v>3.01</v>
      </c>
      <c r="J60" s="9"/>
      <c r="K60" s="9"/>
      <c r="L60" s="9"/>
      <c r="M60" s="9"/>
      <c r="N60" s="9">
        <v>2.09</v>
      </c>
      <c r="O60" s="9"/>
      <c r="Q60" s="6">
        <v>4.2560000000000002</v>
      </c>
      <c r="R60" s="6"/>
      <c r="S60" s="9"/>
      <c r="T60" s="9"/>
      <c r="U60" s="9"/>
      <c r="V60" s="9"/>
      <c r="X60" s="24">
        <v>4.25</v>
      </c>
      <c r="Y60" s="9"/>
      <c r="Z60" s="9"/>
      <c r="AA60" s="9"/>
    </row>
    <row r="61" spans="1:27">
      <c r="A61" s="3">
        <f t="shared" si="0"/>
        <v>1649</v>
      </c>
      <c r="B61" s="9">
        <v>3.79</v>
      </c>
      <c r="C61" s="9"/>
      <c r="D61" s="9">
        <v>3.62</v>
      </c>
      <c r="E61" s="9">
        <v>3.91</v>
      </c>
      <c r="F61" s="9">
        <v>3.57</v>
      </c>
      <c r="G61" s="9"/>
      <c r="H61" s="9"/>
      <c r="I61" s="11">
        <v>3.16</v>
      </c>
      <c r="J61" s="9"/>
      <c r="K61" s="9"/>
      <c r="L61" s="9"/>
      <c r="M61" s="9"/>
      <c r="N61" s="9">
        <v>2.41</v>
      </c>
      <c r="O61" s="9"/>
      <c r="Q61" s="6">
        <v>5.0759999999999996</v>
      </c>
      <c r="R61" s="6"/>
      <c r="S61" s="9"/>
      <c r="T61" s="9"/>
      <c r="U61" s="9"/>
      <c r="V61" s="9"/>
      <c r="X61" s="24">
        <v>4.4400000000000004</v>
      </c>
      <c r="Y61" s="9"/>
      <c r="Z61" s="9"/>
      <c r="AA61" s="9"/>
    </row>
    <row r="62" spans="1:27">
      <c r="A62" s="3">
        <f t="shared" si="0"/>
        <v>1650</v>
      </c>
      <c r="B62" s="9">
        <v>3.9</v>
      </c>
      <c r="C62" s="9"/>
      <c r="D62" s="9">
        <v>3.73</v>
      </c>
      <c r="E62" s="9">
        <v>3.86</v>
      </c>
      <c r="F62" s="9">
        <v>3.68</v>
      </c>
      <c r="G62" s="9"/>
      <c r="H62" s="9"/>
      <c r="I62" s="11">
        <v>3.34</v>
      </c>
      <c r="J62" s="9"/>
      <c r="K62" s="9"/>
      <c r="L62" s="9"/>
      <c r="M62" s="9"/>
      <c r="N62" s="9">
        <v>2.62</v>
      </c>
      <c r="O62" s="9"/>
      <c r="Q62" s="6"/>
      <c r="R62" s="6"/>
      <c r="S62" s="9"/>
      <c r="T62" s="9"/>
      <c r="U62" s="9"/>
      <c r="V62" s="9"/>
      <c r="X62" s="24">
        <v>3.65</v>
      </c>
      <c r="Y62" s="9"/>
      <c r="Z62" s="9"/>
      <c r="AA62" s="9"/>
    </row>
    <row r="63" spans="1:27">
      <c r="A63" s="3">
        <f t="shared" si="0"/>
        <v>1651</v>
      </c>
      <c r="B63" s="9">
        <v>3.75</v>
      </c>
      <c r="C63" s="9"/>
      <c r="D63" s="9">
        <v>3.57</v>
      </c>
      <c r="E63" s="9">
        <v>4.0599999999999996</v>
      </c>
      <c r="F63" s="9">
        <v>3.48</v>
      </c>
      <c r="G63" s="9"/>
      <c r="H63" s="9"/>
      <c r="I63" s="11">
        <v>3.27</v>
      </c>
      <c r="J63" s="9"/>
      <c r="K63" s="9"/>
      <c r="L63" s="9"/>
      <c r="M63" s="9"/>
      <c r="N63" s="9">
        <v>2.65</v>
      </c>
      <c r="O63" s="9"/>
      <c r="Q63" s="6">
        <v>4.6420000000000003</v>
      </c>
      <c r="R63" s="6"/>
      <c r="S63" s="9"/>
      <c r="T63" s="9"/>
      <c r="U63" s="9"/>
      <c r="V63" s="9"/>
      <c r="X63" s="24">
        <v>3.16</v>
      </c>
      <c r="Y63" s="9"/>
      <c r="Z63" s="9"/>
      <c r="AA63" s="9"/>
    </row>
    <row r="64" spans="1:27">
      <c r="A64" s="3">
        <f t="shared" si="0"/>
        <v>1652</v>
      </c>
      <c r="B64" s="9">
        <v>4.13</v>
      </c>
      <c r="C64" s="9"/>
      <c r="D64" s="9">
        <v>3.96</v>
      </c>
      <c r="E64" s="9">
        <v>4.18</v>
      </c>
      <c r="F64" s="9">
        <v>3.89</v>
      </c>
      <c r="G64" s="9"/>
      <c r="H64" s="9"/>
      <c r="I64" s="11">
        <v>3.49</v>
      </c>
      <c r="J64" s="9"/>
      <c r="K64" s="9"/>
      <c r="L64" s="9"/>
      <c r="M64" s="9"/>
      <c r="N64" s="9">
        <v>2.83</v>
      </c>
      <c r="O64" s="9"/>
      <c r="Q64" s="6">
        <v>3.069</v>
      </c>
      <c r="R64" s="6"/>
      <c r="S64" s="9"/>
      <c r="T64" s="9"/>
      <c r="U64" s="9"/>
      <c r="V64" s="9"/>
      <c r="X64" s="24">
        <v>2.37</v>
      </c>
      <c r="Y64" s="9"/>
      <c r="Z64" s="9"/>
      <c r="AA64" s="9"/>
    </row>
    <row r="65" spans="1:27">
      <c r="A65" s="3">
        <f t="shared" si="0"/>
        <v>1653</v>
      </c>
      <c r="B65" s="9">
        <v>3.31</v>
      </c>
      <c r="C65" s="9"/>
      <c r="D65" s="9">
        <v>3.13</v>
      </c>
      <c r="E65" s="9">
        <v>3.4</v>
      </c>
      <c r="F65" s="9">
        <v>3.03</v>
      </c>
      <c r="G65" s="9"/>
      <c r="H65" s="9"/>
      <c r="I65" s="11">
        <v>2.8</v>
      </c>
      <c r="J65" s="9"/>
      <c r="K65" s="9"/>
      <c r="L65" s="9"/>
      <c r="M65" s="9"/>
      <c r="N65" s="9">
        <v>2.19</v>
      </c>
      <c r="O65" s="9"/>
      <c r="Q65" s="6">
        <v>2.5859999999999999</v>
      </c>
      <c r="R65" s="6"/>
      <c r="S65" s="9"/>
      <c r="T65" s="9"/>
      <c r="U65" s="9"/>
      <c r="V65" s="9"/>
      <c r="X65" s="24">
        <v>1.93</v>
      </c>
      <c r="Y65" s="9"/>
      <c r="Z65" s="9"/>
      <c r="AA65" s="9"/>
    </row>
    <row r="66" spans="1:27">
      <c r="A66" s="3">
        <f t="shared" si="0"/>
        <v>1654</v>
      </c>
      <c r="B66" s="9">
        <v>2.94</v>
      </c>
      <c r="C66" s="9"/>
      <c r="D66" s="9">
        <v>2.77</v>
      </c>
      <c r="E66" s="9">
        <v>3.02</v>
      </c>
      <c r="F66" s="9">
        <v>2.69</v>
      </c>
      <c r="G66" s="9"/>
      <c r="H66" s="9"/>
      <c r="I66" s="11">
        <v>2.5299999999999998</v>
      </c>
      <c r="J66" s="9"/>
      <c r="K66" s="9"/>
      <c r="L66" s="9"/>
      <c r="M66" s="9"/>
      <c r="N66" s="9">
        <v>1.76</v>
      </c>
      <c r="O66" s="9"/>
      <c r="Q66" s="6">
        <v>2.4609999999999999</v>
      </c>
      <c r="R66" s="6"/>
      <c r="S66" s="9"/>
      <c r="T66" s="9"/>
      <c r="U66" s="9"/>
      <c r="V66" s="9"/>
      <c r="X66" s="24">
        <v>1.93</v>
      </c>
      <c r="Y66" s="9"/>
      <c r="Z66" s="9"/>
      <c r="AA66" s="9"/>
    </row>
    <row r="67" spans="1:27">
      <c r="A67" s="3">
        <f t="shared" si="0"/>
        <v>1655</v>
      </c>
      <c r="B67" s="9">
        <v>2.86</v>
      </c>
      <c r="C67" s="9"/>
      <c r="D67" s="9">
        <v>2.69</v>
      </c>
      <c r="E67" s="9">
        <v>2.95</v>
      </c>
      <c r="F67" s="9">
        <v>2.59</v>
      </c>
      <c r="G67" s="9"/>
      <c r="H67" s="9"/>
      <c r="I67" s="11">
        <v>2.31</v>
      </c>
      <c r="J67" s="9"/>
      <c r="K67" s="9"/>
      <c r="L67" s="9"/>
      <c r="M67" s="9"/>
      <c r="N67" s="9">
        <v>1.57</v>
      </c>
      <c r="O67" s="9"/>
      <c r="Q67" s="6">
        <v>2.673</v>
      </c>
      <c r="R67" s="6"/>
      <c r="S67" s="9"/>
      <c r="T67" s="9"/>
      <c r="U67" s="9"/>
      <c r="V67" s="9"/>
      <c r="X67" s="24">
        <v>2.76</v>
      </c>
      <c r="Y67" s="9"/>
      <c r="Z67" s="9"/>
      <c r="AA67" s="9"/>
    </row>
    <row r="68" spans="1:27">
      <c r="A68" s="3">
        <f t="shared" si="0"/>
        <v>1656</v>
      </c>
      <c r="B68" s="9">
        <v>3.08</v>
      </c>
      <c r="C68" s="9"/>
      <c r="D68" s="9">
        <v>2.91</v>
      </c>
      <c r="E68" s="9">
        <v>2.98</v>
      </c>
      <c r="F68" s="9">
        <v>2.71</v>
      </c>
      <c r="G68" s="9"/>
      <c r="H68" s="9"/>
      <c r="I68" s="11">
        <v>2.46</v>
      </c>
      <c r="J68" s="9"/>
      <c r="K68" s="9"/>
      <c r="L68" s="9"/>
      <c r="M68" s="9"/>
      <c r="N68" s="9">
        <v>1.79</v>
      </c>
      <c r="O68" s="9"/>
      <c r="Q68" s="6">
        <v>2.673</v>
      </c>
      <c r="R68" s="6"/>
      <c r="S68" s="9"/>
      <c r="T68" s="9"/>
      <c r="U68" s="9"/>
      <c r="V68" s="9"/>
      <c r="X68" s="24">
        <v>2.81</v>
      </c>
      <c r="Y68" s="9"/>
      <c r="Z68" s="9"/>
      <c r="AA68" s="9"/>
    </row>
    <row r="69" spans="1:27">
      <c r="A69" s="3">
        <f t="shared" si="0"/>
        <v>1657</v>
      </c>
      <c r="B69" s="9">
        <v>2.85</v>
      </c>
      <c r="C69" s="9"/>
      <c r="D69" s="9">
        <v>2.67</v>
      </c>
      <c r="E69" s="9">
        <v>2.68</v>
      </c>
      <c r="F69" s="9">
        <v>2.5</v>
      </c>
      <c r="G69" s="9"/>
      <c r="H69" s="9"/>
      <c r="I69" s="11">
        <v>2.34</v>
      </c>
      <c r="J69" s="9"/>
      <c r="K69" s="9"/>
      <c r="L69" s="9"/>
      <c r="M69" s="9"/>
      <c r="N69" s="9">
        <v>1.75</v>
      </c>
      <c r="O69" s="9"/>
      <c r="Q69" s="6">
        <v>2.48</v>
      </c>
      <c r="R69" s="6"/>
      <c r="S69" s="9"/>
      <c r="T69" s="9"/>
      <c r="U69" s="9"/>
      <c r="V69" s="9"/>
      <c r="X69" s="24">
        <v>3.7</v>
      </c>
      <c r="Y69" s="9"/>
      <c r="Z69" s="9"/>
      <c r="AA69" s="9"/>
    </row>
    <row r="70" spans="1:27">
      <c r="A70" s="3">
        <f t="shared" si="0"/>
        <v>1658</v>
      </c>
      <c r="B70" s="9">
        <v>3.06</v>
      </c>
      <c r="C70" s="9"/>
      <c r="D70" s="9">
        <v>2.89</v>
      </c>
      <c r="E70" s="9">
        <v>2.99</v>
      </c>
      <c r="F70" s="9">
        <v>2.76</v>
      </c>
      <c r="G70" s="9"/>
      <c r="H70" s="9"/>
      <c r="I70" s="11">
        <v>2.4500000000000002</v>
      </c>
      <c r="J70" s="9"/>
      <c r="K70" s="9"/>
      <c r="L70" s="9"/>
      <c r="M70" s="9"/>
      <c r="N70" s="9">
        <v>1.75</v>
      </c>
      <c r="O70" s="9"/>
      <c r="Q70" s="6">
        <v>2.7210000000000001</v>
      </c>
      <c r="R70" s="6">
        <v>2.742</v>
      </c>
      <c r="S70" s="9"/>
      <c r="T70" s="9"/>
      <c r="U70" s="25">
        <v>2.6896244280000001</v>
      </c>
      <c r="V70" s="25"/>
      <c r="X70" s="24">
        <v>3.6</v>
      </c>
      <c r="Y70" s="9"/>
      <c r="Z70" s="9"/>
      <c r="AA70" s="9"/>
    </row>
    <row r="71" spans="1:27">
      <c r="A71" s="3">
        <f t="shared" si="0"/>
        <v>1659</v>
      </c>
      <c r="B71" s="9">
        <v>3.48</v>
      </c>
      <c r="C71" s="9"/>
      <c r="D71" s="9">
        <v>3.31</v>
      </c>
      <c r="E71" s="9">
        <v>3.35</v>
      </c>
      <c r="F71" s="9">
        <v>3.21</v>
      </c>
      <c r="G71" s="9"/>
      <c r="H71" s="9"/>
      <c r="I71" s="11">
        <v>2.69</v>
      </c>
      <c r="J71" s="9"/>
      <c r="K71" s="9"/>
      <c r="L71" s="9"/>
      <c r="M71" s="9"/>
      <c r="N71" s="9">
        <v>2.0099999999999998</v>
      </c>
      <c r="O71" s="9"/>
      <c r="Q71" s="6"/>
      <c r="R71" s="6">
        <v>2.681</v>
      </c>
      <c r="S71" s="9"/>
      <c r="T71" s="9"/>
      <c r="U71" s="25">
        <v>2.6042395260000002</v>
      </c>
      <c r="V71" s="25"/>
      <c r="X71" s="24">
        <v>3.65</v>
      </c>
      <c r="Y71" s="9"/>
      <c r="Z71" s="9"/>
      <c r="AA71" s="9"/>
    </row>
    <row r="72" spans="1:27">
      <c r="A72" s="3">
        <f t="shared" ref="A72:A135" si="1">+A71+1</f>
        <v>1660</v>
      </c>
      <c r="B72" s="9">
        <v>3.68</v>
      </c>
      <c r="C72" s="9">
        <v>3.61</v>
      </c>
      <c r="D72" s="9">
        <v>3.51</v>
      </c>
      <c r="E72" s="9">
        <v>3.43</v>
      </c>
      <c r="F72" s="9">
        <v>3.21</v>
      </c>
      <c r="G72" s="9"/>
      <c r="H72" s="9"/>
      <c r="I72" s="11">
        <v>2.73</v>
      </c>
      <c r="J72" s="9"/>
      <c r="K72" s="9"/>
      <c r="L72" s="9"/>
      <c r="M72" s="9"/>
      <c r="N72" s="9">
        <v>2.11</v>
      </c>
      <c r="O72" s="9"/>
      <c r="Q72" s="6">
        <v>3.5219999999999998</v>
      </c>
      <c r="R72" s="6">
        <v>3.0739999999999998</v>
      </c>
      <c r="S72" s="9"/>
      <c r="T72" s="9"/>
      <c r="U72" s="25">
        <v>3.287909092</v>
      </c>
      <c r="V72" s="25"/>
      <c r="X72" s="24">
        <v>3.87</v>
      </c>
      <c r="Y72" s="9"/>
      <c r="Z72" s="9"/>
      <c r="AA72" s="9"/>
    </row>
    <row r="73" spans="1:27">
      <c r="A73" s="3">
        <f t="shared" si="1"/>
        <v>1661</v>
      </c>
      <c r="B73" s="9">
        <v>3.91</v>
      </c>
      <c r="C73" s="9">
        <v>3.8</v>
      </c>
      <c r="D73" s="9">
        <v>3.74</v>
      </c>
      <c r="E73" s="9">
        <v>3.9</v>
      </c>
      <c r="F73" s="9">
        <v>3.5</v>
      </c>
      <c r="G73" s="9"/>
      <c r="H73" s="9"/>
      <c r="I73" s="11">
        <v>3.07</v>
      </c>
      <c r="J73" s="9"/>
      <c r="K73" s="9"/>
      <c r="L73" s="9"/>
      <c r="M73" s="9"/>
      <c r="N73" s="9">
        <v>2.5099999999999998</v>
      </c>
      <c r="O73" s="9"/>
      <c r="Q73" s="6">
        <v>4.7089999999999996</v>
      </c>
      <c r="R73" s="6">
        <v>3.9550000000000001</v>
      </c>
      <c r="S73" s="9"/>
      <c r="T73" s="9"/>
      <c r="U73" s="25">
        <v>4.5042454029999996</v>
      </c>
      <c r="V73" s="25"/>
      <c r="X73" s="24">
        <v>5.01</v>
      </c>
      <c r="Y73" s="9"/>
      <c r="Z73" s="9"/>
      <c r="AA73" s="9"/>
    </row>
    <row r="74" spans="1:27">
      <c r="A74" s="3">
        <f t="shared" si="1"/>
        <v>1662</v>
      </c>
      <c r="B74" s="9">
        <v>4.28</v>
      </c>
      <c r="C74" s="9">
        <v>4.17</v>
      </c>
      <c r="D74" s="9">
        <v>4.1100000000000003</v>
      </c>
      <c r="E74" s="9">
        <v>4.4000000000000004</v>
      </c>
      <c r="F74" s="9">
        <v>4.04</v>
      </c>
      <c r="G74" s="9"/>
      <c r="H74" s="9"/>
      <c r="I74" s="11">
        <v>3.71</v>
      </c>
      <c r="J74" s="9"/>
      <c r="K74" s="9"/>
      <c r="L74" s="9">
        <v>3.52</v>
      </c>
      <c r="M74" s="9">
        <v>3.12</v>
      </c>
      <c r="N74" s="9">
        <v>3</v>
      </c>
      <c r="O74" s="9"/>
      <c r="Q74" s="6">
        <v>3.6960000000000002</v>
      </c>
      <c r="R74" s="6">
        <v>3.4710000000000001</v>
      </c>
      <c r="S74" s="9"/>
      <c r="T74" s="9"/>
      <c r="U74" s="25">
        <v>4.2120781340000004</v>
      </c>
      <c r="V74" s="25"/>
      <c r="X74" s="24">
        <v>3.15</v>
      </c>
      <c r="Y74" s="9"/>
      <c r="Z74" s="9"/>
      <c r="AA74" s="9"/>
    </row>
    <row r="75" spans="1:27">
      <c r="A75" s="3">
        <f t="shared" si="1"/>
        <v>1663</v>
      </c>
      <c r="B75" s="9">
        <v>3.81</v>
      </c>
      <c r="C75" s="9">
        <v>3.71</v>
      </c>
      <c r="D75" s="9">
        <v>3.63</v>
      </c>
      <c r="E75" s="9">
        <v>3.82</v>
      </c>
      <c r="F75" s="9">
        <v>3.35</v>
      </c>
      <c r="G75" s="9"/>
      <c r="H75" s="9"/>
      <c r="I75" s="11">
        <v>3.05</v>
      </c>
      <c r="J75" s="9"/>
      <c r="K75" s="9"/>
      <c r="L75" s="9">
        <v>3.12</v>
      </c>
      <c r="M75" s="9">
        <v>2.59</v>
      </c>
      <c r="N75" s="9">
        <v>2.52</v>
      </c>
      <c r="O75" s="9"/>
      <c r="Q75" s="6"/>
      <c r="R75" s="6">
        <v>3.0830000000000002</v>
      </c>
      <c r="S75" s="9"/>
      <c r="T75" s="9"/>
      <c r="U75" s="25">
        <v>3.5179885089999998</v>
      </c>
      <c r="V75" s="25"/>
      <c r="X75" s="24">
        <v>3.1</v>
      </c>
      <c r="Y75" s="9"/>
      <c r="Z75" s="9"/>
      <c r="AA75" s="9"/>
    </row>
    <row r="76" spans="1:27">
      <c r="A76" s="3">
        <f t="shared" si="1"/>
        <v>1664</v>
      </c>
      <c r="B76" s="9">
        <v>3.28</v>
      </c>
      <c r="C76" s="9">
        <v>3.2</v>
      </c>
      <c r="D76" s="9">
        <v>3.11</v>
      </c>
      <c r="E76" s="9">
        <v>3.27</v>
      </c>
      <c r="F76" s="9">
        <v>2.84</v>
      </c>
      <c r="G76" s="9"/>
      <c r="H76" s="9"/>
      <c r="I76" s="11">
        <v>2.52</v>
      </c>
      <c r="J76" s="9"/>
      <c r="K76" s="9"/>
      <c r="L76" s="9">
        <v>2.71</v>
      </c>
      <c r="M76" s="9">
        <v>2.2799999999999998</v>
      </c>
      <c r="N76" s="9">
        <v>2.0499999999999998</v>
      </c>
      <c r="O76" s="9"/>
      <c r="Q76" s="6">
        <v>2.77</v>
      </c>
      <c r="R76" s="6"/>
      <c r="S76" s="9"/>
      <c r="T76" s="9"/>
      <c r="U76" s="25">
        <v>3.0558213909999998</v>
      </c>
      <c r="V76" s="25"/>
      <c r="X76" s="24">
        <v>2.94</v>
      </c>
      <c r="Y76" s="9"/>
      <c r="Z76" s="9"/>
      <c r="AA76" s="9"/>
    </row>
    <row r="77" spans="1:27">
      <c r="A77" s="3">
        <f t="shared" si="1"/>
        <v>1665</v>
      </c>
      <c r="B77" s="9">
        <v>3.26</v>
      </c>
      <c r="C77" s="9">
        <v>3.13</v>
      </c>
      <c r="D77" s="9">
        <v>3.08</v>
      </c>
      <c r="E77" s="9">
        <v>3.28</v>
      </c>
      <c r="F77" s="9">
        <v>2.78</v>
      </c>
      <c r="G77" s="9"/>
      <c r="H77" s="9"/>
      <c r="I77" s="11">
        <v>2.4300000000000002</v>
      </c>
      <c r="J77" s="9"/>
      <c r="K77" s="9"/>
      <c r="L77" s="9">
        <v>2.5099999999999998</v>
      </c>
      <c r="M77" s="9">
        <v>2.29</v>
      </c>
      <c r="N77" s="9">
        <v>1.96</v>
      </c>
      <c r="O77" s="9"/>
      <c r="Q77" s="6">
        <v>2.577</v>
      </c>
      <c r="R77" s="6"/>
      <c r="S77" s="9"/>
      <c r="T77" s="9"/>
      <c r="U77" s="25">
        <v>2.9405073769999999</v>
      </c>
      <c r="V77" s="25"/>
      <c r="X77" s="24">
        <v>2.58</v>
      </c>
      <c r="Y77" s="9"/>
      <c r="Z77" s="9"/>
      <c r="AA77" s="9"/>
    </row>
    <row r="78" spans="1:27">
      <c r="A78" s="3">
        <f t="shared" si="1"/>
        <v>1666</v>
      </c>
      <c r="B78" s="9">
        <v>2.99</v>
      </c>
      <c r="C78" s="9">
        <v>2.88</v>
      </c>
      <c r="D78" s="9">
        <v>2.82</v>
      </c>
      <c r="E78" s="9">
        <v>3.01</v>
      </c>
      <c r="F78" s="9">
        <v>2.52</v>
      </c>
      <c r="G78" s="9"/>
      <c r="H78" s="9"/>
      <c r="I78" s="11">
        <v>2.27</v>
      </c>
      <c r="J78" s="9"/>
      <c r="K78" s="9"/>
      <c r="L78" s="9">
        <v>2.4900000000000002</v>
      </c>
      <c r="M78" s="9">
        <v>2.04</v>
      </c>
      <c r="N78" s="9">
        <v>1.73</v>
      </c>
      <c r="O78" s="9"/>
      <c r="Q78" s="6">
        <v>2.335</v>
      </c>
      <c r="R78" s="6"/>
      <c r="S78" s="9"/>
      <c r="T78" s="9"/>
      <c r="U78" s="25">
        <v>2.442741238</v>
      </c>
      <c r="V78" s="25"/>
      <c r="X78" s="24">
        <v>2.17</v>
      </c>
      <c r="Y78" s="9"/>
      <c r="Z78" s="9"/>
      <c r="AA78" s="9"/>
    </row>
    <row r="79" spans="1:27">
      <c r="A79" s="3">
        <f t="shared" si="1"/>
        <v>1667</v>
      </c>
      <c r="B79" s="9">
        <v>2.84</v>
      </c>
      <c r="C79" s="9">
        <v>2.74</v>
      </c>
      <c r="D79" s="9">
        <v>2.67</v>
      </c>
      <c r="E79" s="9">
        <v>2.84</v>
      </c>
      <c r="F79" s="9">
        <v>2.44</v>
      </c>
      <c r="G79" s="9"/>
      <c r="H79" s="9"/>
      <c r="I79" s="11">
        <v>2.17</v>
      </c>
      <c r="J79" s="9"/>
      <c r="K79" s="9"/>
      <c r="L79" s="9">
        <v>2.4900000000000002</v>
      </c>
      <c r="M79" s="9">
        <v>1.9</v>
      </c>
      <c r="N79" s="9">
        <v>1.72</v>
      </c>
      <c r="O79" s="9"/>
      <c r="Q79" s="6">
        <v>2.6150000000000002</v>
      </c>
      <c r="R79" s="6"/>
      <c r="S79" s="9"/>
      <c r="T79" s="9"/>
      <c r="U79" s="25">
        <v>2.2804021219999999</v>
      </c>
      <c r="V79" s="25"/>
      <c r="X79" s="24">
        <v>2.38</v>
      </c>
      <c r="Y79" s="9"/>
      <c r="Z79" s="9"/>
      <c r="AA79" s="9"/>
    </row>
    <row r="80" spans="1:27">
      <c r="A80" s="3">
        <f t="shared" si="1"/>
        <v>1668</v>
      </c>
      <c r="B80" s="9">
        <v>2.73</v>
      </c>
      <c r="C80" s="9">
        <v>2.61</v>
      </c>
      <c r="D80" s="9">
        <v>2.56</v>
      </c>
      <c r="E80" s="9">
        <v>2.68</v>
      </c>
      <c r="F80" s="9">
        <v>2.29</v>
      </c>
      <c r="G80" s="9"/>
      <c r="H80" s="9"/>
      <c r="I80" s="11">
        <v>2.1</v>
      </c>
      <c r="J80" s="9"/>
      <c r="K80" s="9"/>
      <c r="L80" s="9">
        <v>2.33</v>
      </c>
      <c r="M80" s="9"/>
      <c r="N80" s="9">
        <v>1.61</v>
      </c>
      <c r="O80" s="9"/>
      <c r="Q80" s="6">
        <v>2.4609999999999999</v>
      </c>
      <c r="R80" s="6"/>
      <c r="S80" s="9"/>
      <c r="T80" s="9"/>
      <c r="U80" s="25">
        <v>2.3990981310000001</v>
      </c>
      <c r="V80" s="25"/>
      <c r="X80" s="24">
        <v>3.05</v>
      </c>
      <c r="Y80" s="9"/>
      <c r="Z80" s="9"/>
      <c r="AA80" s="9"/>
    </row>
    <row r="81" spans="1:27">
      <c r="A81" s="3">
        <f t="shared" si="1"/>
        <v>1669</v>
      </c>
      <c r="B81" s="9">
        <v>2.72</v>
      </c>
      <c r="C81" s="9">
        <v>2.59</v>
      </c>
      <c r="D81" s="9">
        <v>2.54</v>
      </c>
      <c r="E81" s="9">
        <v>2.68</v>
      </c>
      <c r="F81" s="9">
        <v>2.31</v>
      </c>
      <c r="G81" s="9"/>
      <c r="H81" s="9"/>
      <c r="I81" s="11">
        <v>2.15</v>
      </c>
      <c r="J81" s="9"/>
      <c r="K81" s="9"/>
      <c r="L81" s="9">
        <v>2.31</v>
      </c>
      <c r="M81" s="9"/>
      <c r="N81" s="9">
        <v>1.67</v>
      </c>
      <c r="O81" s="9"/>
      <c r="Q81" s="6">
        <v>2.528</v>
      </c>
      <c r="R81" s="6"/>
      <c r="S81" s="9"/>
      <c r="T81" s="9"/>
      <c r="U81" s="25">
        <v>2.677866576</v>
      </c>
      <c r="V81" s="25"/>
      <c r="X81" s="24">
        <v>2.79</v>
      </c>
      <c r="Y81" s="9"/>
      <c r="Z81" s="9"/>
      <c r="AA81" s="9"/>
    </row>
    <row r="82" spans="1:27">
      <c r="A82" s="3">
        <f t="shared" si="1"/>
        <v>1670</v>
      </c>
      <c r="B82" s="9">
        <v>2.83</v>
      </c>
      <c r="C82" s="9">
        <v>2.75</v>
      </c>
      <c r="D82" s="9">
        <v>2.65</v>
      </c>
      <c r="E82" s="9">
        <v>2.88</v>
      </c>
      <c r="F82" s="9">
        <v>2.44</v>
      </c>
      <c r="G82" s="9"/>
      <c r="H82" s="9"/>
      <c r="I82" s="11">
        <v>2.15</v>
      </c>
      <c r="J82" s="9"/>
      <c r="K82" s="9"/>
      <c r="L82" s="9">
        <v>2.31</v>
      </c>
      <c r="M82" s="9"/>
      <c r="N82" s="9">
        <v>1.67</v>
      </c>
      <c r="O82" s="9"/>
      <c r="Q82" s="6">
        <v>2.5569999999999999</v>
      </c>
      <c r="R82" s="6"/>
      <c r="S82" s="9"/>
      <c r="T82" s="9"/>
      <c r="U82" s="25">
        <v>2.7705431969999998</v>
      </c>
      <c r="V82" s="25"/>
      <c r="X82" s="24">
        <v>2.79</v>
      </c>
      <c r="Y82" s="9"/>
      <c r="Z82" s="9"/>
      <c r="AA82" s="9"/>
    </row>
    <row r="83" spans="1:27">
      <c r="A83" s="3">
        <f t="shared" si="1"/>
        <v>1671</v>
      </c>
      <c r="B83" s="9">
        <v>2.91</v>
      </c>
      <c r="C83" s="9">
        <v>2.82</v>
      </c>
      <c r="D83" s="9">
        <v>2.74</v>
      </c>
      <c r="E83" s="9">
        <v>2.96</v>
      </c>
      <c r="F83" s="9">
        <v>2.48</v>
      </c>
      <c r="G83" s="9"/>
      <c r="H83" s="9"/>
      <c r="I83" s="11">
        <v>2.16</v>
      </c>
      <c r="J83" s="9"/>
      <c r="K83" s="9"/>
      <c r="L83" s="9">
        <v>2.35</v>
      </c>
      <c r="M83" s="9"/>
      <c r="N83" s="9">
        <v>1.71</v>
      </c>
      <c r="O83" s="9"/>
      <c r="Q83" s="6">
        <v>2.673</v>
      </c>
      <c r="R83" s="6"/>
      <c r="S83" s="9"/>
      <c r="T83" s="9"/>
      <c r="U83" s="25">
        <v>3.035984461</v>
      </c>
      <c r="V83" s="25"/>
      <c r="X83" s="24">
        <v>2.79</v>
      </c>
      <c r="Y83" s="9"/>
      <c r="Z83" s="9"/>
      <c r="AA83" s="9"/>
    </row>
    <row r="84" spans="1:27">
      <c r="A84" s="3">
        <f t="shared" si="1"/>
        <v>1672</v>
      </c>
      <c r="B84" s="9">
        <v>2.89</v>
      </c>
      <c r="C84" s="9">
        <v>2.91</v>
      </c>
      <c r="D84" s="9">
        <v>2.71</v>
      </c>
      <c r="E84" s="9">
        <v>3.07</v>
      </c>
      <c r="F84" s="9">
        <v>2.74</v>
      </c>
      <c r="G84" s="9"/>
      <c r="H84" s="9"/>
      <c r="I84" s="11">
        <v>2.4700000000000002</v>
      </c>
      <c r="J84" s="9"/>
      <c r="K84" s="9"/>
      <c r="L84" s="9">
        <v>2.41</v>
      </c>
      <c r="M84" s="9">
        <v>2.02</v>
      </c>
      <c r="N84" s="9">
        <v>1.92</v>
      </c>
      <c r="O84" s="9"/>
      <c r="Q84" s="6">
        <v>2.5859999999999999</v>
      </c>
      <c r="R84" s="6"/>
      <c r="S84" s="9"/>
      <c r="T84" s="9"/>
      <c r="U84" s="25">
        <v>3.5127672400000001</v>
      </c>
      <c r="V84" s="25"/>
      <c r="X84" s="24">
        <v>2.89</v>
      </c>
      <c r="Y84" s="9"/>
      <c r="Z84" s="9"/>
      <c r="AA84" s="9"/>
    </row>
    <row r="85" spans="1:27">
      <c r="A85" s="3">
        <f t="shared" si="1"/>
        <v>1673</v>
      </c>
      <c r="B85" s="9">
        <v>3.1</v>
      </c>
      <c r="C85" s="9">
        <v>2.98</v>
      </c>
      <c r="D85" s="9">
        <v>2.92</v>
      </c>
      <c r="E85" s="9">
        <v>3.13</v>
      </c>
      <c r="F85" s="9">
        <v>2.86</v>
      </c>
      <c r="G85" s="9"/>
      <c r="H85" s="9"/>
      <c r="I85" s="11">
        <v>2.76</v>
      </c>
      <c r="J85" s="9"/>
      <c r="K85" s="9"/>
      <c r="L85" s="9">
        <v>2.85</v>
      </c>
      <c r="M85" s="9">
        <v>2.38</v>
      </c>
      <c r="N85" s="9">
        <v>2</v>
      </c>
      <c r="O85" s="9"/>
      <c r="Q85" s="6">
        <v>2.5089999999999999</v>
      </c>
      <c r="R85" s="6"/>
      <c r="S85" s="9"/>
      <c r="T85" s="9"/>
      <c r="U85" s="25">
        <v>3.4257392229999999</v>
      </c>
      <c r="V85" s="25"/>
      <c r="X85" s="24">
        <v>3.93</v>
      </c>
      <c r="Y85" s="9"/>
      <c r="Z85" s="9"/>
      <c r="AA85" s="9"/>
    </row>
    <row r="86" spans="1:27">
      <c r="A86" s="3">
        <f t="shared" si="1"/>
        <v>1674</v>
      </c>
      <c r="B86" s="9">
        <v>3.33</v>
      </c>
      <c r="C86" s="9">
        <v>3.21</v>
      </c>
      <c r="D86" s="9">
        <v>3.15</v>
      </c>
      <c r="E86" s="9">
        <v>3.39</v>
      </c>
      <c r="F86" s="9">
        <v>3.29</v>
      </c>
      <c r="G86" s="9"/>
      <c r="H86" s="9"/>
      <c r="I86" s="11">
        <v>2.73</v>
      </c>
      <c r="J86" s="9"/>
      <c r="K86" s="9"/>
      <c r="L86" s="9">
        <v>3.08</v>
      </c>
      <c r="M86" s="9"/>
      <c r="N86" s="9">
        <v>2.0699999999999998</v>
      </c>
      <c r="O86" s="9"/>
      <c r="Q86" s="6">
        <v>3.4060000000000001</v>
      </c>
      <c r="R86" s="6"/>
      <c r="S86" s="9"/>
      <c r="T86" s="9"/>
      <c r="U86" s="25">
        <v>4.1325557679999996</v>
      </c>
      <c r="V86" s="25"/>
      <c r="X86" s="24">
        <v>3.82</v>
      </c>
      <c r="Y86" s="9"/>
      <c r="Z86" s="9"/>
      <c r="AA86" s="9"/>
    </row>
    <row r="87" spans="1:27">
      <c r="A87" s="3">
        <f t="shared" si="1"/>
        <v>1675</v>
      </c>
      <c r="B87" s="9">
        <v>3.75</v>
      </c>
      <c r="C87" s="9">
        <v>3.61</v>
      </c>
      <c r="D87" s="9">
        <v>3.58</v>
      </c>
      <c r="E87" s="9">
        <v>3.84</v>
      </c>
      <c r="F87" s="9">
        <v>3.76</v>
      </c>
      <c r="G87" s="9"/>
      <c r="H87" s="9"/>
      <c r="I87" s="11">
        <v>3</v>
      </c>
      <c r="J87" s="9"/>
      <c r="K87" s="9"/>
      <c r="L87" s="9">
        <v>3.3</v>
      </c>
      <c r="M87" s="9">
        <v>2.74</v>
      </c>
      <c r="N87" s="9">
        <v>2.52</v>
      </c>
      <c r="O87" s="9"/>
      <c r="Q87" s="6">
        <v>3.6379999999999999</v>
      </c>
      <c r="R87" s="6"/>
      <c r="S87" s="9"/>
      <c r="T87" s="9"/>
      <c r="U87" s="25">
        <v>4.7098016530000004</v>
      </c>
      <c r="V87" s="25"/>
      <c r="X87" s="24">
        <v>2.79</v>
      </c>
      <c r="Y87" s="9"/>
      <c r="Z87" s="9"/>
      <c r="AA87" s="9"/>
    </row>
    <row r="88" spans="1:27">
      <c r="A88" s="3">
        <f t="shared" si="1"/>
        <v>1676</v>
      </c>
      <c r="B88" s="9">
        <v>3.23</v>
      </c>
      <c r="C88" s="9">
        <v>3.07</v>
      </c>
      <c r="D88" s="9">
        <v>3.06</v>
      </c>
      <c r="E88" s="9">
        <v>3.4</v>
      </c>
      <c r="F88" s="9">
        <v>3.16</v>
      </c>
      <c r="G88" s="9"/>
      <c r="H88" s="9"/>
      <c r="I88" s="11">
        <v>2.64</v>
      </c>
      <c r="J88" s="9"/>
      <c r="K88" s="9"/>
      <c r="L88" s="9">
        <v>3.26</v>
      </c>
      <c r="M88" s="9">
        <v>2.37</v>
      </c>
      <c r="N88" s="9">
        <v>1.98</v>
      </c>
      <c r="O88" s="9"/>
      <c r="Q88" s="6">
        <v>2.9820000000000002</v>
      </c>
      <c r="R88" s="6"/>
      <c r="S88" s="9"/>
      <c r="T88" s="9"/>
      <c r="U88" s="25">
        <v>3.6611312050000002</v>
      </c>
      <c r="V88" s="25"/>
      <c r="X88" s="24">
        <v>2.63</v>
      </c>
      <c r="Y88" s="9"/>
      <c r="Z88" s="9"/>
      <c r="AA88" s="9"/>
    </row>
    <row r="89" spans="1:27">
      <c r="A89" s="3">
        <f t="shared" si="1"/>
        <v>1677</v>
      </c>
      <c r="B89" s="9">
        <v>2.95</v>
      </c>
      <c r="C89" s="9">
        <v>2.82</v>
      </c>
      <c r="D89" s="9">
        <v>2.77</v>
      </c>
      <c r="E89" s="9">
        <v>2.91</v>
      </c>
      <c r="F89" s="9">
        <v>2.8</v>
      </c>
      <c r="G89" s="9"/>
      <c r="H89" s="9"/>
      <c r="I89" s="11">
        <v>2.34</v>
      </c>
      <c r="J89" s="9"/>
      <c r="K89" s="9"/>
      <c r="L89" s="9">
        <v>2.81</v>
      </c>
      <c r="M89" s="9">
        <v>1.95</v>
      </c>
      <c r="N89" s="9">
        <v>1.89</v>
      </c>
      <c r="O89" s="9"/>
      <c r="Q89" s="6">
        <v>2.77</v>
      </c>
      <c r="R89" s="6"/>
      <c r="S89" s="9"/>
      <c r="T89" s="9"/>
      <c r="U89" s="25">
        <v>3.1234272700000001</v>
      </c>
      <c r="V89" s="25"/>
      <c r="X89" s="24">
        <v>3.56</v>
      </c>
      <c r="Y89" s="9"/>
      <c r="Z89" s="9"/>
      <c r="AA89" s="9"/>
    </row>
    <row r="90" spans="1:27">
      <c r="A90" s="3">
        <f t="shared" si="1"/>
        <v>1678</v>
      </c>
      <c r="B90" s="9">
        <v>2.97</v>
      </c>
      <c r="C90" s="9">
        <v>2.84</v>
      </c>
      <c r="D90" s="9">
        <v>2.79</v>
      </c>
      <c r="E90" s="9">
        <v>2.89</v>
      </c>
      <c r="F90" s="9">
        <v>2.93</v>
      </c>
      <c r="G90" s="9"/>
      <c r="H90" s="9"/>
      <c r="I90" s="11">
        <v>2.33</v>
      </c>
      <c r="J90" s="9"/>
      <c r="K90" s="9"/>
      <c r="L90" s="9">
        <v>2.69</v>
      </c>
      <c r="M90" s="9">
        <v>2.0299999999999998</v>
      </c>
      <c r="N90" s="9">
        <v>1.8</v>
      </c>
      <c r="O90" s="9"/>
      <c r="Q90" s="6">
        <v>2.8559999999999999</v>
      </c>
      <c r="R90" s="6"/>
      <c r="S90" s="9"/>
      <c r="T90" s="9"/>
      <c r="U90" s="25">
        <v>3.0966741459999998</v>
      </c>
      <c r="V90" s="25"/>
      <c r="X90" s="24">
        <v>3.87</v>
      </c>
      <c r="Y90" s="9"/>
      <c r="Z90" s="9"/>
      <c r="AA90" s="9"/>
    </row>
    <row r="91" spans="1:27">
      <c r="A91" s="3">
        <f t="shared" si="1"/>
        <v>1679</v>
      </c>
      <c r="B91" s="9">
        <v>3.02</v>
      </c>
      <c r="C91" s="9">
        <v>2.91</v>
      </c>
      <c r="D91" s="9">
        <v>2.84</v>
      </c>
      <c r="E91" s="9"/>
      <c r="F91" s="9">
        <v>2.71</v>
      </c>
      <c r="G91" s="9"/>
      <c r="H91" s="9"/>
      <c r="I91" s="11">
        <v>2.44</v>
      </c>
      <c r="J91" s="9"/>
      <c r="K91" s="9"/>
      <c r="L91" s="9">
        <v>2.69</v>
      </c>
      <c r="M91" s="9"/>
      <c r="N91" s="9">
        <v>1.84</v>
      </c>
      <c r="O91" s="9"/>
      <c r="Q91" s="6">
        <v>2.9820000000000002</v>
      </c>
      <c r="R91" s="6"/>
      <c r="S91" s="9"/>
      <c r="T91" s="9"/>
      <c r="U91" s="25">
        <v>3.3398310069999999</v>
      </c>
      <c r="V91" s="25"/>
      <c r="X91" s="24">
        <v>3.05</v>
      </c>
      <c r="Y91" s="9"/>
      <c r="Z91" s="9"/>
      <c r="AA91" s="9"/>
    </row>
    <row r="92" spans="1:27">
      <c r="A92" s="3">
        <f t="shared" si="1"/>
        <v>1680</v>
      </c>
      <c r="B92" s="9">
        <v>3.2</v>
      </c>
      <c r="C92" s="9">
        <v>2.98</v>
      </c>
      <c r="D92" s="9">
        <v>3.03</v>
      </c>
      <c r="E92" s="9">
        <v>3.05</v>
      </c>
      <c r="F92" s="9">
        <v>2.93</v>
      </c>
      <c r="G92" s="9"/>
      <c r="H92" s="9"/>
      <c r="I92" s="11">
        <v>2.34</v>
      </c>
      <c r="J92" s="9"/>
      <c r="K92" s="9"/>
      <c r="L92" s="9">
        <v>2.69</v>
      </c>
      <c r="M92" s="9">
        <v>2.15</v>
      </c>
      <c r="N92" s="9">
        <v>1.9</v>
      </c>
      <c r="O92" s="9"/>
      <c r="Q92" s="6">
        <v>2.6920000000000002</v>
      </c>
      <c r="R92" s="6"/>
      <c r="S92" s="9"/>
      <c r="T92" s="9"/>
      <c r="U92" s="25">
        <v>3.109993174</v>
      </c>
      <c r="V92" s="25"/>
      <c r="X92" s="24">
        <v>3.2</v>
      </c>
      <c r="Y92" s="9"/>
      <c r="Z92" s="9"/>
      <c r="AA92" s="9"/>
    </row>
    <row r="93" spans="1:27">
      <c r="A93" s="3">
        <f t="shared" si="1"/>
        <v>1681</v>
      </c>
      <c r="B93" s="9">
        <v>3.23</v>
      </c>
      <c r="C93" s="9">
        <v>2.99</v>
      </c>
      <c r="D93" s="9">
        <v>3.06</v>
      </c>
      <c r="E93" s="9">
        <v>3.16</v>
      </c>
      <c r="F93" s="9">
        <v>3.1</v>
      </c>
      <c r="G93" s="9"/>
      <c r="H93" s="9"/>
      <c r="I93" s="11">
        <v>2.33</v>
      </c>
      <c r="J93" s="9"/>
      <c r="K93" s="9"/>
      <c r="L93" s="9">
        <v>2.69</v>
      </c>
      <c r="M93" s="9"/>
      <c r="N93" s="9">
        <v>1.87</v>
      </c>
      <c r="O93" s="9"/>
      <c r="Q93" s="6"/>
      <c r="R93" s="6"/>
      <c r="S93" s="9"/>
      <c r="T93" s="9"/>
      <c r="U93" s="25">
        <v>3.0966741459999998</v>
      </c>
      <c r="V93" s="25"/>
      <c r="X93" s="24">
        <v>2.89</v>
      </c>
      <c r="Y93" s="9"/>
      <c r="Z93" s="9"/>
      <c r="AA93" s="9"/>
    </row>
    <row r="94" spans="1:27">
      <c r="A94" s="3">
        <f t="shared" si="1"/>
        <v>1682</v>
      </c>
      <c r="B94" s="9">
        <v>3.12</v>
      </c>
      <c r="C94" s="9">
        <v>2.83</v>
      </c>
      <c r="D94" s="9">
        <v>2.95</v>
      </c>
      <c r="E94" s="9">
        <v>3.1</v>
      </c>
      <c r="F94" s="9">
        <v>3.03</v>
      </c>
      <c r="G94" s="9"/>
      <c r="H94" s="9"/>
      <c r="I94" s="11">
        <v>2.36</v>
      </c>
      <c r="J94" s="9"/>
      <c r="K94" s="9"/>
      <c r="L94" s="9">
        <v>2.69</v>
      </c>
      <c r="M94" s="9"/>
      <c r="N94" s="9">
        <v>1.99</v>
      </c>
      <c r="O94" s="9"/>
      <c r="Q94" s="6"/>
      <c r="R94" s="6"/>
      <c r="S94" s="9"/>
      <c r="T94" s="9"/>
      <c r="U94" s="25">
        <v>3.0273807260000001</v>
      </c>
      <c r="V94" s="25"/>
      <c r="X94" s="24">
        <v>3</v>
      </c>
      <c r="Y94" s="9"/>
      <c r="Z94" s="9"/>
      <c r="AA94" s="9"/>
    </row>
    <row r="95" spans="1:27">
      <c r="A95" s="3">
        <f t="shared" si="1"/>
        <v>1683</v>
      </c>
      <c r="B95" s="9">
        <v>3.17</v>
      </c>
      <c r="C95" s="9">
        <v>2.86</v>
      </c>
      <c r="D95" s="9">
        <v>3</v>
      </c>
      <c r="E95" s="9">
        <v>3.17</v>
      </c>
      <c r="F95" s="9">
        <v>3.03</v>
      </c>
      <c r="G95" s="9"/>
      <c r="H95" s="9"/>
      <c r="I95" s="11">
        <v>2.38</v>
      </c>
      <c r="J95" s="9">
        <v>3</v>
      </c>
      <c r="K95" s="9"/>
      <c r="L95" s="9">
        <v>2.69</v>
      </c>
      <c r="M95" s="9">
        <v>2.2599999999999998</v>
      </c>
      <c r="N95" s="9">
        <v>1.96</v>
      </c>
      <c r="O95" s="9"/>
      <c r="Q95" s="6">
        <v>2.5089999999999999</v>
      </c>
      <c r="R95" s="6"/>
      <c r="S95" s="9"/>
      <c r="T95" s="9"/>
      <c r="U95" s="25">
        <v>3.0796964610000002</v>
      </c>
      <c r="V95" s="25"/>
      <c r="X95" s="24">
        <v>2.89</v>
      </c>
      <c r="Y95" s="9"/>
      <c r="Z95" s="9"/>
      <c r="AA95" s="9"/>
    </row>
    <row r="96" spans="1:27">
      <c r="A96" s="3">
        <f t="shared" si="1"/>
        <v>1684</v>
      </c>
      <c r="B96" s="9">
        <v>3.26</v>
      </c>
      <c r="C96" s="9">
        <v>2.95</v>
      </c>
      <c r="D96" s="9">
        <v>3.09</v>
      </c>
      <c r="E96" s="9">
        <v>3.26</v>
      </c>
      <c r="F96" s="9">
        <v>3.06</v>
      </c>
      <c r="G96" s="9"/>
      <c r="H96" s="9"/>
      <c r="I96" s="11">
        <v>2.4500000000000002</v>
      </c>
      <c r="J96" s="9">
        <v>3.11</v>
      </c>
      <c r="K96" s="9"/>
      <c r="L96" s="9">
        <v>2.79</v>
      </c>
      <c r="M96" s="9">
        <v>2.23</v>
      </c>
      <c r="N96" s="9">
        <v>2.06</v>
      </c>
      <c r="O96" s="9"/>
      <c r="Q96" s="6">
        <v>2.8660000000000001</v>
      </c>
      <c r="R96" s="6"/>
      <c r="S96" s="9"/>
      <c r="T96" s="9"/>
      <c r="U96" s="25">
        <v>3.5801471359999999</v>
      </c>
      <c r="V96" s="25"/>
      <c r="W96" s="14">
        <v>3.645873699</v>
      </c>
      <c r="X96" s="24">
        <v>3.41</v>
      </c>
      <c r="Y96" s="9"/>
      <c r="Z96" s="9"/>
    </row>
    <row r="97" spans="1:26">
      <c r="A97" s="3">
        <f t="shared" si="1"/>
        <v>1685</v>
      </c>
      <c r="B97" s="9">
        <v>3.32</v>
      </c>
      <c r="C97" s="9">
        <v>2.96</v>
      </c>
      <c r="D97" s="9">
        <v>3.15</v>
      </c>
      <c r="E97" s="9">
        <v>3.28</v>
      </c>
      <c r="F97" s="9">
        <v>3.21</v>
      </c>
      <c r="G97" s="9"/>
      <c r="H97" s="9"/>
      <c r="I97" s="11">
        <v>2.76</v>
      </c>
      <c r="J97" s="9">
        <v>3.41</v>
      </c>
      <c r="K97" s="9"/>
      <c r="L97" s="9">
        <v>3.06</v>
      </c>
      <c r="M97" s="9">
        <v>2.39</v>
      </c>
      <c r="N97" s="9">
        <v>2.09</v>
      </c>
      <c r="O97" s="9"/>
      <c r="Q97" s="6">
        <v>2.2679999999999998</v>
      </c>
      <c r="R97" s="6"/>
      <c r="S97" s="9"/>
      <c r="T97" s="9"/>
      <c r="U97" s="25">
        <v>3.1085898599999999</v>
      </c>
      <c r="V97" s="25"/>
      <c r="W97" s="14">
        <v>3.675728248</v>
      </c>
      <c r="X97" s="24">
        <v>2.48</v>
      </c>
      <c r="Y97" s="9"/>
      <c r="Z97" s="9"/>
    </row>
    <row r="98" spans="1:26">
      <c r="A98" s="3">
        <f t="shared" si="1"/>
        <v>1686</v>
      </c>
      <c r="B98" s="9">
        <v>3.06</v>
      </c>
      <c r="C98" s="9">
        <v>2.82</v>
      </c>
      <c r="D98" s="9">
        <v>2.89</v>
      </c>
      <c r="E98" s="9">
        <v>3.04</v>
      </c>
      <c r="F98" s="9">
        <v>2.97</v>
      </c>
      <c r="G98" s="9"/>
      <c r="H98" s="9"/>
      <c r="I98" s="11">
        <v>2.4500000000000002</v>
      </c>
      <c r="J98" s="9">
        <v>2.87</v>
      </c>
      <c r="K98" s="9"/>
      <c r="L98" s="9">
        <v>2.93</v>
      </c>
      <c r="M98" s="9">
        <v>2.29</v>
      </c>
      <c r="N98" s="9">
        <v>1.7</v>
      </c>
      <c r="O98" s="9"/>
      <c r="Q98" s="6">
        <v>2.306</v>
      </c>
      <c r="R98" s="6"/>
      <c r="S98" s="9"/>
      <c r="T98" s="9"/>
      <c r="U98" s="25">
        <v>2.6558409630000002</v>
      </c>
      <c r="V98" s="25"/>
      <c r="W98" s="14">
        <v>2.8226118960000002</v>
      </c>
      <c r="X98" s="24">
        <v>2.69</v>
      </c>
      <c r="Y98" s="9"/>
      <c r="Z98" s="9"/>
    </row>
    <row r="99" spans="1:26">
      <c r="A99" s="3">
        <f t="shared" si="1"/>
        <v>1687</v>
      </c>
      <c r="B99" s="9">
        <v>3</v>
      </c>
      <c r="C99" s="9">
        <v>2.84</v>
      </c>
      <c r="D99" s="9">
        <v>2.83</v>
      </c>
      <c r="E99" s="9">
        <v>2.83</v>
      </c>
      <c r="F99" s="9">
        <v>2.84</v>
      </c>
      <c r="G99" s="9"/>
      <c r="H99" s="9"/>
      <c r="I99" s="11">
        <v>2.38</v>
      </c>
      <c r="J99" s="9">
        <v>2.82</v>
      </c>
      <c r="K99" s="9"/>
      <c r="L99" s="9">
        <v>2.93</v>
      </c>
      <c r="M99" s="9">
        <v>2.1800000000000002</v>
      </c>
      <c r="N99" s="9">
        <v>1.67</v>
      </c>
      <c r="O99" s="9"/>
      <c r="Q99" s="6">
        <v>2.258</v>
      </c>
      <c r="R99" s="6"/>
      <c r="S99" s="9"/>
      <c r="T99" s="9"/>
      <c r="U99" s="25">
        <v>2.6103122600000002</v>
      </c>
      <c r="V99" s="25"/>
      <c r="W99" s="14">
        <v>2.5738239890000001</v>
      </c>
      <c r="X99" s="24">
        <v>2.3199999999999998</v>
      </c>
      <c r="Y99" s="9"/>
      <c r="Z99" s="9"/>
    </row>
    <row r="100" spans="1:26">
      <c r="A100" s="3">
        <f t="shared" si="1"/>
        <v>1688</v>
      </c>
      <c r="B100" s="9">
        <v>2.97</v>
      </c>
      <c r="C100" s="9">
        <v>2.63</v>
      </c>
      <c r="D100" s="9">
        <v>2.8</v>
      </c>
      <c r="E100" s="9">
        <v>2.92</v>
      </c>
      <c r="F100" s="9">
        <v>2.67</v>
      </c>
      <c r="G100" s="9"/>
      <c r="H100" s="9"/>
      <c r="I100" s="11">
        <v>2.3199999999999998</v>
      </c>
      <c r="J100" s="9">
        <v>2.74</v>
      </c>
      <c r="K100" s="9"/>
      <c r="L100" s="9">
        <v>2.93</v>
      </c>
      <c r="M100" s="9">
        <v>2.04</v>
      </c>
      <c r="N100" s="9">
        <v>1.65</v>
      </c>
      <c r="O100" s="9"/>
      <c r="Q100" s="6">
        <v>1.94</v>
      </c>
      <c r="R100" s="6"/>
      <c r="S100" s="9"/>
      <c r="T100" s="9"/>
      <c r="U100" s="25">
        <v>2.537803587</v>
      </c>
      <c r="V100" s="25"/>
      <c r="W100" s="14">
        <v>2.6959562340000001</v>
      </c>
      <c r="X100" s="24">
        <v>2.27</v>
      </c>
      <c r="Y100" s="9"/>
      <c r="Z100" s="9"/>
    </row>
    <row r="101" spans="1:26">
      <c r="A101" s="3">
        <f t="shared" si="1"/>
        <v>1689</v>
      </c>
      <c r="B101" s="9">
        <v>2.95</v>
      </c>
      <c r="C101" s="9">
        <v>2.66</v>
      </c>
      <c r="D101" s="9">
        <v>2.78</v>
      </c>
      <c r="E101" s="9">
        <v>2.92</v>
      </c>
      <c r="F101" s="9">
        <v>2.67</v>
      </c>
      <c r="G101" s="9"/>
      <c r="H101" s="9"/>
      <c r="I101" s="11">
        <v>2.37</v>
      </c>
      <c r="J101" s="9">
        <v>2.75</v>
      </c>
      <c r="K101" s="9"/>
      <c r="L101" s="9">
        <v>2.81</v>
      </c>
      <c r="M101" s="9">
        <v>2</v>
      </c>
      <c r="N101" s="9">
        <v>1.69</v>
      </c>
      <c r="O101" s="9"/>
      <c r="Q101" s="6">
        <v>2.2000000000000002</v>
      </c>
      <c r="R101" s="6"/>
      <c r="S101" s="9"/>
      <c r="T101" s="9"/>
      <c r="U101" s="25">
        <v>2.7234633800000001</v>
      </c>
      <c r="V101" s="25"/>
      <c r="W101" s="14">
        <v>2.6959562340000001</v>
      </c>
      <c r="X101" s="24">
        <v>2.74</v>
      </c>
      <c r="Y101" s="9"/>
      <c r="Z101" s="9"/>
    </row>
    <row r="102" spans="1:26">
      <c r="A102" s="3">
        <f t="shared" si="1"/>
        <v>1690</v>
      </c>
      <c r="B102" s="9">
        <v>3.07</v>
      </c>
      <c r="C102" s="9">
        <v>2.95</v>
      </c>
      <c r="D102" s="9">
        <v>2.89</v>
      </c>
      <c r="E102" s="9">
        <v>2.91</v>
      </c>
      <c r="F102" s="9">
        <v>2.8</v>
      </c>
      <c r="G102" s="9"/>
      <c r="H102" s="9"/>
      <c r="I102" s="11">
        <v>2.35</v>
      </c>
      <c r="J102" s="9">
        <v>2.92</v>
      </c>
      <c r="K102" s="9"/>
      <c r="L102" s="9">
        <v>2.77</v>
      </c>
      <c r="M102" s="9"/>
      <c r="N102" s="9">
        <v>1.73</v>
      </c>
      <c r="O102" s="9"/>
      <c r="Q102" s="6">
        <v>2.5299999999999998</v>
      </c>
      <c r="R102" s="6"/>
      <c r="S102" s="9"/>
      <c r="T102" s="9"/>
      <c r="U102" s="25">
        <v>2.633318515</v>
      </c>
      <c r="V102" s="25"/>
      <c r="W102" s="14">
        <v>2.8226118960000002</v>
      </c>
      <c r="X102" s="24">
        <v>2.58</v>
      </c>
      <c r="Y102" s="9"/>
      <c r="Z102" s="9"/>
    </row>
    <row r="103" spans="1:26">
      <c r="A103" s="3">
        <f t="shared" si="1"/>
        <v>1691</v>
      </c>
      <c r="B103" s="9">
        <v>2.99</v>
      </c>
      <c r="C103" s="9">
        <v>2.85</v>
      </c>
      <c r="D103" s="9">
        <v>2.81</v>
      </c>
      <c r="E103" s="9">
        <v>2.85</v>
      </c>
      <c r="F103" s="9">
        <v>2.71</v>
      </c>
      <c r="G103" s="9"/>
      <c r="H103" s="9"/>
      <c r="I103" s="11">
        <v>2.33</v>
      </c>
      <c r="J103" s="9">
        <v>2.66</v>
      </c>
      <c r="K103" s="9"/>
      <c r="L103" s="9">
        <v>2.77</v>
      </c>
      <c r="M103" s="9"/>
      <c r="N103" s="9">
        <v>1.64</v>
      </c>
      <c r="O103" s="9"/>
      <c r="Q103" s="6">
        <v>2.67</v>
      </c>
      <c r="R103" s="6"/>
      <c r="S103" s="9"/>
      <c r="T103" s="9"/>
      <c r="U103" s="25">
        <v>3.009506875</v>
      </c>
      <c r="V103" s="25"/>
      <c r="W103" s="14">
        <v>2.8226118960000002</v>
      </c>
      <c r="X103" s="24">
        <v>3.31</v>
      </c>
      <c r="Y103" s="9"/>
      <c r="Z103" s="9"/>
    </row>
    <row r="104" spans="1:26">
      <c r="A104" s="3">
        <f t="shared" si="1"/>
        <v>1692</v>
      </c>
      <c r="B104" s="9">
        <v>3.58</v>
      </c>
      <c r="C104" s="9">
        <v>3.47</v>
      </c>
      <c r="D104" s="9">
        <v>3.4</v>
      </c>
      <c r="E104" s="9">
        <v>3.5</v>
      </c>
      <c r="F104" s="9">
        <v>3.25</v>
      </c>
      <c r="G104" s="9"/>
      <c r="H104" s="9"/>
      <c r="I104" s="11">
        <v>2.59</v>
      </c>
      <c r="J104" s="9">
        <v>2.92</v>
      </c>
      <c r="K104" s="9"/>
      <c r="L104" s="9">
        <v>2.89</v>
      </c>
      <c r="M104" s="9">
        <v>2.2200000000000002</v>
      </c>
      <c r="N104" s="9">
        <v>1.95</v>
      </c>
      <c r="O104" s="9"/>
      <c r="Q104" s="6">
        <v>3.8</v>
      </c>
      <c r="R104" s="6"/>
      <c r="S104" s="9"/>
      <c r="T104" s="9"/>
      <c r="U104" s="25">
        <v>3.7288069290000001</v>
      </c>
      <c r="V104" s="25"/>
      <c r="W104" s="14">
        <v>3.6323034500000002</v>
      </c>
      <c r="X104" s="24">
        <v>4.03</v>
      </c>
      <c r="Y104" s="9"/>
      <c r="Z104" s="9"/>
    </row>
    <row r="105" spans="1:26">
      <c r="A105" s="3">
        <f t="shared" si="1"/>
        <v>1693</v>
      </c>
      <c r="B105" s="9">
        <v>4.5599999999999996</v>
      </c>
      <c r="C105" s="9">
        <v>4.43</v>
      </c>
      <c r="D105" s="9">
        <v>4.3899999999999997</v>
      </c>
      <c r="E105" s="9">
        <v>4.5599999999999996</v>
      </c>
      <c r="F105" s="9">
        <v>4.25</v>
      </c>
      <c r="G105" s="9"/>
      <c r="H105" s="9"/>
      <c r="I105" s="11">
        <v>3.17</v>
      </c>
      <c r="J105" s="9">
        <v>3.2</v>
      </c>
      <c r="K105" s="9">
        <v>3.43</v>
      </c>
      <c r="L105" s="9">
        <v>3.64</v>
      </c>
      <c r="M105" s="9">
        <v>2.64</v>
      </c>
      <c r="N105" s="9">
        <v>2.4500000000000002</v>
      </c>
      <c r="O105" s="9"/>
      <c r="Q105" s="6">
        <v>4.1500000000000004</v>
      </c>
      <c r="R105" s="6"/>
      <c r="S105" s="9"/>
      <c r="T105" s="9"/>
      <c r="U105" s="25">
        <v>4.8331074430000003</v>
      </c>
      <c r="V105" s="25"/>
      <c r="W105" s="14">
        <v>3.8629976909999999</v>
      </c>
      <c r="X105" s="24">
        <v>4.3899999999999997</v>
      </c>
      <c r="Y105" s="9"/>
      <c r="Z105" s="9"/>
    </row>
    <row r="106" spans="1:26">
      <c r="A106" s="3">
        <f t="shared" si="1"/>
        <v>1694</v>
      </c>
      <c r="B106" s="9">
        <v>4.1100000000000003</v>
      </c>
      <c r="C106" s="9">
        <v>3.99</v>
      </c>
      <c r="D106" s="9">
        <v>3.94</v>
      </c>
      <c r="E106" s="9">
        <v>4.1399999999999997</v>
      </c>
      <c r="F106" s="9">
        <v>3.85</v>
      </c>
      <c r="G106" s="9"/>
      <c r="H106" s="9"/>
      <c r="I106" s="11">
        <v>3.11</v>
      </c>
      <c r="J106" s="9">
        <v>3.4</v>
      </c>
      <c r="K106" s="9">
        <v>3.38</v>
      </c>
      <c r="L106" s="9">
        <v>3.8</v>
      </c>
      <c r="M106" s="9">
        <v>2.91</v>
      </c>
      <c r="N106" s="9">
        <v>2.46</v>
      </c>
      <c r="O106" s="9"/>
      <c r="Q106" s="6">
        <v>3.7</v>
      </c>
      <c r="R106" s="6"/>
      <c r="S106" s="9"/>
      <c r="T106" s="9"/>
      <c r="U106" s="25">
        <v>4.4878854820000003</v>
      </c>
      <c r="V106" s="25"/>
      <c r="W106" s="14">
        <v>3.220672548</v>
      </c>
      <c r="X106" s="24">
        <v>2.89</v>
      </c>
      <c r="Y106" s="9"/>
      <c r="Z106" s="9"/>
    </row>
    <row r="107" spans="1:26">
      <c r="A107" s="3">
        <f t="shared" si="1"/>
        <v>1695</v>
      </c>
      <c r="B107" s="9">
        <v>3.93</v>
      </c>
      <c r="C107" s="9">
        <v>3.84</v>
      </c>
      <c r="D107" s="9">
        <v>3.76</v>
      </c>
      <c r="E107" s="9">
        <v>3.9</v>
      </c>
      <c r="F107" s="9">
        <v>3.61</v>
      </c>
      <c r="G107" s="9"/>
      <c r="H107" s="9"/>
      <c r="I107" s="11">
        <v>2.94</v>
      </c>
      <c r="J107" s="9">
        <v>3.32</v>
      </c>
      <c r="K107" s="9">
        <v>3.38</v>
      </c>
      <c r="L107" s="9">
        <v>3.6</v>
      </c>
      <c r="M107" s="9">
        <v>2.61</v>
      </c>
      <c r="N107" s="9">
        <v>2.14</v>
      </c>
      <c r="O107" s="9"/>
      <c r="Q107" s="6">
        <v>3.73</v>
      </c>
      <c r="R107" s="6"/>
      <c r="S107" s="9"/>
      <c r="T107" s="9"/>
      <c r="U107" s="25">
        <v>3.2639167140000001</v>
      </c>
      <c r="V107" s="25"/>
      <c r="W107" s="14">
        <v>3.1482978840000002</v>
      </c>
      <c r="X107" s="24">
        <v>3.67</v>
      </c>
      <c r="Y107" s="9"/>
      <c r="Z107" s="9"/>
    </row>
    <row r="108" spans="1:26">
      <c r="A108" s="3">
        <f t="shared" si="1"/>
        <v>1696</v>
      </c>
      <c r="B108" s="9">
        <v>4</v>
      </c>
      <c r="C108" s="9">
        <v>3.9</v>
      </c>
      <c r="D108" s="9">
        <v>3.83</v>
      </c>
      <c r="E108" s="9">
        <v>4.07</v>
      </c>
      <c r="F108" s="9">
        <v>3.74</v>
      </c>
      <c r="G108" s="9"/>
      <c r="H108" s="9"/>
      <c r="I108" s="11">
        <v>3</v>
      </c>
      <c r="J108" s="9">
        <v>3.4</v>
      </c>
      <c r="K108" s="9">
        <v>3.34</v>
      </c>
      <c r="L108" s="9">
        <v>3.6</v>
      </c>
      <c r="M108" s="9">
        <v>2.72</v>
      </c>
      <c r="N108" s="9">
        <v>2.16</v>
      </c>
      <c r="O108" s="9"/>
      <c r="Q108" s="6"/>
      <c r="R108" s="6"/>
      <c r="S108" s="9"/>
      <c r="T108" s="9"/>
      <c r="U108" s="25">
        <v>3.472953102</v>
      </c>
      <c r="V108" s="25"/>
      <c r="W108" s="14">
        <v>3.8629976909999999</v>
      </c>
      <c r="X108" s="24">
        <v>3.67</v>
      </c>
      <c r="Y108" s="9"/>
      <c r="Z108" s="9"/>
    </row>
    <row r="109" spans="1:26">
      <c r="A109" s="3">
        <f t="shared" si="1"/>
        <v>1697</v>
      </c>
      <c r="B109" s="9">
        <v>4.17</v>
      </c>
      <c r="C109" s="9">
        <v>4.07</v>
      </c>
      <c r="D109" s="9">
        <v>4</v>
      </c>
      <c r="E109" s="9">
        <v>4.26</v>
      </c>
      <c r="F109" s="9">
        <v>3.95</v>
      </c>
      <c r="G109" s="9"/>
      <c r="H109" s="9"/>
      <c r="I109" s="11">
        <v>3.12</v>
      </c>
      <c r="J109" s="9">
        <v>3.61</v>
      </c>
      <c r="K109" s="9">
        <v>3.48</v>
      </c>
      <c r="L109" s="9">
        <v>3.8</v>
      </c>
      <c r="M109" s="9">
        <v>2.88</v>
      </c>
      <c r="N109" s="9">
        <v>2.3199999999999998</v>
      </c>
      <c r="O109" s="9"/>
      <c r="Q109" s="6"/>
      <c r="R109" s="6"/>
      <c r="S109" s="9"/>
      <c r="T109" s="9"/>
      <c r="U109" s="25">
        <v>4.0422896770000003</v>
      </c>
      <c r="V109" s="25"/>
      <c r="W109" s="14">
        <v>3.7788621440000001</v>
      </c>
      <c r="X109" s="24">
        <v>4.13</v>
      </c>
      <c r="Y109" s="9"/>
      <c r="Z109" s="9"/>
    </row>
    <row r="110" spans="1:26">
      <c r="A110" s="3">
        <f t="shared" si="1"/>
        <v>1698</v>
      </c>
      <c r="B110" s="9">
        <v>4.93</v>
      </c>
      <c r="C110" s="9">
        <v>4.8099999999999996</v>
      </c>
      <c r="D110" s="9">
        <v>4.76</v>
      </c>
      <c r="E110" s="9">
        <v>5.12</v>
      </c>
      <c r="F110" s="9">
        <v>4.72</v>
      </c>
      <c r="G110" s="9"/>
      <c r="H110" s="9"/>
      <c r="I110" s="11">
        <v>3.42</v>
      </c>
      <c r="J110" s="9">
        <v>3.91</v>
      </c>
      <c r="K110" s="9"/>
      <c r="L110" s="9">
        <v>4.2300000000000004</v>
      </c>
      <c r="M110" s="9">
        <v>3.24</v>
      </c>
      <c r="N110" s="9">
        <v>2.85</v>
      </c>
      <c r="O110" s="9"/>
      <c r="Q110" s="6"/>
      <c r="R110" s="6"/>
      <c r="S110" s="9"/>
      <c r="T110" s="9"/>
      <c r="U110" s="25">
        <v>4.6349562080000002</v>
      </c>
      <c r="V110" s="25"/>
      <c r="W110" s="14">
        <v>4.310815925</v>
      </c>
      <c r="X110" s="24">
        <v>3.77</v>
      </c>
      <c r="Y110" s="9"/>
      <c r="Z110" s="9"/>
    </row>
    <row r="111" spans="1:26">
      <c r="A111" s="3">
        <f t="shared" si="1"/>
        <v>1699</v>
      </c>
      <c r="B111" s="9">
        <v>4.9800000000000004</v>
      </c>
      <c r="C111" s="9">
        <v>4.8600000000000003</v>
      </c>
      <c r="D111" s="9">
        <v>4.8099999999999996</v>
      </c>
      <c r="E111" s="9">
        <v>5.05</v>
      </c>
      <c r="F111" s="9">
        <v>4.79</v>
      </c>
      <c r="G111" s="9"/>
      <c r="H111" s="9"/>
      <c r="I111" s="11">
        <v>3.99</v>
      </c>
      <c r="J111" s="9">
        <v>3.8</v>
      </c>
      <c r="K111" s="9"/>
      <c r="L111" s="9">
        <v>6.31</v>
      </c>
      <c r="M111" s="9">
        <v>3.75</v>
      </c>
      <c r="N111" s="9">
        <v>3.33</v>
      </c>
      <c r="O111" s="9"/>
      <c r="Q111" s="6"/>
      <c r="R111" s="6"/>
      <c r="S111" s="9"/>
      <c r="T111" s="9"/>
      <c r="U111" s="25">
        <v>4.2078442029999996</v>
      </c>
      <c r="V111" s="25"/>
      <c r="W111" s="14"/>
      <c r="X111" s="24">
        <v>2.94</v>
      </c>
      <c r="Y111" s="9"/>
      <c r="Z111" s="9"/>
    </row>
    <row r="112" spans="1:26">
      <c r="A112" s="3">
        <f t="shared" si="1"/>
        <v>1700</v>
      </c>
      <c r="B112" s="9">
        <v>4.04</v>
      </c>
      <c r="C112" s="9">
        <v>3.94</v>
      </c>
      <c r="D112" s="9">
        <v>3.86</v>
      </c>
      <c r="E112" s="9">
        <v>4.13</v>
      </c>
      <c r="F112" s="9">
        <v>3.8</v>
      </c>
      <c r="G112" s="9"/>
      <c r="H112" s="9"/>
      <c r="I112" s="11">
        <v>3.04</v>
      </c>
      <c r="J112" s="9">
        <v>3.22</v>
      </c>
      <c r="K112" s="9"/>
      <c r="L112" s="9">
        <v>3.95</v>
      </c>
      <c r="M112" s="9">
        <v>2.92</v>
      </c>
      <c r="N112" s="9">
        <v>2.2999999999999998</v>
      </c>
      <c r="O112" s="9"/>
      <c r="Q112" s="6"/>
      <c r="R112" s="6"/>
      <c r="S112" s="9"/>
      <c r="T112" s="9"/>
      <c r="U112" s="25">
        <v>3.3098849010000002</v>
      </c>
      <c r="V112" s="25"/>
      <c r="W112" s="14"/>
      <c r="X112" s="24">
        <v>2.48</v>
      </c>
      <c r="Y112" s="9"/>
      <c r="Z112" s="9"/>
    </row>
    <row r="113" spans="1:26">
      <c r="A113" s="3">
        <f t="shared" si="1"/>
        <v>1701</v>
      </c>
      <c r="B113" s="9">
        <v>3.46</v>
      </c>
      <c r="C113" s="9">
        <v>3.38</v>
      </c>
      <c r="D113" s="9">
        <v>3.29</v>
      </c>
      <c r="E113" s="9">
        <v>3.55</v>
      </c>
      <c r="F113" s="9">
        <v>3.21</v>
      </c>
      <c r="G113" s="9"/>
      <c r="H113" s="9"/>
      <c r="I113" s="11">
        <v>2.73</v>
      </c>
      <c r="J113" s="9">
        <v>2.93</v>
      </c>
      <c r="K113" s="9"/>
      <c r="L113" s="9">
        <v>3.24</v>
      </c>
      <c r="M113" s="9"/>
      <c r="N113" s="9">
        <v>2.06</v>
      </c>
      <c r="O113" s="9"/>
      <c r="Q113" s="6"/>
      <c r="R113" s="6"/>
      <c r="S113" s="9"/>
      <c r="T113" s="9"/>
      <c r="U113" s="25">
        <v>3.2818350289999998</v>
      </c>
      <c r="V113" s="25"/>
      <c r="W113" s="14">
        <v>3.0080719729999998</v>
      </c>
      <c r="X113" s="24">
        <v>2.2200000000000002</v>
      </c>
      <c r="Y113" s="9"/>
      <c r="Z113" s="9"/>
    </row>
    <row r="114" spans="1:26">
      <c r="A114" s="3">
        <f t="shared" si="1"/>
        <v>1702</v>
      </c>
      <c r="B114" s="9">
        <v>3.21</v>
      </c>
      <c r="C114" s="9">
        <v>3.13</v>
      </c>
      <c r="D114" s="9">
        <v>3.03</v>
      </c>
      <c r="E114" s="9">
        <v>3.28</v>
      </c>
      <c r="F114" s="9">
        <v>2.95</v>
      </c>
      <c r="G114" s="9"/>
      <c r="H114" s="9"/>
      <c r="I114" s="11">
        <v>2.58</v>
      </c>
      <c r="J114" s="9">
        <v>2.85</v>
      </c>
      <c r="K114" s="9"/>
      <c r="L114" s="9">
        <v>3.2</v>
      </c>
      <c r="M114" s="9"/>
      <c r="N114" s="9">
        <v>1.93</v>
      </c>
      <c r="O114" s="9"/>
      <c r="Q114" s="6"/>
      <c r="R114" s="6"/>
      <c r="S114" s="9"/>
      <c r="T114" s="9"/>
      <c r="U114" s="25">
        <v>3.1655847420000001</v>
      </c>
      <c r="V114" s="25"/>
      <c r="W114" s="14">
        <v>2.89498656</v>
      </c>
      <c r="X114" s="24">
        <v>2.27</v>
      </c>
      <c r="Y114" s="9"/>
      <c r="Z114" s="9"/>
    </row>
    <row r="115" spans="1:26">
      <c r="A115" s="3">
        <f t="shared" si="1"/>
        <v>1703</v>
      </c>
      <c r="B115" s="9">
        <v>3.09</v>
      </c>
      <c r="C115" s="9">
        <v>3.02</v>
      </c>
      <c r="D115" s="9">
        <v>2.75</v>
      </c>
      <c r="E115" s="9">
        <v>3.14</v>
      </c>
      <c r="F115" s="9">
        <v>2.76</v>
      </c>
      <c r="G115" s="9"/>
      <c r="H115" s="9"/>
      <c r="I115" s="11">
        <v>2.48</v>
      </c>
      <c r="J115" s="9">
        <v>2.66</v>
      </c>
      <c r="K115" s="9"/>
      <c r="L115" s="9">
        <v>3</v>
      </c>
      <c r="M115" s="9"/>
      <c r="N115" s="9">
        <v>1.73</v>
      </c>
      <c r="O115" s="9"/>
      <c r="Q115" s="6"/>
      <c r="R115" s="6"/>
      <c r="S115" s="9"/>
      <c r="T115" s="9"/>
      <c r="U115" s="25">
        <v>2.9044240010000002</v>
      </c>
      <c r="V115" s="25"/>
      <c r="W115" s="14">
        <v>2.5738239890000001</v>
      </c>
      <c r="X115" s="24">
        <v>2.94</v>
      </c>
      <c r="Y115" s="9"/>
      <c r="Z115" s="9"/>
    </row>
    <row r="116" spans="1:26">
      <c r="A116" s="3">
        <f t="shared" si="1"/>
        <v>1704</v>
      </c>
      <c r="B116" s="9">
        <v>3.29</v>
      </c>
      <c r="C116" s="9">
        <v>3.2</v>
      </c>
      <c r="D116" s="9">
        <v>2.94</v>
      </c>
      <c r="E116" s="9">
        <v>3.31</v>
      </c>
      <c r="F116" s="9">
        <v>2.84</v>
      </c>
      <c r="G116" s="9"/>
      <c r="H116" s="9"/>
      <c r="I116" s="11">
        <v>2.59</v>
      </c>
      <c r="J116" s="9">
        <v>2.66</v>
      </c>
      <c r="K116" s="9"/>
      <c r="L116" s="9">
        <v>3.02</v>
      </c>
      <c r="M116" s="9"/>
      <c r="N116" s="9">
        <v>1.72</v>
      </c>
      <c r="O116" s="9"/>
      <c r="Q116" s="6"/>
      <c r="R116" s="6"/>
      <c r="S116" s="9"/>
      <c r="T116" s="9"/>
      <c r="U116" s="25">
        <v>2.7017897679999998</v>
      </c>
      <c r="V116" s="25"/>
      <c r="W116" s="14">
        <v>3.220672548</v>
      </c>
      <c r="X116" s="24">
        <v>2.4300000000000002</v>
      </c>
      <c r="Y116" s="9"/>
      <c r="Z116" s="9"/>
    </row>
    <row r="117" spans="1:26">
      <c r="A117" s="3">
        <f t="shared" si="1"/>
        <v>1705</v>
      </c>
      <c r="B117" s="9">
        <v>3.29</v>
      </c>
      <c r="C117" s="9">
        <v>3.2</v>
      </c>
      <c r="D117" s="9">
        <v>2.94</v>
      </c>
      <c r="E117" s="9">
        <v>3.15</v>
      </c>
      <c r="F117" s="9">
        <v>2.84</v>
      </c>
      <c r="G117" s="9"/>
      <c r="H117" s="9"/>
      <c r="I117" s="11">
        <v>2.5499999999999998</v>
      </c>
      <c r="J117" s="9">
        <v>2.61</v>
      </c>
      <c r="K117" s="9"/>
      <c r="L117" s="9">
        <v>3.08</v>
      </c>
      <c r="M117" s="9"/>
      <c r="N117" s="9">
        <v>1.67</v>
      </c>
      <c r="O117" s="9"/>
      <c r="Q117" s="6"/>
      <c r="R117" s="6"/>
      <c r="S117" s="9"/>
      <c r="T117" s="9"/>
      <c r="U117" s="25">
        <v>2.73357553</v>
      </c>
      <c r="V117" s="25"/>
      <c r="W117" s="14">
        <v>3.220672548</v>
      </c>
      <c r="X117" s="24">
        <v>2.12</v>
      </c>
      <c r="Y117" s="9"/>
      <c r="Z117" s="9"/>
    </row>
    <row r="118" spans="1:26">
      <c r="A118" s="3">
        <f t="shared" si="1"/>
        <v>1706</v>
      </c>
      <c r="B118" s="9">
        <v>3.33</v>
      </c>
      <c r="C118" s="9">
        <v>3.24</v>
      </c>
      <c r="D118" s="9">
        <v>2.98</v>
      </c>
      <c r="E118" s="9">
        <v>3.24</v>
      </c>
      <c r="F118" s="9">
        <v>2.88</v>
      </c>
      <c r="G118" s="9"/>
      <c r="H118" s="9"/>
      <c r="I118" s="11">
        <v>2.5499999999999998</v>
      </c>
      <c r="J118" s="9">
        <v>2.61</v>
      </c>
      <c r="K118" s="9"/>
      <c r="L118" s="9">
        <v>2.98</v>
      </c>
      <c r="M118" s="9"/>
      <c r="N118" s="9">
        <v>1.73</v>
      </c>
      <c r="O118" s="9"/>
      <c r="Q118" s="6"/>
      <c r="R118" s="6"/>
      <c r="S118" s="9"/>
      <c r="T118" s="9"/>
      <c r="U118" s="25">
        <v>2.581710223</v>
      </c>
      <c r="V118" s="25"/>
      <c r="W118" s="14">
        <v>3.134727635</v>
      </c>
      <c r="X118" s="24">
        <v>2.12</v>
      </c>
      <c r="Y118" s="9"/>
      <c r="Z118" s="9"/>
    </row>
    <row r="119" spans="1:26">
      <c r="A119" s="3">
        <f t="shared" si="1"/>
        <v>1707</v>
      </c>
      <c r="B119" s="9">
        <v>3.29</v>
      </c>
      <c r="C119" s="9">
        <v>3.2</v>
      </c>
      <c r="D119" s="9">
        <v>2.94</v>
      </c>
      <c r="E119" s="9">
        <v>3.21</v>
      </c>
      <c r="F119" s="9">
        <v>2.84</v>
      </c>
      <c r="G119" s="9"/>
      <c r="H119" s="9"/>
      <c r="I119" s="11">
        <v>2.5299999999999998</v>
      </c>
      <c r="J119" s="9">
        <v>2.61</v>
      </c>
      <c r="K119" s="9"/>
      <c r="L119" s="9">
        <v>2.93</v>
      </c>
      <c r="M119" s="9"/>
      <c r="N119" s="9">
        <v>1.7</v>
      </c>
      <c r="O119" s="9"/>
      <c r="Q119" s="6"/>
      <c r="R119" s="6"/>
      <c r="S119" s="9"/>
      <c r="T119" s="9"/>
      <c r="U119" s="25">
        <v>2.8405124700000002</v>
      </c>
      <c r="V119" s="25"/>
      <c r="W119" s="14">
        <v>2.9311738919999999</v>
      </c>
      <c r="X119" s="24">
        <v>2.4300000000000002</v>
      </c>
      <c r="Y119" s="9"/>
      <c r="Z119" s="9"/>
    </row>
    <row r="120" spans="1:26">
      <c r="A120" s="3">
        <f t="shared" si="1"/>
        <v>1708</v>
      </c>
      <c r="B120" s="9">
        <v>3.41</v>
      </c>
      <c r="C120" s="9">
        <v>3.32</v>
      </c>
      <c r="D120" s="9">
        <v>3.06</v>
      </c>
      <c r="E120" s="9">
        <v>3.41</v>
      </c>
      <c r="F120" s="9">
        <v>2.97</v>
      </c>
      <c r="G120" s="9"/>
      <c r="H120" s="9"/>
      <c r="I120" s="11">
        <v>2.62</v>
      </c>
      <c r="J120" s="9">
        <v>2.66</v>
      </c>
      <c r="K120" s="9">
        <v>2.89</v>
      </c>
      <c r="L120" s="9">
        <v>3.06</v>
      </c>
      <c r="M120" s="9"/>
      <c r="N120" s="9">
        <v>1.74</v>
      </c>
      <c r="O120" s="9"/>
      <c r="Q120" s="6"/>
      <c r="R120" s="6">
        <v>3.15</v>
      </c>
      <c r="S120" s="9"/>
      <c r="T120" s="9"/>
      <c r="U120" s="25">
        <v>3.1063358299999999</v>
      </c>
      <c r="V120" s="25"/>
      <c r="W120" s="14">
        <v>3.5146946209999999</v>
      </c>
      <c r="X120" s="24">
        <v>3.62</v>
      </c>
      <c r="Y120" s="9"/>
      <c r="Z120" s="9"/>
    </row>
    <row r="121" spans="1:26">
      <c r="A121" s="3">
        <f t="shared" si="1"/>
        <v>1709</v>
      </c>
      <c r="B121" s="9">
        <v>5.18</v>
      </c>
      <c r="C121" s="9">
        <v>5.05</v>
      </c>
      <c r="D121" s="9">
        <v>4.83</v>
      </c>
      <c r="E121" s="9">
        <v>5.07</v>
      </c>
      <c r="F121" s="9">
        <v>4.7699999999999996</v>
      </c>
      <c r="G121" s="9"/>
      <c r="H121" s="9"/>
      <c r="I121" s="11">
        <v>3.75</v>
      </c>
      <c r="J121" s="9">
        <v>4.01</v>
      </c>
      <c r="K121" s="9">
        <v>4.1900000000000004</v>
      </c>
      <c r="L121" s="9">
        <v>5.0199999999999996</v>
      </c>
      <c r="M121" s="9"/>
      <c r="N121" s="9">
        <v>3.09</v>
      </c>
      <c r="O121" s="9"/>
      <c r="Q121" s="6"/>
      <c r="R121" s="6">
        <v>4.6970000000000001</v>
      </c>
      <c r="S121" s="9"/>
      <c r="T121" s="9"/>
      <c r="U121" s="25">
        <v>4.0907380289999997</v>
      </c>
      <c r="V121" s="25"/>
      <c r="W121" s="14">
        <v>4.858149321</v>
      </c>
      <c r="X121" s="24">
        <v>4.49</v>
      </c>
      <c r="Y121" s="9"/>
      <c r="Z121" s="9"/>
    </row>
    <row r="122" spans="1:26">
      <c r="A122" s="3">
        <f t="shared" si="1"/>
        <v>1710</v>
      </c>
      <c r="B122" s="9">
        <v>4.9800000000000004</v>
      </c>
      <c r="C122" s="9">
        <v>4.8600000000000003</v>
      </c>
      <c r="D122" s="9">
        <v>4.6399999999999997</v>
      </c>
      <c r="E122" s="9">
        <v>4.87</v>
      </c>
      <c r="F122" s="9">
        <v>4.1500000000000004</v>
      </c>
      <c r="G122" s="9">
        <v>4.62</v>
      </c>
      <c r="H122" s="9"/>
      <c r="I122" s="11">
        <v>3.32</v>
      </c>
      <c r="J122" s="9">
        <v>3.94</v>
      </c>
      <c r="K122" s="9">
        <v>4.3499999999999996</v>
      </c>
      <c r="L122" s="9">
        <v>4.76</v>
      </c>
      <c r="M122" s="9"/>
      <c r="N122" s="9">
        <v>2.86</v>
      </c>
      <c r="O122" s="9"/>
      <c r="Q122" s="6"/>
      <c r="R122" s="6">
        <v>2.7810000000000001</v>
      </c>
      <c r="S122" s="9"/>
      <c r="T122" s="9"/>
      <c r="U122" s="25">
        <v>3.2633977540000001</v>
      </c>
      <c r="V122" s="25"/>
      <c r="W122" s="14">
        <v>7.5179182229999997</v>
      </c>
      <c r="X122" s="24">
        <v>3.2</v>
      </c>
      <c r="Y122" s="9"/>
      <c r="Z122" s="9"/>
    </row>
    <row r="123" spans="1:26">
      <c r="A123" s="3">
        <f t="shared" si="1"/>
        <v>1711</v>
      </c>
      <c r="B123" s="9">
        <v>3.62</v>
      </c>
      <c r="C123" s="9">
        <v>3.53</v>
      </c>
      <c r="D123" s="9">
        <v>3.28</v>
      </c>
      <c r="E123" s="9">
        <v>3.53</v>
      </c>
      <c r="F123" s="9">
        <v>3.14</v>
      </c>
      <c r="G123" s="9">
        <v>3.17</v>
      </c>
      <c r="H123" s="9"/>
      <c r="I123" s="11">
        <v>2.7</v>
      </c>
      <c r="J123" s="9">
        <v>3.37</v>
      </c>
      <c r="K123" s="9">
        <v>3.73</v>
      </c>
      <c r="L123" s="9">
        <v>3.68</v>
      </c>
      <c r="M123" s="9"/>
      <c r="N123" s="9">
        <v>2.2200000000000002</v>
      </c>
      <c r="O123" s="9"/>
      <c r="Q123" s="6"/>
      <c r="R123" s="6">
        <v>2.4769999999999999</v>
      </c>
      <c r="S123" s="9"/>
      <c r="T123" s="9"/>
      <c r="U123" s="25">
        <v>2.8474745110000002</v>
      </c>
      <c r="V123" s="25"/>
      <c r="W123" s="14">
        <v>3.8629976909999999</v>
      </c>
      <c r="X123" s="24">
        <v>3.05</v>
      </c>
      <c r="Y123" s="9"/>
      <c r="Z123" s="9"/>
    </row>
    <row r="124" spans="1:26">
      <c r="A124" s="3">
        <f t="shared" si="1"/>
        <v>1712</v>
      </c>
      <c r="B124" s="9">
        <v>3.55</v>
      </c>
      <c r="C124" s="9">
        <v>3.46</v>
      </c>
      <c r="D124" s="9">
        <v>3.21</v>
      </c>
      <c r="E124" s="9">
        <v>3.54</v>
      </c>
      <c r="F124" s="9">
        <v>2.99</v>
      </c>
      <c r="G124" s="9">
        <v>3.05</v>
      </c>
      <c r="H124" s="9"/>
      <c r="I124" s="11">
        <v>2.66</v>
      </c>
      <c r="J124" s="9">
        <v>3.17</v>
      </c>
      <c r="K124" s="9">
        <v>3.26</v>
      </c>
      <c r="L124" s="9">
        <v>3.3</v>
      </c>
      <c r="M124" s="9"/>
      <c r="N124" s="9">
        <v>2.0299999999999998</v>
      </c>
      <c r="O124" s="9"/>
      <c r="Q124" s="6"/>
      <c r="R124" s="6">
        <v>2.6429999999999998</v>
      </c>
      <c r="S124" s="9"/>
      <c r="T124" s="9"/>
      <c r="U124" s="25">
        <v>2.714414954</v>
      </c>
      <c r="V124" s="25"/>
      <c r="W124" s="14">
        <v>3.8629976909999999</v>
      </c>
      <c r="X124" s="24">
        <v>2.79</v>
      </c>
      <c r="Y124" s="9"/>
      <c r="Z124" s="9"/>
    </row>
    <row r="125" spans="1:26">
      <c r="A125" s="3">
        <f t="shared" si="1"/>
        <v>1713</v>
      </c>
      <c r="B125" s="9">
        <v>3.8</v>
      </c>
      <c r="C125" s="9">
        <v>3.71</v>
      </c>
      <c r="D125" s="9">
        <v>3.45</v>
      </c>
      <c r="E125" s="9">
        <v>3.82</v>
      </c>
      <c r="F125" s="9">
        <v>3.16</v>
      </c>
      <c r="G125" s="9">
        <v>3.23</v>
      </c>
      <c r="H125" s="9"/>
      <c r="I125" s="11">
        <v>2.86</v>
      </c>
      <c r="J125" s="9">
        <v>3.22</v>
      </c>
      <c r="K125" s="9">
        <v>3.17</v>
      </c>
      <c r="L125" s="9">
        <v>3.32</v>
      </c>
      <c r="M125" s="9"/>
      <c r="N125" s="9">
        <v>2.08</v>
      </c>
      <c r="O125" s="9"/>
      <c r="Q125" s="6"/>
      <c r="R125" s="6">
        <v>2.92</v>
      </c>
      <c r="S125" s="9"/>
      <c r="T125" s="9"/>
      <c r="U125" s="25">
        <v>3.5312145909999999</v>
      </c>
      <c r="V125" s="25"/>
      <c r="W125" s="14">
        <v>3.6187331999999999</v>
      </c>
      <c r="X125" s="24">
        <v>3.25</v>
      </c>
      <c r="Y125" s="9"/>
      <c r="Z125" s="9"/>
    </row>
    <row r="126" spans="1:26">
      <c r="A126" s="3">
        <f t="shared" si="1"/>
        <v>1714</v>
      </c>
      <c r="B126" s="9">
        <v>4.18</v>
      </c>
      <c r="C126" s="9">
        <v>4.07</v>
      </c>
      <c r="D126" s="9">
        <v>3.83</v>
      </c>
      <c r="E126" s="9">
        <v>4.21</v>
      </c>
      <c r="F126" s="9">
        <v>3.4</v>
      </c>
      <c r="G126" s="9">
        <v>3.64</v>
      </c>
      <c r="H126" s="9"/>
      <c r="I126" s="11">
        <v>3.21</v>
      </c>
      <c r="J126" s="9">
        <v>3.61</v>
      </c>
      <c r="K126" s="9">
        <v>3.17</v>
      </c>
      <c r="L126" s="9">
        <v>3.8</v>
      </c>
      <c r="M126" s="9"/>
      <c r="N126" s="9">
        <v>2.23</v>
      </c>
      <c r="O126" s="9"/>
      <c r="Q126" s="6"/>
      <c r="R126" s="6">
        <v>2.8639999999999999</v>
      </c>
      <c r="S126" s="9"/>
      <c r="T126" s="9"/>
      <c r="U126" s="25">
        <v>3.2818350289999998</v>
      </c>
      <c r="V126" s="25"/>
      <c r="W126" s="14">
        <v>4.1344026810000001</v>
      </c>
      <c r="X126" s="24">
        <v>2.5299999999999998</v>
      </c>
      <c r="Y126" s="9"/>
      <c r="Z126" s="9"/>
    </row>
    <row r="127" spans="1:26">
      <c r="A127" s="3">
        <f t="shared" si="1"/>
        <v>1715</v>
      </c>
      <c r="B127" s="9">
        <v>3.63</v>
      </c>
      <c r="C127" s="9">
        <v>3.54</v>
      </c>
      <c r="D127" s="9">
        <v>3.29</v>
      </c>
      <c r="E127" s="9">
        <v>3.59</v>
      </c>
      <c r="F127" s="9">
        <v>2.88</v>
      </c>
      <c r="G127" s="9">
        <v>3.06</v>
      </c>
      <c r="H127" s="9"/>
      <c r="I127" s="11">
        <v>2.9</v>
      </c>
      <c r="J127" s="9">
        <v>3.16</v>
      </c>
      <c r="K127" s="9">
        <v>3.26</v>
      </c>
      <c r="L127" s="9">
        <v>3.38</v>
      </c>
      <c r="M127" s="9"/>
      <c r="N127" s="9">
        <v>1.92</v>
      </c>
      <c r="O127" s="9"/>
      <c r="Q127" s="6"/>
      <c r="R127" s="6"/>
      <c r="S127" s="9"/>
      <c r="T127" s="9"/>
      <c r="U127" s="25">
        <v>2.7482842839999999</v>
      </c>
      <c r="V127" s="25"/>
      <c r="W127" s="14">
        <v>4.0348875179999997</v>
      </c>
      <c r="X127" s="24">
        <v>2.84</v>
      </c>
      <c r="Y127" s="9"/>
      <c r="Z127" s="9"/>
    </row>
    <row r="128" spans="1:26">
      <c r="A128" s="3">
        <f t="shared" si="1"/>
        <v>1716</v>
      </c>
      <c r="B128" s="9">
        <v>3.57</v>
      </c>
      <c r="C128" s="9">
        <v>3.48</v>
      </c>
      <c r="D128" s="9">
        <v>3.22</v>
      </c>
      <c r="E128" s="9">
        <v>3.54</v>
      </c>
      <c r="F128" s="9">
        <v>2.78</v>
      </c>
      <c r="G128" s="9">
        <v>3</v>
      </c>
      <c r="H128" s="9"/>
      <c r="I128" s="11">
        <v>2.71</v>
      </c>
      <c r="J128" s="9">
        <v>2.91</v>
      </c>
      <c r="K128" s="9"/>
      <c r="L128" s="9">
        <v>3.1</v>
      </c>
      <c r="M128" s="9"/>
      <c r="N128" s="9">
        <v>1.73</v>
      </c>
      <c r="O128" s="9"/>
      <c r="Q128" s="6"/>
      <c r="R128" s="6"/>
      <c r="S128" s="9"/>
      <c r="T128" s="9"/>
      <c r="U128" s="25">
        <v>2.6031934699999999</v>
      </c>
      <c r="V128" s="25"/>
      <c r="W128" s="14">
        <v>3.6187331999999999</v>
      </c>
      <c r="X128" s="24">
        <v>2.79</v>
      </c>
      <c r="Y128" s="9"/>
      <c r="Z128" s="9"/>
    </row>
    <row r="129" spans="1:26">
      <c r="A129" s="3">
        <f t="shared" si="1"/>
        <v>1717</v>
      </c>
      <c r="B129" s="9">
        <v>3.46</v>
      </c>
      <c r="C129" s="9">
        <v>3.37</v>
      </c>
      <c r="D129" s="9">
        <v>3.11</v>
      </c>
      <c r="E129" s="9">
        <v>3.44</v>
      </c>
      <c r="F129" s="9">
        <v>2.67</v>
      </c>
      <c r="G129" s="9">
        <v>3.04</v>
      </c>
      <c r="H129" s="9"/>
      <c r="I129" s="11">
        <v>2.76</v>
      </c>
      <c r="J129" s="9">
        <v>3.01</v>
      </c>
      <c r="K129" s="9"/>
      <c r="L129" s="9">
        <v>3.24</v>
      </c>
      <c r="M129" s="9"/>
      <c r="N129" s="9">
        <v>1.81</v>
      </c>
      <c r="O129" s="9"/>
      <c r="Q129" s="6"/>
      <c r="R129" s="6"/>
      <c r="S129" s="9"/>
      <c r="T129" s="9"/>
      <c r="U129" s="25">
        <v>2.3858077940000002</v>
      </c>
      <c r="V129" s="25"/>
      <c r="W129" s="14">
        <v>3.6187331999999999</v>
      </c>
      <c r="X129" s="24">
        <v>2.4300000000000002</v>
      </c>
      <c r="Y129" s="9"/>
      <c r="Z129" s="9"/>
    </row>
    <row r="130" spans="1:26">
      <c r="A130" s="3">
        <f t="shared" si="1"/>
        <v>1718</v>
      </c>
      <c r="B130" s="9">
        <v>3.34</v>
      </c>
      <c r="C130" s="9">
        <v>3.26</v>
      </c>
      <c r="D130" s="9">
        <v>3</v>
      </c>
      <c r="E130" s="9">
        <v>3.34</v>
      </c>
      <c r="F130" s="9">
        <v>2.56</v>
      </c>
      <c r="G130" s="9">
        <v>2.96</v>
      </c>
      <c r="H130" s="9"/>
      <c r="I130" s="11">
        <v>2.77</v>
      </c>
      <c r="J130" s="9">
        <v>3.07</v>
      </c>
      <c r="K130" s="9"/>
      <c r="L130" s="9">
        <v>3.08</v>
      </c>
      <c r="M130" s="9"/>
      <c r="N130" s="9">
        <v>1.82</v>
      </c>
      <c r="O130" s="9"/>
      <c r="Q130" s="6"/>
      <c r="R130" s="6"/>
      <c r="S130" s="9"/>
      <c r="T130" s="9"/>
      <c r="U130" s="25">
        <v>2.4263310690000002</v>
      </c>
      <c r="V130" s="25"/>
      <c r="W130" s="14">
        <v>3.896470973</v>
      </c>
      <c r="X130" s="24">
        <v>2.12</v>
      </c>
      <c r="Y130" s="9"/>
      <c r="Z130" s="9"/>
    </row>
    <row r="131" spans="1:26">
      <c r="A131" s="3">
        <f t="shared" si="1"/>
        <v>1719</v>
      </c>
      <c r="B131" s="9">
        <v>3.2</v>
      </c>
      <c r="C131" s="9">
        <v>3.12</v>
      </c>
      <c r="D131" s="9">
        <v>2.86</v>
      </c>
      <c r="E131" s="9">
        <v>3.18</v>
      </c>
      <c r="F131" s="9">
        <v>2.41</v>
      </c>
      <c r="G131" s="9">
        <v>2.76</v>
      </c>
      <c r="H131" s="9"/>
      <c r="I131" s="11">
        <v>2.64</v>
      </c>
      <c r="J131" s="9">
        <v>2.86</v>
      </c>
      <c r="K131" s="9"/>
      <c r="L131" s="9">
        <v>2.81</v>
      </c>
      <c r="M131" s="9"/>
      <c r="N131" s="9">
        <v>1.64</v>
      </c>
      <c r="O131" s="9"/>
      <c r="Q131" s="6"/>
      <c r="R131" s="6"/>
      <c r="S131" s="9"/>
      <c r="T131" s="9"/>
      <c r="U131" s="25">
        <v>2.7603911430000001</v>
      </c>
      <c r="V131" s="25"/>
      <c r="W131" s="14">
        <v>4.4510418359999999</v>
      </c>
      <c r="X131" s="24">
        <v>2.38</v>
      </c>
      <c r="Y131" s="9"/>
      <c r="Z131" s="9"/>
    </row>
    <row r="132" spans="1:26">
      <c r="A132" s="3">
        <f t="shared" si="1"/>
        <v>1720</v>
      </c>
      <c r="B132" s="9">
        <v>3.12</v>
      </c>
      <c r="C132" s="9">
        <v>3.05</v>
      </c>
      <c r="D132" s="9">
        <v>2.78</v>
      </c>
      <c r="E132" s="9">
        <v>3.2</v>
      </c>
      <c r="F132" s="9">
        <v>2.35</v>
      </c>
      <c r="G132" s="9">
        <v>2.76</v>
      </c>
      <c r="H132" s="9"/>
      <c r="I132" s="11">
        <v>2.63</v>
      </c>
      <c r="J132" s="9">
        <v>2.83</v>
      </c>
      <c r="K132" s="9"/>
      <c r="L132" s="9">
        <v>2.81</v>
      </c>
      <c r="M132" s="9"/>
      <c r="N132" s="9">
        <v>1.67</v>
      </c>
      <c r="O132" s="9"/>
      <c r="Q132" s="6"/>
      <c r="R132" s="6"/>
      <c r="S132" s="9"/>
      <c r="T132" s="9"/>
      <c r="U132" s="25">
        <v>2.539559852</v>
      </c>
      <c r="V132" s="25"/>
      <c r="W132" s="14">
        <v>3.6187331999999999</v>
      </c>
      <c r="X132" s="24">
        <v>2.48</v>
      </c>
      <c r="Y132" s="9"/>
      <c r="Z132" s="9"/>
    </row>
    <row r="133" spans="1:26">
      <c r="A133" s="3">
        <f t="shared" si="1"/>
        <v>1721</v>
      </c>
      <c r="B133" s="9">
        <v>3.11</v>
      </c>
      <c r="C133" s="9">
        <v>3.04</v>
      </c>
      <c r="D133" s="9">
        <v>2.77</v>
      </c>
      <c r="E133" s="9">
        <v>3.08</v>
      </c>
      <c r="F133" s="9">
        <v>2.5</v>
      </c>
      <c r="G133" s="9">
        <v>2.58</v>
      </c>
      <c r="H133" s="9"/>
      <c r="I133" s="11">
        <v>2.56</v>
      </c>
      <c r="J133" s="9">
        <v>2.69</v>
      </c>
      <c r="K133" s="9"/>
      <c r="L133" s="9">
        <v>2.69</v>
      </c>
      <c r="M133" s="9"/>
      <c r="N133" s="9">
        <v>1.6</v>
      </c>
      <c r="O133" s="9"/>
      <c r="Q133" s="6"/>
      <c r="R133" s="6"/>
      <c r="S133" s="9"/>
      <c r="T133" s="9"/>
      <c r="U133" s="25">
        <v>2.4735972579999999</v>
      </c>
      <c r="V133" s="25"/>
      <c r="W133" s="14">
        <v>2.9673612239999998</v>
      </c>
      <c r="X133" s="24">
        <v>2.3199999999999998</v>
      </c>
      <c r="Y133" s="9"/>
      <c r="Z133" s="9"/>
    </row>
    <row r="134" spans="1:26">
      <c r="A134" s="3">
        <f t="shared" si="1"/>
        <v>1722</v>
      </c>
      <c r="B134" s="9">
        <v>3.12</v>
      </c>
      <c r="C134" s="9">
        <v>3.04</v>
      </c>
      <c r="D134" s="9">
        <v>2.78</v>
      </c>
      <c r="E134" s="9">
        <v>3.11</v>
      </c>
      <c r="F134" s="9">
        <v>2.5</v>
      </c>
      <c r="G134" s="9">
        <v>2.67</v>
      </c>
      <c r="H134" s="9"/>
      <c r="I134" s="11">
        <v>2.59</v>
      </c>
      <c r="J134" s="9">
        <v>2.8</v>
      </c>
      <c r="K134" s="9"/>
      <c r="L134" s="9">
        <v>2.69</v>
      </c>
      <c r="M134" s="9"/>
      <c r="N134" s="9">
        <v>1.6</v>
      </c>
      <c r="O134" s="9"/>
      <c r="Q134" s="6"/>
      <c r="R134" s="6"/>
      <c r="S134" s="9"/>
      <c r="T134" s="9"/>
      <c r="U134" s="25">
        <v>2.304036156</v>
      </c>
      <c r="V134" s="25"/>
      <c r="W134" s="14">
        <v>2.632628403</v>
      </c>
      <c r="X134" s="24">
        <v>2.4300000000000002</v>
      </c>
      <c r="Y134" s="9"/>
      <c r="Z134" s="9"/>
    </row>
    <row r="135" spans="1:26">
      <c r="A135" s="3">
        <f t="shared" si="1"/>
        <v>1723</v>
      </c>
      <c r="B135" s="9">
        <v>3.38</v>
      </c>
      <c r="C135" s="9">
        <v>3.29</v>
      </c>
      <c r="D135" s="9">
        <v>3.03</v>
      </c>
      <c r="E135" s="9">
        <v>3.36</v>
      </c>
      <c r="F135" s="9">
        <v>2.76</v>
      </c>
      <c r="G135" s="9">
        <v>2.85</v>
      </c>
      <c r="H135" s="9"/>
      <c r="I135" s="11">
        <v>2.71</v>
      </c>
      <c r="J135" s="9">
        <v>2.94</v>
      </c>
      <c r="K135" s="9">
        <v>3.01</v>
      </c>
      <c r="L135" s="9">
        <v>2.89</v>
      </c>
      <c r="M135" s="9"/>
      <c r="N135" s="9">
        <v>1.75</v>
      </c>
      <c r="O135" s="9"/>
      <c r="Q135" s="6"/>
      <c r="R135" s="6"/>
      <c r="S135" s="9"/>
      <c r="T135" s="9"/>
      <c r="U135" s="25">
        <v>2.5006606859999998</v>
      </c>
      <c r="V135" s="25"/>
      <c r="W135" s="14">
        <v>3.0487827209999998</v>
      </c>
      <c r="X135" s="24">
        <v>2.48</v>
      </c>
      <c r="Y135" s="9"/>
      <c r="Z135" s="9"/>
    </row>
    <row r="136" spans="1:26">
      <c r="A136" s="3">
        <f t="shared" ref="A136:A199" si="2">+A135+1</f>
        <v>1724</v>
      </c>
      <c r="B136" s="9">
        <v>3.33</v>
      </c>
      <c r="C136" s="9">
        <v>3.25</v>
      </c>
      <c r="D136" s="9">
        <v>2.99</v>
      </c>
      <c r="E136" s="9">
        <v>3.31</v>
      </c>
      <c r="F136" s="9">
        <v>2.71</v>
      </c>
      <c r="G136" s="9">
        <v>2.87</v>
      </c>
      <c r="H136" s="9"/>
      <c r="I136" s="11">
        <v>2.72</v>
      </c>
      <c r="J136" s="9">
        <v>3.06</v>
      </c>
      <c r="K136" s="9">
        <v>2.89</v>
      </c>
      <c r="L136" s="9">
        <v>2.98</v>
      </c>
      <c r="M136" s="9"/>
      <c r="N136" s="9">
        <v>1.78</v>
      </c>
      <c r="O136" s="9"/>
      <c r="Q136" s="6"/>
      <c r="R136" s="6"/>
      <c r="S136" s="9"/>
      <c r="T136" s="9"/>
      <c r="U136" s="25">
        <v>2.945365808</v>
      </c>
      <c r="V136" s="25"/>
      <c r="W136" s="14">
        <v>3.6956312809999998</v>
      </c>
      <c r="X136" s="24">
        <v>2.79</v>
      </c>
      <c r="Y136" s="9"/>
      <c r="Z136" s="9"/>
    </row>
    <row r="137" spans="1:26">
      <c r="A137" s="3">
        <f t="shared" si="2"/>
        <v>1725</v>
      </c>
      <c r="B137" s="9">
        <v>3.5</v>
      </c>
      <c r="C137" s="9">
        <v>3.41</v>
      </c>
      <c r="D137" s="9">
        <v>3.15</v>
      </c>
      <c r="E137" s="9">
        <v>3.49</v>
      </c>
      <c r="F137" s="9">
        <v>2.97</v>
      </c>
      <c r="G137" s="9">
        <v>3.08</v>
      </c>
      <c r="H137" s="9"/>
      <c r="I137" s="11">
        <v>2.8</v>
      </c>
      <c r="J137" s="9">
        <v>3.07</v>
      </c>
      <c r="K137" s="9">
        <v>2.89</v>
      </c>
      <c r="L137" s="9">
        <v>3.1</v>
      </c>
      <c r="M137" s="9"/>
      <c r="N137" s="9">
        <v>1.88</v>
      </c>
      <c r="O137" s="9"/>
      <c r="Q137" s="6"/>
      <c r="R137" s="6"/>
      <c r="S137" s="9"/>
      <c r="T137" s="9"/>
      <c r="U137" s="25">
        <v>2.900512521</v>
      </c>
      <c r="V137" s="25"/>
      <c r="W137" s="14">
        <v>3.989653353</v>
      </c>
      <c r="X137" s="24">
        <v>3.1</v>
      </c>
      <c r="Y137" s="9"/>
      <c r="Z137" s="9"/>
    </row>
    <row r="138" spans="1:26">
      <c r="A138" s="3">
        <f t="shared" si="2"/>
        <v>1726</v>
      </c>
      <c r="B138" s="9">
        <v>3.65</v>
      </c>
      <c r="C138" s="9">
        <v>3.55</v>
      </c>
      <c r="D138" s="9">
        <v>3.3</v>
      </c>
      <c r="E138" s="9">
        <v>3.61</v>
      </c>
      <c r="F138" s="9">
        <v>3.21</v>
      </c>
      <c r="G138" s="9">
        <v>3.19</v>
      </c>
      <c r="H138" s="9"/>
      <c r="I138" s="11">
        <v>2.82</v>
      </c>
      <c r="J138" s="9">
        <v>3.13</v>
      </c>
      <c r="K138" s="9">
        <v>2.89</v>
      </c>
      <c r="L138" s="9">
        <v>3.08</v>
      </c>
      <c r="M138" s="9"/>
      <c r="N138" s="9">
        <v>1.82</v>
      </c>
      <c r="O138" s="9"/>
      <c r="Q138" s="6"/>
      <c r="R138" s="6"/>
      <c r="S138" s="9"/>
      <c r="T138" s="9"/>
      <c r="U138" s="25">
        <v>2.7144939039999998</v>
      </c>
      <c r="V138" s="25"/>
      <c r="W138" s="14">
        <v>3.8629976909999999</v>
      </c>
      <c r="X138" s="24">
        <v>2.63</v>
      </c>
      <c r="Y138" s="9"/>
      <c r="Z138" s="9"/>
    </row>
    <row r="139" spans="1:26">
      <c r="A139" s="3">
        <f t="shared" si="2"/>
        <v>1727</v>
      </c>
      <c r="B139" s="9">
        <v>3.37</v>
      </c>
      <c r="C139" s="9">
        <v>3.28</v>
      </c>
      <c r="D139" s="9">
        <v>3.02</v>
      </c>
      <c r="E139" s="9">
        <v>3.37</v>
      </c>
      <c r="F139" s="9">
        <v>3.03</v>
      </c>
      <c r="G139" s="9">
        <v>2.92</v>
      </c>
      <c r="H139" s="9"/>
      <c r="I139" s="11">
        <v>2.74</v>
      </c>
      <c r="J139" s="9">
        <v>3.15</v>
      </c>
      <c r="K139" s="9">
        <v>2.89</v>
      </c>
      <c r="L139" s="9">
        <v>3.04</v>
      </c>
      <c r="M139" s="9"/>
      <c r="N139" s="9">
        <v>1.86</v>
      </c>
      <c r="O139" s="9"/>
      <c r="Q139" s="6"/>
      <c r="R139" s="6"/>
      <c r="S139" s="9"/>
      <c r="T139" s="9"/>
      <c r="U139" s="25">
        <v>2.506144591</v>
      </c>
      <c r="V139" s="25"/>
      <c r="W139" s="14">
        <v>3.8629976909999999</v>
      </c>
      <c r="X139" s="24">
        <v>3.36</v>
      </c>
      <c r="Y139" s="9"/>
      <c r="Z139" s="9"/>
    </row>
    <row r="140" spans="1:26">
      <c r="A140" s="3">
        <f t="shared" si="2"/>
        <v>1728</v>
      </c>
      <c r="B140" s="9">
        <v>3.34</v>
      </c>
      <c r="C140" s="9">
        <v>3.26</v>
      </c>
      <c r="D140" s="9">
        <v>3</v>
      </c>
      <c r="E140" s="9">
        <v>3.32</v>
      </c>
      <c r="F140" s="9">
        <v>3.03</v>
      </c>
      <c r="G140" s="9">
        <v>2.91</v>
      </c>
      <c r="H140" s="9"/>
      <c r="I140" s="11">
        <v>2.69</v>
      </c>
      <c r="J140" s="9">
        <v>3.18</v>
      </c>
      <c r="K140" s="9">
        <v>2.89</v>
      </c>
      <c r="L140" s="9">
        <v>2.93</v>
      </c>
      <c r="M140" s="9"/>
      <c r="N140" s="9">
        <v>1.73</v>
      </c>
      <c r="O140" s="9"/>
      <c r="Q140" s="6"/>
      <c r="R140" s="6"/>
      <c r="S140" s="9"/>
      <c r="T140" s="9"/>
      <c r="U140" s="25">
        <v>2.6453748460000002</v>
      </c>
      <c r="V140" s="25"/>
      <c r="W140" s="14">
        <v>3.2251959650000002</v>
      </c>
      <c r="X140" s="24">
        <v>3.2</v>
      </c>
      <c r="Y140" s="9"/>
      <c r="Z140" s="9"/>
    </row>
    <row r="141" spans="1:26">
      <c r="A141" s="3">
        <f t="shared" si="2"/>
        <v>1729</v>
      </c>
      <c r="B141" s="9">
        <v>3.38</v>
      </c>
      <c r="C141" s="9">
        <v>3.3</v>
      </c>
      <c r="D141" s="9">
        <v>3.04</v>
      </c>
      <c r="E141" s="9">
        <v>3.37</v>
      </c>
      <c r="F141" s="9">
        <v>3.12</v>
      </c>
      <c r="G141" s="9">
        <v>2.91</v>
      </c>
      <c r="H141" s="9"/>
      <c r="I141" s="11">
        <v>2.68</v>
      </c>
      <c r="J141" s="9">
        <v>3.16</v>
      </c>
      <c r="K141" s="9">
        <v>2.88</v>
      </c>
      <c r="L141" s="9">
        <v>2.93</v>
      </c>
      <c r="M141" s="9"/>
      <c r="N141" s="9">
        <v>1.73</v>
      </c>
      <c r="O141" s="9"/>
      <c r="Q141" s="6"/>
      <c r="R141" s="6"/>
      <c r="S141" s="9"/>
      <c r="T141" s="9"/>
      <c r="U141" s="25">
        <v>2.441884473</v>
      </c>
      <c r="V141" s="25"/>
      <c r="W141" s="14">
        <v>2.89498656</v>
      </c>
      <c r="X141" s="24">
        <v>2.38</v>
      </c>
      <c r="Y141" s="9"/>
      <c r="Z141" s="9"/>
    </row>
    <row r="142" spans="1:26">
      <c r="A142" s="3">
        <f t="shared" si="2"/>
        <v>1730</v>
      </c>
      <c r="B142" s="9">
        <v>3.22</v>
      </c>
      <c r="C142" s="9">
        <v>3.14</v>
      </c>
      <c r="D142" s="9">
        <v>2.87</v>
      </c>
      <c r="E142" s="9">
        <v>3.11</v>
      </c>
      <c r="F142" s="9">
        <v>2.95</v>
      </c>
      <c r="G142" s="9">
        <v>2.84</v>
      </c>
      <c r="H142" s="9"/>
      <c r="I142" s="11">
        <v>2.68</v>
      </c>
      <c r="J142" s="9">
        <v>2.75</v>
      </c>
      <c r="K142" s="9">
        <v>2.76</v>
      </c>
      <c r="L142" s="9">
        <v>2.93</v>
      </c>
      <c r="M142" s="9"/>
      <c r="N142" s="9">
        <v>1.66</v>
      </c>
      <c r="O142" s="9"/>
      <c r="Q142" s="6"/>
      <c r="R142" s="6"/>
      <c r="S142" s="9"/>
      <c r="T142" s="9"/>
      <c r="U142" s="25">
        <v>2.7471200320000002</v>
      </c>
      <c r="V142" s="25"/>
      <c r="W142" s="14">
        <v>2.89498656</v>
      </c>
      <c r="X142" s="24">
        <v>2.3199999999999998</v>
      </c>
      <c r="Y142" s="9"/>
      <c r="Z142" s="9"/>
    </row>
    <row r="143" spans="1:26">
      <c r="A143" s="3">
        <f t="shared" si="2"/>
        <v>1731</v>
      </c>
      <c r="B143" s="9">
        <v>3.29</v>
      </c>
      <c r="C143" s="9">
        <v>3.2</v>
      </c>
      <c r="D143" s="9">
        <v>2.94</v>
      </c>
      <c r="E143" s="9">
        <v>3.26</v>
      </c>
      <c r="F143" s="9">
        <v>2.84</v>
      </c>
      <c r="G143" s="9">
        <v>2.77</v>
      </c>
      <c r="H143" s="9"/>
      <c r="I143" s="11">
        <v>2.68</v>
      </c>
      <c r="J143" s="9">
        <v>2.75</v>
      </c>
      <c r="K143" s="9">
        <v>2.76</v>
      </c>
      <c r="L143" s="9">
        <v>2.93</v>
      </c>
      <c r="M143" s="9"/>
      <c r="N143" s="9">
        <v>1.6</v>
      </c>
      <c r="O143" s="9"/>
      <c r="Q143" s="6"/>
      <c r="R143" s="6"/>
      <c r="S143" s="9"/>
      <c r="T143" s="9"/>
      <c r="U143" s="25">
        <v>2.5913876039999999</v>
      </c>
      <c r="V143" s="25"/>
      <c r="W143" s="14">
        <v>2.89498656</v>
      </c>
      <c r="X143" s="24">
        <v>2.0699999999999998</v>
      </c>
      <c r="Y143" s="9"/>
      <c r="Z143" s="9"/>
    </row>
    <row r="144" spans="1:26">
      <c r="A144" s="3">
        <f t="shared" si="2"/>
        <v>1732</v>
      </c>
      <c r="B144" s="9">
        <v>3.15</v>
      </c>
      <c r="C144" s="9">
        <v>3.07</v>
      </c>
      <c r="D144" s="9">
        <v>2.81</v>
      </c>
      <c r="E144" s="9">
        <v>3.13</v>
      </c>
      <c r="F144" s="9">
        <v>2.84</v>
      </c>
      <c r="G144" s="9">
        <v>2.66</v>
      </c>
      <c r="H144" s="9"/>
      <c r="I144" s="11">
        <v>2.57</v>
      </c>
      <c r="J144" s="9">
        <v>2.75</v>
      </c>
      <c r="K144" s="9">
        <v>2.76</v>
      </c>
      <c r="L144" s="9">
        <v>2.93</v>
      </c>
      <c r="M144" s="9"/>
      <c r="N144" s="9">
        <v>1.59</v>
      </c>
      <c r="O144" s="9"/>
      <c r="Q144" s="6"/>
      <c r="R144" s="6"/>
      <c r="S144" s="9"/>
      <c r="T144" s="9"/>
      <c r="U144" s="25">
        <v>2.304036156</v>
      </c>
      <c r="V144" s="25"/>
      <c r="W144" s="14">
        <v>2.89498656</v>
      </c>
      <c r="X144" s="24">
        <v>2.12</v>
      </c>
      <c r="Y144" s="9"/>
      <c r="Z144" s="9"/>
    </row>
    <row r="145" spans="1:26">
      <c r="A145" s="3">
        <f t="shared" si="2"/>
        <v>1733</v>
      </c>
      <c r="B145" s="9">
        <v>3.11</v>
      </c>
      <c r="C145" s="9">
        <v>3.04</v>
      </c>
      <c r="D145" s="9">
        <v>2.77</v>
      </c>
      <c r="E145" s="9">
        <v>3</v>
      </c>
      <c r="F145" s="9">
        <v>2.84</v>
      </c>
      <c r="G145" s="9">
        <v>2.66</v>
      </c>
      <c r="H145" s="9"/>
      <c r="I145" s="11">
        <v>2.5299999999999998</v>
      </c>
      <c r="J145" s="9">
        <v>2.75</v>
      </c>
      <c r="K145" s="9">
        <v>2.76</v>
      </c>
      <c r="L145" s="9">
        <v>2.89</v>
      </c>
      <c r="M145" s="9"/>
      <c r="N145" s="9">
        <v>1.48</v>
      </c>
      <c r="O145" s="9"/>
      <c r="Q145" s="6"/>
      <c r="R145" s="6"/>
      <c r="S145" s="9"/>
      <c r="T145" s="9"/>
      <c r="U145" s="25">
        <v>2.5972771209999999</v>
      </c>
      <c r="V145" s="25"/>
      <c r="W145" s="14">
        <v>2.89498656</v>
      </c>
      <c r="X145" s="24">
        <v>2.4300000000000002</v>
      </c>
      <c r="Y145" s="9"/>
      <c r="Z145" s="9"/>
    </row>
    <row r="146" spans="1:26">
      <c r="A146" s="3">
        <f t="shared" si="2"/>
        <v>1734</v>
      </c>
      <c r="B146" s="9">
        <v>3.19</v>
      </c>
      <c r="C146" s="9">
        <v>3.11</v>
      </c>
      <c r="D146" s="9">
        <v>2.84</v>
      </c>
      <c r="E146" s="9">
        <v>3.07</v>
      </c>
      <c r="F146" s="9">
        <v>2.91</v>
      </c>
      <c r="G146" s="9">
        <v>2.75</v>
      </c>
      <c r="H146" s="9"/>
      <c r="I146" s="11">
        <v>2.67</v>
      </c>
      <c r="J146" s="9">
        <v>2.75</v>
      </c>
      <c r="K146" s="9">
        <v>2.76</v>
      </c>
      <c r="L146" s="9">
        <v>2.93</v>
      </c>
      <c r="M146" s="9"/>
      <c r="N146" s="9">
        <v>1.65</v>
      </c>
      <c r="O146" s="9"/>
      <c r="Q146" s="6"/>
      <c r="R146" s="6"/>
      <c r="S146" s="9"/>
      <c r="T146" s="9"/>
      <c r="U146" s="25">
        <v>2.5738782279999999</v>
      </c>
      <c r="V146" s="25"/>
      <c r="W146" s="14">
        <v>2.89498656</v>
      </c>
      <c r="X146" s="24">
        <v>2.63</v>
      </c>
      <c r="Y146" s="9"/>
      <c r="Z146" s="9"/>
    </row>
    <row r="147" spans="1:26">
      <c r="A147" s="3">
        <f t="shared" si="2"/>
        <v>1735</v>
      </c>
      <c r="B147" s="9">
        <v>3.45</v>
      </c>
      <c r="C147" s="9">
        <v>3.37</v>
      </c>
      <c r="D147" s="9">
        <v>3.11</v>
      </c>
      <c r="E147" s="9">
        <v>3.18</v>
      </c>
      <c r="F147" s="9">
        <v>3.18</v>
      </c>
      <c r="G147" s="9">
        <v>2.88</v>
      </c>
      <c r="H147" s="9"/>
      <c r="I147" s="11">
        <v>2.86</v>
      </c>
      <c r="J147" s="9">
        <v>2.75</v>
      </c>
      <c r="K147" s="9">
        <v>2.76</v>
      </c>
      <c r="L147" s="9">
        <v>2.93</v>
      </c>
      <c r="M147" s="9"/>
      <c r="N147" s="9">
        <v>1.73</v>
      </c>
      <c r="O147" s="9"/>
      <c r="Q147" s="6"/>
      <c r="R147" s="6"/>
      <c r="S147" s="9"/>
      <c r="T147" s="9"/>
      <c r="U147" s="25">
        <v>2.356292646</v>
      </c>
      <c r="V147" s="25"/>
      <c r="W147" s="14">
        <v>3.3111408779999998</v>
      </c>
      <c r="X147" s="24">
        <v>2.69</v>
      </c>
      <c r="Y147" s="9"/>
      <c r="Z147" s="9"/>
    </row>
    <row r="148" spans="1:26">
      <c r="A148" s="3">
        <f t="shared" si="2"/>
        <v>1736</v>
      </c>
      <c r="B148" s="9">
        <v>3.16</v>
      </c>
      <c r="C148" s="9">
        <v>3.08</v>
      </c>
      <c r="D148" s="9">
        <v>2.81</v>
      </c>
      <c r="E148" s="9">
        <v>3</v>
      </c>
      <c r="F148" s="9">
        <v>2.88</v>
      </c>
      <c r="G148" s="9">
        <v>2.78</v>
      </c>
      <c r="H148" s="9"/>
      <c r="I148" s="11">
        <v>2.75</v>
      </c>
      <c r="J148" s="9">
        <v>2.88</v>
      </c>
      <c r="K148" s="9">
        <v>2.87</v>
      </c>
      <c r="L148" s="9">
        <v>2.93</v>
      </c>
      <c r="M148" s="9"/>
      <c r="N148" s="9">
        <v>1.73</v>
      </c>
      <c r="O148" s="9"/>
      <c r="Q148" s="6"/>
      <c r="R148" s="6"/>
      <c r="S148" s="9"/>
      <c r="T148" s="9"/>
      <c r="U148" s="25">
        <v>2.3611610189999999</v>
      </c>
      <c r="V148" s="25"/>
      <c r="W148" s="14">
        <v>3.401609208</v>
      </c>
      <c r="X148" s="24">
        <v>2.74</v>
      </c>
      <c r="Y148" s="9"/>
      <c r="Z148" s="9"/>
    </row>
    <row r="149" spans="1:26">
      <c r="A149" s="3">
        <f t="shared" si="2"/>
        <v>1737</v>
      </c>
      <c r="B149" s="9">
        <v>3.29</v>
      </c>
      <c r="C149" s="9">
        <v>3.2</v>
      </c>
      <c r="D149" s="9">
        <v>2.94</v>
      </c>
      <c r="E149" s="9">
        <v>3</v>
      </c>
      <c r="F149" s="9">
        <v>3.03</v>
      </c>
      <c r="G149" s="9">
        <v>2.78</v>
      </c>
      <c r="H149" s="9"/>
      <c r="I149" s="11">
        <v>2.74</v>
      </c>
      <c r="J149" s="9">
        <v>2.92</v>
      </c>
      <c r="K149" s="9">
        <v>2.89</v>
      </c>
      <c r="L149" s="9">
        <v>2.93</v>
      </c>
      <c r="M149" s="9"/>
      <c r="N149" s="9">
        <v>1.67</v>
      </c>
      <c r="O149" s="9"/>
      <c r="Q149" s="6"/>
      <c r="R149" s="6"/>
      <c r="S149" s="9"/>
      <c r="T149" s="9"/>
      <c r="U149" s="25">
        <v>2.3133642380000001</v>
      </c>
      <c r="V149" s="25"/>
      <c r="W149" s="14">
        <v>3.6187331999999999</v>
      </c>
      <c r="X149" s="24">
        <v>2.48</v>
      </c>
      <c r="Y149" s="9"/>
      <c r="Z149" s="9"/>
    </row>
    <row r="150" spans="1:26">
      <c r="A150" s="3">
        <f t="shared" si="2"/>
        <v>1738</v>
      </c>
      <c r="B150" s="9">
        <v>3.29</v>
      </c>
      <c r="C150" s="9">
        <v>3.2</v>
      </c>
      <c r="D150" s="9">
        <v>2.94</v>
      </c>
      <c r="E150" s="9">
        <v>3</v>
      </c>
      <c r="F150" s="9">
        <v>3.03</v>
      </c>
      <c r="G150" s="9">
        <v>2.78</v>
      </c>
      <c r="H150" s="9"/>
      <c r="I150" s="11">
        <v>2.74</v>
      </c>
      <c r="J150" s="9">
        <v>2.92</v>
      </c>
      <c r="K150" s="9">
        <v>2.89</v>
      </c>
      <c r="L150" s="9">
        <v>2.95</v>
      </c>
      <c r="M150" s="9"/>
      <c r="N150" s="9">
        <v>1.73</v>
      </c>
      <c r="O150" s="9"/>
      <c r="Q150" s="6"/>
      <c r="R150" s="6"/>
      <c r="S150" s="9"/>
      <c r="T150" s="9"/>
      <c r="U150" s="25">
        <v>2.7603911430000001</v>
      </c>
      <c r="V150" s="25"/>
      <c r="W150" s="14">
        <v>3.220672548</v>
      </c>
      <c r="X150" s="24">
        <v>2.58</v>
      </c>
      <c r="Y150" s="9"/>
      <c r="Z150" s="9"/>
    </row>
    <row r="151" spans="1:26">
      <c r="A151" s="3">
        <f t="shared" si="2"/>
        <v>1739</v>
      </c>
      <c r="B151" s="9">
        <v>3.32</v>
      </c>
      <c r="C151" s="9">
        <v>3.24</v>
      </c>
      <c r="D151" s="9">
        <v>2.98</v>
      </c>
      <c r="E151" s="9">
        <v>3.02</v>
      </c>
      <c r="F151" s="9">
        <v>3.06</v>
      </c>
      <c r="G151" s="9">
        <v>2.8</v>
      </c>
      <c r="H151" s="9"/>
      <c r="I151" s="11">
        <v>2.76</v>
      </c>
      <c r="J151" s="9">
        <v>2.97</v>
      </c>
      <c r="K151" s="9">
        <v>2.89</v>
      </c>
      <c r="L151" s="9">
        <v>3.08</v>
      </c>
      <c r="M151" s="9"/>
      <c r="N151" s="9">
        <v>1.8</v>
      </c>
      <c r="O151" s="9"/>
      <c r="Q151" s="6"/>
      <c r="R151" s="6"/>
      <c r="S151" s="9"/>
      <c r="T151" s="9"/>
      <c r="U151" s="25">
        <v>3.3710971490000001</v>
      </c>
      <c r="V151" s="25"/>
      <c r="W151" s="14">
        <v>3.220672548</v>
      </c>
      <c r="X151" s="24">
        <v>3.2</v>
      </c>
      <c r="Y151" s="9"/>
      <c r="Z151" s="9"/>
    </row>
    <row r="152" spans="1:26">
      <c r="A152" s="3">
        <f t="shared" si="2"/>
        <v>1740</v>
      </c>
      <c r="B152" s="9">
        <v>4.1100000000000003</v>
      </c>
      <c r="C152" s="9">
        <v>4.01</v>
      </c>
      <c r="D152" s="9">
        <v>3.77</v>
      </c>
      <c r="E152" s="9">
        <v>3.81</v>
      </c>
      <c r="F152" s="9">
        <v>3.87</v>
      </c>
      <c r="G152" s="9">
        <v>3.82</v>
      </c>
      <c r="H152" s="9"/>
      <c r="I152" s="11">
        <v>3.52</v>
      </c>
      <c r="J152" s="9">
        <v>3.61</v>
      </c>
      <c r="K152" s="9">
        <v>3.34</v>
      </c>
      <c r="L152" s="9">
        <v>3.87</v>
      </c>
      <c r="M152" s="9"/>
      <c r="N152" s="9">
        <v>2.4700000000000002</v>
      </c>
      <c r="O152" s="9"/>
      <c r="Q152" s="6"/>
      <c r="R152" s="6"/>
      <c r="S152" s="9"/>
      <c r="T152" s="9"/>
      <c r="U152" s="25">
        <v>3.9543319490000002</v>
      </c>
      <c r="V152" s="25"/>
      <c r="W152" s="14">
        <v>4.5912677479999999</v>
      </c>
      <c r="X152" s="24">
        <v>3.31</v>
      </c>
      <c r="Y152" s="9"/>
      <c r="Z152" s="9"/>
    </row>
    <row r="153" spans="1:26">
      <c r="A153" s="3">
        <f t="shared" si="2"/>
        <v>1741</v>
      </c>
      <c r="B153" s="9">
        <v>4.34</v>
      </c>
      <c r="C153" s="9">
        <v>4.2300000000000004</v>
      </c>
      <c r="D153" s="9">
        <v>3.99</v>
      </c>
      <c r="E153" s="9">
        <v>4.26</v>
      </c>
      <c r="F153" s="9">
        <v>3.97</v>
      </c>
      <c r="G153" s="9">
        <v>3.8</v>
      </c>
      <c r="H153" s="9"/>
      <c r="I153" s="11">
        <v>3.76</v>
      </c>
      <c r="J153" s="9">
        <v>3.94</v>
      </c>
      <c r="K153" s="9">
        <v>3.54</v>
      </c>
      <c r="L153" s="9">
        <v>4.17</v>
      </c>
      <c r="M153" s="9"/>
      <c r="N153" s="9">
        <v>2.2200000000000002</v>
      </c>
      <c r="O153" s="9"/>
      <c r="Q153" s="6"/>
      <c r="R153" s="6"/>
      <c r="S153" s="9"/>
      <c r="T153" s="9"/>
      <c r="U153" s="25">
        <v>3.474275628</v>
      </c>
      <c r="V153" s="25"/>
      <c r="W153" s="14">
        <v>4.4781823349999996</v>
      </c>
      <c r="X153" s="24">
        <v>2.4300000000000002</v>
      </c>
      <c r="Y153" s="9"/>
      <c r="Z153" s="9"/>
    </row>
    <row r="154" spans="1:26">
      <c r="A154" s="3">
        <f t="shared" si="2"/>
        <v>1742</v>
      </c>
      <c r="B154" s="9">
        <v>3.5</v>
      </c>
      <c r="C154" s="9">
        <v>3.41</v>
      </c>
      <c r="D154" s="9">
        <v>3.15</v>
      </c>
      <c r="E154" s="9">
        <v>3.35</v>
      </c>
      <c r="F154" s="9">
        <v>3.1</v>
      </c>
      <c r="G154" s="9">
        <v>2.99</v>
      </c>
      <c r="H154" s="9"/>
      <c r="I154" s="11">
        <v>2.84</v>
      </c>
      <c r="J154" s="9">
        <v>3.2</v>
      </c>
      <c r="K154" s="9">
        <v>3.18</v>
      </c>
      <c r="L154" s="9">
        <v>3.4</v>
      </c>
      <c r="M154" s="9"/>
      <c r="N154" s="9">
        <v>1.84</v>
      </c>
      <c r="O154" s="9"/>
      <c r="Q154" s="6"/>
      <c r="R154" s="6"/>
      <c r="S154" s="9"/>
      <c r="T154" s="9"/>
      <c r="U154" s="25">
        <v>2.860612814</v>
      </c>
      <c r="V154" s="25"/>
      <c r="W154" s="14">
        <v>3.8720445240000001</v>
      </c>
      <c r="X154" s="24">
        <v>2.12</v>
      </c>
      <c r="Y154" s="9"/>
      <c r="Z154" s="9"/>
    </row>
    <row r="155" spans="1:26">
      <c r="A155" s="3">
        <f t="shared" si="2"/>
        <v>1743</v>
      </c>
      <c r="B155" s="9">
        <v>3.31</v>
      </c>
      <c r="C155" s="9">
        <v>3.23</v>
      </c>
      <c r="D155" s="9">
        <v>2.96</v>
      </c>
      <c r="E155" s="9">
        <v>3.03</v>
      </c>
      <c r="F155" s="9">
        <v>2.86</v>
      </c>
      <c r="G155" s="9">
        <v>2.68</v>
      </c>
      <c r="H155" s="9"/>
      <c r="I155" s="11">
        <v>2.57</v>
      </c>
      <c r="J155" s="9">
        <v>2.87</v>
      </c>
      <c r="K155" s="9">
        <v>2.89</v>
      </c>
      <c r="L155" s="9">
        <v>3.08</v>
      </c>
      <c r="M155" s="9"/>
      <c r="N155" s="9">
        <v>1.61</v>
      </c>
      <c r="O155" s="9"/>
      <c r="Q155" s="6"/>
      <c r="R155" s="6"/>
      <c r="S155" s="9"/>
      <c r="T155" s="9"/>
      <c r="U155" s="25">
        <v>2.3925125349999998</v>
      </c>
      <c r="V155" s="25"/>
      <c r="W155" s="14">
        <v>3.220672548</v>
      </c>
      <c r="X155" s="24">
        <v>2.0099999999999998</v>
      </c>
      <c r="Y155" s="9"/>
      <c r="Z155" s="9"/>
    </row>
    <row r="156" spans="1:26">
      <c r="A156" s="3">
        <f t="shared" si="2"/>
        <v>1744</v>
      </c>
      <c r="B156" s="9">
        <v>3.29</v>
      </c>
      <c r="C156" s="9">
        <v>3.2</v>
      </c>
      <c r="D156" s="9">
        <v>2.94</v>
      </c>
      <c r="E156" s="9">
        <v>3</v>
      </c>
      <c r="F156" s="9">
        <v>2.78</v>
      </c>
      <c r="G156" s="9">
        <v>2.66</v>
      </c>
      <c r="H156" s="9"/>
      <c r="I156" s="11">
        <v>2.52</v>
      </c>
      <c r="J156" s="9">
        <v>2.82</v>
      </c>
      <c r="K156" s="9">
        <v>2.79</v>
      </c>
      <c r="L156" s="9">
        <v>3.08</v>
      </c>
      <c r="M156" s="9"/>
      <c r="N156" s="9">
        <v>1.6</v>
      </c>
      <c r="O156" s="9"/>
      <c r="Q156" s="6"/>
      <c r="R156" s="6"/>
      <c r="S156" s="9"/>
      <c r="T156" s="9"/>
      <c r="U156" s="25">
        <v>2.476954154</v>
      </c>
      <c r="V156" s="25"/>
      <c r="W156" s="14">
        <v>3.1482978840000002</v>
      </c>
      <c r="X156" s="24">
        <v>2.0699999999999998</v>
      </c>
      <c r="Y156" s="9"/>
      <c r="Z156" s="9"/>
    </row>
    <row r="157" spans="1:26">
      <c r="A157" s="3">
        <f t="shared" si="2"/>
        <v>1745</v>
      </c>
      <c r="B157" s="9">
        <v>3.29</v>
      </c>
      <c r="C157" s="9">
        <v>3.2</v>
      </c>
      <c r="D157" s="9">
        <v>2.94</v>
      </c>
      <c r="E157" s="9">
        <v>3</v>
      </c>
      <c r="F157" s="9">
        <v>2.67</v>
      </c>
      <c r="G157" s="9">
        <v>2.67</v>
      </c>
      <c r="H157" s="9"/>
      <c r="I157" s="11">
        <v>2.54</v>
      </c>
      <c r="J157" s="9">
        <v>2.83</v>
      </c>
      <c r="K157" s="9">
        <v>2.95</v>
      </c>
      <c r="L157" s="9">
        <v>2.87</v>
      </c>
      <c r="M157" s="9"/>
      <c r="N157" s="9">
        <v>1.62</v>
      </c>
      <c r="O157" s="9"/>
      <c r="Q157" s="6"/>
      <c r="R157" s="6"/>
      <c r="S157" s="9"/>
      <c r="T157" s="9"/>
      <c r="U157" s="25">
        <v>2.4886655210000002</v>
      </c>
      <c r="V157" s="25"/>
      <c r="W157" s="14">
        <v>3.401609208</v>
      </c>
      <c r="X157" s="24">
        <v>2.5299999999999998</v>
      </c>
      <c r="Y157" s="9"/>
      <c r="Z157" s="9">
        <v>1.39</v>
      </c>
    </row>
    <row r="158" spans="1:26">
      <c r="A158" s="3">
        <f t="shared" si="2"/>
        <v>1746</v>
      </c>
      <c r="B158" s="9">
        <v>3.42</v>
      </c>
      <c r="C158" s="9">
        <v>3.33</v>
      </c>
      <c r="D158" s="9">
        <v>3.07</v>
      </c>
      <c r="E158" s="9">
        <v>3.14</v>
      </c>
      <c r="F158" s="9">
        <v>2.99</v>
      </c>
      <c r="G158" s="9">
        <v>2.86</v>
      </c>
      <c r="H158" s="9"/>
      <c r="I158" s="11">
        <v>2.76</v>
      </c>
      <c r="J158" s="9">
        <v>2.94</v>
      </c>
      <c r="K158" s="9">
        <v>3.04</v>
      </c>
      <c r="L158" s="9">
        <v>2.93</v>
      </c>
      <c r="M158" s="9"/>
      <c r="N158" s="9">
        <v>1.88</v>
      </c>
      <c r="O158" s="9"/>
      <c r="Q158" s="6"/>
      <c r="R158" s="6"/>
      <c r="S158" s="9"/>
      <c r="T158" s="9"/>
      <c r="U158" s="25">
        <v>2.7061838439999999</v>
      </c>
      <c r="V158" s="25"/>
      <c r="W158" s="14">
        <v>3.401609208</v>
      </c>
      <c r="X158" s="24">
        <v>2.5299999999999998</v>
      </c>
      <c r="Y158" s="9"/>
      <c r="Z158" s="9">
        <v>1.76</v>
      </c>
    </row>
    <row r="159" spans="1:26">
      <c r="A159" s="3">
        <f t="shared" si="2"/>
        <v>1747</v>
      </c>
      <c r="B159" s="9">
        <v>3.63</v>
      </c>
      <c r="C159" s="9">
        <v>3.54</v>
      </c>
      <c r="D159" s="9">
        <v>3.29</v>
      </c>
      <c r="E159" s="9">
        <v>3.35</v>
      </c>
      <c r="F159" s="9">
        <v>3.21</v>
      </c>
      <c r="G159" s="9">
        <v>3.04</v>
      </c>
      <c r="H159" s="9"/>
      <c r="I159" s="11">
        <v>2.97</v>
      </c>
      <c r="J159" s="9">
        <v>3.09</v>
      </c>
      <c r="K159" s="9">
        <v>3.27</v>
      </c>
      <c r="L159" s="9">
        <v>3</v>
      </c>
      <c r="M159" s="9"/>
      <c r="N159" s="9">
        <v>1.87</v>
      </c>
      <c r="O159" s="9"/>
      <c r="Q159" s="6"/>
      <c r="R159" s="6"/>
      <c r="S159" s="9"/>
      <c r="T159" s="9"/>
      <c r="U159" s="25">
        <v>2.8635397459999998</v>
      </c>
      <c r="V159" s="25"/>
      <c r="W159" s="14">
        <v>3.401609208</v>
      </c>
      <c r="X159" s="24">
        <v>2.48</v>
      </c>
      <c r="Y159" s="9"/>
      <c r="Z159" s="9">
        <v>2.13</v>
      </c>
    </row>
    <row r="160" spans="1:26">
      <c r="A160" s="3">
        <f t="shared" si="2"/>
        <v>1748</v>
      </c>
      <c r="B160" s="9">
        <v>3.17</v>
      </c>
      <c r="C160" s="9">
        <v>3.09</v>
      </c>
      <c r="D160" s="9">
        <v>2.83</v>
      </c>
      <c r="E160" s="9">
        <v>2.93</v>
      </c>
      <c r="F160" s="9">
        <v>2.67</v>
      </c>
      <c r="G160" s="9">
        <v>2.66</v>
      </c>
      <c r="H160" s="9"/>
      <c r="I160" s="11">
        <v>2.97</v>
      </c>
      <c r="J160" s="9">
        <v>3.06</v>
      </c>
      <c r="K160" s="9">
        <v>3.31</v>
      </c>
      <c r="L160" s="9">
        <v>2.93</v>
      </c>
      <c r="M160" s="9"/>
      <c r="N160" s="9">
        <v>1.92</v>
      </c>
      <c r="O160" s="9"/>
      <c r="Q160" s="6"/>
      <c r="R160" s="6"/>
      <c r="S160" s="9"/>
      <c r="T160" s="9"/>
      <c r="U160" s="25">
        <v>2.801457584</v>
      </c>
      <c r="V160" s="25"/>
      <c r="W160" s="14">
        <v>3.401609208</v>
      </c>
      <c r="X160" s="24">
        <v>2.58</v>
      </c>
      <c r="Y160" s="9"/>
      <c r="Z160" s="9">
        <v>2.41</v>
      </c>
    </row>
    <row r="161" spans="1:26">
      <c r="A161" s="3">
        <f t="shared" si="2"/>
        <v>1749</v>
      </c>
      <c r="B161" s="9">
        <v>2.77</v>
      </c>
      <c r="C161" s="9">
        <v>2.7</v>
      </c>
      <c r="D161" s="9">
        <v>2.42</v>
      </c>
      <c r="E161" s="9">
        <v>2.29</v>
      </c>
      <c r="F161" s="9">
        <v>2.31</v>
      </c>
      <c r="G161" s="9">
        <v>2.29</v>
      </c>
      <c r="H161" s="9"/>
      <c r="I161" s="11">
        <v>1.85</v>
      </c>
      <c r="J161" s="9">
        <v>3.16</v>
      </c>
      <c r="K161" s="9">
        <v>3.28</v>
      </c>
      <c r="L161" s="9">
        <v>3.14</v>
      </c>
      <c r="M161" s="9"/>
      <c r="N161" s="9">
        <v>2.02</v>
      </c>
      <c r="O161" s="9"/>
      <c r="Q161" s="6"/>
      <c r="R161" s="6"/>
      <c r="S161" s="9"/>
      <c r="T161" s="9"/>
      <c r="U161" s="25">
        <v>3.040405437</v>
      </c>
      <c r="V161" s="25"/>
      <c r="W161" s="14">
        <v>3.401609208</v>
      </c>
      <c r="X161" s="24">
        <v>2.5299999999999998</v>
      </c>
      <c r="Y161" s="9"/>
      <c r="Z161" s="9">
        <v>2.41</v>
      </c>
    </row>
    <row r="162" spans="1:26">
      <c r="A162" s="3">
        <f t="shared" si="2"/>
        <v>1750</v>
      </c>
      <c r="B162" s="9">
        <v>3.63</v>
      </c>
      <c r="C162" s="9">
        <v>3.54</v>
      </c>
      <c r="D162" s="9">
        <v>3.29</v>
      </c>
      <c r="E162" s="9">
        <v>3.32</v>
      </c>
      <c r="F162" s="9">
        <v>3.21</v>
      </c>
      <c r="G162" s="9">
        <v>2.79</v>
      </c>
      <c r="H162" s="9"/>
      <c r="I162" s="11">
        <v>2.37</v>
      </c>
      <c r="J162" s="9">
        <v>3.25</v>
      </c>
      <c r="K162" s="9">
        <v>3.34</v>
      </c>
      <c r="L162" s="9">
        <v>3.22</v>
      </c>
      <c r="M162" s="9"/>
      <c r="N162" s="9">
        <v>1.86</v>
      </c>
      <c r="O162" s="9"/>
      <c r="Q162" s="6"/>
      <c r="R162" s="6"/>
      <c r="S162" s="9"/>
      <c r="T162" s="9"/>
      <c r="U162" s="25">
        <v>3.0950234980000002</v>
      </c>
      <c r="V162" s="25"/>
      <c r="W162" s="14">
        <v>2.89498656</v>
      </c>
      <c r="X162" s="24">
        <v>2.5299999999999998</v>
      </c>
      <c r="Y162" s="9"/>
      <c r="Z162" s="9">
        <v>2.5</v>
      </c>
    </row>
    <row r="163" spans="1:26">
      <c r="A163" s="3">
        <f t="shared" si="2"/>
        <v>1751</v>
      </c>
      <c r="B163" s="9">
        <v>3.63</v>
      </c>
      <c r="C163" s="9">
        <v>3.54</v>
      </c>
      <c r="D163" s="9">
        <v>3.29</v>
      </c>
      <c r="E163" s="9">
        <v>3.24</v>
      </c>
      <c r="F163" s="9">
        <v>3.21</v>
      </c>
      <c r="G163" s="9">
        <v>2.85</v>
      </c>
      <c r="H163" s="9"/>
      <c r="I163" s="11">
        <v>2.4700000000000002</v>
      </c>
      <c r="J163" s="9">
        <v>2.86</v>
      </c>
      <c r="K163" s="9">
        <v>3.34</v>
      </c>
      <c r="L163" s="9">
        <v>2.93</v>
      </c>
      <c r="M163" s="9"/>
      <c r="N163" s="9">
        <v>1.73</v>
      </c>
      <c r="O163" s="9"/>
      <c r="Q163" s="6"/>
      <c r="R163" s="6"/>
      <c r="S163" s="9"/>
      <c r="T163" s="9"/>
      <c r="U163" s="25">
        <v>3.0264586229999999</v>
      </c>
      <c r="V163" s="25"/>
      <c r="W163" s="14">
        <v>2.9899783069999999</v>
      </c>
      <c r="X163" s="24">
        <v>2.79</v>
      </c>
      <c r="Y163" s="9"/>
      <c r="Z163" s="9">
        <v>2.41</v>
      </c>
    </row>
    <row r="164" spans="1:26">
      <c r="A164" s="3">
        <f t="shared" si="2"/>
        <v>1752</v>
      </c>
      <c r="B164" s="9">
        <v>3.63</v>
      </c>
      <c r="C164" s="9">
        <v>3.54</v>
      </c>
      <c r="D164" s="9">
        <v>3.29</v>
      </c>
      <c r="E164" s="9">
        <v>3.36</v>
      </c>
      <c r="F164" s="9">
        <v>3.21</v>
      </c>
      <c r="G164" s="9">
        <v>3.04</v>
      </c>
      <c r="H164" s="9"/>
      <c r="I164" s="11">
        <v>2.62</v>
      </c>
      <c r="J164" s="9">
        <v>2.97</v>
      </c>
      <c r="K164" s="9">
        <v>3.34</v>
      </c>
      <c r="L164" s="9">
        <v>3.04</v>
      </c>
      <c r="M164" s="9"/>
      <c r="N164" s="9">
        <v>1.9</v>
      </c>
      <c r="O164" s="9"/>
      <c r="Q164" s="6"/>
      <c r="R164" s="6"/>
      <c r="S164" s="9"/>
      <c r="T164" s="9"/>
      <c r="U164" s="25">
        <v>2.598474575</v>
      </c>
      <c r="V164" s="25"/>
      <c r="W164" s="14">
        <v>3.220672548</v>
      </c>
      <c r="X164" s="24">
        <v>2.89</v>
      </c>
      <c r="Y164" s="9"/>
      <c r="Z164" s="9"/>
    </row>
    <row r="165" spans="1:26">
      <c r="A165" s="3">
        <f t="shared" si="2"/>
        <v>1753</v>
      </c>
      <c r="B165" s="9">
        <v>3.63</v>
      </c>
      <c r="C165" s="9">
        <v>3.54</v>
      </c>
      <c r="D165" s="9">
        <v>3.29</v>
      </c>
      <c r="E165" s="9">
        <v>3.24</v>
      </c>
      <c r="F165" s="9">
        <v>3.21</v>
      </c>
      <c r="G165" s="9">
        <v>3.01</v>
      </c>
      <c r="H165" s="9"/>
      <c r="I165" s="11">
        <v>2.6</v>
      </c>
      <c r="J165" s="9">
        <v>2.97</v>
      </c>
      <c r="K165" s="9">
        <v>3.34</v>
      </c>
      <c r="L165" s="9">
        <v>3.08</v>
      </c>
      <c r="M165" s="9"/>
      <c r="N165" s="9">
        <v>1.85</v>
      </c>
      <c r="O165" s="9"/>
      <c r="Q165" s="6"/>
      <c r="R165" s="6"/>
      <c r="S165" s="9"/>
      <c r="T165" s="9"/>
      <c r="U165" s="25">
        <v>2.6249896220000002</v>
      </c>
      <c r="V165" s="25"/>
      <c r="W165" s="14">
        <v>3.220672548</v>
      </c>
      <c r="X165" s="24">
        <v>2.58</v>
      </c>
      <c r="Y165" s="9"/>
      <c r="Z165" s="9"/>
    </row>
    <row r="166" spans="1:26">
      <c r="A166" s="3">
        <f t="shared" si="2"/>
        <v>1754</v>
      </c>
      <c r="B166" s="9">
        <v>3.46</v>
      </c>
      <c r="C166" s="9">
        <v>3.38</v>
      </c>
      <c r="D166" s="9">
        <v>3.12</v>
      </c>
      <c r="E166" s="9">
        <v>3.18</v>
      </c>
      <c r="F166" s="9">
        <v>3.03</v>
      </c>
      <c r="G166" s="9">
        <v>2.88</v>
      </c>
      <c r="H166" s="9"/>
      <c r="I166" s="11">
        <v>2.56</v>
      </c>
      <c r="J166" s="9">
        <v>2.97</v>
      </c>
      <c r="K166" s="9">
        <v>3.34</v>
      </c>
      <c r="L166" s="9">
        <v>3.08</v>
      </c>
      <c r="M166" s="9"/>
      <c r="N166" s="9">
        <v>1.75</v>
      </c>
      <c r="O166" s="9"/>
      <c r="Q166" s="6"/>
      <c r="R166" s="6"/>
      <c r="S166" s="9"/>
      <c r="T166" s="9"/>
      <c r="U166" s="25">
        <v>2.9442348690000002</v>
      </c>
      <c r="V166" s="25"/>
      <c r="W166" s="14">
        <v>3.220672548</v>
      </c>
      <c r="X166" s="24">
        <v>2.3199999999999998</v>
      </c>
      <c r="Y166" s="9"/>
      <c r="Z166" s="9">
        <v>2.13</v>
      </c>
    </row>
    <row r="167" spans="1:26">
      <c r="A167" s="3">
        <f t="shared" si="2"/>
        <v>1755</v>
      </c>
      <c r="B167" s="9">
        <v>3.34</v>
      </c>
      <c r="C167" s="9">
        <v>3.26</v>
      </c>
      <c r="D167" s="9">
        <v>3</v>
      </c>
      <c r="E167" s="9">
        <v>3.18</v>
      </c>
      <c r="F167" s="9">
        <v>2.91</v>
      </c>
      <c r="G167" s="9">
        <v>2.7</v>
      </c>
      <c r="H167" s="9"/>
      <c r="I167" s="11">
        <v>2.5099999999999998</v>
      </c>
      <c r="J167" s="9">
        <v>2.97</v>
      </c>
      <c r="K167" s="9">
        <v>3.34</v>
      </c>
      <c r="L167" s="9">
        <v>3.08</v>
      </c>
      <c r="M167" s="9"/>
      <c r="N167" s="9">
        <v>1.67</v>
      </c>
      <c r="O167" s="9"/>
      <c r="Q167" s="6"/>
      <c r="R167" s="6"/>
      <c r="S167" s="9"/>
      <c r="T167" s="9"/>
      <c r="U167" s="25">
        <v>2.2991111449999999</v>
      </c>
      <c r="V167" s="25"/>
      <c r="W167" s="14">
        <v>3.220672548</v>
      </c>
      <c r="X167" s="24">
        <v>2.58</v>
      </c>
      <c r="Y167" s="9"/>
      <c r="Z167" s="9"/>
    </row>
    <row r="168" spans="1:26">
      <c r="A168" s="3">
        <f t="shared" si="2"/>
        <v>1756</v>
      </c>
      <c r="B168" s="9">
        <v>3.38</v>
      </c>
      <c r="C168" s="9">
        <v>3.3</v>
      </c>
      <c r="D168" s="9">
        <v>3.04</v>
      </c>
      <c r="E168" s="9">
        <v>3.18</v>
      </c>
      <c r="F168" s="9">
        <v>2.95</v>
      </c>
      <c r="G168" s="9">
        <v>2.76</v>
      </c>
      <c r="H168" s="9"/>
      <c r="I168" s="11">
        <v>2.4700000000000002</v>
      </c>
      <c r="J168" s="9">
        <v>2.97</v>
      </c>
      <c r="K168" s="9">
        <v>3.34</v>
      </c>
      <c r="L168" s="9">
        <v>3.08</v>
      </c>
      <c r="M168" s="9"/>
      <c r="N168" s="9">
        <v>1.66</v>
      </c>
      <c r="O168" s="9"/>
      <c r="Q168" s="6"/>
      <c r="R168" s="6"/>
      <c r="S168" s="9"/>
      <c r="T168" s="9"/>
      <c r="U168" s="25">
        <v>2.6958418759999998</v>
      </c>
      <c r="V168" s="25"/>
      <c r="W168" s="14">
        <v>3.8629976909999999</v>
      </c>
      <c r="X168" s="24">
        <v>3.72</v>
      </c>
      <c r="Y168" s="9"/>
      <c r="Z168" s="9">
        <v>1.67</v>
      </c>
    </row>
    <row r="169" spans="1:26">
      <c r="A169" s="3">
        <f t="shared" si="2"/>
        <v>1757</v>
      </c>
      <c r="B169" s="9">
        <v>3.99</v>
      </c>
      <c r="C169" s="9">
        <v>3.89</v>
      </c>
      <c r="D169" s="9">
        <v>3.64</v>
      </c>
      <c r="E169" s="9">
        <v>3.56</v>
      </c>
      <c r="F169" s="9">
        <v>3.46</v>
      </c>
      <c r="G169" s="9">
        <v>3.38</v>
      </c>
      <c r="H169" s="9"/>
      <c r="I169" s="11">
        <v>2.91</v>
      </c>
      <c r="J169" s="9">
        <v>3.24</v>
      </c>
      <c r="K169" s="9">
        <v>3.47</v>
      </c>
      <c r="L169" s="9">
        <v>3.44</v>
      </c>
      <c r="M169" s="9"/>
      <c r="N169" s="9">
        <v>2.1800000000000002</v>
      </c>
      <c r="O169" s="9"/>
      <c r="Q169" s="6"/>
      <c r="R169" s="6"/>
      <c r="S169" s="9"/>
      <c r="T169" s="9"/>
      <c r="U169" s="25">
        <v>2.9828185920000001</v>
      </c>
      <c r="V169" s="25">
        <v>2.9555730919999998</v>
      </c>
      <c r="W169" s="14">
        <v>3.8629976909999999</v>
      </c>
      <c r="X169" s="24">
        <v>3.15</v>
      </c>
      <c r="Y169" s="9"/>
      <c r="Z169" s="9">
        <v>2.69</v>
      </c>
    </row>
    <row r="170" spans="1:26">
      <c r="A170" s="3">
        <f t="shared" si="2"/>
        <v>1758</v>
      </c>
      <c r="B170" s="9">
        <v>3.82</v>
      </c>
      <c r="C170" s="9">
        <v>3.72</v>
      </c>
      <c r="D170" s="9">
        <v>3.47</v>
      </c>
      <c r="E170" s="9">
        <v>3.6</v>
      </c>
      <c r="F170" s="9">
        <v>3.31</v>
      </c>
      <c r="G170" s="9">
        <v>3.26</v>
      </c>
      <c r="H170" s="9"/>
      <c r="I170" s="11">
        <v>2.79</v>
      </c>
      <c r="J170" s="9">
        <v>3.3</v>
      </c>
      <c r="K170" s="9">
        <v>3.53</v>
      </c>
      <c r="L170" s="9">
        <v>3.6</v>
      </c>
      <c r="M170" s="9"/>
      <c r="N170" s="9">
        <v>2.1</v>
      </c>
      <c r="O170" s="9"/>
      <c r="Q170" s="6"/>
      <c r="R170" s="6"/>
      <c r="S170" s="9"/>
      <c r="T170" s="9"/>
      <c r="U170" s="9"/>
      <c r="V170" s="25">
        <v>2.9390759160000002</v>
      </c>
      <c r="W170" s="14">
        <v>4.240250627</v>
      </c>
      <c r="X170" s="24">
        <v>2.69</v>
      </c>
      <c r="Y170" s="9"/>
      <c r="Z170" s="9">
        <v>2.13</v>
      </c>
    </row>
    <row r="171" spans="1:26">
      <c r="A171" s="3">
        <f t="shared" si="2"/>
        <v>1759</v>
      </c>
      <c r="B171" s="9">
        <v>3.73</v>
      </c>
      <c r="C171" s="9">
        <v>3.64</v>
      </c>
      <c r="D171" s="9">
        <v>3.38</v>
      </c>
      <c r="E171" s="9">
        <v>3.53</v>
      </c>
      <c r="F171" s="9">
        <v>3.31</v>
      </c>
      <c r="G171" s="9">
        <v>3.11</v>
      </c>
      <c r="H171" s="9"/>
      <c r="I171" s="11">
        <v>2.7</v>
      </c>
      <c r="J171" s="9">
        <v>3.12</v>
      </c>
      <c r="K171" s="9"/>
      <c r="L171" s="9">
        <v>3.44</v>
      </c>
      <c r="M171" s="9"/>
      <c r="N171" s="9">
        <v>1.82</v>
      </c>
      <c r="O171" s="9"/>
      <c r="Q171" s="6"/>
      <c r="R171" s="6"/>
      <c r="S171" s="9"/>
      <c r="T171" s="9"/>
      <c r="U171" s="9"/>
      <c r="V171" s="25">
        <v>2.6172461490000001</v>
      </c>
      <c r="W171" s="14">
        <v>3.4739838719999998</v>
      </c>
      <c r="X171" s="24">
        <v>2.4300000000000002</v>
      </c>
      <c r="Y171" s="9"/>
      <c r="Z171" s="9">
        <v>1.58</v>
      </c>
    </row>
    <row r="172" spans="1:26">
      <c r="A172" s="3">
        <f t="shared" si="2"/>
        <v>1760</v>
      </c>
      <c r="B172" s="9">
        <v>3.63</v>
      </c>
      <c r="C172" s="9">
        <v>3.54</v>
      </c>
      <c r="D172" s="9">
        <v>3.29</v>
      </c>
      <c r="E172" s="9">
        <v>3.39</v>
      </c>
      <c r="F172" s="9">
        <v>3.21</v>
      </c>
      <c r="G172" s="9">
        <v>3.16</v>
      </c>
      <c r="H172" s="9"/>
      <c r="I172" s="11">
        <v>2.67</v>
      </c>
      <c r="J172" s="9">
        <v>3.05</v>
      </c>
      <c r="K172" s="9"/>
      <c r="L172" s="9">
        <v>3.1</v>
      </c>
      <c r="M172" s="9"/>
      <c r="N172" s="9">
        <v>1.75</v>
      </c>
      <c r="O172" s="9"/>
      <c r="Q172" s="6"/>
      <c r="R172" s="6"/>
      <c r="S172" s="9"/>
      <c r="T172" s="9"/>
      <c r="U172" s="9"/>
      <c r="V172" s="25">
        <v>3.225138625</v>
      </c>
      <c r="W172" s="14">
        <v>3.220672548</v>
      </c>
      <c r="X172" s="24">
        <v>2.4300000000000002</v>
      </c>
      <c r="Y172" s="9"/>
      <c r="Z172" s="9">
        <v>2.13</v>
      </c>
    </row>
    <row r="173" spans="1:26">
      <c r="A173" s="3">
        <f t="shared" si="2"/>
        <v>1761</v>
      </c>
      <c r="B173" s="9">
        <v>3.63</v>
      </c>
      <c r="C173" s="9">
        <v>3.54</v>
      </c>
      <c r="D173" s="9">
        <v>3.29</v>
      </c>
      <c r="E173" s="9">
        <v>3.46</v>
      </c>
      <c r="F173" s="9">
        <v>3.21</v>
      </c>
      <c r="G173" s="9">
        <v>3.12</v>
      </c>
      <c r="H173" s="9"/>
      <c r="I173" s="11">
        <v>2.58</v>
      </c>
      <c r="J173" s="9">
        <v>3.08</v>
      </c>
      <c r="K173" s="9"/>
      <c r="L173" s="9">
        <v>3.24</v>
      </c>
      <c r="M173" s="9"/>
      <c r="N173" s="9">
        <v>1.78</v>
      </c>
      <c r="O173" s="9"/>
      <c r="Q173" s="6"/>
      <c r="R173" s="6"/>
      <c r="S173" s="9"/>
      <c r="T173" s="9"/>
      <c r="U173" s="9"/>
      <c r="V173" s="25">
        <v>3.9327613979999998</v>
      </c>
      <c r="W173" s="14">
        <v>2.89498656</v>
      </c>
      <c r="X173" s="24">
        <v>2.12</v>
      </c>
      <c r="Y173" s="9"/>
      <c r="Z173" s="9">
        <v>1.85</v>
      </c>
    </row>
    <row r="174" spans="1:26">
      <c r="A174" s="3">
        <f t="shared" si="2"/>
        <v>1762</v>
      </c>
      <c r="B174" s="9">
        <v>3.63</v>
      </c>
      <c r="C174" s="9">
        <v>3.54</v>
      </c>
      <c r="D174" s="9">
        <v>3.29</v>
      </c>
      <c r="E174" s="9">
        <v>3.35</v>
      </c>
      <c r="F174" s="9">
        <v>3.21</v>
      </c>
      <c r="G174" s="9">
        <v>3.04</v>
      </c>
      <c r="H174" s="9"/>
      <c r="I174" s="11">
        <v>2.61</v>
      </c>
      <c r="J174" s="9">
        <v>3.18</v>
      </c>
      <c r="K174" s="9"/>
      <c r="L174" s="9">
        <v>3.32</v>
      </c>
      <c r="M174" s="9"/>
      <c r="N174" s="9">
        <v>1.87</v>
      </c>
      <c r="O174" s="9"/>
      <c r="Q174" s="6"/>
      <c r="R174" s="6"/>
      <c r="S174" s="9"/>
      <c r="T174" s="9"/>
      <c r="U174" s="9"/>
      <c r="V174" s="25"/>
      <c r="W174" s="14">
        <v>3.8629976909999999</v>
      </c>
      <c r="X174" s="24">
        <v>2.5299999999999998</v>
      </c>
      <c r="Y174" s="9"/>
      <c r="Z174" s="9">
        <v>2.13</v>
      </c>
    </row>
    <row r="175" spans="1:26">
      <c r="A175" s="3">
        <f t="shared" si="2"/>
        <v>1763</v>
      </c>
      <c r="B175" s="9">
        <v>3.63</v>
      </c>
      <c r="C175" s="9">
        <v>3.54</v>
      </c>
      <c r="D175" s="9">
        <v>3.29</v>
      </c>
      <c r="E175" s="9">
        <v>3.35</v>
      </c>
      <c r="F175" s="9">
        <v>3.21</v>
      </c>
      <c r="G175" s="9">
        <v>3.04</v>
      </c>
      <c r="H175" s="9"/>
      <c r="I175" s="11">
        <v>2.5499999999999998</v>
      </c>
      <c r="J175" s="9">
        <v>2.99</v>
      </c>
      <c r="K175" s="9">
        <v>3.53</v>
      </c>
      <c r="L175" s="9">
        <v>3.24</v>
      </c>
      <c r="M175" s="9"/>
      <c r="N175" s="9">
        <v>1.81</v>
      </c>
      <c r="O175" s="9"/>
      <c r="Q175" s="6"/>
      <c r="R175" s="6"/>
      <c r="S175" s="9"/>
      <c r="T175" s="9"/>
      <c r="U175" s="9"/>
      <c r="V175" s="25">
        <v>6.5739238799999997</v>
      </c>
      <c r="W175" s="14">
        <v>3.6187331999999999</v>
      </c>
      <c r="X175" s="24">
        <v>2.63</v>
      </c>
      <c r="Y175" s="9"/>
      <c r="Z175" s="9">
        <v>1.95</v>
      </c>
    </row>
    <row r="176" spans="1:26">
      <c r="A176" s="3">
        <f t="shared" si="2"/>
        <v>1764</v>
      </c>
      <c r="B176" s="9">
        <v>3.68</v>
      </c>
      <c r="C176" s="9">
        <v>3.59</v>
      </c>
      <c r="D176" s="9">
        <v>3.34</v>
      </c>
      <c r="E176" s="9">
        <v>3.61</v>
      </c>
      <c r="F176" s="9">
        <v>3.25</v>
      </c>
      <c r="G176" s="9">
        <v>3.12</v>
      </c>
      <c r="H176" s="9"/>
      <c r="I176" s="11">
        <v>2.66</v>
      </c>
      <c r="J176" s="9">
        <v>3.08</v>
      </c>
      <c r="K176" s="9">
        <v>3.53</v>
      </c>
      <c r="L176" s="9">
        <v>3.26</v>
      </c>
      <c r="M176" s="9"/>
      <c r="N176" s="9">
        <v>1.93</v>
      </c>
      <c r="O176" s="9"/>
      <c r="Q176" s="6"/>
      <c r="R176" s="6"/>
      <c r="S176" s="9"/>
      <c r="T176" s="9">
        <v>3.15</v>
      </c>
      <c r="U176" s="9"/>
      <c r="V176" s="25">
        <v>3.5641086390000001</v>
      </c>
      <c r="W176" s="14">
        <v>4.1344026810000001</v>
      </c>
      <c r="X176" s="24">
        <v>3</v>
      </c>
      <c r="Y176" s="9"/>
      <c r="Z176" s="9">
        <v>1.85</v>
      </c>
    </row>
    <row r="177" spans="1:26">
      <c r="A177" s="3">
        <f t="shared" si="2"/>
        <v>1765</v>
      </c>
      <c r="B177" s="9">
        <v>3.89</v>
      </c>
      <c r="C177" s="9">
        <v>3.8</v>
      </c>
      <c r="D177" s="9">
        <v>3.55</v>
      </c>
      <c r="E177" s="9">
        <v>3.71</v>
      </c>
      <c r="F177" s="9">
        <v>3.48</v>
      </c>
      <c r="G177" s="9">
        <v>3.43</v>
      </c>
      <c r="H177" s="9"/>
      <c r="I177" s="11">
        <v>2.91</v>
      </c>
      <c r="J177" s="9">
        <v>3.32</v>
      </c>
      <c r="K177" s="9">
        <v>3.63</v>
      </c>
      <c r="L177" s="9">
        <v>3.64</v>
      </c>
      <c r="M177" s="9"/>
      <c r="N177" s="9">
        <v>2.1</v>
      </c>
      <c r="O177" s="9"/>
      <c r="Q177" s="6"/>
      <c r="R177" s="6"/>
      <c r="S177" s="9"/>
      <c r="T177" s="9">
        <v>3.15</v>
      </c>
      <c r="U177" s="9"/>
      <c r="V177" s="25">
        <v>3.8440038410000001</v>
      </c>
      <c r="W177" s="14">
        <v>4.1344026810000001</v>
      </c>
      <c r="X177" s="24">
        <v>3.46</v>
      </c>
      <c r="Y177" s="9"/>
      <c r="Z177" s="9">
        <v>2.04</v>
      </c>
    </row>
    <row r="178" spans="1:26">
      <c r="A178" s="3">
        <f t="shared" si="2"/>
        <v>1766</v>
      </c>
      <c r="B178" s="9">
        <v>3.91</v>
      </c>
      <c r="C178" s="9">
        <v>3.81</v>
      </c>
      <c r="D178" s="9">
        <v>3.56</v>
      </c>
      <c r="E178" s="9">
        <v>3.63</v>
      </c>
      <c r="F178" s="9">
        <v>3.48</v>
      </c>
      <c r="G178" s="9">
        <v>3.4</v>
      </c>
      <c r="H178" s="9"/>
      <c r="I178" s="11">
        <v>2.81</v>
      </c>
      <c r="J178" s="9">
        <v>3.33</v>
      </c>
      <c r="K178" s="9">
        <v>3.73</v>
      </c>
      <c r="L178" s="9">
        <v>3.8</v>
      </c>
      <c r="M178" s="9"/>
      <c r="N178" s="9">
        <v>2.06</v>
      </c>
      <c r="O178" s="9"/>
      <c r="Q178" s="6"/>
      <c r="R178" s="6"/>
      <c r="S178" s="9"/>
      <c r="T178" s="9">
        <v>3.58</v>
      </c>
      <c r="U178" s="9"/>
      <c r="V178" s="25">
        <v>3.1422012850000001</v>
      </c>
      <c r="W178" s="14">
        <v>3.6187331999999999</v>
      </c>
      <c r="X178" s="24">
        <v>3.1</v>
      </c>
      <c r="Y178" s="9"/>
      <c r="Z178" s="9">
        <v>2.13</v>
      </c>
    </row>
    <row r="179" spans="1:26">
      <c r="A179" s="3">
        <f t="shared" si="2"/>
        <v>1767</v>
      </c>
      <c r="B179" s="9">
        <v>4.08</v>
      </c>
      <c r="C179" s="9">
        <v>3.98</v>
      </c>
      <c r="D179" s="9">
        <v>3.73</v>
      </c>
      <c r="E179" s="9">
        <v>3.94</v>
      </c>
      <c r="F179" s="9">
        <v>3.68</v>
      </c>
      <c r="G179" s="9">
        <v>3.67</v>
      </c>
      <c r="H179" s="9"/>
      <c r="I179" s="11">
        <v>2.98</v>
      </c>
      <c r="J179" s="9">
        <v>3.37</v>
      </c>
      <c r="K179" s="9">
        <v>3.73</v>
      </c>
      <c r="L179" s="9">
        <v>3.8</v>
      </c>
      <c r="M179" s="9"/>
      <c r="N179" s="9">
        <v>2.17</v>
      </c>
      <c r="O179" s="9"/>
      <c r="Q179" s="6"/>
      <c r="R179" s="6"/>
      <c r="S179" s="9"/>
      <c r="T179" s="9">
        <v>3.58</v>
      </c>
      <c r="U179" s="9"/>
      <c r="V179" s="25">
        <v>2.5799666760000002</v>
      </c>
      <c r="W179" s="14">
        <v>4.1344026810000001</v>
      </c>
      <c r="X179" s="24">
        <v>3.77</v>
      </c>
      <c r="Y179" s="9"/>
      <c r="Z179" s="9"/>
    </row>
    <row r="180" spans="1:26">
      <c r="A180" s="3">
        <f t="shared" si="2"/>
        <v>1768</v>
      </c>
      <c r="B180" s="9">
        <v>4.2699999999999996</v>
      </c>
      <c r="C180" s="9">
        <v>4.17</v>
      </c>
      <c r="D180" s="9">
        <v>3.93</v>
      </c>
      <c r="E180" s="9">
        <v>4.09</v>
      </c>
      <c r="F180" s="9">
        <v>3.87</v>
      </c>
      <c r="G180" s="9">
        <v>3.79</v>
      </c>
      <c r="H180" s="9"/>
      <c r="I180" s="11">
        <v>3.15</v>
      </c>
      <c r="J180" s="9">
        <v>3.54</v>
      </c>
      <c r="K180" s="9">
        <v>3.85</v>
      </c>
      <c r="L180" s="9">
        <v>4.1500000000000004</v>
      </c>
      <c r="M180" s="9"/>
      <c r="N180" s="9">
        <v>2.34</v>
      </c>
      <c r="O180" s="9"/>
      <c r="Q180" s="6"/>
      <c r="R180" s="6"/>
      <c r="S180" s="9"/>
      <c r="T180" s="9">
        <v>4.16</v>
      </c>
      <c r="U180" s="9"/>
      <c r="V180" s="25">
        <v>2.6950309419999998</v>
      </c>
      <c r="W180" s="14">
        <v>4.1344026810000001</v>
      </c>
      <c r="X180" s="24">
        <v>3.67</v>
      </c>
      <c r="Y180" s="9"/>
      <c r="Z180" s="9"/>
    </row>
    <row r="181" spans="1:26">
      <c r="A181" s="3">
        <f t="shared" si="2"/>
        <v>1769</v>
      </c>
      <c r="B181" s="9">
        <v>4.0599999999999996</v>
      </c>
      <c r="C181" s="9">
        <v>3.96</v>
      </c>
      <c r="D181" s="9">
        <v>3.72</v>
      </c>
      <c r="E181" s="9">
        <v>3.75</v>
      </c>
      <c r="F181" s="9">
        <v>3.65</v>
      </c>
      <c r="G181" s="9">
        <v>3.58</v>
      </c>
      <c r="H181" s="9"/>
      <c r="I181" s="11">
        <v>2.88</v>
      </c>
      <c r="J181" s="9">
        <v>3.56</v>
      </c>
      <c r="K181" s="9">
        <v>4.05</v>
      </c>
      <c r="L181" s="9">
        <v>4.59</v>
      </c>
      <c r="M181" s="9"/>
      <c r="N181" s="9">
        <v>2.19</v>
      </c>
      <c r="O181" s="9"/>
      <c r="Q181" s="6"/>
      <c r="R181" s="6"/>
      <c r="S181" s="9"/>
      <c r="T181" s="9">
        <v>4.45</v>
      </c>
      <c r="U181" s="9"/>
      <c r="V181" s="25">
        <v>2.5668735360000001</v>
      </c>
      <c r="W181" s="14">
        <v>4.1344026810000001</v>
      </c>
      <c r="X181" s="24">
        <v>2.94</v>
      </c>
      <c r="Y181" s="9"/>
      <c r="Z181" s="9"/>
    </row>
    <row r="182" spans="1:26">
      <c r="A182" s="3">
        <f t="shared" si="2"/>
        <v>1770</v>
      </c>
      <c r="B182" s="9">
        <v>3.77</v>
      </c>
      <c r="C182" s="9">
        <v>3.67</v>
      </c>
      <c r="D182" s="9">
        <v>3.42</v>
      </c>
      <c r="E182" s="9">
        <v>3.53</v>
      </c>
      <c r="F182" s="9">
        <v>3.35</v>
      </c>
      <c r="G182" s="9">
        <v>3.26</v>
      </c>
      <c r="H182" s="9"/>
      <c r="I182" s="11">
        <v>2.75</v>
      </c>
      <c r="J182" s="9">
        <v>3.32</v>
      </c>
      <c r="K182" s="9">
        <v>3.57</v>
      </c>
      <c r="L182" s="9">
        <v>4.05</v>
      </c>
      <c r="M182" s="9"/>
      <c r="N182" s="9">
        <v>2.04</v>
      </c>
      <c r="O182" s="9"/>
      <c r="Q182" s="6"/>
      <c r="R182" s="6"/>
      <c r="S182" s="9"/>
      <c r="T182" s="9">
        <v>3.69</v>
      </c>
      <c r="U182" s="9"/>
      <c r="V182" s="25">
        <v>2.8889240100000002</v>
      </c>
      <c r="W182" s="14">
        <v>3.903172106</v>
      </c>
      <c r="X182" s="24">
        <v>3</v>
      </c>
      <c r="Y182" s="9"/>
      <c r="Z182" s="9">
        <v>3.34</v>
      </c>
    </row>
    <row r="183" spans="1:26">
      <c r="A183" s="3">
        <f t="shared" si="2"/>
        <v>1771</v>
      </c>
      <c r="B183" s="9">
        <v>4.09</v>
      </c>
      <c r="C183" s="9">
        <v>3.98</v>
      </c>
      <c r="D183" s="9">
        <v>3.74</v>
      </c>
      <c r="E183" s="9">
        <v>3.69</v>
      </c>
      <c r="F183" s="9">
        <v>3.68</v>
      </c>
      <c r="G183" s="9">
        <v>3.67</v>
      </c>
      <c r="H183" s="9"/>
      <c r="I183" s="11">
        <v>3.07</v>
      </c>
      <c r="J183" s="9">
        <v>3.55</v>
      </c>
      <c r="K183" s="9">
        <v>3.73</v>
      </c>
      <c r="L183" s="9">
        <v>4.47</v>
      </c>
      <c r="M183" s="9"/>
      <c r="N183" s="9">
        <v>2.46</v>
      </c>
      <c r="O183" s="9"/>
      <c r="Q183" s="6"/>
      <c r="R183" s="6"/>
      <c r="S183" s="9"/>
      <c r="T183" s="9">
        <v>3.69</v>
      </c>
      <c r="U183" s="9"/>
      <c r="V183" s="25">
        <v>4.8383354230000002</v>
      </c>
      <c r="W183" s="14">
        <v>4.4754095920000001</v>
      </c>
      <c r="X183" s="24">
        <v>3.36</v>
      </c>
      <c r="Y183" s="24">
        <v>3.36</v>
      </c>
      <c r="Z183" s="9">
        <v>2.87</v>
      </c>
    </row>
    <row r="184" spans="1:26">
      <c r="A184" s="3">
        <f t="shared" si="2"/>
        <v>1772</v>
      </c>
      <c r="B184" s="9">
        <v>4.4800000000000004</v>
      </c>
      <c r="C184" s="9">
        <v>4.37</v>
      </c>
      <c r="D184" s="9">
        <v>4.1399999999999997</v>
      </c>
      <c r="E184" s="9">
        <v>4.24</v>
      </c>
      <c r="F184" s="9">
        <v>4.0599999999999996</v>
      </c>
      <c r="G184" s="9">
        <v>3.97</v>
      </c>
      <c r="H184" s="9"/>
      <c r="I184" s="11">
        <v>3.37</v>
      </c>
      <c r="J184" s="9">
        <v>3.8</v>
      </c>
      <c r="K184" s="9">
        <v>3.95</v>
      </c>
      <c r="L184" s="9">
        <v>4.9800000000000004</v>
      </c>
      <c r="M184" s="9"/>
      <c r="N184" s="9">
        <v>2.61</v>
      </c>
      <c r="O184" s="9"/>
      <c r="Q184" s="6"/>
      <c r="R184" s="6">
        <v>2.3809999999999998</v>
      </c>
      <c r="S184" s="9"/>
      <c r="T184" s="9">
        <v>3.91</v>
      </c>
      <c r="U184" s="9"/>
      <c r="V184" s="25">
        <v>5.2147400509999997</v>
      </c>
      <c r="W184" s="14">
        <v>4.9707793560000004</v>
      </c>
      <c r="X184" s="24">
        <v>3.77</v>
      </c>
      <c r="Y184" s="24">
        <v>3.77</v>
      </c>
      <c r="Z184" s="9">
        <v>2.5</v>
      </c>
    </row>
    <row r="185" spans="1:26">
      <c r="A185" s="3">
        <f t="shared" si="2"/>
        <v>1773</v>
      </c>
      <c r="B185" s="9">
        <v>4.55</v>
      </c>
      <c r="C185" s="9">
        <v>4.4400000000000004</v>
      </c>
      <c r="D185" s="9">
        <v>4.21</v>
      </c>
      <c r="E185" s="9">
        <v>4.21</v>
      </c>
      <c r="F185" s="9">
        <v>4.1500000000000004</v>
      </c>
      <c r="G185" s="9">
        <v>3.94</v>
      </c>
      <c r="H185" s="9"/>
      <c r="I185" s="11">
        <v>3.44</v>
      </c>
      <c r="J185" s="9">
        <v>3.91</v>
      </c>
      <c r="K185" s="9">
        <v>4.0199999999999996</v>
      </c>
      <c r="L185" s="9">
        <v>5.0999999999999996</v>
      </c>
      <c r="M185" s="9"/>
      <c r="N185" s="9">
        <v>2.6</v>
      </c>
      <c r="O185" s="9"/>
      <c r="Q185" s="6"/>
      <c r="R185" s="6">
        <v>2.173</v>
      </c>
      <c r="S185" s="9"/>
      <c r="T185" s="9">
        <v>4.16</v>
      </c>
      <c r="U185" s="9"/>
      <c r="V185" s="25">
        <v>4.4487448629999999</v>
      </c>
      <c r="W185" s="14">
        <v>4.4369757310000004</v>
      </c>
      <c r="X185" s="24">
        <v>3.77</v>
      </c>
      <c r="Y185" s="24">
        <v>3.77</v>
      </c>
      <c r="Z185" s="9">
        <v>2.87</v>
      </c>
    </row>
    <row r="186" spans="1:26">
      <c r="A186" s="3">
        <f t="shared" si="2"/>
        <v>1774</v>
      </c>
      <c r="B186" s="9">
        <v>4.38</v>
      </c>
      <c r="C186" s="9">
        <v>4.2699999999999996</v>
      </c>
      <c r="D186" s="9">
        <v>4.03</v>
      </c>
      <c r="E186" s="9">
        <v>4.03</v>
      </c>
      <c r="F186" s="9">
        <v>3.97</v>
      </c>
      <c r="G186" s="9">
        <v>3.79</v>
      </c>
      <c r="H186" s="9"/>
      <c r="I186" s="11">
        <v>3.25</v>
      </c>
      <c r="J186" s="9">
        <v>3.84</v>
      </c>
      <c r="K186" s="9">
        <v>3.86</v>
      </c>
      <c r="L186" s="9">
        <v>4.9800000000000004</v>
      </c>
      <c r="M186" s="9"/>
      <c r="N186" s="9">
        <v>2.2999999999999998</v>
      </c>
      <c r="O186" s="9"/>
      <c r="Q186" s="6"/>
      <c r="R186" s="6">
        <v>2.4249999999999998</v>
      </c>
      <c r="S186" s="9"/>
      <c r="T186" s="9">
        <v>4.16</v>
      </c>
      <c r="U186" s="9"/>
      <c r="V186" s="25">
        <v>3.3302598400000001</v>
      </c>
      <c r="W186" s="14">
        <v>4.4369757310000004</v>
      </c>
      <c r="X186" s="24">
        <v>3.62</v>
      </c>
      <c r="Y186" s="24">
        <v>3.62</v>
      </c>
      <c r="Z186" s="9">
        <v>2.78</v>
      </c>
    </row>
    <row r="187" spans="1:26">
      <c r="A187" s="3">
        <f t="shared" si="2"/>
        <v>1775</v>
      </c>
      <c r="B187" s="9">
        <v>4.29</v>
      </c>
      <c r="C187" s="9">
        <v>4.18</v>
      </c>
      <c r="D187" s="9">
        <v>3.94</v>
      </c>
      <c r="E187" s="9">
        <v>4.05</v>
      </c>
      <c r="F187" s="9">
        <v>3.87</v>
      </c>
      <c r="G187" s="9">
        <v>3.78</v>
      </c>
      <c r="H187" s="9"/>
      <c r="I187" s="11">
        <v>3.35</v>
      </c>
      <c r="J187" s="9">
        <v>3.98</v>
      </c>
      <c r="K187" s="9">
        <v>3.88</v>
      </c>
      <c r="L187" s="9">
        <v>4.9800000000000004</v>
      </c>
      <c r="M187" s="9"/>
      <c r="N187" s="9">
        <v>2.4300000000000002</v>
      </c>
      <c r="O187" s="9"/>
      <c r="Q187" s="6"/>
      <c r="R187" s="6">
        <v>2.1989999999999998</v>
      </c>
      <c r="S187" s="9"/>
      <c r="T187" s="9">
        <v>4.45</v>
      </c>
      <c r="U187" s="9"/>
      <c r="V187" s="25">
        <v>3.1709187029999999</v>
      </c>
      <c r="W187" s="14">
        <v>4.9707793560000004</v>
      </c>
      <c r="X187" s="24">
        <v>3.56</v>
      </c>
      <c r="Y187" s="24">
        <v>3.56</v>
      </c>
      <c r="Z187" s="9">
        <v>3.24</v>
      </c>
    </row>
    <row r="188" spans="1:26">
      <c r="A188" s="3">
        <f t="shared" si="2"/>
        <v>1776</v>
      </c>
      <c r="B188" s="9">
        <v>3.92</v>
      </c>
      <c r="C188" s="9">
        <v>3.82</v>
      </c>
      <c r="D188" s="9">
        <v>3.57</v>
      </c>
      <c r="E188" s="9">
        <v>3.89</v>
      </c>
      <c r="F188" s="9">
        <v>3.5</v>
      </c>
      <c r="G188" s="9">
        <v>3.33</v>
      </c>
      <c r="H188" s="9"/>
      <c r="I188" s="11">
        <v>2.9</v>
      </c>
      <c r="J188" s="9">
        <v>3.92</v>
      </c>
      <c r="K188" s="9">
        <v>3.68</v>
      </c>
      <c r="L188" s="9">
        <v>4.8</v>
      </c>
      <c r="M188" s="9"/>
      <c r="N188" s="9">
        <v>2.08</v>
      </c>
      <c r="O188" s="9"/>
      <c r="Q188" s="6"/>
      <c r="R188" s="6">
        <v>2.077</v>
      </c>
      <c r="S188" s="9"/>
      <c r="T188" s="9">
        <v>3.8</v>
      </c>
      <c r="U188" s="9"/>
      <c r="V188" s="25">
        <v>2.6957448930000001</v>
      </c>
      <c r="W188" s="14">
        <v>3.7152732300000002</v>
      </c>
      <c r="X188" s="24">
        <v>3</v>
      </c>
      <c r="Y188" s="24">
        <v>3</v>
      </c>
      <c r="Z188" s="9">
        <v>2.41</v>
      </c>
    </row>
    <row r="189" spans="1:26">
      <c r="A189" s="3">
        <f t="shared" si="2"/>
        <v>1777</v>
      </c>
      <c r="B189" s="9">
        <v>3.81</v>
      </c>
      <c r="C189" s="9">
        <v>3.71</v>
      </c>
      <c r="D189" s="9">
        <v>3.46</v>
      </c>
      <c r="E189" s="9">
        <v>3.68</v>
      </c>
      <c r="F189" s="9">
        <v>3.38</v>
      </c>
      <c r="G189" s="9">
        <v>3.29</v>
      </c>
      <c r="H189" s="9"/>
      <c r="I189" s="11">
        <v>2.9</v>
      </c>
      <c r="J189" s="9">
        <v>3.71</v>
      </c>
      <c r="K189" s="9">
        <v>3.53</v>
      </c>
      <c r="L189" s="9">
        <v>4.03</v>
      </c>
      <c r="M189" s="9"/>
      <c r="N189" s="9">
        <v>1.94</v>
      </c>
      <c r="O189" s="9"/>
      <c r="Q189" s="6"/>
      <c r="R189" s="6">
        <v>2.12</v>
      </c>
      <c r="S189" s="9"/>
      <c r="T189" s="9">
        <v>3.31</v>
      </c>
      <c r="U189" s="9"/>
      <c r="V189" s="25">
        <v>2.5577683539999998</v>
      </c>
      <c r="W189" s="14">
        <v>3.527374354</v>
      </c>
      <c r="X189" s="24">
        <v>3.41</v>
      </c>
      <c r="Y189" s="24">
        <v>3.41</v>
      </c>
      <c r="Z189" s="9">
        <v>2.41</v>
      </c>
    </row>
    <row r="190" spans="1:26">
      <c r="A190" s="3">
        <f t="shared" si="2"/>
        <v>1778</v>
      </c>
      <c r="B190" s="9">
        <v>3.81</v>
      </c>
      <c r="C190" s="9">
        <v>3.71</v>
      </c>
      <c r="D190" s="9">
        <v>3.46</v>
      </c>
      <c r="E190" s="9">
        <v>3.53</v>
      </c>
      <c r="F190" s="9">
        <v>3.38</v>
      </c>
      <c r="G190" s="9">
        <v>3.29</v>
      </c>
      <c r="H190" s="9"/>
      <c r="I190" s="11">
        <v>2.84</v>
      </c>
      <c r="J190" s="9">
        <v>3.71</v>
      </c>
      <c r="K190" s="9">
        <v>3.53</v>
      </c>
      <c r="L190" s="9">
        <v>4.05</v>
      </c>
      <c r="M190" s="9"/>
      <c r="N190" s="9">
        <v>2</v>
      </c>
      <c r="O190" s="9"/>
      <c r="Q190" s="6"/>
      <c r="R190" s="6">
        <v>2.0859999999999999</v>
      </c>
      <c r="S190" s="9"/>
      <c r="T190" s="9">
        <v>3.4</v>
      </c>
      <c r="U190" s="9"/>
      <c r="V190" s="25">
        <v>2.7755544909999998</v>
      </c>
      <c r="W190" s="14">
        <v>3.903172106</v>
      </c>
      <c r="X190" s="24">
        <v>3.36</v>
      </c>
      <c r="Y190" s="24">
        <v>3.36</v>
      </c>
      <c r="Z190" s="9">
        <v>2.41</v>
      </c>
    </row>
    <row r="191" spans="1:26">
      <c r="A191" s="3">
        <f t="shared" si="2"/>
        <v>1779</v>
      </c>
      <c r="B191" s="9">
        <v>3.66</v>
      </c>
      <c r="C191" s="9">
        <v>3.57</v>
      </c>
      <c r="D191" s="9">
        <v>3.31</v>
      </c>
      <c r="E191" s="9">
        <v>3.53</v>
      </c>
      <c r="F191" s="9">
        <v>3.33</v>
      </c>
      <c r="G191" s="9">
        <v>3.08</v>
      </c>
      <c r="H191" s="9"/>
      <c r="I191" s="11">
        <v>2.69</v>
      </c>
      <c r="J191" s="9">
        <v>3.71</v>
      </c>
      <c r="K191" s="9">
        <v>3.53</v>
      </c>
      <c r="L191" s="9">
        <v>4.05</v>
      </c>
      <c r="M191" s="9"/>
      <c r="N191" s="9">
        <v>1.92</v>
      </c>
      <c r="O191" s="9"/>
      <c r="Q191" s="6"/>
      <c r="R191" s="6">
        <v>2.0329999999999999</v>
      </c>
      <c r="S191" s="9"/>
      <c r="T191" s="9">
        <v>3.15</v>
      </c>
      <c r="U191" s="9"/>
      <c r="V191" s="25">
        <v>2.6999646720000001</v>
      </c>
      <c r="W191" s="14">
        <v>3.527374354</v>
      </c>
      <c r="X191" s="24">
        <v>2.84</v>
      </c>
      <c r="Y191" s="24">
        <v>2.84</v>
      </c>
      <c r="Z191" s="9">
        <v>2.41</v>
      </c>
    </row>
    <row r="192" spans="1:26">
      <c r="A192" s="3">
        <f t="shared" si="2"/>
        <v>1780</v>
      </c>
      <c r="B192" s="9">
        <v>3.73</v>
      </c>
      <c r="C192" s="9">
        <v>3.64</v>
      </c>
      <c r="D192" s="9">
        <v>3.39</v>
      </c>
      <c r="E192" s="9">
        <v>3.53</v>
      </c>
      <c r="F192" s="9">
        <v>3.57</v>
      </c>
      <c r="G192" s="9">
        <v>3.11</v>
      </c>
      <c r="H192" s="9"/>
      <c r="I192" s="11">
        <v>2.74</v>
      </c>
      <c r="J192" s="9">
        <v>3.75</v>
      </c>
      <c r="K192" s="9">
        <v>3.53</v>
      </c>
      <c r="L192" s="9">
        <v>4.07</v>
      </c>
      <c r="M192" s="9"/>
      <c r="N192" s="9">
        <v>1.97</v>
      </c>
      <c r="O192" s="9"/>
      <c r="Q192" s="6"/>
      <c r="R192" s="6">
        <v>2.1549999999999998</v>
      </c>
      <c r="S192" s="9"/>
      <c r="T192" s="9">
        <v>2.93</v>
      </c>
      <c r="U192" s="9"/>
      <c r="V192" s="25">
        <v>2.7374986589999999</v>
      </c>
      <c r="W192" s="14">
        <v>3.787870523</v>
      </c>
      <c r="X192" s="24">
        <v>2.94</v>
      </c>
      <c r="Y192" s="24">
        <v>2.94</v>
      </c>
      <c r="Z192" s="9"/>
    </row>
    <row r="193" spans="1:26">
      <c r="A193" s="3">
        <f t="shared" si="2"/>
        <v>1781</v>
      </c>
      <c r="B193" s="9">
        <v>3.84</v>
      </c>
      <c r="C193" s="9">
        <v>3.74</v>
      </c>
      <c r="D193" s="9">
        <v>3.49</v>
      </c>
      <c r="E193" s="9">
        <v>3.53</v>
      </c>
      <c r="F193" s="9">
        <v>3.57</v>
      </c>
      <c r="G193" s="9">
        <v>3.29</v>
      </c>
      <c r="H193" s="9"/>
      <c r="I193" s="11">
        <v>2.88</v>
      </c>
      <c r="J193" s="9">
        <v>3.92</v>
      </c>
      <c r="K193" s="9">
        <v>3.4</v>
      </c>
      <c r="L193" s="9">
        <v>4.3099999999999996</v>
      </c>
      <c r="M193" s="9"/>
      <c r="N193" s="9">
        <v>2.12</v>
      </c>
      <c r="O193" s="9"/>
      <c r="Q193" s="6"/>
      <c r="R193" s="6">
        <v>2.077</v>
      </c>
      <c r="S193" s="9"/>
      <c r="T193" s="9">
        <v>3.15</v>
      </c>
      <c r="U193" s="9"/>
      <c r="V193" s="25">
        <v>3.0590485360000002</v>
      </c>
      <c r="W193" s="14">
        <v>4.0483666920000001</v>
      </c>
      <c r="X193" s="24">
        <v>3.62</v>
      </c>
      <c r="Y193" s="24">
        <v>3.46</v>
      </c>
      <c r="Z193" s="9"/>
    </row>
    <row r="194" spans="1:26">
      <c r="A194" s="3">
        <f t="shared" si="2"/>
        <v>1782</v>
      </c>
      <c r="B194" s="9">
        <v>3.89</v>
      </c>
      <c r="C194" s="9">
        <v>3.79</v>
      </c>
      <c r="D194" s="9">
        <v>3.54</v>
      </c>
      <c r="E194" s="9">
        <v>3.6</v>
      </c>
      <c r="F194" s="9">
        <v>3.5</v>
      </c>
      <c r="G194" s="9">
        <v>3.38</v>
      </c>
      <c r="H194" s="9"/>
      <c r="I194" s="11">
        <v>2.79</v>
      </c>
      <c r="J194" s="9">
        <v>3.92</v>
      </c>
      <c r="K194" s="9">
        <v>3.53</v>
      </c>
      <c r="L194" s="9">
        <v>4.3099999999999996</v>
      </c>
      <c r="M194" s="9"/>
      <c r="N194" s="9">
        <v>2.14</v>
      </c>
      <c r="O194" s="9"/>
      <c r="Q194" s="6"/>
      <c r="R194" s="6">
        <v>2.181</v>
      </c>
      <c r="S194" s="9"/>
      <c r="T194" s="9">
        <v>3.23</v>
      </c>
      <c r="U194" s="9"/>
      <c r="V194" s="25">
        <v>3.087313961</v>
      </c>
      <c r="W194" s="14">
        <v>4.4796800210000001</v>
      </c>
      <c r="X194" s="24">
        <v>3.62</v>
      </c>
      <c r="Y194" s="24">
        <v>3.62</v>
      </c>
      <c r="Z194" s="9"/>
    </row>
    <row r="195" spans="1:26">
      <c r="A195" s="3">
        <f t="shared" si="2"/>
        <v>1783</v>
      </c>
      <c r="B195" s="9">
        <v>4.24</v>
      </c>
      <c r="C195" s="9">
        <v>4.13</v>
      </c>
      <c r="D195" s="9">
        <v>3.9</v>
      </c>
      <c r="E195" s="9">
        <v>4.0199999999999996</v>
      </c>
      <c r="F195" s="9">
        <v>3.82</v>
      </c>
      <c r="G195" s="9">
        <v>3.67</v>
      </c>
      <c r="H195" s="9"/>
      <c r="I195" s="11">
        <v>3.24</v>
      </c>
      <c r="J195" s="9">
        <v>3.73</v>
      </c>
      <c r="K195" s="9">
        <v>3.55</v>
      </c>
      <c r="L195" s="9">
        <v>4.3099999999999996</v>
      </c>
      <c r="M195" s="9"/>
      <c r="N195" s="9">
        <v>2.16</v>
      </c>
      <c r="O195" s="9"/>
      <c r="Q195" s="6"/>
      <c r="R195" s="6">
        <v>2.4329999999999998</v>
      </c>
      <c r="S195" s="9"/>
      <c r="T195" s="9">
        <v>3.31</v>
      </c>
      <c r="U195" s="9"/>
      <c r="V195" s="25">
        <v>3.0438542329999998</v>
      </c>
      <c r="W195" s="14">
        <v>5.2013825220000003</v>
      </c>
      <c r="X195" s="24">
        <v>3.62</v>
      </c>
      <c r="Y195" s="24">
        <v>3.82</v>
      </c>
      <c r="Z195" s="9"/>
    </row>
    <row r="196" spans="1:26">
      <c r="A196" s="3">
        <f t="shared" si="2"/>
        <v>1784</v>
      </c>
      <c r="B196" s="9">
        <v>4.21</v>
      </c>
      <c r="C196" s="9">
        <v>4.0999999999999996</v>
      </c>
      <c r="D196" s="9">
        <v>3.86</v>
      </c>
      <c r="E196" s="9">
        <v>4.0999999999999996</v>
      </c>
      <c r="F196" s="9">
        <v>3.8</v>
      </c>
      <c r="G196" s="9">
        <v>3.62</v>
      </c>
      <c r="H196" s="9"/>
      <c r="I196" s="11">
        <v>3.21</v>
      </c>
      <c r="J196" s="9">
        <v>3.45</v>
      </c>
      <c r="K196" s="9">
        <v>3.73</v>
      </c>
      <c r="L196" s="9">
        <v>4.45</v>
      </c>
      <c r="M196" s="9"/>
      <c r="N196" s="9">
        <v>2.38</v>
      </c>
      <c r="O196" s="9"/>
      <c r="Q196" s="6"/>
      <c r="R196" s="6">
        <v>2.1379999999999999</v>
      </c>
      <c r="S196" s="9"/>
      <c r="T196" s="9">
        <v>3.58</v>
      </c>
      <c r="U196" s="9"/>
      <c r="V196" s="25">
        <v>3.4682513039999998</v>
      </c>
      <c r="W196" s="14">
        <v>5.2013825220000003</v>
      </c>
      <c r="X196" s="24">
        <v>3.56</v>
      </c>
      <c r="Y196" s="24">
        <v>3.67</v>
      </c>
      <c r="Z196" s="9"/>
    </row>
    <row r="197" spans="1:26">
      <c r="A197" s="3">
        <f t="shared" si="2"/>
        <v>1785</v>
      </c>
      <c r="B197" s="9">
        <v>4.22</v>
      </c>
      <c r="C197" s="9">
        <v>4.12</v>
      </c>
      <c r="D197" s="9">
        <v>3.88</v>
      </c>
      <c r="E197" s="9">
        <v>4.1500000000000004</v>
      </c>
      <c r="F197" s="9">
        <v>3.8</v>
      </c>
      <c r="G197" s="9">
        <v>3.79</v>
      </c>
      <c r="H197" s="9"/>
      <c r="I197" s="11">
        <v>3.26</v>
      </c>
      <c r="J197" s="9">
        <v>3.29</v>
      </c>
      <c r="K197" s="9">
        <v>3.73</v>
      </c>
      <c r="L197" s="9">
        <v>4.9800000000000004</v>
      </c>
      <c r="M197" s="9"/>
      <c r="N197" s="9">
        <v>2.4</v>
      </c>
      <c r="O197" s="9"/>
      <c r="Q197" s="6"/>
      <c r="R197" s="6">
        <v>2.0249999999999999</v>
      </c>
      <c r="S197" s="9"/>
      <c r="T197" s="9">
        <v>4.16</v>
      </c>
      <c r="U197" s="9"/>
      <c r="V197" s="25">
        <v>3.2191508639999999</v>
      </c>
      <c r="W197" s="14">
        <v>5.2013825220000003</v>
      </c>
      <c r="X197" s="24">
        <v>3.15</v>
      </c>
      <c r="Y197" s="24">
        <v>3.1</v>
      </c>
      <c r="Z197" s="9">
        <v>2.6</v>
      </c>
    </row>
    <row r="198" spans="1:26">
      <c r="A198" s="3">
        <f t="shared" si="2"/>
        <v>1786</v>
      </c>
      <c r="B198" s="9">
        <v>4.0999999999999996</v>
      </c>
      <c r="C198" s="9">
        <v>4</v>
      </c>
      <c r="D198" s="9">
        <v>3.75</v>
      </c>
      <c r="E198" s="9">
        <v>3.95</v>
      </c>
      <c r="F198" s="9">
        <v>3.68</v>
      </c>
      <c r="G198" s="9">
        <v>3.57</v>
      </c>
      <c r="H198" s="9"/>
      <c r="I198" s="11">
        <v>3.21</v>
      </c>
      <c r="J198" s="9">
        <v>3.22</v>
      </c>
      <c r="K198" s="9">
        <v>3.73</v>
      </c>
      <c r="L198" s="9">
        <v>4.9800000000000004</v>
      </c>
      <c r="M198" s="9"/>
      <c r="N198" s="9">
        <v>2.15</v>
      </c>
      <c r="O198" s="9"/>
      <c r="Q198" s="6"/>
      <c r="R198" s="6">
        <v>1.9990000000000001</v>
      </c>
      <c r="S198" s="9"/>
      <c r="T198" s="9">
        <v>4.03</v>
      </c>
      <c r="U198" s="9"/>
      <c r="V198" s="25">
        <v>3.3258625770000001</v>
      </c>
      <c r="W198" s="14">
        <v>5.2013825220000003</v>
      </c>
      <c r="X198" s="24">
        <v>2.84</v>
      </c>
      <c r="Y198" s="24">
        <v>2.89</v>
      </c>
      <c r="Z198" s="9">
        <v>2.5</v>
      </c>
    </row>
    <row r="199" spans="1:26">
      <c r="A199" s="3">
        <f t="shared" si="2"/>
        <v>1787</v>
      </c>
      <c r="B199" s="9">
        <v>3.98</v>
      </c>
      <c r="C199" s="9">
        <v>3.88</v>
      </c>
      <c r="D199" s="9">
        <v>3.63</v>
      </c>
      <c r="E199" s="9">
        <v>3.82</v>
      </c>
      <c r="F199" s="9">
        <v>3.57</v>
      </c>
      <c r="G199" s="9">
        <v>3.33</v>
      </c>
      <c r="H199" s="9"/>
      <c r="I199" s="11">
        <v>3.09</v>
      </c>
      <c r="J199" s="9">
        <v>3.33</v>
      </c>
      <c r="K199" s="9">
        <v>3.73</v>
      </c>
      <c r="L199" s="9">
        <v>4.9800000000000004</v>
      </c>
      <c r="M199" s="9"/>
      <c r="N199" s="9">
        <v>2.19</v>
      </c>
      <c r="O199" s="9"/>
      <c r="Q199" s="6"/>
      <c r="R199" s="6">
        <v>2.1640000000000001</v>
      </c>
      <c r="S199" s="9"/>
      <c r="T199" s="9">
        <v>4.03</v>
      </c>
      <c r="U199" s="9"/>
      <c r="V199" s="25">
        <v>3.2796609650000002</v>
      </c>
      <c r="W199" s="14">
        <v>5.2637307849999999</v>
      </c>
      <c r="X199" s="24">
        <v>2.94</v>
      </c>
      <c r="Y199" s="24">
        <v>2.79</v>
      </c>
      <c r="Z199" s="9">
        <v>2.41</v>
      </c>
    </row>
    <row r="200" spans="1:26">
      <c r="A200" s="3">
        <f t="shared" ref="A200:A263" si="3">+A199+1</f>
        <v>1788</v>
      </c>
      <c r="B200" s="9">
        <v>3.99</v>
      </c>
      <c r="C200" s="9">
        <v>3.89</v>
      </c>
      <c r="D200" s="9">
        <v>3.64</v>
      </c>
      <c r="E200" s="9">
        <v>3.93</v>
      </c>
      <c r="F200" s="9">
        <v>3.57</v>
      </c>
      <c r="G200" s="9">
        <v>3.42</v>
      </c>
      <c r="H200" s="9"/>
      <c r="I200" s="11">
        <v>3.15</v>
      </c>
      <c r="J200" s="9">
        <v>3.44</v>
      </c>
      <c r="K200" s="9">
        <v>3.73</v>
      </c>
      <c r="L200" s="9">
        <v>4.76</v>
      </c>
      <c r="M200" s="9"/>
      <c r="N200" s="9">
        <v>2.29</v>
      </c>
      <c r="O200" s="9"/>
      <c r="Q200" s="6"/>
      <c r="R200" s="6">
        <v>2.4510000000000001</v>
      </c>
      <c r="S200" s="9"/>
      <c r="T200" s="9">
        <v>4.03</v>
      </c>
      <c r="U200" s="9"/>
      <c r="V200" s="25">
        <v>3.1465855110000001</v>
      </c>
      <c r="W200" s="14">
        <v>4.5522773140000004</v>
      </c>
      <c r="X200" s="24">
        <v>3.31</v>
      </c>
      <c r="Y200" s="24">
        <v>3.31</v>
      </c>
      <c r="Z200" s="9">
        <v>3.06</v>
      </c>
    </row>
    <row r="201" spans="1:26">
      <c r="A201" s="3">
        <f t="shared" si="3"/>
        <v>1789</v>
      </c>
      <c r="B201" s="9">
        <v>4.93</v>
      </c>
      <c r="C201" s="9">
        <v>4.53</v>
      </c>
      <c r="D201" s="9">
        <v>4.58</v>
      </c>
      <c r="E201" s="9">
        <v>4.18</v>
      </c>
      <c r="F201" s="9">
        <v>4.2699999999999996</v>
      </c>
      <c r="G201" s="9">
        <v>4.1900000000000004</v>
      </c>
      <c r="H201" s="9"/>
      <c r="I201" s="11">
        <v>3.97</v>
      </c>
      <c r="J201" s="9">
        <v>3.91</v>
      </c>
      <c r="K201" s="9">
        <v>4.0599999999999996</v>
      </c>
      <c r="L201" s="9">
        <v>5.93</v>
      </c>
      <c r="M201" s="9"/>
      <c r="N201" s="9">
        <v>2.95</v>
      </c>
      <c r="O201" s="9"/>
      <c r="Q201" s="6"/>
      <c r="R201" s="6">
        <v>2.4510000000000001</v>
      </c>
      <c r="S201" s="9"/>
      <c r="T201" s="9">
        <v>5.16</v>
      </c>
      <c r="U201" s="9"/>
      <c r="V201" s="25">
        <v>3.5950545539999998</v>
      </c>
      <c r="W201" s="14"/>
      <c r="X201" s="24">
        <v>3.1</v>
      </c>
      <c r="Y201" s="24">
        <v>3.56</v>
      </c>
      <c r="Z201" s="9">
        <v>3.34</v>
      </c>
    </row>
    <row r="202" spans="1:26">
      <c r="A202" s="3">
        <f t="shared" si="3"/>
        <v>1790</v>
      </c>
      <c r="B202" s="9">
        <v>4.71</v>
      </c>
      <c r="C202" s="9">
        <v>4.22</v>
      </c>
      <c r="D202" s="9">
        <v>4.37</v>
      </c>
      <c r="E202" s="9">
        <v>4.55</v>
      </c>
      <c r="F202" s="9">
        <v>4.04</v>
      </c>
      <c r="G202" s="9">
        <v>3.9</v>
      </c>
      <c r="H202" s="9"/>
      <c r="I202" s="11">
        <v>3.55</v>
      </c>
      <c r="J202" s="9">
        <v>3.98</v>
      </c>
      <c r="K202" s="9">
        <v>4.43</v>
      </c>
      <c r="L202" s="9">
        <v>6.27</v>
      </c>
      <c r="M202" s="9"/>
      <c r="N202" s="9">
        <v>2.72</v>
      </c>
      <c r="O202" s="9"/>
      <c r="Q202" s="6"/>
      <c r="R202" s="6">
        <v>2.181</v>
      </c>
      <c r="S202" s="9"/>
      <c r="T202" s="9">
        <v>7.59</v>
      </c>
      <c r="U202" s="9"/>
      <c r="V202" s="25">
        <v>3.536848934</v>
      </c>
      <c r="W202" s="14">
        <v>4.8768299180000003</v>
      </c>
      <c r="X202" s="24">
        <v>3.62</v>
      </c>
      <c r="Y202" s="24">
        <v>3.77</v>
      </c>
      <c r="Z202" s="9">
        <v>2.87</v>
      </c>
    </row>
    <row r="203" spans="1:26">
      <c r="A203" s="3">
        <f t="shared" si="3"/>
        <v>1791</v>
      </c>
      <c r="B203" s="9">
        <v>4.01</v>
      </c>
      <c r="C203" s="9">
        <v>3.91</v>
      </c>
      <c r="D203" s="9">
        <v>3.67</v>
      </c>
      <c r="E203" s="9">
        <v>4.01</v>
      </c>
      <c r="F203" s="9">
        <v>3.57</v>
      </c>
      <c r="G203" s="9">
        <v>3.54</v>
      </c>
      <c r="H203" s="9"/>
      <c r="I203" s="11">
        <v>3.13</v>
      </c>
      <c r="J203" s="9">
        <v>3.42</v>
      </c>
      <c r="K203" s="9">
        <v>3.83</v>
      </c>
      <c r="L203" s="9">
        <v>4.41</v>
      </c>
      <c r="M203" s="9"/>
      <c r="N203" s="9">
        <v>2.27</v>
      </c>
      <c r="O203" s="9"/>
      <c r="Q203" s="6"/>
      <c r="R203" s="6">
        <v>2.0680000000000001</v>
      </c>
      <c r="S203" s="9"/>
      <c r="T203" s="9">
        <v>4.6100000000000003</v>
      </c>
      <c r="U203" s="9"/>
      <c r="V203" s="25">
        <v>3.3095023079999999</v>
      </c>
      <c r="W203" s="14">
        <v>4.2448064260000002</v>
      </c>
      <c r="X203" s="24">
        <v>3.25</v>
      </c>
      <c r="Y203" s="24">
        <v>3.46</v>
      </c>
      <c r="Z203" s="9">
        <v>3.06</v>
      </c>
    </row>
    <row r="204" spans="1:26">
      <c r="A204" s="3">
        <f t="shared" si="3"/>
        <v>1792</v>
      </c>
      <c r="B204" s="9">
        <v>4.0599999999999996</v>
      </c>
      <c r="C204" s="9">
        <v>3.96</v>
      </c>
      <c r="D204" s="9">
        <v>3.72</v>
      </c>
      <c r="E204" s="9">
        <v>3.78</v>
      </c>
      <c r="F204" s="9">
        <v>3.46</v>
      </c>
      <c r="G204" s="9">
        <v>3.4</v>
      </c>
      <c r="H204" s="9"/>
      <c r="I204" s="11">
        <v>3.06</v>
      </c>
      <c r="J204" s="9">
        <v>3.37</v>
      </c>
      <c r="K204" s="9">
        <v>3.78</v>
      </c>
      <c r="L204" s="9">
        <v>4.37</v>
      </c>
      <c r="M204" s="9"/>
      <c r="N204" s="9">
        <v>2.2000000000000002</v>
      </c>
      <c r="O204" s="9"/>
      <c r="Q204" s="6"/>
      <c r="R204" s="6">
        <v>2.294</v>
      </c>
      <c r="S204" s="9"/>
      <c r="T204" s="9">
        <v>4.16</v>
      </c>
      <c r="U204" s="9"/>
      <c r="V204" s="25">
        <v>3.2592510680000002</v>
      </c>
      <c r="W204" s="14">
        <v>4.2021021359999997</v>
      </c>
      <c r="X204" s="24">
        <v>3.05</v>
      </c>
      <c r="Y204" s="24">
        <v>3.15</v>
      </c>
      <c r="Z204" s="9"/>
    </row>
    <row r="205" spans="1:26">
      <c r="A205" s="3">
        <f t="shared" si="3"/>
        <v>1793</v>
      </c>
      <c r="B205" s="9">
        <v>4.24</v>
      </c>
      <c r="C205" s="9">
        <v>4.13</v>
      </c>
      <c r="D205" s="9">
        <v>3.89</v>
      </c>
      <c r="E205" s="9">
        <v>3.71</v>
      </c>
      <c r="F205" s="9">
        <v>3.65</v>
      </c>
      <c r="G205" s="9">
        <v>3.54</v>
      </c>
      <c r="H205" s="9"/>
      <c r="I205" s="11">
        <v>3.17</v>
      </c>
      <c r="J205" s="9">
        <v>3.61</v>
      </c>
      <c r="K205" s="9">
        <v>3.97</v>
      </c>
      <c r="L205" s="9">
        <v>4.63</v>
      </c>
      <c r="M205" s="9"/>
      <c r="N205" s="9">
        <v>2.4300000000000002</v>
      </c>
      <c r="O205" s="9"/>
      <c r="Q205" s="6"/>
      <c r="R205" s="6">
        <v>2.5640000000000001</v>
      </c>
      <c r="S205" s="9"/>
      <c r="T205" s="9">
        <v>4.6100000000000003</v>
      </c>
      <c r="U205" s="9"/>
      <c r="V205" s="25">
        <v>3.3721616860000001</v>
      </c>
      <c r="W205" s="14">
        <v>4.5522773140000004</v>
      </c>
      <c r="X205" s="24">
        <v>3.51</v>
      </c>
      <c r="Y205" s="24">
        <v>3.56</v>
      </c>
      <c r="Z205" s="9"/>
    </row>
    <row r="206" spans="1:26">
      <c r="A206" s="3">
        <f t="shared" si="3"/>
        <v>1794</v>
      </c>
      <c r="B206" s="9">
        <v>4.4800000000000004</v>
      </c>
      <c r="C206" s="9">
        <v>4.37</v>
      </c>
      <c r="D206" s="9">
        <v>3.96</v>
      </c>
      <c r="E206" s="9">
        <v>4.2</v>
      </c>
      <c r="F206" s="9">
        <v>3.89</v>
      </c>
      <c r="G206" s="9">
        <v>3.74</v>
      </c>
      <c r="H206" s="9"/>
      <c r="I206" s="11">
        <v>3.42</v>
      </c>
      <c r="J206" s="9">
        <v>3.77</v>
      </c>
      <c r="K206" s="9">
        <v>4</v>
      </c>
      <c r="L206" s="9">
        <v>4.78</v>
      </c>
      <c r="M206" s="9"/>
      <c r="N206" s="9">
        <v>2.59</v>
      </c>
      <c r="O206" s="9"/>
      <c r="Q206" s="6"/>
      <c r="R206" s="6"/>
      <c r="S206" s="9"/>
      <c r="T206" s="9">
        <v>4.6100000000000003</v>
      </c>
      <c r="U206" s="9"/>
      <c r="V206" s="25">
        <v>3.4099239250000002</v>
      </c>
      <c r="W206" s="14">
        <v>4.5864407460000001</v>
      </c>
      <c r="X206" s="24">
        <v>3.62</v>
      </c>
      <c r="Y206" s="24">
        <v>3.82</v>
      </c>
      <c r="Z206" s="9"/>
    </row>
    <row r="207" spans="1:26">
      <c r="A207" s="3">
        <f t="shared" si="3"/>
        <v>1795</v>
      </c>
      <c r="B207" s="9">
        <v>5.75</v>
      </c>
      <c r="C207" s="9">
        <v>5.61</v>
      </c>
      <c r="D207" s="9">
        <v>5.23</v>
      </c>
      <c r="E207" s="9">
        <v>5.39</v>
      </c>
      <c r="F207" s="9">
        <v>5.0199999999999996</v>
      </c>
      <c r="G207" s="9">
        <v>4.97</v>
      </c>
      <c r="H207" s="9"/>
      <c r="I207" s="11">
        <v>5.3</v>
      </c>
      <c r="J207" s="9">
        <v>4.62</v>
      </c>
      <c r="K207" s="9">
        <v>5.58</v>
      </c>
      <c r="L207" s="9">
        <v>7.14</v>
      </c>
      <c r="M207" s="9"/>
      <c r="N207" s="9">
        <v>4.07</v>
      </c>
      <c r="O207" s="9"/>
      <c r="Q207" s="6"/>
      <c r="R207" s="6"/>
      <c r="S207" s="9"/>
      <c r="T207" s="9">
        <v>6.45</v>
      </c>
      <c r="U207" s="9"/>
      <c r="V207" s="25">
        <v>4.0014980500000004</v>
      </c>
      <c r="W207" s="14"/>
      <c r="X207" s="24">
        <v>4.96</v>
      </c>
      <c r="Y207" s="24">
        <v>5.48</v>
      </c>
      <c r="Z207" s="9"/>
    </row>
    <row r="208" spans="1:26">
      <c r="A208" s="3">
        <f t="shared" si="3"/>
        <v>1796</v>
      </c>
      <c r="B208" s="9">
        <v>5.44</v>
      </c>
      <c r="C208" s="9">
        <v>5.3</v>
      </c>
      <c r="D208" s="9">
        <v>4.74</v>
      </c>
      <c r="E208" s="9">
        <v>5.41</v>
      </c>
      <c r="F208" s="9">
        <v>4.59</v>
      </c>
      <c r="G208" s="9">
        <v>4.83</v>
      </c>
      <c r="H208" s="9"/>
      <c r="I208" s="11">
        <v>5.0599999999999996</v>
      </c>
      <c r="J208" s="9">
        <v>4.59</v>
      </c>
      <c r="K208" s="9">
        <v>5.65</v>
      </c>
      <c r="L208" s="9">
        <v>7.65</v>
      </c>
      <c r="M208" s="9"/>
      <c r="N208" s="9">
        <v>3.48</v>
      </c>
      <c r="O208" s="9"/>
      <c r="Q208" s="6"/>
      <c r="R208" s="6"/>
      <c r="S208" s="9"/>
      <c r="T208" s="9">
        <v>8.06</v>
      </c>
      <c r="U208" s="9"/>
      <c r="V208" s="25">
        <v>3.6340994160000002</v>
      </c>
      <c r="W208" s="14">
        <v>4.9793202140000004</v>
      </c>
      <c r="X208" s="24">
        <v>5.01</v>
      </c>
      <c r="Y208" s="24">
        <v>4.8</v>
      </c>
      <c r="Z208" s="9"/>
    </row>
    <row r="209" spans="1:27">
      <c r="A209" s="3">
        <f t="shared" si="3"/>
        <v>1797</v>
      </c>
      <c r="B209" s="9">
        <v>4.37</v>
      </c>
      <c r="C209" s="9">
        <v>4.26</v>
      </c>
      <c r="D209" s="9">
        <v>3.68</v>
      </c>
      <c r="E209" s="9">
        <v>4.3</v>
      </c>
      <c r="F209" s="9">
        <v>3.78</v>
      </c>
      <c r="G209" s="9">
        <v>3.68</v>
      </c>
      <c r="H209" s="9"/>
      <c r="I209" s="11">
        <v>3.48</v>
      </c>
      <c r="J209" s="9">
        <v>3.68</v>
      </c>
      <c r="K209" s="9">
        <v>4.05</v>
      </c>
      <c r="L209" s="9">
        <v>4.6500000000000004</v>
      </c>
      <c r="M209" s="9"/>
      <c r="N209" s="9">
        <v>2.31</v>
      </c>
      <c r="O209" s="9"/>
      <c r="Q209" s="6"/>
      <c r="R209" s="6"/>
      <c r="S209" s="9"/>
      <c r="T209" s="9">
        <v>5.87</v>
      </c>
      <c r="U209" s="9"/>
      <c r="V209" s="25">
        <v>3.3524298429999999</v>
      </c>
      <c r="W209" s="14">
        <v>4.4352675589999997</v>
      </c>
      <c r="X209" s="24">
        <v>3.93</v>
      </c>
      <c r="Y209" s="24">
        <v>4.08</v>
      </c>
      <c r="Z209" s="9"/>
    </row>
    <row r="210" spans="1:27">
      <c r="A210" s="3">
        <f t="shared" si="3"/>
        <v>1798</v>
      </c>
      <c r="B210" s="9">
        <v>4.2699999999999996</v>
      </c>
      <c r="C210" s="9">
        <v>4.17</v>
      </c>
      <c r="D210" s="9">
        <v>3.58</v>
      </c>
      <c r="E210" s="9">
        <v>4.0999999999999996</v>
      </c>
      <c r="F210" s="9">
        <v>3.68</v>
      </c>
      <c r="G210" s="9">
        <v>3.54</v>
      </c>
      <c r="H210" s="9"/>
      <c r="I210" s="11">
        <v>3.36</v>
      </c>
      <c r="J210" s="9">
        <v>3.71</v>
      </c>
      <c r="K210" s="9">
        <v>3.77</v>
      </c>
      <c r="L210" s="9">
        <v>4.51</v>
      </c>
      <c r="M210" s="9"/>
      <c r="N210" s="9">
        <v>2.19</v>
      </c>
      <c r="O210" s="9"/>
      <c r="Q210" s="6"/>
      <c r="R210" s="6"/>
      <c r="S210" s="9"/>
      <c r="T210" s="9">
        <v>6.45</v>
      </c>
      <c r="U210" s="9"/>
      <c r="V210" s="25">
        <v>3.5685094319999999</v>
      </c>
      <c r="W210" s="14">
        <v>4.5522773140000004</v>
      </c>
      <c r="X210" s="24">
        <v>3.98</v>
      </c>
      <c r="Y210" s="24">
        <v>3.77</v>
      </c>
      <c r="Z210" s="9"/>
    </row>
    <row r="211" spans="1:27">
      <c r="A211" s="3">
        <f t="shared" si="3"/>
        <v>1799</v>
      </c>
      <c r="B211" s="9">
        <v>4.97</v>
      </c>
      <c r="C211" s="9">
        <v>4.8499999999999996</v>
      </c>
      <c r="D211" s="9">
        <v>4.28</v>
      </c>
      <c r="E211" s="9">
        <v>4.5599999999999996</v>
      </c>
      <c r="F211" s="9">
        <v>4.38</v>
      </c>
      <c r="G211" s="9">
        <v>4.2300000000000004</v>
      </c>
      <c r="H211" s="9"/>
      <c r="I211" s="11">
        <v>3.89</v>
      </c>
      <c r="J211" s="9">
        <v>4.12</v>
      </c>
      <c r="K211" s="9">
        <v>4.41</v>
      </c>
      <c r="L211" s="9">
        <v>5.69</v>
      </c>
      <c r="M211" s="9"/>
      <c r="N211" s="9">
        <v>2.92</v>
      </c>
      <c r="O211" s="9"/>
      <c r="Q211" s="6"/>
      <c r="R211" s="6"/>
      <c r="S211" s="9"/>
      <c r="T211" s="9">
        <v>5.87</v>
      </c>
      <c r="U211" s="9"/>
      <c r="V211" s="25">
        <v>4.2732248960000003</v>
      </c>
      <c r="W211" s="14">
        <v>4.9938396730000001</v>
      </c>
      <c r="X211" s="24">
        <v>4.96</v>
      </c>
      <c r="Y211" s="24">
        <v>5.17</v>
      </c>
      <c r="Z211" s="9"/>
    </row>
    <row r="212" spans="1:27">
      <c r="A212" s="3">
        <f t="shared" si="3"/>
        <v>1800</v>
      </c>
      <c r="B212" s="9">
        <v>5.8</v>
      </c>
      <c r="C212" s="9">
        <v>5.65</v>
      </c>
      <c r="D212" s="4">
        <v>5.258</v>
      </c>
      <c r="E212" s="9">
        <v>5.72</v>
      </c>
      <c r="F212" s="9">
        <v>5.17</v>
      </c>
      <c r="G212" s="9">
        <v>4.97</v>
      </c>
      <c r="H212" s="9"/>
      <c r="I212" s="11">
        <v>4.5599999999999996</v>
      </c>
      <c r="J212" s="9">
        <v>4.58</v>
      </c>
      <c r="K212" s="9">
        <v>5.88</v>
      </c>
      <c r="L212" s="9">
        <v>7.21</v>
      </c>
      <c r="M212" s="9"/>
      <c r="N212" s="9">
        <v>3.55</v>
      </c>
      <c r="O212" s="11">
        <v>6.29</v>
      </c>
      <c r="Q212" s="6"/>
      <c r="R212" s="6"/>
      <c r="S212" s="9"/>
      <c r="T212" s="9">
        <v>7.17</v>
      </c>
      <c r="U212" s="9"/>
      <c r="V212" s="25">
        <v>4.4298416820000002</v>
      </c>
      <c r="X212" s="24">
        <v>7.9</v>
      </c>
      <c r="Y212" s="24">
        <v>7.54</v>
      </c>
      <c r="Z212" s="9"/>
      <c r="AA212" s="9"/>
    </row>
    <row r="213" spans="1:27">
      <c r="A213" s="3">
        <f t="shared" si="3"/>
        <v>1801</v>
      </c>
      <c r="B213" s="9">
        <v>6.45</v>
      </c>
      <c r="C213" s="9">
        <v>6.29</v>
      </c>
      <c r="D213" s="4">
        <v>5.8339999999999996</v>
      </c>
      <c r="E213" s="9"/>
      <c r="F213" s="4"/>
      <c r="G213" s="9">
        <v>5.67</v>
      </c>
      <c r="H213" s="9"/>
      <c r="I213" s="11">
        <v>5.53</v>
      </c>
      <c r="J213" s="9"/>
      <c r="K213" s="9">
        <v>6.16</v>
      </c>
      <c r="L213" s="9">
        <v>7.21</v>
      </c>
      <c r="M213" s="9"/>
      <c r="N213" s="9">
        <v>4.03</v>
      </c>
      <c r="O213" s="11">
        <v>6.92</v>
      </c>
      <c r="Q213" s="6"/>
      <c r="R213" s="6">
        <v>3.2069999999999999</v>
      </c>
      <c r="S213" s="9"/>
      <c r="T213" s="9">
        <v>8.06</v>
      </c>
      <c r="U213" s="9"/>
      <c r="V213" s="25">
        <v>6.0137497849999999</v>
      </c>
      <c r="X213" s="24">
        <v>7.96</v>
      </c>
      <c r="Y213" s="24">
        <v>8.3699999999999992</v>
      </c>
      <c r="Z213" s="9"/>
      <c r="AA213" s="9"/>
    </row>
    <row r="214" spans="1:27">
      <c r="A214" s="3">
        <f t="shared" si="3"/>
        <v>1802</v>
      </c>
      <c r="B214" s="9">
        <v>5.58</v>
      </c>
      <c r="C214" s="9"/>
      <c r="D214" s="4">
        <v>5.58</v>
      </c>
      <c r="E214" s="9"/>
      <c r="F214" s="4"/>
      <c r="G214" s="9">
        <v>5.43</v>
      </c>
      <c r="H214" s="9"/>
      <c r="I214" s="11">
        <v>4.96</v>
      </c>
      <c r="J214" s="9"/>
      <c r="K214" s="9">
        <v>5.74</v>
      </c>
      <c r="L214" s="9">
        <v>7.21</v>
      </c>
      <c r="M214" s="9"/>
      <c r="N214" s="9">
        <v>3.92</v>
      </c>
      <c r="O214" s="11">
        <v>6.53</v>
      </c>
      <c r="Q214" s="6"/>
      <c r="R214" s="6">
        <v>2.39</v>
      </c>
      <c r="S214" s="9"/>
      <c r="T214" s="9">
        <v>8.06</v>
      </c>
      <c r="U214" s="9"/>
      <c r="V214" s="25">
        <v>5.0060138470000002</v>
      </c>
      <c r="X214" s="24">
        <v>4.91</v>
      </c>
      <c r="Y214" s="24">
        <v>5.01</v>
      </c>
      <c r="Z214" s="9"/>
      <c r="AA214" s="9"/>
    </row>
    <row r="215" spans="1:27">
      <c r="A215" s="3">
        <f t="shared" si="3"/>
        <v>1803</v>
      </c>
      <c r="B215" s="9">
        <v>4.84</v>
      </c>
      <c r="C215" s="9"/>
      <c r="D215" s="4">
        <v>4.84</v>
      </c>
      <c r="E215" s="9"/>
      <c r="F215" s="4"/>
      <c r="G215" s="9">
        <v>4.6900000000000004</v>
      </c>
      <c r="H215" s="9"/>
      <c r="I215" s="11">
        <v>4.25</v>
      </c>
      <c r="J215" s="9"/>
      <c r="K215" s="9">
        <v>5.5</v>
      </c>
      <c r="L215" s="9">
        <v>6.84</v>
      </c>
      <c r="M215" s="9"/>
      <c r="N215" s="9">
        <v>3.31</v>
      </c>
      <c r="O215" s="11">
        <v>5.82</v>
      </c>
      <c r="Q215" s="6"/>
      <c r="R215" s="6">
        <v>2.2589999999999999</v>
      </c>
      <c r="S215" s="9"/>
      <c r="T215" s="9">
        <v>8.06</v>
      </c>
      <c r="U215" s="9"/>
      <c r="V215" s="25">
        <v>5.1364293029999999</v>
      </c>
      <c r="X215" s="24">
        <v>4.49</v>
      </c>
      <c r="Y215" s="24">
        <v>4.4400000000000004</v>
      </c>
      <c r="Z215" s="9"/>
      <c r="AA215" s="9"/>
    </row>
    <row r="216" spans="1:27">
      <c r="A216" s="3">
        <f t="shared" si="3"/>
        <v>1804</v>
      </c>
      <c r="B216" s="9">
        <v>4.75</v>
      </c>
      <c r="C216" s="9"/>
      <c r="D216" s="4">
        <v>4.7460000000000004</v>
      </c>
      <c r="E216" s="9"/>
      <c r="F216" s="4"/>
      <c r="G216" s="9">
        <v>4.29</v>
      </c>
      <c r="H216" s="9"/>
      <c r="I216" s="11">
        <v>3.86</v>
      </c>
      <c r="J216" s="9"/>
      <c r="K216" s="9">
        <v>4.29</v>
      </c>
      <c r="L216" s="9">
        <v>6.15</v>
      </c>
      <c r="M216" s="9"/>
      <c r="N216" s="9">
        <v>2.93</v>
      </c>
      <c r="O216" s="11">
        <v>5.31</v>
      </c>
      <c r="Q216" s="6"/>
      <c r="R216" s="6">
        <v>2.746</v>
      </c>
      <c r="S216" s="9"/>
      <c r="T216" s="9">
        <v>6.79</v>
      </c>
      <c r="U216" s="9"/>
      <c r="V216" s="25">
        <v>5.3833813389999996</v>
      </c>
      <c r="X216" s="24">
        <v>5.01</v>
      </c>
      <c r="Y216" s="24">
        <v>5.01</v>
      </c>
      <c r="Z216" s="9"/>
      <c r="AA216" s="9"/>
    </row>
    <row r="217" spans="1:27">
      <c r="A217" s="3">
        <f t="shared" si="3"/>
        <v>1805</v>
      </c>
      <c r="B217" s="9">
        <v>6.11</v>
      </c>
      <c r="C217" s="9"/>
      <c r="D217" s="4">
        <v>6.1120000000000001</v>
      </c>
      <c r="E217" s="9"/>
      <c r="F217" s="4"/>
      <c r="G217" s="9">
        <v>5.52</v>
      </c>
      <c r="H217" s="9"/>
      <c r="I217" s="11">
        <v>4.91</v>
      </c>
      <c r="J217" s="9"/>
      <c r="K217" s="9">
        <v>5.72</v>
      </c>
      <c r="L217" s="9">
        <v>7.21</v>
      </c>
      <c r="M217" s="9"/>
      <c r="N217" s="9">
        <v>3.81</v>
      </c>
      <c r="O217" s="11">
        <v>6.82</v>
      </c>
      <c r="Q217" s="6"/>
      <c r="R217" s="6">
        <v>3.05</v>
      </c>
      <c r="S217" s="9"/>
      <c r="T217" s="9">
        <v>8.06</v>
      </c>
      <c r="U217" s="9"/>
      <c r="V217" s="25">
        <v>6.6418023149999996</v>
      </c>
      <c r="X217" s="24">
        <v>6.77</v>
      </c>
      <c r="Y217" s="24">
        <v>6.51</v>
      </c>
      <c r="Z217" s="9"/>
      <c r="AA217" s="9"/>
    </row>
    <row r="218" spans="1:27">
      <c r="A218" s="3">
        <f t="shared" si="3"/>
        <v>1806</v>
      </c>
      <c r="B218" s="9">
        <v>5.1100000000000003</v>
      </c>
      <c r="C218" s="9"/>
      <c r="D218" s="4">
        <v>5.1059999999999999</v>
      </c>
      <c r="E218" s="9"/>
      <c r="F218" s="4"/>
      <c r="G218" s="9">
        <v>4.71</v>
      </c>
      <c r="H218" s="9"/>
      <c r="I218" s="11">
        <v>4.6900000000000004</v>
      </c>
      <c r="J218" s="9"/>
      <c r="K218" s="9">
        <v>6</v>
      </c>
      <c r="L218" s="9">
        <v>8.6999999999999993</v>
      </c>
      <c r="M218" s="9"/>
      <c r="N218" s="9">
        <v>3.78</v>
      </c>
      <c r="O218" s="11">
        <v>6.13</v>
      </c>
      <c r="Q218" s="6"/>
      <c r="R218" s="6">
        <v>2.52</v>
      </c>
      <c r="S218" s="9"/>
      <c r="T218" s="9">
        <v>8.06</v>
      </c>
      <c r="U218" s="9"/>
      <c r="V218" s="25">
        <v>6.3943734389999998</v>
      </c>
      <c r="X218" s="24">
        <v>6.04</v>
      </c>
      <c r="Y218" s="24">
        <v>5.99</v>
      </c>
      <c r="Z218" s="9"/>
      <c r="AA218" s="9"/>
    </row>
    <row r="219" spans="1:27">
      <c r="A219" s="3">
        <f t="shared" si="3"/>
        <v>1807</v>
      </c>
      <c r="B219" s="9">
        <v>5.0599999999999996</v>
      </c>
      <c r="C219" s="9"/>
      <c r="D219" s="4">
        <v>5.0640000000000001</v>
      </c>
      <c r="E219" s="9"/>
      <c r="F219" s="4"/>
      <c r="G219" s="9">
        <v>4.4800000000000004</v>
      </c>
      <c r="H219" s="9"/>
      <c r="I219" s="11">
        <v>4.43</v>
      </c>
      <c r="J219" s="9"/>
      <c r="K219" s="9">
        <v>5.08</v>
      </c>
      <c r="L219" s="9">
        <v>7.37</v>
      </c>
      <c r="M219" s="9"/>
      <c r="N219" s="9">
        <v>3.68</v>
      </c>
      <c r="O219" s="11">
        <v>5.95</v>
      </c>
      <c r="Q219" s="9"/>
      <c r="R219" s="9"/>
      <c r="S219" s="9"/>
      <c r="T219" s="9">
        <v>5.87</v>
      </c>
      <c r="U219" s="9"/>
      <c r="V219" s="9"/>
      <c r="X219" s="24">
        <v>5.58</v>
      </c>
      <c r="Y219" s="24">
        <v>5.68</v>
      </c>
      <c r="Z219" s="9"/>
      <c r="AA219" s="9"/>
    </row>
    <row r="220" spans="1:27">
      <c r="A220" s="3">
        <f t="shared" si="3"/>
        <v>1808</v>
      </c>
      <c r="B220" s="9">
        <v>4.71</v>
      </c>
      <c r="C220" s="9"/>
      <c r="D220" s="4">
        <v>4.71</v>
      </c>
      <c r="E220" s="9"/>
      <c r="F220" s="4"/>
      <c r="G220" s="9">
        <v>4.16</v>
      </c>
      <c r="H220" s="9"/>
      <c r="I220" s="11">
        <v>4.1900000000000004</v>
      </c>
      <c r="J220" s="9"/>
      <c r="K220" s="9">
        <v>5.08</v>
      </c>
      <c r="L220" s="9">
        <v>5.79</v>
      </c>
      <c r="M220" s="9"/>
      <c r="N220" s="9">
        <v>3.25</v>
      </c>
      <c r="O220" s="11">
        <v>5.73</v>
      </c>
      <c r="Q220" s="9"/>
      <c r="R220" s="9"/>
      <c r="S220" s="9"/>
      <c r="T220" s="9">
        <v>5.38</v>
      </c>
      <c r="U220" s="9"/>
      <c r="V220" s="9"/>
      <c r="X220" s="24">
        <v>5.99</v>
      </c>
      <c r="Y220" s="24">
        <v>6.15</v>
      </c>
      <c r="Z220" s="9"/>
      <c r="AA220" s="9"/>
    </row>
    <row r="221" spans="1:27">
      <c r="A221" s="3">
        <f t="shared" si="3"/>
        <v>1809</v>
      </c>
      <c r="B221" s="9">
        <v>4.74</v>
      </c>
      <c r="C221" s="9"/>
      <c r="D221" s="4">
        <v>4.7380000000000004</v>
      </c>
      <c r="E221" s="9"/>
      <c r="F221" s="4"/>
      <c r="G221" s="9">
        <v>4.16</v>
      </c>
      <c r="H221" s="9"/>
      <c r="I221" s="11">
        <v>4.25</v>
      </c>
      <c r="J221" s="9"/>
      <c r="K221" s="9">
        <v>5.08</v>
      </c>
      <c r="L221" s="9">
        <v>5.4</v>
      </c>
      <c r="M221" s="9"/>
      <c r="N221" s="9">
        <v>3.16</v>
      </c>
      <c r="O221" s="11">
        <v>5.77</v>
      </c>
      <c r="Q221" s="9"/>
      <c r="R221" s="9"/>
      <c r="S221" s="9"/>
      <c r="T221" s="9"/>
      <c r="U221" s="9"/>
      <c r="V221" s="9"/>
      <c r="X221" s="24">
        <v>7.08</v>
      </c>
      <c r="Y221" s="24">
        <v>7.08</v>
      </c>
      <c r="Z221" s="9"/>
      <c r="AA221" s="9"/>
    </row>
    <row r="222" spans="1:27">
      <c r="A222" s="3">
        <f t="shared" si="3"/>
        <v>1810</v>
      </c>
      <c r="B222" s="9">
        <v>5.22</v>
      </c>
      <c r="C222" s="9"/>
      <c r="D222" s="4">
        <v>5.22</v>
      </c>
      <c r="E222" s="9"/>
      <c r="F222" s="4"/>
      <c r="G222" s="9">
        <v>4.5599999999999996</v>
      </c>
      <c r="H222" s="9"/>
      <c r="I222" s="11"/>
      <c r="J222" s="9"/>
      <c r="K222" s="9">
        <v>5.08</v>
      </c>
      <c r="L222" s="9">
        <v>5.4</v>
      </c>
      <c r="M222" s="9"/>
      <c r="N222" s="9">
        <v>3.35</v>
      </c>
      <c r="O222" s="11">
        <v>6.2</v>
      </c>
      <c r="Q222" s="9"/>
      <c r="R222" s="9"/>
      <c r="S222" s="9"/>
      <c r="T222" s="9"/>
      <c r="U222" s="9"/>
      <c r="V222" s="9"/>
      <c r="X222" s="24">
        <v>7.59</v>
      </c>
      <c r="Y222" s="24">
        <v>7.59</v>
      </c>
      <c r="Z222" s="9"/>
      <c r="AA222" s="9"/>
    </row>
    <row r="223" spans="1:27">
      <c r="A223" s="3">
        <f t="shared" si="3"/>
        <v>1811</v>
      </c>
      <c r="B223" s="9">
        <v>4.62</v>
      </c>
      <c r="C223" s="9"/>
      <c r="D223" s="4">
        <v>4.62</v>
      </c>
      <c r="E223" s="9"/>
      <c r="F223" s="4"/>
      <c r="G223" s="9">
        <v>4.18</v>
      </c>
      <c r="H223" s="9"/>
      <c r="I223" s="11">
        <v>3.82</v>
      </c>
      <c r="J223" s="9"/>
      <c r="K223" s="9">
        <v>4.37</v>
      </c>
      <c r="L223" s="9">
        <v>5.65</v>
      </c>
      <c r="M223" s="9"/>
      <c r="N223" s="9">
        <v>2.48</v>
      </c>
      <c r="O223" s="11">
        <v>5.48</v>
      </c>
      <c r="Q223" s="9"/>
      <c r="R223" s="9"/>
      <c r="S223" s="9"/>
      <c r="T223" s="9"/>
      <c r="U223" s="9"/>
      <c r="V223" s="9"/>
      <c r="X223" s="24">
        <v>7.23</v>
      </c>
      <c r="Y223" s="24">
        <v>7.28</v>
      </c>
      <c r="Z223" s="9"/>
      <c r="AA223" s="9"/>
    </row>
    <row r="224" spans="1:27">
      <c r="A224" s="3">
        <f t="shared" si="3"/>
        <v>1812</v>
      </c>
      <c r="B224" s="9">
        <v>4.9800000000000004</v>
      </c>
      <c r="C224" s="9"/>
      <c r="D224" s="4">
        <v>4.976</v>
      </c>
      <c r="E224" s="9"/>
      <c r="F224" s="4"/>
      <c r="G224" s="9">
        <v>4.74</v>
      </c>
      <c r="H224" s="9"/>
      <c r="I224" s="11">
        <v>4.25</v>
      </c>
      <c r="J224" s="9"/>
      <c r="K224" s="9">
        <v>4.67</v>
      </c>
      <c r="L224" s="9">
        <v>6.74</v>
      </c>
      <c r="M224" s="9"/>
      <c r="N224" s="9">
        <v>3.37</v>
      </c>
      <c r="O224" s="11">
        <v>5.66</v>
      </c>
      <c r="Q224" s="9"/>
      <c r="R224" s="9"/>
      <c r="S224" s="9"/>
      <c r="T224" s="9"/>
      <c r="U224" s="9"/>
      <c r="V224" s="9"/>
      <c r="X224" s="24">
        <v>8.7799999999999994</v>
      </c>
      <c r="Y224" s="24">
        <v>8.3699999999999992</v>
      </c>
      <c r="Z224" s="9"/>
      <c r="AA224" s="9"/>
    </row>
    <row r="225" spans="1:27">
      <c r="A225" s="3">
        <f t="shared" si="3"/>
        <v>1813</v>
      </c>
      <c r="B225" s="9">
        <v>4.58</v>
      </c>
      <c r="C225" s="9"/>
      <c r="D225" s="4">
        <v>4.5759999999999996</v>
      </c>
      <c r="E225" s="9"/>
      <c r="F225" s="4"/>
      <c r="G225" s="9">
        <v>4.3899999999999997</v>
      </c>
      <c r="H225" s="9"/>
      <c r="I225" s="11">
        <v>4.07</v>
      </c>
      <c r="J225" s="9"/>
      <c r="K225" s="9">
        <v>4.3899999999999997</v>
      </c>
      <c r="L225" s="9">
        <v>7.61</v>
      </c>
      <c r="M225" s="9"/>
      <c r="N225" s="9">
        <v>3.1</v>
      </c>
      <c r="O225" s="11">
        <v>5.18</v>
      </c>
      <c r="Q225" s="9"/>
      <c r="R225" s="9"/>
      <c r="S225" s="9"/>
      <c r="T225" s="9"/>
      <c r="U225" s="9"/>
      <c r="V225" s="9"/>
      <c r="X225" s="24">
        <v>8.11</v>
      </c>
      <c r="Y225" s="24">
        <v>7.44</v>
      </c>
      <c r="Z225" s="9"/>
      <c r="AA225" s="9"/>
    </row>
    <row r="226" spans="1:27">
      <c r="A226" s="3">
        <f t="shared" si="3"/>
        <v>1814</v>
      </c>
      <c r="B226" s="9">
        <v>4.34</v>
      </c>
      <c r="C226" s="9"/>
      <c r="D226" s="4">
        <v>4.3380000000000001</v>
      </c>
      <c r="E226" s="9"/>
      <c r="F226" s="4"/>
      <c r="G226" s="9">
        <v>4.12</v>
      </c>
      <c r="H226" s="9"/>
      <c r="I226" s="11">
        <v>3.97</v>
      </c>
      <c r="J226" s="9"/>
      <c r="K226" s="9">
        <v>4.41</v>
      </c>
      <c r="L226" s="9">
        <v>6.48</v>
      </c>
      <c r="M226" s="9"/>
      <c r="N226" s="9">
        <v>3.26</v>
      </c>
      <c r="O226" s="11">
        <v>5.0199999999999996</v>
      </c>
      <c r="Q226" s="9"/>
      <c r="R226" s="9"/>
      <c r="S226" s="9"/>
      <c r="T226" s="9">
        <v>4.6100000000000003</v>
      </c>
      <c r="U226" s="9"/>
      <c r="V226" s="9"/>
      <c r="X226" s="24">
        <v>5.89</v>
      </c>
      <c r="Y226" s="24">
        <v>5.27</v>
      </c>
      <c r="Z226" s="9"/>
      <c r="AA226" s="9"/>
    </row>
    <row r="227" spans="1:27">
      <c r="A227" s="3">
        <f t="shared" si="3"/>
        <v>1815</v>
      </c>
      <c r="B227" s="9">
        <v>4.49</v>
      </c>
      <c r="C227" s="9"/>
      <c r="D227" s="4">
        <v>4.4880000000000004</v>
      </c>
      <c r="E227" s="9"/>
      <c r="F227" s="4"/>
      <c r="G227" s="9">
        <v>4.24</v>
      </c>
      <c r="H227" s="9"/>
      <c r="I227" s="11">
        <v>3.94</v>
      </c>
      <c r="J227" s="9"/>
      <c r="K227" s="9">
        <v>4.3899999999999997</v>
      </c>
      <c r="L227" s="9">
        <v>6.86</v>
      </c>
      <c r="M227" s="9"/>
      <c r="N227" s="9">
        <v>3.22</v>
      </c>
      <c r="O227" s="11">
        <v>5.81</v>
      </c>
      <c r="Q227" s="9"/>
      <c r="R227" s="9"/>
      <c r="S227" s="9"/>
      <c r="T227" s="9">
        <v>4.16</v>
      </c>
      <c r="U227" s="9"/>
      <c r="V227" s="9"/>
      <c r="X227" s="24"/>
      <c r="Y227" s="24">
        <v>4.5999999999999996</v>
      </c>
      <c r="Z227" s="9"/>
      <c r="AA227" s="9"/>
    </row>
    <row r="228" spans="1:27">
      <c r="A228" s="3">
        <f t="shared" si="3"/>
        <v>1816</v>
      </c>
      <c r="B228" s="9">
        <v>5.19</v>
      </c>
      <c r="C228" s="9"/>
      <c r="D228" s="4">
        <v>5.1859999999999999</v>
      </c>
      <c r="E228" s="9"/>
      <c r="F228" s="4"/>
      <c r="G228" s="9">
        <v>4.95</v>
      </c>
      <c r="H228" s="9"/>
      <c r="I228" s="11">
        <v>4.37</v>
      </c>
      <c r="J228" s="9"/>
      <c r="K228" s="9">
        <v>4.8099999999999996</v>
      </c>
      <c r="L228" s="9">
        <v>7.61</v>
      </c>
      <c r="M228" s="9"/>
      <c r="N228" s="9">
        <v>3.78</v>
      </c>
      <c r="O228" s="11">
        <v>6.25</v>
      </c>
      <c r="Q228" s="9"/>
      <c r="R228" s="9"/>
      <c r="S228" s="11">
        <v>3.64</v>
      </c>
      <c r="T228" s="9"/>
      <c r="U228" s="9"/>
      <c r="V228" s="9"/>
      <c r="X228" s="24"/>
      <c r="Y228" s="24">
        <v>5.42</v>
      </c>
      <c r="Z228" s="9"/>
      <c r="AA228" s="9"/>
    </row>
    <row r="229" spans="1:27">
      <c r="A229" s="3">
        <f t="shared" si="3"/>
        <v>1817</v>
      </c>
      <c r="B229" s="9">
        <v>6.62</v>
      </c>
      <c r="C229" s="9"/>
      <c r="D229" s="4">
        <v>6.6180000000000003</v>
      </c>
      <c r="E229" s="9"/>
      <c r="F229" s="4"/>
      <c r="G229" s="9"/>
      <c r="H229" s="9"/>
      <c r="I229" s="11">
        <v>5.35</v>
      </c>
      <c r="J229" s="9"/>
      <c r="K229" s="9">
        <v>5.49</v>
      </c>
      <c r="L229" s="9">
        <v>7.93</v>
      </c>
      <c r="M229" s="9"/>
      <c r="N229" s="9">
        <v>4.18</v>
      </c>
      <c r="O229" s="11">
        <v>7.96</v>
      </c>
      <c r="Q229" s="9"/>
      <c r="R229" s="9"/>
      <c r="S229" s="11">
        <v>4.83</v>
      </c>
      <c r="T229" s="9">
        <v>7.17</v>
      </c>
      <c r="U229" s="9"/>
      <c r="V229" s="9"/>
      <c r="X229" s="24"/>
      <c r="Y229" s="24">
        <v>7.08</v>
      </c>
      <c r="Z229" s="9"/>
      <c r="AA229" s="9"/>
    </row>
    <row r="230" spans="1:27">
      <c r="A230" s="3">
        <f t="shared" si="3"/>
        <v>1818</v>
      </c>
      <c r="B230" s="9">
        <v>5.3</v>
      </c>
      <c r="C230" s="9"/>
      <c r="D230" s="4">
        <v>5.2960000000000003</v>
      </c>
      <c r="E230" s="9"/>
      <c r="F230" s="4"/>
      <c r="G230" s="9"/>
      <c r="H230" s="9"/>
      <c r="I230" s="11">
        <v>4.2699999999999996</v>
      </c>
      <c r="J230" s="9"/>
      <c r="K230" s="9">
        <v>4.4400000000000004</v>
      </c>
      <c r="L230" s="9">
        <v>6.52</v>
      </c>
      <c r="M230" s="9"/>
      <c r="N230" s="9">
        <v>3.16</v>
      </c>
      <c r="O230" s="11">
        <v>6.34</v>
      </c>
      <c r="Q230" s="9"/>
      <c r="R230" s="9"/>
      <c r="S230" s="11">
        <v>3.6</v>
      </c>
      <c r="T230" s="9">
        <v>7.17</v>
      </c>
      <c r="U230" s="9"/>
      <c r="V230" s="9"/>
      <c r="X230" s="24"/>
      <c r="Y230" s="24">
        <v>6.15</v>
      </c>
      <c r="Z230" s="9"/>
      <c r="AA230" s="9"/>
    </row>
    <row r="231" spans="1:27">
      <c r="A231" s="3">
        <f t="shared" si="3"/>
        <v>1819</v>
      </c>
      <c r="B231" s="9">
        <v>4.3499999999999996</v>
      </c>
      <c r="C231" s="9"/>
      <c r="D231" s="4">
        <v>4.3520000000000003</v>
      </c>
      <c r="E231" s="9"/>
      <c r="F231" s="4"/>
      <c r="G231" s="9"/>
      <c r="H231" s="9"/>
      <c r="I231" s="9"/>
      <c r="J231" s="9"/>
      <c r="K231" s="9">
        <v>3.95</v>
      </c>
      <c r="L231" s="9">
        <v>5.32</v>
      </c>
      <c r="M231" s="9"/>
      <c r="N231" s="9">
        <v>2.23</v>
      </c>
      <c r="O231" s="11">
        <v>4.13</v>
      </c>
      <c r="Q231" s="9"/>
      <c r="R231" s="9"/>
      <c r="S231" s="11">
        <v>2.48</v>
      </c>
      <c r="T231" s="9">
        <v>4.3</v>
      </c>
      <c r="U231" s="9"/>
      <c r="V231" s="9"/>
      <c r="X231" s="24"/>
      <c r="Y231" s="24">
        <v>5.27</v>
      </c>
      <c r="Z231" s="9"/>
      <c r="AA231" s="9"/>
    </row>
    <row r="232" spans="1:27">
      <c r="A232" s="3">
        <f t="shared" si="3"/>
        <v>1820</v>
      </c>
      <c r="B232" s="9">
        <v>4.07</v>
      </c>
      <c r="C232" s="9"/>
      <c r="D232" s="4">
        <v>4.0659999999999998</v>
      </c>
      <c r="E232" s="9"/>
      <c r="F232" s="4"/>
      <c r="G232" s="9"/>
      <c r="H232" s="9"/>
      <c r="I232" s="9"/>
      <c r="J232" s="9"/>
      <c r="K232" s="9">
        <v>3.73</v>
      </c>
      <c r="L232" s="9">
        <v>4.8</v>
      </c>
      <c r="M232" s="9"/>
      <c r="N232" s="9">
        <v>1.94</v>
      </c>
      <c r="O232" s="11">
        <v>3.75</v>
      </c>
      <c r="Q232" s="9"/>
      <c r="R232" s="9"/>
      <c r="S232" s="11">
        <v>2.37</v>
      </c>
      <c r="T232" s="9">
        <v>3.6</v>
      </c>
      <c r="U232" s="9"/>
      <c r="V232" s="9"/>
      <c r="X232" s="24">
        <v>5.57</v>
      </c>
      <c r="Y232" s="24">
        <v>5.13</v>
      </c>
      <c r="Z232" s="9"/>
      <c r="AA232" s="9"/>
    </row>
    <row r="233" spans="1:27">
      <c r="A233" s="3">
        <f t="shared" si="3"/>
        <v>1821</v>
      </c>
      <c r="B233" s="9">
        <v>3.98</v>
      </c>
      <c r="C233" s="9"/>
      <c r="D233" s="4">
        <v>3.98</v>
      </c>
      <c r="E233" s="9"/>
      <c r="F233" s="4"/>
      <c r="G233" s="9"/>
      <c r="H233" s="9"/>
      <c r="I233" s="9"/>
      <c r="J233" s="9"/>
      <c r="K233" s="9">
        <v>4.66</v>
      </c>
      <c r="L233" s="9"/>
      <c r="M233" s="9"/>
      <c r="N233" s="9">
        <v>1.98</v>
      </c>
      <c r="O233" s="11">
        <v>3.72</v>
      </c>
      <c r="Q233" s="9"/>
      <c r="R233" s="9"/>
      <c r="S233" s="11">
        <v>2.4</v>
      </c>
      <c r="T233" s="9">
        <v>3.24</v>
      </c>
      <c r="U233" s="9"/>
      <c r="V233" s="9"/>
      <c r="X233" s="24">
        <v>5.24</v>
      </c>
      <c r="Y233" s="24">
        <v>4.9000000000000004</v>
      </c>
      <c r="Z233" s="9"/>
      <c r="AA233" s="9"/>
    </row>
    <row r="234" spans="1:27">
      <c r="A234" s="3">
        <f t="shared" si="3"/>
        <v>1822</v>
      </c>
      <c r="B234" s="9">
        <v>3.93</v>
      </c>
      <c r="C234" s="9"/>
      <c r="D234" s="4">
        <v>3.9340000000000002</v>
      </c>
      <c r="E234" s="9"/>
      <c r="F234" s="4"/>
      <c r="G234" s="9"/>
      <c r="H234" s="9"/>
      <c r="I234" s="9"/>
      <c r="J234" s="9"/>
      <c r="K234" s="9">
        <v>4.45</v>
      </c>
      <c r="L234" s="9"/>
      <c r="M234" s="9"/>
      <c r="N234" s="9">
        <v>1.78</v>
      </c>
      <c r="O234" s="11">
        <v>3.64</v>
      </c>
      <c r="Q234" s="9"/>
      <c r="R234" s="9"/>
      <c r="S234" s="11">
        <v>2.33</v>
      </c>
      <c r="T234" s="9">
        <v>3.24</v>
      </c>
      <c r="U234" s="9"/>
      <c r="V234" s="9"/>
      <c r="X234" s="24">
        <v>5.24</v>
      </c>
      <c r="Y234" s="24">
        <v>4.13</v>
      </c>
      <c r="Z234" s="9"/>
      <c r="AA234" s="9"/>
    </row>
    <row r="235" spans="1:27">
      <c r="A235" s="3">
        <f t="shared" si="3"/>
        <v>1823</v>
      </c>
      <c r="B235" s="9">
        <v>3.71</v>
      </c>
      <c r="C235" s="9"/>
      <c r="D235" s="4">
        <v>3.7080000000000002</v>
      </c>
      <c r="E235" s="9"/>
      <c r="F235" s="4"/>
      <c r="G235" s="9"/>
      <c r="H235" s="11">
        <v>2.93</v>
      </c>
      <c r="I235" s="9"/>
      <c r="J235" s="9"/>
      <c r="K235" s="9"/>
      <c r="L235" s="9"/>
      <c r="M235" s="9"/>
      <c r="N235" s="9">
        <v>2.2799999999999998</v>
      </c>
      <c r="O235" s="11">
        <v>3.63</v>
      </c>
      <c r="Q235" s="9"/>
      <c r="R235" s="9"/>
      <c r="S235" s="11">
        <v>2.4700000000000002</v>
      </c>
      <c r="T235" s="9">
        <v>3.24</v>
      </c>
      <c r="U235" s="9"/>
      <c r="V235" s="9"/>
      <c r="X235" s="24">
        <v>5.68</v>
      </c>
      <c r="Y235" s="24">
        <v>4.3499999999999996</v>
      </c>
      <c r="Z235" s="9"/>
      <c r="AA235" s="9"/>
    </row>
    <row r="236" spans="1:27">
      <c r="A236" s="3">
        <f t="shared" si="3"/>
        <v>1824</v>
      </c>
      <c r="B236" s="9">
        <v>3.32</v>
      </c>
      <c r="C236" s="9"/>
      <c r="D236" s="4">
        <v>3.3180000000000001</v>
      </c>
      <c r="E236" s="9"/>
      <c r="F236" s="4"/>
      <c r="G236" s="9"/>
      <c r="H236" s="11">
        <v>2.13</v>
      </c>
      <c r="I236" s="9"/>
      <c r="J236" s="9"/>
      <c r="K236" s="9"/>
      <c r="L236" s="9"/>
      <c r="M236" s="9"/>
      <c r="N236" s="9">
        <v>1.92</v>
      </c>
      <c r="O236" s="11">
        <v>2.96</v>
      </c>
      <c r="Q236" s="9"/>
      <c r="R236" s="9"/>
      <c r="S236" s="11">
        <v>2.13</v>
      </c>
      <c r="T236" s="9">
        <v>3.24</v>
      </c>
      <c r="U236" s="9"/>
      <c r="V236" s="9"/>
      <c r="X236" s="24">
        <v>5.79</v>
      </c>
      <c r="Y236" s="24">
        <v>4.96</v>
      </c>
      <c r="Z236" s="9"/>
      <c r="AA236" s="9"/>
    </row>
    <row r="237" spans="1:27">
      <c r="A237" s="3">
        <f t="shared" si="3"/>
        <v>1825</v>
      </c>
      <c r="B237" s="9"/>
      <c r="C237" s="9"/>
      <c r="D237" s="5">
        <v>4.6609999999999996</v>
      </c>
      <c r="E237" s="9"/>
      <c r="F237" s="4"/>
      <c r="G237" s="9"/>
      <c r="H237" s="11">
        <v>1.92</v>
      </c>
      <c r="I237" s="9"/>
      <c r="J237" s="9"/>
      <c r="K237" s="9"/>
      <c r="L237" s="9"/>
      <c r="M237" s="9"/>
      <c r="N237" s="9">
        <v>1.94</v>
      </c>
      <c r="O237" s="11">
        <v>3.04</v>
      </c>
      <c r="Q237" s="9"/>
      <c r="R237" s="9"/>
      <c r="S237" s="11">
        <v>2.2000000000000002</v>
      </c>
      <c r="T237" s="9">
        <v>3.24</v>
      </c>
      <c r="U237" s="9"/>
      <c r="V237" s="9"/>
      <c r="X237" s="24">
        <v>5.79</v>
      </c>
      <c r="Y237" s="24">
        <v>5.4</v>
      </c>
      <c r="Z237" s="9"/>
      <c r="AA237" s="9"/>
    </row>
    <row r="238" spans="1:27">
      <c r="A238" s="3">
        <f t="shared" si="3"/>
        <v>1826</v>
      </c>
      <c r="B238" s="9"/>
      <c r="C238" s="9"/>
      <c r="D238" s="5">
        <v>4.5940000000000003</v>
      </c>
      <c r="E238" s="9"/>
      <c r="F238" s="4"/>
      <c r="G238" s="9"/>
      <c r="H238" s="11">
        <v>1.95</v>
      </c>
      <c r="I238" s="9"/>
      <c r="J238" s="9"/>
      <c r="K238" s="9"/>
      <c r="L238" s="9"/>
      <c r="M238" s="9"/>
      <c r="N238" s="9">
        <v>2.09</v>
      </c>
      <c r="O238" s="11">
        <v>2.99</v>
      </c>
      <c r="Q238" s="9"/>
      <c r="R238" s="9"/>
      <c r="S238" s="11">
        <v>2.5</v>
      </c>
      <c r="T238" s="9">
        <v>3.24</v>
      </c>
      <c r="U238" s="9"/>
      <c r="V238" s="9"/>
      <c r="X238" s="24">
        <v>5.24</v>
      </c>
      <c r="Y238" s="24">
        <v>4.68</v>
      </c>
      <c r="Z238" s="9"/>
      <c r="AA238" s="9"/>
    </row>
    <row r="239" spans="1:27">
      <c r="A239" s="3">
        <f t="shared" si="3"/>
        <v>1827</v>
      </c>
      <c r="B239" s="9"/>
      <c r="C239" s="9"/>
      <c r="D239" s="5">
        <v>5.0389999999999997</v>
      </c>
      <c r="E239" s="9"/>
      <c r="F239" s="9"/>
      <c r="G239" s="9"/>
      <c r="H239" s="11">
        <v>2.23</v>
      </c>
      <c r="I239" s="9"/>
      <c r="J239" s="9"/>
      <c r="K239" s="9"/>
      <c r="L239" s="9"/>
      <c r="M239" s="9"/>
      <c r="N239" s="9">
        <v>2.31</v>
      </c>
      <c r="O239" s="11">
        <v>3.31</v>
      </c>
      <c r="Q239" s="9"/>
      <c r="R239" s="9"/>
      <c r="S239" s="11">
        <v>2.85</v>
      </c>
      <c r="T239" s="9">
        <v>3.24</v>
      </c>
      <c r="U239" s="9"/>
      <c r="V239" s="9"/>
      <c r="X239" s="24">
        <v>5.24</v>
      </c>
      <c r="Y239" s="24">
        <v>4.41</v>
      </c>
      <c r="Z239" s="9"/>
      <c r="AA239" s="9"/>
    </row>
    <row r="240" spans="1:27">
      <c r="A240" s="3">
        <f t="shared" si="3"/>
        <v>1828</v>
      </c>
      <c r="B240" s="9">
        <v>2.7</v>
      </c>
      <c r="C240" s="9"/>
      <c r="D240" s="5">
        <v>5.3550000000000004</v>
      </c>
      <c r="E240" s="9"/>
      <c r="F240" s="9"/>
      <c r="G240" s="9"/>
      <c r="H240" s="11">
        <v>2.72</v>
      </c>
      <c r="I240" s="9"/>
      <c r="J240" s="9"/>
      <c r="K240" s="9"/>
      <c r="L240" s="9"/>
      <c r="M240" s="9"/>
      <c r="N240" s="9">
        <v>2.5099999999999998</v>
      </c>
      <c r="O240" s="11">
        <v>3.43</v>
      </c>
      <c r="Q240" s="9"/>
      <c r="R240" s="9"/>
      <c r="S240" s="11">
        <v>2.9</v>
      </c>
      <c r="T240" s="9">
        <v>3.41</v>
      </c>
      <c r="U240" s="9"/>
      <c r="V240" s="9"/>
      <c r="X240" s="24">
        <v>5.24</v>
      </c>
      <c r="Y240" s="24">
        <v>4.8499999999999996</v>
      </c>
      <c r="Z240" s="9"/>
      <c r="AA240" s="9"/>
    </row>
    <row r="241" spans="1:27">
      <c r="A241" s="3">
        <f t="shared" si="3"/>
        <v>1829</v>
      </c>
      <c r="B241" s="9">
        <v>2.2999999999999998</v>
      </c>
      <c r="C241" s="9"/>
      <c r="D241" s="9"/>
      <c r="E241" s="9"/>
      <c r="F241" s="9"/>
      <c r="G241" s="9"/>
      <c r="H241" s="11">
        <v>3.23</v>
      </c>
      <c r="I241" s="9"/>
      <c r="J241" s="9"/>
      <c r="K241" s="9"/>
      <c r="L241" s="9"/>
      <c r="M241" s="9"/>
      <c r="N241" s="9">
        <v>2.95</v>
      </c>
      <c r="O241" s="11">
        <v>4.0199999999999996</v>
      </c>
      <c r="Q241" s="9"/>
      <c r="R241" s="9"/>
      <c r="S241" s="11">
        <v>3.3</v>
      </c>
      <c r="T241" s="9">
        <v>4.32</v>
      </c>
      <c r="U241" s="9"/>
      <c r="V241" s="9"/>
      <c r="X241" s="24">
        <v>5.9</v>
      </c>
      <c r="Y241" s="24">
        <v>5.13</v>
      </c>
      <c r="Z241" s="9"/>
      <c r="AA241" s="9"/>
    </row>
    <row r="242" spans="1:27">
      <c r="A242" s="3">
        <f t="shared" si="3"/>
        <v>1830</v>
      </c>
      <c r="B242" s="9">
        <v>3.25</v>
      </c>
      <c r="C242" s="9"/>
      <c r="D242" s="9"/>
      <c r="E242" s="9"/>
      <c r="F242" s="9"/>
      <c r="G242" s="9"/>
      <c r="H242" s="11">
        <v>2.73</v>
      </c>
      <c r="I242" s="9"/>
      <c r="J242" s="9"/>
      <c r="K242" s="9"/>
      <c r="L242" s="9"/>
      <c r="M242" s="9"/>
      <c r="N242" s="9">
        <v>2.37</v>
      </c>
      <c r="O242" s="11">
        <v>3.97</v>
      </c>
      <c r="Q242" s="9"/>
      <c r="R242" s="9"/>
      <c r="S242" s="11">
        <v>2.8</v>
      </c>
      <c r="T242" s="9">
        <v>4.05</v>
      </c>
      <c r="U242" s="9"/>
      <c r="V242" s="9"/>
      <c r="X242" s="24">
        <v>5.62</v>
      </c>
      <c r="Y242" s="24">
        <v>5.0199999999999996</v>
      </c>
      <c r="Z242" s="9"/>
      <c r="AA242" s="9"/>
    </row>
    <row r="243" spans="1:27">
      <c r="A243" s="3">
        <f t="shared" si="3"/>
        <v>1831</v>
      </c>
      <c r="B243" s="9">
        <v>3.55</v>
      </c>
      <c r="C243" s="9"/>
      <c r="D243" s="9"/>
      <c r="E243" s="9"/>
      <c r="F243" s="9"/>
      <c r="G243" s="9"/>
      <c r="H243" s="11">
        <v>3.28</v>
      </c>
      <c r="I243" s="9"/>
      <c r="J243" s="9"/>
      <c r="K243" s="9"/>
      <c r="L243" s="9"/>
      <c r="M243" s="9"/>
      <c r="N243" s="9">
        <v>2.93</v>
      </c>
      <c r="O243" s="11">
        <v>4.21</v>
      </c>
      <c r="Q243" s="9"/>
      <c r="R243" s="9"/>
      <c r="S243" s="11"/>
      <c r="T243" s="9">
        <v>4.8</v>
      </c>
      <c r="U243" s="9"/>
      <c r="V243" s="9"/>
      <c r="X243" s="24">
        <v>5.79</v>
      </c>
      <c r="Y243" s="24">
        <v>6.06</v>
      </c>
      <c r="Z243" s="9"/>
      <c r="AA243" s="9"/>
    </row>
    <row r="244" spans="1:27">
      <c r="A244" s="3">
        <f t="shared" si="3"/>
        <v>1832</v>
      </c>
      <c r="B244" s="9">
        <v>3.15</v>
      </c>
      <c r="C244" s="9"/>
      <c r="D244" s="9"/>
      <c r="E244" s="9"/>
      <c r="F244" s="9"/>
      <c r="G244" s="9"/>
      <c r="H244" s="11">
        <v>2.63</v>
      </c>
      <c r="I244" s="9">
        <v>1.83</v>
      </c>
      <c r="J244" s="9"/>
      <c r="K244" s="9"/>
      <c r="L244" s="9"/>
      <c r="M244" s="9"/>
      <c r="N244" s="9">
        <v>2.5299999999999998</v>
      </c>
      <c r="O244" s="11">
        <v>3.9</v>
      </c>
      <c r="Q244" s="9"/>
      <c r="R244" s="9"/>
      <c r="S244" s="11"/>
      <c r="T244" s="9">
        <v>4.47</v>
      </c>
      <c r="U244" s="9"/>
      <c r="V244" s="9"/>
      <c r="X244" s="24">
        <v>5.51</v>
      </c>
      <c r="Y244" s="24">
        <v>4.79</v>
      </c>
      <c r="Z244" s="9"/>
      <c r="AA244" s="9"/>
    </row>
    <row r="245" spans="1:27">
      <c r="A245" s="3">
        <f t="shared" si="3"/>
        <v>1833</v>
      </c>
      <c r="B245" s="9">
        <v>2.2000000000000002</v>
      </c>
      <c r="C245" s="9"/>
      <c r="D245" s="9"/>
      <c r="E245" s="9"/>
      <c r="F245" s="9"/>
      <c r="G245" s="9"/>
      <c r="H245" s="11">
        <v>2.3199999999999998</v>
      </c>
      <c r="I245" s="9">
        <v>2.25</v>
      </c>
      <c r="J245" s="9"/>
      <c r="K245" s="9"/>
      <c r="L245" s="9"/>
      <c r="M245" s="9"/>
      <c r="N245" s="9">
        <v>2.25</v>
      </c>
      <c r="O245" s="11">
        <v>3.43</v>
      </c>
      <c r="Q245" s="9"/>
      <c r="R245" s="9"/>
      <c r="S245" s="11"/>
      <c r="T245" s="9">
        <v>3.6</v>
      </c>
      <c r="U245" s="9"/>
      <c r="V245" s="9"/>
      <c r="X245" s="24">
        <v>4.68</v>
      </c>
      <c r="Y245" s="24">
        <v>4.3499999999999996</v>
      </c>
      <c r="Z245" s="9"/>
      <c r="AA245" s="9"/>
    </row>
    <row r="246" spans="1:27">
      <c r="A246" s="3">
        <f t="shared" si="3"/>
        <v>1834</v>
      </c>
      <c r="B246" s="9">
        <v>2.23</v>
      </c>
      <c r="C246" s="9"/>
      <c r="D246" s="9"/>
      <c r="E246" s="9"/>
      <c r="F246" s="9"/>
      <c r="G246" s="9"/>
      <c r="H246" s="11">
        <v>2.1</v>
      </c>
      <c r="I246" s="9">
        <v>2.67</v>
      </c>
      <c r="J246" s="9"/>
      <c r="K246" s="9"/>
      <c r="L246" s="9"/>
      <c r="M246" s="9"/>
      <c r="N246" s="9">
        <v>2.02</v>
      </c>
      <c r="O246" s="11">
        <v>3.14</v>
      </c>
      <c r="Q246" s="9"/>
      <c r="R246" s="9"/>
      <c r="S246" s="11"/>
      <c r="T246" s="9">
        <v>3.24</v>
      </c>
      <c r="U246" s="9"/>
      <c r="V246" s="9"/>
      <c r="X246" s="24">
        <v>4.41</v>
      </c>
      <c r="Y246" s="24">
        <v>3.86</v>
      </c>
      <c r="Z246" s="9"/>
      <c r="AA246" s="9"/>
    </row>
    <row r="247" spans="1:27">
      <c r="A247" s="3">
        <f t="shared" si="3"/>
        <v>1835</v>
      </c>
      <c r="B247" s="9">
        <v>2.23</v>
      </c>
      <c r="C247" s="9"/>
      <c r="D247" s="9"/>
      <c r="E247" s="9"/>
      <c r="F247" s="9"/>
      <c r="G247" s="9"/>
      <c r="H247" s="11">
        <v>2.02</v>
      </c>
      <c r="I247" s="9">
        <v>2.56</v>
      </c>
      <c r="J247" s="9"/>
      <c r="K247" s="9"/>
      <c r="L247" s="9"/>
      <c r="M247" s="9"/>
      <c r="N247" s="9">
        <v>1.97</v>
      </c>
      <c r="O247" s="11">
        <v>3.06</v>
      </c>
      <c r="Q247" s="9"/>
      <c r="R247" s="9"/>
      <c r="S247" s="11">
        <v>2.25</v>
      </c>
      <c r="T247" s="9">
        <v>3.08</v>
      </c>
      <c r="U247" s="9"/>
      <c r="V247" s="9"/>
      <c r="X247" s="24">
        <v>3.86</v>
      </c>
      <c r="Y247" s="24">
        <v>3.42</v>
      </c>
      <c r="Z247" s="9"/>
      <c r="AA247" s="9"/>
    </row>
    <row r="248" spans="1:27">
      <c r="A248" s="3">
        <f t="shared" si="3"/>
        <v>1836</v>
      </c>
      <c r="B248" s="9">
        <v>2.35</v>
      </c>
      <c r="C248" s="9"/>
      <c r="D248" s="9"/>
      <c r="E248" s="9"/>
      <c r="F248" s="9"/>
      <c r="G248" s="9"/>
      <c r="H248" s="11">
        <v>2.16</v>
      </c>
      <c r="I248" s="9">
        <v>2.71</v>
      </c>
      <c r="J248" s="9"/>
      <c r="K248" s="9"/>
      <c r="L248" s="9"/>
      <c r="M248" s="9"/>
      <c r="N248" s="9">
        <v>2.06</v>
      </c>
      <c r="O248" s="11">
        <v>3.18</v>
      </c>
      <c r="Q248" s="9"/>
      <c r="R248" s="9"/>
      <c r="S248" s="11">
        <v>2.25</v>
      </c>
      <c r="T248" s="9">
        <v>3.01</v>
      </c>
      <c r="U248" s="9"/>
      <c r="V248" s="9"/>
      <c r="X248" s="24">
        <v>4.41</v>
      </c>
      <c r="Y248" s="24">
        <v>3.91</v>
      </c>
      <c r="Z248" s="9"/>
      <c r="AA248" s="9"/>
    </row>
    <row r="249" spans="1:27">
      <c r="A249" s="3">
        <f t="shared" si="3"/>
        <v>1837</v>
      </c>
      <c r="B249" s="9">
        <v>2.78</v>
      </c>
      <c r="C249" s="9"/>
      <c r="D249" s="9"/>
      <c r="E249" s="9"/>
      <c r="F249" s="9"/>
      <c r="G249" s="9"/>
      <c r="H249" s="11">
        <v>2.3199999999999998</v>
      </c>
      <c r="I249" s="9">
        <v>2.8</v>
      </c>
      <c r="J249" s="9"/>
      <c r="K249" s="9"/>
      <c r="L249" s="9"/>
      <c r="M249" s="9"/>
      <c r="N249" s="9">
        <v>2.44</v>
      </c>
      <c r="O249" s="11">
        <v>3.43</v>
      </c>
      <c r="Q249" s="9"/>
      <c r="R249" s="9"/>
      <c r="S249" s="11">
        <v>2.42</v>
      </c>
      <c r="T249" s="9">
        <v>3.24</v>
      </c>
      <c r="U249" s="9"/>
      <c r="V249" s="9"/>
      <c r="X249" s="24">
        <v>4.68</v>
      </c>
      <c r="Y249" s="24">
        <v>4.5199999999999996</v>
      </c>
      <c r="Z249" s="9"/>
      <c r="AA249" s="9"/>
    </row>
    <row r="250" spans="1:27">
      <c r="A250" s="3">
        <f t="shared" si="3"/>
        <v>1838</v>
      </c>
      <c r="B250" s="9">
        <v>3.08</v>
      </c>
      <c r="C250" s="9"/>
      <c r="D250" s="9"/>
      <c r="E250" s="9"/>
      <c r="F250" s="9"/>
      <c r="G250" s="9"/>
      <c r="H250" s="11">
        <v>2.86</v>
      </c>
      <c r="I250" s="9">
        <v>2.7</v>
      </c>
      <c r="J250" s="9"/>
      <c r="K250" s="9"/>
      <c r="L250" s="9"/>
      <c r="M250" s="9"/>
      <c r="N250" s="9">
        <v>2.8</v>
      </c>
      <c r="O250" s="11">
        <v>3.9</v>
      </c>
      <c r="Q250" s="9"/>
      <c r="R250" s="9"/>
      <c r="S250" s="11">
        <v>2.84</v>
      </c>
      <c r="T250" s="9">
        <v>3.32</v>
      </c>
      <c r="U250" s="9"/>
      <c r="V250" s="9"/>
      <c r="X250" s="24">
        <v>5.51</v>
      </c>
      <c r="Y250" s="24">
        <v>4.79</v>
      </c>
      <c r="Z250" s="9"/>
      <c r="AA250" s="9"/>
    </row>
    <row r="251" spans="1:27">
      <c r="A251" s="3">
        <f t="shared" si="3"/>
        <v>1839</v>
      </c>
      <c r="B251" s="9">
        <v>3.35</v>
      </c>
      <c r="C251" s="9"/>
      <c r="D251" s="9"/>
      <c r="E251" s="9"/>
      <c r="F251" s="9"/>
      <c r="G251" s="9"/>
      <c r="H251" s="11">
        <v>3.16</v>
      </c>
      <c r="I251" s="9">
        <v>2.71</v>
      </c>
      <c r="J251" s="9"/>
      <c r="K251" s="9"/>
      <c r="L251" s="9"/>
      <c r="M251" s="9"/>
      <c r="N251" s="9">
        <v>3</v>
      </c>
      <c r="O251" s="11">
        <v>4.25</v>
      </c>
      <c r="Q251" s="9"/>
      <c r="R251" s="9"/>
      <c r="S251" s="11">
        <v>3</v>
      </c>
      <c r="T251" s="9"/>
      <c r="U251" s="9"/>
      <c r="V251" s="9"/>
      <c r="X251" s="24">
        <v>5.57</v>
      </c>
      <c r="Y251" s="24">
        <v>5.29</v>
      </c>
      <c r="Z251" s="9"/>
      <c r="AA251" s="9"/>
    </row>
    <row r="252" spans="1:27">
      <c r="A252" s="3">
        <f t="shared" si="3"/>
        <v>1840</v>
      </c>
      <c r="B252" s="9">
        <v>3.4</v>
      </c>
      <c r="C252" s="9"/>
      <c r="D252" s="9"/>
      <c r="E252" s="9"/>
      <c r="F252" s="9"/>
      <c r="G252" s="9"/>
      <c r="H252" s="11">
        <v>3.03</v>
      </c>
      <c r="I252" s="9">
        <v>2.92</v>
      </c>
      <c r="J252" s="9"/>
      <c r="K252" s="9"/>
      <c r="L252" s="9"/>
      <c r="M252" s="9"/>
      <c r="N252" s="9">
        <v>2.74</v>
      </c>
      <c r="O252" s="11">
        <v>4.24</v>
      </c>
      <c r="Q252" s="9"/>
      <c r="R252" s="9"/>
      <c r="S252" s="11">
        <v>2.82</v>
      </c>
      <c r="T252" s="9"/>
      <c r="U252" s="9"/>
      <c r="V252" s="9"/>
      <c r="X252" s="24">
        <v>5.24</v>
      </c>
      <c r="Y252" s="24">
        <v>4.96</v>
      </c>
      <c r="Z252" s="9"/>
      <c r="AA252" s="9"/>
    </row>
    <row r="253" spans="1:27">
      <c r="A253" s="3">
        <f t="shared" si="3"/>
        <v>1841</v>
      </c>
      <c r="B253" s="9">
        <v>3.55</v>
      </c>
      <c r="C253" s="9"/>
      <c r="D253" s="9"/>
      <c r="E253" s="9"/>
      <c r="F253" s="9"/>
      <c r="G253" s="9"/>
      <c r="H253" s="11">
        <v>2.89</v>
      </c>
      <c r="I253" s="9">
        <v>3.45</v>
      </c>
      <c r="J253" s="9"/>
      <c r="K253" s="9"/>
      <c r="L253" s="9"/>
      <c r="M253" s="9"/>
      <c r="N253" s="9">
        <v>2.69</v>
      </c>
      <c r="O253" s="11">
        <v>4.1500000000000004</v>
      </c>
      <c r="Q253" s="9"/>
      <c r="R253" s="9"/>
      <c r="S253" s="11">
        <v>2.36</v>
      </c>
      <c r="T253" s="9"/>
      <c r="U253" s="9"/>
      <c r="V253" s="9"/>
      <c r="X253" s="24">
        <v>5.18</v>
      </c>
      <c r="Y253" s="24">
        <v>5.0199999999999996</v>
      </c>
      <c r="Z253" s="9"/>
      <c r="AA253" s="9"/>
    </row>
    <row r="254" spans="1:27">
      <c r="A254" s="3">
        <f t="shared" si="3"/>
        <v>1842</v>
      </c>
      <c r="B254" s="9">
        <v>3.6</v>
      </c>
      <c r="C254" s="9"/>
      <c r="D254" s="9"/>
      <c r="E254" s="9"/>
      <c r="F254" s="9"/>
      <c r="G254" s="9"/>
      <c r="H254" s="11">
        <v>3.43</v>
      </c>
      <c r="I254" s="9">
        <v>4.43</v>
      </c>
      <c r="J254" s="9"/>
      <c r="K254" s="9"/>
      <c r="L254" s="9"/>
      <c r="M254" s="9"/>
      <c r="N254" s="9">
        <v>2.98</v>
      </c>
      <c r="O254" s="11">
        <v>4.4000000000000004</v>
      </c>
      <c r="Q254" s="9"/>
      <c r="R254" s="9"/>
      <c r="S254" s="11">
        <v>2.8</v>
      </c>
      <c r="T254" s="9"/>
      <c r="U254" s="9"/>
      <c r="V254" s="9"/>
      <c r="X254" s="24">
        <v>4.74</v>
      </c>
      <c r="Y254" s="24">
        <v>4.63</v>
      </c>
      <c r="Z254" s="9"/>
      <c r="AA254" s="9"/>
    </row>
    <row r="255" spans="1:27">
      <c r="A255" s="3">
        <f t="shared" si="3"/>
        <v>1843</v>
      </c>
      <c r="B255" s="9">
        <v>3.5</v>
      </c>
      <c r="C255" s="9"/>
      <c r="D255" s="9"/>
      <c r="E255" s="9"/>
      <c r="F255" s="9"/>
      <c r="G255" s="9"/>
      <c r="H255" s="11">
        <v>3.17</v>
      </c>
      <c r="J255" s="9"/>
      <c r="K255" s="9"/>
      <c r="L255" s="9"/>
      <c r="M255" s="9"/>
      <c r="N255" s="9">
        <v>2.5</v>
      </c>
      <c r="O255" s="11">
        <v>3.94</v>
      </c>
      <c r="Q255" s="9"/>
      <c r="R255" s="9"/>
      <c r="S255" s="11">
        <v>2.61</v>
      </c>
      <c r="T255" s="9"/>
      <c r="U255" s="9"/>
      <c r="V255" s="9"/>
      <c r="X255" s="24">
        <v>4.3</v>
      </c>
      <c r="Y255" s="24">
        <v>3.86</v>
      </c>
      <c r="Z255" s="9"/>
      <c r="AA255" s="9"/>
    </row>
    <row r="256" spans="1:27">
      <c r="A256" s="3">
        <f t="shared" si="3"/>
        <v>1844</v>
      </c>
      <c r="B256" s="9">
        <v>3.4</v>
      </c>
      <c r="C256" s="9"/>
      <c r="D256" s="9"/>
      <c r="E256" s="9"/>
      <c r="F256" s="9"/>
      <c r="G256" s="9"/>
      <c r="H256" s="11">
        <v>3.05</v>
      </c>
      <c r="J256" s="9"/>
      <c r="K256" s="9"/>
      <c r="L256" s="9"/>
      <c r="M256" s="9"/>
      <c r="N256" s="9">
        <v>2.52</v>
      </c>
      <c r="O256" s="11">
        <v>3.8</v>
      </c>
      <c r="Q256" s="9"/>
      <c r="R256" s="9"/>
      <c r="S256" s="11">
        <v>2.6</v>
      </c>
      <c r="T256" s="9"/>
      <c r="U256" s="9"/>
      <c r="V256" s="9"/>
      <c r="X256" s="24">
        <v>4.63</v>
      </c>
      <c r="Y256" s="24">
        <v>4.13</v>
      </c>
      <c r="Z256" s="9"/>
      <c r="AA256" s="9"/>
    </row>
    <row r="257" spans="1:27">
      <c r="A257" s="3">
        <f t="shared" si="3"/>
        <v>1845</v>
      </c>
      <c r="B257" s="9">
        <v>3.2</v>
      </c>
      <c r="C257" s="9"/>
      <c r="D257" s="9"/>
      <c r="E257" s="9"/>
      <c r="F257" s="9"/>
      <c r="G257" s="9"/>
      <c r="H257" s="11">
        <v>3.09</v>
      </c>
      <c r="J257" s="9"/>
      <c r="K257" s="9"/>
      <c r="L257" s="9"/>
      <c r="M257" s="9"/>
      <c r="N257" s="9">
        <v>2.5</v>
      </c>
      <c r="O257" s="11">
        <v>3.8</v>
      </c>
      <c r="Q257" s="9"/>
      <c r="R257" s="9"/>
      <c r="S257" s="11">
        <v>2.81</v>
      </c>
      <c r="T257" s="9"/>
      <c r="U257" s="9"/>
      <c r="V257" s="9"/>
      <c r="X257" s="24">
        <v>4.13</v>
      </c>
      <c r="Y257" s="24">
        <v>3.97</v>
      </c>
      <c r="Z257" s="9"/>
      <c r="AA257" s="9"/>
    </row>
    <row r="258" spans="1:27">
      <c r="A258" s="3">
        <f t="shared" si="3"/>
        <v>1846</v>
      </c>
      <c r="B258" s="9">
        <v>3.7</v>
      </c>
      <c r="C258" s="9"/>
      <c r="D258" s="9"/>
      <c r="E258" s="9"/>
      <c r="F258" s="9"/>
      <c r="G258" s="9"/>
      <c r="H258" s="11">
        <v>3.63</v>
      </c>
      <c r="J258" s="9"/>
      <c r="K258" s="9"/>
      <c r="L258" s="9"/>
      <c r="M258" s="9"/>
      <c r="N258" s="9">
        <v>2.99</v>
      </c>
      <c r="O258" s="11">
        <v>4.2</v>
      </c>
      <c r="Q258" s="9"/>
      <c r="R258" s="9"/>
      <c r="S258" s="11">
        <v>3.18</v>
      </c>
      <c r="T258" s="9"/>
      <c r="U258" s="9"/>
      <c r="V258" s="9"/>
      <c r="X258" s="24">
        <v>4.9000000000000004</v>
      </c>
      <c r="Y258" s="24">
        <v>4.68</v>
      </c>
      <c r="Z258" s="9"/>
      <c r="AA258" s="9"/>
    </row>
    <row r="259" spans="1:27">
      <c r="A259" s="3">
        <f t="shared" si="3"/>
        <v>1847</v>
      </c>
      <c r="B259" s="9">
        <v>4.2</v>
      </c>
      <c r="C259" s="9"/>
      <c r="D259" s="9"/>
      <c r="E259" s="9"/>
      <c r="F259" s="9"/>
      <c r="G259" s="9"/>
      <c r="H259" s="11">
        <v>4.6900000000000004</v>
      </c>
      <c r="J259" s="9"/>
      <c r="K259" s="9"/>
      <c r="L259" s="9"/>
      <c r="M259" s="9"/>
      <c r="N259" s="9">
        <v>3.53</v>
      </c>
      <c r="O259" s="11">
        <v>4.8099999999999996</v>
      </c>
      <c r="Q259" s="9"/>
      <c r="R259" s="9"/>
      <c r="S259" s="11">
        <v>3.59</v>
      </c>
      <c r="T259" s="9"/>
      <c r="U259" s="9"/>
      <c r="V259" s="9"/>
      <c r="X259" s="24">
        <v>5.46</v>
      </c>
      <c r="Y259" s="24">
        <v>5.18</v>
      </c>
      <c r="Z259" s="9"/>
      <c r="AA259" s="9"/>
    </row>
    <row r="260" spans="1:27">
      <c r="A260" s="3">
        <f t="shared" si="3"/>
        <v>1848</v>
      </c>
      <c r="B260" s="9">
        <v>2.8</v>
      </c>
      <c r="C260" s="9"/>
      <c r="D260" s="9"/>
      <c r="E260" s="9"/>
      <c r="F260" s="9"/>
      <c r="G260" s="9"/>
      <c r="H260" s="11">
        <v>3.24</v>
      </c>
      <c r="J260" s="9"/>
      <c r="K260" s="9"/>
      <c r="L260" s="9"/>
      <c r="M260" s="9"/>
      <c r="N260" s="9">
        <v>2.4500000000000002</v>
      </c>
      <c r="O260" s="11">
        <v>3.52</v>
      </c>
      <c r="Q260" s="9"/>
      <c r="R260" s="9"/>
      <c r="S260" s="11">
        <v>2.58</v>
      </c>
      <c r="T260" s="9"/>
      <c r="U260" s="9"/>
      <c r="V260" s="9"/>
      <c r="X260" s="24">
        <v>4.3</v>
      </c>
      <c r="Y260" s="24">
        <v>4.08</v>
      </c>
      <c r="Z260" s="9"/>
      <c r="AA260" s="9"/>
    </row>
    <row r="261" spans="1:27">
      <c r="A261" s="3">
        <f t="shared" si="3"/>
        <v>1849</v>
      </c>
      <c r="B261" s="9">
        <v>3.25</v>
      </c>
      <c r="C261" s="9"/>
      <c r="D261" s="9"/>
      <c r="E261" s="9"/>
      <c r="F261" s="9"/>
      <c r="G261" s="9"/>
      <c r="H261" s="11">
        <v>3.21</v>
      </c>
      <c r="J261" s="9"/>
      <c r="K261" s="9"/>
      <c r="L261" s="9"/>
      <c r="M261" s="9"/>
      <c r="N261" s="9">
        <v>2.46</v>
      </c>
      <c r="O261" s="11">
        <v>3.6</v>
      </c>
      <c r="Q261" s="9"/>
      <c r="R261" s="9"/>
      <c r="S261" s="11">
        <v>2.61</v>
      </c>
      <c r="T261" s="9"/>
      <c r="U261" s="9"/>
      <c r="V261" s="9"/>
      <c r="X261" s="24">
        <v>3.86</v>
      </c>
      <c r="Y261" s="24">
        <v>3.8</v>
      </c>
      <c r="Z261" s="9"/>
      <c r="AA261" s="9"/>
    </row>
    <row r="262" spans="1:27">
      <c r="A262" s="3">
        <f t="shared" si="3"/>
        <v>1850</v>
      </c>
      <c r="B262" s="9">
        <v>3.1</v>
      </c>
      <c r="C262" s="9"/>
      <c r="D262" s="9"/>
      <c r="E262" s="9"/>
      <c r="F262" s="9"/>
      <c r="G262" s="9"/>
      <c r="H262" s="11">
        <v>3.16</v>
      </c>
      <c r="O262" s="11">
        <v>3.52</v>
      </c>
      <c r="Q262" s="9"/>
      <c r="R262" s="9"/>
      <c r="S262" s="11">
        <v>2.54</v>
      </c>
      <c r="T262" s="9"/>
      <c r="U262" s="9"/>
      <c r="V262" s="9"/>
      <c r="X262" s="24">
        <v>3.75</v>
      </c>
      <c r="Y262" s="24">
        <v>3.58</v>
      </c>
      <c r="Z262" s="9"/>
      <c r="AA262" s="9"/>
    </row>
    <row r="263" spans="1:27">
      <c r="A263" s="3">
        <f t="shared" si="3"/>
        <v>1851</v>
      </c>
      <c r="B263" s="9">
        <v>2.5499999999999998</v>
      </c>
      <c r="C263" s="9"/>
      <c r="D263" s="9"/>
      <c r="E263" s="9"/>
      <c r="F263" s="9"/>
      <c r="G263" s="9"/>
      <c r="H263" s="11">
        <v>3.16</v>
      </c>
      <c r="O263" s="11">
        <v>3.34</v>
      </c>
      <c r="Q263" s="9"/>
      <c r="R263" s="9"/>
      <c r="S263" s="11">
        <v>2.4700000000000002</v>
      </c>
      <c r="T263" s="9"/>
      <c r="U263" s="9"/>
      <c r="V263" s="9"/>
      <c r="X263" s="24">
        <v>3.75</v>
      </c>
      <c r="Y263" s="24">
        <v>3.58</v>
      </c>
      <c r="Z263" s="9"/>
      <c r="AA263" s="9"/>
    </row>
    <row r="264" spans="1:27">
      <c r="A264" s="3">
        <f t="shared" ref="A264:A272" si="4">+A263+1</f>
        <v>1852</v>
      </c>
      <c r="B264" s="9">
        <v>3.33</v>
      </c>
      <c r="C264" s="9"/>
      <c r="D264" s="9"/>
      <c r="E264" s="9"/>
      <c r="F264" s="9"/>
      <c r="G264" s="9"/>
      <c r="H264" s="11">
        <v>3.12</v>
      </c>
      <c r="O264" s="11">
        <v>3.75</v>
      </c>
      <c r="Q264" s="9"/>
      <c r="R264" s="9"/>
      <c r="S264" s="11">
        <v>2.75</v>
      </c>
      <c r="T264" s="9"/>
      <c r="U264" s="9"/>
      <c r="V264" s="9"/>
      <c r="X264" s="24">
        <v>3.69</v>
      </c>
      <c r="Y264" s="24">
        <v>3.53</v>
      </c>
      <c r="Z264" s="9"/>
      <c r="AA264" s="9"/>
    </row>
    <row r="265" spans="1:27">
      <c r="A265" s="3">
        <f t="shared" si="4"/>
        <v>1853</v>
      </c>
      <c r="B265" s="9">
        <v>4.07</v>
      </c>
      <c r="C265" s="9"/>
      <c r="D265" s="9"/>
      <c r="E265" s="9"/>
      <c r="F265" s="9"/>
      <c r="G265" s="9"/>
      <c r="H265" s="11">
        <v>3.46</v>
      </c>
      <c r="O265" s="11">
        <v>4.1100000000000003</v>
      </c>
      <c r="Q265" s="9"/>
      <c r="R265" s="9"/>
      <c r="S265" s="11">
        <v>3.2</v>
      </c>
      <c r="T265" s="9"/>
      <c r="U265" s="9"/>
      <c r="V265" s="9"/>
      <c r="X265" s="24">
        <v>4.57</v>
      </c>
      <c r="Y265" s="24">
        <v>4.3</v>
      </c>
      <c r="Z265" s="9"/>
      <c r="AA265" s="9"/>
    </row>
    <row r="266" spans="1:27">
      <c r="A266" s="3">
        <f t="shared" si="4"/>
        <v>1854</v>
      </c>
      <c r="B266" s="9">
        <v>4.55</v>
      </c>
      <c r="C266" s="9"/>
      <c r="D266" s="9"/>
      <c r="E266" s="9"/>
      <c r="F266" s="9"/>
      <c r="G266" s="9"/>
      <c r="H266" s="11">
        <v>4.12</v>
      </c>
      <c r="O266" s="11">
        <v>4.4400000000000004</v>
      </c>
      <c r="Q266" s="9"/>
      <c r="R266" s="9"/>
      <c r="S266" s="11">
        <v>3.61</v>
      </c>
      <c r="T266" s="9"/>
      <c r="U266" s="9"/>
      <c r="V266" s="9"/>
      <c r="X266" s="24">
        <v>5.79</v>
      </c>
      <c r="Y266" s="24">
        <v>5.51</v>
      </c>
      <c r="Z266" s="9"/>
      <c r="AA266" s="9"/>
    </row>
    <row r="267" spans="1:27">
      <c r="A267" s="3">
        <f t="shared" si="4"/>
        <v>1855</v>
      </c>
      <c r="B267" s="9">
        <v>6.1</v>
      </c>
      <c r="C267" s="9"/>
      <c r="D267" s="9"/>
      <c r="E267" s="9"/>
      <c r="F267" s="9"/>
      <c r="G267" s="9"/>
      <c r="H267" s="11">
        <v>4.0999999999999996</v>
      </c>
      <c r="O267" s="11">
        <v>5.22</v>
      </c>
      <c r="Q267" s="9"/>
      <c r="R267" s="9"/>
      <c r="S267" s="11">
        <v>3.82</v>
      </c>
      <c r="T267" s="9"/>
      <c r="U267" s="9"/>
      <c r="V267" s="9"/>
      <c r="X267" s="24">
        <v>5.95</v>
      </c>
      <c r="Y267" s="24">
        <v>5.79</v>
      </c>
      <c r="Z267" s="9"/>
      <c r="AA267" s="9"/>
    </row>
    <row r="268" spans="1:27">
      <c r="A268" s="3">
        <f t="shared" si="4"/>
        <v>1856</v>
      </c>
      <c r="B268" s="9">
        <v>4.92</v>
      </c>
      <c r="C268" s="9"/>
      <c r="D268" s="9"/>
      <c r="E268" s="9"/>
      <c r="F268" s="9"/>
      <c r="G268" s="9"/>
      <c r="H268" s="9"/>
    </row>
    <row r="269" spans="1:27">
      <c r="A269" s="3">
        <f t="shared" si="4"/>
        <v>1857</v>
      </c>
      <c r="B269" s="9">
        <v>4.2300000000000004</v>
      </c>
      <c r="C269" s="9"/>
      <c r="D269" s="9"/>
      <c r="E269" s="9"/>
      <c r="F269" s="9"/>
      <c r="G269" s="9"/>
      <c r="H269" s="9"/>
    </row>
    <row r="270" spans="1:27">
      <c r="A270" s="3">
        <f t="shared" si="4"/>
        <v>1858</v>
      </c>
      <c r="B270" s="9">
        <v>3.93</v>
      </c>
      <c r="C270" s="9"/>
      <c r="D270" s="9"/>
      <c r="E270" s="9"/>
      <c r="F270" s="9"/>
      <c r="G270" s="9"/>
      <c r="H270" s="9"/>
    </row>
    <row r="271" spans="1:27">
      <c r="A271" s="3">
        <f t="shared" si="4"/>
        <v>1859</v>
      </c>
      <c r="B271" s="9">
        <v>3.77</v>
      </c>
      <c r="C271" s="9"/>
      <c r="D271" s="9"/>
      <c r="E271" s="9"/>
      <c r="F271" s="9"/>
      <c r="G271" s="9"/>
      <c r="H271" s="9"/>
    </row>
    <row r="272" spans="1:27">
      <c r="A272" s="3">
        <f t="shared" si="4"/>
        <v>1860</v>
      </c>
      <c r="B272" s="9">
        <v>4.05</v>
      </c>
      <c r="C272" s="9"/>
      <c r="D272" s="9"/>
      <c r="E272" s="9"/>
      <c r="F272" s="9"/>
      <c r="G272" s="9"/>
      <c r="H272" s="9"/>
    </row>
    <row r="276" spans="2:3">
      <c r="B276" t="s">
        <v>99</v>
      </c>
      <c r="C276" t="s">
        <v>74</v>
      </c>
    </row>
    <row r="277" spans="2:3">
      <c r="B277" t="s">
        <v>100</v>
      </c>
      <c r="C277" t="s">
        <v>101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2"/>
  <sheetViews>
    <sheetView workbookViewId="0">
      <pane xSplit="1" ySplit="5" topLeftCell="B125" activePane="bottomRight" state="frozen"/>
      <selection pane="topRight" activeCell="B1" sqref="B1"/>
      <selection pane="bottomLeft" activeCell="A6" sqref="A6"/>
      <selection pane="bottomRight" activeCell="B1" sqref="B1"/>
    </sheetView>
  </sheetViews>
  <sheetFormatPr baseColWidth="10" defaultRowHeight="15" x14ac:dyDescent="0"/>
  <cols>
    <col min="2" max="16" width="10.83203125" style="1"/>
  </cols>
  <sheetData>
    <row r="1" spans="1:16">
      <c r="A1" t="s">
        <v>168</v>
      </c>
      <c r="E1" s="1" t="s">
        <v>149</v>
      </c>
    </row>
    <row r="2" spans="1:16" s="20" customFormat="1">
      <c r="B2" s="21">
        <v>1</v>
      </c>
      <c r="C2" s="21">
        <v>2</v>
      </c>
      <c r="D2" s="21">
        <v>3</v>
      </c>
      <c r="E2" s="21">
        <v>4</v>
      </c>
      <c r="F2" s="21">
        <v>5</v>
      </c>
      <c r="G2" s="21">
        <v>6</v>
      </c>
      <c r="H2" s="21">
        <v>7</v>
      </c>
      <c r="I2" s="21">
        <v>8</v>
      </c>
      <c r="J2" s="21">
        <v>9</v>
      </c>
      <c r="K2" s="21">
        <v>10</v>
      </c>
      <c r="L2" s="21">
        <v>11</v>
      </c>
      <c r="M2" s="21">
        <v>12</v>
      </c>
      <c r="N2" s="21">
        <v>13</v>
      </c>
      <c r="O2" s="21">
        <v>14</v>
      </c>
      <c r="P2" s="21">
        <v>15</v>
      </c>
    </row>
    <row r="3" spans="1:16">
      <c r="B3" s="5" t="s">
        <v>3</v>
      </c>
      <c r="C3" s="5" t="s">
        <v>3</v>
      </c>
      <c r="D3" s="5" t="s">
        <v>30</v>
      </c>
      <c r="E3" s="5" t="s">
        <v>30</v>
      </c>
      <c r="F3" s="5" t="s">
        <v>5</v>
      </c>
      <c r="G3" s="5" t="s">
        <v>5</v>
      </c>
      <c r="H3" s="5" t="s">
        <v>2</v>
      </c>
      <c r="I3" s="5" t="s">
        <v>2</v>
      </c>
      <c r="J3" s="5" t="s">
        <v>2</v>
      </c>
      <c r="K3" s="5" t="s">
        <v>23</v>
      </c>
      <c r="L3" s="5" t="s">
        <v>23</v>
      </c>
      <c r="M3" s="5" t="s">
        <v>16</v>
      </c>
      <c r="N3" s="5" t="s">
        <v>16</v>
      </c>
      <c r="O3" s="5" t="s">
        <v>13</v>
      </c>
      <c r="P3" s="5" t="s">
        <v>14</v>
      </c>
    </row>
    <row r="4" spans="1:16">
      <c r="B4" s="5" t="s">
        <v>70</v>
      </c>
      <c r="C4" s="5" t="s">
        <v>71</v>
      </c>
      <c r="D4" s="5" t="s">
        <v>70</v>
      </c>
      <c r="E4" s="5" t="s">
        <v>71</v>
      </c>
      <c r="F4" s="5" t="s">
        <v>66</v>
      </c>
      <c r="G4" s="5" t="s">
        <v>68</v>
      </c>
      <c r="H4" s="5" t="s">
        <v>72</v>
      </c>
      <c r="I4" s="5" t="s">
        <v>71</v>
      </c>
      <c r="J4" s="5" t="s">
        <v>67</v>
      </c>
      <c r="K4" s="5" t="s">
        <v>71</v>
      </c>
      <c r="L4" s="5" t="s">
        <v>68</v>
      </c>
      <c r="M4" s="5" t="s">
        <v>71</v>
      </c>
      <c r="N4" s="5" t="s">
        <v>69</v>
      </c>
      <c r="O4" s="5" t="s">
        <v>71</v>
      </c>
      <c r="P4" s="5" t="s">
        <v>71</v>
      </c>
    </row>
    <row r="5" spans="1:16">
      <c r="B5" s="5"/>
      <c r="C5" s="5"/>
      <c r="D5" s="5"/>
      <c r="E5" s="5"/>
      <c r="F5" s="5"/>
      <c r="G5" s="5"/>
      <c r="H5" s="5"/>
      <c r="I5" s="5"/>
      <c r="J5" s="5"/>
      <c r="K5" s="5"/>
      <c r="L5" s="5"/>
      <c r="M5" s="5"/>
      <c r="N5" s="5"/>
      <c r="O5" s="5"/>
      <c r="P5" s="5"/>
    </row>
    <row r="6" spans="1:16">
      <c r="A6" s="3">
        <v>1594</v>
      </c>
      <c r="B6" s="12"/>
      <c r="C6" s="12"/>
      <c r="D6" s="12"/>
      <c r="E6" s="12"/>
      <c r="F6" s="12"/>
      <c r="G6" s="12"/>
      <c r="H6" s="12"/>
      <c r="I6" s="12"/>
      <c r="J6" s="12"/>
      <c r="K6" s="12"/>
      <c r="L6" s="12"/>
      <c r="M6" s="12"/>
      <c r="N6" s="12"/>
      <c r="O6" s="12">
        <v>2.7109999999999999</v>
      </c>
      <c r="P6" s="12"/>
    </row>
    <row r="7" spans="1:16">
      <c r="A7" s="3">
        <f>+A6+1</f>
        <v>1595</v>
      </c>
      <c r="B7" s="12"/>
      <c r="C7" s="12"/>
      <c r="D7" s="12"/>
      <c r="E7" s="12"/>
      <c r="F7" s="12"/>
      <c r="G7" s="12"/>
      <c r="H7" s="12"/>
      <c r="I7" s="12"/>
      <c r="J7" s="12"/>
      <c r="K7" s="12"/>
      <c r="L7" s="12"/>
      <c r="M7" s="12"/>
      <c r="N7" s="12"/>
      <c r="O7" s="12">
        <v>3.367</v>
      </c>
      <c r="P7" s="12"/>
    </row>
    <row r="8" spans="1:16">
      <c r="A8" s="3">
        <f t="shared" ref="A8:A71" si="0">+A7+1</f>
        <v>1596</v>
      </c>
      <c r="B8" s="12"/>
      <c r="C8" s="12"/>
      <c r="D8" s="12"/>
      <c r="E8" s="12"/>
      <c r="F8" s="12"/>
      <c r="G8" s="12"/>
      <c r="H8" s="12"/>
      <c r="I8" s="12"/>
      <c r="J8" s="12"/>
      <c r="K8" s="12"/>
      <c r="L8" s="12"/>
      <c r="M8" s="12"/>
      <c r="N8" s="12"/>
      <c r="O8" s="12">
        <v>3.6840000000000002</v>
      </c>
      <c r="P8" s="12"/>
    </row>
    <row r="9" spans="1:16">
      <c r="A9" s="3">
        <f t="shared" si="0"/>
        <v>1597</v>
      </c>
      <c r="B9" s="12"/>
      <c r="C9" s="12"/>
      <c r="D9" s="12"/>
      <c r="E9" s="12"/>
      <c r="F9" s="12"/>
      <c r="G9" s="12"/>
      <c r="H9" s="12"/>
      <c r="I9" s="12"/>
      <c r="J9" s="12"/>
      <c r="K9" s="12"/>
      <c r="L9" s="12"/>
      <c r="M9" s="12"/>
      <c r="N9" s="12"/>
      <c r="O9" s="12">
        <v>4.2649999999999997</v>
      </c>
      <c r="P9" s="12"/>
    </row>
    <row r="10" spans="1:16">
      <c r="A10" s="3">
        <f t="shared" si="0"/>
        <v>1598</v>
      </c>
      <c r="B10" s="12"/>
      <c r="C10" s="12"/>
      <c r="D10" s="12"/>
      <c r="E10" s="12"/>
      <c r="F10" s="12"/>
      <c r="G10" s="12"/>
      <c r="H10" s="12"/>
      <c r="I10" s="12"/>
      <c r="J10" s="12"/>
      <c r="K10" s="12"/>
      <c r="L10" s="12"/>
      <c r="M10" s="12"/>
      <c r="N10" s="12"/>
      <c r="O10" s="12">
        <v>4.1100000000000003</v>
      </c>
      <c r="P10" s="12"/>
    </row>
    <row r="11" spans="1:16">
      <c r="A11" s="3">
        <f t="shared" si="0"/>
        <v>1599</v>
      </c>
      <c r="B11" s="12"/>
      <c r="C11" s="12"/>
      <c r="D11" s="12"/>
      <c r="E11" s="12"/>
      <c r="F11" s="12"/>
      <c r="G11" s="12"/>
      <c r="H11" s="12"/>
      <c r="I11" s="12"/>
      <c r="J11" s="12"/>
      <c r="K11" s="14">
        <v>3.13</v>
      </c>
      <c r="L11" s="12"/>
      <c r="M11" s="12"/>
      <c r="N11" s="12"/>
      <c r="O11" s="12">
        <v>4.1520000000000001</v>
      </c>
      <c r="P11" s="12"/>
    </row>
    <row r="12" spans="1:16">
      <c r="A12" s="3">
        <f t="shared" si="0"/>
        <v>1600</v>
      </c>
      <c r="B12" s="12"/>
      <c r="C12" s="12"/>
      <c r="D12" s="12"/>
      <c r="E12" s="12"/>
      <c r="F12" s="12"/>
      <c r="G12" s="12"/>
      <c r="H12" s="12"/>
      <c r="I12" s="12"/>
      <c r="J12" s="12"/>
      <c r="K12" s="14">
        <v>2.89</v>
      </c>
      <c r="L12" s="12"/>
      <c r="M12" s="12"/>
      <c r="N12" s="12"/>
      <c r="O12" s="12"/>
      <c r="P12" s="12"/>
    </row>
    <row r="13" spans="1:16">
      <c r="A13" s="3">
        <f t="shared" si="0"/>
        <v>1601</v>
      </c>
      <c r="B13" s="12"/>
      <c r="C13" s="12"/>
      <c r="D13" s="12"/>
      <c r="E13" s="12"/>
      <c r="F13" s="12"/>
      <c r="G13" s="12"/>
      <c r="H13" s="12"/>
      <c r="I13" s="12"/>
      <c r="J13" s="12"/>
      <c r="K13" s="14">
        <v>2.9</v>
      </c>
      <c r="L13" s="12"/>
      <c r="M13" s="12"/>
      <c r="N13" s="12"/>
      <c r="O13" s="12"/>
      <c r="P13" s="12"/>
    </row>
    <row r="14" spans="1:16">
      <c r="A14" s="3">
        <f t="shared" si="0"/>
        <v>1602</v>
      </c>
      <c r="B14" s="12"/>
      <c r="C14" s="12"/>
      <c r="D14" s="12"/>
      <c r="E14" s="12"/>
      <c r="F14" s="12"/>
      <c r="G14" s="12"/>
      <c r="H14" s="12"/>
      <c r="I14" s="12"/>
      <c r="J14" s="12"/>
      <c r="K14" s="14">
        <v>2.82</v>
      </c>
      <c r="L14" s="12"/>
      <c r="M14" s="12"/>
      <c r="N14" s="12"/>
      <c r="O14" s="12"/>
      <c r="P14" s="12"/>
    </row>
    <row r="15" spans="1:16">
      <c r="A15" s="3">
        <f t="shared" si="0"/>
        <v>1603</v>
      </c>
      <c r="B15" s="12"/>
      <c r="C15" s="12"/>
      <c r="D15" s="12"/>
      <c r="E15" s="12"/>
      <c r="F15" s="12"/>
      <c r="G15" s="12"/>
      <c r="H15" s="12"/>
      <c r="I15" s="12"/>
      <c r="J15" s="12"/>
      <c r="K15" s="14">
        <v>3.25</v>
      </c>
      <c r="L15" s="12"/>
      <c r="M15" s="12"/>
      <c r="N15" s="12"/>
      <c r="O15" s="12"/>
      <c r="P15" s="12"/>
    </row>
    <row r="16" spans="1:16">
      <c r="A16" s="3">
        <f t="shared" si="0"/>
        <v>1604</v>
      </c>
      <c r="B16" s="12"/>
      <c r="C16" s="12"/>
      <c r="D16" s="12"/>
      <c r="E16" s="12"/>
      <c r="F16" s="12"/>
      <c r="G16" s="12"/>
      <c r="H16" s="12"/>
      <c r="I16" s="12"/>
      <c r="J16" s="12"/>
      <c r="K16" s="14">
        <v>2.97</v>
      </c>
      <c r="L16" s="12"/>
      <c r="M16" s="12"/>
      <c r="N16" s="12"/>
      <c r="O16" s="12"/>
      <c r="P16" s="12"/>
    </row>
    <row r="17" spans="1:16">
      <c r="A17" s="3">
        <f t="shared" si="0"/>
        <v>1605</v>
      </c>
      <c r="B17" s="12"/>
      <c r="C17" s="12"/>
      <c r="D17" s="12"/>
      <c r="E17" s="12"/>
      <c r="F17" s="12"/>
      <c r="G17" s="12"/>
      <c r="H17" s="12"/>
      <c r="I17" s="12"/>
      <c r="J17" s="12"/>
      <c r="K17" s="14">
        <v>2.56</v>
      </c>
      <c r="L17" s="12"/>
      <c r="M17" s="12"/>
      <c r="N17" s="12"/>
      <c r="O17" s="12"/>
      <c r="P17" s="12"/>
    </row>
    <row r="18" spans="1:16">
      <c r="A18" s="3">
        <f t="shared" si="0"/>
        <v>1606</v>
      </c>
      <c r="B18" s="12"/>
      <c r="C18" s="12"/>
      <c r="D18" s="12"/>
      <c r="E18" s="12"/>
      <c r="F18" s="12"/>
      <c r="G18" s="12"/>
      <c r="H18" s="12"/>
      <c r="I18" s="12"/>
      <c r="J18" s="12"/>
      <c r="K18" s="14">
        <v>2.5</v>
      </c>
      <c r="L18" s="12"/>
      <c r="M18" s="12"/>
      <c r="N18" s="12"/>
      <c r="O18" s="12">
        <v>3.0979999999999999</v>
      </c>
      <c r="P18" s="12"/>
    </row>
    <row r="19" spans="1:16">
      <c r="A19" s="3">
        <f t="shared" si="0"/>
        <v>1607</v>
      </c>
      <c r="B19" s="12"/>
      <c r="C19" s="12"/>
      <c r="D19" s="12"/>
      <c r="E19" s="12"/>
      <c r="F19" s="12"/>
      <c r="G19" s="12"/>
      <c r="H19" s="12"/>
      <c r="I19" s="12"/>
      <c r="J19" s="12"/>
      <c r="K19" s="14">
        <v>3.3</v>
      </c>
      <c r="L19" s="12"/>
      <c r="M19" s="12"/>
      <c r="N19" s="12"/>
      <c r="O19" s="12">
        <v>3.4710000000000001</v>
      </c>
      <c r="P19" s="12"/>
    </row>
    <row r="20" spans="1:16">
      <c r="A20" s="3">
        <f t="shared" si="0"/>
        <v>1608</v>
      </c>
      <c r="B20" s="12"/>
      <c r="C20" s="12"/>
      <c r="D20" s="12"/>
      <c r="E20" s="12"/>
      <c r="F20" s="12"/>
      <c r="G20" s="12"/>
      <c r="H20" s="12"/>
      <c r="I20" s="12"/>
      <c r="J20" s="12"/>
      <c r="K20" s="14">
        <v>3.74</v>
      </c>
      <c r="L20" s="12"/>
      <c r="M20" s="12"/>
      <c r="N20" s="12"/>
      <c r="O20" s="12">
        <v>3.9929999999999999</v>
      </c>
      <c r="P20" s="12"/>
    </row>
    <row r="21" spans="1:16">
      <c r="A21" s="3">
        <f t="shared" si="0"/>
        <v>1609</v>
      </c>
      <c r="B21" s="12"/>
      <c r="C21" s="12"/>
      <c r="D21" s="12"/>
      <c r="E21" s="12"/>
      <c r="F21" s="12"/>
      <c r="G21" s="12"/>
      <c r="H21" s="12"/>
      <c r="I21" s="12"/>
      <c r="J21" s="12"/>
      <c r="K21" s="14">
        <v>3.58</v>
      </c>
      <c r="L21" s="12"/>
      <c r="M21" s="12"/>
      <c r="N21" s="12"/>
      <c r="O21" s="12">
        <v>3.992</v>
      </c>
      <c r="P21" s="12"/>
    </row>
    <row r="22" spans="1:16">
      <c r="A22" s="3">
        <f t="shared" si="0"/>
        <v>1610</v>
      </c>
      <c r="B22" s="12"/>
      <c r="C22" s="12"/>
      <c r="D22" s="12"/>
      <c r="E22" s="12"/>
      <c r="F22" s="12"/>
      <c r="G22" s="12"/>
      <c r="H22" s="12"/>
      <c r="I22" s="12"/>
      <c r="J22" s="12"/>
      <c r="K22" s="14">
        <v>3.19</v>
      </c>
      <c r="L22" s="12"/>
      <c r="M22" s="12"/>
      <c r="N22" s="12"/>
      <c r="O22" s="12">
        <v>3.3069999999999999</v>
      </c>
      <c r="P22" s="12"/>
    </row>
    <row r="23" spans="1:16">
      <c r="A23" s="3">
        <f t="shared" si="0"/>
        <v>1611</v>
      </c>
      <c r="B23" s="12"/>
      <c r="C23" s="12"/>
      <c r="D23" s="12"/>
      <c r="E23" s="12"/>
      <c r="F23" s="12"/>
      <c r="G23" s="12"/>
      <c r="H23" s="12"/>
      <c r="I23" s="12"/>
      <c r="J23" s="12"/>
      <c r="K23" s="14">
        <v>3.06</v>
      </c>
      <c r="L23" s="12"/>
      <c r="M23" s="12"/>
      <c r="N23" s="12"/>
      <c r="O23" s="12">
        <v>3.1269999999999998</v>
      </c>
      <c r="P23" s="12"/>
    </row>
    <row r="24" spans="1:16">
      <c r="A24" s="3">
        <f t="shared" si="0"/>
        <v>1612</v>
      </c>
      <c r="B24" s="12"/>
      <c r="C24" s="12"/>
      <c r="D24" s="12"/>
      <c r="E24" s="12"/>
      <c r="F24" s="12"/>
      <c r="G24" s="12"/>
      <c r="H24" s="12"/>
      <c r="I24" s="12"/>
      <c r="J24" s="12"/>
      <c r="K24" s="14">
        <v>3.53</v>
      </c>
      <c r="L24" s="12"/>
      <c r="M24" s="12"/>
      <c r="N24" s="12"/>
      <c r="O24" s="12">
        <v>3.556</v>
      </c>
      <c r="P24" s="12"/>
    </row>
    <row r="25" spans="1:16">
      <c r="A25" s="3">
        <f t="shared" si="0"/>
        <v>1613</v>
      </c>
      <c r="B25" s="12"/>
      <c r="C25" s="12"/>
      <c r="D25" s="12"/>
      <c r="E25" s="12"/>
      <c r="F25" s="12"/>
      <c r="G25" s="12"/>
      <c r="H25" s="12"/>
      <c r="I25" s="12"/>
      <c r="J25" s="12"/>
      <c r="K25" s="14">
        <v>3.15</v>
      </c>
      <c r="L25" s="12"/>
      <c r="M25" s="12"/>
      <c r="N25" s="12"/>
      <c r="O25" s="12">
        <v>3.621</v>
      </c>
      <c r="P25" s="12"/>
    </row>
    <row r="26" spans="1:16">
      <c r="A26" s="3">
        <f t="shared" si="0"/>
        <v>1614</v>
      </c>
      <c r="B26" s="12"/>
      <c r="C26" s="12"/>
      <c r="D26" s="12"/>
      <c r="E26" s="12"/>
      <c r="F26" s="12"/>
      <c r="G26" s="12"/>
      <c r="H26" s="12"/>
      <c r="I26" s="12"/>
      <c r="J26" s="12"/>
      <c r="K26" s="14">
        <v>2.98</v>
      </c>
      <c r="L26" s="12"/>
      <c r="M26" s="12"/>
      <c r="N26" s="12"/>
      <c r="O26" s="12">
        <v>3.0950000000000002</v>
      </c>
      <c r="P26" s="12"/>
    </row>
    <row r="27" spans="1:16">
      <c r="A27" s="3">
        <f t="shared" si="0"/>
        <v>1615</v>
      </c>
      <c r="B27" s="12"/>
      <c r="C27" s="12"/>
      <c r="D27" s="12"/>
      <c r="E27" s="12"/>
      <c r="F27" s="12"/>
      <c r="G27" s="12"/>
      <c r="H27" s="12"/>
      <c r="I27" s="12"/>
      <c r="J27" s="12"/>
      <c r="K27" s="14">
        <v>2.89</v>
      </c>
      <c r="L27" s="12"/>
      <c r="M27" s="12"/>
      <c r="N27" s="12"/>
      <c r="O27" s="12">
        <v>3.2370000000000001</v>
      </c>
      <c r="P27" s="12"/>
    </row>
    <row r="28" spans="1:16">
      <c r="A28" s="3">
        <f t="shared" si="0"/>
        <v>1616</v>
      </c>
      <c r="B28" s="12"/>
      <c r="C28" s="12"/>
      <c r="D28" s="12"/>
      <c r="E28" s="12"/>
      <c r="F28" s="12"/>
      <c r="G28" s="12"/>
      <c r="H28" s="12"/>
      <c r="I28" s="12"/>
      <c r="J28" s="12"/>
      <c r="K28" s="14">
        <v>3.35</v>
      </c>
      <c r="L28" s="12"/>
      <c r="M28" s="12"/>
      <c r="N28" s="12"/>
      <c r="O28" s="12">
        <v>3.6890000000000001</v>
      </c>
      <c r="P28" s="12"/>
    </row>
    <row r="29" spans="1:16">
      <c r="A29" s="3">
        <f t="shared" si="0"/>
        <v>1617</v>
      </c>
      <c r="B29" s="12"/>
      <c r="C29" s="12"/>
      <c r="D29" s="12"/>
      <c r="E29" s="12"/>
      <c r="F29" s="12"/>
      <c r="G29" s="12"/>
      <c r="H29" s="12"/>
      <c r="I29" s="12"/>
      <c r="J29" s="12"/>
      <c r="K29" s="14">
        <v>3.65</v>
      </c>
      <c r="L29" s="12"/>
      <c r="M29" s="12"/>
      <c r="N29" s="12"/>
      <c r="O29" s="12">
        <v>4.0860000000000003</v>
      </c>
      <c r="P29" s="12"/>
    </row>
    <row r="30" spans="1:16">
      <c r="A30" s="3">
        <f t="shared" si="0"/>
        <v>1618</v>
      </c>
      <c r="B30" s="12"/>
      <c r="C30" s="12"/>
      <c r="D30" s="12"/>
      <c r="E30" s="12"/>
      <c r="F30" s="12"/>
      <c r="G30" s="12"/>
      <c r="H30" s="12"/>
      <c r="I30" s="12"/>
      <c r="J30" s="12"/>
      <c r="K30" s="14">
        <v>3.49</v>
      </c>
      <c r="L30" s="12"/>
      <c r="M30" s="12"/>
      <c r="N30" s="12"/>
      <c r="O30" s="12">
        <v>3.835</v>
      </c>
      <c r="P30" s="12"/>
    </row>
    <row r="31" spans="1:16">
      <c r="A31" s="3">
        <f t="shared" si="0"/>
        <v>1619</v>
      </c>
      <c r="B31" s="12"/>
      <c r="C31" s="12"/>
      <c r="D31" s="12"/>
      <c r="E31" s="12"/>
      <c r="F31" s="12"/>
      <c r="G31" s="12"/>
      <c r="H31" s="12"/>
      <c r="I31" s="12"/>
      <c r="J31" s="12"/>
      <c r="K31" s="14">
        <v>2.97</v>
      </c>
      <c r="L31" s="12"/>
      <c r="M31" s="12"/>
      <c r="N31" s="12"/>
      <c r="O31" s="12">
        <v>3.5779999999999998</v>
      </c>
      <c r="P31" s="12"/>
    </row>
    <row r="32" spans="1:16">
      <c r="A32" s="3">
        <f t="shared" si="0"/>
        <v>1620</v>
      </c>
      <c r="B32" s="12"/>
      <c r="C32" s="12"/>
      <c r="D32" s="12"/>
      <c r="E32" s="12"/>
      <c r="F32" s="12"/>
      <c r="G32" s="12"/>
      <c r="H32" s="12"/>
      <c r="I32" s="12"/>
      <c r="J32" s="12"/>
      <c r="K32" s="14">
        <v>2.73</v>
      </c>
      <c r="L32" s="12"/>
      <c r="M32" s="12"/>
      <c r="N32" s="12"/>
      <c r="O32" s="12">
        <v>3.0030000000000001</v>
      </c>
      <c r="P32" s="12"/>
    </row>
    <row r="33" spans="1:16">
      <c r="A33" s="3">
        <f t="shared" si="0"/>
        <v>1621</v>
      </c>
      <c r="B33" s="12"/>
      <c r="C33" s="12"/>
      <c r="D33" s="12"/>
      <c r="E33" s="12"/>
      <c r="F33" s="12"/>
      <c r="G33" s="12"/>
      <c r="H33" s="12"/>
      <c r="I33" s="12"/>
      <c r="J33" s="12"/>
      <c r="K33" s="14">
        <v>2.89</v>
      </c>
      <c r="L33" s="12"/>
      <c r="M33" s="12"/>
      <c r="N33" s="12"/>
      <c r="O33" s="12">
        <v>3.15</v>
      </c>
      <c r="P33" s="12"/>
    </row>
    <row r="34" spans="1:16">
      <c r="A34" s="3">
        <f t="shared" si="0"/>
        <v>1622</v>
      </c>
      <c r="B34" s="12"/>
      <c r="C34" s="12"/>
      <c r="D34" s="12"/>
      <c r="E34" s="12"/>
      <c r="F34" s="12"/>
      <c r="G34" s="12"/>
      <c r="H34" s="12"/>
      <c r="I34" s="12"/>
      <c r="J34" s="12"/>
      <c r="K34" s="14">
        <v>3.78</v>
      </c>
      <c r="L34" s="12"/>
      <c r="M34" s="12"/>
      <c r="N34" s="12"/>
      <c r="O34" s="12">
        <v>4.1390000000000002</v>
      </c>
      <c r="P34" s="12"/>
    </row>
    <row r="35" spans="1:16">
      <c r="A35" s="3">
        <f t="shared" si="0"/>
        <v>1623</v>
      </c>
      <c r="B35" s="12"/>
      <c r="C35" s="12"/>
      <c r="D35" s="12"/>
      <c r="E35" s="12"/>
      <c r="F35" s="12"/>
      <c r="G35" s="12"/>
      <c r="H35" s="12"/>
      <c r="I35" s="12"/>
      <c r="J35" s="12"/>
      <c r="K35" s="14">
        <v>4.2</v>
      </c>
      <c r="L35" s="12"/>
      <c r="M35" s="12"/>
      <c r="N35" s="12"/>
      <c r="O35" s="12">
        <v>4.7510000000000003</v>
      </c>
      <c r="P35" s="12"/>
    </row>
    <row r="36" spans="1:16">
      <c r="A36" s="3">
        <f t="shared" si="0"/>
        <v>1624</v>
      </c>
      <c r="B36" s="12"/>
      <c r="C36" s="12"/>
      <c r="D36" s="12"/>
      <c r="E36" s="12"/>
      <c r="F36" s="12"/>
      <c r="G36" s="12"/>
      <c r="H36" s="12"/>
      <c r="I36" s="12"/>
      <c r="J36" s="12"/>
      <c r="K36" s="14">
        <v>4.03</v>
      </c>
      <c r="L36" s="12"/>
      <c r="M36" s="12"/>
      <c r="N36" s="12"/>
      <c r="O36" s="12">
        <v>4.4349999999999996</v>
      </c>
      <c r="P36" s="12"/>
    </row>
    <row r="37" spans="1:16">
      <c r="A37" s="3">
        <f t="shared" si="0"/>
        <v>1625</v>
      </c>
      <c r="B37" s="12"/>
      <c r="C37" s="12"/>
      <c r="D37" s="12"/>
      <c r="E37" s="12"/>
      <c r="F37" s="12"/>
      <c r="G37" s="12"/>
      <c r="H37" s="12"/>
      <c r="I37" s="12"/>
      <c r="J37" s="12"/>
      <c r="K37" s="14">
        <v>3.89</v>
      </c>
      <c r="L37" s="12"/>
      <c r="M37" s="12"/>
      <c r="N37" s="12"/>
      <c r="O37" s="12">
        <v>4.3230000000000004</v>
      </c>
      <c r="P37" s="12"/>
    </row>
    <row r="38" spans="1:16">
      <c r="A38" s="3">
        <f t="shared" si="0"/>
        <v>1626</v>
      </c>
      <c r="B38" s="12"/>
      <c r="C38" s="12"/>
      <c r="D38" s="12"/>
      <c r="E38" s="12"/>
      <c r="F38" s="12"/>
      <c r="G38" s="12"/>
      <c r="H38" s="12"/>
      <c r="I38" s="12"/>
      <c r="J38" s="12"/>
      <c r="K38" s="14">
        <v>3.92</v>
      </c>
      <c r="L38" s="12"/>
      <c r="M38" s="12"/>
      <c r="N38" s="12"/>
      <c r="O38" s="12">
        <v>4.3529999999999998</v>
      </c>
      <c r="P38" s="12"/>
    </row>
    <row r="39" spans="1:16">
      <c r="A39" s="3">
        <f t="shared" si="0"/>
        <v>1627</v>
      </c>
      <c r="B39" s="12"/>
      <c r="C39" s="12"/>
      <c r="D39" s="12"/>
      <c r="E39" s="12"/>
      <c r="F39" s="12"/>
      <c r="G39" s="12"/>
      <c r="H39" s="12"/>
      <c r="I39" s="12"/>
      <c r="J39" s="12"/>
      <c r="K39" s="14">
        <v>3.75</v>
      </c>
      <c r="L39" s="12"/>
      <c r="M39" s="12"/>
      <c r="N39" s="12"/>
      <c r="O39" s="12">
        <v>4.3129999999999997</v>
      </c>
      <c r="P39" s="12"/>
    </row>
    <row r="40" spans="1:16">
      <c r="A40" s="3">
        <f t="shared" si="0"/>
        <v>1628</v>
      </c>
      <c r="B40" s="12"/>
      <c r="C40" s="12"/>
      <c r="D40" s="12"/>
      <c r="E40" s="12"/>
      <c r="F40" s="12"/>
      <c r="G40" s="12"/>
      <c r="H40" s="12"/>
      <c r="I40" s="12"/>
      <c r="J40" s="12"/>
      <c r="K40" s="14">
        <v>4.08</v>
      </c>
      <c r="L40" s="12"/>
      <c r="M40" s="12"/>
      <c r="N40" s="12"/>
      <c r="O40" s="12">
        <v>4.4050000000000002</v>
      </c>
      <c r="P40" s="12"/>
    </row>
    <row r="41" spans="1:16">
      <c r="A41" s="3">
        <f t="shared" si="0"/>
        <v>1629</v>
      </c>
      <c r="B41" s="12"/>
      <c r="C41" s="12"/>
      <c r="D41" s="12"/>
      <c r="E41" s="12"/>
      <c r="F41" s="12"/>
      <c r="G41" s="12"/>
      <c r="H41" s="14">
        <v>3.952</v>
      </c>
      <c r="I41" s="12">
        <v>4.3499999999999996</v>
      </c>
      <c r="J41" s="12"/>
      <c r="K41" s="14">
        <v>4.8600000000000003</v>
      </c>
      <c r="L41" s="12"/>
      <c r="M41" s="12"/>
      <c r="N41" s="12"/>
      <c r="O41" s="12">
        <v>5.1029999999999998</v>
      </c>
      <c r="P41" s="12"/>
    </row>
    <row r="42" spans="1:16">
      <c r="A42" s="3">
        <f t="shared" si="0"/>
        <v>1630</v>
      </c>
      <c r="B42" s="12"/>
      <c r="C42" s="12"/>
      <c r="D42" s="12"/>
      <c r="E42" s="12"/>
      <c r="F42" s="12"/>
      <c r="G42" s="12"/>
      <c r="H42" s="14">
        <v>4.4580000000000002</v>
      </c>
      <c r="I42" s="12">
        <v>4.9000000000000004</v>
      </c>
      <c r="J42" s="12"/>
      <c r="K42" s="14">
        <v>5.33</v>
      </c>
      <c r="L42" s="12"/>
      <c r="M42" s="12"/>
      <c r="N42" s="12"/>
      <c r="O42" s="12">
        <v>5.8319999999999999</v>
      </c>
      <c r="P42" s="12"/>
    </row>
    <row r="43" spans="1:16">
      <c r="A43" s="3">
        <f t="shared" si="0"/>
        <v>1631</v>
      </c>
      <c r="B43" s="12"/>
      <c r="C43" s="12"/>
      <c r="D43" s="12"/>
      <c r="E43" s="12"/>
      <c r="F43" s="12"/>
      <c r="G43" s="12"/>
      <c r="H43" s="14">
        <v>5.1580000000000004</v>
      </c>
      <c r="I43" s="12">
        <v>5.67</v>
      </c>
      <c r="J43" s="12"/>
      <c r="K43" s="14">
        <v>5.78</v>
      </c>
      <c r="L43" s="12"/>
      <c r="M43" s="12"/>
      <c r="N43" s="12"/>
      <c r="O43" s="12">
        <v>6.1550000000000002</v>
      </c>
      <c r="P43" s="12"/>
    </row>
    <row r="44" spans="1:16">
      <c r="A44" s="3">
        <f t="shared" si="0"/>
        <v>1632</v>
      </c>
      <c r="B44" s="12"/>
      <c r="C44" s="12"/>
      <c r="D44" s="12"/>
      <c r="E44" s="12"/>
      <c r="F44" s="12"/>
      <c r="G44" s="12"/>
      <c r="H44" s="14">
        <v>4.1509999999999998</v>
      </c>
      <c r="I44" s="12">
        <v>4.57</v>
      </c>
      <c r="J44" s="12"/>
      <c r="K44" s="14">
        <v>4.5199999999999996</v>
      </c>
      <c r="L44" s="12"/>
      <c r="M44" s="12"/>
      <c r="N44" s="12"/>
      <c r="O44" s="12">
        <v>4.8860000000000001</v>
      </c>
      <c r="P44" s="12"/>
    </row>
    <row r="45" spans="1:16">
      <c r="A45" s="3">
        <f t="shared" si="0"/>
        <v>1633</v>
      </c>
      <c r="B45" s="12"/>
      <c r="C45" s="12"/>
      <c r="D45" s="12"/>
      <c r="E45" s="12"/>
      <c r="F45" s="12"/>
      <c r="G45" s="12"/>
      <c r="H45" s="14">
        <v>3.6280000000000001</v>
      </c>
      <c r="I45" s="12">
        <v>3.99</v>
      </c>
      <c r="J45" s="12"/>
      <c r="K45" s="14">
        <v>4.16</v>
      </c>
      <c r="L45" s="12"/>
      <c r="M45" s="12"/>
      <c r="N45" s="12"/>
      <c r="O45" s="12">
        <v>4.42</v>
      </c>
      <c r="P45" s="12"/>
    </row>
    <row r="46" spans="1:16">
      <c r="A46" s="3">
        <f t="shared" si="0"/>
        <v>1634</v>
      </c>
      <c r="B46" s="12"/>
      <c r="C46" s="12"/>
      <c r="D46" s="12"/>
      <c r="E46" s="12"/>
      <c r="F46" s="12"/>
      <c r="G46" s="12"/>
      <c r="H46" s="14">
        <v>4.0389999999999997</v>
      </c>
      <c r="I46" s="14">
        <v>4.5780000000000003</v>
      </c>
      <c r="J46" s="12"/>
      <c r="K46" s="14">
        <v>4.41</v>
      </c>
      <c r="L46" s="12"/>
      <c r="M46" s="12"/>
      <c r="N46" s="12"/>
      <c r="O46" s="12">
        <v>4.8659999999999997</v>
      </c>
      <c r="P46" s="12"/>
    </row>
    <row r="47" spans="1:16">
      <c r="A47" s="3">
        <f t="shared" si="0"/>
        <v>1635</v>
      </c>
      <c r="B47" s="12"/>
      <c r="C47" s="12"/>
      <c r="D47" s="12"/>
      <c r="E47" s="12"/>
      <c r="F47" s="12"/>
      <c r="G47" s="12"/>
      <c r="H47" s="14">
        <v>3.9460000000000002</v>
      </c>
      <c r="I47" s="14">
        <v>4.3179999999999996</v>
      </c>
      <c r="J47" s="12"/>
      <c r="K47" s="14">
        <v>4.24</v>
      </c>
      <c r="L47" s="12"/>
      <c r="M47" s="12"/>
      <c r="N47" s="12"/>
      <c r="O47" s="12">
        <v>4.8650000000000002</v>
      </c>
      <c r="P47" s="12"/>
    </row>
    <row r="48" spans="1:16">
      <c r="A48" s="3">
        <f t="shared" si="0"/>
        <v>1636</v>
      </c>
      <c r="B48" s="12"/>
      <c r="C48" s="12"/>
      <c r="D48" s="12"/>
      <c r="E48" s="12"/>
      <c r="F48" s="12"/>
      <c r="G48" s="12"/>
      <c r="H48" s="14">
        <v>4.1269999999999998</v>
      </c>
      <c r="I48" s="14">
        <v>4.6289999999999996</v>
      </c>
      <c r="J48" s="12"/>
      <c r="K48" s="14">
        <v>4.4400000000000004</v>
      </c>
      <c r="L48" s="12"/>
      <c r="M48" s="12"/>
      <c r="N48" s="12"/>
      <c r="O48" s="12">
        <v>5.19</v>
      </c>
      <c r="P48" s="12"/>
    </row>
    <row r="49" spans="1:16">
      <c r="A49" s="3">
        <f t="shared" si="0"/>
        <v>1637</v>
      </c>
      <c r="B49" s="12"/>
      <c r="C49" s="12"/>
      <c r="D49" s="12"/>
      <c r="E49" s="12"/>
      <c r="F49" s="12"/>
      <c r="G49" s="12"/>
      <c r="H49" s="14">
        <v>3.911</v>
      </c>
      <c r="I49" s="14">
        <v>4.4450000000000003</v>
      </c>
      <c r="J49" s="12"/>
      <c r="K49" s="14">
        <v>4.18</v>
      </c>
      <c r="L49" s="12"/>
      <c r="M49" s="12"/>
      <c r="N49" s="12"/>
      <c r="O49" s="12">
        <v>4.7370000000000001</v>
      </c>
      <c r="P49" s="12"/>
    </row>
    <row r="50" spans="1:16">
      <c r="A50" s="3">
        <f t="shared" si="0"/>
        <v>1638</v>
      </c>
      <c r="B50" s="12"/>
      <c r="C50" s="12"/>
      <c r="D50" s="12"/>
      <c r="E50" s="12"/>
      <c r="F50" s="12"/>
      <c r="G50" s="12"/>
      <c r="H50" s="14">
        <v>3.911</v>
      </c>
      <c r="I50" s="14">
        <v>4.2370000000000001</v>
      </c>
      <c r="J50" s="12"/>
      <c r="K50" s="14">
        <v>4.1900000000000004</v>
      </c>
      <c r="L50" s="12"/>
      <c r="M50" s="12"/>
      <c r="N50" s="12"/>
      <c r="O50" s="12">
        <v>4.7779999999999996</v>
      </c>
      <c r="P50" s="12"/>
    </row>
    <row r="51" spans="1:16">
      <c r="A51" s="3">
        <f t="shared" si="0"/>
        <v>1639</v>
      </c>
      <c r="B51" s="12"/>
      <c r="C51" s="12"/>
      <c r="D51" s="12"/>
      <c r="E51" s="12"/>
      <c r="F51" s="12"/>
      <c r="G51" s="12"/>
      <c r="H51" s="14">
        <v>3.911</v>
      </c>
      <c r="I51" s="14">
        <v>4.2370000000000001</v>
      </c>
      <c r="J51" s="12"/>
      <c r="K51" s="14">
        <v>3.91</v>
      </c>
      <c r="L51" s="12"/>
      <c r="M51" s="12"/>
      <c r="N51" s="12"/>
      <c r="O51" s="12">
        <v>4.5010000000000003</v>
      </c>
      <c r="P51" s="12"/>
    </row>
    <row r="52" spans="1:16">
      <c r="A52" s="3">
        <f t="shared" si="0"/>
        <v>1640</v>
      </c>
      <c r="B52" s="12"/>
      <c r="C52" s="13">
        <v>4.9640740460000004</v>
      </c>
      <c r="D52" s="12"/>
      <c r="E52" s="13"/>
      <c r="F52" s="12"/>
      <c r="G52" s="12"/>
      <c r="H52" s="14">
        <v>3.911</v>
      </c>
      <c r="I52" s="14">
        <v>4.2370000000000001</v>
      </c>
      <c r="J52" s="12"/>
      <c r="K52" s="14">
        <v>4.37</v>
      </c>
      <c r="L52" s="12"/>
      <c r="M52" s="12"/>
      <c r="N52" s="12"/>
      <c r="O52" s="12">
        <v>4.5110000000000001</v>
      </c>
      <c r="P52" s="12"/>
    </row>
    <row r="53" spans="1:16">
      <c r="A53" s="3">
        <f t="shared" si="0"/>
        <v>1641</v>
      </c>
      <c r="B53" s="12"/>
      <c r="C53" s="13">
        <v>4.9162836920000004</v>
      </c>
      <c r="D53" s="12"/>
      <c r="E53" s="13"/>
      <c r="F53" s="12"/>
      <c r="G53" s="12"/>
      <c r="H53" s="14">
        <v>3.911</v>
      </c>
      <c r="I53" s="14">
        <v>4.2370000000000001</v>
      </c>
      <c r="J53" s="12"/>
      <c r="K53" s="14">
        <v>4.63</v>
      </c>
      <c r="L53" s="12"/>
      <c r="M53" s="12"/>
      <c r="N53" s="12"/>
      <c r="O53" s="12">
        <v>4.7290000000000001</v>
      </c>
      <c r="P53" s="12"/>
    </row>
    <row r="54" spans="1:16">
      <c r="A54" s="3">
        <f t="shared" si="0"/>
        <v>1642</v>
      </c>
      <c r="B54" s="12"/>
      <c r="C54" s="13">
        <v>4.6500055380000003</v>
      </c>
      <c r="D54" s="12"/>
      <c r="E54" s="13"/>
      <c r="F54" s="12"/>
      <c r="G54" s="12"/>
      <c r="H54" s="14">
        <v>3.911</v>
      </c>
      <c r="I54" s="14">
        <v>4.2370000000000001</v>
      </c>
      <c r="J54" s="12"/>
      <c r="K54" s="14">
        <v>4.46</v>
      </c>
      <c r="L54" s="12"/>
      <c r="M54" s="12"/>
      <c r="N54" s="12"/>
      <c r="O54" s="12">
        <v>4.5570000000000004</v>
      </c>
      <c r="P54" s="12"/>
    </row>
    <row r="55" spans="1:16">
      <c r="A55" s="3">
        <f t="shared" si="0"/>
        <v>1643</v>
      </c>
      <c r="B55" s="12"/>
      <c r="C55" s="13">
        <v>4.8932719999999996</v>
      </c>
      <c r="D55" s="12"/>
      <c r="E55" s="13"/>
      <c r="F55" s="12"/>
      <c r="G55" s="12"/>
      <c r="H55" s="14">
        <v>3.911</v>
      </c>
      <c r="I55" s="14">
        <v>4.2370000000000001</v>
      </c>
      <c r="J55" s="12"/>
      <c r="K55" s="14">
        <v>4.62</v>
      </c>
      <c r="L55" s="12"/>
      <c r="M55" s="12"/>
      <c r="N55" s="12"/>
      <c r="O55" s="12">
        <v>4.5469999999999997</v>
      </c>
      <c r="P55" s="12"/>
    </row>
    <row r="56" spans="1:16">
      <c r="A56" s="3">
        <f t="shared" si="0"/>
        <v>1644</v>
      </c>
      <c r="B56" s="12"/>
      <c r="C56" s="13">
        <v>4.8932719999999996</v>
      </c>
      <c r="D56" s="12"/>
      <c r="E56" s="13"/>
      <c r="F56" s="12"/>
      <c r="G56" s="12"/>
      <c r="H56" s="14">
        <v>3.911</v>
      </c>
      <c r="I56" s="14">
        <v>4.2370000000000001</v>
      </c>
      <c r="J56" s="12"/>
      <c r="K56" s="14">
        <v>4.76</v>
      </c>
      <c r="L56" s="12"/>
      <c r="M56" s="12"/>
      <c r="N56" s="12"/>
      <c r="O56" s="12">
        <v>4.5469999999999997</v>
      </c>
      <c r="P56" s="12"/>
    </row>
    <row r="57" spans="1:16">
      <c r="A57" s="3">
        <f t="shared" si="0"/>
        <v>1645</v>
      </c>
      <c r="B57" s="12"/>
      <c r="C57" s="13">
        <v>4.7420523079999999</v>
      </c>
      <c r="D57" s="12"/>
      <c r="E57" s="13"/>
      <c r="F57" s="12"/>
      <c r="G57" s="12"/>
      <c r="H57" s="14">
        <v>3.911</v>
      </c>
      <c r="I57" s="14">
        <v>4.2370000000000001</v>
      </c>
      <c r="J57" s="12"/>
      <c r="K57" s="14">
        <v>4.5999999999999996</v>
      </c>
      <c r="L57" s="12"/>
      <c r="M57" s="12"/>
      <c r="N57" s="12"/>
      <c r="O57" s="12">
        <v>4.4939999999999998</v>
      </c>
      <c r="P57" s="12"/>
    </row>
    <row r="58" spans="1:16">
      <c r="A58" s="3">
        <f t="shared" si="0"/>
        <v>1646</v>
      </c>
      <c r="B58" s="12"/>
      <c r="C58" s="13">
        <v>4.4605699999999997</v>
      </c>
      <c r="D58" s="12"/>
      <c r="E58" s="13"/>
      <c r="F58" s="12"/>
      <c r="G58" s="12"/>
      <c r="H58" s="14">
        <v>3.7669999999999999</v>
      </c>
      <c r="I58" s="14">
        <v>3.9870000000000001</v>
      </c>
      <c r="J58" s="12"/>
      <c r="K58" s="14">
        <v>4.37</v>
      </c>
      <c r="L58" s="12"/>
      <c r="M58" s="12"/>
      <c r="N58" s="12"/>
      <c r="O58" s="12">
        <v>4.2190000000000003</v>
      </c>
      <c r="P58" s="12"/>
    </row>
    <row r="59" spans="1:16">
      <c r="A59" s="3">
        <f t="shared" si="0"/>
        <v>1647</v>
      </c>
      <c r="B59" s="12"/>
      <c r="C59" s="13">
        <v>4.6327467689999997</v>
      </c>
      <c r="D59" s="12"/>
      <c r="E59" s="13"/>
      <c r="F59" s="12"/>
      <c r="G59" s="12"/>
      <c r="H59" s="14">
        <v>3.847</v>
      </c>
      <c r="I59" s="14">
        <v>4.1269999999999998</v>
      </c>
      <c r="J59" s="12"/>
      <c r="K59" s="14">
        <v>4.55</v>
      </c>
      <c r="L59" s="12"/>
      <c r="M59" s="12"/>
      <c r="N59" s="12"/>
      <c r="O59" s="12">
        <v>4.242</v>
      </c>
      <c r="P59" s="12"/>
    </row>
    <row r="60" spans="1:16">
      <c r="A60" s="3">
        <f t="shared" si="0"/>
        <v>1648</v>
      </c>
      <c r="B60" s="12"/>
      <c r="C60" s="13">
        <v>5.3674772309999996</v>
      </c>
      <c r="D60" s="12"/>
      <c r="E60" s="13"/>
      <c r="F60" s="12"/>
      <c r="G60" s="12"/>
      <c r="H60" s="14">
        <v>4.1100000000000003</v>
      </c>
      <c r="I60" s="14">
        <v>5.0209999999999999</v>
      </c>
      <c r="J60" s="12"/>
      <c r="K60" s="14">
        <v>5.57</v>
      </c>
      <c r="L60" s="12"/>
      <c r="M60" s="12"/>
      <c r="N60" s="12"/>
      <c r="O60" s="12">
        <v>5.5289999999999999</v>
      </c>
      <c r="P60" s="12"/>
    </row>
    <row r="61" spans="1:16">
      <c r="A61" s="3">
        <f t="shared" si="0"/>
        <v>1649</v>
      </c>
      <c r="B61" s="12"/>
      <c r="C61" s="13">
        <v>5.7644289229999996</v>
      </c>
      <c r="D61" s="12"/>
      <c r="E61" s="13"/>
      <c r="F61" s="12"/>
      <c r="G61" s="12"/>
      <c r="H61" s="14">
        <v>4.2080000000000002</v>
      </c>
      <c r="I61" s="14">
        <v>5.0469999999999997</v>
      </c>
      <c r="J61" s="12"/>
      <c r="K61" s="14">
        <v>5.85</v>
      </c>
      <c r="L61" s="12"/>
      <c r="M61" s="12"/>
      <c r="N61" s="12"/>
      <c r="O61" s="12">
        <v>5.6660000000000004</v>
      </c>
      <c r="P61" s="12"/>
    </row>
    <row r="62" spans="1:16">
      <c r="A62" s="3">
        <f t="shared" si="0"/>
        <v>1650</v>
      </c>
      <c r="B62" s="12"/>
      <c r="C62" s="13">
        <v>5.6707384620000001</v>
      </c>
      <c r="D62" s="12">
        <v>4.3983021669999998</v>
      </c>
      <c r="E62" s="12">
        <v>6.0808840110000002</v>
      </c>
      <c r="F62" s="12"/>
      <c r="G62" s="12"/>
      <c r="H62" s="14"/>
      <c r="I62" s="14">
        <v>4.843</v>
      </c>
      <c r="J62" s="12"/>
      <c r="K62" s="14">
        <v>6.19</v>
      </c>
      <c r="L62" s="12"/>
      <c r="M62" s="12"/>
      <c r="N62" s="12"/>
      <c r="O62" s="12">
        <v>5.7050000000000001</v>
      </c>
      <c r="P62" s="12"/>
    </row>
    <row r="63" spans="1:16">
      <c r="A63" s="3">
        <f t="shared" si="0"/>
        <v>1651</v>
      </c>
      <c r="B63" s="12"/>
      <c r="C63" s="13">
        <v>5.5412976919999997</v>
      </c>
      <c r="D63" s="12">
        <v>4.2109585000000003</v>
      </c>
      <c r="E63" s="12">
        <v>5.9403829940000001</v>
      </c>
      <c r="F63" s="12"/>
      <c r="G63" s="12"/>
      <c r="H63" s="14"/>
      <c r="I63" s="14">
        <v>4.9450000000000003</v>
      </c>
      <c r="J63" s="12"/>
      <c r="K63" s="14">
        <v>6.05</v>
      </c>
      <c r="L63" s="12"/>
      <c r="M63" s="12"/>
      <c r="N63" s="12"/>
      <c r="O63" s="12">
        <v>5.76</v>
      </c>
      <c r="P63" s="12"/>
    </row>
    <row r="64" spans="1:16">
      <c r="A64" s="3">
        <f t="shared" si="0"/>
        <v>1652</v>
      </c>
      <c r="B64" s="12"/>
      <c r="C64" s="13">
        <v>5.8909932310000004</v>
      </c>
      <c r="D64" s="12">
        <v>4.5745453060000001</v>
      </c>
      <c r="E64" s="12">
        <v>6.2891334639999998</v>
      </c>
      <c r="F64" s="12"/>
      <c r="G64" s="12"/>
      <c r="H64" s="14"/>
      <c r="I64" s="14">
        <v>5.6120000000000001</v>
      </c>
      <c r="J64" s="12"/>
      <c r="K64" s="14">
        <v>6.46</v>
      </c>
      <c r="L64" s="12"/>
      <c r="M64" s="12"/>
      <c r="N64" s="12"/>
      <c r="O64" s="12">
        <v>6.46</v>
      </c>
      <c r="P64" s="12">
        <v>5.7720000000000002</v>
      </c>
    </row>
    <row r="65" spans="1:16">
      <c r="A65" s="3">
        <f t="shared" si="0"/>
        <v>1653</v>
      </c>
      <c r="B65" s="12"/>
      <c r="C65" s="13">
        <v>5.2421456920000002</v>
      </c>
      <c r="D65" s="12">
        <v>3.6062171809999999</v>
      </c>
      <c r="E65" s="12">
        <v>5.5649302159999996</v>
      </c>
      <c r="F65" s="12"/>
      <c r="G65" s="12"/>
      <c r="H65" s="14">
        <v>4.6269999999999998</v>
      </c>
      <c r="I65" s="14">
        <v>5.032</v>
      </c>
      <c r="J65" s="12"/>
      <c r="K65" s="14">
        <v>5.18</v>
      </c>
      <c r="L65" s="12"/>
      <c r="M65" s="12"/>
      <c r="N65" s="12"/>
      <c r="O65" s="12">
        <v>4.7370000000000001</v>
      </c>
      <c r="P65" s="12">
        <v>4.4409999999999998</v>
      </c>
    </row>
    <row r="66" spans="1:16">
      <c r="A66" s="3">
        <f t="shared" si="0"/>
        <v>1654</v>
      </c>
      <c r="B66" s="12"/>
      <c r="C66" s="13">
        <v>4.5776830769999997</v>
      </c>
      <c r="D66" s="12">
        <v>3.2203402780000001</v>
      </c>
      <c r="E66" s="12">
        <v>4.8109988020000003</v>
      </c>
      <c r="F66" s="12"/>
      <c r="G66" s="12"/>
      <c r="H66" s="14">
        <v>4.0529999999999999</v>
      </c>
      <c r="I66" s="14">
        <v>4.2140000000000004</v>
      </c>
      <c r="J66" s="12"/>
      <c r="K66" s="14">
        <v>4.6900000000000004</v>
      </c>
      <c r="L66" s="12"/>
      <c r="M66" s="12"/>
      <c r="N66" s="12"/>
      <c r="O66" s="12">
        <v>4.0270000000000001</v>
      </c>
      <c r="P66" s="12">
        <v>3.867</v>
      </c>
    </row>
    <row r="67" spans="1:16">
      <c r="A67" s="3">
        <f t="shared" si="0"/>
        <v>1655</v>
      </c>
      <c r="B67" s="12"/>
      <c r="C67" s="13">
        <v>4.3911239999999996</v>
      </c>
      <c r="D67" s="12">
        <v>3.135008681</v>
      </c>
      <c r="E67" s="12">
        <v>4.584518117</v>
      </c>
      <c r="F67" s="12"/>
      <c r="G67" s="12"/>
      <c r="H67" s="14">
        <v>3.9580000000000002</v>
      </c>
      <c r="I67" s="14">
        <v>4.0609999999999999</v>
      </c>
      <c r="J67" s="12"/>
      <c r="K67" s="14">
        <v>4.2699999999999996</v>
      </c>
      <c r="L67" s="12"/>
      <c r="M67" s="12"/>
      <c r="N67" s="12"/>
      <c r="O67" s="12">
        <v>3.8420000000000001</v>
      </c>
      <c r="P67" s="12">
        <v>3.57</v>
      </c>
    </row>
    <row r="68" spans="1:16">
      <c r="A68" s="3">
        <f t="shared" si="0"/>
        <v>1656</v>
      </c>
      <c r="B68" s="12"/>
      <c r="C68" s="13">
        <v>4.5513839999999997</v>
      </c>
      <c r="D68" s="12">
        <v>3.4206840280000002</v>
      </c>
      <c r="E68" s="12">
        <v>4.7823619050000001</v>
      </c>
      <c r="F68" s="12"/>
      <c r="G68" s="12"/>
      <c r="H68" s="14">
        <v>4.0679999999999996</v>
      </c>
      <c r="I68" s="14">
        <v>4.2370000000000001</v>
      </c>
      <c r="J68" s="12"/>
      <c r="K68" s="14">
        <v>4.55</v>
      </c>
      <c r="L68" s="12"/>
      <c r="M68" s="12"/>
      <c r="N68" s="12"/>
      <c r="O68" s="12"/>
      <c r="P68" s="12">
        <v>3.5270000000000001</v>
      </c>
    </row>
    <row r="69" spans="1:16">
      <c r="A69" s="3">
        <f t="shared" si="0"/>
        <v>1657</v>
      </c>
      <c r="B69" s="13">
        <v>3.03</v>
      </c>
      <c r="C69" s="13">
        <v>4.2736000000000001</v>
      </c>
      <c r="D69" s="12">
        <v>3.3724531249999998</v>
      </c>
      <c r="E69" s="12">
        <v>4.4635377780000001</v>
      </c>
      <c r="F69" s="12"/>
      <c r="G69" s="12"/>
      <c r="H69" s="14">
        <v>4.0679999999999996</v>
      </c>
      <c r="I69" s="14">
        <v>4.2370000000000001</v>
      </c>
      <c r="J69" s="12"/>
      <c r="K69" s="14">
        <v>4.33</v>
      </c>
      <c r="L69" s="12"/>
      <c r="M69" s="12"/>
      <c r="N69" s="12"/>
      <c r="O69" s="12">
        <v>4.0469999999999997</v>
      </c>
      <c r="P69" s="12">
        <v>3.6150000000000002</v>
      </c>
    </row>
    <row r="70" spans="1:16">
      <c r="A70" s="3">
        <f t="shared" si="0"/>
        <v>1658</v>
      </c>
      <c r="B70" s="13">
        <v>3.28</v>
      </c>
      <c r="C70" s="13">
        <v>4.3956441540000002</v>
      </c>
      <c r="D70" s="12">
        <v>3.502335236</v>
      </c>
      <c r="E70" s="12">
        <v>4.5456113150000004</v>
      </c>
      <c r="F70" s="12"/>
      <c r="G70" s="12"/>
      <c r="H70" s="14">
        <v>4.1289999999999996</v>
      </c>
      <c r="I70" s="14">
        <v>4.3390000000000004</v>
      </c>
      <c r="J70" s="12"/>
      <c r="K70" s="14">
        <v>4.54</v>
      </c>
      <c r="L70" s="12"/>
      <c r="M70" s="12"/>
      <c r="N70" s="12"/>
      <c r="O70" s="12">
        <v>4.2670000000000003</v>
      </c>
      <c r="P70" s="12">
        <v>3.7869999999999999</v>
      </c>
    </row>
    <row r="71" spans="1:16">
      <c r="A71" s="3">
        <f t="shared" si="0"/>
        <v>1659</v>
      </c>
      <c r="B71" s="13">
        <v>3.74</v>
      </c>
      <c r="C71" s="13">
        <v>4.8932719999999996</v>
      </c>
      <c r="D71" s="12">
        <v>4.0272952220000002</v>
      </c>
      <c r="E71" s="12">
        <v>5.2213601949999999</v>
      </c>
      <c r="F71" s="12"/>
      <c r="G71" s="12"/>
      <c r="H71" s="14">
        <v>4.2009999999999996</v>
      </c>
      <c r="I71" s="14">
        <v>4.6059999999999999</v>
      </c>
      <c r="J71" s="12"/>
      <c r="K71" s="14">
        <v>4.97</v>
      </c>
      <c r="L71" s="12"/>
      <c r="M71" s="12"/>
      <c r="N71" s="12"/>
      <c r="O71" s="12">
        <v>4.8600000000000003</v>
      </c>
      <c r="P71" s="12">
        <v>4.1630000000000003</v>
      </c>
    </row>
    <row r="72" spans="1:16">
      <c r="A72" s="3">
        <f t="shared" ref="A72:A135" si="1">+A71+1</f>
        <v>1660</v>
      </c>
      <c r="B72" s="13">
        <v>3.74</v>
      </c>
      <c r="C72" s="13">
        <v>4.9421718459999999</v>
      </c>
      <c r="D72" s="12">
        <v>4.0884965280000003</v>
      </c>
      <c r="E72" s="12">
        <v>5.1918371570000001</v>
      </c>
      <c r="F72" s="12"/>
      <c r="G72" s="12"/>
      <c r="H72" s="14">
        <v>4.1500000000000004</v>
      </c>
      <c r="I72" s="14">
        <v>4.5190000000000001</v>
      </c>
      <c r="J72" s="12"/>
      <c r="K72" s="14">
        <v>5.0599999999999996</v>
      </c>
      <c r="L72" s="12"/>
      <c r="M72" s="12"/>
      <c r="N72" s="12"/>
      <c r="O72" s="12">
        <v>4.8019999999999996</v>
      </c>
      <c r="P72" s="12">
        <v>4.2329999999999997</v>
      </c>
    </row>
    <row r="73" spans="1:16">
      <c r="A73" s="3">
        <f t="shared" si="1"/>
        <v>1661</v>
      </c>
      <c r="B73" s="13">
        <v>4.04</v>
      </c>
      <c r="C73" s="13">
        <v>5.8556538460000001</v>
      </c>
      <c r="D73" s="12">
        <v>4.390882028</v>
      </c>
      <c r="E73" s="12">
        <v>6.192191137</v>
      </c>
      <c r="F73" s="12"/>
      <c r="G73" s="12"/>
      <c r="H73" s="14">
        <v>4.415</v>
      </c>
      <c r="I73" s="14"/>
      <c r="J73" s="12"/>
      <c r="K73" s="14">
        <v>5.68</v>
      </c>
      <c r="L73" s="12"/>
      <c r="M73" s="12"/>
      <c r="N73" s="12"/>
      <c r="O73" s="12">
        <v>5.1870000000000003</v>
      </c>
      <c r="P73" s="12">
        <v>4.5490000000000004</v>
      </c>
    </row>
    <row r="74" spans="1:16">
      <c r="A74" s="3">
        <f t="shared" si="1"/>
        <v>1662</v>
      </c>
      <c r="B74" s="13">
        <v>4.59</v>
      </c>
      <c r="C74" s="13">
        <v>7.4816764620000002</v>
      </c>
      <c r="D74" s="12">
        <v>4.9232918330000004</v>
      </c>
      <c r="E74" s="12">
        <v>8.1463807349999993</v>
      </c>
      <c r="F74" s="12"/>
      <c r="G74" s="12"/>
      <c r="H74" s="14">
        <v>5.3179999999999996</v>
      </c>
      <c r="I74" s="14"/>
      <c r="J74" s="12"/>
      <c r="K74" s="14">
        <v>6.87</v>
      </c>
      <c r="L74" s="12"/>
      <c r="M74" s="12">
        <v>6.2270000000000003</v>
      </c>
      <c r="N74" s="12">
        <v>5.2229999999999999</v>
      </c>
      <c r="O74" s="12"/>
      <c r="P74" s="12">
        <v>6.1820000000000004</v>
      </c>
    </row>
    <row r="75" spans="1:16">
      <c r="A75" s="3">
        <f t="shared" si="1"/>
        <v>1663</v>
      </c>
      <c r="B75" s="13">
        <v>4.07</v>
      </c>
      <c r="C75" s="13">
        <v>6.0980984620000003</v>
      </c>
      <c r="D75" s="12">
        <v>4.3278405280000003</v>
      </c>
      <c r="E75" s="12">
        <v>6.5788069599999996</v>
      </c>
      <c r="F75" s="12"/>
      <c r="G75" s="12"/>
      <c r="H75" s="14">
        <v>4.6840000000000002</v>
      </c>
      <c r="I75" s="14"/>
      <c r="J75" s="12"/>
      <c r="K75" s="14">
        <v>5.65</v>
      </c>
      <c r="L75" s="12"/>
      <c r="M75" s="12">
        <v>5.0830000000000002</v>
      </c>
      <c r="N75" s="12">
        <v>4.3929999999999998</v>
      </c>
      <c r="O75" s="12"/>
      <c r="P75" s="12">
        <v>5.4189999999999996</v>
      </c>
    </row>
    <row r="76" spans="1:16">
      <c r="A76" s="3">
        <f t="shared" si="1"/>
        <v>1664</v>
      </c>
      <c r="B76" s="13">
        <v>3.56</v>
      </c>
      <c r="C76" s="13">
        <v>5.273786769</v>
      </c>
      <c r="D76" s="12">
        <v>3.9345434859999999</v>
      </c>
      <c r="E76" s="12">
        <v>5.6086338570000001</v>
      </c>
      <c r="F76" s="12"/>
      <c r="G76" s="12"/>
      <c r="H76" s="14">
        <v>4.343</v>
      </c>
      <c r="I76" s="14"/>
      <c r="J76" s="12"/>
      <c r="K76" s="14">
        <v>4.66</v>
      </c>
      <c r="L76" s="12"/>
      <c r="M76" s="12">
        <v>4.09</v>
      </c>
      <c r="N76" s="12">
        <v>3.6320000000000001</v>
      </c>
      <c r="O76" s="12"/>
      <c r="P76" s="12">
        <v>4.4820000000000002</v>
      </c>
    </row>
    <row r="77" spans="1:16">
      <c r="A77" s="3">
        <f t="shared" si="1"/>
        <v>1665</v>
      </c>
      <c r="B77" s="13">
        <v>3.49</v>
      </c>
      <c r="C77" s="13">
        <v>4.9351861540000002</v>
      </c>
      <c r="D77" s="12">
        <v>3.7954604029999999</v>
      </c>
      <c r="E77" s="12">
        <v>5.329597347</v>
      </c>
      <c r="F77" s="12"/>
      <c r="G77" s="12"/>
      <c r="H77" s="14">
        <v>4.1500000000000004</v>
      </c>
      <c r="I77" s="14"/>
      <c r="J77" s="12"/>
      <c r="K77" s="14">
        <v>4.5</v>
      </c>
      <c r="L77" s="12"/>
      <c r="M77" s="12">
        <v>3.6179999999999999</v>
      </c>
      <c r="N77" s="12">
        <v>3.2549999999999999</v>
      </c>
      <c r="O77" s="12"/>
      <c r="P77" s="12">
        <v>3.968</v>
      </c>
    </row>
    <row r="78" spans="1:16">
      <c r="A78" s="3">
        <f t="shared" si="1"/>
        <v>1666</v>
      </c>
      <c r="B78" s="13">
        <v>3.23</v>
      </c>
      <c r="C78" s="13">
        <v>4.8932719999999996</v>
      </c>
      <c r="D78" s="12">
        <v>3.4169739579999998</v>
      </c>
      <c r="E78" s="12">
        <v>5.150235897</v>
      </c>
      <c r="F78" s="12"/>
      <c r="G78" s="12"/>
      <c r="H78" s="14">
        <v>3.83</v>
      </c>
      <c r="I78" s="14"/>
      <c r="J78" s="12"/>
      <c r="K78" s="14">
        <v>4.2</v>
      </c>
      <c r="L78" s="12"/>
      <c r="M78" s="12">
        <v>3.5979999999999999</v>
      </c>
      <c r="N78" s="12">
        <v>3.238</v>
      </c>
      <c r="O78" s="12"/>
      <c r="P78" s="12">
        <v>3.802</v>
      </c>
    </row>
    <row r="79" spans="1:16">
      <c r="A79" s="3">
        <f t="shared" si="1"/>
        <v>1667</v>
      </c>
      <c r="B79" s="13">
        <v>3.15</v>
      </c>
      <c r="C79" s="13">
        <v>4.8932719999999996</v>
      </c>
      <c r="D79" s="12">
        <v>3.329802167</v>
      </c>
      <c r="E79" s="12">
        <v>5.150235897</v>
      </c>
      <c r="F79" s="12"/>
      <c r="G79" s="12"/>
      <c r="H79" s="14">
        <v>3.6970000000000001</v>
      </c>
      <c r="I79" s="14"/>
      <c r="J79" s="12"/>
      <c r="K79" s="14">
        <v>4.01</v>
      </c>
      <c r="L79" s="12"/>
      <c r="M79" s="12">
        <v>3.585</v>
      </c>
      <c r="N79" s="12">
        <v>3.2269999999999999</v>
      </c>
      <c r="O79" s="12"/>
      <c r="P79" s="12">
        <v>3.7530000000000001</v>
      </c>
    </row>
    <row r="80" spans="1:16">
      <c r="A80" s="3">
        <f t="shared" si="1"/>
        <v>1668</v>
      </c>
      <c r="B80" s="13">
        <v>3</v>
      </c>
      <c r="C80" s="13">
        <v>4.4133138460000003</v>
      </c>
      <c r="D80" s="12">
        <v>3.125748347</v>
      </c>
      <c r="E80" s="12">
        <v>4.6374418469999998</v>
      </c>
      <c r="F80" s="12"/>
      <c r="G80" s="12"/>
      <c r="H80" s="14">
        <v>3.532</v>
      </c>
      <c r="I80" s="14"/>
      <c r="J80" s="12"/>
      <c r="K80" s="14">
        <v>3.89</v>
      </c>
      <c r="L80" s="12"/>
      <c r="M80" s="12">
        <v>3.3039999999999998</v>
      </c>
      <c r="N80" s="12">
        <v>2.9980000000000002</v>
      </c>
      <c r="O80" s="12"/>
      <c r="P80" s="12"/>
    </row>
    <row r="81" spans="1:16">
      <c r="A81" s="3">
        <f t="shared" si="1"/>
        <v>1669</v>
      </c>
      <c r="B81" s="13">
        <v>3.03</v>
      </c>
      <c r="C81" s="13">
        <v>4.2736000000000001</v>
      </c>
      <c r="D81" s="12">
        <v>3.0274166669999998</v>
      </c>
      <c r="E81" s="12">
        <v>4.4635377780000001</v>
      </c>
      <c r="F81" s="12"/>
      <c r="G81" s="12"/>
      <c r="H81" s="14">
        <v>3.5059999999999998</v>
      </c>
      <c r="I81" s="14"/>
      <c r="J81" s="12"/>
      <c r="K81" s="14">
        <v>3.98</v>
      </c>
      <c r="L81" s="12"/>
      <c r="M81" s="12">
        <v>3.238</v>
      </c>
      <c r="N81" s="12">
        <v>2.944</v>
      </c>
      <c r="O81" s="12"/>
      <c r="P81" s="12"/>
    </row>
    <row r="82" spans="1:16">
      <c r="A82" s="3">
        <f t="shared" si="1"/>
        <v>1670</v>
      </c>
      <c r="B82" s="13">
        <v>3.14</v>
      </c>
      <c r="C82" s="13">
        <v>4.2896260000000002</v>
      </c>
      <c r="D82" s="12">
        <v>3.246310764</v>
      </c>
      <c r="E82" s="12">
        <v>4.6508642550000001</v>
      </c>
      <c r="F82" s="12"/>
      <c r="G82" s="12"/>
      <c r="H82" s="14">
        <v>3.5059999999999998</v>
      </c>
      <c r="I82" s="14"/>
      <c r="J82" s="12"/>
      <c r="K82" s="14">
        <v>3.98</v>
      </c>
      <c r="L82" s="12"/>
      <c r="M82" s="12">
        <v>3.238</v>
      </c>
      <c r="N82" s="12">
        <v>2.944</v>
      </c>
      <c r="O82" s="12"/>
      <c r="P82" s="12"/>
    </row>
    <row r="83" spans="1:16">
      <c r="A83" s="3">
        <f t="shared" si="1"/>
        <v>1671</v>
      </c>
      <c r="B83" s="13">
        <v>3.16</v>
      </c>
      <c r="C83" s="13">
        <v>4.5513839999999997</v>
      </c>
      <c r="D83" s="12">
        <v>3.3539324580000001</v>
      </c>
      <c r="E83" s="12">
        <v>4.7823619050000001</v>
      </c>
      <c r="F83" s="12"/>
      <c r="G83" s="12"/>
      <c r="H83" s="14">
        <v>3.5590000000000002</v>
      </c>
      <c r="I83" s="14"/>
      <c r="J83" s="12"/>
      <c r="K83" s="14">
        <v>4.01</v>
      </c>
      <c r="L83" s="12"/>
      <c r="M83" s="12">
        <v>3.2549999999999999</v>
      </c>
      <c r="N83" s="12">
        <v>2.9580000000000002</v>
      </c>
      <c r="O83" s="12"/>
      <c r="P83" s="12"/>
    </row>
    <row r="84" spans="1:16">
      <c r="A84" s="3">
        <f t="shared" si="1"/>
        <v>1672</v>
      </c>
      <c r="B84" s="13">
        <v>3.3</v>
      </c>
      <c r="C84" s="13">
        <v>4.6960289230000001</v>
      </c>
      <c r="D84" s="12">
        <v>3.474494875</v>
      </c>
      <c r="E84" s="12">
        <v>4.9290601230000002</v>
      </c>
      <c r="F84" s="12"/>
      <c r="G84" s="12"/>
      <c r="H84" s="14">
        <v>3.911</v>
      </c>
      <c r="I84" s="14"/>
      <c r="J84" s="12"/>
      <c r="K84" s="14">
        <v>4.5599999999999996</v>
      </c>
      <c r="L84" s="12"/>
      <c r="M84" s="12">
        <v>3.4390000000000001</v>
      </c>
      <c r="N84" s="12">
        <v>3.109</v>
      </c>
      <c r="O84" s="12"/>
      <c r="P84" s="12"/>
    </row>
    <row r="85" spans="1:16">
      <c r="A85" s="3">
        <f t="shared" si="1"/>
        <v>1673</v>
      </c>
      <c r="B85" s="13">
        <v>3.58</v>
      </c>
      <c r="C85" s="13">
        <v>4.8932719999999996</v>
      </c>
      <c r="D85" s="12">
        <v>3.7675903609999999</v>
      </c>
      <c r="E85" s="12">
        <v>5.150235897</v>
      </c>
      <c r="F85" s="12"/>
      <c r="G85" s="12"/>
      <c r="H85" s="14">
        <v>3.911</v>
      </c>
      <c r="I85" s="14"/>
      <c r="J85" s="12"/>
      <c r="K85" s="14">
        <v>5.0999999999999996</v>
      </c>
      <c r="L85" s="12"/>
      <c r="M85" s="12">
        <v>4.1379999999999999</v>
      </c>
      <c r="N85" s="12">
        <v>3.669</v>
      </c>
      <c r="O85" s="12"/>
      <c r="P85" s="12"/>
    </row>
    <row r="86" spans="1:16">
      <c r="A86" s="3">
        <f t="shared" si="1"/>
        <v>1674</v>
      </c>
      <c r="B86" s="13">
        <v>4.01</v>
      </c>
      <c r="C86" s="13">
        <v>5.0292875380000002</v>
      </c>
      <c r="D86" s="12">
        <v>4.1621636669999997</v>
      </c>
      <c r="E86" s="12">
        <v>5.3607125939999998</v>
      </c>
      <c r="F86" s="12"/>
      <c r="G86" s="12"/>
      <c r="H86" s="14">
        <v>4.0510000000000002</v>
      </c>
      <c r="I86" s="14"/>
      <c r="J86" s="12"/>
      <c r="K86" s="14">
        <v>5.05</v>
      </c>
      <c r="L86" s="14">
        <v>3.46</v>
      </c>
      <c r="M86" s="12">
        <v>4.6260000000000003</v>
      </c>
      <c r="N86" s="12">
        <v>4.048</v>
      </c>
      <c r="O86" s="12"/>
      <c r="P86" s="12"/>
    </row>
    <row r="87" spans="1:16">
      <c r="A87" s="3">
        <f t="shared" si="1"/>
        <v>1675</v>
      </c>
      <c r="B87" s="13">
        <v>4.4800000000000004</v>
      </c>
      <c r="C87" s="13">
        <v>5.7052560000000003</v>
      </c>
      <c r="D87" s="12">
        <v>4.6598472219999998</v>
      </c>
      <c r="E87" s="12">
        <v>6.0866424239999999</v>
      </c>
      <c r="F87" s="12"/>
      <c r="G87" s="12"/>
      <c r="H87" s="14">
        <v>4.4219999999999997</v>
      </c>
      <c r="I87" s="14"/>
      <c r="J87" s="12"/>
      <c r="K87" s="14">
        <v>5.56</v>
      </c>
      <c r="L87" s="14">
        <v>3.92</v>
      </c>
      <c r="M87" s="12">
        <v>5.1130000000000004</v>
      </c>
      <c r="N87" s="12">
        <v>4.4160000000000004</v>
      </c>
      <c r="O87" s="12"/>
      <c r="P87" s="12"/>
    </row>
    <row r="88" spans="1:16">
      <c r="A88" s="3">
        <f t="shared" si="1"/>
        <v>1676</v>
      </c>
      <c r="B88" s="13">
        <v>4.05</v>
      </c>
      <c r="C88" s="13">
        <v>5.4155552309999999</v>
      </c>
      <c r="D88" s="12">
        <v>4.240639056</v>
      </c>
      <c r="E88" s="12">
        <v>5.7337148969999996</v>
      </c>
      <c r="F88" s="12"/>
      <c r="G88" s="12"/>
      <c r="H88" s="14">
        <v>4.3789999999999996</v>
      </c>
      <c r="I88" s="14"/>
      <c r="J88" s="12"/>
      <c r="K88" s="14">
        <v>4.8899999999999997</v>
      </c>
      <c r="L88" s="14">
        <v>3.32</v>
      </c>
      <c r="M88" s="12">
        <v>4.6749999999999998</v>
      </c>
      <c r="N88" s="12">
        <v>4.085</v>
      </c>
      <c r="O88" s="12"/>
      <c r="P88" s="12"/>
    </row>
    <row r="89" spans="1:16">
      <c r="A89" s="3">
        <f t="shared" si="1"/>
        <v>1677</v>
      </c>
      <c r="B89" s="13">
        <v>3.69</v>
      </c>
      <c r="C89" s="13">
        <v>4.8932719999999996</v>
      </c>
      <c r="D89" s="12">
        <v>3.8696024310000001</v>
      </c>
      <c r="E89" s="12">
        <v>5.150235897</v>
      </c>
      <c r="F89" s="12"/>
      <c r="G89" s="12"/>
      <c r="H89" s="14">
        <v>4.1289999999999996</v>
      </c>
      <c r="I89" s="14">
        <v>4.4960000000000004</v>
      </c>
      <c r="J89" s="12"/>
      <c r="K89" s="14">
        <v>4.34</v>
      </c>
      <c r="L89" s="14">
        <v>2.87</v>
      </c>
      <c r="M89" s="12">
        <v>3.8239999999999998</v>
      </c>
      <c r="N89" s="12">
        <v>3.6110000000000002</v>
      </c>
      <c r="O89" s="12"/>
      <c r="P89" s="12"/>
    </row>
    <row r="90" spans="1:16">
      <c r="A90" s="3">
        <f t="shared" si="1"/>
        <v>1678</v>
      </c>
      <c r="B90" s="13">
        <v>3.82</v>
      </c>
      <c r="C90" s="13">
        <v>4.8932719999999996</v>
      </c>
      <c r="D90" s="12">
        <v>3.9994548609999998</v>
      </c>
      <c r="E90" s="12">
        <v>5.150235897</v>
      </c>
      <c r="F90" s="12"/>
      <c r="G90" s="12"/>
      <c r="H90" s="14">
        <v>4.1159999999999997</v>
      </c>
      <c r="I90" s="14">
        <v>4.0659999999999998</v>
      </c>
      <c r="J90" s="12"/>
      <c r="K90" s="14">
        <v>4.3099999999999996</v>
      </c>
      <c r="L90" s="14">
        <v>2.84</v>
      </c>
      <c r="M90" s="12">
        <v>3.5979999999999999</v>
      </c>
      <c r="N90" s="12">
        <v>3.4089999999999998</v>
      </c>
      <c r="O90" s="12"/>
      <c r="P90" s="12"/>
    </row>
    <row r="91" spans="1:16">
      <c r="A91" s="3">
        <f t="shared" si="1"/>
        <v>1679</v>
      </c>
      <c r="B91" s="13">
        <v>3.6</v>
      </c>
      <c r="C91" s="13">
        <v>4.8143747689999996</v>
      </c>
      <c r="D91" s="12">
        <v>3.7879809029999998</v>
      </c>
      <c r="E91" s="12">
        <v>5.1092960249999999</v>
      </c>
      <c r="F91" s="12"/>
      <c r="G91" s="12"/>
      <c r="H91" s="14">
        <v>3.911</v>
      </c>
      <c r="I91" s="14">
        <v>4.2370000000000001</v>
      </c>
      <c r="J91" s="12"/>
      <c r="K91" s="14">
        <v>4.51</v>
      </c>
      <c r="L91" s="14">
        <v>3.01</v>
      </c>
      <c r="M91" s="12">
        <v>3.5979999999999999</v>
      </c>
      <c r="N91" s="12">
        <v>3.4089999999999998</v>
      </c>
      <c r="O91" s="12"/>
      <c r="P91" s="12"/>
    </row>
    <row r="92" spans="1:16">
      <c r="A92" s="3">
        <f t="shared" si="1"/>
        <v>1680</v>
      </c>
      <c r="B92" s="13">
        <v>3.82</v>
      </c>
      <c r="C92" s="13">
        <v>4.8012252310000001</v>
      </c>
      <c r="D92" s="12">
        <v>3.995744792</v>
      </c>
      <c r="E92" s="12">
        <v>5.0451290420000001</v>
      </c>
      <c r="F92" s="12"/>
      <c r="G92" s="12"/>
      <c r="H92" s="14">
        <v>4.0739999999999998</v>
      </c>
      <c r="I92" s="14">
        <v>4.3940000000000001</v>
      </c>
      <c r="J92" s="12"/>
      <c r="K92" s="14">
        <v>4.33</v>
      </c>
      <c r="L92" s="14">
        <v>2.92</v>
      </c>
      <c r="M92" s="12">
        <v>3.5979999999999999</v>
      </c>
      <c r="N92" s="12">
        <v>3.4089999999999998</v>
      </c>
      <c r="O92" s="12"/>
      <c r="P92" s="12"/>
    </row>
    <row r="93" spans="1:16">
      <c r="A93" s="3">
        <f t="shared" si="1"/>
        <v>1681</v>
      </c>
      <c r="B93" s="13">
        <v>3.98</v>
      </c>
      <c r="C93" s="13">
        <v>4.8932719999999996</v>
      </c>
      <c r="D93" s="12">
        <v>4.1256269029999997</v>
      </c>
      <c r="E93" s="12">
        <v>5.150235897</v>
      </c>
      <c r="F93" s="12"/>
      <c r="G93" s="12"/>
      <c r="H93" s="14">
        <v>4.1520000000000001</v>
      </c>
      <c r="I93" s="14">
        <v>4.3710000000000004</v>
      </c>
      <c r="J93" s="12"/>
      <c r="K93" s="14">
        <v>4.32</v>
      </c>
      <c r="L93" s="14">
        <v>2.91</v>
      </c>
      <c r="M93" s="12">
        <v>3.5979999999999999</v>
      </c>
      <c r="N93" s="12">
        <v>3.4089999999999998</v>
      </c>
      <c r="O93" s="12"/>
      <c r="P93" s="12"/>
    </row>
    <row r="94" spans="1:16">
      <c r="A94" s="3">
        <f t="shared" si="1"/>
        <v>1682</v>
      </c>
      <c r="B94" s="13">
        <v>3.92</v>
      </c>
      <c r="C94" s="13">
        <v>4.8932719999999996</v>
      </c>
      <c r="D94" s="12">
        <v>4.095916667</v>
      </c>
      <c r="E94" s="12">
        <v>5.150235897</v>
      </c>
      <c r="F94" s="12"/>
      <c r="G94" s="12"/>
      <c r="H94" s="14"/>
      <c r="I94" s="14">
        <v>4.5190000000000001</v>
      </c>
      <c r="J94" s="12"/>
      <c r="K94" s="14">
        <v>4.37</v>
      </c>
      <c r="L94" s="14">
        <v>2.96</v>
      </c>
      <c r="M94" s="12">
        <v>3.5390000000000001</v>
      </c>
      <c r="N94" s="12">
        <v>3.3559999999999999</v>
      </c>
      <c r="O94" s="12"/>
      <c r="P94" s="12"/>
    </row>
    <row r="95" spans="1:16">
      <c r="A95" s="3">
        <f t="shared" si="1"/>
        <v>1683</v>
      </c>
      <c r="B95" s="13">
        <v>3.92</v>
      </c>
      <c r="C95" s="13">
        <v>4.8932719999999996</v>
      </c>
      <c r="D95" s="12">
        <v>4.095916667</v>
      </c>
      <c r="E95" s="12">
        <v>5.150235897</v>
      </c>
      <c r="F95" s="12"/>
      <c r="G95" s="12"/>
      <c r="H95" s="14"/>
      <c r="I95" s="14">
        <v>4.4089999999999998</v>
      </c>
      <c r="J95" s="12"/>
      <c r="K95" s="14">
        <v>4.4000000000000004</v>
      </c>
      <c r="L95" s="14">
        <v>2.98</v>
      </c>
      <c r="M95" s="12">
        <v>3.5979999999999999</v>
      </c>
      <c r="N95" s="12">
        <v>3.4089999999999998</v>
      </c>
      <c r="O95" s="12">
        <v>3.702</v>
      </c>
      <c r="P95" s="12"/>
    </row>
    <row r="96" spans="1:16">
      <c r="A96" s="3">
        <f t="shared" si="1"/>
        <v>1684</v>
      </c>
      <c r="B96" s="13">
        <v>3.95</v>
      </c>
      <c r="C96" s="13">
        <v>4.970114615</v>
      </c>
      <c r="D96" s="12">
        <v>4.2035383609999997</v>
      </c>
      <c r="E96" s="12">
        <v>5.150235897</v>
      </c>
      <c r="F96" s="12"/>
      <c r="G96" s="12"/>
      <c r="H96" s="14"/>
      <c r="I96" s="14">
        <v>4.1520000000000001</v>
      </c>
      <c r="J96" s="12"/>
      <c r="K96" s="14">
        <v>4.54</v>
      </c>
      <c r="L96" s="14">
        <v>3.11</v>
      </c>
      <c r="M96" s="12">
        <v>3.6059999999999999</v>
      </c>
      <c r="N96" s="12">
        <v>3.4159999999999999</v>
      </c>
      <c r="O96" s="12">
        <v>3.8879999999999999</v>
      </c>
      <c r="P96" s="12"/>
    </row>
    <row r="97" spans="1:16">
      <c r="A97" s="3">
        <f t="shared" si="1"/>
        <v>1685</v>
      </c>
      <c r="B97" s="13">
        <v>4.09</v>
      </c>
      <c r="C97" s="13">
        <v>5.2565280000000003</v>
      </c>
      <c r="D97" s="12">
        <v>4.274</v>
      </c>
      <c r="E97" s="12">
        <v>5.150235897</v>
      </c>
      <c r="F97" s="12"/>
      <c r="G97" s="12"/>
      <c r="H97" s="14"/>
      <c r="I97" s="14">
        <v>4.3410000000000002</v>
      </c>
      <c r="J97" s="12"/>
      <c r="K97" s="14">
        <v>5.12</v>
      </c>
      <c r="L97" s="14">
        <v>3.62</v>
      </c>
      <c r="M97" s="12">
        <v>3.7679999999999998</v>
      </c>
      <c r="N97" s="12">
        <v>3.5609999999999999</v>
      </c>
      <c r="O97" s="12">
        <v>4.4119999999999999</v>
      </c>
      <c r="P97" s="12"/>
    </row>
    <row r="98" spans="1:16">
      <c r="A98" s="3">
        <f t="shared" si="1"/>
        <v>1686</v>
      </c>
      <c r="B98" s="13">
        <v>3.86</v>
      </c>
      <c r="C98" s="13">
        <v>5.0050430769999998</v>
      </c>
      <c r="D98" s="12">
        <v>4.0458455689999999</v>
      </c>
      <c r="E98" s="12">
        <v>5.097140682</v>
      </c>
      <c r="F98" s="12"/>
      <c r="G98" s="12"/>
      <c r="H98" s="14"/>
      <c r="I98" s="14"/>
      <c r="J98" s="12"/>
      <c r="K98" s="14">
        <v>4.54</v>
      </c>
      <c r="L98" s="14">
        <v>3.1</v>
      </c>
      <c r="M98" s="12">
        <v>3.5979999999999999</v>
      </c>
      <c r="N98" s="12">
        <v>3.4089999999999998</v>
      </c>
      <c r="O98" s="12">
        <v>3.4809999999999999</v>
      </c>
      <c r="P98" s="12"/>
    </row>
    <row r="99" spans="1:16">
      <c r="A99" s="3">
        <f t="shared" si="1"/>
        <v>1687</v>
      </c>
      <c r="B99" s="13">
        <v>3.72</v>
      </c>
      <c r="C99" s="13">
        <v>4.8340990770000003</v>
      </c>
      <c r="D99" s="12">
        <v>3.9067031249999999</v>
      </c>
      <c r="E99" s="12">
        <v>5.0570372929999996</v>
      </c>
      <c r="F99" s="12"/>
      <c r="G99" s="12"/>
      <c r="H99" s="14"/>
      <c r="I99" s="14"/>
      <c r="J99" s="12"/>
      <c r="K99" s="14">
        <v>4.41</v>
      </c>
      <c r="L99" s="14">
        <v>2.99</v>
      </c>
      <c r="M99" s="12">
        <v>3.5979999999999999</v>
      </c>
      <c r="N99" s="12">
        <v>3.4089999999999998</v>
      </c>
      <c r="O99" s="12">
        <v>3.4</v>
      </c>
      <c r="P99" s="12"/>
    </row>
    <row r="100" spans="1:16">
      <c r="A100" s="3">
        <f t="shared" si="1"/>
        <v>1688</v>
      </c>
      <c r="B100" s="13">
        <v>3.56</v>
      </c>
      <c r="C100" s="13">
        <v>4.5513839999999997</v>
      </c>
      <c r="D100" s="12">
        <v>3.8807326390000001</v>
      </c>
      <c r="E100" s="12">
        <v>4.7823619050000001</v>
      </c>
      <c r="F100" s="12"/>
      <c r="G100" s="12"/>
      <c r="H100" s="14"/>
      <c r="I100" s="14"/>
      <c r="J100" s="12"/>
      <c r="K100" s="14">
        <v>4.3</v>
      </c>
      <c r="L100" s="14">
        <v>2.9</v>
      </c>
      <c r="M100" s="12">
        <v>3.59</v>
      </c>
      <c r="N100" s="12">
        <v>3.4009999999999998</v>
      </c>
      <c r="O100" s="12">
        <v>3.2789999999999999</v>
      </c>
      <c r="P100" s="12"/>
    </row>
    <row r="101" spans="1:16">
      <c r="A101" s="3">
        <f t="shared" si="1"/>
        <v>1689</v>
      </c>
      <c r="B101" s="13">
        <v>3.56</v>
      </c>
      <c r="C101" s="13">
        <v>4.5513839999999997</v>
      </c>
      <c r="D101" s="12">
        <v>3.919703208</v>
      </c>
      <c r="E101" s="12">
        <v>4.7823619050000001</v>
      </c>
      <c r="F101" s="12"/>
      <c r="G101" s="12"/>
      <c r="H101" s="14">
        <v>3.6859999999999999</v>
      </c>
      <c r="I101" s="14">
        <v>4.2370000000000001</v>
      </c>
      <c r="J101" s="12"/>
      <c r="K101" s="14">
        <v>4.3899999999999997</v>
      </c>
      <c r="L101" s="14">
        <v>2.97</v>
      </c>
      <c r="M101" s="12">
        <v>3.4089999999999998</v>
      </c>
      <c r="N101" s="12">
        <v>3.238</v>
      </c>
      <c r="O101" s="12">
        <v>3.2989999999999999</v>
      </c>
      <c r="P101" s="12"/>
    </row>
    <row r="102" spans="1:16">
      <c r="A102" s="3">
        <f t="shared" si="1"/>
        <v>1690</v>
      </c>
      <c r="B102" s="13">
        <v>3.69</v>
      </c>
      <c r="C102" s="13">
        <v>4.5513839999999997</v>
      </c>
      <c r="D102" s="12"/>
      <c r="E102" s="12"/>
      <c r="F102" s="12"/>
      <c r="G102" s="12"/>
      <c r="H102" s="14">
        <v>3.6859999999999999</v>
      </c>
      <c r="I102" s="14">
        <v>4.2370000000000001</v>
      </c>
      <c r="J102" s="12"/>
      <c r="K102" s="14">
        <v>4.3499999999999996</v>
      </c>
      <c r="L102" s="14">
        <v>2.94</v>
      </c>
      <c r="M102" s="12">
        <v>3.3570000000000002</v>
      </c>
      <c r="N102" s="12">
        <v>3.1920000000000002</v>
      </c>
      <c r="O102" s="12">
        <v>3.5619999999999998</v>
      </c>
      <c r="P102" s="12"/>
    </row>
    <row r="103" spans="1:16">
      <c r="A103" s="3">
        <f t="shared" si="1"/>
        <v>1691</v>
      </c>
      <c r="B103" s="13">
        <v>3.6</v>
      </c>
      <c r="C103" s="13">
        <v>4.5513839999999997</v>
      </c>
      <c r="D103" s="12"/>
      <c r="E103" s="12"/>
      <c r="F103" s="12"/>
      <c r="G103" s="12"/>
      <c r="H103" s="14">
        <v>3.6859999999999999</v>
      </c>
      <c r="I103" s="14">
        <v>4.2370000000000001</v>
      </c>
      <c r="J103" s="12"/>
      <c r="K103" s="14">
        <v>4.32</v>
      </c>
      <c r="L103" s="14">
        <v>2.91</v>
      </c>
      <c r="M103" s="12">
        <v>3.3380000000000001</v>
      </c>
      <c r="N103" s="12">
        <v>3.1749999999999998</v>
      </c>
      <c r="O103" s="12">
        <v>3.157</v>
      </c>
      <c r="P103" s="12"/>
    </row>
    <row r="104" spans="1:16">
      <c r="A104" s="3">
        <f t="shared" si="1"/>
        <v>1692</v>
      </c>
      <c r="B104" s="13">
        <v>4.13</v>
      </c>
      <c r="C104" s="13">
        <v>5.1587283079999997</v>
      </c>
      <c r="D104" s="12"/>
      <c r="E104" s="12"/>
      <c r="F104" s="12"/>
      <c r="G104" s="12"/>
      <c r="H104" s="14">
        <v>4.0039999999999996</v>
      </c>
      <c r="I104" s="14">
        <v>4.4909999999999997</v>
      </c>
      <c r="J104" s="12"/>
      <c r="K104" s="14">
        <v>4.8</v>
      </c>
      <c r="L104" s="14">
        <v>3.09</v>
      </c>
      <c r="M104" s="12">
        <v>3.569</v>
      </c>
      <c r="N104" s="12">
        <v>3.383</v>
      </c>
      <c r="O104" s="12">
        <v>3.5619999999999998</v>
      </c>
      <c r="P104" s="12"/>
    </row>
    <row r="105" spans="1:16">
      <c r="A105" s="3">
        <f t="shared" si="1"/>
        <v>1693</v>
      </c>
      <c r="B105" s="13">
        <v>5.13</v>
      </c>
      <c r="C105" s="13">
        <v>7.5552316920000004</v>
      </c>
      <c r="D105" s="12"/>
      <c r="E105" s="12"/>
      <c r="F105" s="12"/>
      <c r="G105" s="12"/>
      <c r="H105" s="14">
        <v>4.883</v>
      </c>
      <c r="I105" s="14">
        <v>5.3940000000000001</v>
      </c>
      <c r="J105" s="12"/>
      <c r="K105" s="14">
        <v>5.87</v>
      </c>
      <c r="L105" s="14">
        <v>3.95</v>
      </c>
      <c r="M105" s="12">
        <v>4.657</v>
      </c>
      <c r="N105" s="12">
        <v>4.3440000000000003</v>
      </c>
      <c r="O105" s="12">
        <v>4.048</v>
      </c>
      <c r="P105" s="12">
        <v>4.3789999999999996</v>
      </c>
    </row>
    <row r="106" spans="1:16">
      <c r="A106" s="3">
        <f t="shared" si="1"/>
        <v>1694</v>
      </c>
      <c r="B106" s="13">
        <v>4.7300000000000004</v>
      </c>
      <c r="C106" s="13">
        <v>6.4436847689999999</v>
      </c>
      <c r="D106" s="12"/>
      <c r="E106" s="12"/>
      <c r="F106" s="12"/>
      <c r="G106" s="12"/>
      <c r="H106" s="14">
        <v>4.8159999999999998</v>
      </c>
      <c r="I106" s="14">
        <v>5.32</v>
      </c>
      <c r="J106" s="12"/>
      <c r="K106" s="14">
        <v>5.75</v>
      </c>
      <c r="L106" s="14">
        <v>3.85</v>
      </c>
      <c r="M106" s="12">
        <v>4.9820000000000002</v>
      </c>
      <c r="N106" s="12">
        <v>4.6260000000000003</v>
      </c>
      <c r="O106" s="12">
        <v>4.3920000000000003</v>
      </c>
      <c r="P106" s="12">
        <v>4.2919999999999998</v>
      </c>
    </row>
    <row r="107" spans="1:16">
      <c r="A107" s="3">
        <f t="shared" si="1"/>
        <v>1695</v>
      </c>
      <c r="B107" s="13">
        <v>4.5</v>
      </c>
      <c r="C107" s="13">
        <v>5.973588769</v>
      </c>
      <c r="D107" s="12"/>
      <c r="E107" s="12"/>
      <c r="F107" s="12"/>
      <c r="G107" s="12"/>
      <c r="H107" s="14">
        <v>4.7240000000000002</v>
      </c>
      <c r="I107" s="14">
        <v>5.1909999999999998</v>
      </c>
      <c r="J107" s="12"/>
      <c r="K107" s="14">
        <v>5.44</v>
      </c>
      <c r="L107" s="14">
        <v>3.59</v>
      </c>
      <c r="M107" s="12">
        <v>4.6260000000000003</v>
      </c>
      <c r="N107" s="12">
        <v>4.3179999999999996</v>
      </c>
      <c r="O107" s="12">
        <v>4.25</v>
      </c>
      <c r="P107" s="12">
        <v>4.2919999999999998</v>
      </c>
    </row>
    <row r="108" spans="1:16">
      <c r="A108" s="3">
        <f t="shared" si="1"/>
        <v>1696</v>
      </c>
      <c r="B108" s="13">
        <v>4.6399999999999997</v>
      </c>
      <c r="C108" s="13">
        <v>6.2180879999999998</v>
      </c>
      <c r="D108" s="12"/>
      <c r="E108" s="12"/>
      <c r="F108" s="12"/>
      <c r="G108" s="12"/>
      <c r="H108" s="14">
        <v>4.7240000000000002</v>
      </c>
      <c r="I108" s="14">
        <v>5.1909999999999998</v>
      </c>
      <c r="J108" s="12"/>
      <c r="K108" s="14">
        <v>5.55</v>
      </c>
      <c r="L108" s="14">
        <v>3.69</v>
      </c>
      <c r="M108" s="12">
        <v>4.6369999999999996</v>
      </c>
      <c r="N108" s="12">
        <v>4.327</v>
      </c>
      <c r="O108" s="12">
        <v>4.3920000000000003</v>
      </c>
      <c r="P108" s="12">
        <v>4.2329999999999997</v>
      </c>
    </row>
    <row r="109" spans="1:16">
      <c r="A109" s="3">
        <f t="shared" si="1"/>
        <v>1697</v>
      </c>
      <c r="B109" s="13">
        <v>4.84</v>
      </c>
      <c r="C109" s="13">
        <v>6.7005116920000001</v>
      </c>
      <c r="D109" s="12"/>
      <c r="E109" s="12"/>
      <c r="F109" s="12"/>
      <c r="G109" s="12"/>
      <c r="H109" s="14">
        <v>5.0209999999999999</v>
      </c>
      <c r="I109" s="14">
        <v>5.5720000000000001</v>
      </c>
      <c r="J109" s="12"/>
      <c r="K109" s="14">
        <v>5.78</v>
      </c>
      <c r="L109" s="14">
        <v>3.88</v>
      </c>
      <c r="M109" s="12">
        <v>4.9820000000000002</v>
      </c>
      <c r="N109" s="12">
        <v>4.6260000000000003</v>
      </c>
      <c r="O109" s="12">
        <v>4.7759999999999998</v>
      </c>
      <c r="P109" s="12">
        <v>4.4530000000000003</v>
      </c>
    </row>
    <row r="110" spans="1:16">
      <c r="A110" s="3">
        <f t="shared" si="1"/>
        <v>1698</v>
      </c>
      <c r="B110" s="13">
        <v>5.6</v>
      </c>
      <c r="C110" s="13">
        <v>9.1093427689999995</v>
      </c>
      <c r="D110" s="12"/>
      <c r="E110" s="12"/>
      <c r="F110" s="12"/>
      <c r="G110" s="12"/>
      <c r="H110" s="14">
        <v>5.2539999999999996</v>
      </c>
      <c r="I110" s="14">
        <v>5.8689999999999998</v>
      </c>
      <c r="J110" s="12"/>
      <c r="K110" s="14">
        <v>6.34</v>
      </c>
      <c r="L110" s="14">
        <v>4.3499999999999996</v>
      </c>
      <c r="M110" s="12">
        <v>5.7</v>
      </c>
      <c r="N110" s="12">
        <v>5.2389999999999999</v>
      </c>
      <c r="O110" s="12">
        <v>5.3840000000000003</v>
      </c>
      <c r="P110" s="12"/>
    </row>
    <row r="111" spans="1:16">
      <c r="A111" s="3">
        <f t="shared" si="1"/>
        <v>1699</v>
      </c>
      <c r="B111" s="13">
        <v>5.67</v>
      </c>
      <c r="C111" s="13">
        <v>9.2317978459999992</v>
      </c>
      <c r="D111" s="12"/>
      <c r="E111" s="12"/>
      <c r="F111" s="12"/>
      <c r="G111" s="12"/>
      <c r="H111" s="14">
        <v>6.3769999999999998</v>
      </c>
      <c r="I111" s="14">
        <v>7.2670000000000003</v>
      </c>
      <c r="J111" s="12"/>
      <c r="K111" s="14">
        <v>7.4</v>
      </c>
      <c r="L111" s="14">
        <v>5.31</v>
      </c>
      <c r="M111" s="12">
        <v>10.432</v>
      </c>
      <c r="N111" s="12">
        <v>8.9849999999999994</v>
      </c>
      <c r="O111" s="12">
        <v>6.78</v>
      </c>
      <c r="P111" s="12"/>
    </row>
    <row r="112" spans="1:16">
      <c r="A112" s="3">
        <f t="shared" si="1"/>
        <v>1700</v>
      </c>
      <c r="B112" s="13">
        <v>4.6900000000000004</v>
      </c>
      <c r="C112" s="13">
        <v>6.4264260000000002</v>
      </c>
      <c r="D112" s="12">
        <v>5.0624342779999996</v>
      </c>
      <c r="E112" s="12">
        <v>6.874325561</v>
      </c>
      <c r="F112" s="12"/>
      <c r="G112" s="12"/>
      <c r="H112" s="14">
        <v>5.8920000000000003</v>
      </c>
      <c r="I112" s="14">
        <v>6.6840000000000002</v>
      </c>
      <c r="J112" s="12"/>
      <c r="K112" s="14">
        <v>5.64</v>
      </c>
      <c r="L112" s="14">
        <v>3.76</v>
      </c>
      <c r="M112" s="12">
        <v>5.2249999999999996</v>
      </c>
      <c r="N112" s="12">
        <v>4.835</v>
      </c>
      <c r="O112" s="12">
        <v>5.0190000000000001</v>
      </c>
      <c r="P112" s="12"/>
    </row>
    <row r="113" spans="1:16">
      <c r="A113" s="3">
        <f t="shared" si="1"/>
        <v>1701</v>
      </c>
      <c r="B113" s="13">
        <v>4.09</v>
      </c>
      <c r="C113" s="13">
        <v>5.2109155380000001</v>
      </c>
      <c r="D113" s="12">
        <v>4.374171875</v>
      </c>
      <c r="E113" s="12">
        <v>5.5171625750000004</v>
      </c>
      <c r="F113" s="12"/>
      <c r="G113" s="12"/>
      <c r="H113" s="14">
        <v>4.508</v>
      </c>
      <c r="I113" s="14">
        <v>4.9470000000000001</v>
      </c>
      <c r="J113" s="12"/>
      <c r="K113" s="14">
        <v>5.0599999999999996</v>
      </c>
      <c r="L113" s="14">
        <v>3.29</v>
      </c>
      <c r="M113" s="12">
        <v>4.0599999999999996</v>
      </c>
      <c r="N113" s="12">
        <v>3.8210000000000002</v>
      </c>
      <c r="O113" s="12">
        <v>4.3109999999999999</v>
      </c>
      <c r="P113" s="12"/>
    </row>
    <row r="114" spans="1:16">
      <c r="A114" s="3">
        <f t="shared" si="1"/>
        <v>1702</v>
      </c>
      <c r="B114" s="13">
        <v>3.84</v>
      </c>
      <c r="C114" s="13">
        <v>5.1048973850000001</v>
      </c>
      <c r="D114" s="12">
        <v>4.2276389720000003</v>
      </c>
      <c r="E114" s="12">
        <v>5.4424169349999998</v>
      </c>
      <c r="F114" s="12"/>
      <c r="G114" s="12"/>
      <c r="H114" s="14">
        <v>4.4550000000000001</v>
      </c>
      <c r="I114" s="14">
        <v>4.7240000000000002</v>
      </c>
      <c r="J114" s="12"/>
      <c r="K114" s="14">
        <v>4.79</v>
      </c>
      <c r="L114" s="14">
        <v>3.08</v>
      </c>
      <c r="M114" s="12">
        <v>3.9750000000000001</v>
      </c>
      <c r="N114" s="12">
        <v>3.7450000000000001</v>
      </c>
      <c r="O114" s="12">
        <v>4.109</v>
      </c>
      <c r="P114" s="12"/>
    </row>
    <row r="115" spans="1:16">
      <c r="A115" s="3">
        <f t="shared" si="1"/>
        <v>1703</v>
      </c>
      <c r="B115" s="13">
        <v>3.64</v>
      </c>
      <c r="C115" s="13">
        <v>4.5513839999999997</v>
      </c>
      <c r="D115" s="12">
        <v>3.8046910559999998</v>
      </c>
      <c r="E115" s="12">
        <v>5.150235897</v>
      </c>
      <c r="F115" s="12"/>
      <c r="G115" s="12"/>
      <c r="H115" s="14">
        <v>4.5190000000000001</v>
      </c>
      <c r="I115" s="14">
        <v>4.5190000000000001</v>
      </c>
      <c r="J115" s="12"/>
      <c r="K115" s="14">
        <v>4.5999999999999996</v>
      </c>
      <c r="L115" s="14">
        <v>2.94</v>
      </c>
      <c r="M115" s="12">
        <v>3.6880000000000002</v>
      </c>
      <c r="N115" s="12">
        <v>3.4889999999999999</v>
      </c>
      <c r="O115" s="12">
        <v>3.7040000000000002</v>
      </c>
      <c r="P115" s="12"/>
    </row>
    <row r="116" spans="1:16">
      <c r="A116" s="3">
        <f t="shared" si="1"/>
        <v>1704</v>
      </c>
      <c r="B116" s="13">
        <v>3.74</v>
      </c>
      <c r="C116" s="13">
        <v>4.5513839999999997</v>
      </c>
      <c r="D116" s="12">
        <v>3.7397499999999999</v>
      </c>
      <c r="E116" s="12">
        <v>4.4635377780000001</v>
      </c>
      <c r="F116" s="12"/>
      <c r="G116" s="12"/>
      <c r="H116" s="14">
        <v>4.6210000000000004</v>
      </c>
      <c r="I116" s="14">
        <v>4.6210000000000004</v>
      </c>
      <c r="J116" s="12"/>
      <c r="K116" s="14">
        <v>4.79</v>
      </c>
      <c r="L116" s="14">
        <v>3.09</v>
      </c>
      <c r="M116" s="12">
        <v>3.69</v>
      </c>
      <c r="N116" s="12">
        <v>3.4910000000000001</v>
      </c>
      <c r="O116" s="12">
        <v>3.7040000000000002</v>
      </c>
      <c r="P116" s="12"/>
    </row>
    <row r="117" spans="1:16">
      <c r="A117" s="3">
        <f t="shared" si="1"/>
        <v>1705</v>
      </c>
      <c r="B117" s="13">
        <v>3.74</v>
      </c>
      <c r="C117" s="13">
        <v>4.5513839999999997</v>
      </c>
      <c r="D117" s="12">
        <v>3.7397499999999999</v>
      </c>
      <c r="E117" s="12">
        <v>4.4635377780000001</v>
      </c>
      <c r="F117" s="12"/>
      <c r="G117" s="12"/>
      <c r="H117" s="14">
        <v>4.5190000000000001</v>
      </c>
      <c r="I117" s="14">
        <v>4.5190000000000001</v>
      </c>
      <c r="J117" s="12"/>
      <c r="K117" s="14">
        <v>4.7300000000000004</v>
      </c>
      <c r="L117" s="14">
        <v>3.04</v>
      </c>
      <c r="M117" s="12">
        <v>3.81</v>
      </c>
      <c r="N117" s="12">
        <v>3.5979999999999999</v>
      </c>
      <c r="O117" s="12">
        <v>3.6030000000000002</v>
      </c>
      <c r="P117" s="12"/>
    </row>
    <row r="118" spans="1:16">
      <c r="A118" s="3">
        <f t="shared" si="1"/>
        <v>1706</v>
      </c>
      <c r="B118" s="13">
        <v>3.78</v>
      </c>
      <c r="C118" s="13">
        <v>4.5513839999999997</v>
      </c>
      <c r="D118" s="12">
        <v>3.7805607640000001</v>
      </c>
      <c r="E118" s="12">
        <v>4.4635377780000001</v>
      </c>
      <c r="F118" s="12"/>
      <c r="G118" s="12"/>
      <c r="H118" s="14">
        <v>4.5190000000000001</v>
      </c>
      <c r="I118" s="14">
        <v>4.5190000000000001</v>
      </c>
      <c r="J118" s="12"/>
      <c r="K118" s="14">
        <v>4.7300000000000004</v>
      </c>
      <c r="L118" s="14">
        <v>3.03</v>
      </c>
      <c r="M118" s="12">
        <v>3.64</v>
      </c>
      <c r="N118" s="12">
        <v>3.4460000000000002</v>
      </c>
      <c r="O118" s="12">
        <v>3.6030000000000002</v>
      </c>
      <c r="P118" s="12"/>
    </row>
    <row r="119" spans="1:16">
      <c r="A119" s="3">
        <f t="shared" si="1"/>
        <v>1707</v>
      </c>
      <c r="B119" s="13">
        <v>3.74</v>
      </c>
      <c r="C119" s="13">
        <v>4.5513839999999997</v>
      </c>
      <c r="D119" s="12">
        <v>3.7397499999999999</v>
      </c>
      <c r="E119" s="12">
        <v>4.4635377780000001</v>
      </c>
      <c r="F119" s="12"/>
      <c r="G119" s="12"/>
      <c r="H119" s="14">
        <v>4.5190000000000001</v>
      </c>
      <c r="I119" s="14">
        <v>4.5190000000000001</v>
      </c>
      <c r="J119" s="12"/>
      <c r="K119" s="14">
        <v>4.6900000000000004</v>
      </c>
      <c r="L119" s="14">
        <v>3.01</v>
      </c>
      <c r="M119" s="12">
        <v>3.5979999999999999</v>
      </c>
      <c r="N119" s="12">
        <v>3.4089999999999998</v>
      </c>
      <c r="O119" s="12">
        <v>3.6030000000000002</v>
      </c>
      <c r="P119" s="12"/>
    </row>
    <row r="120" spans="1:16">
      <c r="A120" s="3">
        <f t="shared" si="1"/>
        <v>1708</v>
      </c>
      <c r="B120" s="13">
        <v>3.86</v>
      </c>
      <c r="C120" s="13">
        <v>4.6500055380000003</v>
      </c>
      <c r="D120" s="12">
        <v>3.8510520829999999</v>
      </c>
      <c r="E120" s="12">
        <v>4.5456113150000004</v>
      </c>
      <c r="F120" s="12"/>
      <c r="G120" s="12"/>
      <c r="H120" s="14">
        <v>4.6760000000000002</v>
      </c>
      <c r="I120" s="14">
        <v>4.7050000000000001</v>
      </c>
      <c r="J120" s="12"/>
      <c r="K120" s="14">
        <v>4.8499999999999996</v>
      </c>
      <c r="L120" s="14">
        <v>3.13</v>
      </c>
      <c r="M120" s="12">
        <v>3.76</v>
      </c>
      <c r="N120" s="12">
        <v>3.5539999999999998</v>
      </c>
      <c r="O120" s="12">
        <v>3.7040000000000002</v>
      </c>
      <c r="P120" s="12">
        <v>3.5270000000000001</v>
      </c>
    </row>
    <row r="121" spans="1:16">
      <c r="A121" s="3">
        <f t="shared" si="1"/>
        <v>1709</v>
      </c>
      <c r="B121" s="13">
        <v>5.69</v>
      </c>
      <c r="C121" s="13">
        <v>8.2505135379999999</v>
      </c>
      <c r="D121" s="12">
        <v>5.7839982640000001</v>
      </c>
      <c r="E121" s="12">
        <v>7.3794424799999998</v>
      </c>
      <c r="F121" s="12"/>
      <c r="G121" s="12"/>
      <c r="H121" s="14">
        <v>6.5460000000000003</v>
      </c>
      <c r="I121" s="14">
        <v>6.5460000000000003</v>
      </c>
      <c r="J121" s="12"/>
      <c r="K121" s="14">
        <v>6.94</v>
      </c>
      <c r="L121" s="14">
        <v>4.8899999999999997</v>
      </c>
      <c r="M121" s="12">
        <v>7.3559999999999999</v>
      </c>
      <c r="N121" s="12">
        <v>6.6059999999999999</v>
      </c>
      <c r="O121" s="12">
        <v>5.5860000000000003</v>
      </c>
      <c r="P121" s="12">
        <v>5.69</v>
      </c>
    </row>
    <row r="122" spans="1:16">
      <c r="A122" s="3">
        <f t="shared" si="1"/>
        <v>1710</v>
      </c>
      <c r="B122" s="13">
        <v>5.49</v>
      </c>
      <c r="C122" s="13">
        <v>8.2077775380000002</v>
      </c>
      <c r="D122" s="12">
        <v>5.7227821179999996</v>
      </c>
      <c r="E122" s="12">
        <v>7.725353846</v>
      </c>
      <c r="F122" s="12"/>
      <c r="G122" s="12"/>
      <c r="H122" s="14">
        <v>6.165</v>
      </c>
      <c r="I122" s="14">
        <v>6.165</v>
      </c>
      <c r="J122" s="12"/>
      <c r="K122" s="14">
        <v>6.16</v>
      </c>
      <c r="L122" s="14">
        <v>4.1900000000000004</v>
      </c>
      <c r="M122" s="12">
        <v>6.8319999999999999</v>
      </c>
      <c r="N122" s="12">
        <v>6.18</v>
      </c>
      <c r="O122" s="12">
        <v>5.4649999999999999</v>
      </c>
      <c r="P122" s="12">
        <v>5.9870000000000001</v>
      </c>
    </row>
    <row r="123" spans="1:16">
      <c r="A123" s="3">
        <f t="shared" si="1"/>
        <v>1711</v>
      </c>
      <c r="B123" s="13">
        <v>4.0999999999999996</v>
      </c>
      <c r="C123" s="13">
        <v>5.0621613849999996</v>
      </c>
      <c r="D123" s="12">
        <v>4.2906953129999996</v>
      </c>
      <c r="E123" s="12">
        <v>4.9518446840000001</v>
      </c>
      <c r="F123" s="12"/>
      <c r="G123" s="12"/>
      <c r="H123" s="14">
        <v>5.2160000000000002</v>
      </c>
      <c r="I123" s="14">
        <v>5.2160000000000002</v>
      </c>
      <c r="J123" s="12"/>
      <c r="K123" s="14">
        <v>5</v>
      </c>
      <c r="L123" s="14">
        <v>3.25</v>
      </c>
      <c r="M123" s="12">
        <v>4.8049999999999997</v>
      </c>
      <c r="N123" s="12">
        <v>4.4729999999999999</v>
      </c>
      <c r="O123" s="12">
        <v>4.3310000000000004</v>
      </c>
      <c r="P123" s="12">
        <v>4.8840000000000003</v>
      </c>
    </row>
    <row r="124" spans="1:16">
      <c r="A124" s="3">
        <f t="shared" si="1"/>
        <v>1712</v>
      </c>
      <c r="B124" s="13">
        <v>3.97</v>
      </c>
      <c r="C124" s="13">
        <v>4.7749261540000001</v>
      </c>
      <c r="D124" s="12">
        <v>4.1497126739999999</v>
      </c>
      <c r="E124" s="12">
        <v>4.6643645859999996</v>
      </c>
      <c r="F124" s="12"/>
      <c r="G124" s="12"/>
      <c r="H124" s="14">
        <v>5.0720000000000001</v>
      </c>
      <c r="I124" s="14">
        <v>5.0720000000000001</v>
      </c>
      <c r="J124" s="12"/>
      <c r="K124" s="14">
        <v>4.92</v>
      </c>
      <c r="L124" s="14">
        <v>3.18</v>
      </c>
      <c r="M124" s="12">
        <v>4.1390000000000002</v>
      </c>
      <c r="N124" s="12">
        <v>3.891</v>
      </c>
      <c r="O124" s="12">
        <v>3.9870000000000001</v>
      </c>
      <c r="P124" s="12">
        <v>4.0960000000000001</v>
      </c>
    </row>
    <row r="125" spans="1:16">
      <c r="A125" s="3">
        <f t="shared" si="1"/>
        <v>1713</v>
      </c>
      <c r="B125" s="13">
        <v>4.28</v>
      </c>
      <c r="C125" s="13">
        <v>5.1640703080000003</v>
      </c>
      <c r="D125" s="12">
        <v>4.4335329860000003</v>
      </c>
      <c r="E125" s="12">
        <v>5.0058367600000002</v>
      </c>
      <c r="F125" s="12"/>
      <c r="G125" s="12"/>
      <c r="H125" s="14">
        <v>5.1950000000000003</v>
      </c>
      <c r="I125" s="14">
        <v>5.0629999999999997</v>
      </c>
      <c r="J125" s="12"/>
      <c r="K125" s="14">
        <v>5.3</v>
      </c>
      <c r="L125" s="14">
        <v>3.48</v>
      </c>
      <c r="M125" s="12">
        <v>4.1449999999999996</v>
      </c>
      <c r="N125" s="12">
        <v>3.8959999999999999</v>
      </c>
      <c r="O125" s="12">
        <v>4.0880000000000001</v>
      </c>
      <c r="P125" s="12">
        <v>3.968</v>
      </c>
    </row>
    <row r="126" spans="1:16">
      <c r="A126" s="3">
        <f t="shared" si="1"/>
        <v>1714</v>
      </c>
      <c r="B126" s="13">
        <v>4.6500000000000004</v>
      </c>
      <c r="C126" s="13">
        <v>5.7052560000000003</v>
      </c>
      <c r="D126" s="12">
        <v>4.8230902779999996</v>
      </c>
      <c r="E126" s="12">
        <v>5.5457242449999997</v>
      </c>
      <c r="F126" s="12"/>
      <c r="G126" s="12"/>
      <c r="H126" s="14">
        <v>5.8109999999999999</v>
      </c>
      <c r="I126" s="14">
        <v>5.65</v>
      </c>
      <c r="J126" s="12"/>
      <c r="K126" s="14">
        <v>5.94</v>
      </c>
      <c r="L126" s="14">
        <v>4.01</v>
      </c>
      <c r="M126" s="12">
        <v>4.9820000000000002</v>
      </c>
      <c r="N126" s="12">
        <v>4.6260000000000003</v>
      </c>
      <c r="O126" s="12">
        <v>4.7759999999999998</v>
      </c>
      <c r="P126" s="12">
        <v>3.968</v>
      </c>
    </row>
    <row r="127" spans="1:16">
      <c r="A127" s="3">
        <f t="shared" si="1"/>
        <v>1715</v>
      </c>
      <c r="B127" s="13">
        <v>4.09</v>
      </c>
      <c r="C127" s="13">
        <v>4.9869624620000002</v>
      </c>
      <c r="D127" s="12">
        <v>4.4428081600000002</v>
      </c>
      <c r="E127" s="12">
        <v>5.150235897</v>
      </c>
      <c r="F127" s="12"/>
      <c r="G127" s="12"/>
      <c r="H127" s="14">
        <v>5.4450000000000003</v>
      </c>
      <c r="I127" s="14">
        <v>5.36</v>
      </c>
      <c r="J127" s="12"/>
      <c r="K127" s="14">
        <v>5.36</v>
      </c>
      <c r="L127" s="14">
        <v>3.53</v>
      </c>
      <c r="M127" s="12">
        <v>4.2759999999999998</v>
      </c>
      <c r="N127" s="12">
        <v>4.0110000000000001</v>
      </c>
      <c r="O127" s="12">
        <v>3.9870000000000001</v>
      </c>
      <c r="P127" s="12">
        <v>4.1070000000000002</v>
      </c>
    </row>
    <row r="128" spans="1:16">
      <c r="A128" s="3">
        <f t="shared" si="1"/>
        <v>1716</v>
      </c>
      <c r="B128" s="13">
        <v>4.0199999999999996</v>
      </c>
      <c r="C128" s="13">
        <v>4.8932719999999996</v>
      </c>
      <c r="D128" s="12">
        <v>4.385302083</v>
      </c>
      <c r="E128" s="12">
        <v>5.150235897</v>
      </c>
      <c r="F128" s="12"/>
      <c r="G128" s="12"/>
      <c r="H128" s="14">
        <v>5.1269999999999998</v>
      </c>
      <c r="I128" s="14">
        <v>5.1269999999999998</v>
      </c>
      <c r="J128" s="12"/>
      <c r="K128" s="14">
        <v>5.0199999999999996</v>
      </c>
      <c r="L128" s="14">
        <v>3.26</v>
      </c>
      <c r="M128" s="12">
        <v>3.81</v>
      </c>
      <c r="N128" s="12">
        <v>3.5979999999999999</v>
      </c>
      <c r="O128" s="12">
        <v>3.5619999999999998</v>
      </c>
      <c r="P128" s="12"/>
    </row>
    <row r="129" spans="1:16">
      <c r="A129" s="3">
        <f t="shared" si="1"/>
        <v>1717</v>
      </c>
      <c r="B129" s="13">
        <v>3.92</v>
      </c>
      <c r="C129" s="13">
        <v>4.8932719999999996</v>
      </c>
      <c r="D129" s="12">
        <v>4.274</v>
      </c>
      <c r="E129" s="12">
        <v>5.150235897</v>
      </c>
      <c r="F129" s="12"/>
      <c r="G129" s="12"/>
      <c r="H129" s="14">
        <v>4.843</v>
      </c>
      <c r="I129" s="14">
        <v>4.843</v>
      </c>
      <c r="J129" s="12"/>
      <c r="K129" s="14">
        <v>5.1100000000000003</v>
      </c>
      <c r="L129" s="14">
        <v>3.33</v>
      </c>
      <c r="M129" s="12">
        <v>3.8319999999999999</v>
      </c>
      <c r="N129" s="12">
        <v>3.6179999999999999</v>
      </c>
      <c r="O129" s="12">
        <v>3.7240000000000002</v>
      </c>
      <c r="P129" s="12"/>
    </row>
    <row r="130" spans="1:16">
      <c r="A130" s="3">
        <f t="shared" si="1"/>
        <v>1718</v>
      </c>
      <c r="B130" s="13">
        <v>3.81</v>
      </c>
      <c r="C130" s="13">
        <v>4.6894541539999999</v>
      </c>
      <c r="D130" s="12">
        <v>4.184958333</v>
      </c>
      <c r="E130" s="12">
        <v>4.9290601230000002</v>
      </c>
      <c r="F130" s="12"/>
      <c r="G130" s="12"/>
      <c r="H130" s="14">
        <v>4.843</v>
      </c>
      <c r="I130" s="14">
        <v>4.843</v>
      </c>
      <c r="J130" s="12"/>
      <c r="K130" s="14">
        <v>5.13</v>
      </c>
      <c r="L130" s="14">
        <v>3.35</v>
      </c>
      <c r="M130" s="12">
        <v>3.8319999999999999</v>
      </c>
      <c r="N130" s="12">
        <v>3.6179999999999999</v>
      </c>
      <c r="O130" s="12">
        <v>3.8050000000000002</v>
      </c>
      <c r="P130" s="12"/>
    </row>
    <row r="131" spans="1:16">
      <c r="A131" s="3">
        <f t="shared" si="1"/>
        <v>1719</v>
      </c>
      <c r="B131" s="13">
        <v>3.65</v>
      </c>
      <c r="C131" s="13">
        <v>4.5513839999999997</v>
      </c>
      <c r="D131" s="12">
        <v>4.0105850690000002</v>
      </c>
      <c r="E131" s="12">
        <v>4.7823619050000001</v>
      </c>
      <c r="F131" s="12"/>
      <c r="G131" s="12"/>
      <c r="H131" s="14">
        <v>4.5609999999999999</v>
      </c>
      <c r="I131" s="14">
        <v>4.5609999999999999</v>
      </c>
      <c r="J131" s="12"/>
      <c r="K131" s="14">
        <v>4.8899999999999997</v>
      </c>
      <c r="L131" s="14">
        <v>3.16</v>
      </c>
      <c r="M131" s="12">
        <v>3.4089999999999998</v>
      </c>
      <c r="N131" s="12">
        <v>3.238</v>
      </c>
      <c r="O131" s="12">
        <v>3.4809999999999999</v>
      </c>
      <c r="P131" s="12"/>
    </row>
    <row r="132" spans="1:16">
      <c r="A132" s="3">
        <f t="shared" si="1"/>
        <v>1720</v>
      </c>
      <c r="B132" s="13">
        <v>3.59</v>
      </c>
      <c r="C132" s="13">
        <v>4.5513839999999997</v>
      </c>
      <c r="D132" s="12">
        <v>3.9549340279999998</v>
      </c>
      <c r="E132" s="12">
        <v>4.7823619050000001</v>
      </c>
      <c r="F132" s="12"/>
      <c r="G132" s="12"/>
      <c r="H132" s="14">
        <v>4.5190000000000001</v>
      </c>
      <c r="I132" s="14">
        <v>4.5190000000000001</v>
      </c>
      <c r="J132" s="12"/>
      <c r="K132" s="14">
        <v>4.87</v>
      </c>
      <c r="L132" s="14">
        <v>3.14</v>
      </c>
      <c r="M132" s="12">
        <v>3.4089999999999998</v>
      </c>
      <c r="N132" s="12">
        <v>3.238</v>
      </c>
      <c r="O132" s="12">
        <v>3.42</v>
      </c>
      <c r="P132" s="12"/>
    </row>
    <row r="133" spans="1:16">
      <c r="A133" s="3">
        <f t="shared" si="1"/>
        <v>1721</v>
      </c>
      <c r="B133" s="13">
        <v>3.66</v>
      </c>
      <c r="C133" s="13">
        <v>4.7354775379999996</v>
      </c>
      <c r="D133" s="12">
        <v>4.0105850690000002</v>
      </c>
      <c r="E133" s="12">
        <v>4.7823619050000001</v>
      </c>
      <c r="F133" s="12"/>
      <c r="G133" s="12"/>
      <c r="H133" s="14">
        <v>4.5190000000000001</v>
      </c>
      <c r="I133" s="14">
        <v>4.5190000000000001</v>
      </c>
      <c r="J133" s="12"/>
      <c r="K133" s="14">
        <v>4.75</v>
      </c>
      <c r="L133" s="14">
        <v>3.05</v>
      </c>
      <c r="M133" s="12">
        <v>3.242</v>
      </c>
      <c r="N133" s="12">
        <v>3.0870000000000002</v>
      </c>
      <c r="O133" s="12">
        <v>3.198</v>
      </c>
      <c r="P133" s="12"/>
    </row>
    <row r="134" spans="1:16">
      <c r="A134" s="3">
        <f t="shared" si="1"/>
        <v>1722</v>
      </c>
      <c r="B134" s="13">
        <v>3.57</v>
      </c>
      <c r="C134" s="13">
        <v>4.5645335380000001</v>
      </c>
      <c r="D134" s="12">
        <v>3.9252534720000001</v>
      </c>
      <c r="E134" s="12">
        <v>4.7894891209999999</v>
      </c>
      <c r="F134" s="12"/>
      <c r="G134" s="12"/>
      <c r="H134" s="14">
        <v>4.5190000000000001</v>
      </c>
      <c r="I134" s="14">
        <v>4.5190000000000001</v>
      </c>
      <c r="J134" s="12"/>
      <c r="K134" s="14">
        <v>4.8</v>
      </c>
      <c r="L134" s="14">
        <v>3.09</v>
      </c>
      <c r="M134" s="12">
        <v>3.238</v>
      </c>
      <c r="N134" s="12">
        <v>3.0840000000000001</v>
      </c>
      <c r="O134" s="12">
        <v>3.38</v>
      </c>
      <c r="P134" s="12"/>
    </row>
    <row r="135" spans="1:16">
      <c r="A135" s="3">
        <f t="shared" si="1"/>
        <v>1723</v>
      </c>
      <c r="B135" s="13">
        <v>3.83</v>
      </c>
      <c r="C135" s="13">
        <v>5.088871385</v>
      </c>
      <c r="D135" s="12">
        <v>4.1886684030000003</v>
      </c>
      <c r="E135" s="12">
        <v>5.150235897</v>
      </c>
      <c r="F135" s="12"/>
      <c r="G135" s="12"/>
      <c r="H135" s="14">
        <v>4.5190000000000001</v>
      </c>
      <c r="I135" s="14">
        <v>4.5190000000000001</v>
      </c>
      <c r="J135" s="12"/>
      <c r="K135" s="14">
        <v>5.0199999999999996</v>
      </c>
      <c r="L135" s="14">
        <v>3.26</v>
      </c>
      <c r="M135" s="12">
        <v>3.5259999999999998</v>
      </c>
      <c r="N135" s="12">
        <v>3.3439999999999999</v>
      </c>
      <c r="O135" s="12">
        <v>3.6030000000000002</v>
      </c>
      <c r="P135" s="12">
        <v>3.7170000000000001</v>
      </c>
    </row>
    <row r="136" spans="1:16">
      <c r="A136" s="3">
        <f t="shared" ref="A136:A199" si="2">+A135+1</f>
        <v>1724</v>
      </c>
      <c r="B136" s="13">
        <v>3.79</v>
      </c>
      <c r="C136" s="13">
        <v>4.9421718459999999</v>
      </c>
      <c r="D136" s="12">
        <v>4.1460026040000004</v>
      </c>
      <c r="E136" s="12">
        <v>5.150235897</v>
      </c>
      <c r="F136" s="12"/>
      <c r="G136" s="12"/>
      <c r="H136" s="14">
        <v>4.5659999999999998</v>
      </c>
      <c r="I136" s="14">
        <v>4.5659999999999998</v>
      </c>
      <c r="J136" s="12"/>
      <c r="K136" s="14">
        <v>5.04</v>
      </c>
      <c r="L136" s="14">
        <v>3.27</v>
      </c>
      <c r="M136" s="12">
        <v>3.6320000000000001</v>
      </c>
      <c r="N136" s="12">
        <v>3.4390000000000001</v>
      </c>
      <c r="O136" s="12">
        <v>3.8050000000000002</v>
      </c>
      <c r="P136" s="12">
        <v>3.5270000000000001</v>
      </c>
    </row>
    <row r="137" spans="1:16">
      <c r="A137" s="3">
        <f t="shared" si="2"/>
        <v>1725</v>
      </c>
      <c r="B137" s="13">
        <v>3.92</v>
      </c>
      <c r="C137" s="13">
        <v>4.9980573850000001</v>
      </c>
      <c r="D137" s="12">
        <v>4.2721449649999998</v>
      </c>
      <c r="E137" s="12">
        <v>5.2684380329999998</v>
      </c>
      <c r="F137" s="12"/>
      <c r="G137" s="12"/>
      <c r="H137" s="14">
        <v>4.907</v>
      </c>
      <c r="I137" s="14">
        <v>4.907</v>
      </c>
      <c r="J137" s="12"/>
      <c r="K137" s="14">
        <v>5.19</v>
      </c>
      <c r="L137" s="14">
        <v>3.39</v>
      </c>
      <c r="M137" s="12">
        <v>3.8380000000000001</v>
      </c>
      <c r="N137" s="12">
        <v>3.6230000000000002</v>
      </c>
      <c r="O137" s="12">
        <v>3.8250000000000002</v>
      </c>
      <c r="P137" s="12">
        <v>3.5270000000000001</v>
      </c>
    </row>
    <row r="138" spans="1:16">
      <c r="A138" s="3">
        <f t="shared" si="2"/>
        <v>1726</v>
      </c>
      <c r="B138" s="13">
        <v>4.0999999999999996</v>
      </c>
      <c r="C138" s="13">
        <v>5.1028427689999996</v>
      </c>
      <c r="D138" s="12">
        <v>4.4687786459999996</v>
      </c>
      <c r="E138" s="12">
        <v>5.4194725129999997</v>
      </c>
      <c r="F138" s="12"/>
      <c r="G138" s="12"/>
      <c r="H138" s="14">
        <v>5.2160000000000002</v>
      </c>
      <c r="I138" s="14">
        <v>5.2160000000000002</v>
      </c>
      <c r="J138" s="12"/>
      <c r="K138" s="14">
        <v>5.22</v>
      </c>
      <c r="L138" s="14">
        <v>3.42</v>
      </c>
      <c r="M138" s="12">
        <v>3.81</v>
      </c>
      <c r="N138" s="12">
        <v>3.5979999999999999</v>
      </c>
      <c r="O138" s="12">
        <v>3.9260000000000002</v>
      </c>
      <c r="P138" s="12">
        <v>3.5270000000000001</v>
      </c>
    </row>
    <row r="139" spans="1:16">
      <c r="A139" s="3">
        <f t="shared" si="2"/>
        <v>1727</v>
      </c>
      <c r="B139" s="13">
        <v>3.92</v>
      </c>
      <c r="C139" s="13">
        <v>4.9142290769999999</v>
      </c>
      <c r="D139" s="12">
        <v>4.274</v>
      </c>
      <c r="E139" s="12">
        <v>5.5794222219999998</v>
      </c>
      <c r="F139" s="12"/>
      <c r="G139" s="12"/>
      <c r="H139" s="14">
        <v>5.2160000000000002</v>
      </c>
      <c r="I139" s="14">
        <v>5.2160000000000002</v>
      </c>
      <c r="J139" s="12"/>
      <c r="K139" s="14">
        <v>5.07</v>
      </c>
      <c r="L139" s="14">
        <v>3.3</v>
      </c>
      <c r="M139" s="12">
        <v>3.81</v>
      </c>
      <c r="N139" s="12">
        <v>3.5979999999999999</v>
      </c>
      <c r="O139" s="12">
        <v>3.9670000000000001</v>
      </c>
      <c r="P139" s="12">
        <v>3.5270000000000001</v>
      </c>
    </row>
    <row r="140" spans="1:16">
      <c r="A140" s="3">
        <f t="shared" si="2"/>
        <v>1728</v>
      </c>
      <c r="B140" s="13">
        <v>3.92</v>
      </c>
      <c r="C140" s="13">
        <v>5.2565280000000003</v>
      </c>
      <c r="D140" s="12">
        <v>4.274</v>
      </c>
      <c r="E140" s="12">
        <v>5.5794222219999998</v>
      </c>
      <c r="F140" s="12"/>
      <c r="G140" s="12"/>
      <c r="H140" s="14">
        <v>5.01</v>
      </c>
      <c r="I140" s="14">
        <v>5.01</v>
      </c>
      <c r="J140" s="12"/>
      <c r="K140" s="14">
        <v>4.9800000000000004</v>
      </c>
      <c r="L140" s="14">
        <v>3.23</v>
      </c>
      <c r="M140" s="12">
        <v>3.81</v>
      </c>
      <c r="N140" s="12">
        <v>3.5979999999999999</v>
      </c>
      <c r="O140" s="12">
        <v>4.0069999999999997</v>
      </c>
      <c r="P140" s="12">
        <v>3.5270000000000001</v>
      </c>
    </row>
    <row r="141" spans="1:16">
      <c r="A141" s="3">
        <f t="shared" si="2"/>
        <v>1729</v>
      </c>
      <c r="B141" s="13">
        <v>4.01</v>
      </c>
      <c r="C141" s="13">
        <v>5.2565280000000003</v>
      </c>
      <c r="D141" s="12">
        <v>4.3648967010000002</v>
      </c>
      <c r="E141" s="12">
        <v>5.5794222219999998</v>
      </c>
      <c r="F141" s="12"/>
      <c r="G141" s="12"/>
      <c r="H141" s="14">
        <v>4.843</v>
      </c>
      <c r="I141" s="14">
        <v>4.843</v>
      </c>
      <c r="J141" s="12"/>
      <c r="K141" s="14">
        <v>4.96</v>
      </c>
      <c r="L141" s="14">
        <v>3.21</v>
      </c>
      <c r="M141" s="12">
        <v>3.7360000000000002</v>
      </c>
      <c r="N141" s="12">
        <v>3.5329999999999999</v>
      </c>
      <c r="O141" s="12">
        <v>3.9870000000000001</v>
      </c>
      <c r="P141" s="12">
        <v>3.5230000000000001</v>
      </c>
    </row>
    <row r="142" spans="1:16">
      <c r="A142" s="3">
        <f t="shared" si="2"/>
        <v>1730</v>
      </c>
      <c r="B142" s="13">
        <v>3.84</v>
      </c>
      <c r="C142" s="13">
        <v>4.9212147689999997</v>
      </c>
      <c r="D142" s="12">
        <v>4.2053637149999998</v>
      </c>
      <c r="E142" s="12">
        <v>5.1751162639999997</v>
      </c>
      <c r="F142" s="12"/>
      <c r="G142" s="12"/>
      <c r="H142" s="14">
        <v>4.5739999999999998</v>
      </c>
      <c r="I142" s="14">
        <v>4.5739999999999998</v>
      </c>
      <c r="J142" s="12"/>
      <c r="K142" s="14">
        <v>4.96</v>
      </c>
      <c r="L142" s="14">
        <v>3.21</v>
      </c>
      <c r="M142" s="12">
        <v>3.5979999999999999</v>
      </c>
      <c r="N142" s="12">
        <v>3.4089999999999998</v>
      </c>
      <c r="O142" s="12">
        <v>3.2989999999999999</v>
      </c>
      <c r="P142" s="12">
        <v>3.3420000000000001</v>
      </c>
    </row>
    <row r="143" spans="1:16">
      <c r="A143" s="3">
        <f t="shared" si="2"/>
        <v>1731</v>
      </c>
      <c r="B143" s="13">
        <v>3.92</v>
      </c>
      <c r="C143" s="13">
        <v>5.2565280000000003</v>
      </c>
      <c r="D143" s="12">
        <v>4.274</v>
      </c>
      <c r="E143" s="12">
        <v>5.3517855120000002</v>
      </c>
      <c r="F143" s="12"/>
      <c r="G143" s="12"/>
      <c r="H143" s="14">
        <v>4.5190000000000001</v>
      </c>
      <c r="I143" s="14">
        <v>4.5190000000000001</v>
      </c>
      <c r="J143" s="12"/>
      <c r="K143" s="14">
        <v>4.96</v>
      </c>
      <c r="L143" s="14">
        <v>3.21</v>
      </c>
      <c r="M143" s="12">
        <v>3.5979999999999999</v>
      </c>
      <c r="N143" s="12">
        <v>3.4089999999999998</v>
      </c>
      <c r="O143" s="12">
        <v>3.2989999999999999</v>
      </c>
      <c r="P143" s="12">
        <v>3.3420000000000001</v>
      </c>
    </row>
    <row r="144" spans="1:16">
      <c r="A144" s="3">
        <f t="shared" si="2"/>
        <v>1732</v>
      </c>
      <c r="B144" s="13">
        <v>3.77</v>
      </c>
      <c r="C144" s="13">
        <v>4.9631289230000002</v>
      </c>
      <c r="D144" s="12">
        <v>4.1367274309999997</v>
      </c>
      <c r="E144" s="12">
        <v>5.2426544860000002</v>
      </c>
      <c r="F144" s="12"/>
      <c r="G144" s="12"/>
      <c r="H144" s="14">
        <v>4.2140000000000004</v>
      </c>
      <c r="I144" s="14">
        <v>4.2140000000000004</v>
      </c>
      <c r="J144" s="12"/>
      <c r="K144" s="14">
        <v>4.76</v>
      </c>
      <c r="L144" s="14">
        <v>3.06</v>
      </c>
      <c r="M144" s="12">
        <v>3.5979999999999999</v>
      </c>
      <c r="N144" s="12">
        <v>3.4089999999999998</v>
      </c>
      <c r="O144" s="12">
        <v>3.2989999999999999</v>
      </c>
      <c r="P144" s="12">
        <v>3.3420000000000001</v>
      </c>
    </row>
    <row r="145" spans="1:16">
      <c r="A145" s="3">
        <f t="shared" si="2"/>
        <v>1733</v>
      </c>
      <c r="B145" s="13">
        <v>3.74</v>
      </c>
      <c r="C145" s="13">
        <v>4.8932719999999996</v>
      </c>
      <c r="D145" s="12">
        <v>4.095916667</v>
      </c>
      <c r="E145" s="12">
        <v>5.150235897</v>
      </c>
      <c r="F145" s="12"/>
      <c r="G145" s="12"/>
      <c r="H145" s="14">
        <v>4.0780000000000003</v>
      </c>
      <c r="I145" s="14">
        <v>4.5149999999999997</v>
      </c>
      <c r="J145" s="12"/>
      <c r="K145" s="14">
        <v>4.6900000000000004</v>
      </c>
      <c r="L145" s="14">
        <v>3</v>
      </c>
      <c r="M145" s="12">
        <v>3.5409999999999999</v>
      </c>
      <c r="N145" s="12">
        <v>3.3570000000000002</v>
      </c>
      <c r="O145" s="12">
        <v>3.2989999999999999</v>
      </c>
      <c r="P145" s="12">
        <v>3.3420000000000001</v>
      </c>
    </row>
    <row r="146" spans="1:16">
      <c r="A146" s="3">
        <f t="shared" si="2"/>
        <v>1734</v>
      </c>
      <c r="B146" s="13">
        <v>3.8</v>
      </c>
      <c r="C146" s="13">
        <v>4.9351861540000002</v>
      </c>
      <c r="D146" s="12">
        <v>4.1385824649999998</v>
      </c>
      <c r="E146" s="12">
        <v>5.150235897</v>
      </c>
      <c r="F146" s="12"/>
      <c r="G146" s="12"/>
      <c r="H146" s="14">
        <v>4.5190000000000001</v>
      </c>
      <c r="I146" s="14">
        <v>4.843</v>
      </c>
      <c r="J146" s="12"/>
      <c r="K146" s="14">
        <v>4.9400000000000004</v>
      </c>
      <c r="L146" s="14">
        <v>3.2</v>
      </c>
      <c r="M146" s="12">
        <v>3.5979999999999999</v>
      </c>
      <c r="N146" s="12">
        <v>3.4089999999999998</v>
      </c>
      <c r="O146" s="12">
        <v>3.2989999999999999</v>
      </c>
      <c r="P146" s="12">
        <v>3.3420000000000001</v>
      </c>
    </row>
    <row r="147" spans="1:16">
      <c r="A147" s="3">
        <f t="shared" si="2"/>
        <v>1735</v>
      </c>
      <c r="B147" s="13">
        <v>4.09</v>
      </c>
      <c r="C147" s="13">
        <v>5.2425566149999998</v>
      </c>
      <c r="D147" s="12">
        <v>4.274</v>
      </c>
      <c r="E147" s="12">
        <v>5.150235897</v>
      </c>
      <c r="F147" s="12"/>
      <c r="G147" s="12"/>
      <c r="H147" s="14">
        <v>4.5190000000000001</v>
      </c>
      <c r="I147" s="14">
        <v>4.843</v>
      </c>
      <c r="J147" s="12"/>
      <c r="K147" s="14">
        <v>5.29</v>
      </c>
      <c r="L147" s="14">
        <v>3.47</v>
      </c>
      <c r="M147" s="12">
        <v>3.5979999999999999</v>
      </c>
      <c r="N147" s="12">
        <v>3.4089999999999998</v>
      </c>
      <c r="O147" s="12">
        <v>3.2989999999999999</v>
      </c>
      <c r="P147" s="12">
        <v>3.3420000000000001</v>
      </c>
    </row>
    <row r="148" spans="1:16">
      <c r="A148" s="3">
        <f t="shared" si="2"/>
        <v>1736</v>
      </c>
      <c r="B148" s="13">
        <v>3.78</v>
      </c>
      <c r="C148" s="13">
        <v>4.8932719999999996</v>
      </c>
      <c r="D148" s="12">
        <v>4.1367274309999997</v>
      </c>
      <c r="E148" s="12">
        <v>5.150235897</v>
      </c>
      <c r="F148" s="12"/>
      <c r="G148" s="12"/>
      <c r="H148" s="14">
        <v>4.5190000000000001</v>
      </c>
      <c r="I148" s="14">
        <v>4.843</v>
      </c>
      <c r="J148" s="12"/>
      <c r="K148" s="14">
        <v>5.09</v>
      </c>
      <c r="L148" s="14">
        <v>4.04</v>
      </c>
      <c r="M148" s="12">
        <v>3.5979999999999999</v>
      </c>
      <c r="N148" s="12">
        <v>3.4089999999999998</v>
      </c>
      <c r="O148" s="12">
        <v>3.5009999999999999</v>
      </c>
      <c r="P148" s="12">
        <v>3.5110000000000001</v>
      </c>
    </row>
    <row r="149" spans="1:16">
      <c r="A149" s="3">
        <f t="shared" si="2"/>
        <v>1737</v>
      </c>
      <c r="B149" s="13">
        <v>3.92</v>
      </c>
      <c r="C149" s="13">
        <v>4.8932719999999996</v>
      </c>
      <c r="D149" s="12">
        <v>4.274</v>
      </c>
      <c r="E149" s="12">
        <v>5.150235897</v>
      </c>
      <c r="F149" s="12"/>
      <c r="G149" s="12"/>
      <c r="H149" s="14">
        <v>4.5190000000000001</v>
      </c>
      <c r="I149" s="14">
        <v>4.843</v>
      </c>
      <c r="J149" s="12"/>
      <c r="K149" s="14">
        <v>5.07</v>
      </c>
      <c r="L149" s="14">
        <v>4.0199999999999996</v>
      </c>
      <c r="M149" s="12">
        <v>3.5979999999999999</v>
      </c>
      <c r="N149" s="12">
        <v>3.4089999999999998</v>
      </c>
      <c r="O149" s="12">
        <v>3.5819999999999999</v>
      </c>
      <c r="P149" s="12">
        <v>3.5270000000000001</v>
      </c>
    </row>
    <row r="150" spans="1:16">
      <c r="A150" s="3">
        <f t="shared" si="2"/>
        <v>1738</v>
      </c>
      <c r="B150" s="13">
        <v>3.92</v>
      </c>
      <c r="C150" s="13">
        <v>4.8932719999999996</v>
      </c>
      <c r="D150" s="12">
        <v>4.274</v>
      </c>
      <c r="E150" s="12">
        <v>5.150235897</v>
      </c>
      <c r="F150" s="12"/>
      <c r="G150" s="12"/>
      <c r="H150" s="14">
        <v>4.5190000000000001</v>
      </c>
      <c r="I150" s="14">
        <v>4.843</v>
      </c>
      <c r="J150" s="12"/>
      <c r="K150" s="14">
        <v>5.07</v>
      </c>
      <c r="L150" s="14">
        <v>4.0199999999999996</v>
      </c>
      <c r="M150" s="12">
        <v>3.5979999999999999</v>
      </c>
      <c r="N150" s="12">
        <v>3.4089999999999998</v>
      </c>
      <c r="O150" s="12">
        <v>3.5819999999999999</v>
      </c>
      <c r="P150" s="12">
        <v>3.5270000000000001</v>
      </c>
    </row>
    <row r="151" spans="1:16">
      <c r="A151" s="3">
        <f t="shared" si="2"/>
        <v>1739</v>
      </c>
      <c r="B151" s="13">
        <v>3.95</v>
      </c>
      <c r="C151" s="13">
        <v>4.9631289230000002</v>
      </c>
      <c r="D151" s="12">
        <v>4.2981154510000001</v>
      </c>
      <c r="E151" s="12">
        <v>5.208666451</v>
      </c>
      <c r="F151" s="12"/>
      <c r="G151" s="12"/>
      <c r="H151" s="14">
        <v>4.5190000000000001</v>
      </c>
      <c r="I151" s="14">
        <v>4.843</v>
      </c>
      <c r="J151" s="12"/>
      <c r="K151" s="14">
        <v>5.12</v>
      </c>
      <c r="L151" s="14">
        <v>4.08</v>
      </c>
      <c r="M151" s="12">
        <v>3.6190000000000002</v>
      </c>
      <c r="N151" s="12">
        <v>3.427</v>
      </c>
      <c r="O151" s="12">
        <v>3.6429999999999998</v>
      </c>
      <c r="P151" s="12">
        <v>3.5270000000000001</v>
      </c>
    </row>
    <row r="152" spans="1:16">
      <c r="A152" s="3">
        <f t="shared" si="2"/>
        <v>1740</v>
      </c>
      <c r="B152" s="13">
        <v>4.76</v>
      </c>
      <c r="C152" s="13">
        <v>6.0619372309999999</v>
      </c>
      <c r="D152" s="12">
        <v>5.0243689649999999</v>
      </c>
      <c r="E152" s="12">
        <v>6.3828146969999997</v>
      </c>
      <c r="F152" s="12"/>
      <c r="G152" s="12"/>
      <c r="H152" s="14">
        <v>4.5190000000000001</v>
      </c>
      <c r="I152" s="14">
        <v>4.843</v>
      </c>
      <c r="J152" s="12"/>
      <c r="K152" s="14">
        <v>6.52</v>
      </c>
      <c r="L152" s="14">
        <v>5.98</v>
      </c>
      <c r="M152" s="12">
        <v>5.0250000000000004</v>
      </c>
      <c r="N152" s="12">
        <v>4.6639999999999997</v>
      </c>
      <c r="O152" s="12">
        <v>4.7759999999999998</v>
      </c>
      <c r="P152" s="12">
        <v>4.2270000000000003</v>
      </c>
    </row>
    <row r="153" spans="1:16">
      <c r="A153" s="3">
        <f t="shared" si="2"/>
        <v>1741</v>
      </c>
      <c r="B153" s="13">
        <v>4.84</v>
      </c>
      <c r="C153" s="13">
        <v>6.6470916920000001</v>
      </c>
      <c r="D153" s="12">
        <v>5.2182126740000001</v>
      </c>
      <c r="E153" s="12">
        <v>7.2057112109999997</v>
      </c>
      <c r="F153" s="12"/>
      <c r="G153" s="12"/>
      <c r="H153" s="14">
        <v>5.6459999999999999</v>
      </c>
      <c r="I153" s="14">
        <v>5.4210000000000003</v>
      </c>
      <c r="J153" s="12"/>
      <c r="K153" s="14">
        <v>6.96</v>
      </c>
      <c r="L153" s="14">
        <v>6.69</v>
      </c>
      <c r="M153" s="12">
        <v>5.6219999999999999</v>
      </c>
      <c r="N153" s="12">
        <v>5.173</v>
      </c>
      <c r="O153" s="12">
        <v>5.444</v>
      </c>
      <c r="P153" s="12">
        <v>4.5579999999999998</v>
      </c>
    </row>
    <row r="154" spans="1:16">
      <c r="A154" s="3">
        <f t="shared" si="2"/>
        <v>1742</v>
      </c>
      <c r="B154" s="13">
        <v>3.99</v>
      </c>
      <c r="C154" s="13">
        <v>5.4611676920000001</v>
      </c>
      <c r="D154" s="12">
        <v>4.3611866319999999</v>
      </c>
      <c r="E154" s="12">
        <v>5.8062280040000003</v>
      </c>
      <c r="F154" s="12"/>
      <c r="G154" s="12"/>
      <c r="H154" s="14">
        <v>5.5039999999999996</v>
      </c>
      <c r="I154" s="14">
        <v>5.3010000000000002</v>
      </c>
      <c r="J154" s="12"/>
      <c r="K154" s="14">
        <v>5.25</v>
      </c>
      <c r="L154" s="14">
        <v>4.24</v>
      </c>
      <c r="M154" s="12">
        <v>4.3129999999999997</v>
      </c>
      <c r="N154" s="12">
        <v>4.0439999999999996</v>
      </c>
      <c r="O154" s="12">
        <v>4.0279999999999996</v>
      </c>
      <c r="P154" s="12">
        <v>3.9790000000000001</v>
      </c>
    </row>
    <row r="155" spans="1:16">
      <c r="A155" s="3">
        <f t="shared" si="2"/>
        <v>1743</v>
      </c>
      <c r="B155" s="13">
        <v>3.76</v>
      </c>
      <c r="C155" s="13">
        <v>4.9351861540000002</v>
      </c>
      <c r="D155" s="12">
        <v>4.1200321180000001</v>
      </c>
      <c r="E155" s="12">
        <v>5.2002381880000002</v>
      </c>
      <c r="F155" s="12"/>
      <c r="G155" s="12"/>
      <c r="H155" s="14">
        <v>4.9219999999999997</v>
      </c>
      <c r="I155" s="14">
        <v>4.9000000000000004</v>
      </c>
      <c r="J155" s="12"/>
      <c r="K155" s="14">
        <v>4.7699999999999996</v>
      </c>
      <c r="L155" s="14">
        <v>3.68</v>
      </c>
      <c r="M155" s="12">
        <v>3.81</v>
      </c>
      <c r="N155" s="12">
        <v>3.5979999999999999</v>
      </c>
      <c r="O155" s="12">
        <v>3.5009999999999999</v>
      </c>
      <c r="P155" s="12">
        <v>3.5270000000000001</v>
      </c>
    </row>
    <row r="156" spans="1:16">
      <c r="A156" s="3">
        <f t="shared" si="2"/>
        <v>1744</v>
      </c>
      <c r="B156" s="13">
        <v>3.67</v>
      </c>
      <c r="C156" s="13">
        <v>4.8932719999999996</v>
      </c>
      <c r="D156" s="12">
        <v>4.0272803819999998</v>
      </c>
      <c r="E156" s="12">
        <v>5.150235897</v>
      </c>
      <c r="F156" s="12"/>
      <c r="G156" s="12"/>
      <c r="H156" s="14">
        <v>4.843</v>
      </c>
      <c r="I156" s="14">
        <v>4.843</v>
      </c>
      <c r="J156" s="12"/>
      <c r="K156" s="14">
        <v>4.67</v>
      </c>
      <c r="L156" s="14">
        <v>3.57</v>
      </c>
      <c r="M156" s="12">
        <v>3.81</v>
      </c>
      <c r="N156" s="12">
        <v>3.5979999999999999</v>
      </c>
      <c r="O156" s="12">
        <v>3.4</v>
      </c>
      <c r="P156" s="12">
        <v>3.379</v>
      </c>
    </row>
    <row r="157" spans="1:16">
      <c r="A157" s="3">
        <f t="shared" si="2"/>
        <v>1745</v>
      </c>
      <c r="B157" s="13">
        <v>3.56</v>
      </c>
      <c r="C157" s="13">
        <v>4.8932719999999996</v>
      </c>
      <c r="D157" s="12">
        <v>3.9252534720000001</v>
      </c>
      <c r="E157" s="12">
        <v>5.150235897</v>
      </c>
      <c r="F157" s="12"/>
      <c r="G157" s="12"/>
      <c r="H157" s="14">
        <v>4.843</v>
      </c>
      <c r="I157" s="14">
        <v>4.843</v>
      </c>
      <c r="J157" s="12"/>
      <c r="K157" s="14">
        <v>4.7</v>
      </c>
      <c r="L157" s="14">
        <v>3.6</v>
      </c>
      <c r="M157" s="12">
        <v>3.5089999999999999</v>
      </c>
      <c r="N157" s="12">
        <v>3.3279999999999998</v>
      </c>
      <c r="O157" s="12">
        <v>3.42</v>
      </c>
      <c r="P157" s="12">
        <v>3.6280000000000001</v>
      </c>
    </row>
    <row r="158" spans="1:16">
      <c r="A158" s="3">
        <f t="shared" si="2"/>
        <v>1746</v>
      </c>
      <c r="B158" s="13">
        <v>3.87</v>
      </c>
      <c r="C158" s="13">
        <v>5.1098284620000003</v>
      </c>
      <c r="D158" s="12">
        <v>4.1552777780000003</v>
      </c>
      <c r="E158" s="12">
        <v>5.150235897</v>
      </c>
      <c r="F158" s="12"/>
      <c r="G158" s="12"/>
      <c r="H158" s="14">
        <v>5.0209999999999999</v>
      </c>
      <c r="I158" s="14">
        <v>5.0209999999999999</v>
      </c>
      <c r="J158" s="12"/>
      <c r="K158" s="14">
        <v>5.0999999999999996</v>
      </c>
      <c r="L158" s="14">
        <v>4.0599999999999996</v>
      </c>
      <c r="M158" s="12">
        <v>3.5979999999999999</v>
      </c>
      <c r="N158" s="12">
        <v>3.4089999999999998</v>
      </c>
      <c r="O158" s="12">
        <v>3.6030000000000002</v>
      </c>
      <c r="P158" s="12">
        <v>3.7570000000000001</v>
      </c>
    </row>
    <row r="159" spans="1:16">
      <c r="A159" s="3">
        <f t="shared" si="2"/>
        <v>1747</v>
      </c>
      <c r="B159" s="13">
        <v>4.09</v>
      </c>
      <c r="C159" s="13">
        <v>5.2565280000000003</v>
      </c>
      <c r="D159" s="12">
        <v>4.452083333</v>
      </c>
      <c r="E159" s="12">
        <v>5.150235897</v>
      </c>
      <c r="F159" s="12"/>
      <c r="G159" s="12"/>
      <c r="H159" s="14">
        <v>5.2160000000000002</v>
      </c>
      <c r="I159" s="14">
        <v>5.2160000000000002</v>
      </c>
      <c r="J159" s="12"/>
      <c r="K159" s="14">
        <v>5.5</v>
      </c>
      <c r="L159" s="14">
        <v>4.54</v>
      </c>
      <c r="M159" s="12">
        <v>3.819</v>
      </c>
      <c r="N159" s="12">
        <v>3.6059999999999999</v>
      </c>
      <c r="O159" s="12">
        <v>3.8450000000000002</v>
      </c>
      <c r="P159" s="12">
        <v>4.1230000000000002</v>
      </c>
    </row>
    <row r="160" spans="1:16">
      <c r="A160" s="3">
        <f t="shared" si="2"/>
        <v>1748</v>
      </c>
      <c r="B160" s="13">
        <v>3.56</v>
      </c>
      <c r="C160" s="13">
        <v>4.7967050770000004</v>
      </c>
      <c r="D160" s="12">
        <v>4.0476857639999997</v>
      </c>
      <c r="E160" s="12">
        <v>4.8619473519999996</v>
      </c>
      <c r="F160" s="12">
        <v>2.915</v>
      </c>
      <c r="G160" s="12"/>
      <c r="H160" s="14">
        <v>4.7009999999999996</v>
      </c>
      <c r="I160" s="14">
        <v>4.7009999999999996</v>
      </c>
      <c r="J160" s="12"/>
      <c r="K160" s="12"/>
      <c r="L160" s="14"/>
      <c r="M160" s="12">
        <v>3.7639999999999998</v>
      </c>
      <c r="N160" s="12">
        <v>3.5569999999999999</v>
      </c>
      <c r="O160" s="12">
        <v>3.8050000000000002</v>
      </c>
      <c r="P160" s="12">
        <v>4.1740000000000004</v>
      </c>
    </row>
    <row r="161" spans="1:16">
      <c r="A161" s="3">
        <f t="shared" si="2"/>
        <v>1749</v>
      </c>
      <c r="B161" s="13">
        <v>3.2</v>
      </c>
      <c r="C161" s="13">
        <v>4.5513839999999997</v>
      </c>
      <c r="D161" s="12">
        <v>3.7397499999999999</v>
      </c>
      <c r="E161" s="12">
        <v>4.7823619050000001</v>
      </c>
      <c r="F161" s="12">
        <v>2.5459999999999998</v>
      </c>
      <c r="G161" s="12"/>
      <c r="H161" s="14">
        <v>4.2370000000000001</v>
      </c>
      <c r="I161" s="14">
        <v>4.2370000000000001</v>
      </c>
      <c r="J161" s="12"/>
      <c r="K161" s="12"/>
      <c r="L161" s="14">
        <v>3.3</v>
      </c>
      <c r="M161" s="12">
        <v>3.851</v>
      </c>
      <c r="N161" s="12">
        <v>3.6349999999999998</v>
      </c>
      <c r="O161" s="12">
        <v>3.9670000000000001</v>
      </c>
      <c r="P161" s="12">
        <v>4.141</v>
      </c>
    </row>
    <row r="162" spans="1:16">
      <c r="A162" s="3">
        <f t="shared" si="2"/>
        <v>1750</v>
      </c>
      <c r="B162" s="13">
        <v>4.09</v>
      </c>
      <c r="C162" s="13">
        <v>5.2565280000000003</v>
      </c>
      <c r="D162" s="12">
        <v>4.374171875</v>
      </c>
      <c r="E162" s="12">
        <v>5.150235897</v>
      </c>
      <c r="F162" s="12">
        <v>3.0459999999999998</v>
      </c>
      <c r="G162" s="12"/>
      <c r="H162" s="14">
        <v>5.0970000000000004</v>
      </c>
      <c r="I162" s="14">
        <v>5.0970000000000004</v>
      </c>
      <c r="J162" s="14">
        <v>3.831</v>
      </c>
      <c r="K162" s="12"/>
      <c r="L162" s="14">
        <v>4.2300000000000004</v>
      </c>
      <c r="M162" s="12">
        <v>4.0369999999999999</v>
      </c>
      <c r="N162" s="12">
        <v>3.8</v>
      </c>
      <c r="O162" s="12">
        <v>4.1289999999999996</v>
      </c>
      <c r="P162" s="12">
        <v>4.2329999999999997</v>
      </c>
    </row>
    <row r="163" spans="1:16">
      <c r="A163" s="3">
        <f t="shared" si="2"/>
        <v>1751</v>
      </c>
      <c r="B163" s="13">
        <v>4.09</v>
      </c>
      <c r="C163" s="13">
        <v>5.2565280000000003</v>
      </c>
      <c r="D163" s="12">
        <v>4.274</v>
      </c>
      <c r="E163" s="12">
        <v>5.150235897</v>
      </c>
      <c r="F163" s="12">
        <v>3.0990000000000002</v>
      </c>
      <c r="G163" s="12"/>
      <c r="H163" s="14">
        <v>4.9320000000000004</v>
      </c>
      <c r="I163" s="14">
        <v>4.9320000000000004</v>
      </c>
      <c r="J163" s="14">
        <v>3.8370000000000002</v>
      </c>
      <c r="K163" s="12"/>
      <c r="L163" s="14">
        <v>4.41</v>
      </c>
      <c r="M163" s="12">
        <v>3.5979999999999999</v>
      </c>
      <c r="N163" s="12">
        <v>3.4089999999999998</v>
      </c>
      <c r="O163" s="12">
        <v>3.4609999999999999</v>
      </c>
      <c r="P163" s="12">
        <v>4.2329999999999997</v>
      </c>
    </row>
    <row r="164" spans="1:16">
      <c r="A164" s="3">
        <f t="shared" si="2"/>
        <v>1752</v>
      </c>
      <c r="B164" s="13">
        <v>4.09</v>
      </c>
      <c r="C164" s="13">
        <v>5.2565280000000003</v>
      </c>
      <c r="D164" s="12">
        <v>4.274</v>
      </c>
      <c r="E164" s="12">
        <v>5.150235897</v>
      </c>
      <c r="F164" s="12">
        <v>3.2890000000000001</v>
      </c>
      <c r="G164" s="12"/>
      <c r="H164" s="14">
        <v>4.843</v>
      </c>
      <c r="I164" s="14">
        <v>4.843</v>
      </c>
      <c r="J164" s="14">
        <v>3.9649999999999999</v>
      </c>
      <c r="K164" s="12"/>
      <c r="L164" s="14">
        <v>4.67</v>
      </c>
      <c r="M164" s="12">
        <v>3.7360000000000002</v>
      </c>
      <c r="N164" s="12">
        <v>3.5329999999999999</v>
      </c>
      <c r="O164" s="12">
        <v>3.6629999999999998</v>
      </c>
      <c r="P164" s="12">
        <v>4.2329999999999997</v>
      </c>
    </row>
    <row r="165" spans="1:16">
      <c r="A165" s="3">
        <f t="shared" si="2"/>
        <v>1753</v>
      </c>
      <c r="B165" s="13">
        <v>4.09</v>
      </c>
      <c r="C165" s="13">
        <v>5.2565280000000003</v>
      </c>
      <c r="D165" s="12">
        <v>4.274</v>
      </c>
      <c r="E165" s="12">
        <v>5.150235897</v>
      </c>
      <c r="F165" s="12">
        <v>3.2589999999999999</v>
      </c>
      <c r="G165" s="12"/>
      <c r="H165" s="14">
        <v>4.843</v>
      </c>
      <c r="I165" s="14">
        <v>4.843</v>
      </c>
      <c r="J165" s="14">
        <v>3.8370000000000002</v>
      </c>
      <c r="K165" s="12"/>
      <c r="L165" s="14">
        <v>4.6399999999999997</v>
      </c>
      <c r="M165" s="12">
        <v>3.81</v>
      </c>
      <c r="N165" s="12">
        <v>3.5979999999999999</v>
      </c>
      <c r="O165" s="12">
        <v>3.6429999999999998</v>
      </c>
      <c r="P165" s="12">
        <v>4.2329999999999997</v>
      </c>
    </row>
    <row r="166" spans="1:16">
      <c r="A166" s="3">
        <f t="shared" si="2"/>
        <v>1754</v>
      </c>
      <c r="B166" s="13">
        <v>3.93</v>
      </c>
      <c r="C166" s="13">
        <v>4.9282004620000004</v>
      </c>
      <c r="D166" s="12">
        <v>4.1126119790000004</v>
      </c>
      <c r="E166" s="12">
        <v>5.150235897</v>
      </c>
      <c r="F166" s="12">
        <v>3.133</v>
      </c>
      <c r="G166" s="12"/>
      <c r="H166" s="14">
        <v>4.843</v>
      </c>
      <c r="I166" s="14">
        <v>4.843</v>
      </c>
      <c r="J166" s="14">
        <v>3.7679999999999998</v>
      </c>
      <c r="K166" s="12"/>
      <c r="L166" s="14">
        <v>4.5599999999999996</v>
      </c>
      <c r="M166" s="12">
        <v>3.81</v>
      </c>
      <c r="N166" s="12">
        <v>3.5979999999999999</v>
      </c>
      <c r="O166" s="12">
        <v>3.6429999999999998</v>
      </c>
      <c r="P166" s="12">
        <v>4.2329999999999997</v>
      </c>
    </row>
    <row r="167" spans="1:16">
      <c r="A167" s="3">
        <f t="shared" si="2"/>
        <v>1755</v>
      </c>
      <c r="B167" s="13">
        <v>3.79</v>
      </c>
      <c r="C167" s="13">
        <v>4.6500055380000003</v>
      </c>
      <c r="D167" s="12">
        <v>3.9771944440000002</v>
      </c>
      <c r="E167" s="12">
        <v>4.8952737239999999</v>
      </c>
      <c r="F167" s="12">
        <v>2.9569999999999999</v>
      </c>
      <c r="G167" s="12"/>
      <c r="H167" s="14">
        <v>4.93</v>
      </c>
      <c r="I167" s="14">
        <v>4.93</v>
      </c>
      <c r="J167" s="14">
        <v>3.7679999999999998</v>
      </c>
      <c r="K167" s="12"/>
      <c r="L167" s="14">
        <v>4.4800000000000004</v>
      </c>
      <c r="M167" s="12">
        <v>3.81</v>
      </c>
      <c r="N167" s="12">
        <v>3.5979999999999999</v>
      </c>
      <c r="O167" s="12">
        <v>3.6429999999999998</v>
      </c>
      <c r="P167" s="12">
        <v>4.2329999999999997</v>
      </c>
    </row>
    <row r="168" spans="1:16">
      <c r="A168" s="3">
        <f t="shared" si="2"/>
        <v>1756</v>
      </c>
      <c r="B168" s="13">
        <v>3.83</v>
      </c>
      <c r="C168" s="13">
        <v>4.6639769229999999</v>
      </c>
      <c r="D168" s="12">
        <v>4.0031649309999997</v>
      </c>
      <c r="E168" s="12">
        <v>4.8730056099999999</v>
      </c>
      <c r="F168" s="12">
        <v>3.01</v>
      </c>
      <c r="G168" s="12"/>
      <c r="H168" s="14">
        <v>5.2160000000000002</v>
      </c>
      <c r="I168" s="14">
        <v>5.2160000000000002</v>
      </c>
      <c r="J168" s="14">
        <v>3.8620000000000001</v>
      </c>
      <c r="K168" s="12"/>
      <c r="L168" s="14">
        <v>4.41</v>
      </c>
      <c r="M168" s="12">
        <v>3.81</v>
      </c>
      <c r="N168" s="12">
        <v>3.5979999999999999</v>
      </c>
      <c r="O168" s="12">
        <v>3.6429999999999998</v>
      </c>
      <c r="P168" s="12">
        <v>4.2329999999999997</v>
      </c>
    </row>
    <row r="169" spans="1:16">
      <c r="A169" s="3">
        <f t="shared" si="2"/>
        <v>1757</v>
      </c>
      <c r="B169" s="13">
        <v>4.4400000000000004</v>
      </c>
      <c r="C169" s="13">
        <v>5.6362209229999998</v>
      </c>
      <c r="D169" s="12">
        <v>4.6060512149999999</v>
      </c>
      <c r="E169" s="12">
        <v>5.4842102390000003</v>
      </c>
      <c r="F169" s="12">
        <v>3.6320000000000001</v>
      </c>
      <c r="G169" s="12"/>
      <c r="H169" s="14">
        <v>5.5830000000000002</v>
      </c>
      <c r="I169" s="14">
        <v>5.5830000000000002</v>
      </c>
      <c r="J169" s="14">
        <v>4.2709999999999999</v>
      </c>
      <c r="K169" s="12"/>
      <c r="L169" s="14">
        <v>5.2</v>
      </c>
      <c r="M169" s="12">
        <v>4.37</v>
      </c>
      <c r="N169" s="12">
        <v>4.0940000000000003</v>
      </c>
      <c r="O169" s="12">
        <v>4.109</v>
      </c>
      <c r="P169" s="12">
        <v>4.4359999999999999</v>
      </c>
    </row>
    <row r="170" spans="1:16">
      <c r="A170" s="3">
        <f t="shared" si="2"/>
        <v>1758</v>
      </c>
      <c r="B170" s="13">
        <v>4.29</v>
      </c>
      <c r="C170" s="13">
        <v>5.377339385</v>
      </c>
      <c r="D170" s="12">
        <v>4.4743437500000001</v>
      </c>
      <c r="E170" s="12">
        <v>5.2641231780000002</v>
      </c>
      <c r="F170" s="12">
        <v>3.5169999999999999</v>
      </c>
      <c r="G170" s="12"/>
      <c r="H170" s="14">
        <v>5.65</v>
      </c>
      <c r="I170" s="14">
        <v>5.65</v>
      </c>
      <c r="J170" s="14">
        <v>4.2149999999999999</v>
      </c>
      <c r="K170" s="12"/>
      <c r="L170" s="14">
        <v>4.9800000000000004</v>
      </c>
      <c r="M170" s="12">
        <v>4.6260000000000003</v>
      </c>
      <c r="N170" s="12">
        <v>4.3179999999999996</v>
      </c>
      <c r="O170" s="12">
        <v>4.21</v>
      </c>
      <c r="P170" s="12">
        <v>4.5350000000000001</v>
      </c>
    </row>
    <row r="171" spans="1:16">
      <c r="A171" s="3">
        <f t="shared" si="2"/>
        <v>1759</v>
      </c>
      <c r="B171" s="13">
        <v>4.1900000000000004</v>
      </c>
      <c r="C171" s="13">
        <v>5.2565280000000003</v>
      </c>
      <c r="D171" s="12">
        <v>4.3778819440000003</v>
      </c>
      <c r="E171" s="12">
        <v>5.150235897</v>
      </c>
      <c r="F171" s="12">
        <v>3.363</v>
      </c>
      <c r="G171" s="12"/>
      <c r="H171" s="14">
        <v>5.33</v>
      </c>
      <c r="I171" s="14">
        <v>5.65</v>
      </c>
      <c r="J171" s="14">
        <v>4.1449999999999996</v>
      </c>
      <c r="K171" s="12"/>
      <c r="L171" s="14">
        <v>4.83</v>
      </c>
      <c r="M171" s="12">
        <v>4.1719999999999997</v>
      </c>
      <c r="N171" s="12">
        <v>3.919</v>
      </c>
      <c r="O171" s="12">
        <v>3.9060000000000001</v>
      </c>
      <c r="P171" s="12"/>
    </row>
    <row r="172" spans="1:16">
      <c r="A172" s="3">
        <f t="shared" si="2"/>
        <v>1760</v>
      </c>
      <c r="B172" s="13">
        <v>4.09</v>
      </c>
      <c r="C172" s="13">
        <v>5.2565280000000003</v>
      </c>
      <c r="D172" s="12">
        <v>4.274</v>
      </c>
      <c r="E172" s="12">
        <v>5.150235897</v>
      </c>
      <c r="F172" s="12">
        <v>3.415</v>
      </c>
      <c r="G172" s="12"/>
      <c r="H172" s="14">
        <v>5.2160000000000002</v>
      </c>
      <c r="I172" s="14">
        <v>4.843</v>
      </c>
      <c r="J172" s="14">
        <v>4.1829999999999998</v>
      </c>
      <c r="K172" s="12"/>
      <c r="L172" s="14">
        <v>4.76</v>
      </c>
      <c r="M172" s="12">
        <v>3.8170000000000002</v>
      </c>
      <c r="N172" s="12">
        <v>3.605</v>
      </c>
      <c r="O172" s="12">
        <v>3.7850000000000001</v>
      </c>
      <c r="P172" s="12"/>
    </row>
    <row r="173" spans="1:16">
      <c r="A173" s="3">
        <f t="shared" si="2"/>
        <v>1761</v>
      </c>
      <c r="B173" s="13">
        <v>4.09</v>
      </c>
      <c r="C173" s="13">
        <v>5.2565280000000003</v>
      </c>
      <c r="D173" s="12">
        <v>4.274</v>
      </c>
      <c r="E173" s="12">
        <v>5.150235897</v>
      </c>
      <c r="F173" s="12">
        <v>3.375</v>
      </c>
      <c r="G173" s="12"/>
      <c r="H173" s="14">
        <v>5.2160000000000002</v>
      </c>
      <c r="I173" s="14">
        <v>4.843</v>
      </c>
      <c r="J173" s="14">
        <v>4.16</v>
      </c>
      <c r="K173" s="12"/>
      <c r="L173" s="14">
        <v>4.6100000000000003</v>
      </c>
      <c r="M173" s="12">
        <v>4.048</v>
      </c>
      <c r="N173" s="12">
        <v>3.81</v>
      </c>
      <c r="O173" s="12">
        <v>3.8250000000000002</v>
      </c>
      <c r="P173" s="12"/>
    </row>
    <row r="174" spans="1:16">
      <c r="A174" s="3">
        <f t="shared" si="2"/>
        <v>1762</v>
      </c>
      <c r="B174" s="13">
        <v>4.09</v>
      </c>
      <c r="C174" s="13">
        <v>5.2565280000000003</v>
      </c>
      <c r="D174" s="12">
        <v>4.274</v>
      </c>
      <c r="E174" s="12">
        <v>5.150235897</v>
      </c>
      <c r="F174" s="12">
        <v>3.2890000000000001</v>
      </c>
      <c r="G174" s="12"/>
      <c r="H174" s="14">
        <v>5.2160000000000002</v>
      </c>
      <c r="I174" s="14">
        <v>4.843</v>
      </c>
      <c r="J174" s="14">
        <v>4.05</v>
      </c>
      <c r="K174" s="12"/>
      <c r="L174" s="14">
        <v>4.67</v>
      </c>
      <c r="M174" s="12">
        <v>4.1840000000000002</v>
      </c>
      <c r="N174" s="12">
        <v>3.93</v>
      </c>
      <c r="O174" s="12">
        <v>4.0069999999999997</v>
      </c>
      <c r="P174" s="12"/>
    </row>
    <row r="175" spans="1:16">
      <c r="A175" s="3">
        <f t="shared" si="2"/>
        <v>1763</v>
      </c>
      <c r="B175" s="13">
        <v>4.09</v>
      </c>
      <c r="C175" s="13">
        <v>5.2565280000000003</v>
      </c>
      <c r="D175" s="12">
        <v>4.274</v>
      </c>
      <c r="E175" s="12">
        <v>5.150235897</v>
      </c>
      <c r="F175" s="12">
        <v>3.2890000000000001</v>
      </c>
      <c r="G175" s="12"/>
      <c r="H175" s="14">
        <v>5.2160000000000002</v>
      </c>
      <c r="I175" s="14">
        <v>4.843</v>
      </c>
      <c r="J175" s="14">
        <v>4.05</v>
      </c>
      <c r="K175" s="12"/>
      <c r="L175" s="14">
        <v>4.55</v>
      </c>
      <c r="M175" s="12">
        <v>4.0579999999999998</v>
      </c>
      <c r="N175" s="12">
        <v>3.819</v>
      </c>
      <c r="O175" s="12">
        <v>3.6829999999999998</v>
      </c>
      <c r="P175" s="12">
        <v>4.5350000000000001</v>
      </c>
    </row>
    <row r="176" spans="1:16">
      <c r="A176" s="3">
        <f t="shared" si="2"/>
        <v>1764</v>
      </c>
      <c r="B176" s="13">
        <v>4.1500000000000004</v>
      </c>
      <c r="C176" s="13">
        <v>5.2565280000000003</v>
      </c>
      <c r="D176" s="12">
        <v>4.3222309030000003</v>
      </c>
      <c r="E176" s="12">
        <v>5.150235897</v>
      </c>
      <c r="F176" s="12">
        <v>3.3730000000000002</v>
      </c>
      <c r="G176" s="12"/>
      <c r="H176" s="14">
        <v>5.2160000000000002</v>
      </c>
      <c r="I176" s="14">
        <v>4.93</v>
      </c>
      <c r="J176" s="14">
        <v>4.3259999999999996</v>
      </c>
      <c r="K176" s="12"/>
      <c r="L176" s="14">
        <v>4.74</v>
      </c>
      <c r="M176" s="12">
        <v>4.0730000000000004</v>
      </c>
      <c r="N176" s="12">
        <v>3.8319999999999999</v>
      </c>
      <c r="O176" s="12">
        <v>3.8450000000000002</v>
      </c>
      <c r="P176" s="12">
        <v>4.5350000000000001</v>
      </c>
    </row>
    <row r="177" spans="1:16">
      <c r="A177" s="3">
        <f t="shared" si="2"/>
        <v>1765</v>
      </c>
      <c r="B177" s="13">
        <v>4.3600000000000003</v>
      </c>
      <c r="C177" s="13">
        <v>5.4895213849999998</v>
      </c>
      <c r="D177" s="12">
        <v>4.5411250000000001</v>
      </c>
      <c r="E177" s="12">
        <v>5.3207735100000004</v>
      </c>
      <c r="F177" s="12">
        <v>3.6840000000000002</v>
      </c>
      <c r="G177" s="12"/>
      <c r="H177" s="14">
        <v>5.2160000000000002</v>
      </c>
      <c r="I177" s="14">
        <v>5.2160000000000002</v>
      </c>
      <c r="J177" s="14">
        <v>4.4269999999999996</v>
      </c>
      <c r="K177" s="12"/>
      <c r="L177" s="14">
        <v>5.19</v>
      </c>
      <c r="M177" s="12">
        <v>4.7039999999999997</v>
      </c>
      <c r="N177" s="12">
        <v>4.3860000000000001</v>
      </c>
      <c r="O177" s="12">
        <v>4.25</v>
      </c>
      <c r="P177" s="12">
        <v>4.7160000000000002</v>
      </c>
    </row>
    <row r="178" spans="1:16">
      <c r="A178" s="3">
        <f t="shared" si="2"/>
        <v>1766</v>
      </c>
      <c r="B178" s="13">
        <v>4.37</v>
      </c>
      <c r="C178" s="13">
        <v>5.5067801540000003</v>
      </c>
      <c r="D178" s="12">
        <v>4.6783975690000004</v>
      </c>
      <c r="E178" s="12">
        <v>5.5794222219999998</v>
      </c>
      <c r="F178" s="12">
        <v>3.65</v>
      </c>
      <c r="G178" s="12"/>
      <c r="H178" s="14">
        <v>5.2160000000000002</v>
      </c>
      <c r="I178" s="14">
        <v>5.2160000000000002</v>
      </c>
      <c r="J178" s="14">
        <v>4.3479999999999999</v>
      </c>
      <c r="K178" s="12"/>
      <c r="L178" s="14">
        <v>5.0199999999999996</v>
      </c>
      <c r="M178" s="12">
        <v>4.9820000000000002</v>
      </c>
      <c r="N178" s="12">
        <v>4.6260000000000003</v>
      </c>
      <c r="O178" s="12">
        <v>4.2910000000000004</v>
      </c>
      <c r="P178" s="12">
        <v>4.8840000000000003</v>
      </c>
    </row>
    <row r="179" spans="1:16">
      <c r="A179" s="3">
        <f t="shared" si="2"/>
        <v>1767</v>
      </c>
      <c r="B179" s="13">
        <v>4.5599999999999996</v>
      </c>
      <c r="C179" s="13">
        <v>6.0109827689999999</v>
      </c>
      <c r="D179" s="12">
        <v>4.90656684</v>
      </c>
      <c r="E179" s="12">
        <v>5.8484935399999998</v>
      </c>
      <c r="F179" s="12">
        <v>3.919</v>
      </c>
      <c r="G179" s="12"/>
      <c r="H179" s="14">
        <v>5.4260000000000002</v>
      </c>
      <c r="I179" s="14">
        <v>5.4260000000000002</v>
      </c>
      <c r="J179" s="14">
        <v>4.673</v>
      </c>
      <c r="K179" s="12"/>
      <c r="L179" s="14">
        <v>5.31</v>
      </c>
      <c r="M179" s="12">
        <v>4.9820000000000002</v>
      </c>
      <c r="N179" s="12">
        <v>4.6260000000000003</v>
      </c>
      <c r="O179" s="12">
        <v>4.3310000000000004</v>
      </c>
      <c r="P179" s="12">
        <v>4.8840000000000003</v>
      </c>
    </row>
    <row r="180" spans="1:16">
      <c r="A180" s="3">
        <f t="shared" si="2"/>
        <v>1768</v>
      </c>
      <c r="B180" s="13">
        <v>4.75</v>
      </c>
      <c r="C180" s="13">
        <v>6.6590084620000001</v>
      </c>
      <c r="D180" s="12">
        <v>5.1087656250000002</v>
      </c>
      <c r="E180" s="12">
        <v>6.4924185860000003</v>
      </c>
      <c r="F180" s="12">
        <v>4.2</v>
      </c>
      <c r="G180" s="12"/>
      <c r="H180" s="14">
        <v>5.9020000000000001</v>
      </c>
      <c r="I180" s="14">
        <v>5.9020000000000001</v>
      </c>
      <c r="J180" s="14">
        <v>4.9260000000000002</v>
      </c>
      <c r="K180" s="12"/>
      <c r="L180" s="14">
        <v>5.62</v>
      </c>
      <c r="M180" s="12">
        <v>5.1989999999999998</v>
      </c>
      <c r="N180" s="12">
        <v>4.8120000000000003</v>
      </c>
      <c r="O180" s="12">
        <v>4.6550000000000002</v>
      </c>
      <c r="P180" s="12">
        <v>5.0789999999999997</v>
      </c>
    </row>
    <row r="181" spans="1:16">
      <c r="A181" s="3">
        <f t="shared" si="2"/>
        <v>1769</v>
      </c>
      <c r="B181" s="13">
        <v>4.54</v>
      </c>
      <c r="C181" s="13">
        <v>5.9978332310000004</v>
      </c>
      <c r="D181" s="12">
        <v>4.9028567709999997</v>
      </c>
      <c r="E181" s="12">
        <v>5.9679613739999997</v>
      </c>
      <c r="F181" s="12">
        <v>4.0819999999999999</v>
      </c>
      <c r="G181" s="12"/>
      <c r="H181" s="14">
        <v>5.907</v>
      </c>
      <c r="I181" s="14">
        <v>5.907</v>
      </c>
      <c r="J181" s="14">
        <v>4.5650000000000004</v>
      </c>
      <c r="K181" s="12"/>
      <c r="L181" s="14">
        <v>5.15</v>
      </c>
      <c r="M181" s="12">
        <v>5.367</v>
      </c>
      <c r="N181" s="12">
        <v>4.9560000000000004</v>
      </c>
      <c r="O181" s="12">
        <v>4.6950000000000003</v>
      </c>
      <c r="P181" s="12">
        <v>5.4340000000000002</v>
      </c>
    </row>
    <row r="182" spans="1:16">
      <c r="A182" s="3">
        <f t="shared" si="2"/>
        <v>1770</v>
      </c>
      <c r="B182" s="13">
        <v>4.24</v>
      </c>
      <c r="C182" s="13">
        <v>5.2565280000000003</v>
      </c>
      <c r="D182" s="12">
        <v>4.5912109379999997</v>
      </c>
      <c r="E182" s="12">
        <v>5.3163725389999996</v>
      </c>
      <c r="F182" s="12">
        <v>3.77</v>
      </c>
      <c r="G182" s="12"/>
      <c r="H182" s="14">
        <v>5.2770000000000001</v>
      </c>
      <c r="I182" s="14">
        <v>5.2770000000000001</v>
      </c>
      <c r="J182" s="14">
        <v>4.3330000000000002</v>
      </c>
      <c r="K182" s="12"/>
      <c r="L182" s="14">
        <v>4.91</v>
      </c>
      <c r="M182" s="12">
        <v>4.6260000000000003</v>
      </c>
      <c r="N182" s="12">
        <v>4.3179999999999996</v>
      </c>
      <c r="O182" s="12">
        <v>4.25</v>
      </c>
      <c r="P182" s="12">
        <v>4.6070000000000002</v>
      </c>
    </row>
    <row r="183" spans="1:16">
      <c r="A183" s="3">
        <f t="shared" si="2"/>
        <v>1771</v>
      </c>
      <c r="B183" s="13">
        <v>4.5599999999999996</v>
      </c>
      <c r="C183" s="13">
        <v>5.6304679999999996</v>
      </c>
      <c r="D183" s="12">
        <v>4.9084218750000002</v>
      </c>
      <c r="E183" s="12">
        <v>5.8114777579999997</v>
      </c>
      <c r="F183" s="12">
        <v>4.1790000000000003</v>
      </c>
      <c r="G183" s="12"/>
      <c r="H183" s="14">
        <v>5.2160000000000002</v>
      </c>
      <c r="I183" s="14">
        <v>5.2160000000000002</v>
      </c>
      <c r="J183" s="14">
        <v>4.508</v>
      </c>
      <c r="K183" s="12"/>
      <c r="L183" s="14">
        <v>5.48</v>
      </c>
      <c r="M183" s="12">
        <v>5.1710000000000003</v>
      </c>
      <c r="N183" s="12">
        <v>4.7889999999999997</v>
      </c>
      <c r="O183" s="12">
        <v>4.6749999999999998</v>
      </c>
      <c r="P183" s="12">
        <v>4.8680000000000003</v>
      </c>
    </row>
    <row r="184" spans="1:16">
      <c r="A184" s="3">
        <f t="shared" si="2"/>
        <v>1772</v>
      </c>
      <c r="B184" s="13">
        <v>4.96</v>
      </c>
      <c r="C184" s="13">
        <v>6.7185923079999998</v>
      </c>
      <c r="D184" s="12">
        <v>5.3239496529999997</v>
      </c>
      <c r="E184" s="12">
        <v>6.5855475410000004</v>
      </c>
      <c r="F184" s="12">
        <v>4.4749999999999996</v>
      </c>
      <c r="G184" s="12"/>
      <c r="H184" s="14">
        <v>6.08</v>
      </c>
      <c r="I184" s="14">
        <v>6.08</v>
      </c>
      <c r="J184" s="14">
        <v>5.0860000000000003</v>
      </c>
      <c r="K184" s="12"/>
      <c r="L184" s="14">
        <v>6.02</v>
      </c>
      <c r="M184" s="12">
        <v>5.8879999999999999</v>
      </c>
      <c r="N184" s="12">
        <v>5.3970000000000002</v>
      </c>
      <c r="O184" s="12">
        <v>5.1550000000000002</v>
      </c>
      <c r="P184" s="12">
        <v>5.2670000000000003</v>
      </c>
    </row>
    <row r="185" spans="1:16">
      <c r="A185" s="3">
        <f t="shared" si="2"/>
        <v>1773</v>
      </c>
      <c r="B185" s="13">
        <v>5.04</v>
      </c>
      <c r="C185" s="13">
        <v>6.8377600000000003</v>
      </c>
      <c r="D185" s="12">
        <v>5.3925859379999999</v>
      </c>
      <c r="E185" s="12">
        <v>6.6953066669999997</v>
      </c>
      <c r="F185" s="12">
        <v>4.4509999999999996</v>
      </c>
      <c r="G185" s="12"/>
      <c r="H185" s="14">
        <v>6.1630000000000003</v>
      </c>
      <c r="I185" s="14">
        <v>6.1630000000000003</v>
      </c>
      <c r="J185" s="14">
        <v>4.9669999999999996</v>
      </c>
      <c r="K185" s="12"/>
      <c r="L185" s="14">
        <v>6.14</v>
      </c>
      <c r="M185" s="12">
        <v>6.0339999999999998</v>
      </c>
      <c r="N185" s="12">
        <v>5.52</v>
      </c>
      <c r="O185" s="12">
        <v>5.39</v>
      </c>
      <c r="P185" s="12">
        <v>5.3810000000000002</v>
      </c>
    </row>
    <row r="186" spans="1:16">
      <c r="A186" s="3">
        <f t="shared" si="2"/>
        <v>1774</v>
      </c>
      <c r="B186" s="13">
        <v>4.8600000000000003</v>
      </c>
      <c r="C186" s="13">
        <v>6.4087563080000001</v>
      </c>
      <c r="D186" s="12">
        <v>5.2237777779999996</v>
      </c>
      <c r="E186" s="12">
        <v>6.2768499999999996</v>
      </c>
      <c r="F186" s="12">
        <v>4.3010000000000002</v>
      </c>
      <c r="G186" s="12"/>
      <c r="H186" s="14">
        <v>6.1630000000000003</v>
      </c>
      <c r="I186" s="14">
        <v>6.1630000000000003</v>
      </c>
      <c r="J186" s="14">
        <v>4.8650000000000002</v>
      </c>
      <c r="K186" s="12"/>
      <c r="L186" s="14">
        <v>5.8</v>
      </c>
      <c r="M186" s="12">
        <v>5.3970000000000002</v>
      </c>
      <c r="N186" s="12">
        <v>4.9820000000000002</v>
      </c>
      <c r="O186" s="12">
        <v>5.2359999999999998</v>
      </c>
      <c r="P186" s="12">
        <v>5.1050000000000004</v>
      </c>
    </row>
    <row r="187" spans="1:16">
      <c r="A187" s="3">
        <f t="shared" si="2"/>
        <v>1775</v>
      </c>
      <c r="B187" s="13">
        <v>4.7699999999999996</v>
      </c>
      <c r="C187" s="13">
        <v>5.774291077</v>
      </c>
      <c r="D187" s="12">
        <v>5.1310260420000002</v>
      </c>
      <c r="E187" s="12">
        <v>6.0866424239999999</v>
      </c>
      <c r="F187" s="12">
        <v>4.282</v>
      </c>
      <c r="G187" s="12"/>
      <c r="H187" s="14">
        <v>6.1630000000000003</v>
      </c>
      <c r="I187" s="14">
        <v>6.1630000000000003</v>
      </c>
      <c r="J187" s="14">
        <v>4.7939999999999996</v>
      </c>
      <c r="K187" s="12"/>
      <c r="L187" s="14">
        <v>5.99</v>
      </c>
      <c r="M187" s="12">
        <v>5.3970000000000002</v>
      </c>
      <c r="N187" s="12">
        <v>4.9820000000000002</v>
      </c>
      <c r="O187" s="12">
        <v>5.5419999999999998</v>
      </c>
      <c r="P187" s="12">
        <v>5.1440000000000001</v>
      </c>
    </row>
    <row r="188" spans="1:16">
      <c r="A188" s="3">
        <f t="shared" si="2"/>
        <v>1776</v>
      </c>
      <c r="B188" s="13">
        <v>4.38</v>
      </c>
      <c r="C188" s="13">
        <v>5.7052560000000003</v>
      </c>
      <c r="D188" s="12">
        <v>4.750743924</v>
      </c>
      <c r="E188" s="12">
        <v>5.6530293760000001</v>
      </c>
      <c r="F188" s="12">
        <v>3.8380000000000001</v>
      </c>
      <c r="G188" s="12"/>
      <c r="H188" s="14">
        <v>5.8449999999999998</v>
      </c>
      <c r="I188" s="14">
        <v>5.8449999999999998</v>
      </c>
      <c r="J188" s="14">
        <v>4.6189999999999998</v>
      </c>
      <c r="K188" s="12"/>
      <c r="L188" s="14">
        <v>5.17</v>
      </c>
      <c r="M188" s="12">
        <v>5.1920000000000002</v>
      </c>
      <c r="N188" s="12">
        <v>4.806</v>
      </c>
      <c r="O188" s="12">
        <v>5.4039999999999999</v>
      </c>
      <c r="P188" s="12">
        <v>4.7910000000000004</v>
      </c>
    </row>
    <row r="189" spans="1:16">
      <c r="A189" s="3">
        <f t="shared" si="2"/>
        <v>1777</v>
      </c>
      <c r="B189" s="13">
        <v>4.2699999999999996</v>
      </c>
      <c r="C189" s="13">
        <v>5.7052560000000003</v>
      </c>
      <c r="D189" s="12">
        <v>4.6301666670000001</v>
      </c>
      <c r="E189" s="12">
        <v>5.5794222219999998</v>
      </c>
      <c r="F189" s="12">
        <v>3.7949999999999999</v>
      </c>
      <c r="G189" s="12"/>
      <c r="H189" s="14">
        <v>5.3810000000000002</v>
      </c>
      <c r="I189" s="14">
        <v>5.3810000000000002</v>
      </c>
      <c r="J189" s="14">
        <v>4.4029999999999996</v>
      </c>
      <c r="K189" s="12"/>
      <c r="L189" s="14">
        <v>5.18</v>
      </c>
      <c r="M189" s="12">
        <v>4.5990000000000002</v>
      </c>
      <c r="N189" s="12">
        <v>4.2939999999999996</v>
      </c>
      <c r="O189" s="12">
        <v>4.99</v>
      </c>
      <c r="P189" s="12">
        <v>4.5350000000000001</v>
      </c>
    </row>
    <row r="190" spans="1:16">
      <c r="A190" s="3">
        <f t="shared" si="2"/>
        <v>1778</v>
      </c>
      <c r="B190" s="13">
        <v>4.2699999999999996</v>
      </c>
      <c r="C190" s="13">
        <v>5.7052560000000003</v>
      </c>
      <c r="D190" s="12">
        <v>4.6301666670000001</v>
      </c>
      <c r="E190" s="12">
        <v>5.5794222219999998</v>
      </c>
      <c r="F190" s="12">
        <v>3.7949999999999999</v>
      </c>
      <c r="G190" s="12"/>
      <c r="H190" s="14">
        <v>5.2160000000000002</v>
      </c>
      <c r="I190" s="14">
        <v>5.2160000000000002</v>
      </c>
      <c r="J190" s="14">
        <v>4.2389999999999999</v>
      </c>
      <c r="K190" s="12"/>
      <c r="L190" s="14">
        <v>5.08</v>
      </c>
      <c r="M190" s="12">
        <v>4.6260000000000003</v>
      </c>
      <c r="N190" s="12">
        <v>4.3179999999999996</v>
      </c>
      <c r="O190" s="12">
        <v>4.9820000000000002</v>
      </c>
      <c r="P190" s="12">
        <v>4.5350000000000001</v>
      </c>
    </row>
    <row r="191" spans="1:16">
      <c r="A191" s="3">
        <f t="shared" si="2"/>
        <v>1779</v>
      </c>
      <c r="B191" s="13">
        <v>4.12</v>
      </c>
      <c r="C191" s="13">
        <v>5.3169336920000001</v>
      </c>
      <c r="D191" s="12">
        <v>4.483618924</v>
      </c>
      <c r="E191" s="12">
        <v>5.2213601949999999</v>
      </c>
      <c r="F191" s="12">
        <v>3.5870000000000002</v>
      </c>
      <c r="G191" s="12"/>
      <c r="H191" s="14">
        <v>5.2160000000000002</v>
      </c>
      <c r="I191" s="14">
        <v>5.2160000000000002</v>
      </c>
      <c r="J191" s="14">
        <v>4.2389999999999999</v>
      </c>
      <c r="K191" s="12"/>
      <c r="L191" s="14">
        <v>4.8</v>
      </c>
      <c r="M191" s="12">
        <v>4.6260000000000003</v>
      </c>
      <c r="N191" s="12">
        <v>4.3179999999999996</v>
      </c>
      <c r="O191" s="12">
        <v>4.9820000000000002</v>
      </c>
      <c r="P191" s="12">
        <v>4.5350000000000001</v>
      </c>
    </row>
    <row r="192" spans="1:16">
      <c r="A192" s="3">
        <f t="shared" si="2"/>
        <v>1780</v>
      </c>
      <c r="B192" s="13">
        <v>4.1900000000000004</v>
      </c>
      <c r="C192" s="13">
        <v>5.3859687689999998</v>
      </c>
      <c r="D192" s="12">
        <v>4.5429800350000002</v>
      </c>
      <c r="E192" s="12">
        <v>5.281425144</v>
      </c>
      <c r="F192" s="12">
        <v>3.621</v>
      </c>
      <c r="G192" s="12"/>
      <c r="H192" s="14">
        <v>5.2160000000000002</v>
      </c>
      <c r="I192" s="14">
        <v>5.2160000000000002</v>
      </c>
      <c r="J192" s="14">
        <v>4.2389999999999999</v>
      </c>
      <c r="K192" s="12"/>
      <c r="L192" s="14">
        <v>4.9000000000000004</v>
      </c>
      <c r="M192" s="12">
        <v>4.6539999999999999</v>
      </c>
      <c r="N192" s="12">
        <v>4.3419999999999996</v>
      </c>
      <c r="O192" s="12">
        <v>5.0609999999999999</v>
      </c>
      <c r="P192" s="12">
        <v>4.5350000000000001</v>
      </c>
    </row>
    <row r="193" spans="1:16">
      <c r="A193" s="3">
        <f t="shared" si="2"/>
        <v>1781</v>
      </c>
      <c r="B193" s="13">
        <v>4.45</v>
      </c>
      <c r="C193" s="13">
        <v>5.7052560000000003</v>
      </c>
      <c r="D193" s="12">
        <v>4.8082500000000001</v>
      </c>
      <c r="E193" s="12">
        <v>5.5794222219999998</v>
      </c>
      <c r="F193" s="12">
        <v>3.7949999999999999</v>
      </c>
      <c r="G193" s="12"/>
      <c r="H193" s="14">
        <v>5.2160000000000002</v>
      </c>
      <c r="I193" s="14">
        <v>5.2160000000000002</v>
      </c>
      <c r="J193" s="14">
        <v>4.2389999999999999</v>
      </c>
      <c r="K193" s="12"/>
      <c r="L193" s="14">
        <v>5.14</v>
      </c>
      <c r="M193" s="12">
        <v>4.9820000000000002</v>
      </c>
      <c r="N193" s="12">
        <v>4.6260000000000003</v>
      </c>
      <c r="O193" s="12">
        <v>5.3970000000000002</v>
      </c>
      <c r="P193" s="12">
        <v>4.3360000000000003</v>
      </c>
    </row>
    <row r="194" spans="1:16">
      <c r="A194" s="3">
        <f t="shared" si="2"/>
        <v>1782</v>
      </c>
      <c r="B194" s="13">
        <v>4.3899999999999997</v>
      </c>
      <c r="C194" s="13">
        <v>5.8038775380000001</v>
      </c>
      <c r="D194" s="12">
        <v>4.7414687500000001</v>
      </c>
      <c r="E194" s="12">
        <v>5.6629906610000003</v>
      </c>
      <c r="F194" s="12">
        <v>3.8849999999999998</v>
      </c>
      <c r="G194" s="12"/>
      <c r="H194" s="14">
        <v>5.5419999999999998</v>
      </c>
      <c r="I194" s="14">
        <v>5.5419999999999998</v>
      </c>
      <c r="J194" s="14">
        <v>4.4080000000000004</v>
      </c>
      <c r="K194" s="12"/>
      <c r="L194" s="14">
        <v>4.9800000000000004</v>
      </c>
      <c r="M194" s="12">
        <v>4.9820000000000002</v>
      </c>
      <c r="N194" s="12">
        <v>4.6260000000000003</v>
      </c>
      <c r="O194" s="12">
        <v>5.3970000000000002</v>
      </c>
      <c r="P194" s="12">
        <v>4.5350000000000001</v>
      </c>
    </row>
    <row r="195" spans="1:16">
      <c r="A195" s="3">
        <f t="shared" si="2"/>
        <v>1783</v>
      </c>
      <c r="B195" s="13">
        <v>4.72</v>
      </c>
      <c r="C195" s="13">
        <v>6.5517575380000004</v>
      </c>
      <c r="D195" s="12">
        <v>5.0846501740000001</v>
      </c>
      <c r="E195" s="12">
        <v>6.4082695909999998</v>
      </c>
      <c r="F195" s="12">
        <v>4.1779999999999999</v>
      </c>
      <c r="G195" s="12"/>
      <c r="H195" s="14">
        <v>6.1550000000000002</v>
      </c>
      <c r="I195" s="14">
        <v>6.1550000000000002</v>
      </c>
      <c r="J195" s="14">
        <v>4.8579999999999997</v>
      </c>
      <c r="K195" s="12"/>
      <c r="L195" s="14">
        <v>5.78</v>
      </c>
      <c r="M195" s="12">
        <v>4.9820000000000002</v>
      </c>
      <c r="N195" s="12">
        <v>4.6260000000000003</v>
      </c>
      <c r="O195" s="12">
        <v>5.03</v>
      </c>
      <c r="P195" s="12">
        <v>4.5759999999999996</v>
      </c>
    </row>
    <row r="196" spans="1:16">
      <c r="A196" s="3">
        <f t="shared" si="2"/>
        <v>1784</v>
      </c>
      <c r="B196" s="13">
        <v>4.6900000000000004</v>
      </c>
      <c r="C196" s="13">
        <v>6.420673077</v>
      </c>
      <c r="D196" s="12">
        <v>5.04012934</v>
      </c>
      <c r="E196" s="12">
        <v>6.2524264589999996</v>
      </c>
      <c r="F196" s="12">
        <v>4.13</v>
      </c>
      <c r="G196" s="12"/>
      <c r="H196" s="14">
        <v>6.1630000000000003</v>
      </c>
      <c r="I196" s="14">
        <v>6.1630000000000003</v>
      </c>
      <c r="J196" s="14">
        <v>4.9409999999999998</v>
      </c>
      <c r="K196" s="12"/>
      <c r="L196" s="14">
        <v>5.72</v>
      </c>
      <c r="M196" s="12"/>
      <c r="N196" s="12">
        <v>4.7679999999999998</v>
      </c>
      <c r="O196" s="12">
        <v>4.49</v>
      </c>
      <c r="P196" s="12">
        <v>4.8840000000000003</v>
      </c>
    </row>
    <row r="197" spans="1:16">
      <c r="A197" s="3">
        <f t="shared" si="2"/>
        <v>1785</v>
      </c>
      <c r="B197" s="13">
        <v>4.7</v>
      </c>
      <c r="C197" s="13">
        <v>6.4683401539999998</v>
      </c>
      <c r="D197" s="12">
        <v>5.0642447920000002</v>
      </c>
      <c r="E197" s="12">
        <v>6.3387518739999997</v>
      </c>
      <c r="F197" s="12">
        <v>4.3010000000000002</v>
      </c>
      <c r="G197" s="12"/>
      <c r="H197" s="14">
        <v>6.1630000000000003</v>
      </c>
      <c r="I197" s="14">
        <v>6.1630000000000003</v>
      </c>
      <c r="J197" s="14">
        <v>4.9000000000000004</v>
      </c>
      <c r="K197" s="12"/>
      <c r="L197" s="14">
        <v>5.81</v>
      </c>
      <c r="M197" s="12"/>
      <c r="N197" s="12">
        <v>5.3970000000000002</v>
      </c>
      <c r="O197" s="12">
        <v>4.1970000000000001</v>
      </c>
      <c r="P197" s="12"/>
    </row>
    <row r="198" spans="1:16">
      <c r="A198" s="3">
        <f t="shared" si="2"/>
        <v>1786</v>
      </c>
      <c r="B198" s="13">
        <v>4.57</v>
      </c>
      <c r="C198" s="13">
        <v>6.0602935379999998</v>
      </c>
      <c r="D198" s="12">
        <v>4.9325373260000003</v>
      </c>
      <c r="E198" s="12">
        <v>5.9239579720000002</v>
      </c>
      <c r="F198" s="12">
        <v>4.0709999999999997</v>
      </c>
      <c r="G198" s="12"/>
      <c r="H198" s="14">
        <v>6.1630000000000003</v>
      </c>
      <c r="I198" s="14">
        <v>6.1630000000000003</v>
      </c>
      <c r="J198" s="14">
        <v>4.6859999999999999</v>
      </c>
      <c r="K198" s="12"/>
      <c r="L198" s="14">
        <v>5.73</v>
      </c>
      <c r="M198" s="12"/>
      <c r="N198" s="12">
        <v>5.3970000000000002</v>
      </c>
      <c r="O198" s="12">
        <v>4.08</v>
      </c>
      <c r="P198" s="12">
        <v>4.8840000000000003</v>
      </c>
    </row>
    <row r="199" spans="1:16">
      <c r="A199" s="3">
        <f t="shared" si="2"/>
        <v>1787</v>
      </c>
      <c r="B199" s="13">
        <v>4.45</v>
      </c>
      <c r="C199" s="13">
        <v>5.7052560000000003</v>
      </c>
      <c r="D199" s="12">
        <v>4.8082500000000001</v>
      </c>
      <c r="E199" s="12">
        <v>5.5794222219999998</v>
      </c>
      <c r="F199" s="12">
        <v>3.8359999999999999</v>
      </c>
      <c r="G199" s="12"/>
      <c r="H199" s="14">
        <v>6.1840000000000002</v>
      </c>
      <c r="I199" s="14">
        <v>6.1840000000000002</v>
      </c>
      <c r="J199" s="14">
        <v>4.74</v>
      </c>
      <c r="K199" s="12"/>
      <c r="L199" s="14">
        <v>5.53</v>
      </c>
      <c r="M199" s="12"/>
      <c r="N199" s="12">
        <v>5.3970000000000002</v>
      </c>
      <c r="O199" s="12">
        <v>4.2809999999999997</v>
      </c>
      <c r="P199" s="12">
        <v>4.8840000000000003</v>
      </c>
    </row>
    <row r="200" spans="1:16">
      <c r="A200" s="3">
        <f t="shared" ref="A200:A263" si="3">+A199+1</f>
        <v>1788</v>
      </c>
      <c r="B200" s="13">
        <v>4.5599999999999996</v>
      </c>
      <c r="C200" s="13">
        <v>5.7348424619999996</v>
      </c>
      <c r="D200" s="12">
        <v>4.8156701389999998</v>
      </c>
      <c r="E200" s="12">
        <v>5.5988627180000003</v>
      </c>
      <c r="F200" s="12">
        <v>3.93</v>
      </c>
      <c r="G200" s="12"/>
      <c r="H200" s="14">
        <v>6.1630000000000003</v>
      </c>
      <c r="I200" s="14">
        <v>6.1630000000000003</v>
      </c>
      <c r="J200" s="14">
        <v>4.8479999999999999</v>
      </c>
      <c r="K200" s="12"/>
      <c r="L200" s="14">
        <v>5.62</v>
      </c>
      <c r="M200" s="12"/>
      <c r="N200" s="12">
        <v>5.1379999999999999</v>
      </c>
      <c r="O200" s="12">
        <v>4.4669999999999996</v>
      </c>
      <c r="P200" s="12">
        <v>4.8840000000000003</v>
      </c>
    </row>
    <row r="201" spans="1:16">
      <c r="A201" s="3">
        <f t="shared" si="3"/>
        <v>1789</v>
      </c>
      <c r="B201" s="13">
        <v>5.14</v>
      </c>
      <c r="C201" s="13">
        <v>7.6390599999999997</v>
      </c>
      <c r="D201" s="12">
        <v>5.3536302080000002</v>
      </c>
      <c r="E201" s="12">
        <v>7.3583221520000004</v>
      </c>
      <c r="F201" s="12">
        <v>4.6929999999999996</v>
      </c>
      <c r="G201" s="12"/>
      <c r="H201" s="14">
        <v>6.3959999999999999</v>
      </c>
      <c r="I201" s="14">
        <v>6.3959999999999999</v>
      </c>
      <c r="J201" s="14">
        <v>4.9290000000000003</v>
      </c>
      <c r="K201" s="12"/>
      <c r="L201" s="14">
        <v>7.09</v>
      </c>
      <c r="M201" s="12"/>
      <c r="N201" s="12">
        <v>6.49</v>
      </c>
      <c r="O201" s="12">
        <v>5.3819999999999997</v>
      </c>
      <c r="P201" s="12">
        <v>4.8840000000000003</v>
      </c>
    </row>
    <row r="202" spans="1:16">
      <c r="A202" s="3">
        <f t="shared" si="3"/>
        <v>1790</v>
      </c>
      <c r="B202" s="13">
        <v>4.93</v>
      </c>
      <c r="C202" s="13">
        <v>6.7280435379999997</v>
      </c>
      <c r="D202" s="12">
        <v>4.9974635420000002</v>
      </c>
      <c r="E202" s="12">
        <v>6.7444852050000001</v>
      </c>
      <c r="F202" s="12">
        <v>4.407</v>
      </c>
      <c r="G202" s="12"/>
      <c r="H202" s="14">
        <v>7.335</v>
      </c>
      <c r="I202" s="14">
        <v>7.335</v>
      </c>
      <c r="J202" s="14">
        <v>5.3209999999999997</v>
      </c>
      <c r="K202" s="12"/>
      <c r="L202" s="14">
        <v>6.34</v>
      </c>
      <c r="M202" s="12"/>
      <c r="N202" s="12">
        <v>6.9550000000000001</v>
      </c>
      <c r="O202" s="12">
        <v>5.5369999999999999</v>
      </c>
      <c r="P202" s="12">
        <v>5.4619999999999997</v>
      </c>
    </row>
    <row r="203" spans="1:16">
      <c r="A203" s="3">
        <f t="shared" si="3"/>
        <v>1791</v>
      </c>
      <c r="B203" s="13">
        <v>4.5199999999999996</v>
      </c>
      <c r="C203" s="13">
        <v>5.7052560000000003</v>
      </c>
      <c r="D203" s="12">
        <v>4.452083333</v>
      </c>
      <c r="E203" s="12">
        <v>5.5794222219999998</v>
      </c>
      <c r="F203" s="12">
        <v>4.048</v>
      </c>
      <c r="G203" s="12"/>
      <c r="H203" s="14">
        <v>6.1630000000000003</v>
      </c>
      <c r="I203" s="14">
        <v>6.1630000000000003</v>
      </c>
      <c r="J203" s="14">
        <v>4.8479999999999999</v>
      </c>
      <c r="K203" s="12"/>
      <c r="L203" s="14">
        <v>5.59</v>
      </c>
      <c r="M203" s="12"/>
      <c r="N203" s="12">
        <v>4.7679999999999998</v>
      </c>
      <c r="O203" s="12">
        <v>4.4429999999999996</v>
      </c>
      <c r="P203" s="12">
        <v>6.1539999999999999</v>
      </c>
    </row>
    <row r="204" spans="1:16">
      <c r="A204" s="3">
        <f t="shared" si="3"/>
        <v>1792</v>
      </c>
      <c r="B204" s="13">
        <v>4.41</v>
      </c>
      <c r="C204" s="13">
        <v>5.7052560000000003</v>
      </c>
      <c r="D204" s="12">
        <v>4.3611866319999999</v>
      </c>
      <c r="E204" s="12">
        <v>5.5794222219999998</v>
      </c>
      <c r="F204" s="12">
        <v>3.911</v>
      </c>
      <c r="G204" s="12"/>
      <c r="H204" s="14">
        <v>5.8769999999999998</v>
      </c>
      <c r="I204" s="14">
        <v>5.8769999999999998</v>
      </c>
      <c r="J204" s="14">
        <v>4.5979999999999999</v>
      </c>
      <c r="K204" s="12"/>
      <c r="L204" s="14">
        <v>5.46</v>
      </c>
      <c r="M204" s="12"/>
      <c r="N204" s="12">
        <v>4.6680000000000001</v>
      </c>
      <c r="O204" s="12">
        <v>4.351</v>
      </c>
      <c r="P204" s="12">
        <v>5.0410000000000004</v>
      </c>
    </row>
    <row r="205" spans="1:16">
      <c r="A205" s="3">
        <f t="shared" si="3"/>
        <v>1793</v>
      </c>
      <c r="B205" s="13">
        <v>4.54</v>
      </c>
      <c r="C205" s="13">
        <v>5.9518098459999997</v>
      </c>
      <c r="D205" s="12">
        <v>4.5337048610000004</v>
      </c>
      <c r="E205" s="12">
        <v>5.8009877259999998</v>
      </c>
      <c r="F205" s="12">
        <v>4.048</v>
      </c>
      <c r="G205" s="12"/>
      <c r="H205" s="14">
        <v>5.65</v>
      </c>
      <c r="I205" s="14">
        <v>5.65</v>
      </c>
      <c r="J205" s="14">
        <v>4.4269999999999996</v>
      </c>
      <c r="K205" s="12"/>
      <c r="L205" s="14">
        <v>5.67</v>
      </c>
      <c r="M205" s="12"/>
      <c r="N205" s="12">
        <v>4.9820000000000002</v>
      </c>
      <c r="O205" s="12">
        <v>4.7949999999999999</v>
      </c>
      <c r="P205" s="12">
        <v>4.9580000000000002</v>
      </c>
    </row>
    <row r="206" spans="1:16">
      <c r="A206" s="3">
        <f t="shared" si="3"/>
        <v>1794</v>
      </c>
      <c r="B206" s="13">
        <v>4.79</v>
      </c>
      <c r="C206" s="13">
        <v>6.7066755379999998</v>
      </c>
      <c r="D206" s="12">
        <v>4.8268003469999998</v>
      </c>
      <c r="E206" s="12">
        <v>6.723320502</v>
      </c>
      <c r="F206" s="12">
        <v>4.2460000000000004</v>
      </c>
      <c r="G206" s="12"/>
      <c r="H206" s="14">
        <v>6.6310000000000002</v>
      </c>
      <c r="I206" s="14">
        <v>6.6310000000000002</v>
      </c>
      <c r="J206" s="14">
        <v>4.9509999999999996</v>
      </c>
      <c r="K206" s="12"/>
      <c r="L206" s="14">
        <v>6.11</v>
      </c>
      <c r="M206" s="12"/>
      <c r="N206" s="12">
        <v>5.1379999999999999</v>
      </c>
      <c r="O206" s="12">
        <v>5.101</v>
      </c>
      <c r="P206" s="12">
        <v>5.2910000000000004</v>
      </c>
    </row>
    <row r="207" spans="1:16">
      <c r="A207" s="3">
        <f t="shared" si="3"/>
        <v>1795</v>
      </c>
      <c r="B207" s="13">
        <v>6.39</v>
      </c>
      <c r="C207" s="13">
        <v>10.04748015</v>
      </c>
      <c r="D207" s="12">
        <v>6.4852013890000002</v>
      </c>
      <c r="E207" s="12">
        <v>9.5789782409999997</v>
      </c>
      <c r="F207" s="12">
        <v>5.4729999999999999</v>
      </c>
      <c r="G207" s="12"/>
      <c r="H207" s="14">
        <v>7.8979999999999997</v>
      </c>
      <c r="I207" s="14">
        <v>7.8979999999999997</v>
      </c>
      <c r="J207" s="14">
        <v>6.4080000000000004</v>
      </c>
      <c r="K207" s="12"/>
      <c r="L207" s="14">
        <v>9.4600000000000009</v>
      </c>
      <c r="M207" s="12"/>
      <c r="N207" s="12">
        <v>7.992</v>
      </c>
      <c r="O207" s="12">
        <v>6.9939999999999998</v>
      </c>
      <c r="P207" s="12">
        <v>5.3440000000000003</v>
      </c>
    </row>
    <row r="208" spans="1:16">
      <c r="A208" s="3">
        <f t="shared" si="3"/>
        <v>1796</v>
      </c>
      <c r="B208" s="13">
        <v>6.09</v>
      </c>
      <c r="C208" s="13">
        <v>9.1783778460000001</v>
      </c>
      <c r="D208" s="12">
        <v>6.3256684029999999</v>
      </c>
      <c r="E208" s="12">
        <v>8.7330086960000006</v>
      </c>
      <c r="F208" s="12">
        <v>5.335</v>
      </c>
      <c r="G208" s="12"/>
      <c r="H208" s="14">
        <v>8.15</v>
      </c>
      <c r="I208" s="14">
        <v>8.15</v>
      </c>
      <c r="J208" s="14">
        <v>6.5229999999999997</v>
      </c>
      <c r="K208" s="12"/>
      <c r="L208" s="14">
        <v>9.0299999999999994</v>
      </c>
      <c r="M208" s="12"/>
      <c r="N208" s="12">
        <v>8.6690000000000005</v>
      </c>
      <c r="O208" s="12">
        <v>6.9169999999999998</v>
      </c>
      <c r="P208" s="12">
        <v>8.0500000000000007</v>
      </c>
    </row>
    <row r="209" spans="1:16">
      <c r="A209" s="3">
        <f t="shared" si="3"/>
        <v>1797</v>
      </c>
      <c r="B209" s="13">
        <v>4.68</v>
      </c>
      <c r="C209" s="13">
        <v>6.8969329229999996</v>
      </c>
      <c r="D209" s="12">
        <v>4.8750312500000001</v>
      </c>
      <c r="E209" s="12">
        <v>6.7657835789999998</v>
      </c>
      <c r="F209" s="12">
        <v>4.1870000000000003</v>
      </c>
      <c r="G209" s="12"/>
      <c r="H209" s="14">
        <v>7.0419999999999998</v>
      </c>
      <c r="I209" s="14">
        <v>7.0419999999999998</v>
      </c>
      <c r="J209" s="14">
        <v>5.1529999999999996</v>
      </c>
      <c r="K209" s="12"/>
      <c r="L209" s="14">
        <v>6.21</v>
      </c>
      <c r="M209" s="12"/>
      <c r="N209" s="12">
        <v>5.0209999999999999</v>
      </c>
      <c r="O209" s="12">
        <v>4.9249999999999998</v>
      </c>
      <c r="P209" s="12">
        <v>8.7769999999999992</v>
      </c>
    </row>
    <row r="210" spans="1:16">
      <c r="A210" s="3">
        <f t="shared" si="3"/>
        <v>1798</v>
      </c>
      <c r="B210" s="13">
        <v>4.57</v>
      </c>
      <c r="C210" s="13">
        <v>6.8377600000000003</v>
      </c>
      <c r="D210" s="12">
        <v>4.7525989580000001</v>
      </c>
      <c r="E210" s="12">
        <v>6.6953066669999997</v>
      </c>
      <c r="F210" s="12">
        <v>4.048</v>
      </c>
      <c r="G210" s="12"/>
      <c r="H210" s="14">
        <v>6.78</v>
      </c>
      <c r="I210" s="14">
        <v>6.78</v>
      </c>
      <c r="J210" s="14">
        <v>5.0339999999999998</v>
      </c>
      <c r="K210" s="12"/>
      <c r="L210" s="14">
        <v>6</v>
      </c>
      <c r="M210" s="12"/>
      <c r="N210" s="12">
        <v>4.8499999999999996</v>
      </c>
      <c r="O210" s="12">
        <v>4.9820000000000002</v>
      </c>
      <c r="P210" s="12">
        <v>5.4420000000000002</v>
      </c>
    </row>
    <row r="211" spans="1:16">
      <c r="A211" s="3">
        <f t="shared" si="3"/>
        <v>1799</v>
      </c>
      <c r="B211" s="13">
        <v>5.28</v>
      </c>
      <c r="C211" s="13">
        <v>7.8108258460000002</v>
      </c>
      <c r="D211" s="12">
        <v>5.4222664930000004</v>
      </c>
      <c r="E211" s="12">
        <v>7.1735428570000002</v>
      </c>
      <c r="F211" s="12">
        <v>4.7309999999999999</v>
      </c>
      <c r="G211" s="12"/>
      <c r="H211" s="14">
        <v>7.2670000000000003</v>
      </c>
      <c r="I211" s="14">
        <v>7.2670000000000003</v>
      </c>
      <c r="J211" s="14">
        <v>5.6180000000000003</v>
      </c>
      <c r="K211" s="12"/>
      <c r="L211" s="14">
        <v>6.94</v>
      </c>
      <c r="M211" s="12"/>
      <c r="N211" s="12">
        <v>6.1829999999999998</v>
      </c>
      <c r="O211" s="12">
        <v>5.8220000000000001</v>
      </c>
      <c r="P211" s="12">
        <v>4.9509999999999996</v>
      </c>
    </row>
    <row r="212" spans="1:16">
      <c r="A212" s="3">
        <f t="shared" si="3"/>
        <v>1800</v>
      </c>
      <c r="B212" s="13">
        <v>6.14</v>
      </c>
      <c r="C212" s="13">
        <v>9.1405729230000006</v>
      </c>
      <c r="D212" s="12">
        <v>6.3201032990000003</v>
      </c>
      <c r="E212" s="12">
        <v>8.8411202200000005</v>
      </c>
      <c r="F212" s="12">
        <v>5.4790000000000001</v>
      </c>
      <c r="G212" s="12">
        <v>8.4009999999999998</v>
      </c>
      <c r="H212" s="14">
        <v>8.4740000000000002</v>
      </c>
      <c r="I212" s="14">
        <v>8.4740000000000002</v>
      </c>
      <c r="J212" s="14">
        <v>6.9480000000000004</v>
      </c>
      <c r="K212" s="12"/>
      <c r="L212" s="14">
        <v>8.14</v>
      </c>
      <c r="M212" s="12"/>
      <c r="N212" s="12">
        <v>8.0749999999999993</v>
      </c>
      <c r="O212" s="12">
        <v>6.8949999999999996</v>
      </c>
      <c r="P212" s="12">
        <v>6.117</v>
      </c>
    </row>
    <row r="213" spans="1:16">
      <c r="A213" s="3">
        <f t="shared" si="3"/>
        <v>1801</v>
      </c>
      <c r="B213" s="12"/>
      <c r="C213" s="12"/>
      <c r="D213" s="12">
        <v>6.9767855900000004</v>
      </c>
      <c r="E213" s="12">
        <v>11.158844439999999</v>
      </c>
      <c r="F213" s="12">
        <v>6.1790000000000003</v>
      </c>
      <c r="G213" s="12">
        <v>11.66</v>
      </c>
      <c r="H213" s="14">
        <v>8.4740000000000002</v>
      </c>
      <c r="I213" s="14">
        <v>8.4740000000000002</v>
      </c>
      <c r="J213" s="14">
        <v>7.3280000000000003</v>
      </c>
      <c r="K213" s="12"/>
      <c r="L213" s="14">
        <v>9.8699999999999992</v>
      </c>
      <c r="M213" s="12"/>
      <c r="N213" s="12">
        <v>8.0960000000000001</v>
      </c>
      <c r="O213" s="12"/>
      <c r="P213" s="12">
        <v>9.3339999999999996</v>
      </c>
    </row>
    <row r="214" spans="1:16">
      <c r="A214" s="3">
        <f t="shared" si="3"/>
        <v>1802</v>
      </c>
      <c r="B214" s="12"/>
      <c r="C214" s="12"/>
      <c r="D214" s="12">
        <v>6.7133706599999998</v>
      </c>
      <c r="E214" s="12">
        <v>10.07444263</v>
      </c>
      <c r="F214" s="12">
        <v>5.9370000000000003</v>
      </c>
      <c r="G214" s="12">
        <v>9.7479999999999993</v>
      </c>
      <c r="H214" s="12"/>
      <c r="I214" s="12"/>
      <c r="J214" s="12"/>
      <c r="K214" s="12"/>
      <c r="L214" s="14">
        <v>8.85</v>
      </c>
      <c r="M214" s="12"/>
      <c r="N214" s="12">
        <v>8.0960000000000001</v>
      </c>
      <c r="O214" s="12"/>
      <c r="P214" s="12">
        <v>10.067</v>
      </c>
    </row>
    <row r="215" spans="1:16">
      <c r="A215" s="3">
        <f t="shared" si="3"/>
        <v>1803</v>
      </c>
      <c r="B215" s="12"/>
      <c r="C215" s="12"/>
      <c r="D215" s="12">
        <v>6.0158776039999999</v>
      </c>
      <c r="E215" s="12">
        <v>8.8777546960000002</v>
      </c>
      <c r="F215" s="12">
        <v>5.194</v>
      </c>
      <c r="G215" s="12">
        <v>6.8559999999999999</v>
      </c>
      <c r="H215" s="12"/>
      <c r="I215" s="12"/>
      <c r="J215" s="12"/>
      <c r="K215" s="12"/>
      <c r="L215" s="14">
        <v>7.6</v>
      </c>
      <c r="M215" s="12"/>
      <c r="N215" s="12">
        <v>7.6379999999999999</v>
      </c>
      <c r="O215" s="12"/>
      <c r="P215" s="12">
        <v>8.9870000000000001</v>
      </c>
    </row>
    <row r="216" spans="1:16">
      <c r="A216" s="3">
        <f t="shared" si="3"/>
        <v>1804</v>
      </c>
      <c r="B216" s="12"/>
      <c r="C216" s="12"/>
      <c r="D216" s="12">
        <v>5.9565164929999996</v>
      </c>
      <c r="E216" s="12">
        <v>7.7346503010000003</v>
      </c>
      <c r="F216" s="12">
        <v>4.8019999999999996</v>
      </c>
      <c r="G216" s="12">
        <v>5.8739999999999997</v>
      </c>
      <c r="H216" s="12"/>
      <c r="I216" s="12"/>
      <c r="J216" s="12"/>
      <c r="K216" s="12"/>
      <c r="L216" s="14">
        <v>6.89</v>
      </c>
      <c r="M216" s="12"/>
      <c r="N216" s="12">
        <v>6.7850000000000001</v>
      </c>
      <c r="O216" s="12"/>
      <c r="P216" s="12">
        <v>8.4239999999999995</v>
      </c>
    </row>
    <row r="217" spans="1:16">
      <c r="A217" s="3">
        <f t="shared" si="3"/>
        <v>1805</v>
      </c>
      <c r="B217" s="12"/>
      <c r="C217" s="12"/>
      <c r="D217" s="12">
        <v>7.1864045140000004</v>
      </c>
      <c r="E217" s="12">
        <v>8.9023468139999995</v>
      </c>
      <c r="F217" s="12">
        <v>6.0259999999999998</v>
      </c>
      <c r="G217" s="12"/>
      <c r="H217" s="12"/>
      <c r="I217" s="12"/>
      <c r="J217" s="12"/>
      <c r="K217" s="12"/>
      <c r="L217" s="14">
        <v>8.77</v>
      </c>
      <c r="M217" s="12"/>
      <c r="N217" s="12">
        <v>8.0960000000000001</v>
      </c>
      <c r="O217" s="12"/>
      <c r="P217" s="12">
        <v>5.8730000000000002</v>
      </c>
    </row>
    <row r="218" spans="1:16">
      <c r="A218" s="3">
        <f t="shared" si="3"/>
        <v>1806</v>
      </c>
      <c r="B218" s="12"/>
      <c r="C218" s="12"/>
      <c r="D218" s="12">
        <v>6.2978428820000003</v>
      </c>
      <c r="E218" s="12">
        <v>9.1429507819999998</v>
      </c>
      <c r="F218" s="12">
        <v>5.2130000000000001</v>
      </c>
      <c r="G218" s="12">
        <v>7.8639999999999999</v>
      </c>
      <c r="H218" s="12"/>
      <c r="I218" s="12"/>
      <c r="J218" s="12"/>
      <c r="K218" s="12"/>
      <c r="L218" s="14">
        <v>8.3800000000000008</v>
      </c>
      <c r="M218" s="12"/>
      <c r="N218" s="12">
        <v>10.125999999999999</v>
      </c>
      <c r="O218" s="12"/>
      <c r="P218" s="12">
        <v>8.9459999999999997</v>
      </c>
    </row>
    <row r="219" spans="1:16">
      <c r="A219" s="3">
        <f t="shared" si="3"/>
        <v>1807</v>
      </c>
      <c r="B219" s="12"/>
      <c r="C219" s="12"/>
      <c r="D219" s="12">
        <v>6.3943046880000001</v>
      </c>
      <c r="E219" s="12">
        <v>9.5647238100000003</v>
      </c>
      <c r="F219" s="12">
        <v>4.9859999999999998</v>
      </c>
      <c r="G219" s="12">
        <v>6.7309999999999999</v>
      </c>
      <c r="H219" s="12"/>
      <c r="I219" s="12"/>
      <c r="J219" s="12"/>
      <c r="K219" s="12"/>
      <c r="L219" s="14">
        <v>7.91</v>
      </c>
      <c r="M219" s="12"/>
      <c r="N219" s="12">
        <v>8.2899999999999991</v>
      </c>
      <c r="O219" s="12"/>
      <c r="P219" s="12">
        <v>9.6460000000000008</v>
      </c>
    </row>
    <row r="220" spans="1:16">
      <c r="A220" s="3">
        <f t="shared" si="3"/>
        <v>1808</v>
      </c>
      <c r="B220" s="12"/>
      <c r="C220" s="12"/>
      <c r="D220" s="12">
        <v>6.1587152779999998</v>
      </c>
      <c r="E220" s="12">
        <v>8.50197672</v>
      </c>
      <c r="F220" s="12">
        <v>4.6639999999999997</v>
      </c>
      <c r="G220" s="12">
        <v>6.4930000000000003</v>
      </c>
      <c r="H220" s="12"/>
      <c r="I220" s="12"/>
      <c r="J220" s="12"/>
      <c r="K220" s="12"/>
      <c r="L220" s="14">
        <v>7.49</v>
      </c>
      <c r="M220" s="12"/>
      <c r="N220" s="12">
        <v>6.37</v>
      </c>
      <c r="O220" s="12"/>
      <c r="P220" s="12">
        <v>7.4669999999999996</v>
      </c>
    </row>
    <row r="221" spans="1:16">
      <c r="A221" s="3">
        <f t="shared" si="3"/>
        <v>1809</v>
      </c>
      <c r="B221" s="12"/>
      <c r="C221" s="12"/>
      <c r="D221" s="12">
        <v>6.205091146</v>
      </c>
      <c r="E221" s="12">
        <v>8.7807300549999994</v>
      </c>
      <c r="F221" s="12">
        <v>4.6639999999999997</v>
      </c>
      <c r="G221" s="12">
        <v>6.1820000000000004</v>
      </c>
      <c r="H221" s="12"/>
      <c r="I221" s="12"/>
      <c r="J221" s="12"/>
      <c r="K221" s="12"/>
      <c r="L221" s="14">
        <v>7.6</v>
      </c>
      <c r="M221" s="12"/>
      <c r="N221" s="12">
        <v>6.0720000000000001</v>
      </c>
      <c r="O221" s="12"/>
      <c r="P221" s="12">
        <v>7.47</v>
      </c>
    </row>
    <row r="222" spans="1:16">
      <c r="A222" s="3">
        <f t="shared" si="3"/>
        <v>1810</v>
      </c>
      <c r="B222" s="12"/>
      <c r="C222" s="12"/>
      <c r="D222" s="12">
        <v>6.8135425349999998</v>
      </c>
      <c r="E222" s="12">
        <v>10.35023253</v>
      </c>
      <c r="F222" s="12">
        <v>5.07</v>
      </c>
      <c r="G222" s="12">
        <v>6.1820000000000004</v>
      </c>
      <c r="H222" s="12"/>
      <c r="I222" s="12"/>
      <c r="J222" s="12"/>
      <c r="K222" s="12"/>
      <c r="L222" s="14"/>
      <c r="M222" s="12"/>
      <c r="N222" s="12">
        <v>6.5419999999999998</v>
      </c>
      <c r="O222" s="12"/>
      <c r="P222" s="12">
        <v>7.47</v>
      </c>
    </row>
    <row r="223" spans="1:16">
      <c r="A223" s="3">
        <f t="shared" si="3"/>
        <v>1811</v>
      </c>
      <c r="B223" s="12"/>
      <c r="C223" s="12"/>
      <c r="D223" s="12">
        <v>6.1642803820000003</v>
      </c>
      <c r="E223" s="12">
        <v>8.3042563309999995</v>
      </c>
      <c r="F223" s="12">
        <v>4.6890000000000001</v>
      </c>
      <c r="G223" s="12">
        <v>6.5880000000000001</v>
      </c>
      <c r="H223" s="12"/>
      <c r="I223" s="12"/>
      <c r="J223" s="12"/>
      <c r="K223" s="12"/>
      <c r="L223" s="14">
        <v>6.82</v>
      </c>
      <c r="M223" s="12"/>
      <c r="N223" s="12">
        <v>6.6429999999999998</v>
      </c>
      <c r="O223" s="12"/>
      <c r="P223" s="12">
        <v>7.47</v>
      </c>
    </row>
    <row r="224" spans="1:16">
      <c r="A224" s="3">
        <f t="shared" si="3"/>
        <v>1812</v>
      </c>
      <c r="B224" s="12"/>
      <c r="C224" s="12"/>
      <c r="D224" s="12"/>
      <c r="E224" s="12"/>
      <c r="F224" s="12">
        <v>5.2460000000000004</v>
      </c>
      <c r="G224" s="12">
        <v>6.2910000000000004</v>
      </c>
      <c r="H224" s="12"/>
      <c r="I224" s="12"/>
      <c r="J224" s="12"/>
      <c r="K224" s="12"/>
      <c r="L224" s="14">
        <v>7.59</v>
      </c>
      <c r="M224" s="12"/>
      <c r="N224" s="12">
        <v>7.7519999999999998</v>
      </c>
      <c r="O224" s="12"/>
      <c r="P224" s="12">
        <v>6.0289999999999999</v>
      </c>
    </row>
    <row r="225" spans="1:16">
      <c r="A225" s="3">
        <f t="shared" si="3"/>
        <v>1813</v>
      </c>
      <c r="B225" s="12"/>
      <c r="C225" s="12"/>
      <c r="D225" s="12"/>
      <c r="E225" s="12"/>
      <c r="F225" s="12">
        <v>4.8920000000000003</v>
      </c>
      <c r="G225" s="12">
        <v>6.7619999999999996</v>
      </c>
      <c r="H225" s="12"/>
      <c r="I225" s="12"/>
      <c r="J225" s="12"/>
      <c r="K225" s="12"/>
      <c r="L225" s="14">
        <v>7.27</v>
      </c>
      <c r="M225" s="12"/>
      <c r="N225" s="12">
        <v>8.6690000000000005</v>
      </c>
      <c r="O225" s="12"/>
      <c r="P225" s="12">
        <v>6.6139999999999999</v>
      </c>
    </row>
    <row r="226" spans="1:16">
      <c r="A226" s="3">
        <f t="shared" si="3"/>
        <v>1814</v>
      </c>
      <c r="B226" s="12"/>
      <c r="C226" s="12"/>
      <c r="D226" s="12"/>
      <c r="E226" s="12"/>
      <c r="F226" s="12">
        <v>4.6219999999999999</v>
      </c>
      <c r="G226" s="12">
        <v>6.41</v>
      </c>
      <c r="H226" s="12"/>
      <c r="I226" s="12"/>
      <c r="J226" s="12"/>
      <c r="K226" s="12"/>
      <c r="L226" s="14">
        <v>7.08</v>
      </c>
      <c r="M226" s="12"/>
      <c r="N226" s="12">
        <v>7.8109999999999999</v>
      </c>
      <c r="O226" s="12"/>
      <c r="P226" s="12">
        <v>6.0709999999999997</v>
      </c>
    </row>
    <row r="227" spans="1:16">
      <c r="A227" s="3">
        <f t="shared" si="3"/>
        <v>1815</v>
      </c>
      <c r="B227" s="12"/>
      <c r="C227" s="12"/>
      <c r="D227" s="12"/>
      <c r="E227" s="12"/>
      <c r="F227" s="12">
        <v>4.7510000000000003</v>
      </c>
      <c r="G227" s="12">
        <v>6.1189999999999998</v>
      </c>
      <c r="H227" s="12"/>
      <c r="I227" s="12"/>
      <c r="J227" s="12"/>
      <c r="K227" s="12"/>
      <c r="L227" s="14">
        <v>7.03</v>
      </c>
      <c r="M227" s="12"/>
      <c r="N227" s="12">
        <v>8.0449999999999999</v>
      </c>
      <c r="O227" s="12"/>
      <c r="P227" s="12">
        <v>6.1120000000000001</v>
      </c>
    </row>
    <row r="228" spans="1:16">
      <c r="A228" s="3">
        <f t="shared" si="3"/>
        <v>1816</v>
      </c>
      <c r="B228" s="12"/>
      <c r="C228" s="12"/>
      <c r="D228" s="12"/>
      <c r="E228" s="12"/>
      <c r="F228" s="12">
        <v>5.4550000000000001</v>
      </c>
      <c r="G228" s="12">
        <v>6.266</v>
      </c>
      <c r="H228" s="12"/>
      <c r="I228" s="12"/>
      <c r="J228" s="12"/>
      <c r="K228" s="12"/>
      <c r="L228" s="14">
        <v>7.81</v>
      </c>
      <c r="M228" s="12"/>
      <c r="N228" s="12">
        <v>8.3789999999999996</v>
      </c>
      <c r="O228" s="12"/>
      <c r="P228" s="12">
        <v>6.077</v>
      </c>
    </row>
    <row r="229" spans="1:16">
      <c r="A229" s="3">
        <f t="shared" si="3"/>
        <v>1817</v>
      </c>
      <c r="B229" s="12"/>
      <c r="C229" s="12"/>
      <c r="D229" s="12"/>
      <c r="E229" s="12"/>
      <c r="F229" s="12"/>
      <c r="G229" s="12">
        <v>6.9710000000000001</v>
      </c>
      <c r="H229" s="12"/>
      <c r="I229" s="12"/>
      <c r="J229" s="12"/>
      <c r="K229" s="12"/>
      <c r="L229" s="14">
        <v>9.5500000000000007</v>
      </c>
      <c r="M229" s="12"/>
      <c r="N229" s="12">
        <v>9.09</v>
      </c>
      <c r="O229" s="12"/>
      <c r="P229" s="12">
        <v>6.8979999999999997</v>
      </c>
    </row>
    <row r="230" spans="1:16">
      <c r="A230" s="3">
        <f t="shared" si="3"/>
        <v>1818</v>
      </c>
      <c r="B230" s="12"/>
      <c r="C230" s="12"/>
      <c r="D230" s="12"/>
      <c r="E230" s="12"/>
      <c r="F230" s="12"/>
      <c r="G230" s="12"/>
      <c r="H230" s="12"/>
      <c r="I230" s="12"/>
      <c r="J230" s="12"/>
      <c r="K230" s="12"/>
      <c r="L230" s="14">
        <v>7.63</v>
      </c>
      <c r="M230" s="12"/>
      <c r="N230" s="12">
        <v>7.2460000000000004</v>
      </c>
      <c r="O230" s="12"/>
      <c r="P230" s="12">
        <v>8.3819999999999997</v>
      </c>
    </row>
    <row r="231" spans="1:16">
      <c r="A231" s="3">
        <f t="shared" si="3"/>
        <v>1819</v>
      </c>
      <c r="B231" s="12"/>
      <c r="C231" s="12"/>
      <c r="D231" s="12"/>
      <c r="E231" s="12"/>
      <c r="F231" s="12"/>
      <c r="G231" s="12"/>
      <c r="H231" s="12"/>
      <c r="I231" s="12"/>
      <c r="J231" s="12"/>
      <c r="K231" s="12"/>
      <c r="L231" s="12"/>
      <c r="M231" s="12"/>
      <c r="N231" s="12">
        <v>5.7590000000000003</v>
      </c>
      <c r="O231" s="12"/>
      <c r="P231" s="12">
        <v>6.1680000000000001</v>
      </c>
    </row>
    <row r="232" spans="1:16">
      <c r="A232" s="3">
        <f t="shared" si="3"/>
        <v>1820</v>
      </c>
      <c r="B232" s="12"/>
      <c r="C232" s="12"/>
      <c r="D232" s="12"/>
      <c r="E232" s="12"/>
      <c r="F232" s="12"/>
      <c r="G232" s="12"/>
      <c r="H232" s="12"/>
      <c r="I232" s="12"/>
      <c r="J232" s="12"/>
      <c r="K232" s="12"/>
      <c r="L232" s="12"/>
      <c r="M232" s="12"/>
      <c r="N232" s="12">
        <v>4.9820000000000002</v>
      </c>
      <c r="O232" s="12"/>
      <c r="P232" s="12">
        <v>5.2510000000000003</v>
      </c>
    </row>
    <row r="233" spans="1:16">
      <c r="A233" s="3">
        <f t="shared" si="3"/>
        <v>1821</v>
      </c>
      <c r="B233" s="12"/>
      <c r="C233" s="12"/>
      <c r="D233" s="12"/>
      <c r="E233" s="12"/>
      <c r="F233" s="12"/>
      <c r="G233" s="12"/>
      <c r="H233" s="12"/>
      <c r="I233" s="12"/>
      <c r="J233" s="12"/>
      <c r="K233" s="12"/>
      <c r="L233" s="12"/>
      <c r="M233" s="12"/>
      <c r="N233" s="12"/>
      <c r="O233" s="12"/>
      <c r="P233" s="12">
        <v>4.8680000000000003</v>
      </c>
    </row>
    <row r="234" spans="1:16">
      <c r="A234" s="3">
        <f t="shared" si="3"/>
        <v>1822</v>
      </c>
      <c r="B234" s="12"/>
      <c r="C234" s="12"/>
      <c r="D234" s="12"/>
      <c r="E234" s="12"/>
      <c r="F234" s="12"/>
      <c r="G234" s="12"/>
      <c r="H234" s="12"/>
    </row>
    <row r="235" spans="1:16">
      <c r="A235" s="3">
        <f t="shared" si="3"/>
        <v>1823</v>
      </c>
      <c r="B235" s="12"/>
      <c r="C235" s="12"/>
      <c r="D235" s="12"/>
      <c r="E235" s="12"/>
      <c r="F235" s="12"/>
      <c r="G235" s="12"/>
      <c r="H235" s="12"/>
    </row>
    <row r="236" spans="1:16">
      <c r="A236" s="3">
        <f t="shared" si="3"/>
        <v>1824</v>
      </c>
      <c r="B236" s="12"/>
      <c r="C236" s="12"/>
      <c r="D236" s="12"/>
      <c r="E236" s="12"/>
      <c r="F236" s="12"/>
      <c r="G236" s="12"/>
      <c r="H236" s="12"/>
    </row>
    <row r="237" spans="1:16">
      <c r="A237" s="3">
        <f t="shared" si="3"/>
        <v>1825</v>
      </c>
      <c r="B237" s="12"/>
      <c r="C237" s="12"/>
      <c r="D237" s="12"/>
      <c r="E237" s="12"/>
      <c r="F237" s="12"/>
      <c r="G237" s="12"/>
      <c r="H237" s="12"/>
    </row>
    <row r="238" spans="1:16">
      <c r="A238" s="3">
        <f t="shared" si="3"/>
        <v>1826</v>
      </c>
      <c r="B238" s="12"/>
      <c r="C238" s="12"/>
      <c r="D238" s="12"/>
      <c r="E238" s="12"/>
      <c r="F238" s="12"/>
      <c r="G238" s="12"/>
      <c r="H238" s="12"/>
    </row>
    <row r="239" spans="1:16">
      <c r="A239" s="3">
        <f t="shared" si="3"/>
        <v>1827</v>
      </c>
      <c r="B239" s="12"/>
      <c r="C239" s="12"/>
      <c r="D239" s="12"/>
      <c r="E239" s="12"/>
      <c r="F239" s="12"/>
      <c r="G239" s="12"/>
      <c r="H239" s="12"/>
    </row>
    <row r="240" spans="1:16">
      <c r="A240" s="3">
        <f t="shared" si="3"/>
        <v>1828</v>
      </c>
      <c r="B240" s="12"/>
      <c r="C240" s="12"/>
      <c r="D240" s="12"/>
      <c r="E240" s="12"/>
      <c r="F240" s="12"/>
      <c r="G240" s="12"/>
      <c r="H240" s="12"/>
    </row>
    <row r="241" spans="1:8">
      <c r="A241" s="3">
        <f t="shared" si="3"/>
        <v>1829</v>
      </c>
      <c r="B241" s="12"/>
      <c r="C241" s="12"/>
      <c r="D241" s="12"/>
      <c r="E241" s="12"/>
      <c r="F241" s="12"/>
      <c r="G241" s="12"/>
      <c r="H241" s="12"/>
    </row>
    <row r="242" spans="1:8">
      <c r="A242" s="3">
        <f t="shared" si="3"/>
        <v>1830</v>
      </c>
      <c r="B242" s="12"/>
      <c r="C242" s="12"/>
      <c r="D242" s="12"/>
      <c r="E242" s="12"/>
      <c r="F242" s="12"/>
      <c r="G242" s="12"/>
      <c r="H242" s="12"/>
    </row>
    <row r="243" spans="1:8">
      <c r="A243" s="3">
        <f t="shared" si="3"/>
        <v>1831</v>
      </c>
      <c r="B243" s="12"/>
      <c r="C243" s="12"/>
      <c r="D243" s="12"/>
      <c r="E243" s="12"/>
      <c r="F243" s="12"/>
      <c r="G243" s="12"/>
      <c r="H243" s="12"/>
    </row>
    <row r="244" spans="1:8">
      <c r="A244" s="3">
        <f t="shared" si="3"/>
        <v>1832</v>
      </c>
      <c r="B244" s="12"/>
      <c r="C244" s="12"/>
      <c r="D244" s="12"/>
      <c r="E244" s="12"/>
      <c r="F244" s="12"/>
      <c r="G244" s="12"/>
      <c r="H244" s="12"/>
    </row>
    <row r="245" spans="1:8">
      <c r="A245" s="3">
        <f t="shared" si="3"/>
        <v>1833</v>
      </c>
    </row>
    <row r="246" spans="1:8">
      <c r="A246" s="3">
        <f t="shared" si="3"/>
        <v>1834</v>
      </c>
    </row>
    <row r="247" spans="1:8">
      <c r="A247" s="3">
        <f t="shared" si="3"/>
        <v>1835</v>
      </c>
    </row>
    <row r="248" spans="1:8">
      <c r="A248" s="3">
        <f t="shared" si="3"/>
        <v>1836</v>
      </c>
    </row>
    <row r="249" spans="1:8">
      <c r="A249" s="3">
        <f t="shared" si="3"/>
        <v>1837</v>
      </c>
    </row>
    <row r="250" spans="1:8">
      <c r="A250" s="3">
        <f t="shared" si="3"/>
        <v>1838</v>
      </c>
    </row>
    <row r="251" spans="1:8">
      <c r="A251" s="3">
        <f t="shared" si="3"/>
        <v>1839</v>
      </c>
    </row>
    <row r="252" spans="1:8">
      <c r="A252" s="3">
        <f t="shared" si="3"/>
        <v>1840</v>
      </c>
    </row>
    <row r="253" spans="1:8">
      <c r="A253" s="3">
        <f t="shared" si="3"/>
        <v>1841</v>
      </c>
    </row>
    <row r="254" spans="1:8">
      <c r="A254" s="3">
        <f t="shared" si="3"/>
        <v>1842</v>
      </c>
    </row>
    <row r="255" spans="1:8">
      <c r="A255" s="3">
        <f t="shared" si="3"/>
        <v>1843</v>
      </c>
    </row>
    <row r="256" spans="1:8">
      <c r="A256" s="3">
        <f t="shared" si="3"/>
        <v>1844</v>
      </c>
    </row>
    <row r="257" spans="1:2">
      <c r="A257" s="3">
        <f t="shared" si="3"/>
        <v>1845</v>
      </c>
    </row>
    <row r="258" spans="1:2">
      <c r="A258" s="3">
        <f t="shared" si="3"/>
        <v>1846</v>
      </c>
    </row>
    <row r="259" spans="1:2">
      <c r="A259" s="3">
        <f t="shared" si="3"/>
        <v>1847</v>
      </c>
    </row>
    <row r="260" spans="1:2">
      <c r="A260" s="3">
        <f t="shared" si="3"/>
        <v>1848</v>
      </c>
    </row>
    <row r="261" spans="1:2">
      <c r="A261" s="3">
        <f t="shared" si="3"/>
        <v>1849</v>
      </c>
    </row>
    <row r="262" spans="1:2">
      <c r="A262" s="3">
        <f t="shared" si="3"/>
        <v>1850</v>
      </c>
    </row>
    <row r="263" spans="1:2">
      <c r="A263" s="3">
        <f t="shared" si="3"/>
        <v>1851</v>
      </c>
    </row>
    <row r="264" spans="1:2">
      <c r="A264" s="3">
        <f t="shared" ref="A264:A267" si="4">+A263+1</f>
        <v>1852</v>
      </c>
    </row>
    <row r="265" spans="1:2">
      <c r="A265" s="3">
        <f t="shared" si="4"/>
        <v>1853</v>
      </c>
    </row>
    <row r="266" spans="1:2">
      <c r="A266" s="3">
        <f t="shared" si="4"/>
        <v>1854</v>
      </c>
    </row>
    <row r="267" spans="1:2">
      <c r="A267" s="3">
        <f t="shared" si="4"/>
        <v>1855</v>
      </c>
    </row>
    <row r="272" spans="1:2">
      <c r="B272" s="2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2"/>
  <sheetViews>
    <sheetView tabSelected="1" workbookViewId="0">
      <pane xSplit="1" ySplit="4" topLeftCell="B351" activePane="bottomRight" state="frozen"/>
      <selection pane="topRight" activeCell="B1" sqref="B1"/>
      <selection pane="bottomLeft" activeCell="A5" sqref="A5"/>
      <selection pane="bottomRight" activeCell="I249" sqref="I249"/>
    </sheetView>
  </sheetViews>
  <sheetFormatPr baseColWidth="10" defaultRowHeight="15" x14ac:dyDescent="0"/>
  <sheetData>
    <row r="1" spans="1:10">
      <c r="A1" s="31" t="s">
        <v>170</v>
      </c>
      <c r="B1" s="31"/>
      <c r="C1" s="31"/>
    </row>
    <row r="2" spans="1:10">
      <c r="A2" t="s">
        <v>42</v>
      </c>
      <c r="B2" t="s">
        <v>104</v>
      </c>
      <c r="E2" t="s">
        <v>150</v>
      </c>
      <c r="H2" t="s">
        <v>134</v>
      </c>
    </row>
    <row r="3" spans="1:10">
      <c r="A3" t="s">
        <v>138</v>
      </c>
      <c r="B3" t="s">
        <v>135</v>
      </c>
      <c r="C3" t="s">
        <v>136</v>
      </c>
      <c r="D3" t="s">
        <v>137</v>
      </c>
      <c r="E3" t="s">
        <v>135</v>
      </c>
      <c r="F3" t="s">
        <v>136</v>
      </c>
      <c r="G3" t="s">
        <v>137</v>
      </c>
      <c r="H3" t="s">
        <v>105</v>
      </c>
      <c r="I3" t="s">
        <v>106</v>
      </c>
      <c r="J3" t="s">
        <v>107</v>
      </c>
    </row>
    <row r="5" spans="1:10">
      <c r="B5" s="31" t="s">
        <v>153</v>
      </c>
      <c r="C5" s="31"/>
      <c r="D5" s="31"/>
      <c r="E5" s="31"/>
      <c r="F5" s="31"/>
      <c r="G5" s="31" t="s">
        <v>149</v>
      </c>
      <c r="H5" s="31"/>
    </row>
    <row r="6" spans="1:10">
      <c r="A6" s="3">
        <v>1594</v>
      </c>
      <c r="C6">
        <v>0.84061474999999997</v>
      </c>
      <c r="I6">
        <v>2.71</v>
      </c>
    </row>
    <row r="7" spans="1:10">
      <c r="A7" s="3">
        <f>+A6+1</f>
        <v>1595</v>
      </c>
      <c r="C7">
        <v>1.2280064500000001</v>
      </c>
      <c r="I7" s="5">
        <v>3.37</v>
      </c>
      <c r="J7" s="5">
        <v>3.37</v>
      </c>
    </row>
    <row r="8" spans="1:10">
      <c r="A8" s="3">
        <f t="shared" ref="A8:A71" si="0">+A7+1</f>
        <v>1596</v>
      </c>
      <c r="B8">
        <v>1.2381698000000001</v>
      </c>
      <c r="C8">
        <v>1.1863683</v>
      </c>
      <c r="D8">
        <f>+(B8+C8)/2</f>
        <v>1.2122690500000002</v>
      </c>
      <c r="I8" s="5">
        <v>3.68</v>
      </c>
      <c r="J8" s="5">
        <v>3.68</v>
      </c>
    </row>
    <row r="9" spans="1:10">
      <c r="A9" s="3">
        <f t="shared" si="0"/>
        <v>1597</v>
      </c>
      <c r="B9">
        <v>1.59379705</v>
      </c>
      <c r="C9">
        <v>1.43069285</v>
      </c>
      <c r="D9">
        <f>+(B9+C9)/2</f>
        <v>1.5122449499999999</v>
      </c>
      <c r="I9" s="5">
        <v>4.2699999999999996</v>
      </c>
      <c r="J9" s="5">
        <v>4.2699999999999996</v>
      </c>
    </row>
    <row r="10" spans="1:10">
      <c r="A10" s="3">
        <f t="shared" si="0"/>
        <v>1598</v>
      </c>
      <c r="B10">
        <v>1.6010891</v>
      </c>
      <c r="C10">
        <v>1.4559682</v>
      </c>
      <c r="D10">
        <f>+(B10+C10)/2</f>
        <v>1.5285286500000002</v>
      </c>
      <c r="I10" s="5">
        <v>4.1100000000000003</v>
      </c>
      <c r="J10" s="5">
        <v>4.1100000000000003</v>
      </c>
    </row>
    <row r="11" spans="1:10">
      <c r="A11" s="3">
        <f t="shared" si="0"/>
        <v>1599</v>
      </c>
      <c r="B11">
        <v>1.5068435</v>
      </c>
      <c r="C11">
        <v>1.5258551499999999</v>
      </c>
      <c r="D11">
        <f>+(B11+C11)/2</f>
        <v>1.516349325</v>
      </c>
      <c r="E11" s="2">
        <v>2.0868616693179232</v>
      </c>
      <c r="F11" s="26">
        <v>2.0868616693179232</v>
      </c>
      <c r="G11" s="26">
        <f t="shared" ref="G11:G23" si="1">+(0.7*E11)+(0.3*F11)</f>
        <v>2.0868616693179232</v>
      </c>
      <c r="H11" s="2">
        <v>3.13</v>
      </c>
      <c r="I11" s="5">
        <v>4.1500000000000004</v>
      </c>
      <c r="J11" s="5">
        <f>+(H11*0.7)+(I11*0.3)</f>
        <v>3.4359999999999999</v>
      </c>
    </row>
    <row r="12" spans="1:10">
      <c r="A12" s="3">
        <f t="shared" si="0"/>
        <v>1600</v>
      </c>
      <c r="B12">
        <v>1.3982743</v>
      </c>
      <c r="C12">
        <v>1.3226367000000001</v>
      </c>
      <c r="D12">
        <f>+(B12+C12)/2</f>
        <v>1.3604555</v>
      </c>
      <c r="E12" s="2">
        <v>1.9290652237089778</v>
      </c>
      <c r="F12" s="26">
        <v>1.9290652237089778</v>
      </c>
      <c r="G12" s="26">
        <f t="shared" si="1"/>
        <v>1.9290652237089776</v>
      </c>
      <c r="H12" s="2">
        <v>2.89</v>
      </c>
      <c r="I12" s="5"/>
      <c r="J12" s="5">
        <v>2.89</v>
      </c>
    </row>
    <row r="13" spans="1:10">
      <c r="A13" s="3">
        <f t="shared" si="0"/>
        <v>1601</v>
      </c>
      <c r="B13">
        <v>1.1645799999999999</v>
      </c>
      <c r="D13" s="31">
        <f>+B13*0.95</f>
        <v>1.1063509999999999</v>
      </c>
      <c r="E13" s="2">
        <v>1.9344641059910679</v>
      </c>
      <c r="F13" s="26">
        <v>1.9344641059910679</v>
      </c>
      <c r="G13" s="26">
        <f t="shared" si="1"/>
        <v>1.9344641059910679</v>
      </c>
      <c r="H13" s="2">
        <v>2.9</v>
      </c>
      <c r="I13" s="5"/>
      <c r="J13" s="5">
        <v>2.9</v>
      </c>
    </row>
    <row r="14" spans="1:10">
      <c r="A14" s="3">
        <f t="shared" si="0"/>
        <v>1602</v>
      </c>
      <c r="B14">
        <v>1.1440805000000001</v>
      </c>
      <c r="D14" s="31">
        <f>+B14*0.95</f>
        <v>1.086876475</v>
      </c>
      <c r="E14" s="2">
        <v>1.8782975310527923</v>
      </c>
      <c r="F14" s="26">
        <v>1.8782975310527923</v>
      </c>
      <c r="G14" s="26">
        <f t="shared" si="1"/>
        <v>1.8782975310527923</v>
      </c>
      <c r="H14" s="2">
        <v>2.82</v>
      </c>
      <c r="I14" s="5"/>
      <c r="J14" s="5">
        <v>2.82</v>
      </c>
    </row>
    <row r="15" spans="1:10">
      <c r="A15" s="3">
        <f t="shared" si="0"/>
        <v>1603</v>
      </c>
      <c r="B15">
        <v>1.2824390999999999</v>
      </c>
      <c r="C15">
        <v>1.0666424999999999</v>
      </c>
      <c r="D15">
        <f>+(B15+C15)/2</f>
        <v>1.1745407999999999</v>
      </c>
      <c r="E15" s="2">
        <v>2.169330453563715</v>
      </c>
      <c r="F15" s="26">
        <v>2.169330453563715</v>
      </c>
      <c r="G15" s="26">
        <f t="shared" si="1"/>
        <v>2.169330453563715</v>
      </c>
      <c r="H15" s="2">
        <v>3.25</v>
      </c>
      <c r="I15" s="5"/>
      <c r="J15" s="5">
        <v>3.25</v>
      </c>
    </row>
    <row r="16" spans="1:10">
      <c r="A16" s="3">
        <f t="shared" si="0"/>
        <v>1604</v>
      </c>
      <c r="B16">
        <v>1.2096788999999999</v>
      </c>
      <c r="C16">
        <v>1.0341353</v>
      </c>
      <c r="D16">
        <f>+(B16+C16)/2</f>
        <v>1.1219071</v>
      </c>
      <c r="E16" s="2">
        <v>1.9791742356599646</v>
      </c>
      <c r="F16" s="26">
        <v>1.9791742356599646</v>
      </c>
      <c r="G16" s="26">
        <f t="shared" si="1"/>
        <v>1.9791742356599646</v>
      </c>
      <c r="H16" s="2">
        <v>2.97</v>
      </c>
      <c r="I16" s="5"/>
      <c r="J16" s="5">
        <v>2.97</v>
      </c>
    </row>
    <row r="17" spans="1:10">
      <c r="A17" s="3">
        <f t="shared" si="0"/>
        <v>1605</v>
      </c>
      <c r="B17">
        <v>1.01799555</v>
      </c>
      <c r="D17" s="31">
        <f>+B17*0.95</f>
        <v>0.9670957724999999</v>
      </c>
      <c r="E17" s="2">
        <v>1.7078002125398508</v>
      </c>
      <c r="F17" s="26">
        <v>1.7078002125398508</v>
      </c>
      <c r="G17" s="26">
        <f t="shared" si="1"/>
        <v>1.7078002125398508</v>
      </c>
      <c r="H17" s="2">
        <v>2.56</v>
      </c>
      <c r="I17" s="5"/>
      <c r="J17" s="5">
        <v>2.56</v>
      </c>
    </row>
    <row r="18" spans="1:10">
      <c r="A18" s="3">
        <f t="shared" si="0"/>
        <v>1606</v>
      </c>
      <c r="B18">
        <v>0.92369785000000004</v>
      </c>
      <c r="C18">
        <v>0.77312979999999998</v>
      </c>
      <c r="D18">
        <f t="shared" ref="D18:D81" si="2">+(B18+C18)/2</f>
        <v>0.84841382499999995</v>
      </c>
      <c r="E18" s="2">
        <v>1.6671537157107232</v>
      </c>
      <c r="F18" s="26">
        <v>1.6671537157107232</v>
      </c>
      <c r="G18" s="26">
        <f t="shared" si="1"/>
        <v>1.667153715710723</v>
      </c>
      <c r="H18" s="2">
        <v>2.5</v>
      </c>
      <c r="I18" s="5">
        <v>3.1</v>
      </c>
      <c r="J18" s="5">
        <f t="shared" ref="J18:J49" si="3">+(H18*0.7)+(I18*0.3)</f>
        <v>2.6799999999999997</v>
      </c>
    </row>
    <row r="19" spans="1:10">
      <c r="A19" s="3">
        <f t="shared" si="0"/>
        <v>1607</v>
      </c>
      <c r="B19">
        <v>1.0026339500000001</v>
      </c>
      <c r="C19">
        <v>0.82777509999999999</v>
      </c>
      <c r="D19">
        <f t="shared" si="2"/>
        <v>0.91520452500000005</v>
      </c>
      <c r="E19" s="2">
        <v>1.7827430399999999</v>
      </c>
      <c r="F19" s="26">
        <v>1.7827430399999999</v>
      </c>
      <c r="G19" s="26">
        <f t="shared" si="1"/>
        <v>1.7827430399999997</v>
      </c>
      <c r="H19" s="2">
        <v>3.3</v>
      </c>
      <c r="I19" s="5">
        <v>3.47</v>
      </c>
      <c r="J19" s="5">
        <f t="shared" si="3"/>
        <v>3.3509999999999995</v>
      </c>
    </row>
    <row r="20" spans="1:10">
      <c r="A20" s="3">
        <f t="shared" si="0"/>
        <v>1608</v>
      </c>
      <c r="B20">
        <v>1.3080765000000001</v>
      </c>
      <c r="C20">
        <v>1.1455274</v>
      </c>
      <c r="D20">
        <f t="shared" si="2"/>
        <v>1.22680195</v>
      </c>
      <c r="E20" s="2">
        <v>2.021913827893175</v>
      </c>
      <c r="F20" s="26">
        <v>2.021913827893175</v>
      </c>
      <c r="G20" s="26">
        <f t="shared" si="1"/>
        <v>2.021913827893175</v>
      </c>
      <c r="H20" s="2">
        <v>3.74</v>
      </c>
      <c r="I20" s="5">
        <v>3.99</v>
      </c>
      <c r="J20" s="5">
        <f t="shared" si="3"/>
        <v>3.8149999999999999</v>
      </c>
    </row>
    <row r="21" spans="1:10">
      <c r="A21" s="3">
        <f t="shared" si="0"/>
        <v>1609</v>
      </c>
      <c r="B21">
        <v>1.3449755999999999</v>
      </c>
      <c r="C21">
        <v>1.1961249</v>
      </c>
      <c r="D21">
        <f t="shared" si="2"/>
        <v>1.2705502499999999</v>
      </c>
      <c r="E21" s="2">
        <v>1.9305931034482759</v>
      </c>
      <c r="F21" s="26">
        <v>1.9305931034482759</v>
      </c>
      <c r="G21" s="26">
        <f t="shared" si="1"/>
        <v>1.9305931034482757</v>
      </c>
      <c r="H21" s="2">
        <v>3.58</v>
      </c>
      <c r="I21" s="5">
        <v>3.99</v>
      </c>
      <c r="J21" s="5">
        <f t="shared" si="3"/>
        <v>3.7029999999999998</v>
      </c>
    </row>
    <row r="22" spans="1:10">
      <c r="A22" s="3">
        <f t="shared" si="0"/>
        <v>1610</v>
      </c>
      <c r="B22">
        <v>1.2518858333333331</v>
      </c>
      <c r="C22">
        <v>1.1273123</v>
      </c>
      <c r="D22">
        <f t="shared" si="2"/>
        <v>1.1895990666666667</v>
      </c>
      <c r="E22" s="26">
        <v>2.23</v>
      </c>
      <c r="F22" s="26">
        <v>1.7250252151898728</v>
      </c>
      <c r="G22" s="26">
        <f t="shared" si="1"/>
        <v>2.0785075645569617</v>
      </c>
      <c r="H22" s="2">
        <v>3.19</v>
      </c>
      <c r="I22" s="5">
        <v>3.31</v>
      </c>
      <c r="J22" s="5">
        <f t="shared" si="3"/>
        <v>3.2259999999999995</v>
      </c>
    </row>
    <row r="23" spans="1:10">
      <c r="A23" s="3">
        <f t="shared" si="0"/>
        <v>1611</v>
      </c>
      <c r="B23">
        <v>1.2830693500000001</v>
      </c>
      <c r="C23">
        <v>1.0989777000000001</v>
      </c>
      <c r="D23">
        <f t="shared" si="2"/>
        <v>1.1910235250000001</v>
      </c>
      <c r="E23" s="26">
        <v>2.0499999999999998</v>
      </c>
      <c r="F23" s="26">
        <v>1.653846990291262</v>
      </c>
      <c r="G23" s="26">
        <f t="shared" si="1"/>
        <v>1.9311540970873784</v>
      </c>
      <c r="H23" s="2">
        <v>3.06</v>
      </c>
      <c r="I23" s="5">
        <v>3.13</v>
      </c>
      <c r="J23" s="5">
        <f t="shared" si="3"/>
        <v>3.081</v>
      </c>
    </row>
    <row r="24" spans="1:10">
      <c r="A24" s="3">
        <f t="shared" si="0"/>
        <v>1612</v>
      </c>
      <c r="B24">
        <v>1.3724919</v>
      </c>
      <c r="C24">
        <v>1.254818</v>
      </c>
      <c r="D24">
        <f t="shared" si="2"/>
        <v>1.3136549500000001</v>
      </c>
      <c r="E24" s="26"/>
      <c r="F24" s="26">
        <v>1.9057258836944115</v>
      </c>
      <c r="G24" s="26">
        <f>+F24*1.25</f>
        <v>2.3821573546180144</v>
      </c>
      <c r="H24" s="2">
        <v>3.53</v>
      </c>
      <c r="I24" s="5">
        <v>3.56</v>
      </c>
      <c r="J24" s="5">
        <f t="shared" si="3"/>
        <v>3.5389999999999997</v>
      </c>
    </row>
    <row r="25" spans="1:10">
      <c r="A25" s="3">
        <f t="shared" si="0"/>
        <v>1613</v>
      </c>
      <c r="B25">
        <v>1.3432891666666673</v>
      </c>
      <c r="C25">
        <v>1.1171928</v>
      </c>
      <c r="D25">
        <f t="shared" si="2"/>
        <v>1.2302409833333336</v>
      </c>
      <c r="E25" s="26">
        <v>2.3749506</v>
      </c>
      <c r="F25" s="26">
        <v>1.7032416094210012</v>
      </c>
      <c r="G25" s="32">
        <f t="shared" ref="G25:G88" si="4">+(0.7*E25)+(0.3*F25)</f>
        <v>2.1734379028263002</v>
      </c>
      <c r="H25" s="2">
        <v>3.15</v>
      </c>
      <c r="I25" s="5">
        <v>3.62</v>
      </c>
      <c r="J25" s="5">
        <f t="shared" si="3"/>
        <v>3.2909999999999995</v>
      </c>
    </row>
    <row r="26" spans="1:10">
      <c r="A26" s="3">
        <f t="shared" si="0"/>
        <v>1614</v>
      </c>
      <c r="B26">
        <v>1.2322911999999999</v>
      </c>
      <c r="C26">
        <v>0.97956759999999998</v>
      </c>
      <c r="D26">
        <f t="shared" si="2"/>
        <v>1.1059294</v>
      </c>
      <c r="E26" s="26">
        <v>2.2096998000000001</v>
      </c>
      <c r="F26" s="26">
        <v>1.6078439219609799</v>
      </c>
      <c r="G26" s="26">
        <f t="shared" si="4"/>
        <v>2.0291430365882941</v>
      </c>
      <c r="H26" s="2">
        <v>2.98</v>
      </c>
      <c r="I26" s="5">
        <v>3.1</v>
      </c>
      <c r="J26" s="5">
        <f t="shared" si="3"/>
        <v>3.016</v>
      </c>
    </row>
    <row r="27" spans="1:10">
      <c r="A27" s="3">
        <f t="shared" si="0"/>
        <v>1615</v>
      </c>
      <c r="B27">
        <v>1.135574233333333</v>
      </c>
      <c r="C27">
        <v>0.93908959999999997</v>
      </c>
      <c r="D27">
        <f t="shared" si="2"/>
        <v>1.0373319166666666</v>
      </c>
      <c r="E27" s="26">
        <v>2.2796135999999998</v>
      </c>
      <c r="F27" s="26">
        <v>1.5619828037383181</v>
      </c>
      <c r="G27" s="26">
        <f t="shared" si="4"/>
        <v>2.064324361121495</v>
      </c>
      <c r="H27" s="2">
        <v>2.89</v>
      </c>
      <c r="I27" s="5">
        <v>3.24</v>
      </c>
      <c r="J27" s="5">
        <f t="shared" si="3"/>
        <v>2.9950000000000001</v>
      </c>
    </row>
    <row r="28" spans="1:10">
      <c r="A28" s="3">
        <f t="shared" si="0"/>
        <v>1616</v>
      </c>
      <c r="B28">
        <v>1.2928349666666661</v>
      </c>
      <c r="C28">
        <v>1.1151689</v>
      </c>
      <c r="D28">
        <f t="shared" si="2"/>
        <v>1.2040019333333332</v>
      </c>
      <c r="E28" s="26">
        <v>2.4872364</v>
      </c>
      <c r="F28" s="26">
        <v>1.810268225292242</v>
      </c>
      <c r="G28" s="26">
        <f t="shared" si="4"/>
        <v>2.2841459475876724</v>
      </c>
      <c r="H28" s="2">
        <v>3.35</v>
      </c>
      <c r="I28" s="5">
        <v>3.69</v>
      </c>
      <c r="J28" s="5">
        <f t="shared" si="3"/>
        <v>3.452</v>
      </c>
    </row>
    <row r="29" spans="1:10">
      <c r="A29" s="3">
        <f t="shared" si="0"/>
        <v>1617</v>
      </c>
      <c r="B29">
        <v>1.4093910000000001</v>
      </c>
      <c r="C29">
        <v>1.2973199</v>
      </c>
      <c r="D29">
        <f t="shared" si="2"/>
        <v>1.35335545</v>
      </c>
      <c r="E29" s="26">
        <v>2.7859590000000001</v>
      </c>
      <c r="F29" s="26">
        <v>1.9701692307692309</v>
      </c>
      <c r="G29" s="26">
        <f t="shared" si="4"/>
        <v>2.541222069230769</v>
      </c>
      <c r="H29" s="2">
        <v>3.65</v>
      </c>
      <c r="I29" s="5">
        <v>4.09</v>
      </c>
      <c r="J29" s="5">
        <f t="shared" si="3"/>
        <v>3.7819999999999996</v>
      </c>
    </row>
    <row r="30" spans="1:10">
      <c r="A30" s="3">
        <f t="shared" si="0"/>
        <v>1618</v>
      </c>
      <c r="B30">
        <v>1.2948620333333332</v>
      </c>
      <c r="C30">
        <v>1.1070732999999999</v>
      </c>
      <c r="D30">
        <f t="shared" si="2"/>
        <v>1.2009676666666667</v>
      </c>
      <c r="E30" s="26">
        <v>2.4512201999999998</v>
      </c>
      <c r="F30" s="26">
        <v>1.8858213218199928</v>
      </c>
      <c r="G30" s="26">
        <f t="shared" si="4"/>
        <v>2.2816005365459975</v>
      </c>
      <c r="H30" s="2">
        <v>3.49</v>
      </c>
      <c r="I30" s="5">
        <v>3.84</v>
      </c>
      <c r="J30" s="5">
        <f t="shared" si="3"/>
        <v>3.5949999999999998</v>
      </c>
    </row>
    <row r="31" spans="1:10">
      <c r="A31" s="3">
        <f t="shared" si="0"/>
        <v>1619</v>
      </c>
      <c r="B31">
        <v>1.1339471999999999</v>
      </c>
      <c r="C31">
        <v>0.89456380000000002</v>
      </c>
      <c r="D31">
        <f t="shared" si="2"/>
        <v>1.0142555</v>
      </c>
      <c r="E31" s="26">
        <v>2.1630905999999994</v>
      </c>
      <c r="F31" s="26">
        <v>1.6011099630996311</v>
      </c>
      <c r="G31" s="26">
        <f t="shared" si="4"/>
        <v>1.9944964089298889</v>
      </c>
      <c r="H31" s="2">
        <v>2.97</v>
      </c>
      <c r="I31" s="5">
        <v>3.58</v>
      </c>
      <c r="J31" s="5">
        <f t="shared" si="3"/>
        <v>3.1530000000000005</v>
      </c>
    </row>
    <row r="32" spans="1:10">
      <c r="A32" s="3">
        <f t="shared" si="0"/>
        <v>1620</v>
      </c>
      <c r="B32">
        <v>1.091169666666667</v>
      </c>
      <c r="C32">
        <v>0.86622920000000003</v>
      </c>
      <c r="D32">
        <f t="shared" si="2"/>
        <v>0.97869943333333353</v>
      </c>
      <c r="E32" s="26">
        <v>2.0296188000000002</v>
      </c>
      <c r="F32" s="26">
        <v>1.4764325088339221</v>
      </c>
      <c r="G32" s="26">
        <f t="shared" si="4"/>
        <v>1.8636629126501765</v>
      </c>
      <c r="H32" s="2">
        <v>2.73</v>
      </c>
      <c r="I32" s="5">
        <v>3</v>
      </c>
      <c r="J32" s="5">
        <f t="shared" si="3"/>
        <v>2.8109999999999999</v>
      </c>
    </row>
    <row r="33" spans="1:10">
      <c r="A33" s="3">
        <f t="shared" si="0"/>
        <v>1621</v>
      </c>
      <c r="B33">
        <v>1.0960073333333333</v>
      </c>
      <c r="C33">
        <v>0.89658769999999999</v>
      </c>
      <c r="D33">
        <f t="shared" si="2"/>
        <v>0.99629751666666666</v>
      </c>
      <c r="E33" s="26">
        <v>2.1482603999999998</v>
      </c>
      <c r="F33" s="26">
        <v>1.5588975748930101</v>
      </c>
      <c r="G33" s="26">
        <f t="shared" si="4"/>
        <v>1.9714515524679028</v>
      </c>
      <c r="H33" s="2">
        <v>2.89</v>
      </c>
      <c r="I33" s="5">
        <v>3.15</v>
      </c>
      <c r="J33" s="5">
        <f t="shared" si="3"/>
        <v>2.968</v>
      </c>
    </row>
    <row r="34" spans="1:10">
      <c r="A34" s="3">
        <f t="shared" si="0"/>
        <v>1622</v>
      </c>
      <c r="B34">
        <v>1.4143801666666673</v>
      </c>
      <c r="C34">
        <v>1.1576708</v>
      </c>
      <c r="D34">
        <f t="shared" si="2"/>
        <v>1.2860254833333338</v>
      </c>
      <c r="E34" s="26">
        <v>2.7033335999999997</v>
      </c>
      <c r="F34" s="26">
        <v>2.040685714285714</v>
      </c>
      <c r="G34" s="26">
        <f t="shared" si="4"/>
        <v>2.5045392342857138</v>
      </c>
      <c r="H34" s="2">
        <v>3.78</v>
      </c>
      <c r="I34" s="5">
        <v>4.1399999999999997</v>
      </c>
      <c r="J34" s="5">
        <f t="shared" si="3"/>
        <v>3.8879999999999999</v>
      </c>
    </row>
    <row r="35" spans="1:10">
      <c r="A35" s="3">
        <f t="shared" si="0"/>
        <v>1623</v>
      </c>
      <c r="B35">
        <v>1.7274379666666664</v>
      </c>
      <c r="C35">
        <v>1.4106582999999999</v>
      </c>
      <c r="D35">
        <f t="shared" si="2"/>
        <v>1.5690481333333333</v>
      </c>
      <c r="E35" s="26">
        <v>2.8876517999999991</v>
      </c>
      <c r="F35" s="26">
        <v>2.267736227951155</v>
      </c>
      <c r="G35" s="26">
        <f t="shared" si="4"/>
        <v>2.7016771283853456</v>
      </c>
      <c r="H35" s="2">
        <v>4.2</v>
      </c>
      <c r="I35" s="5">
        <v>4.75</v>
      </c>
      <c r="J35" s="5">
        <f t="shared" si="3"/>
        <v>4.3650000000000002</v>
      </c>
    </row>
    <row r="36" spans="1:10">
      <c r="A36" s="3">
        <f t="shared" si="0"/>
        <v>1624</v>
      </c>
      <c r="B36">
        <v>1.8776943333333329</v>
      </c>
      <c r="C36">
        <v>1.5968571</v>
      </c>
      <c r="D36">
        <f t="shared" si="2"/>
        <v>1.7372757166666664</v>
      </c>
      <c r="E36" s="26">
        <v>2.9321424</v>
      </c>
      <c r="F36" s="26">
        <v>2.1762000000000001</v>
      </c>
      <c r="G36" s="26">
        <f t="shared" si="4"/>
        <v>2.7053596799999999</v>
      </c>
      <c r="H36" s="2">
        <v>4.03</v>
      </c>
      <c r="I36" s="5">
        <v>4.4400000000000004</v>
      </c>
      <c r="J36" s="5">
        <f t="shared" si="3"/>
        <v>4.1530000000000005</v>
      </c>
    </row>
    <row r="37" spans="1:10">
      <c r="A37" s="3">
        <f t="shared" si="0"/>
        <v>1625</v>
      </c>
      <c r="B37">
        <v>1.7724572000000001</v>
      </c>
      <c r="C37">
        <v>1.4066105</v>
      </c>
      <c r="D37">
        <f t="shared" si="2"/>
        <v>1.58953385</v>
      </c>
      <c r="E37" s="26">
        <v>2.7880775999999998</v>
      </c>
      <c r="F37" s="26">
        <v>2.0991526802218106</v>
      </c>
      <c r="G37" s="26">
        <f t="shared" si="4"/>
        <v>2.5814001240665432</v>
      </c>
      <c r="H37" s="2">
        <v>3.89</v>
      </c>
      <c r="I37" s="5">
        <v>4.32</v>
      </c>
      <c r="J37" s="5">
        <f t="shared" si="3"/>
        <v>4.0190000000000001</v>
      </c>
    </row>
    <row r="38" spans="1:10">
      <c r="A38" s="3">
        <f t="shared" si="0"/>
        <v>1626</v>
      </c>
      <c r="B38">
        <v>1.6673115999999999</v>
      </c>
      <c r="C38">
        <v>1.4369689999999999</v>
      </c>
      <c r="D38">
        <f t="shared" si="2"/>
        <v>1.5521403</v>
      </c>
      <c r="E38" s="26">
        <v>2.8473983999999999</v>
      </c>
      <c r="F38" s="26">
        <v>2.1164374435119431</v>
      </c>
      <c r="G38" s="26">
        <f t="shared" si="4"/>
        <v>2.6281101130535829</v>
      </c>
      <c r="H38" s="2">
        <v>3.92</v>
      </c>
      <c r="I38" s="5">
        <v>4.3499999999999996</v>
      </c>
      <c r="J38" s="5">
        <f t="shared" si="3"/>
        <v>4.0489999999999995</v>
      </c>
    </row>
    <row r="39" spans="1:10">
      <c r="A39" s="3">
        <f t="shared" si="0"/>
        <v>1627</v>
      </c>
      <c r="B39">
        <v>1.7169822666666663</v>
      </c>
      <c r="C39">
        <v>1.2649375</v>
      </c>
      <c r="D39">
        <f t="shared" si="2"/>
        <v>1.4909598833333333</v>
      </c>
      <c r="E39" s="26">
        <v>2.7393497999999989</v>
      </c>
      <c r="F39" s="26">
        <v>2.0225903890160191</v>
      </c>
      <c r="G39" s="26">
        <f t="shared" si="4"/>
        <v>2.5243219767048046</v>
      </c>
      <c r="H39" s="2">
        <v>3.75</v>
      </c>
      <c r="I39" s="5">
        <v>4.3099999999999996</v>
      </c>
      <c r="J39" s="5">
        <f t="shared" si="3"/>
        <v>3.9180000000000001</v>
      </c>
    </row>
    <row r="40" spans="1:10">
      <c r="A40" s="3">
        <f t="shared" si="0"/>
        <v>1628</v>
      </c>
      <c r="B40">
        <v>1.8282864000000001</v>
      </c>
      <c r="C40">
        <v>1.3094633</v>
      </c>
      <c r="D40">
        <f t="shared" si="2"/>
        <v>1.56887485</v>
      </c>
      <c r="E40" s="26">
        <v>2.8198566</v>
      </c>
      <c r="F40" s="26">
        <v>2.2005551020408172</v>
      </c>
      <c r="G40" s="26">
        <f t="shared" si="4"/>
        <v>2.6340661506122451</v>
      </c>
      <c r="H40" s="2">
        <v>4.08</v>
      </c>
      <c r="I40" s="5">
        <v>4.41</v>
      </c>
      <c r="J40" s="5">
        <f t="shared" si="3"/>
        <v>4.1790000000000003</v>
      </c>
    </row>
    <row r="41" spans="1:10">
      <c r="A41" s="3">
        <f t="shared" si="0"/>
        <v>1629</v>
      </c>
      <c r="B41">
        <v>2.2355156666666671</v>
      </c>
      <c r="C41">
        <v>1.9641996500000001</v>
      </c>
      <c r="D41">
        <f t="shared" si="2"/>
        <v>2.0998576583333337</v>
      </c>
      <c r="E41" s="26">
        <v>3.1906116</v>
      </c>
      <c r="F41" s="26">
        <v>2.6266627043090627</v>
      </c>
      <c r="G41" s="26">
        <f t="shared" si="4"/>
        <v>3.0214269312927184</v>
      </c>
      <c r="H41" s="5">
        <v>4.3499999999999996</v>
      </c>
      <c r="I41" s="5">
        <v>5.0999999999999996</v>
      </c>
      <c r="J41" s="5">
        <f t="shared" si="3"/>
        <v>4.5749999999999993</v>
      </c>
    </row>
    <row r="42" spans="1:10">
      <c r="A42" s="3">
        <f t="shared" si="0"/>
        <v>1630</v>
      </c>
      <c r="B42">
        <v>2.6199232000000001</v>
      </c>
      <c r="C42">
        <v>2.306544836</v>
      </c>
      <c r="D42">
        <f t="shared" si="2"/>
        <v>2.4632340180000001</v>
      </c>
      <c r="E42" s="26">
        <v>3.5931456000000002</v>
      </c>
      <c r="F42" s="26">
        <v>2.8799026204564666</v>
      </c>
      <c r="G42" s="26">
        <f t="shared" si="4"/>
        <v>3.3791727061369401</v>
      </c>
      <c r="H42" s="5">
        <v>4.9000000000000004</v>
      </c>
      <c r="I42" s="5">
        <v>5.83</v>
      </c>
      <c r="J42" s="5">
        <f t="shared" si="3"/>
        <v>5.1790000000000003</v>
      </c>
    </row>
    <row r="43" spans="1:10">
      <c r="A43" s="3">
        <f t="shared" si="0"/>
        <v>1631</v>
      </c>
      <c r="B43">
        <v>2.5909513333333329</v>
      </c>
      <c r="C43">
        <v>2.2060279220000001</v>
      </c>
      <c r="D43">
        <f t="shared" si="2"/>
        <v>2.3984896276666667</v>
      </c>
      <c r="E43" s="26">
        <v>4.3431299999999986</v>
      </c>
      <c r="F43" s="26">
        <v>3.1210487394957975</v>
      </c>
      <c r="G43" s="26">
        <f t="shared" si="4"/>
        <v>3.9765056218487382</v>
      </c>
      <c r="H43" s="5">
        <v>5.67</v>
      </c>
      <c r="I43" s="5">
        <v>6.16</v>
      </c>
      <c r="J43" s="5">
        <f t="shared" si="3"/>
        <v>5.8170000000000002</v>
      </c>
    </row>
    <row r="44" spans="1:10">
      <c r="A44" s="3">
        <f t="shared" si="0"/>
        <v>1632</v>
      </c>
      <c r="B44">
        <v>1.6652529666666676</v>
      </c>
      <c r="C44">
        <v>1.509210838</v>
      </c>
      <c r="D44">
        <f t="shared" si="2"/>
        <v>1.5872319023333339</v>
      </c>
      <c r="E44" s="26">
        <v>3.3558623999999999</v>
      </c>
      <c r="F44" s="26">
        <v>2.4387435934144586</v>
      </c>
      <c r="G44" s="26">
        <f t="shared" si="4"/>
        <v>3.0807267580243374</v>
      </c>
      <c r="H44" s="5">
        <v>4.57</v>
      </c>
      <c r="I44" s="5">
        <v>4.8899999999999997</v>
      </c>
      <c r="J44" s="5">
        <f t="shared" si="3"/>
        <v>4.6659999999999995</v>
      </c>
    </row>
    <row r="45" spans="1:10">
      <c r="A45" s="3">
        <f t="shared" si="0"/>
        <v>1633</v>
      </c>
      <c r="B45">
        <v>1.535493766666667</v>
      </c>
      <c r="C45">
        <v>1.4191572699999999</v>
      </c>
      <c r="D45">
        <f t="shared" si="2"/>
        <v>1.4773255183333336</v>
      </c>
      <c r="E45" s="26">
        <v>2.9533284000000002</v>
      </c>
      <c r="F45" s="26">
        <v>2.2479106926698051</v>
      </c>
      <c r="G45" s="26">
        <f t="shared" si="4"/>
        <v>2.7417030878009414</v>
      </c>
      <c r="H45" s="5">
        <v>3.99</v>
      </c>
      <c r="I45" s="5">
        <v>4.42</v>
      </c>
      <c r="J45" s="5">
        <f t="shared" si="3"/>
        <v>4.1189999999999998</v>
      </c>
    </row>
    <row r="46" spans="1:10">
      <c r="A46" s="3">
        <f t="shared" si="0"/>
        <v>1634</v>
      </c>
      <c r="B46">
        <v>1.6861044000000001</v>
      </c>
      <c r="C46">
        <v>1.570785184</v>
      </c>
      <c r="D46">
        <f t="shared" si="2"/>
        <v>1.628444792</v>
      </c>
      <c r="E46" s="26">
        <v>3.0232421999999999</v>
      </c>
      <c r="F46" s="26">
        <v>2.3807999999999998</v>
      </c>
      <c r="G46" s="26">
        <f t="shared" si="4"/>
        <v>2.8305095399999995</v>
      </c>
      <c r="H46" s="5">
        <v>4.58</v>
      </c>
      <c r="I46" s="5">
        <v>4.87</v>
      </c>
      <c r="J46" s="5">
        <f t="shared" si="3"/>
        <v>4.6669999999999998</v>
      </c>
    </row>
    <row r="47" spans="1:10">
      <c r="A47" s="3">
        <f t="shared" si="0"/>
        <v>1635</v>
      </c>
      <c r="B47">
        <v>1.6985414000000001</v>
      </c>
      <c r="C47">
        <v>1.5713582960000001</v>
      </c>
      <c r="D47">
        <f t="shared" si="2"/>
        <v>1.6349498480000002</v>
      </c>
      <c r="E47" s="26">
        <v>2.8092636</v>
      </c>
      <c r="F47" s="26">
        <v>2.2879145790554416</v>
      </c>
      <c r="G47" s="26">
        <f t="shared" si="4"/>
        <v>2.6528588937166324</v>
      </c>
      <c r="H47" s="5">
        <v>4.32</v>
      </c>
      <c r="I47" s="5">
        <v>4.87</v>
      </c>
      <c r="J47" s="5">
        <f t="shared" si="3"/>
        <v>4.4850000000000003</v>
      </c>
    </row>
    <row r="48" spans="1:10">
      <c r="A48" s="3">
        <f t="shared" si="0"/>
        <v>1636</v>
      </c>
      <c r="B48">
        <v>1.5506182666666672</v>
      </c>
      <c r="C48">
        <v>1.4745861499999999</v>
      </c>
      <c r="D48">
        <f t="shared" si="2"/>
        <v>1.5126022083333335</v>
      </c>
      <c r="E48" s="26">
        <v>3.0232421999999999</v>
      </c>
      <c r="F48" s="26">
        <v>2.3972419889502761</v>
      </c>
      <c r="G48" s="26">
        <f t="shared" si="4"/>
        <v>2.8354421366850824</v>
      </c>
      <c r="H48" s="5">
        <v>4.63</v>
      </c>
      <c r="I48" s="5">
        <v>5.19</v>
      </c>
      <c r="J48" s="5">
        <f t="shared" si="3"/>
        <v>4.798</v>
      </c>
    </row>
    <row r="49" spans="1:10">
      <c r="A49" s="3">
        <f t="shared" si="0"/>
        <v>1637</v>
      </c>
      <c r="B49">
        <v>1.7198986000000001</v>
      </c>
      <c r="C49">
        <v>1.471294528</v>
      </c>
      <c r="D49">
        <f t="shared" si="2"/>
        <v>1.5955965640000001</v>
      </c>
      <c r="E49" s="26">
        <v>3.1821372000000001</v>
      </c>
      <c r="F49" s="26">
        <v>2.169849654611947</v>
      </c>
      <c r="G49" s="26">
        <f t="shared" si="4"/>
        <v>2.878450936383584</v>
      </c>
      <c r="H49" s="5">
        <v>4.45</v>
      </c>
      <c r="I49" s="5">
        <v>4.74</v>
      </c>
      <c r="J49" s="5">
        <f t="shared" si="3"/>
        <v>4.5369999999999999</v>
      </c>
    </row>
    <row r="50" spans="1:10">
      <c r="A50" s="3">
        <f t="shared" si="0"/>
        <v>1638</v>
      </c>
      <c r="B50">
        <v>1.8256588666666673</v>
      </c>
      <c r="C50">
        <v>1.5410213399999999</v>
      </c>
      <c r="D50">
        <f t="shared" si="2"/>
        <v>1.6833401033333337</v>
      </c>
      <c r="E50" s="26">
        <v>3.0529025999999999</v>
      </c>
      <c r="F50" s="26">
        <v>2.1759447379114185</v>
      </c>
      <c r="G50" s="26">
        <f t="shared" si="4"/>
        <v>2.7898152413734252</v>
      </c>
      <c r="H50" s="5">
        <v>4.24</v>
      </c>
      <c r="I50" s="5">
        <v>4.78</v>
      </c>
      <c r="J50" s="5">
        <f t="shared" ref="J50:J81" si="5">+(H50*0.7)+(I50*0.3)</f>
        <v>4.4020000000000001</v>
      </c>
    </row>
    <row r="51" spans="1:10">
      <c r="A51" s="3">
        <f t="shared" si="0"/>
        <v>1639</v>
      </c>
      <c r="B51">
        <v>1.6986329333333334</v>
      </c>
      <c r="C51">
        <v>1.4052262600000001</v>
      </c>
      <c r="D51">
        <f t="shared" si="2"/>
        <v>1.5519295966666666</v>
      </c>
      <c r="E51" s="26">
        <v>2.9787515999999989</v>
      </c>
      <c r="F51" s="26">
        <v>1.926046322633076</v>
      </c>
      <c r="G51" s="26">
        <f t="shared" si="4"/>
        <v>2.6629400167899218</v>
      </c>
      <c r="H51" s="5">
        <v>4.24</v>
      </c>
      <c r="I51" s="5">
        <v>4.5</v>
      </c>
      <c r="J51" s="5">
        <f t="shared" si="5"/>
        <v>4.3179999999999996</v>
      </c>
    </row>
    <row r="52" spans="1:10">
      <c r="A52" s="3">
        <f t="shared" si="0"/>
        <v>1640</v>
      </c>
      <c r="B52">
        <v>1.8724327000000001</v>
      </c>
      <c r="C52">
        <v>1.5922547339999999</v>
      </c>
      <c r="D52">
        <f t="shared" si="2"/>
        <v>1.732343717</v>
      </c>
      <c r="E52" s="26">
        <v>3.1834978999999999</v>
      </c>
      <c r="F52" s="26">
        <v>2.1637545713124751</v>
      </c>
      <c r="G52" s="26">
        <f t="shared" si="4"/>
        <v>2.8775749013937419</v>
      </c>
      <c r="H52" s="5">
        <v>4.5999999999999996</v>
      </c>
      <c r="I52" s="5">
        <v>4.51</v>
      </c>
      <c r="J52" s="5">
        <f t="shared" si="5"/>
        <v>4.5729999999999995</v>
      </c>
    </row>
    <row r="53" spans="1:10">
      <c r="A53" s="3">
        <f t="shared" si="0"/>
        <v>1641</v>
      </c>
      <c r="B53">
        <v>1.729080325</v>
      </c>
      <c r="C53">
        <v>1.5250479166666673</v>
      </c>
      <c r="D53">
        <f t="shared" si="2"/>
        <v>1.6270641208333336</v>
      </c>
      <c r="E53" s="26">
        <v>3.1092559</v>
      </c>
      <c r="F53" s="26">
        <v>2.28565623730191</v>
      </c>
      <c r="G53" s="26">
        <f t="shared" si="4"/>
        <v>2.8621760011905728</v>
      </c>
      <c r="H53" s="5">
        <v>4.58</v>
      </c>
      <c r="I53" s="5">
        <v>4.7300000000000004</v>
      </c>
      <c r="J53" s="5">
        <f t="shared" si="5"/>
        <v>4.625</v>
      </c>
    </row>
    <row r="54" spans="1:10">
      <c r="A54" s="3">
        <f t="shared" si="0"/>
        <v>1642</v>
      </c>
      <c r="B54">
        <v>1.5743769999999999</v>
      </c>
      <c r="C54">
        <v>1.4279348453333327</v>
      </c>
      <c r="D54">
        <f t="shared" si="2"/>
        <v>1.5011559226666664</v>
      </c>
      <c r="E54" s="26">
        <v>2.9272056000000002</v>
      </c>
      <c r="F54" s="26">
        <v>2.1353108492482731</v>
      </c>
      <c r="G54" s="26">
        <f t="shared" si="4"/>
        <v>2.6896371747744818</v>
      </c>
      <c r="H54" s="5">
        <v>4.4400000000000004</v>
      </c>
      <c r="I54" s="5">
        <v>4.5599999999999996</v>
      </c>
      <c r="J54" s="5">
        <f t="shared" si="5"/>
        <v>4.476</v>
      </c>
    </row>
    <row r="55" spans="1:10">
      <c r="A55" s="3">
        <f t="shared" si="0"/>
        <v>1643</v>
      </c>
      <c r="B55">
        <v>1.6972803000000001</v>
      </c>
      <c r="C55">
        <v>1.4806870486666672</v>
      </c>
      <c r="D55">
        <f t="shared" si="2"/>
        <v>1.5889836743333337</v>
      </c>
      <c r="E55" s="26">
        <v>3.1685767</v>
      </c>
      <c r="F55" s="26">
        <v>2.1495327102803738</v>
      </c>
      <c r="G55" s="26">
        <f t="shared" si="4"/>
        <v>2.8628635030841121</v>
      </c>
      <c r="H55" s="5">
        <v>4.57</v>
      </c>
      <c r="I55" s="5">
        <v>4.55</v>
      </c>
      <c r="J55" s="5">
        <f t="shared" si="5"/>
        <v>4.5640000000000001</v>
      </c>
    </row>
    <row r="56" spans="1:10">
      <c r="A56" s="3">
        <f t="shared" si="0"/>
        <v>1644</v>
      </c>
      <c r="B56">
        <v>1.8953709000000001</v>
      </c>
      <c r="C56">
        <v>1.634804792</v>
      </c>
      <c r="D56">
        <f t="shared" si="2"/>
        <v>1.7650878460000001</v>
      </c>
      <c r="E56" s="26">
        <v>3.1060780000000001</v>
      </c>
      <c r="F56" s="26">
        <v>2.2023567655424627</v>
      </c>
      <c r="G56" s="26">
        <f t="shared" si="4"/>
        <v>2.8349616296627387</v>
      </c>
      <c r="H56" s="5">
        <v>4.57</v>
      </c>
      <c r="I56" s="5">
        <v>4.55</v>
      </c>
      <c r="J56" s="5">
        <f t="shared" si="5"/>
        <v>4.5640000000000001</v>
      </c>
    </row>
    <row r="57" spans="1:10">
      <c r="A57" s="3">
        <f t="shared" si="0"/>
        <v>1645</v>
      </c>
      <c r="B57">
        <v>1.7118315</v>
      </c>
      <c r="C57">
        <v>1.475867974</v>
      </c>
      <c r="D57">
        <f t="shared" si="2"/>
        <v>1.593849737</v>
      </c>
      <c r="E57" s="26">
        <v>3.063342</v>
      </c>
      <c r="F57" s="26">
        <v>2.062169849654611</v>
      </c>
      <c r="G57" s="26">
        <f t="shared" si="4"/>
        <v>2.7629903548963832</v>
      </c>
      <c r="H57" s="5">
        <v>4.49</v>
      </c>
      <c r="I57" s="5">
        <v>4.49</v>
      </c>
      <c r="J57" s="5">
        <f t="shared" si="5"/>
        <v>4.49</v>
      </c>
    </row>
    <row r="58" spans="1:10">
      <c r="A58" s="3">
        <f t="shared" si="0"/>
        <v>1646</v>
      </c>
      <c r="B58">
        <v>1.5156374500000001</v>
      </c>
      <c r="C58">
        <v>1.2966434093333332</v>
      </c>
      <c r="D58">
        <f t="shared" si="2"/>
        <v>1.4061404296666666</v>
      </c>
      <c r="E58" s="26">
        <v>2.9207588000000002</v>
      </c>
      <c r="F58" s="26">
        <v>2.0235676554246242</v>
      </c>
      <c r="G58" s="26">
        <f t="shared" si="4"/>
        <v>2.6516014566273873</v>
      </c>
      <c r="H58" s="5">
        <v>4.22</v>
      </c>
      <c r="I58" s="5">
        <v>4.22</v>
      </c>
      <c r="J58" s="5">
        <f t="shared" si="5"/>
        <v>4.22</v>
      </c>
    </row>
    <row r="59" spans="1:10">
      <c r="A59" s="3">
        <f t="shared" si="0"/>
        <v>1647</v>
      </c>
      <c r="B59">
        <v>1.6419388500000001</v>
      </c>
      <c r="C59">
        <v>1.2146738800000001</v>
      </c>
      <c r="D59">
        <f t="shared" si="2"/>
        <v>1.4283063650000001</v>
      </c>
      <c r="E59" s="26">
        <v>2.9824712</v>
      </c>
      <c r="F59" s="26">
        <v>2.1028037383177574</v>
      </c>
      <c r="G59" s="26">
        <f t="shared" si="4"/>
        <v>2.7185709614953271</v>
      </c>
      <c r="H59" s="5">
        <v>4.38</v>
      </c>
      <c r="I59" s="5">
        <v>4.24</v>
      </c>
      <c r="J59" s="5">
        <f t="shared" si="5"/>
        <v>4.3380000000000001</v>
      </c>
    </row>
    <row r="60" spans="1:10">
      <c r="A60" s="3">
        <f t="shared" si="0"/>
        <v>1648</v>
      </c>
      <c r="B60">
        <v>1.90124695</v>
      </c>
      <c r="C60">
        <v>1.540301044</v>
      </c>
      <c r="D60">
        <f t="shared" si="2"/>
        <v>1.720773997</v>
      </c>
      <c r="E60" s="26">
        <v>3.5450249</v>
      </c>
      <c r="F60" s="11">
        <v>3.0062921595598335</v>
      </c>
      <c r="G60" s="26">
        <f t="shared" si="4"/>
        <v>3.3834050778679501</v>
      </c>
      <c r="H60" s="5">
        <v>5.19</v>
      </c>
      <c r="I60" s="5">
        <v>5.53</v>
      </c>
      <c r="J60" s="5">
        <f t="shared" si="5"/>
        <v>5.2919999999999998</v>
      </c>
    </row>
    <row r="61" spans="1:10">
      <c r="A61" s="3">
        <f t="shared" si="0"/>
        <v>1649</v>
      </c>
      <c r="B61">
        <v>2.2142617750000002</v>
      </c>
      <c r="C61">
        <v>1.932816836</v>
      </c>
      <c r="D61">
        <f t="shared" si="2"/>
        <v>2.0735393055000002</v>
      </c>
      <c r="E61" s="26">
        <v>3.6998297777777784</v>
      </c>
      <c r="F61" s="11">
        <v>3.1564147308781867</v>
      </c>
      <c r="G61" s="26">
        <f t="shared" si="4"/>
        <v>3.5368052637079006</v>
      </c>
      <c r="H61" s="5">
        <v>5.41</v>
      </c>
      <c r="I61" s="5">
        <v>5.67</v>
      </c>
      <c r="J61" s="5">
        <f t="shared" si="5"/>
        <v>5.4879999999999995</v>
      </c>
    </row>
    <row r="62" spans="1:10">
      <c r="A62" s="3">
        <f t="shared" si="0"/>
        <v>1650</v>
      </c>
      <c r="B62">
        <v>2.4363623749999999</v>
      </c>
      <c r="C62">
        <v>2.1310061233333326</v>
      </c>
      <c r="D62">
        <f t="shared" si="2"/>
        <v>2.283684249166666</v>
      </c>
      <c r="E62" s="26">
        <v>3.7531135333333334</v>
      </c>
      <c r="F62" s="11">
        <v>3.3426431999999999</v>
      </c>
      <c r="G62" s="26">
        <f t="shared" si="4"/>
        <v>3.6299724333333332</v>
      </c>
      <c r="H62" s="5">
        <v>5.53</v>
      </c>
      <c r="I62" s="5">
        <v>5.71</v>
      </c>
      <c r="J62" s="5">
        <f t="shared" si="5"/>
        <v>5.5839999999999996</v>
      </c>
    </row>
    <row r="63" spans="1:10">
      <c r="A63" s="3">
        <f t="shared" si="0"/>
        <v>1651</v>
      </c>
      <c r="B63">
        <v>2.5760041249999999</v>
      </c>
      <c r="C63">
        <v>2.2294732370000001</v>
      </c>
      <c r="D63">
        <f t="shared" si="2"/>
        <v>2.4027386809999998</v>
      </c>
      <c r="E63" s="26">
        <v>3.705385288888889</v>
      </c>
      <c r="F63" s="11">
        <v>3.2658946751343434</v>
      </c>
      <c r="G63" s="26">
        <f t="shared" si="4"/>
        <v>3.573538104762525</v>
      </c>
      <c r="H63" s="5">
        <v>5.48</v>
      </c>
      <c r="I63" s="5">
        <v>5.76</v>
      </c>
      <c r="J63" s="5">
        <f t="shared" si="5"/>
        <v>5.5640000000000001</v>
      </c>
    </row>
    <row r="64" spans="1:10">
      <c r="A64" s="3">
        <f t="shared" si="0"/>
        <v>1652</v>
      </c>
      <c r="B64">
        <v>2.5519723000000001</v>
      </c>
      <c r="C64">
        <v>2.2225016824999999</v>
      </c>
      <c r="D64">
        <f t="shared" si="2"/>
        <v>2.38723699125</v>
      </c>
      <c r="E64" s="26">
        <v>4.0102388000000007</v>
      </c>
      <c r="F64" s="11">
        <v>3.4873690140845071</v>
      </c>
      <c r="G64" s="26">
        <f t="shared" si="4"/>
        <v>3.8533778642253522</v>
      </c>
      <c r="H64" s="5">
        <v>5.93</v>
      </c>
      <c r="I64" s="5">
        <v>6.12</v>
      </c>
      <c r="J64" s="5">
        <f t="shared" si="5"/>
        <v>5.9870000000000001</v>
      </c>
    </row>
    <row r="65" spans="1:10">
      <c r="A65" s="3">
        <f t="shared" si="0"/>
        <v>1653</v>
      </c>
      <c r="B65">
        <v>2.0585564500000002</v>
      </c>
      <c r="C65">
        <v>1.6016486704999999</v>
      </c>
      <c r="D65">
        <f t="shared" si="2"/>
        <v>1.8301025602500001</v>
      </c>
      <c r="E65" s="26">
        <v>3.190553533333333</v>
      </c>
      <c r="F65" s="11">
        <v>2.7983618250313937</v>
      </c>
      <c r="G65" s="26">
        <f t="shared" si="4"/>
        <v>3.0728960208427512</v>
      </c>
      <c r="H65" s="5">
        <v>5.28</v>
      </c>
      <c r="I65" s="5">
        <v>4.59</v>
      </c>
      <c r="J65" s="5">
        <f t="shared" si="5"/>
        <v>5.0729999999999995</v>
      </c>
    </row>
    <row r="66" spans="1:10">
      <c r="A66" s="3">
        <f t="shared" si="0"/>
        <v>1654</v>
      </c>
      <c r="B66">
        <v>1.6008792000000001</v>
      </c>
      <c r="C66">
        <v>1.2425290529999999</v>
      </c>
      <c r="D66">
        <f t="shared" si="2"/>
        <v>1.4217041264999999</v>
      </c>
      <c r="E66" s="26">
        <v>2.8269624666666666</v>
      </c>
      <c r="F66" s="11">
        <v>2.5342253222137976</v>
      </c>
      <c r="G66" s="26">
        <f t="shared" si="4"/>
        <v>2.7391413233308057</v>
      </c>
      <c r="H66" s="5">
        <v>4.53</v>
      </c>
      <c r="I66" s="5">
        <v>3.95</v>
      </c>
      <c r="J66" s="5">
        <f t="shared" si="5"/>
        <v>4.3559999999999999</v>
      </c>
    </row>
    <row r="67" spans="1:10">
      <c r="A67" s="3">
        <f t="shared" si="0"/>
        <v>1655</v>
      </c>
      <c r="B67">
        <v>1.4903679249999999</v>
      </c>
      <c r="C67">
        <v>1.1226491974999999</v>
      </c>
      <c r="D67">
        <f t="shared" si="2"/>
        <v>1.3065085612499998</v>
      </c>
      <c r="E67" s="26">
        <v>2.7416139777777784</v>
      </c>
      <c r="F67" s="11">
        <v>2.3062691523039036</v>
      </c>
      <c r="G67" s="26">
        <f t="shared" si="4"/>
        <v>2.6110105301356157</v>
      </c>
      <c r="H67" s="5">
        <v>4.3499999999999996</v>
      </c>
      <c r="I67" s="5">
        <v>3.71</v>
      </c>
      <c r="J67" s="5">
        <f t="shared" si="5"/>
        <v>4.1579999999999995</v>
      </c>
    </row>
    <row r="68" spans="1:10">
      <c r="A68" s="3">
        <f t="shared" si="0"/>
        <v>1656</v>
      </c>
      <c r="B68">
        <v>1.8042206249999999</v>
      </c>
      <c r="C68">
        <v>1.29875125</v>
      </c>
      <c r="D68">
        <f t="shared" si="2"/>
        <v>1.5514859374999999</v>
      </c>
      <c r="E68" s="26">
        <v>2.8689192666666674</v>
      </c>
      <c r="F68" s="11">
        <v>2.4560199853049216</v>
      </c>
      <c r="G68" s="26">
        <f t="shared" si="4"/>
        <v>2.7450494822581435</v>
      </c>
      <c r="H68" s="5">
        <v>4.5199999999999996</v>
      </c>
      <c r="I68" s="5">
        <v>3.53</v>
      </c>
      <c r="J68" s="5">
        <f t="shared" si="5"/>
        <v>4.2229999999999999</v>
      </c>
    </row>
    <row r="69" spans="1:10">
      <c r="A69" s="3">
        <f t="shared" si="0"/>
        <v>1657</v>
      </c>
      <c r="B69">
        <v>1.815045</v>
      </c>
      <c r="C69">
        <v>1.3282527473333332</v>
      </c>
      <c r="D69">
        <f t="shared" si="2"/>
        <v>1.5716488736666667</v>
      </c>
      <c r="E69" s="26">
        <v>2.6195379555555554</v>
      </c>
      <c r="F69" s="11">
        <v>2.3407865546218489</v>
      </c>
      <c r="G69" s="26">
        <f t="shared" si="4"/>
        <v>2.5359125352754432</v>
      </c>
      <c r="H69" s="5">
        <v>4.32</v>
      </c>
      <c r="I69" s="5">
        <v>3.83</v>
      </c>
      <c r="J69" s="5">
        <f t="shared" si="5"/>
        <v>4.173</v>
      </c>
    </row>
    <row r="70" spans="1:10">
      <c r="A70" s="3">
        <f t="shared" si="0"/>
        <v>1658</v>
      </c>
      <c r="B70">
        <v>1.821485375</v>
      </c>
      <c r="C70">
        <v>1.3495013039999999</v>
      </c>
      <c r="D70">
        <f t="shared" si="2"/>
        <v>1.5854933394999999</v>
      </c>
      <c r="E70" s="26">
        <v>2.877926111111111</v>
      </c>
      <c r="F70" s="11">
        <v>2.4501436893203876</v>
      </c>
      <c r="G70" s="26">
        <f t="shared" si="4"/>
        <v>2.7495913845738942</v>
      </c>
      <c r="H70" s="5">
        <v>4.43</v>
      </c>
      <c r="I70" s="5">
        <v>4.03</v>
      </c>
      <c r="J70" s="5">
        <f t="shared" si="5"/>
        <v>4.3099999999999996</v>
      </c>
    </row>
    <row r="71" spans="1:10">
      <c r="A71" s="3">
        <f t="shared" si="0"/>
        <v>1659</v>
      </c>
      <c r="B71">
        <v>1.935741425</v>
      </c>
      <c r="C71">
        <v>1.3778468269999999</v>
      </c>
      <c r="D71">
        <f t="shared" si="2"/>
        <v>1.6567941259999999</v>
      </c>
      <c r="E71" s="26">
        <v>3.287997822222223</v>
      </c>
      <c r="F71" s="11">
        <v>2.68593266372037</v>
      </c>
      <c r="G71" s="26">
        <f t="shared" si="4"/>
        <v>3.1073782746716669</v>
      </c>
      <c r="H71" s="5">
        <v>4.91</v>
      </c>
      <c r="I71" s="5">
        <v>4.51</v>
      </c>
      <c r="J71" s="5">
        <f t="shared" si="5"/>
        <v>4.79</v>
      </c>
    </row>
    <row r="72" spans="1:10">
      <c r="A72" s="3">
        <f t="shared" ref="A72:A135" si="6">+A71+1</f>
        <v>1660</v>
      </c>
      <c r="B72">
        <v>2.0329257250000001</v>
      </c>
      <c r="C72">
        <v>1.5455665590000001</v>
      </c>
      <c r="D72">
        <f t="shared" si="2"/>
        <v>1.7892461420000001</v>
      </c>
      <c r="E72" s="26">
        <v>3.3813189333333336</v>
      </c>
      <c r="F72" s="11">
        <v>2.7331506132461163</v>
      </c>
      <c r="G72" s="26">
        <f t="shared" si="4"/>
        <v>3.1868684373071683</v>
      </c>
      <c r="H72" s="5">
        <v>4.88</v>
      </c>
      <c r="I72" s="5">
        <v>4.5199999999999996</v>
      </c>
      <c r="J72" s="5">
        <f t="shared" si="5"/>
        <v>4.7720000000000002</v>
      </c>
    </row>
    <row r="73" spans="1:10">
      <c r="A73" s="3">
        <f t="shared" si="6"/>
        <v>1661</v>
      </c>
      <c r="B73">
        <v>2.3880264250000001</v>
      </c>
      <c r="C73">
        <v>1.9643154224999999</v>
      </c>
      <c r="D73">
        <f t="shared" si="2"/>
        <v>2.17617092375</v>
      </c>
      <c r="E73" s="26">
        <v>3.7140814222222223</v>
      </c>
      <c r="F73" s="11">
        <v>3.0680525011473154</v>
      </c>
      <c r="G73" s="26">
        <f t="shared" si="4"/>
        <v>3.5202727458997498</v>
      </c>
      <c r="H73" s="5">
        <v>6.02</v>
      </c>
      <c r="I73" s="5">
        <v>4.87</v>
      </c>
      <c r="J73" s="5">
        <f t="shared" si="5"/>
        <v>5.6749999999999998</v>
      </c>
    </row>
    <row r="74" spans="1:10">
      <c r="A74" s="3">
        <f t="shared" si="6"/>
        <v>1662</v>
      </c>
      <c r="B74">
        <v>2.9903932666666666</v>
      </c>
      <c r="C74">
        <v>2.5526113499999998</v>
      </c>
      <c r="D74">
        <f t="shared" si="2"/>
        <v>2.771502308333333</v>
      </c>
      <c r="E74" s="26">
        <v>4.1842070222222221</v>
      </c>
      <c r="F74" s="26">
        <v>3.3231660190979273</v>
      </c>
      <c r="G74" s="26">
        <f t="shared" si="4"/>
        <v>3.9258947212849336</v>
      </c>
      <c r="H74" s="5">
        <v>7.81</v>
      </c>
      <c r="I74" s="5">
        <v>5.88</v>
      </c>
      <c r="J74" s="5">
        <f t="shared" si="5"/>
        <v>7.2309999999999999</v>
      </c>
    </row>
    <row r="75" spans="1:10">
      <c r="A75" s="3">
        <f t="shared" si="6"/>
        <v>1663</v>
      </c>
      <c r="B75">
        <v>2.4179270666666666</v>
      </c>
      <c r="C75">
        <v>1.9124426045</v>
      </c>
      <c r="D75">
        <f t="shared" si="2"/>
        <v>2.1651848355833332</v>
      </c>
      <c r="E75" s="26">
        <v>3.6037382222222227</v>
      </c>
      <c r="F75" s="26">
        <v>2.8536082011377486</v>
      </c>
      <c r="G75" s="26">
        <f t="shared" si="4"/>
        <v>3.37869921589688</v>
      </c>
      <c r="H75" s="5">
        <v>6.34</v>
      </c>
      <c r="I75" s="5">
        <v>4.96</v>
      </c>
      <c r="J75" s="5">
        <f t="shared" si="5"/>
        <v>5.9260000000000002</v>
      </c>
    </row>
    <row r="76" spans="1:10">
      <c r="A76" s="3">
        <f t="shared" si="6"/>
        <v>1664</v>
      </c>
      <c r="B76">
        <v>1.8296753333333331</v>
      </c>
      <c r="C76">
        <v>1.3779241265</v>
      </c>
      <c r="D76">
        <f t="shared" si="2"/>
        <v>1.6037997299166666</v>
      </c>
      <c r="E76" s="26">
        <v>3.0718915111111125</v>
      </c>
      <c r="F76" s="26">
        <v>2.493761882568061</v>
      </c>
      <c r="G76" s="26">
        <f t="shared" si="4"/>
        <v>2.8984526225481968</v>
      </c>
      <c r="H76" s="5">
        <v>5.44</v>
      </c>
      <c r="I76" s="5">
        <v>4.07</v>
      </c>
      <c r="J76" s="5">
        <f t="shared" si="5"/>
        <v>5.0289999999999999</v>
      </c>
    </row>
    <row r="77" spans="1:10">
      <c r="A77" s="3">
        <f t="shared" si="6"/>
        <v>1665</v>
      </c>
      <c r="B77">
        <v>1.933311133333333</v>
      </c>
      <c r="C77">
        <v>1.4469576369999999</v>
      </c>
      <c r="D77">
        <f t="shared" si="2"/>
        <v>1.6901343851666666</v>
      </c>
      <c r="E77" s="26">
        <v>3.0470475777777786</v>
      </c>
      <c r="F77" s="26">
        <v>2.3976461186509548</v>
      </c>
      <c r="G77" s="26">
        <f t="shared" si="4"/>
        <v>2.852227140039731</v>
      </c>
      <c r="H77" s="5">
        <v>5.13</v>
      </c>
      <c r="I77" s="5">
        <v>3.61</v>
      </c>
      <c r="J77" s="5">
        <f t="shared" si="5"/>
        <v>4.6739999999999995</v>
      </c>
    </row>
    <row r="78" spans="1:10">
      <c r="A78" s="3">
        <f t="shared" si="6"/>
        <v>1666</v>
      </c>
      <c r="B78">
        <v>1.7770433999999999</v>
      </c>
      <c r="C78">
        <v>1.3482733124999999</v>
      </c>
      <c r="D78">
        <f t="shared" si="2"/>
        <v>1.56265835625</v>
      </c>
      <c r="E78" s="26">
        <v>2.7842874888888889</v>
      </c>
      <c r="F78" s="26">
        <v>2.2666407998780977</v>
      </c>
      <c r="G78" s="26">
        <f t="shared" si="4"/>
        <v>2.6289934821856513</v>
      </c>
      <c r="H78" s="5">
        <v>5.0199999999999996</v>
      </c>
      <c r="I78" s="5">
        <v>3.55</v>
      </c>
      <c r="J78" s="5">
        <f t="shared" si="5"/>
        <v>4.5789999999999988</v>
      </c>
    </row>
    <row r="79" spans="1:10">
      <c r="A79" s="3">
        <f t="shared" si="6"/>
        <v>1667</v>
      </c>
      <c r="B79">
        <v>1.7107445333333333</v>
      </c>
      <c r="C79">
        <v>1.2791140000000001</v>
      </c>
      <c r="D79">
        <f t="shared" si="2"/>
        <v>1.4949292666666667</v>
      </c>
      <c r="E79" s="26">
        <v>2.6478822444444443</v>
      </c>
      <c r="F79" s="26">
        <v>2.1955314947175943</v>
      </c>
      <c r="G79" s="26">
        <f t="shared" si="4"/>
        <v>2.5121770195263893</v>
      </c>
      <c r="H79" s="5">
        <v>5.0199999999999996</v>
      </c>
      <c r="I79" s="5">
        <v>3.52</v>
      </c>
      <c r="J79" s="5">
        <f t="shared" si="5"/>
        <v>4.5699999999999994</v>
      </c>
    </row>
    <row r="80" spans="1:10">
      <c r="A80" s="3">
        <f t="shared" si="6"/>
        <v>1668</v>
      </c>
      <c r="B80">
        <v>1.4696294666666658</v>
      </c>
      <c r="C80">
        <v>1.1982814433333333</v>
      </c>
      <c r="D80">
        <f t="shared" si="2"/>
        <v>1.3339554549999995</v>
      </c>
      <c r="E80" s="26">
        <v>2.5066525777777779</v>
      </c>
      <c r="F80" s="26">
        <v>2.3274849999999998</v>
      </c>
      <c r="G80" s="26">
        <f t="shared" si="4"/>
        <v>2.4529023044444442</v>
      </c>
      <c r="H80" s="5">
        <v>4.53</v>
      </c>
      <c r="I80" s="5">
        <v>3.15</v>
      </c>
      <c r="J80" s="5">
        <f t="shared" si="5"/>
        <v>4.1159999999999997</v>
      </c>
    </row>
    <row r="81" spans="1:10">
      <c r="A81" s="3">
        <f t="shared" si="6"/>
        <v>1669</v>
      </c>
      <c r="B81">
        <v>1.3352436000000001</v>
      </c>
      <c r="C81">
        <v>1.1637201033333331</v>
      </c>
      <c r="D81">
        <f t="shared" si="2"/>
        <v>1.2494818516666666</v>
      </c>
      <c r="E81" s="26">
        <v>2.5100653555555539</v>
      </c>
      <c r="F81" s="26">
        <v>2.3072460000000001</v>
      </c>
      <c r="G81" s="26">
        <f t="shared" si="4"/>
        <v>2.4492195488888875</v>
      </c>
      <c r="H81" s="5">
        <v>4.37</v>
      </c>
      <c r="I81" s="5">
        <v>3.09</v>
      </c>
      <c r="J81" s="5">
        <f t="shared" si="5"/>
        <v>3.9859999999999998</v>
      </c>
    </row>
    <row r="82" spans="1:10">
      <c r="A82" s="3">
        <f t="shared" si="6"/>
        <v>1670</v>
      </c>
      <c r="B82">
        <v>1.3374332</v>
      </c>
      <c r="C82">
        <v>1.1370394766666672</v>
      </c>
      <c r="D82">
        <f t="shared" ref="D82:D145" si="7">+(B82+C82)/2</f>
        <v>1.2372363383333336</v>
      </c>
      <c r="E82" s="26">
        <v>2.6548413777777782</v>
      </c>
      <c r="F82" s="26">
        <v>2.3072460000000001</v>
      </c>
      <c r="G82" s="26">
        <f t="shared" si="4"/>
        <v>2.5505627644444449</v>
      </c>
      <c r="H82" s="5">
        <v>4.47</v>
      </c>
      <c r="I82" s="5">
        <v>3.09</v>
      </c>
      <c r="J82" s="5">
        <f t="shared" ref="J82:J113" si="8">+(H82*0.7)+(I82*0.3)</f>
        <v>4.0559999999999992</v>
      </c>
    </row>
    <row r="83" spans="1:10">
      <c r="A83" s="3">
        <f t="shared" si="6"/>
        <v>1671</v>
      </c>
      <c r="B83">
        <v>1.3927440666666673</v>
      </c>
      <c r="C83">
        <v>1.173819648666667</v>
      </c>
      <c r="D83">
        <f t="shared" si="7"/>
        <v>1.2832818576666671</v>
      </c>
      <c r="E83" s="26">
        <v>2.7268934666666671</v>
      </c>
      <c r="F83" s="26">
        <v>2.347723999999999</v>
      </c>
      <c r="G83" s="26">
        <f t="shared" si="4"/>
        <v>2.6131426266666664</v>
      </c>
      <c r="H83" s="5">
        <v>4.67</v>
      </c>
      <c r="I83" s="5">
        <v>3.11</v>
      </c>
      <c r="J83" s="5">
        <f t="shared" si="8"/>
        <v>4.202</v>
      </c>
    </row>
    <row r="84" spans="1:10">
      <c r="A84" s="3">
        <f t="shared" si="6"/>
        <v>1672</v>
      </c>
      <c r="B84">
        <v>1.6912123333333333</v>
      </c>
      <c r="C84">
        <v>1.395860105333333</v>
      </c>
      <c r="D84">
        <f t="shared" si="7"/>
        <v>1.5435362193333333</v>
      </c>
      <c r="E84" s="26">
        <v>2.838857488888888</v>
      </c>
      <c r="F84" s="26">
        <v>2.2119409388459981</v>
      </c>
      <c r="G84" s="26">
        <f t="shared" si="4"/>
        <v>2.6507825238760208</v>
      </c>
      <c r="H84" s="5">
        <v>4.8099999999999996</v>
      </c>
      <c r="I84" s="5">
        <v>3.27</v>
      </c>
      <c r="J84" s="5">
        <f t="shared" si="8"/>
        <v>4.3479999999999999</v>
      </c>
    </row>
    <row r="85" spans="1:10">
      <c r="A85" s="3">
        <f t="shared" si="6"/>
        <v>1673</v>
      </c>
      <c r="B85">
        <v>1.7694107333333333</v>
      </c>
      <c r="C85">
        <v>1.4068957099999999</v>
      </c>
      <c r="D85">
        <f t="shared" si="7"/>
        <v>1.5881532216666665</v>
      </c>
      <c r="E85" s="26">
        <v>2.971508977777777</v>
      </c>
      <c r="F85" s="26">
        <v>2.615390743396993</v>
      </c>
      <c r="G85" s="26">
        <f t="shared" si="4"/>
        <v>2.8646735074635417</v>
      </c>
      <c r="H85" s="5">
        <v>5.0199999999999996</v>
      </c>
      <c r="I85" s="5">
        <v>3.9</v>
      </c>
      <c r="J85" s="5">
        <f t="shared" si="8"/>
        <v>4.6839999999999993</v>
      </c>
    </row>
    <row r="86" spans="1:10">
      <c r="A86" s="3">
        <f t="shared" si="6"/>
        <v>1674</v>
      </c>
      <c r="B86">
        <v>1.968729533333333</v>
      </c>
      <c r="C86">
        <v>1.5986775613333335</v>
      </c>
      <c r="D86">
        <f t="shared" si="7"/>
        <v>1.7837035473333334</v>
      </c>
      <c r="E86" s="26">
        <v>3.2781074222222224</v>
      </c>
      <c r="F86" s="26">
        <v>3.0763280000000002</v>
      </c>
      <c r="G86" s="26">
        <f t="shared" si="4"/>
        <v>3.2175735955555558</v>
      </c>
      <c r="H86" s="5">
        <v>5.2</v>
      </c>
      <c r="I86" s="5">
        <v>4.34</v>
      </c>
      <c r="J86" s="5">
        <f t="shared" si="8"/>
        <v>4.9419999999999993</v>
      </c>
    </row>
    <row r="87" spans="1:10">
      <c r="A87" s="3">
        <f t="shared" si="6"/>
        <v>1675</v>
      </c>
      <c r="B87">
        <v>2.3108932000000002</v>
      </c>
      <c r="C87">
        <v>2.028364684</v>
      </c>
      <c r="D87">
        <f t="shared" si="7"/>
        <v>2.1696289420000001</v>
      </c>
      <c r="E87" s="26">
        <v>3.7269187111111113</v>
      </c>
      <c r="F87" s="26">
        <v>3.0218880895977236</v>
      </c>
      <c r="G87" s="26">
        <f t="shared" si="4"/>
        <v>3.5154095246570947</v>
      </c>
      <c r="H87" s="5">
        <v>5.9</v>
      </c>
      <c r="I87" s="5">
        <v>4.76</v>
      </c>
      <c r="J87" s="5">
        <f t="shared" si="8"/>
        <v>5.5579999999999998</v>
      </c>
    </row>
    <row r="88" spans="1:10">
      <c r="A88" s="3">
        <f t="shared" si="6"/>
        <v>1676</v>
      </c>
      <c r="B88">
        <v>2.2183899999999999</v>
      </c>
      <c r="C88">
        <v>1.8191004946666671</v>
      </c>
      <c r="D88">
        <f t="shared" si="7"/>
        <v>2.0187452473333334</v>
      </c>
      <c r="E88" s="26">
        <v>3.207171555555556</v>
      </c>
      <c r="F88" s="26">
        <v>2.8137173545306782</v>
      </c>
      <c r="G88" s="26">
        <f t="shared" si="4"/>
        <v>3.0891352952480924</v>
      </c>
      <c r="H88" s="5">
        <v>5.57</v>
      </c>
      <c r="I88" s="5">
        <v>4.38</v>
      </c>
      <c r="J88" s="5">
        <f t="shared" si="8"/>
        <v>5.2130000000000001</v>
      </c>
    </row>
    <row r="89" spans="1:10">
      <c r="A89" s="3">
        <f t="shared" si="6"/>
        <v>1677</v>
      </c>
      <c r="B89">
        <v>1.9147756666666671</v>
      </c>
      <c r="C89">
        <v>1.5528753266666673</v>
      </c>
      <c r="D89">
        <f t="shared" si="7"/>
        <v>1.7338254966666673</v>
      </c>
      <c r="E89" s="26">
        <v>2.8282411111111108</v>
      </c>
      <c r="F89" s="26">
        <v>2.3828396751320602</v>
      </c>
      <c r="G89" s="26">
        <f t="shared" ref="G89:G152" si="9">+(0.7*E89)+(0.3*F89)</f>
        <v>2.6946206803173958</v>
      </c>
      <c r="H89" s="5">
        <v>4.8499999999999996</v>
      </c>
      <c r="I89" s="5">
        <v>3.72</v>
      </c>
      <c r="J89" s="5">
        <f t="shared" si="8"/>
        <v>4.5109999999999992</v>
      </c>
    </row>
    <row r="90" spans="1:10">
      <c r="A90" s="3">
        <f t="shared" si="6"/>
        <v>1678</v>
      </c>
      <c r="B90">
        <v>1.6859293333333329</v>
      </c>
      <c r="C90">
        <v>1.3452616966666668</v>
      </c>
      <c r="D90">
        <f t="shared" si="7"/>
        <v>1.5155955149999998</v>
      </c>
      <c r="E90" s="26">
        <v>2.8689664000000001</v>
      </c>
      <c r="F90" s="26">
        <v>2.3586931749288902</v>
      </c>
      <c r="G90" s="26">
        <f t="shared" si="9"/>
        <v>2.7158844324786671</v>
      </c>
      <c r="H90" s="5">
        <v>4.7</v>
      </c>
      <c r="I90" s="5">
        <v>3.5</v>
      </c>
      <c r="J90" s="5">
        <f t="shared" si="8"/>
        <v>4.34</v>
      </c>
    </row>
    <row r="91" spans="1:10">
      <c r="A91" s="3">
        <f t="shared" si="6"/>
        <v>1679</v>
      </c>
      <c r="B91">
        <v>1.4813559333333333</v>
      </c>
      <c r="C91">
        <v>1.2650283773333328</v>
      </c>
      <c r="D91">
        <f t="shared" si="7"/>
        <v>1.3731921553333331</v>
      </c>
      <c r="E91" s="26">
        <v>2.7787261666666674</v>
      </c>
      <c r="F91" s="26">
        <v>2.6917870000000002</v>
      </c>
      <c r="G91" s="26">
        <f t="shared" si="9"/>
        <v>2.752644416666667</v>
      </c>
      <c r="H91" s="5">
        <v>4.72</v>
      </c>
      <c r="I91" s="5">
        <v>3.5</v>
      </c>
      <c r="J91" s="5">
        <f t="shared" si="8"/>
        <v>4.3540000000000001</v>
      </c>
    </row>
    <row r="92" spans="1:10">
      <c r="A92" s="3">
        <f t="shared" si="6"/>
        <v>1680</v>
      </c>
      <c r="B92">
        <v>1.4741158000000001</v>
      </c>
      <c r="C92">
        <v>1.093789246</v>
      </c>
      <c r="D92">
        <f t="shared" si="7"/>
        <v>1.283952523</v>
      </c>
      <c r="E92" s="26">
        <v>3.0004876</v>
      </c>
      <c r="F92" s="26">
        <v>2.4216757023567648</v>
      </c>
      <c r="G92" s="26">
        <f t="shared" si="9"/>
        <v>2.8268440307070293</v>
      </c>
      <c r="H92" s="5">
        <v>4.75</v>
      </c>
      <c r="I92" s="5">
        <v>3.5</v>
      </c>
      <c r="J92" s="5">
        <f t="shared" si="8"/>
        <v>4.375</v>
      </c>
    </row>
    <row r="93" spans="1:10">
      <c r="A93" s="3">
        <f t="shared" si="6"/>
        <v>1681</v>
      </c>
      <c r="B93">
        <v>1.5264844</v>
      </c>
      <c r="C93">
        <v>1.19306691</v>
      </c>
      <c r="D93">
        <f t="shared" si="7"/>
        <v>1.359775655</v>
      </c>
      <c r="E93" s="26">
        <v>3.1057196444444441</v>
      </c>
      <c r="F93" s="26">
        <v>2.6917870000000002</v>
      </c>
      <c r="G93" s="26">
        <f t="shared" si="9"/>
        <v>2.9815398511111106</v>
      </c>
      <c r="H93" s="5">
        <v>4.8</v>
      </c>
      <c r="I93" s="5">
        <v>3.5</v>
      </c>
      <c r="J93" s="5">
        <f t="shared" si="8"/>
        <v>4.41</v>
      </c>
    </row>
    <row r="94" spans="1:10">
      <c r="A94" s="3">
        <f t="shared" si="6"/>
        <v>1682</v>
      </c>
      <c r="B94">
        <v>1.5714901333333331</v>
      </c>
      <c r="C94">
        <v>1.2815622266666671</v>
      </c>
      <c r="D94">
        <f t="shared" si="7"/>
        <v>1.4265261800000002</v>
      </c>
      <c r="E94" s="26">
        <v>3.0259322000000002</v>
      </c>
      <c r="F94" s="26">
        <v>2.6917870000000002</v>
      </c>
      <c r="G94" s="26">
        <f t="shared" si="9"/>
        <v>2.9256886400000002</v>
      </c>
      <c r="H94" s="5">
        <v>4.8499999999999996</v>
      </c>
      <c r="I94" s="5">
        <v>3.45</v>
      </c>
      <c r="J94" s="5">
        <f t="shared" si="8"/>
        <v>4.43</v>
      </c>
    </row>
    <row r="95" spans="1:10">
      <c r="A95" s="3">
        <f t="shared" si="6"/>
        <v>1683</v>
      </c>
      <c r="B95">
        <v>1.5987233999999999</v>
      </c>
      <c r="C95">
        <v>1.2491412150000001</v>
      </c>
      <c r="D95">
        <f t="shared" si="7"/>
        <v>1.4239323074999999</v>
      </c>
      <c r="E95" s="26">
        <v>3.0688618222222224</v>
      </c>
      <c r="F95" s="26">
        <v>2.6509060280346741</v>
      </c>
      <c r="G95" s="26">
        <f t="shared" si="9"/>
        <v>2.9434750839659576</v>
      </c>
      <c r="H95" s="5">
        <v>4.82</v>
      </c>
      <c r="I95" s="5">
        <v>3.57</v>
      </c>
      <c r="J95" s="5">
        <f t="shared" si="8"/>
        <v>4.4450000000000003</v>
      </c>
    </row>
    <row r="96" spans="1:10">
      <c r="A96" s="3">
        <f t="shared" si="6"/>
        <v>1684</v>
      </c>
      <c r="B96">
        <v>1.7557683333333332</v>
      </c>
      <c r="C96">
        <v>1.3584563670000001</v>
      </c>
      <c r="D96">
        <f t="shared" si="7"/>
        <v>1.5571123501666666</v>
      </c>
      <c r="E96" s="26">
        <v>3.1363954222222219</v>
      </c>
      <c r="F96" s="26">
        <v>2.7105084910578348</v>
      </c>
      <c r="G96" s="26">
        <f t="shared" si="9"/>
        <v>3.0086293428729052</v>
      </c>
      <c r="H96" s="5">
        <v>4.76</v>
      </c>
      <c r="I96" s="5">
        <v>3.64</v>
      </c>
      <c r="J96" s="5">
        <f t="shared" si="8"/>
        <v>4.4239999999999995</v>
      </c>
    </row>
    <row r="97" spans="1:10">
      <c r="A97" s="3">
        <f t="shared" si="6"/>
        <v>1685</v>
      </c>
      <c r="B97">
        <v>1.9056196000000001</v>
      </c>
      <c r="C97">
        <v>1.4984871684000001</v>
      </c>
      <c r="D97">
        <f t="shared" si="7"/>
        <v>1.7020533842000001</v>
      </c>
      <c r="E97" s="26">
        <v>3.211125911111111</v>
      </c>
      <c r="F97" s="26">
        <v>2.9494651981755378</v>
      </c>
      <c r="G97" s="26">
        <f t="shared" si="9"/>
        <v>3.132627697230439</v>
      </c>
      <c r="H97" s="5">
        <v>4.92</v>
      </c>
      <c r="I97" s="5">
        <v>3.91</v>
      </c>
      <c r="J97" s="5">
        <f t="shared" si="8"/>
        <v>4.617</v>
      </c>
    </row>
    <row r="98" spans="1:10">
      <c r="A98" s="3">
        <f t="shared" si="6"/>
        <v>1686</v>
      </c>
      <c r="B98">
        <v>1.6918901333333332</v>
      </c>
      <c r="C98">
        <v>1.1355473927999999</v>
      </c>
      <c r="D98">
        <f t="shared" si="7"/>
        <v>1.4137187630666666</v>
      </c>
      <c r="E98" s="26">
        <v>2.9671821777777785</v>
      </c>
      <c r="F98" s="26">
        <v>2.6952068757673033</v>
      </c>
      <c r="G98" s="26">
        <f t="shared" si="9"/>
        <v>2.885589587174636</v>
      </c>
      <c r="H98" s="5">
        <v>5.05</v>
      </c>
      <c r="I98" s="5">
        <v>3.5</v>
      </c>
      <c r="J98" s="5">
        <f t="shared" si="8"/>
        <v>4.585</v>
      </c>
    </row>
    <row r="99" spans="1:10">
      <c r="A99" s="3">
        <f t="shared" si="6"/>
        <v>1687</v>
      </c>
      <c r="B99">
        <v>1.5397601999999999</v>
      </c>
      <c r="C99">
        <v>1.1043006399999999</v>
      </c>
      <c r="D99">
        <f t="shared" si="7"/>
        <v>1.3220304199999999</v>
      </c>
      <c r="E99" s="26">
        <v>2.8334222222222221</v>
      </c>
      <c r="F99" s="26">
        <v>2.6432196459704729</v>
      </c>
      <c r="G99" s="26">
        <f t="shared" si="9"/>
        <v>2.7763614493466973</v>
      </c>
      <c r="H99" s="5">
        <v>4.95</v>
      </c>
      <c r="I99" s="5">
        <v>3.47</v>
      </c>
      <c r="J99" s="5">
        <f t="shared" si="8"/>
        <v>4.5060000000000002</v>
      </c>
    </row>
    <row r="100" spans="1:10">
      <c r="A100" s="3">
        <f t="shared" si="6"/>
        <v>1688</v>
      </c>
      <c r="B100">
        <v>1.5411764666666672</v>
      </c>
      <c r="C100">
        <v>1.14626925</v>
      </c>
      <c r="D100">
        <f t="shared" si="7"/>
        <v>1.3437228583333336</v>
      </c>
      <c r="E100" s="26">
        <v>2.7945921999999999</v>
      </c>
      <c r="F100" s="26">
        <v>2.5735050499187331</v>
      </c>
      <c r="G100" s="26">
        <f t="shared" si="9"/>
        <v>2.7282660549756197</v>
      </c>
      <c r="H100" s="5">
        <v>4.67</v>
      </c>
      <c r="I100" s="5">
        <v>3.42</v>
      </c>
      <c r="J100" s="5">
        <f t="shared" si="8"/>
        <v>4.2949999999999999</v>
      </c>
    </row>
    <row r="101" spans="1:10">
      <c r="A101" s="3">
        <f t="shared" si="6"/>
        <v>1689</v>
      </c>
      <c r="B101">
        <v>1.6361778</v>
      </c>
      <c r="C101">
        <v>1.1804030434999999</v>
      </c>
      <c r="D101">
        <f t="shared" si="7"/>
        <v>1.4082904217499999</v>
      </c>
      <c r="E101" s="26">
        <v>2.789762399999999</v>
      </c>
      <c r="F101" s="26">
        <v>2.5189758844534738</v>
      </c>
      <c r="G101" s="26">
        <f t="shared" si="9"/>
        <v>2.7085264453360414</v>
      </c>
      <c r="H101" s="5">
        <v>4.5199999999999996</v>
      </c>
      <c r="I101" s="5">
        <v>3.32</v>
      </c>
      <c r="J101" s="5">
        <f t="shared" si="8"/>
        <v>4.1599999999999993</v>
      </c>
    </row>
    <row r="102" spans="1:10">
      <c r="A102" s="3">
        <f t="shared" si="6"/>
        <v>1690</v>
      </c>
      <c r="B102">
        <v>1.712175</v>
      </c>
      <c r="C102">
        <v>1.2690313725</v>
      </c>
      <c r="D102">
        <f t="shared" si="7"/>
        <v>1.49060318625</v>
      </c>
      <c r="E102" s="26">
        <v>2.8688192222222231</v>
      </c>
      <c r="F102" s="26">
        <v>2.8443536800000002</v>
      </c>
      <c r="G102" s="26">
        <f t="shared" si="9"/>
        <v>2.8614795595555562</v>
      </c>
      <c r="H102" s="5">
        <v>4.3899999999999997</v>
      </c>
      <c r="I102" s="5">
        <v>3.37</v>
      </c>
      <c r="J102" s="5">
        <f t="shared" si="8"/>
        <v>4.0839999999999996</v>
      </c>
    </row>
    <row r="103" spans="1:10">
      <c r="A103" s="3">
        <f t="shared" si="6"/>
        <v>1691</v>
      </c>
      <c r="B103">
        <v>1.7954265333333332</v>
      </c>
      <c r="C103">
        <v>1.2211018874999999</v>
      </c>
      <c r="D103">
        <f t="shared" si="7"/>
        <v>1.5082642104166666</v>
      </c>
      <c r="E103" s="26">
        <v>2.7931683111111112</v>
      </c>
      <c r="F103" s="26">
        <v>2.7166150600000001</v>
      </c>
      <c r="G103" s="26">
        <f t="shared" si="9"/>
        <v>2.7702023357777779</v>
      </c>
      <c r="H103" s="5">
        <v>4.3899999999999997</v>
      </c>
      <c r="I103" s="5">
        <v>3.22</v>
      </c>
      <c r="J103" s="5">
        <f t="shared" si="8"/>
        <v>4.0389999999999997</v>
      </c>
    </row>
    <row r="104" spans="1:10">
      <c r="A104" s="3">
        <f t="shared" si="6"/>
        <v>1692</v>
      </c>
      <c r="B104">
        <v>1.8830883333333333</v>
      </c>
      <c r="C104">
        <v>1.3581476525</v>
      </c>
      <c r="D104">
        <f t="shared" si="7"/>
        <v>1.6206179929166666</v>
      </c>
      <c r="E104" s="26">
        <v>3.3848316444444451</v>
      </c>
      <c r="F104" s="26">
        <v>2.6797505147690637</v>
      </c>
      <c r="G104" s="26">
        <f t="shared" si="9"/>
        <v>3.1733073055418304</v>
      </c>
      <c r="H104" s="5">
        <v>4.82</v>
      </c>
      <c r="I104" s="5">
        <v>3.5</v>
      </c>
      <c r="J104" s="5">
        <f t="shared" si="8"/>
        <v>4.4240000000000004</v>
      </c>
    </row>
    <row r="105" spans="1:10">
      <c r="A105" s="3">
        <f t="shared" si="6"/>
        <v>1693</v>
      </c>
      <c r="B105">
        <v>2.379385666666666</v>
      </c>
      <c r="C105">
        <v>1.8215776424000001</v>
      </c>
      <c r="D105">
        <f t="shared" si="7"/>
        <v>2.1004816545333331</v>
      </c>
      <c r="E105" s="26">
        <v>4.4014342444444443</v>
      </c>
      <c r="F105" s="26">
        <v>3.2292824560595279</v>
      </c>
      <c r="G105" s="26">
        <f t="shared" si="9"/>
        <v>4.0497887079289692</v>
      </c>
      <c r="H105" s="5">
        <v>6.47</v>
      </c>
      <c r="I105" s="5">
        <v>4.3600000000000003</v>
      </c>
      <c r="J105" s="5">
        <f t="shared" si="8"/>
        <v>5.8369999999999997</v>
      </c>
    </row>
    <row r="106" spans="1:10">
      <c r="A106" s="3">
        <f t="shared" si="6"/>
        <v>1694</v>
      </c>
      <c r="B106">
        <v>2.3264283333333324</v>
      </c>
      <c r="C106">
        <v>1.7195521389999999</v>
      </c>
      <c r="D106">
        <f t="shared" si="7"/>
        <v>2.0229902361666663</v>
      </c>
      <c r="E106" s="26">
        <v>3.9729746000000001</v>
      </c>
      <c r="F106" s="26">
        <v>3.3718662773537176</v>
      </c>
      <c r="G106" s="26">
        <f t="shared" si="9"/>
        <v>3.7926421032061155</v>
      </c>
      <c r="H106" s="5">
        <v>5.88</v>
      </c>
      <c r="I106" s="5">
        <v>4.57</v>
      </c>
      <c r="J106" s="5">
        <f t="shared" si="8"/>
        <v>5.4870000000000001</v>
      </c>
    </row>
    <row r="107" spans="1:10">
      <c r="A107" s="3">
        <f t="shared" si="6"/>
        <v>1695</v>
      </c>
      <c r="B107">
        <v>2.1245803333333333</v>
      </c>
      <c r="C107">
        <v>1.3590296053333328</v>
      </c>
      <c r="D107">
        <f t="shared" si="7"/>
        <v>1.7418049693333331</v>
      </c>
      <c r="E107" s="26">
        <v>3.7559712444444444</v>
      </c>
      <c r="F107" s="26">
        <v>3.2267398230434781</v>
      </c>
      <c r="G107" s="26">
        <f t="shared" si="9"/>
        <v>3.5972018180241543</v>
      </c>
      <c r="H107" s="5">
        <v>5.58</v>
      </c>
      <c r="I107" s="5">
        <v>4.37</v>
      </c>
      <c r="J107" s="5">
        <f t="shared" si="8"/>
        <v>5.2169999999999996</v>
      </c>
    </row>
    <row r="108" spans="1:10">
      <c r="A108" s="3">
        <f t="shared" si="6"/>
        <v>1696</v>
      </c>
      <c r="B108">
        <v>2.0526886666666666</v>
      </c>
      <c r="C108">
        <v>1.3682405870000001</v>
      </c>
      <c r="D108">
        <f t="shared" si="7"/>
        <v>1.7104646268333332</v>
      </c>
      <c r="E108" s="26">
        <v>3.8777651111111107</v>
      </c>
      <c r="F108" s="26">
        <v>3.2661738514993899</v>
      </c>
      <c r="G108" s="26">
        <f t="shared" si="9"/>
        <v>3.6942877332275943</v>
      </c>
      <c r="H108" s="5">
        <v>5.7</v>
      </c>
      <c r="I108" s="5">
        <v>4.4000000000000004</v>
      </c>
      <c r="J108" s="5">
        <f t="shared" si="8"/>
        <v>5.31</v>
      </c>
    </row>
    <row r="109" spans="1:10">
      <c r="A109" s="3">
        <f t="shared" si="6"/>
        <v>1697</v>
      </c>
      <c r="B109">
        <v>2.3219742666666674</v>
      </c>
      <c r="C109">
        <v>1.702401085</v>
      </c>
      <c r="D109">
        <f t="shared" si="7"/>
        <v>2.0121876758333337</v>
      </c>
      <c r="E109" s="26">
        <v>4.0721286222222224</v>
      </c>
      <c r="F109" s="26">
        <v>3.443937727662536</v>
      </c>
      <c r="G109" s="26">
        <f t="shared" si="9"/>
        <v>3.8836713538543162</v>
      </c>
      <c r="H109" s="5">
        <v>6.14</v>
      </c>
      <c r="I109" s="5">
        <v>4.71</v>
      </c>
      <c r="J109" s="5">
        <f t="shared" si="8"/>
        <v>5.7109999999999994</v>
      </c>
    </row>
    <row r="110" spans="1:10">
      <c r="A110" s="3">
        <f t="shared" si="6"/>
        <v>1698</v>
      </c>
      <c r="B110">
        <v>2.707958825</v>
      </c>
      <c r="C110">
        <v>2.1231584304000002</v>
      </c>
      <c r="D110">
        <f t="shared" si="7"/>
        <v>2.4155586277000003</v>
      </c>
      <c r="E110" s="26">
        <v>4.8680390666666664</v>
      </c>
      <c r="F110" s="26">
        <v>3.7946599851063247</v>
      </c>
      <c r="G110" s="26">
        <f t="shared" si="9"/>
        <v>4.5460253421985639</v>
      </c>
      <c r="H110" s="5">
        <v>7.49</v>
      </c>
      <c r="I110" s="5">
        <v>5.44</v>
      </c>
      <c r="J110" s="5">
        <f t="shared" si="8"/>
        <v>6.875</v>
      </c>
    </row>
    <row r="111" spans="1:10">
      <c r="A111" s="3">
        <f t="shared" si="6"/>
        <v>1699</v>
      </c>
      <c r="B111">
        <v>3.2049941249999998</v>
      </c>
      <c r="C111">
        <v>2.6147338287999995</v>
      </c>
      <c r="D111">
        <f t="shared" si="7"/>
        <v>2.9098639768999996</v>
      </c>
      <c r="E111" s="26">
        <v>4.8819800222222218</v>
      </c>
      <c r="F111" s="26">
        <v>4.619310964913991</v>
      </c>
      <c r="G111" s="26">
        <f t="shared" si="9"/>
        <v>4.8031793050297527</v>
      </c>
      <c r="H111" s="5">
        <v>8.25</v>
      </c>
      <c r="I111" s="5">
        <v>8.73</v>
      </c>
      <c r="J111" s="5">
        <f t="shared" si="8"/>
        <v>8.3940000000000001</v>
      </c>
    </row>
    <row r="112" spans="1:10">
      <c r="A112" s="3">
        <f t="shared" si="6"/>
        <v>1700</v>
      </c>
      <c r="B112">
        <v>2.2813346499999998</v>
      </c>
      <c r="C112">
        <v>1.6958713915000001</v>
      </c>
      <c r="D112">
        <f t="shared" si="7"/>
        <v>1.9886030207499998</v>
      </c>
      <c r="E112" s="26">
        <v>3.9323764666666658</v>
      </c>
      <c r="F112" s="26">
        <v>3.3612805634823242</v>
      </c>
      <c r="G112" s="26">
        <f t="shared" si="9"/>
        <v>3.7610476957113632</v>
      </c>
      <c r="H112" s="5">
        <v>6.66</v>
      </c>
      <c r="I112" s="5">
        <v>5.03</v>
      </c>
      <c r="J112" s="5">
        <f t="shared" si="8"/>
        <v>6.1710000000000003</v>
      </c>
    </row>
    <row r="113" spans="1:10">
      <c r="A113" s="3">
        <f t="shared" si="6"/>
        <v>1701</v>
      </c>
      <c r="B113">
        <v>1.9493554</v>
      </c>
      <c r="C113">
        <v>1.3842710140000001</v>
      </c>
      <c r="D113">
        <f t="shared" si="7"/>
        <v>1.6668132070000001</v>
      </c>
      <c r="E113" s="26">
        <v>3.3493251777777773</v>
      </c>
      <c r="F113" s="26">
        <v>3.0848105449999998</v>
      </c>
      <c r="G113" s="26">
        <f t="shared" si="9"/>
        <v>3.2699707879444437</v>
      </c>
      <c r="H113" s="5">
        <v>5.23</v>
      </c>
      <c r="I113" s="5">
        <v>4.0599999999999996</v>
      </c>
      <c r="J113" s="5">
        <f t="shared" si="8"/>
        <v>4.8789999999999996</v>
      </c>
    </row>
    <row r="114" spans="1:10">
      <c r="A114" s="3">
        <f t="shared" si="6"/>
        <v>1702</v>
      </c>
      <c r="B114">
        <v>1.7499491250000001</v>
      </c>
      <c r="C114">
        <v>1.3328215385</v>
      </c>
      <c r="D114">
        <f t="shared" si="7"/>
        <v>1.5413853317499999</v>
      </c>
      <c r="E114" s="26">
        <v>3.0863018666666666</v>
      </c>
      <c r="F114" s="26">
        <v>3.0227261350000001</v>
      </c>
      <c r="G114" s="26">
        <f t="shared" si="9"/>
        <v>3.0672291471666666</v>
      </c>
      <c r="H114" s="5">
        <v>5.09</v>
      </c>
      <c r="I114" s="5">
        <v>3.94</v>
      </c>
      <c r="J114" s="5">
        <f t="shared" ref="J114:J145" si="10">+(H114*0.7)+(I114*0.3)</f>
        <v>4.7449999999999992</v>
      </c>
    </row>
    <row r="115" spans="1:10">
      <c r="A115" s="3">
        <f t="shared" si="6"/>
        <v>1703</v>
      </c>
      <c r="B115">
        <v>1.7530583749999999</v>
      </c>
      <c r="C115">
        <v>1.1788637424999999</v>
      </c>
      <c r="D115">
        <f t="shared" si="7"/>
        <v>1.46596105875</v>
      </c>
      <c r="E115" s="26">
        <v>2.879458333333333</v>
      </c>
      <c r="F115" s="26">
        <v>2.8257271699999991</v>
      </c>
      <c r="G115" s="26">
        <f t="shared" si="9"/>
        <v>2.8633389843333328</v>
      </c>
      <c r="H115" s="5">
        <v>4.74</v>
      </c>
      <c r="I115" s="5">
        <v>3.63</v>
      </c>
      <c r="J115" s="5">
        <f t="shared" si="10"/>
        <v>4.407</v>
      </c>
    </row>
    <row r="116" spans="1:10">
      <c r="A116" s="3">
        <f t="shared" si="6"/>
        <v>1704</v>
      </c>
      <c r="B116">
        <v>1.8424487000000001</v>
      </c>
      <c r="C116">
        <v>1.2183439899999999</v>
      </c>
      <c r="D116">
        <f t="shared" si="7"/>
        <v>1.530396345</v>
      </c>
      <c r="E116" s="26">
        <v>3.0314386</v>
      </c>
      <c r="F116" s="26">
        <v>2.8380490599999986</v>
      </c>
      <c r="G116" s="26">
        <f t="shared" si="9"/>
        <v>2.9734217379999994</v>
      </c>
      <c r="H116" s="5">
        <v>4.55</v>
      </c>
      <c r="I116" s="5">
        <v>3.63</v>
      </c>
      <c r="J116" s="5">
        <f t="shared" si="10"/>
        <v>4.2739999999999991</v>
      </c>
    </row>
    <row r="117" spans="1:10">
      <c r="A117" s="3">
        <f t="shared" si="6"/>
        <v>1705</v>
      </c>
      <c r="B117">
        <v>1.6981667499999999</v>
      </c>
      <c r="C117">
        <v>1.1869979325</v>
      </c>
      <c r="D117">
        <f t="shared" si="7"/>
        <v>1.4425823412500001</v>
      </c>
      <c r="E117" s="26">
        <v>2.9770612000000001</v>
      </c>
      <c r="F117" s="26">
        <v>2.843080075</v>
      </c>
      <c r="G117" s="26">
        <f t="shared" si="9"/>
        <v>2.9368668624999996</v>
      </c>
      <c r="H117" s="5">
        <v>4.51</v>
      </c>
      <c r="I117" s="5">
        <v>3.67</v>
      </c>
      <c r="J117" s="5">
        <f t="shared" si="10"/>
        <v>4.2579999999999991</v>
      </c>
    </row>
    <row r="118" spans="1:10">
      <c r="A118" s="3">
        <f t="shared" si="6"/>
        <v>1706</v>
      </c>
      <c r="B118">
        <v>1.708172625</v>
      </c>
      <c r="C118">
        <v>1.1451174824999999</v>
      </c>
      <c r="D118">
        <f t="shared" si="7"/>
        <v>1.4266450537499999</v>
      </c>
      <c r="E118" s="26">
        <v>3.034903044444444</v>
      </c>
      <c r="F118" s="26">
        <v>2.7924825750000002</v>
      </c>
      <c r="G118" s="26">
        <f t="shared" si="9"/>
        <v>2.9621769036111107</v>
      </c>
      <c r="H118" s="5">
        <v>4.51</v>
      </c>
      <c r="I118" s="5">
        <v>3.56</v>
      </c>
      <c r="J118" s="5">
        <f t="shared" si="10"/>
        <v>4.2249999999999996</v>
      </c>
    </row>
    <row r="119" spans="1:10">
      <c r="A119" s="3">
        <f t="shared" si="6"/>
        <v>1707</v>
      </c>
      <c r="B119">
        <v>1.653281</v>
      </c>
      <c r="C119">
        <v>1.1339860325</v>
      </c>
      <c r="D119">
        <f t="shared" si="7"/>
        <v>1.39363351625</v>
      </c>
      <c r="E119" s="26">
        <v>2.9961286</v>
      </c>
      <c r="F119" s="26">
        <v>2.7722435750000001</v>
      </c>
      <c r="G119" s="26">
        <f t="shared" si="9"/>
        <v>2.9289630925000001</v>
      </c>
      <c r="H119" s="5">
        <v>4.51</v>
      </c>
      <c r="I119" s="5">
        <v>3.54</v>
      </c>
      <c r="J119" s="5">
        <f t="shared" si="10"/>
        <v>4.2189999999999994</v>
      </c>
    </row>
    <row r="120" spans="1:10">
      <c r="A120" s="3">
        <f t="shared" si="6"/>
        <v>1708</v>
      </c>
      <c r="B120">
        <v>1.778576175</v>
      </c>
      <c r="C120">
        <v>1.2081481940000001</v>
      </c>
      <c r="D120">
        <f t="shared" si="7"/>
        <v>1.4933621845</v>
      </c>
      <c r="E120" s="26">
        <v>3.1460895999999998</v>
      </c>
      <c r="F120" s="26">
        <v>2.8670797433333335</v>
      </c>
      <c r="G120" s="26">
        <f t="shared" si="9"/>
        <v>3.062386643</v>
      </c>
      <c r="H120" s="5">
        <v>4.63</v>
      </c>
      <c r="I120" s="5">
        <v>3.64</v>
      </c>
      <c r="J120" s="5">
        <f t="shared" si="10"/>
        <v>4.3330000000000002</v>
      </c>
    </row>
    <row r="121" spans="1:10">
      <c r="A121" s="3">
        <f t="shared" si="6"/>
        <v>1709</v>
      </c>
      <c r="B121">
        <v>2.86602238</v>
      </c>
      <c r="C121">
        <v>2.1752017074999999</v>
      </c>
      <c r="D121">
        <f t="shared" si="7"/>
        <v>2.5206120437499999</v>
      </c>
      <c r="E121" s="26">
        <v>4.8889212666666655</v>
      </c>
      <c r="F121" s="26">
        <v>4.4053522999999997</v>
      </c>
      <c r="G121" s="26">
        <f t="shared" si="9"/>
        <v>4.7438505766666657</v>
      </c>
      <c r="H121" s="5">
        <v>7.39</v>
      </c>
      <c r="I121" s="5">
        <v>6.31</v>
      </c>
      <c r="J121" s="5">
        <f t="shared" si="10"/>
        <v>7.0659999999999989</v>
      </c>
    </row>
    <row r="122" spans="1:10">
      <c r="A122" s="3">
        <f t="shared" si="6"/>
        <v>1710</v>
      </c>
      <c r="B122">
        <v>2.57551504</v>
      </c>
      <c r="C122">
        <v>1.8199910864</v>
      </c>
      <c r="D122">
        <f t="shared" si="7"/>
        <v>2.1977530632</v>
      </c>
      <c r="E122" s="26">
        <v>4.5695009916666667</v>
      </c>
      <c r="F122" s="26">
        <v>4.3492695299999999</v>
      </c>
      <c r="G122" s="26">
        <f t="shared" si="9"/>
        <v>4.5034315531666662</v>
      </c>
      <c r="H122" s="5">
        <v>7.37</v>
      </c>
      <c r="I122" s="5">
        <v>6.12</v>
      </c>
      <c r="J122" s="5">
        <f t="shared" si="10"/>
        <v>6.9949999999999992</v>
      </c>
    </row>
    <row r="123" spans="1:10">
      <c r="A123" s="3">
        <f t="shared" si="6"/>
        <v>1711</v>
      </c>
      <c r="B123">
        <v>2.1135788799999999</v>
      </c>
      <c r="C123">
        <v>1.468358576</v>
      </c>
      <c r="D123">
        <f t="shared" si="7"/>
        <v>1.790968728</v>
      </c>
      <c r="E123" s="26">
        <v>3.2794621583333341</v>
      </c>
      <c r="F123" s="26">
        <v>3.5942753733333328</v>
      </c>
      <c r="G123" s="26">
        <f t="shared" si="9"/>
        <v>3.3739061228333336</v>
      </c>
      <c r="H123" s="5">
        <v>5.08</v>
      </c>
      <c r="I123" s="5">
        <v>4.62</v>
      </c>
      <c r="J123" s="5">
        <f t="shared" si="10"/>
        <v>4.9419999999999993</v>
      </c>
    </row>
    <row r="124" spans="1:10">
      <c r="A124" s="3">
        <f t="shared" si="6"/>
        <v>1712</v>
      </c>
      <c r="B124">
        <v>1.8793129200000001</v>
      </c>
      <c r="C124">
        <v>1.3395254974999999</v>
      </c>
      <c r="D124">
        <f t="shared" si="7"/>
        <v>1.6094192087499999</v>
      </c>
      <c r="E124" s="26">
        <v>3.1981955083333338</v>
      </c>
      <c r="F124" s="26">
        <v>3.2428363633333332</v>
      </c>
      <c r="G124" s="26">
        <f t="shared" si="9"/>
        <v>3.2115877648333333</v>
      </c>
      <c r="H124" s="5">
        <v>4.84</v>
      </c>
      <c r="I124" s="5">
        <v>4.03</v>
      </c>
      <c r="J124" s="5">
        <f t="shared" si="10"/>
        <v>4.5969999999999995</v>
      </c>
    </row>
    <row r="125" spans="1:10">
      <c r="A125" s="3">
        <f t="shared" si="6"/>
        <v>1713</v>
      </c>
      <c r="B125">
        <v>1.94437328</v>
      </c>
      <c r="C125">
        <v>1.4001682815000001</v>
      </c>
      <c r="D125">
        <f t="shared" si="7"/>
        <v>1.6722707807499999</v>
      </c>
      <c r="E125" s="26">
        <v>3.4184220750000001</v>
      </c>
      <c r="F125" s="26">
        <v>3.2393516533333333</v>
      </c>
      <c r="G125" s="26">
        <f t="shared" si="9"/>
        <v>3.3647009484999999</v>
      </c>
      <c r="H125" s="5">
        <v>5.08</v>
      </c>
      <c r="I125" s="5">
        <v>4.0199999999999996</v>
      </c>
      <c r="J125" s="5">
        <f t="shared" si="10"/>
        <v>4.7619999999999996</v>
      </c>
    </row>
    <row r="126" spans="1:10">
      <c r="A126" s="3">
        <f t="shared" si="6"/>
        <v>1714</v>
      </c>
      <c r="B126">
        <v>2.1435818799999997</v>
      </c>
      <c r="C126">
        <v>1.5109656764999999</v>
      </c>
      <c r="D126">
        <f t="shared" si="7"/>
        <v>1.8272737782499999</v>
      </c>
      <c r="E126" s="26">
        <v>3.769373775</v>
      </c>
      <c r="F126" s="26">
        <v>3.5282681433333329</v>
      </c>
      <c r="G126" s="26">
        <f t="shared" si="9"/>
        <v>3.6970420854999997</v>
      </c>
      <c r="H126" s="5">
        <v>5.63</v>
      </c>
      <c r="I126" s="5">
        <v>4.59</v>
      </c>
      <c r="J126" s="5">
        <f t="shared" si="10"/>
        <v>5.3179999999999996</v>
      </c>
    </row>
    <row r="127" spans="1:10">
      <c r="A127" s="3">
        <f t="shared" si="6"/>
        <v>1715</v>
      </c>
      <c r="B127">
        <v>2.04624988</v>
      </c>
      <c r="C127">
        <v>1.3434537625</v>
      </c>
      <c r="D127">
        <f t="shared" si="7"/>
        <v>1.6948518212499999</v>
      </c>
      <c r="E127" s="26">
        <v>3.2058709250000001</v>
      </c>
      <c r="F127" s="26">
        <v>3.2695306433333338</v>
      </c>
      <c r="G127" s="26">
        <f t="shared" si="9"/>
        <v>3.2249688404999999</v>
      </c>
      <c r="H127" s="5">
        <v>5.17</v>
      </c>
      <c r="I127" s="5">
        <v>4.0999999999999996</v>
      </c>
      <c r="J127" s="5">
        <f t="shared" si="10"/>
        <v>4.8489999999999993</v>
      </c>
    </row>
    <row r="128" spans="1:10">
      <c r="A128" s="3">
        <f t="shared" si="6"/>
        <v>1716</v>
      </c>
      <c r="B128">
        <v>1.896301</v>
      </c>
      <c r="C128">
        <v>1.2135555225000001</v>
      </c>
      <c r="D128">
        <f t="shared" si="7"/>
        <v>1.5549282612500002</v>
      </c>
      <c r="E128" s="26">
        <v>3.1349150250000002</v>
      </c>
      <c r="F128" s="26">
        <v>3.0040632899999999</v>
      </c>
      <c r="G128" s="26">
        <f t="shared" si="9"/>
        <v>3.0956595044999999</v>
      </c>
      <c r="H128" s="5">
        <v>5.0599999999999996</v>
      </c>
      <c r="I128" s="5">
        <v>3.66</v>
      </c>
      <c r="J128" s="5">
        <f t="shared" si="10"/>
        <v>4.6399999999999997</v>
      </c>
    </row>
    <row r="129" spans="1:10">
      <c r="A129" s="3">
        <f t="shared" si="6"/>
        <v>1717</v>
      </c>
      <c r="B129">
        <v>1.8441055200000001</v>
      </c>
      <c r="C129">
        <v>1.2695296734999999</v>
      </c>
      <c r="D129">
        <f t="shared" si="7"/>
        <v>1.55681759675</v>
      </c>
      <c r="E129" s="26">
        <v>3.0658937499999999</v>
      </c>
      <c r="F129" s="26">
        <v>3.1233523700000001</v>
      </c>
      <c r="G129" s="26">
        <f t="shared" si="9"/>
        <v>3.0831313359999997</v>
      </c>
      <c r="H129" s="5">
        <v>4.96</v>
      </c>
      <c r="I129" s="5">
        <v>3.72</v>
      </c>
      <c r="J129" s="5">
        <f t="shared" si="10"/>
        <v>4.5880000000000001</v>
      </c>
    </row>
    <row r="130" spans="1:10">
      <c r="A130" s="3">
        <f t="shared" si="6"/>
        <v>1718</v>
      </c>
      <c r="B130">
        <v>1.8818965000000001</v>
      </c>
      <c r="C130">
        <v>1.4212137124999999</v>
      </c>
      <c r="D130">
        <f t="shared" si="7"/>
        <v>1.65155510625</v>
      </c>
      <c r="E130" s="26">
        <v>2.9657001666666662</v>
      </c>
      <c r="F130" s="26">
        <v>3.0710274399999999</v>
      </c>
      <c r="G130" s="26">
        <f t="shared" si="9"/>
        <v>2.997298348666666</v>
      </c>
      <c r="H130" s="5">
        <v>4.82</v>
      </c>
      <c r="I130" s="5">
        <v>3.75</v>
      </c>
      <c r="J130" s="5">
        <f t="shared" si="10"/>
        <v>4.4990000000000006</v>
      </c>
    </row>
    <row r="131" spans="1:10">
      <c r="A131" s="3">
        <f t="shared" si="6"/>
        <v>1719</v>
      </c>
      <c r="B131">
        <v>1.8112188600000001</v>
      </c>
      <c r="C131">
        <v>1.3405600975</v>
      </c>
      <c r="D131">
        <f t="shared" si="7"/>
        <v>1.5758894787500002</v>
      </c>
      <c r="E131" s="26">
        <v>2.8038871250000001</v>
      </c>
      <c r="F131" s="26">
        <v>2.83596161</v>
      </c>
      <c r="G131" s="26">
        <f t="shared" si="9"/>
        <v>2.8135094705000001</v>
      </c>
      <c r="H131" s="5">
        <v>4.63</v>
      </c>
      <c r="I131" s="5">
        <v>3.38</v>
      </c>
      <c r="J131" s="5">
        <f t="shared" si="10"/>
        <v>4.2549999999999999</v>
      </c>
    </row>
    <row r="132" spans="1:10">
      <c r="A132" s="3">
        <f t="shared" si="6"/>
        <v>1720</v>
      </c>
      <c r="B132">
        <v>1.8573056800000001</v>
      </c>
      <c r="C132">
        <v>1.305281715</v>
      </c>
      <c r="D132">
        <f t="shared" si="7"/>
        <v>1.5812936975</v>
      </c>
      <c r="E132" s="26">
        <v>2.773287358333334</v>
      </c>
      <c r="F132" s="26">
        <v>2.8216460749999985</v>
      </c>
      <c r="G132" s="26">
        <f t="shared" si="9"/>
        <v>2.7877949733333329</v>
      </c>
      <c r="H132" s="5">
        <v>4.62</v>
      </c>
      <c r="I132" s="5">
        <v>3.36</v>
      </c>
      <c r="J132" s="5">
        <f t="shared" si="10"/>
        <v>4.242</v>
      </c>
    </row>
    <row r="133" spans="1:10">
      <c r="A133" s="3">
        <f t="shared" si="6"/>
        <v>1721</v>
      </c>
      <c r="B133">
        <v>1.7447380800000001</v>
      </c>
      <c r="C133">
        <v>1.1299924830000001</v>
      </c>
      <c r="D133">
        <f t="shared" si="7"/>
        <v>1.4373652815</v>
      </c>
      <c r="E133" s="26">
        <v>2.7322905749999991</v>
      </c>
      <c r="F133" s="26">
        <v>2.6893514000000001</v>
      </c>
      <c r="G133" s="26">
        <f t="shared" si="9"/>
        <v>2.7194088224999993</v>
      </c>
      <c r="H133" s="5">
        <v>4.68</v>
      </c>
      <c r="I133" s="5">
        <v>3.18</v>
      </c>
      <c r="J133" s="5">
        <f t="shared" si="10"/>
        <v>4.2299999999999995</v>
      </c>
    </row>
    <row r="134" spans="1:10">
      <c r="A134" s="3">
        <f t="shared" si="6"/>
        <v>1722</v>
      </c>
      <c r="B134">
        <v>1.6898279199999999</v>
      </c>
      <c r="C134">
        <v>1.0467453025</v>
      </c>
      <c r="D134">
        <f t="shared" si="7"/>
        <v>1.3682866112499998</v>
      </c>
      <c r="E134" s="26">
        <v>2.7621580333333329</v>
      </c>
      <c r="F134" s="26">
        <v>2.7477147349999997</v>
      </c>
      <c r="G134" s="26">
        <f t="shared" si="9"/>
        <v>2.7578250438333329</v>
      </c>
      <c r="H134" s="5">
        <v>4.62</v>
      </c>
      <c r="I134" s="5">
        <v>3.23</v>
      </c>
      <c r="J134" s="5">
        <f t="shared" si="10"/>
        <v>4.2030000000000003</v>
      </c>
    </row>
    <row r="135" spans="1:10">
      <c r="A135" s="3">
        <f t="shared" si="6"/>
        <v>1723</v>
      </c>
      <c r="B135">
        <v>1.69771384</v>
      </c>
      <c r="C135">
        <v>1.1608410250000001</v>
      </c>
      <c r="D135">
        <f t="shared" si="7"/>
        <v>1.4292774325000002</v>
      </c>
      <c r="E135" s="26">
        <v>3.0017743833333332</v>
      </c>
      <c r="F135" s="26">
        <v>2.9472755566666664</v>
      </c>
      <c r="G135" s="26">
        <f t="shared" si="9"/>
        <v>2.985424735333333</v>
      </c>
      <c r="H135" s="5">
        <v>4.92</v>
      </c>
      <c r="I135" s="5">
        <v>3.55</v>
      </c>
      <c r="J135" s="5">
        <f t="shared" si="10"/>
        <v>4.5090000000000003</v>
      </c>
    </row>
    <row r="136" spans="1:10">
      <c r="A136" s="3">
        <f t="shared" ref="A136:A199" si="11">+A135+1</f>
        <v>1724</v>
      </c>
      <c r="B136">
        <v>1.7867407</v>
      </c>
      <c r="C136">
        <v>1.3343562794999999</v>
      </c>
      <c r="D136">
        <f t="shared" si="7"/>
        <v>1.5605484897499999</v>
      </c>
      <c r="E136" s="26">
        <v>2.9717558749999999</v>
      </c>
      <c r="F136" s="26">
        <v>2.9744402000000001</v>
      </c>
      <c r="G136" s="26">
        <f t="shared" si="9"/>
        <v>2.9725611724999998</v>
      </c>
      <c r="H136" s="5">
        <v>4.8899999999999997</v>
      </c>
      <c r="I136" s="5">
        <v>3.6</v>
      </c>
      <c r="J136" s="5">
        <f t="shared" si="10"/>
        <v>4.5030000000000001</v>
      </c>
    </row>
    <row r="137" spans="1:10">
      <c r="A137" s="3">
        <f t="shared" si="11"/>
        <v>1725</v>
      </c>
      <c r="B137">
        <v>1.95887298</v>
      </c>
      <c r="C137">
        <v>1.4072112288</v>
      </c>
      <c r="D137">
        <f t="shared" si="7"/>
        <v>1.6830421044000001</v>
      </c>
      <c r="E137" s="26">
        <v>3.1715003333333329</v>
      </c>
      <c r="F137" s="26">
        <v>3.0193229800000001</v>
      </c>
      <c r="G137" s="26">
        <f t="shared" si="9"/>
        <v>3.1258471273333326</v>
      </c>
      <c r="H137" s="5">
        <v>5.0599999999999996</v>
      </c>
      <c r="I137" s="5">
        <v>3.7</v>
      </c>
      <c r="J137" s="5">
        <f t="shared" si="10"/>
        <v>4.6519999999999992</v>
      </c>
    </row>
    <row r="138" spans="1:10">
      <c r="A138" s="3">
        <f t="shared" si="11"/>
        <v>1726</v>
      </c>
      <c r="B138">
        <v>1.92674948</v>
      </c>
      <c r="C138">
        <v>1.3414601785</v>
      </c>
      <c r="D138">
        <f t="shared" si="7"/>
        <v>1.63410482925</v>
      </c>
      <c r="E138" s="26">
        <v>3.3279447833333333</v>
      </c>
      <c r="F138" s="26">
        <v>3.0316640266666659</v>
      </c>
      <c r="G138" s="26">
        <f t="shared" si="9"/>
        <v>3.239060556333333</v>
      </c>
      <c r="H138" s="5">
        <v>5.25</v>
      </c>
      <c r="I138" s="5">
        <v>3.72</v>
      </c>
      <c r="J138" s="5">
        <f t="shared" si="10"/>
        <v>4.7910000000000004</v>
      </c>
    </row>
    <row r="139" spans="1:10">
      <c r="A139" s="3">
        <f t="shared" si="11"/>
        <v>1727</v>
      </c>
      <c r="B139">
        <v>1.9267769400000001</v>
      </c>
      <c r="C139">
        <v>1.3335717199999999</v>
      </c>
      <c r="D139">
        <f t="shared" si="7"/>
        <v>1.63017433</v>
      </c>
      <c r="E139" s="26">
        <v>3.0879880083333329</v>
      </c>
      <c r="F139" s="26">
        <v>3.0247785299999999</v>
      </c>
      <c r="G139" s="26">
        <f t="shared" si="9"/>
        <v>3.0690251648333327</v>
      </c>
      <c r="H139" s="5">
        <v>5.24</v>
      </c>
      <c r="I139" s="5">
        <v>3.73</v>
      </c>
      <c r="J139" s="5">
        <f t="shared" si="10"/>
        <v>4.7869999999999999</v>
      </c>
    </row>
    <row r="140" spans="1:10">
      <c r="A140" s="3">
        <f t="shared" si="11"/>
        <v>1728</v>
      </c>
      <c r="B140">
        <v>1.91333964</v>
      </c>
      <c r="C140">
        <v>1.3140887846666673</v>
      </c>
      <c r="D140">
        <f t="shared" si="7"/>
        <v>1.6137142123333337</v>
      </c>
      <c r="E140" s="26">
        <v>3.065949733333333</v>
      </c>
      <c r="F140" s="26">
        <v>3.0020588133333326</v>
      </c>
      <c r="G140" s="26">
        <f t="shared" si="9"/>
        <v>3.0467824573333324</v>
      </c>
      <c r="H140" s="5">
        <v>5.28</v>
      </c>
      <c r="I140" s="5">
        <v>3.74</v>
      </c>
      <c r="J140" s="5">
        <f t="shared" si="10"/>
        <v>4.8179999999999996</v>
      </c>
    </row>
    <row r="141" spans="1:10">
      <c r="A141" s="3">
        <f t="shared" si="11"/>
        <v>1729</v>
      </c>
      <c r="B141">
        <v>1.8110815</v>
      </c>
      <c r="C141">
        <v>1.2337855533333331</v>
      </c>
      <c r="D141">
        <f t="shared" si="7"/>
        <v>1.5224335266666666</v>
      </c>
      <c r="E141" s="26">
        <v>3.1087232333333334</v>
      </c>
      <c r="F141" s="26">
        <v>2.9941289100000001</v>
      </c>
      <c r="G141" s="26">
        <f t="shared" si="9"/>
        <v>3.0743449363333335</v>
      </c>
      <c r="H141" s="5">
        <v>5.23</v>
      </c>
      <c r="I141" s="5">
        <v>3.69</v>
      </c>
      <c r="J141" s="5">
        <f t="shared" si="10"/>
        <v>4.7679999999999998</v>
      </c>
    </row>
    <row r="142" spans="1:10">
      <c r="A142" s="3">
        <f t="shared" si="11"/>
        <v>1730</v>
      </c>
      <c r="B142">
        <v>1.6294886799999999</v>
      </c>
      <c r="C142">
        <v>1.1296564033333332</v>
      </c>
      <c r="D142">
        <f t="shared" si="7"/>
        <v>1.3795725416666667</v>
      </c>
      <c r="E142" s="26">
        <v>2.9413519916666662</v>
      </c>
      <c r="F142" s="26">
        <v>2.8136394766666668</v>
      </c>
      <c r="G142" s="26">
        <f t="shared" si="9"/>
        <v>2.9030382371666663</v>
      </c>
      <c r="H142" s="5">
        <v>4.8899999999999997</v>
      </c>
      <c r="I142" s="5">
        <v>3.41</v>
      </c>
      <c r="J142" s="5">
        <f t="shared" si="10"/>
        <v>4.4459999999999997</v>
      </c>
    </row>
    <row r="143" spans="1:10">
      <c r="A143" s="3">
        <f t="shared" si="11"/>
        <v>1731</v>
      </c>
      <c r="B143">
        <v>1.6142159599999999</v>
      </c>
      <c r="C143">
        <v>1.0934387175</v>
      </c>
      <c r="D143">
        <f t="shared" si="7"/>
        <v>1.3538273387499999</v>
      </c>
      <c r="E143" s="26">
        <v>2.9556183749999998</v>
      </c>
      <c r="F143" s="26">
        <v>2.8136394766666668</v>
      </c>
      <c r="G143" s="26">
        <f t="shared" si="9"/>
        <v>2.9130247054999998</v>
      </c>
      <c r="H143" s="5">
        <v>5.04</v>
      </c>
      <c r="I143" s="5">
        <v>3.41</v>
      </c>
      <c r="J143" s="5">
        <f t="shared" si="10"/>
        <v>4.5509999999999993</v>
      </c>
    </row>
    <row r="144" spans="1:10">
      <c r="A144" s="3">
        <f t="shared" si="11"/>
        <v>1732</v>
      </c>
      <c r="B144">
        <v>1.60844012</v>
      </c>
      <c r="C144">
        <v>1.0908366675000001</v>
      </c>
      <c r="D144">
        <f t="shared" si="7"/>
        <v>1.3496383937500001</v>
      </c>
      <c r="E144" s="26">
        <v>2.8584950583333333</v>
      </c>
      <c r="F144" s="26">
        <v>2.8136394766666668</v>
      </c>
      <c r="G144" s="26">
        <f t="shared" si="9"/>
        <v>2.8450383838333333</v>
      </c>
      <c r="H144" s="5">
        <v>4.8099999999999996</v>
      </c>
      <c r="I144" s="5">
        <v>3.41</v>
      </c>
      <c r="J144" s="5">
        <f t="shared" si="10"/>
        <v>4.3899999999999997</v>
      </c>
    </row>
    <row r="145" spans="1:10">
      <c r="A145" s="3">
        <f t="shared" si="11"/>
        <v>1733</v>
      </c>
      <c r="B145">
        <v>1.6063196200000001</v>
      </c>
      <c r="C145">
        <v>1.1435320775</v>
      </c>
      <c r="D145">
        <f t="shared" si="7"/>
        <v>1.37492584875</v>
      </c>
      <c r="E145" s="26">
        <v>2.8173452249999986</v>
      </c>
      <c r="F145" s="26">
        <v>2.8001468100000002</v>
      </c>
      <c r="G145" s="26">
        <f t="shared" si="9"/>
        <v>2.8121857004999988</v>
      </c>
      <c r="H145" s="5">
        <v>4.8499999999999996</v>
      </c>
      <c r="I145" s="5">
        <v>3.38</v>
      </c>
      <c r="J145" s="5">
        <f t="shared" si="10"/>
        <v>4.4089999999999998</v>
      </c>
    </row>
    <row r="146" spans="1:10">
      <c r="A146" s="3">
        <f t="shared" si="11"/>
        <v>1734</v>
      </c>
      <c r="B146">
        <v>1.7319334</v>
      </c>
      <c r="C146">
        <v>1.2718094799999999</v>
      </c>
      <c r="D146">
        <f t="shared" ref="D146:D209" si="12">+(B146+C146)/2</f>
        <v>1.5018714399999999</v>
      </c>
      <c r="E146" s="26">
        <v>2.8931573083333335</v>
      </c>
      <c r="F146" s="26">
        <v>2.8136394766666668</v>
      </c>
      <c r="G146" s="26">
        <f t="shared" si="9"/>
        <v>2.8693019588333337</v>
      </c>
      <c r="H146" s="5">
        <v>4.9800000000000004</v>
      </c>
      <c r="I146" s="5">
        <v>3.41</v>
      </c>
      <c r="J146" s="5">
        <f t="shared" ref="J146:J177" si="13">+(H146*0.7)+(I146*0.3)</f>
        <v>4.5090000000000003</v>
      </c>
    </row>
    <row r="147" spans="1:10">
      <c r="A147" s="3">
        <f t="shared" si="11"/>
        <v>1735</v>
      </c>
      <c r="B147">
        <v>1.7344189000000001</v>
      </c>
      <c r="C147">
        <v>1.2314486975000001</v>
      </c>
      <c r="D147">
        <f t="shared" si="12"/>
        <v>1.48293379875</v>
      </c>
      <c r="E147" s="26">
        <v>3.0869877833333335</v>
      </c>
      <c r="F147" s="26">
        <v>2.8136394766666668</v>
      </c>
      <c r="G147" s="26">
        <f t="shared" si="9"/>
        <v>3.0049832913333336</v>
      </c>
      <c r="H147" s="5">
        <v>5.08</v>
      </c>
      <c r="I147" s="5">
        <v>3.41</v>
      </c>
      <c r="J147" s="5">
        <f t="shared" si="13"/>
        <v>4.5789999999999997</v>
      </c>
    </row>
    <row r="148" spans="1:10">
      <c r="A148" s="3">
        <f t="shared" si="11"/>
        <v>1736</v>
      </c>
      <c r="B148">
        <v>1.6840717199999999</v>
      </c>
      <c r="C148">
        <v>1.1715573225</v>
      </c>
      <c r="D148">
        <f t="shared" si="12"/>
        <v>1.42781452125</v>
      </c>
      <c r="E148" s="26">
        <v>2.870226591666666</v>
      </c>
      <c r="F148" s="26">
        <v>2.8975148033333333</v>
      </c>
      <c r="G148" s="26">
        <f t="shared" si="9"/>
        <v>2.878413055166666</v>
      </c>
      <c r="H148" s="5">
        <v>4.96</v>
      </c>
      <c r="I148" s="5">
        <v>3.5</v>
      </c>
      <c r="J148" s="5">
        <f t="shared" si="13"/>
        <v>4.5220000000000002</v>
      </c>
    </row>
    <row r="149" spans="1:10">
      <c r="A149" s="3">
        <f t="shared" si="11"/>
        <v>1737</v>
      </c>
      <c r="B149">
        <v>1.72869516</v>
      </c>
      <c r="C149">
        <v>1.1570205975000001</v>
      </c>
      <c r="D149">
        <f t="shared" si="12"/>
        <v>1.4428578787499999</v>
      </c>
      <c r="E149" s="26">
        <v>2.9400436750000001</v>
      </c>
      <c r="F149" s="26">
        <v>2.9139632133333331</v>
      </c>
      <c r="G149" s="26">
        <f t="shared" si="9"/>
        <v>2.9322195364999999</v>
      </c>
      <c r="H149" s="5">
        <v>4.96</v>
      </c>
      <c r="I149" s="5">
        <v>3.53</v>
      </c>
      <c r="J149" s="5">
        <f t="shared" si="13"/>
        <v>4.5309999999999997</v>
      </c>
    </row>
    <row r="150" spans="1:10">
      <c r="A150" s="3">
        <f t="shared" si="11"/>
        <v>1738</v>
      </c>
      <c r="B150">
        <v>1.72869516</v>
      </c>
      <c r="C150">
        <v>1.1451527075000001</v>
      </c>
      <c r="D150">
        <f t="shared" si="12"/>
        <v>1.4369239337500002</v>
      </c>
      <c r="E150" s="26">
        <v>2.9400436750000001</v>
      </c>
      <c r="F150" s="26">
        <v>2.9207095466666666</v>
      </c>
      <c r="G150" s="26">
        <f t="shared" si="9"/>
        <v>2.9342434365000001</v>
      </c>
      <c r="H150" s="5">
        <v>4.96</v>
      </c>
      <c r="I150" s="5">
        <v>3.53</v>
      </c>
      <c r="J150" s="5">
        <f t="shared" si="13"/>
        <v>4.5309999999999997</v>
      </c>
    </row>
    <row r="151" spans="1:10">
      <c r="A151" s="3">
        <f t="shared" si="11"/>
        <v>1739</v>
      </c>
      <c r="B151">
        <v>1.74982236</v>
      </c>
      <c r="C151">
        <v>1.1903887925000001</v>
      </c>
      <c r="D151">
        <f t="shared" si="12"/>
        <v>1.4701055762499999</v>
      </c>
      <c r="E151" s="26">
        <v>2.9617910250000001</v>
      </c>
      <c r="F151" s="26">
        <v>2.9780725366666658</v>
      </c>
      <c r="G151" s="26">
        <f t="shared" si="9"/>
        <v>2.9666754785</v>
      </c>
      <c r="H151" s="5">
        <v>5</v>
      </c>
      <c r="I151" s="5">
        <v>3.55</v>
      </c>
      <c r="J151" s="5">
        <f t="shared" si="13"/>
        <v>4.5649999999999995</v>
      </c>
    </row>
    <row r="152" spans="1:10">
      <c r="A152" s="3">
        <f t="shared" si="11"/>
        <v>1740</v>
      </c>
      <c r="B152">
        <v>2.21270334</v>
      </c>
      <c r="C152">
        <v>1.6240107156000001</v>
      </c>
      <c r="D152">
        <f t="shared" si="12"/>
        <v>1.9183570277999999</v>
      </c>
      <c r="E152" s="26">
        <v>3.8169611333333324</v>
      </c>
      <c r="F152" s="26">
        <v>3.60420747</v>
      </c>
      <c r="G152" s="26">
        <f t="shared" si="9"/>
        <v>3.7531350343333321</v>
      </c>
      <c r="H152" s="5">
        <v>5.76</v>
      </c>
      <c r="I152" s="5">
        <v>4.67</v>
      </c>
      <c r="J152" s="5">
        <f t="shared" si="13"/>
        <v>5.4329999999999998</v>
      </c>
    </row>
    <row r="153" spans="1:10">
      <c r="A153" s="3">
        <f t="shared" si="11"/>
        <v>1741</v>
      </c>
      <c r="B153">
        <v>2.3095153000000002</v>
      </c>
      <c r="C153">
        <v>1.4745065256000001</v>
      </c>
      <c r="D153">
        <f t="shared" si="12"/>
        <v>1.8920109128</v>
      </c>
      <c r="E153" s="26">
        <v>4.0055987666666661</v>
      </c>
      <c r="F153" s="26">
        <v>3.8821744766666662</v>
      </c>
      <c r="G153" s="26">
        <f t="shared" ref="G153:G216" si="14">+(0.7*E153)+(0.3*F153)</f>
        <v>3.9685714796666658</v>
      </c>
      <c r="H153" s="5">
        <v>6.42</v>
      </c>
      <c r="I153" s="5">
        <v>5.2</v>
      </c>
      <c r="J153" s="5">
        <f t="shared" si="13"/>
        <v>6.0540000000000003</v>
      </c>
    </row>
    <row r="154" spans="1:10">
      <c r="A154" s="3">
        <f t="shared" si="11"/>
        <v>1742</v>
      </c>
      <c r="B154">
        <v>1.89428006</v>
      </c>
      <c r="C154">
        <v>1.2381718436</v>
      </c>
      <c r="D154">
        <f t="shared" si="12"/>
        <v>1.5662259517999999</v>
      </c>
      <c r="E154" s="26">
        <v>3.1447308916666667</v>
      </c>
      <c r="F154" s="26">
        <v>3.2587773966666664</v>
      </c>
      <c r="G154" s="26">
        <f t="shared" si="14"/>
        <v>3.1789448431666663</v>
      </c>
      <c r="H154" s="5">
        <v>5.52</v>
      </c>
      <c r="I154" s="5">
        <v>4.09</v>
      </c>
      <c r="J154" s="5">
        <f t="shared" si="13"/>
        <v>5.0909999999999993</v>
      </c>
    </row>
    <row r="155" spans="1:10">
      <c r="A155" s="3">
        <f t="shared" si="11"/>
        <v>1743</v>
      </c>
      <c r="B155">
        <v>1.6734921</v>
      </c>
      <c r="C155">
        <v>1.1062289320000001</v>
      </c>
      <c r="D155">
        <f t="shared" si="12"/>
        <v>1.3898605160000002</v>
      </c>
      <c r="E155" s="26">
        <v>2.8837473</v>
      </c>
      <c r="F155" s="26">
        <v>2.9450366866666671</v>
      </c>
      <c r="G155" s="26">
        <f t="shared" si="14"/>
        <v>2.902134116</v>
      </c>
      <c r="H155" s="5">
        <v>5.01</v>
      </c>
      <c r="I155" s="5">
        <v>3.61</v>
      </c>
      <c r="J155" s="5">
        <f t="shared" si="13"/>
        <v>4.59</v>
      </c>
    </row>
    <row r="156" spans="1:10">
      <c r="A156" s="3">
        <f t="shared" si="11"/>
        <v>1744</v>
      </c>
      <c r="B156">
        <v>1.63813114</v>
      </c>
      <c r="C156">
        <v>1.0803394820000001</v>
      </c>
      <c r="D156">
        <f t="shared" si="12"/>
        <v>1.3592353109999999</v>
      </c>
      <c r="E156" s="26">
        <v>2.8445692249999999</v>
      </c>
      <c r="F156" s="26">
        <v>2.8936878666666672</v>
      </c>
      <c r="G156" s="26">
        <f t="shared" si="14"/>
        <v>2.8593048175</v>
      </c>
      <c r="H156" s="5">
        <v>4.96</v>
      </c>
      <c r="I156" s="5">
        <v>3.55</v>
      </c>
      <c r="J156" s="5">
        <f t="shared" si="13"/>
        <v>4.5369999999999999</v>
      </c>
    </row>
    <row r="157" spans="1:10">
      <c r="A157" s="3">
        <f t="shared" si="11"/>
        <v>1745</v>
      </c>
      <c r="B157">
        <v>1.70777102</v>
      </c>
      <c r="C157">
        <v>1.1163860296000001</v>
      </c>
      <c r="D157">
        <f t="shared" si="12"/>
        <v>1.4120785248000001</v>
      </c>
      <c r="E157" s="26">
        <v>2.8208950750000001</v>
      </c>
      <c r="F157" s="26">
        <v>2.886184113333333</v>
      </c>
      <c r="G157" s="26">
        <f t="shared" si="14"/>
        <v>2.8404817864999998</v>
      </c>
      <c r="H157" s="5">
        <v>4.96</v>
      </c>
      <c r="I157" s="5">
        <v>3.47</v>
      </c>
      <c r="J157" s="5">
        <f t="shared" si="13"/>
        <v>4.5129999999999999</v>
      </c>
    </row>
    <row r="158" spans="1:10">
      <c r="A158" s="3">
        <f t="shared" si="11"/>
        <v>1746</v>
      </c>
      <c r="B158">
        <v>1.9589195800000001</v>
      </c>
      <c r="C158">
        <v>1.3094932148</v>
      </c>
      <c r="D158">
        <f t="shared" si="12"/>
        <v>1.6342063974000001</v>
      </c>
      <c r="E158" s="26">
        <v>3.014101058333333</v>
      </c>
      <c r="F158" s="26">
        <v>2.96936599</v>
      </c>
      <c r="G158" s="26">
        <f t="shared" si="14"/>
        <v>3.0006805378333326</v>
      </c>
      <c r="H158" s="5">
        <v>5.09</v>
      </c>
      <c r="I158" s="5">
        <v>3.59</v>
      </c>
      <c r="J158" s="5">
        <f t="shared" si="13"/>
        <v>4.6399999999999997</v>
      </c>
    </row>
    <row r="159" spans="1:10">
      <c r="A159" s="3">
        <f t="shared" si="11"/>
        <v>1747</v>
      </c>
      <c r="B159">
        <v>2.0575506200000002</v>
      </c>
      <c r="C159">
        <v>1.337717324</v>
      </c>
      <c r="D159">
        <f t="shared" si="12"/>
        <v>1.6976339720000002</v>
      </c>
      <c r="E159" s="26">
        <v>3.2204484500000001</v>
      </c>
      <c r="F159" s="26">
        <v>3.1175670966666664</v>
      </c>
      <c r="G159" s="26">
        <f t="shared" si="14"/>
        <v>3.1895840440000001</v>
      </c>
      <c r="H159" s="5">
        <v>5.21</v>
      </c>
      <c r="I159" s="5">
        <v>3.85</v>
      </c>
      <c r="J159" s="5">
        <f t="shared" si="13"/>
        <v>4.8019999999999996</v>
      </c>
    </row>
    <row r="160" spans="1:10">
      <c r="A160" s="3">
        <f t="shared" si="11"/>
        <v>1748</v>
      </c>
      <c r="B160">
        <v>1.7595774200000001</v>
      </c>
      <c r="C160">
        <v>1.3144673912</v>
      </c>
      <c r="D160">
        <f t="shared" si="12"/>
        <v>1.5370224056000001</v>
      </c>
      <c r="E160" s="26">
        <v>2.772559391666666</v>
      </c>
      <c r="F160" s="26">
        <v>3.0997617699999993</v>
      </c>
      <c r="G160" s="26">
        <f t="shared" si="14"/>
        <v>2.870720105166666</v>
      </c>
      <c r="H160" s="5">
        <v>4.79</v>
      </c>
      <c r="I160" s="5">
        <v>3.82</v>
      </c>
      <c r="J160" s="5">
        <f t="shared" si="13"/>
        <v>4.4989999999999997</v>
      </c>
    </row>
    <row r="161" spans="1:10">
      <c r="A161" s="3">
        <f t="shared" si="11"/>
        <v>1749</v>
      </c>
      <c r="B161">
        <v>1.4067127800000001</v>
      </c>
      <c r="C161">
        <v>1.2286627859999999</v>
      </c>
      <c r="D161">
        <f t="shared" si="12"/>
        <v>1.317687783</v>
      </c>
      <c r="E161" s="26">
        <v>2.3293166250000001</v>
      </c>
      <c r="F161" s="26">
        <v>3.1929859199999986</v>
      </c>
      <c r="G161" s="26">
        <f t="shared" si="14"/>
        <v>2.5884174134999993</v>
      </c>
      <c r="H161" s="5">
        <v>4.5199999999999996</v>
      </c>
      <c r="I161" s="5">
        <v>3.9</v>
      </c>
      <c r="J161" s="5">
        <f t="shared" si="13"/>
        <v>4.3339999999999996</v>
      </c>
    </row>
    <row r="162" spans="1:10">
      <c r="A162" s="3">
        <f t="shared" si="11"/>
        <v>1750</v>
      </c>
      <c r="B162">
        <v>1.654247</v>
      </c>
      <c r="C162">
        <v>1.2478125179999999</v>
      </c>
      <c r="D162">
        <f t="shared" si="12"/>
        <v>1.4510297589999999</v>
      </c>
      <c r="E162" s="26">
        <v>3.15231635</v>
      </c>
      <c r="F162" s="26">
        <v>3.2707184766666662</v>
      </c>
      <c r="G162" s="26">
        <f t="shared" si="14"/>
        <v>3.1878369879999995</v>
      </c>
      <c r="H162" s="5">
        <v>5.17</v>
      </c>
      <c r="I162" s="5">
        <v>4.05</v>
      </c>
      <c r="J162" s="5">
        <f t="shared" si="13"/>
        <v>4.8339999999999996</v>
      </c>
    </row>
    <row r="163" spans="1:10">
      <c r="A163" s="3">
        <f t="shared" si="11"/>
        <v>1751</v>
      </c>
      <c r="B163">
        <v>1.5602203400000001</v>
      </c>
      <c r="C163">
        <v>1.1212822564</v>
      </c>
      <c r="D163">
        <f t="shared" si="12"/>
        <v>1.3407512982000001</v>
      </c>
      <c r="E163" s="26">
        <v>3.1453449999999998</v>
      </c>
      <c r="F163" s="26">
        <v>3.0441264100000001</v>
      </c>
      <c r="G163" s="26">
        <f t="shared" si="14"/>
        <v>3.1149794229999999</v>
      </c>
      <c r="H163" s="5">
        <v>5.1100000000000003</v>
      </c>
      <c r="I163" s="5">
        <v>3.68</v>
      </c>
      <c r="J163" s="5">
        <f t="shared" si="13"/>
        <v>4.681</v>
      </c>
    </row>
    <row r="164" spans="1:10">
      <c r="A164" s="3">
        <f t="shared" si="11"/>
        <v>1752</v>
      </c>
      <c r="B164">
        <v>1.67631014</v>
      </c>
      <c r="C164">
        <v>1.150399392</v>
      </c>
      <c r="D164">
        <f t="shared" si="12"/>
        <v>1.4133547659999999</v>
      </c>
      <c r="E164" s="26">
        <v>3.2225670499999999</v>
      </c>
      <c r="F164" s="26">
        <v>3.1167669666666669</v>
      </c>
      <c r="G164" s="26">
        <f t="shared" si="14"/>
        <v>3.1908270249999999</v>
      </c>
      <c r="H164" s="5">
        <v>5.08</v>
      </c>
      <c r="I164" s="5">
        <v>3.79</v>
      </c>
      <c r="J164" s="5">
        <f t="shared" si="13"/>
        <v>4.6929999999999996</v>
      </c>
    </row>
    <row r="165" spans="1:10">
      <c r="A165" s="3">
        <f t="shared" si="11"/>
        <v>1753</v>
      </c>
      <c r="B165">
        <v>1.61831854</v>
      </c>
      <c r="C165">
        <v>1.1423275396000001</v>
      </c>
      <c r="D165">
        <f t="shared" si="12"/>
        <v>1.3803230397999999</v>
      </c>
      <c r="E165" s="26">
        <v>3.1853170249999998</v>
      </c>
      <c r="F165" s="26">
        <v>3.1280572433333336</v>
      </c>
      <c r="G165" s="26">
        <f t="shared" si="14"/>
        <v>3.1681390904999995</v>
      </c>
      <c r="H165" s="5">
        <v>5.08</v>
      </c>
      <c r="I165" s="5">
        <v>3.82</v>
      </c>
      <c r="J165" s="5">
        <f t="shared" si="13"/>
        <v>4.702</v>
      </c>
    </row>
    <row r="166" spans="1:10">
      <c r="A166" s="3">
        <f t="shared" si="11"/>
        <v>1754</v>
      </c>
      <c r="B166">
        <v>1.5734830200000001</v>
      </c>
      <c r="C166">
        <v>1.1080508899999999</v>
      </c>
      <c r="D166">
        <f t="shared" si="12"/>
        <v>1.3407669549999999</v>
      </c>
      <c r="E166" s="26">
        <v>3.0522622583333341</v>
      </c>
      <c r="F166" s="26">
        <v>3.1280572433333336</v>
      </c>
      <c r="G166" s="26">
        <f t="shared" si="14"/>
        <v>3.0750007538333337</v>
      </c>
      <c r="H166" s="5">
        <v>4.97</v>
      </c>
      <c r="I166" s="5">
        <v>3.82</v>
      </c>
      <c r="J166" s="5">
        <f t="shared" si="13"/>
        <v>4.625</v>
      </c>
    </row>
    <row r="167" spans="1:10">
      <c r="A167" s="3">
        <f t="shared" si="11"/>
        <v>1755</v>
      </c>
      <c r="B167">
        <v>1.63577434</v>
      </c>
      <c r="C167">
        <v>1.113095712</v>
      </c>
      <c r="D167">
        <f t="shared" si="12"/>
        <v>1.374435026</v>
      </c>
      <c r="E167" s="26">
        <v>2.9457424333333324</v>
      </c>
      <c r="F167" s="26">
        <v>3.1280572433333336</v>
      </c>
      <c r="G167" s="26">
        <f t="shared" si="14"/>
        <v>3.0004368763333327</v>
      </c>
      <c r="H167" s="5">
        <v>4.83</v>
      </c>
      <c r="I167" s="5">
        <v>3.82</v>
      </c>
      <c r="J167" s="5">
        <f t="shared" si="13"/>
        <v>4.5269999999999992</v>
      </c>
    </row>
    <row r="168" spans="1:10">
      <c r="A168" s="3">
        <f t="shared" si="11"/>
        <v>1756</v>
      </c>
      <c r="B168">
        <v>1.83503412</v>
      </c>
      <c r="C168">
        <v>1.2382478727999999</v>
      </c>
      <c r="D168">
        <f t="shared" si="12"/>
        <v>1.5366409964000001</v>
      </c>
      <c r="E168" s="26">
        <v>2.9796734499999999</v>
      </c>
      <c r="F168" s="26">
        <v>3.1280572433333336</v>
      </c>
      <c r="G168" s="26">
        <f t="shared" si="14"/>
        <v>3.0241885879999999</v>
      </c>
      <c r="H168" s="5">
        <v>4.92</v>
      </c>
      <c r="I168" s="5">
        <v>3.82</v>
      </c>
      <c r="J168" s="5">
        <f t="shared" si="13"/>
        <v>4.59</v>
      </c>
    </row>
    <row r="169" spans="1:10">
      <c r="A169" s="3">
        <f t="shared" si="11"/>
        <v>1757</v>
      </c>
      <c r="B169">
        <v>2.4388730600000001</v>
      </c>
      <c r="C169">
        <v>1.6382090199999999</v>
      </c>
      <c r="D169">
        <f t="shared" si="12"/>
        <v>2.0385410400000001</v>
      </c>
      <c r="E169" s="26">
        <v>3.5107759833333327</v>
      </c>
      <c r="F169" s="26">
        <v>3.3814553333333324</v>
      </c>
      <c r="G169" s="26">
        <f t="shared" si="14"/>
        <v>3.4719797883333321</v>
      </c>
      <c r="H169" s="5">
        <v>5.57</v>
      </c>
      <c r="I169" s="5">
        <v>4.25</v>
      </c>
      <c r="J169" s="5">
        <f t="shared" si="13"/>
        <v>5.1739999999999995</v>
      </c>
    </row>
    <row r="170" spans="1:10">
      <c r="A170" s="3">
        <f t="shared" si="11"/>
        <v>1758</v>
      </c>
      <c r="B170">
        <v>2.15988896</v>
      </c>
      <c r="C170">
        <v>1.4252727216000001</v>
      </c>
      <c r="D170">
        <f t="shared" si="12"/>
        <v>1.7925808407999999</v>
      </c>
      <c r="E170" s="26">
        <v>3.4120975416666663</v>
      </c>
      <c r="F170" s="26">
        <v>3.476484006666666</v>
      </c>
      <c r="G170" s="26">
        <f t="shared" si="14"/>
        <v>3.4314134811666661</v>
      </c>
      <c r="H170" s="5">
        <v>5.43</v>
      </c>
      <c r="I170" s="5">
        <v>4.42</v>
      </c>
      <c r="J170" s="5">
        <f t="shared" si="13"/>
        <v>5.1269999999999998</v>
      </c>
    </row>
    <row r="171" spans="1:10">
      <c r="A171" s="3">
        <f t="shared" si="11"/>
        <v>1759</v>
      </c>
      <c r="B171">
        <v>1.7993190800000001</v>
      </c>
      <c r="C171">
        <v>1.2178384912</v>
      </c>
      <c r="D171">
        <f t="shared" si="12"/>
        <v>1.5085787856000001</v>
      </c>
      <c r="E171" s="26">
        <v>3.3341994833333328</v>
      </c>
      <c r="F171" s="26">
        <v>3.280708315</v>
      </c>
      <c r="G171" s="26">
        <f t="shared" si="14"/>
        <v>3.3181521328333328</v>
      </c>
      <c r="H171" s="5">
        <v>5.35</v>
      </c>
      <c r="I171" s="5">
        <v>4</v>
      </c>
      <c r="J171" s="5">
        <f t="shared" si="13"/>
        <v>4.9449999999999994</v>
      </c>
    </row>
    <row r="172" spans="1:10">
      <c r="A172" s="3">
        <f t="shared" si="11"/>
        <v>1760</v>
      </c>
      <c r="B172">
        <v>1.6478911999999999</v>
      </c>
      <c r="C172">
        <v>1.184719852</v>
      </c>
      <c r="D172">
        <f t="shared" si="12"/>
        <v>1.4163055259999999</v>
      </c>
      <c r="E172" s="26">
        <v>3.2613289249999999</v>
      </c>
      <c r="F172" s="26">
        <v>3.0712361850000001</v>
      </c>
      <c r="G172" s="26">
        <f t="shared" si="14"/>
        <v>3.2043011029999997</v>
      </c>
      <c r="H172" s="5">
        <v>5.08</v>
      </c>
      <c r="I172" s="5">
        <v>3.74</v>
      </c>
      <c r="J172" s="5">
        <f t="shared" si="13"/>
        <v>4.6779999999999999</v>
      </c>
    </row>
    <row r="173" spans="1:10">
      <c r="A173" s="3">
        <f t="shared" si="11"/>
        <v>1761</v>
      </c>
      <c r="B173">
        <v>1.70665124</v>
      </c>
      <c r="C173">
        <v>1.2565203095999999</v>
      </c>
      <c r="D173">
        <f t="shared" si="12"/>
        <v>1.4815857748000001</v>
      </c>
      <c r="E173" s="26">
        <v>3.2676522499999994</v>
      </c>
      <c r="F173" s="26">
        <v>3.1574894150000001</v>
      </c>
      <c r="G173" s="26">
        <f t="shared" si="14"/>
        <v>3.2346033994999996</v>
      </c>
      <c r="H173" s="5">
        <v>5.08</v>
      </c>
      <c r="I173" s="5">
        <v>3.89</v>
      </c>
      <c r="J173" s="5">
        <f t="shared" si="13"/>
        <v>4.7229999999999999</v>
      </c>
    </row>
    <row r="174" spans="1:10">
      <c r="A174" s="3">
        <f t="shared" si="11"/>
        <v>1762</v>
      </c>
      <c r="B174">
        <v>1.89749246</v>
      </c>
      <c r="C174">
        <v>1.38707259</v>
      </c>
      <c r="D174">
        <f t="shared" si="12"/>
        <v>1.6422825250000002</v>
      </c>
      <c r="E174" s="26">
        <v>3.2204484500000001</v>
      </c>
      <c r="F174" s="26">
        <v>3.2508247749999999</v>
      </c>
      <c r="G174" s="26">
        <f t="shared" si="14"/>
        <v>3.2295613474999998</v>
      </c>
      <c r="H174" s="5">
        <v>5.08</v>
      </c>
      <c r="I174" s="5">
        <v>4.04</v>
      </c>
      <c r="J174" s="5">
        <f t="shared" si="13"/>
        <v>4.7679999999999998</v>
      </c>
    </row>
    <row r="175" spans="1:10">
      <c r="A175" s="3">
        <f t="shared" si="11"/>
        <v>1763</v>
      </c>
      <c r="B175">
        <v>1.8399467599999999</v>
      </c>
      <c r="C175">
        <v>1.2518139100000001</v>
      </c>
      <c r="D175">
        <f t="shared" si="12"/>
        <v>1.5458803350000001</v>
      </c>
      <c r="E175" s="26">
        <v>3.2204484500000001</v>
      </c>
      <c r="F175" s="26">
        <v>3.2508035466666665</v>
      </c>
      <c r="G175" s="26">
        <f t="shared" si="14"/>
        <v>3.229554979</v>
      </c>
      <c r="H175" s="5">
        <v>5.08</v>
      </c>
      <c r="I175" s="5">
        <v>4.0199999999999996</v>
      </c>
      <c r="J175" s="5">
        <f t="shared" si="13"/>
        <v>4.7619999999999996</v>
      </c>
    </row>
    <row r="176" spans="1:10">
      <c r="A176" s="3">
        <f t="shared" si="11"/>
        <v>1764</v>
      </c>
      <c r="B176">
        <v>1.7915827799999999</v>
      </c>
      <c r="C176">
        <v>1.2255537679999999</v>
      </c>
      <c r="D176">
        <f t="shared" si="12"/>
        <v>1.5085682739999999</v>
      </c>
      <c r="E176" s="26">
        <v>3.3296152833333328</v>
      </c>
      <c r="F176" s="26">
        <v>3.2898516</v>
      </c>
      <c r="G176" s="26">
        <f t="shared" si="14"/>
        <v>3.3176861783333331</v>
      </c>
      <c r="H176" s="5">
        <v>5.1100000000000003</v>
      </c>
      <c r="I176" s="5">
        <v>4.07</v>
      </c>
      <c r="J176" s="5">
        <f t="shared" si="13"/>
        <v>4.798</v>
      </c>
    </row>
    <row r="177" spans="1:10">
      <c r="A177" s="3">
        <f t="shared" si="11"/>
        <v>1765</v>
      </c>
      <c r="B177">
        <v>1.8099106</v>
      </c>
      <c r="C177">
        <v>1.2844714392000001</v>
      </c>
      <c r="D177">
        <f t="shared" si="12"/>
        <v>1.5471910196000001</v>
      </c>
      <c r="E177" s="26">
        <v>3.5426069583333333</v>
      </c>
      <c r="F177" s="26">
        <v>3.5322976433333331</v>
      </c>
      <c r="G177" s="26">
        <f t="shared" si="14"/>
        <v>3.5395141638333332</v>
      </c>
      <c r="H177" s="5">
        <v>5.34</v>
      </c>
      <c r="I177" s="5">
        <v>4.51</v>
      </c>
      <c r="J177" s="5">
        <f t="shared" si="13"/>
        <v>5.0909999999999993</v>
      </c>
    </row>
    <row r="178" spans="1:10">
      <c r="A178" s="3">
        <f t="shared" si="11"/>
        <v>1766</v>
      </c>
      <c r="B178">
        <v>1.9152753199999999</v>
      </c>
      <c r="C178">
        <v>1.403519462</v>
      </c>
      <c r="D178">
        <f t="shared" si="12"/>
        <v>1.6593973909999999</v>
      </c>
      <c r="E178" s="26">
        <v>3.5192592166666667</v>
      </c>
      <c r="F178" s="26">
        <v>3.6244755533333333</v>
      </c>
      <c r="G178" s="26">
        <f t="shared" si="14"/>
        <v>3.5508241176666662</v>
      </c>
      <c r="H178" s="5">
        <v>5.43</v>
      </c>
      <c r="I178" s="5">
        <v>4.7</v>
      </c>
      <c r="J178" s="5">
        <f t="shared" ref="J178:J209" si="15">+(H178*0.7)+(I178*0.3)</f>
        <v>5.2109999999999994</v>
      </c>
    </row>
    <row r="179" spans="1:10">
      <c r="A179" s="3">
        <f t="shared" si="11"/>
        <v>1767</v>
      </c>
      <c r="B179">
        <v>1.88770382</v>
      </c>
      <c r="C179">
        <v>1.3882665063999999</v>
      </c>
      <c r="D179">
        <f t="shared" si="12"/>
        <v>1.6379851632</v>
      </c>
      <c r="E179" s="26">
        <v>3.7537492166666673</v>
      </c>
      <c r="F179" s="26">
        <v>3.6362216333333328</v>
      </c>
      <c r="G179" s="26">
        <f t="shared" si="14"/>
        <v>3.7184909416666669</v>
      </c>
      <c r="H179" s="5">
        <v>5.76</v>
      </c>
      <c r="I179" s="5">
        <v>4.71</v>
      </c>
      <c r="J179" s="5">
        <f t="shared" si="15"/>
        <v>5.4450000000000003</v>
      </c>
    </row>
    <row r="180" spans="1:10">
      <c r="A180" s="3">
        <f t="shared" si="11"/>
        <v>1768</v>
      </c>
      <c r="B180">
        <v>1.88145786</v>
      </c>
      <c r="C180">
        <v>1.384558</v>
      </c>
      <c r="D180">
        <f t="shared" si="12"/>
        <v>1.63300793</v>
      </c>
      <c r="E180" s="26">
        <v>3.919074975</v>
      </c>
      <c r="F180" s="26">
        <v>3.844401079999999</v>
      </c>
      <c r="G180" s="26">
        <f t="shared" si="14"/>
        <v>3.8966728064999994</v>
      </c>
      <c r="H180" s="5">
        <v>6.35</v>
      </c>
      <c r="I180" s="5">
        <v>4.9400000000000004</v>
      </c>
      <c r="J180" s="5">
        <f t="shared" si="15"/>
        <v>5.9269999999999996</v>
      </c>
    </row>
    <row r="181" spans="1:10">
      <c r="A181" s="3">
        <f t="shared" si="11"/>
        <v>1769</v>
      </c>
      <c r="B181">
        <v>1.9387105200000001</v>
      </c>
      <c r="C181">
        <v>1.4250257524000001</v>
      </c>
      <c r="D181">
        <f t="shared" si="12"/>
        <v>1.6818681362000001</v>
      </c>
      <c r="E181" s="26">
        <v>3.674192675</v>
      </c>
      <c r="F181" s="26">
        <v>4.0676938766666666</v>
      </c>
      <c r="G181" s="26">
        <f t="shared" si="14"/>
        <v>3.7922430354999999</v>
      </c>
      <c r="H181" s="5">
        <v>5.96</v>
      </c>
      <c r="I181" s="5">
        <v>5.1100000000000003</v>
      </c>
      <c r="J181" s="5">
        <f t="shared" si="15"/>
        <v>5.7050000000000001</v>
      </c>
    </row>
    <row r="182" spans="1:10">
      <c r="A182" s="3">
        <f t="shared" si="11"/>
        <v>1770</v>
      </c>
      <c r="B182">
        <v>1.9426948799999999</v>
      </c>
      <c r="C182">
        <v>1.4471330676</v>
      </c>
      <c r="D182">
        <f t="shared" si="12"/>
        <v>1.6949139737999999</v>
      </c>
      <c r="E182" s="26">
        <v>3.3926809750000002</v>
      </c>
      <c r="F182" s="26">
        <v>3.6467947066666668</v>
      </c>
      <c r="G182" s="26">
        <f t="shared" si="14"/>
        <v>3.4689150944999998</v>
      </c>
      <c r="H182" s="5">
        <v>5.28</v>
      </c>
      <c r="I182" s="5">
        <v>4.45</v>
      </c>
      <c r="J182" s="5">
        <f t="shared" si="15"/>
        <v>5.0309999999999997</v>
      </c>
    </row>
    <row r="183" spans="1:10">
      <c r="A183" s="3">
        <f t="shared" si="11"/>
        <v>1771</v>
      </c>
      <c r="B183">
        <v>2.4924989000000002</v>
      </c>
      <c r="C183">
        <v>1.8839964227999999</v>
      </c>
      <c r="D183">
        <f t="shared" si="12"/>
        <v>2.1882476614000002</v>
      </c>
      <c r="E183" s="26">
        <v>3.6959864750000002</v>
      </c>
      <c r="F183" s="26">
        <v>3.9149355666666672</v>
      </c>
      <c r="G183" s="26">
        <f t="shared" si="14"/>
        <v>3.7616712025000005</v>
      </c>
      <c r="H183" s="5">
        <v>5.55</v>
      </c>
      <c r="I183" s="5">
        <v>4.88</v>
      </c>
      <c r="J183" s="5">
        <f t="shared" si="15"/>
        <v>5.3490000000000002</v>
      </c>
    </row>
    <row r="184" spans="1:10">
      <c r="A184" s="3">
        <f t="shared" si="11"/>
        <v>1772</v>
      </c>
      <c r="B184">
        <v>2.7540011400000011</v>
      </c>
      <c r="C184">
        <v>1.9637630295999999</v>
      </c>
      <c r="D184">
        <f t="shared" si="12"/>
        <v>2.3588820848000003</v>
      </c>
      <c r="E184" s="26">
        <v>4.1007198083333325</v>
      </c>
      <c r="F184" s="26">
        <v>4.2433418866666672</v>
      </c>
      <c r="G184" s="26">
        <f t="shared" si="14"/>
        <v>4.1435064318333321</v>
      </c>
      <c r="H184" s="5">
        <v>6.46</v>
      </c>
      <c r="I184" s="5">
        <v>5.43</v>
      </c>
      <c r="J184" s="5">
        <f t="shared" si="15"/>
        <v>6.1509999999999989</v>
      </c>
    </row>
    <row r="185" spans="1:10">
      <c r="A185" s="3">
        <f t="shared" si="11"/>
        <v>1773</v>
      </c>
      <c r="B185">
        <v>2.3005289599999998</v>
      </c>
      <c r="C185">
        <v>1.6213593328</v>
      </c>
      <c r="D185">
        <f t="shared" si="12"/>
        <v>1.9609441463999999</v>
      </c>
      <c r="E185" s="26">
        <v>4.1274899583333333</v>
      </c>
      <c r="F185" s="26">
        <v>4.3431583799999975</v>
      </c>
      <c r="G185" s="26">
        <f t="shared" si="14"/>
        <v>4.1921904848333327</v>
      </c>
      <c r="H185" s="5">
        <v>6.57</v>
      </c>
      <c r="I185" s="5">
        <v>5.58</v>
      </c>
      <c r="J185" s="5">
        <f t="shared" si="15"/>
        <v>6.2729999999999997</v>
      </c>
    </row>
    <row r="186" spans="1:10">
      <c r="A186" s="3">
        <f t="shared" si="11"/>
        <v>1774</v>
      </c>
      <c r="B186">
        <v>1.9747710599999999</v>
      </c>
      <c r="C186">
        <v>1.4299026135999999</v>
      </c>
      <c r="D186">
        <f t="shared" si="12"/>
        <v>1.7023368367999998</v>
      </c>
      <c r="E186" s="26">
        <v>3.9581552583333335</v>
      </c>
      <c r="F186" s="26">
        <v>4.2261333599999977</v>
      </c>
      <c r="G186" s="26">
        <f t="shared" si="14"/>
        <v>4.0385486888333322</v>
      </c>
      <c r="H186" s="5">
        <v>6.28</v>
      </c>
      <c r="I186" s="5">
        <v>5.18</v>
      </c>
      <c r="J186" s="5">
        <f t="shared" si="15"/>
        <v>5.9499999999999993</v>
      </c>
    </row>
    <row r="187" spans="1:10">
      <c r="A187" s="3">
        <f t="shared" si="11"/>
        <v>1775</v>
      </c>
      <c r="B187">
        <v>2.1108497800000001</v>
      </c>
      <c r="C187">
        <v>1.6976470591999999</v>
      </c>
      <c r="D187">
        <f t="shared" si="12"/>
        <v>1.9042484196</v>
      </c>
      <c r="E187" s="26">
        <v>3.909481733333334</v>
      </c>
      <c r="F187" s="26">
        <v>4.2825951033333327</v>
      </c>
      <c r="G187" s="26">
        <f t="shared" si="14"/>
        <v>4.0214157443333338</v>
      </c>
      <c r="H187" s="5">
        <v>6.01</v>
      </c>
      <c r="I187" s="5">
        <v>5.27</v>
      </c>
      <c r="J187" s="5">
        <f t="shared" si="15"/>
        <v>5.7879999999999994</v>
      </c>
    </row>
    <row r="188" spans="1:10">
      <c r="A188" s="3">
        <f t="shared" si="11"/>
        <v>1776</v>
      </c>
      <c r="B188">
        <v>2.05868428</v>
      </c>
      <c r="C188">
        <v>1.5153295964</v>
      </c>
      <c r="D188">
        <f t="shared" si="12"/>
        <v>1.7870069382</v>
      </c>
      <c r="E188" s="26">
        <v>3.5737700999999991</v>
      </c>
      <c r="F188" s="26">
        <v>4.1317334366666669</v>
      </c>
      <c r="G188" s="26">
        <f t="shared" si="14"/>
        <v>3.7411591009999992</v>
      </c>
      <c r="H188" s="5">
        <v>5.73</v>
      </c>
      <c r="I188" s="5">
        <v>5.05</v>
      </c>
      <c r="J188" s="5">
        <f t="shared" si="15"/>
        <v>5.5259999999999998</v>
      </c>
    </row>
    <row r="189" spans="1:10">
      <c r="A189" s="3">
        <f t="shared" si="11"/>
        <v>1777</v>
      </c>
      <c r="B189">
        <v>1.83522768</v>
      </c>
      <c r="C189">
        <v>1.2636057251999999</v>
      </c>
      <c r="D189">
        <f t="shared" si="12"/>
        <v>1.5494167025999999</v>
      </c>
      <c r="E189" s="26">
        <v>3.4523067250000001</v>
      </c>
      <c r="F189" s="26">
        <v>3.7561734466666663</v>
      </c>
      <c r="G189" s="26">
        <f t="shared" si="14"/>
        <v>3.5434667414999996</v>
      </c>
      <c r="H189" s="5">
        <v>5.56</v>
      </c>
      <c r="I189" s="5">
        <v>4.5999999999999996</v>
      </c>
      <c r="J189" s="5">
        <f t="shared" si="15"/>
        <v>5.2719999999999994</v>
      </c>
    </row>
    <row r="190" spans="1:10">
      <c r="A190" s="3">
        <f t="shared" si="11"/>
        <v>1778</v>
      </c>
      <c r="B190">
        <v>1.8304640999999999</v>
      </c>
      <c r="C190">
        <v>1.209450702</v>
      </c>
      <c r="D190">
        <f t="shared" si="12"/>
        <v>1.5199574010000001</v>
      </c>
      <c r="E190" s="26">
        <v>3.4141719250000002</v>
      </c>
      <c r="F190" s="26">
        <v>3.76145152</v>
      </c>
      <c r="G190" s="26">
        <f t="shared" si="14"/>
        <v>3.5183558035</v>
      </c>
      <c r="H190" s="5">
        <v>5.5</v>
      </c>
      <c r="I190" s="5">
        <v>4.62</v>
      </c>
      <c r="J190" s="5">
        <f t="shared" si="15"/>
        <v>5.2359999999999998</v>
      </c>
    </row>
    <row r="191" spans="1:10">
      <c r="A191" s="3">
        <f t="shared" si="11"/>
        <v>1779</v>
      </c>
      <c r="B191">
        <v>1.7531296000000001</v>
      </c>
      <c r="C191">
        <v>1.2238047668000001</v>
      </c>
      <c r="D191">
        <f t="shared" si="12"/>
        <v>1.4884671834000001</v>
      </c>
      <c r="E191" s="26">
        <v>3.3149429750000001</v>
      </c>
      <c r="F191" s="26">
        <v>3.76145152</v>
      </c>
      <c r="G191" s="26">
        <f t="shared" si="14"/>
        <v>3.4488955385</v>
      </c>
      <c r="H191" s="5">
        <v>5.25</v>
      </c>
      <c r="I191" s="5">
        <v>4.62</v>
      </c>
      <c r="J191" s="5">
        <f t="shared" si="15"/>
        <v>5.0609999999999999</v>
      </c>
    </row>
    <row r="192" spans="1:10">
      <c r="A192" s="3">
        <f t="shared" si="11"/>
        <v>1780</v>
      </c>
      <c r="B192">
        <v>1.7945100199999999</v>
      </c>
      <c r="C192">
        <v>1.3124178172000001</v>
      </c>
      <c r="D192">
        <f t="shared" si="12"/>
        <v>1.5534639185999999</v>
      </c>
      <c r="E192" s="26">
        <v>3.3999944083333333</v>
      </c>
      <c r="F192" s="26">
        <v>3.7821463233333321</v>
      </c>
      <c r="G192" s="26">
        <f t="shared" si="14"/>
        <v>3.5146399828333328</v>
      </c>
      <c r="H192" s="5">
        <v>5.29</v>
      </c>
      <c r="I192" s="5">
        <v>4.6500000000000004</v>
      </c>
      <c r="J192" s="5">
        <f t="shared" si="15"/>
        <v>5.0979999999999999</v>
      </c>
    </row>
    <row r="193" spans="1:10">
      <c r="A193" s="3">
        <f t="shared" si="11"/>
        <v>1781</v>
      </c>
      <c r="B193">
        <v>2.1205159</v>
      </c>
      <c r="C193">
        <v>1.6389700739999999</v>
      </c>
      <c r="D193">
        <f t="shared" si="12"/>
        <v>1.879742987</v>
      </c>
      <c r="E193" s="26">
        <v>3.4701790916666662</v>
      </c>
      <c r="F193" s="26">
        <v>3.8771573400000001</v>
      </c>
      <c r="G193" s="26">
        <f t="shared" si="14"/>
        <v>3.5922725661666659</v>
      </c>
      <c r="H193" s="5">
        <v>5.5</v>
      </c>
      <c r="I193" s="5">
        <v>4.84</v>
      </c>
      <c r="J193" s="5">
        <f t="shared" si="15"/>
        <v>5.3019999999999996</v>
      </c>
    </row>
    <row r="194" spans="1:10">
      <c r="A194" s="3">
        <f t="shared" si="11"/>
        <v>1782</v>
      </c>
      <c r="B194">
        <v>2.1650110599999999</v>
      </c>
      <c r="C194">
        <v>1.561940002</v>
      </c>
      <c r="D194">
        <f t="shared" si="12"/>
        <v>1.863475531</v>
      </c>
      <c r="E194" s="26">
        <v>3.5066964416666671</v>
      </c>
      <c r="F194" s="26">
        <v>3.9181620733333329</v>
      </c>
      <c r="G194" s="26">
        <f t="shared" si="14"/>
        <v>3.6301361311666667</v>
      </c>
      <c r="H194" s="5">
        <v>5.67</v>
      </c>
      <c r="I194" s="5">
        <v>4.8899999999999997</v>
      </c>
      <c r="J194" s="5">
        <f t="shared" si="15"/>
        <v>5.4359999999999999</v>
      </c>
    </row>
    <row r="195" spans="1:10">
      <c r="A195" s="3">
        <f t="shared" si="11"/>
        <v>1783</v>
      </c>
      <c r="B195">
        <v>2.0657199400000001</v>
      </c>
      <c r="C195">
        <v>1.4835031996000001</v>
      </c>
      <c r="D195">
        <f t="shared" si="12"/>
        <v>1.7746115698000002</v>
      </c>
      <c r="E195" s="26">
        <v>3.8538952499999999</v>
      </c>
      <c r="F195" s="26">
        <v>3.8651656833333328</v>
      </c>
      <c r="G195" s="26">
        <f t="shared" si="14"/>
        <v>3.8572763799999996</v>
      </c>
      <c r="H195" s="5">
        <v>6.37</v>
      </c>
      <c r="I195" s="5">
        <v>4.8</v>
      </c>
      <c r="J195" s="5">
        <f t="shared" si="15"/>
        <v>5.8989999999999991</v>
      </c>
    </row>
    <row r="196" spans="1:10">
      <c r="A196" s="3">
        <f t="shared" si="11"/>
        <v>1784</v>
      </c>
      <c r="B196">
        <v>2.0208607000000001</v>
      </c>
      <c r="C196">
        <v>1.5278291968</v>
      </c>
      <c r="D196">
        <f t="shared" si="12"/>
        <v>1.7743449484</v>
      </c>
      <c r="E196" s="26">
        <v>3.8469728083333332</v>
      </c>
      <c r="F196" s="26">
        <v>3.8792671099999985</v>
      </c>
      <c r="G196" s="26">
        <f t="shared" si="14"/>
        <v>3.8566610988333325</v>
      </c>
      <c r="H196" s="5">
        <v>6.28</v>
      </c>
      <c r="I196" s="5">
        <v>4.71</v>
      </c>
      <c r="J196" s="5">
        <f t="shared" si="15"/>
        <v>5.8090000000000002</v>
      </c>
    </row>
    <row r="197" spans="1:10">
      <c r="A197" s="3">
        <f t="shared" si="11"/>
        <v>1785</v>
      </c>
      <c r="B197">
        <v>2.0557419000000001</v>
      </c>
      <c r="C197">
        <v>1.4033431452</v>
      </c>
      <c r="D197">
        <f t="shared" si="12"/>
        <v>1.7295425226000001</v>
      </c>
      <c r="E197" s="26">
        <v>3.9066843083333334</v>
      </c>
      <c r="F197" s="26">
        <v>4.0003461566666667</v>
      </c>
      <c r="G197" s="26">
        <f t="shared" si="14"/>
        <v>3.934782862833333</v>
      </c>
      <c r="H197" s="5">
        <v>6.32</v>
      </c>
      <c r="I197" s="5">
        <v>4.8</v>
      </c>
      <c r="J197" s="5">
        <f t="shared" si="15"/>
        <v>5.863999999999999</v>
      </c>
    </row>
    <row r="198" spans="1:10">
      <c r="A198" s="3">
        <f t="shared" si="11"/>
        <v>1786</v>
      </c>
      <c r="B198">
        <v>2.0155076599999999</v>
      </c>
      <c r="C198">
        <v>1.4096549892000001</v>
      </c>
      <c r="D198">
        <f t="shared" si="12"/>
        <v>1.7125813245999999</v>
      </c>
      <c r="E198" s="26">
        <v>3.7359533666666662</v>
      </c>
      <c r="F198" s="26">
        <v>3.9783222566666665</v>
      </c>
      <c r="G198" s="26">
        <f t="shared" si="14"/>
        <v>3.8086640336666662</v>
      </c>
      <c r="H198" s="5">
        <v>6.05</v>
      </c>
      <c r="I198" s="5">
        <v>4.79</v>
      </c>
      <c r="J198" s="5">
        <f t="shared" si="15"/>
        <v>5.6719999999999997</v>
      </c>
    </row>
    <row r="199" spans="1:10">
      <c r="A199" s="3">
        <f t="shared" si="11"/>
        <v>1787</v>
      </c>
      <c r="B199">
        <v>2.1190786400000001</v>
      </c>
      <c r="C199">
        <v>1.5457980363999999</v>
      </c>
      <c r="D199">
        <f t="shared" si="12"/>
        <v>1.8324383382</v>
      </c>
      <c r="E199" s="26">
        <v>3.5887111250000001</v>
      </c>
      <c r="F199" s="26">
        <v>4.0157628866666668</v>
      </c>
      <c r="G199" s="26">
        <f t="shared" si="14"/>
        <v>3.7168266535000001</v>
      </c>
      <c r="H199" s="5">
        <v>5.82</v>
      </c>
      <c r="I199" s="5">
        <v>4.8499999999999996</v>
      </c>
      <c r="J199" s="5">
        <f t="shared" si="15"/>
        <v>5.5289999999999999</v>
      </c>
    </row>
    <row r="200" spans="1:10">
      <c r="A200" s="3">
        <f t="shared" ref="A200:A231" si="16">+A199+1</f>
        <v>1788</v>
      </c>
      <c r="B200">
        <v>2.2624326799999999</v>
      </c>
      <c r="C200">
        <v>1.53419189</v>
      </c>
      <c r="D200">
        <f t="shared" si="12"/>
        <v>1.8983122849999998</v>
      </c>
      <c r="E200" s="26">
        <v>3.6406254833333329</v>
      </c>
      <c r="F200" s="26">
        <v>3.9760573300000002</v>
      </c>
      <c r="G200" s="26">
        <f t="shared" si="14"/>
        <v>3.7412550373333326</v>
      </c>
      <c r="H200" s="5">
        <v>5.83</v>
      </c>
      <c r="I200" s="5">
        <v>4.83</v>
      </c>
      <c r="J200" s="5">
        <f t="shared" si="15"/>
        <v>5.5299999999999994</v>
      </c>
    </row>
    <row r="201" spans="1:10">
      <c r="A201" s="3">
        <f t="shared" si="16"/>
        <v>1789</v>
      </c>
      <c r="B201">
        <v>2.3733710999999991</v>
      </c>
      <c r="C201">
        <v>1.758613548</v>
      </c>
      <c r="D201">
        <f t="shared" si="12"/>
        <v>2.0659923239999998</v>
      </c>
      <c r="E201" s="26">
        <v>4.3047902416666668</v>
      </c>
      <c r="F201" s="26">
        <v>4.63423535</v>
      </c>
      <c r="G201" s="26">
        <f t="shared" si="14"/>
        <v>4.4036237741666664</v>
      </c>
      <c r="H201" s="5">
        <v>7.13</v>
      </c>
      <c r="I201" s="5">
        <v>5.59</v>
      </c>
      <c r="J201" s="5">
        <f t="shared" si="15"/>
        <v>6.6679999999999993</v>
      </c>
    </row>
    <row r="202" spans="1:10">
      <c r="A202" s="3">
        <f t="shared" si="16"/>
        <v>1790</v>
      </c>
      <c r="B202">
        <v>2.4295945799999998</v>
      </c>
      <c r="C202">
        <v>1.7682365391999999</v>
      </c>
      <c r="D202">
        <f t="shared" si="12"/>
        <v>2.0989155596</v>
      </c>
      <c r="E202" s="26">
        <v>4.213863616666667</v>
      </c>
      <c r="F202" s="26">
        <v>4.8968248733333315</v>
      </c>
      <c r="G202" s="26">
        <f t="shared" si="14"/>
        <v>4.4187519936666657</v>
      </c>
      <c r="H202" s="5">
        <v>6.94</v>
      </c>
      <c r="I202" s="5">
        <v>5.98</v>
      </c>
      <c r="J202" s="5">
        <f t="shared" si="15"/>
        <v>6.6519999999999992</v>
      </c>
    </row>
    <row r="203" spans="1:10">
      <c r="A203" s="3">
        <f t="shared" si="16"/>
        <v>1791</v>
      </c>
      <c r="B203">
        <v>2.0618505599999999</v>
      </c>
      <c r="C203">
        <v>1.41416929</v>
      </c>
      <c r="D203">
        <f t="shared" si="12"/>
        <v>1.7380099250000001</v>
      </c>
      <c r="E203" s="26">
        <v>3.697987766666667</v>
      </c>
      <c r="F203" s="26">
        <v>3.8873877499999998</v>
      </c>
      <c r="G203" s="26">
        <f t="shared" si="14"/>
        <v>3.7548077616666671</v>
      </c>
      <c r="H203" s="5">
        <v>5.82</v>
      </c>
      <c r="I203" s="5">
        <v>5.12</v>
      </c>
      <c r="J203" s="5">
        <f t="shared" si="15"/>
        <v>5.6099999999999994</v>
      </c>
    </row>
    <row r="204" spans="1:10">
      <c r="A204" s="3">
        <f t="shared" si="16"/>
        <v>1792</v>
      </c>
      <c r="B204">
        <v>2.0629878599999998</v>
      </c>
      <c r="C204">
        <v>1.465183382</v>
      </c>
      <c r="D204">
        <f t="shared" si="12"/>
        <v>1.764085621</v>
      </c>
      <c r="E204" s="26">
        <v>3.5903307166666667</v>
      </c>
      <c r="F204" s="26">
        <v>3.8411372933333334</v>
      </c>
      <c r="G204" s="26">
        <f t="shared" si="14"/>
        <v>3.6655726896666669</v>
      </c>
      <c r="H204" s="5">
        <v>5.72</v>
      </c>
      <c r="I204" s="5">
        <v>4.6900000000000004</v>
      </c>
      <c r="J204" s="5">
        <f t="shared" si="15"/>
        <v>5.4109999999999996</v>
      </c>
    </row>
    <row r="205" spans="1:10">
      <c r="A205" s="3">
        <f t="shared" si="16"/>
        <v>1793</v>
      </c>
      <c r="B205">
        <v>2.3392905800000001</v>
      </c>
      <c r="C205">
        <v>1.7834456735999999</v>
      </c>
      <c r="D205">
        <f t="shared" si="12"/>
        <v>2.0613681268000001</v>
      </c>
      <c r="E205" s="26">
        <v>3.6980569166666668</v>
      </c>
      <c r="F205" s="26">
        <v>4.0716168666666661</v>
      </c>
      <c r="G205" s="26">
        <f t="shared" si="14"/>
        <v>3.8101249016666667</v>
      </c>
      <c r="H205" s="5">
        <v>5.8</v>
      </c>
      <c r="I205" s="5">
        <v>4.91</v>
      </c>
      <c r="J205" s="5">
        <f t="shared" si="15"/>
        <v>5.5329999999999995</v>
      </c>
    </row>
    <row r="206" spans="1:10">
      <c r="A206" s="3">
        <f t="shared" si="16"/>
        <v>1794</v>
      </c>
      <c r="B206">
        <v>2.5177179000000001</v>
      </c>
      <c r="C206">
        <v>1.8842347392000001</v>
      </c>
      <c r="D206">
        <f t="shared" si="12"/>
        <v>2.2009763196000001</v>
      </c>
      <c r="E206" s="26">
        <v>3.9467562666666662</v>
      </c>
      <c r="F206" s="26">
        <v>4.1816190600000001</v>
      </c>
      <c r="G206" s="26">
        <f t="shared" si="14"/>
        <v>4.0172151046666658</v>
      </c>
      <c r="H206" s="5">
        <v>6.69</v>
      </c>
      <c r="I206" s="5">
        <v>5.18</v>
      </c>
      <c r="J206" s="5">
        <f t="shared" si="15"/>
        <v>6.2370000000000001</v>
      </c>
    </row>
    <row r="207" spans="1:10">
      <c r="A207" s="3">
        <f t="shared" si="16"/>
        <v>1795</v>
      </c>
      <c r="B207">
        <v>3.46664094</v>
      </c>
      <c r="C207">
        <v>2.6237220163999999</v>
      </c>
      <c r="D207">
        <f t="shared" si="12"/>
        <v>3.0451814782</v>
      </c>
      <c r="E207" s="26">
        <v>5.1519279333333348</v>
      </c>
      <c r="F207" s="26">
        <v>5.7793666099999994</v>
      </c>
      <c r="G207" s="26">
        <f t="shared" si="14"/>
        <v>5.3401595363333341</v>
      </c>
      <c r="H207" s="5">
        <v>9.17</v>
      </c>
      <c r="I207" s="5">
        <v>6.78</v>
      </c>
      <c r="J207" s="5">
        <f t="shared" si="15"/>
        <v>8.4529999999999994</v>
      </c>
    </row>
    <row r="208" spans="1:10">
      <c r="A208" s="3">
        <f t="shared" si="16"/>
        <v>1796</v>
      </c>
      <c r="B208">
        <v>3.0209356399999998</v>
      </c>
      <c r="C208">
        <v>2.0088147228</v>
      </c>
      <c r="D208">
        <f t="shared" si="12"/>
        <v>2.5148751813999999</v>
      </c>
      <c r="E208" s="26">
        <v>4.8935843999999999</v>
      </c>
      <c r="F208" s="26">
        <v>5.9635404233333338</v>
      </c>
      <c r="G208" s="26">
        <f t="shared" si="14"/>
        <v>5.2145712069999997</v>
      </c>
      <c r="H208" s="5">
        <v>8.69</v>
      </c>
      <c r="I208" s="5">
        <v>7.88</v>
      </c>
      <c r="J208" s="5">
        <f t="shared" si="15"/>
        <v>8.4469999999999992</v>
      </c>
    </row>
    <row r="209" spans="1:10">
      <c r="A209" s="3">
        <f t="shared" si="16"/>
        <v>1797</v>
      </c>
      <c r="B209">
        <v>2.1405812000000002</v>
      </c>
      <c r="C209">
        <v>1.4498440516</v>
      </c>
      <c r="D209">
        <f t="shared" si="12"/>
        <v>1.7952126258000001</v>
      </c>
      <c r="E209" s="26">
        <v>3.8596248750000002</v>
      </c>
      <c r="F209" s="26">
        <v>4.1288986299999975</v>
      </c>
      <c r="G209" s="26">
        <f t="shared" si="14"/>
        <v>3.9404070014999992</v>
      </c>
      <c r="H209" s="5">
        <v>6.9</v>
      </c>
      <c r="I209" s="5">
        <v>6.24</v>
      </c>
      <c r="J209" s="5">
        <f t="shared" si="15"/>
        <v>6.702</v>
      </c>
    </row>
    <row r="210" spans="1:10">
      <c r="A210" s="3">
        <f t="shared" si="16"/>
        <v>1798</v>
      </c>
      <c r="B210">
        <v>2.1238858</v>
      </c>
      <c r="C210">
        <v>1.4250446096</v>
      </c>
      <c r="D210">
        <f t="shared" ref="D210:D231" si="17">+(B210+C210)/2</f>
        <v>1.7744652048</v>
      </c>
      <c r="E210" s="26">
        <v>3.7244280000000001</v>
      </c>
      <c r="F210" s="26">
        <v>3.998626653333333</v>
      </c>
      <c r="G210" s="26">
        <f t="shared" si="14"/>
        <v>3.8066875959999997</v>
      </c>
      <c r="H210" s="5">
        <v>6.77</v>
      </c>
      <c r="I210" s="5">
        <v>5.09</v>
      </c>
      <c r="J210" s="5">
        <f t="shared" ref="J210:J216" si="18">+(H210*0.7)+(I210*0.3)</f>
        <v>6.2659999999999991</v>
      </c>
    </row>
    <row r="211" spans="1:10">
      <c r="A211" s="3">
        <f t="shared" si="16"/>
        <v>1799</v>
      </c>
      <c r="B211">
        <v>2.8010598799999999</v>
      </c>
      <c r="C211">
        <v>2.1181781476000001</v>
      </c>
      <c r="D211">
        <f t="shared" si="17"/>
        <v>2.4596190138000003</v>
      </c>
      <c r="E211" s="26">
        <v>4.3613111</v>
      </c>
      <c r="F211" s="26">
        <v>4.7393494699999996</v>
      </c>
      <c r="G211" s="26">
        <f t="shared" si="14"/>
        <v>4.4747226109999998</v>
      </c>
      <c r="H211" s="5">
        <v>7.42</v>
      </c>
      <c r="I211" s="5">
        <v>5.65</v>
      </c>
      <c r="J211" s="5">
        <f t="shared" si="18"/>
        <v>6.8890000000000002</v>
      </c>
    </row>
    <row r="212" spans="1:10">
      <c r="A212" s="3">
        <f t="shared" si="16"/>
        <v>1800</v>
      </c>
      <c r="B212" s="7">
        <v>3.51</v>
      </c>
      <c r="C212" s="7">
        <v>2.54</v>
      </c>
      <c r="D212">
        <f t="shared" si="17"/>
        <v>3.0249999999999999</v>
      </c>
      <c r="E212" s="7">
        <v>5.28</v>
      </c>
      <c r="F212" s="7">
        <v>5.89</v>
      </c>
      <c r="G212" s="26">
        <f t="shared" si="14"/>
        <v>5.4629999999999992</v>
      </c>
      <c r="H212" s="5">
        <v>8.7100000000000009</v>
      </c>
      <c r="I212" s="5">
        <v>7.03</v>
      </c>
      <c r="J212" s="5">
        <f t="shared" si="18"/>
        <v>8.2059999999999995</v>
      </c>
    </row>
    <row r="213" spans="1:10">
      <c r="A213" s="3">
        <f t="shared" si="16"/>
        <v>1801</v>
      </c>
      <c r="B213" s="7">
        <v>3.81</v>
      </c>
      <c r="C213" s="7">
        <v>2.8</v>
      </c>
      <c r="D213">
        <f t="shared" si="17"/>
        <v>3.3049999999999997</v>
      </c>
      <c r="E213" s="7">
        <v>5.75</v>
      </c>
      <c r="F213" s="7">
        <v>6.68</v>
      </c>
      <c r="G213" s="26">
        <f t="shared" si="14"/>
        <v>6.0289999999999999</v>
      </c>
      <c r="H213" s="5">
        <v>10.43</v>
      </c>
      <c r="I213" s="5">
        <v>8.7100000000000009</v>
      </c>
      <c r="J213" s="5">
        <f t="shared" si="18"/>
        <v>9.9139999999999997</v>
      </c>
    </row>
    <row r="214" spans="1:10">
      <c r="A214" s="3">
        <f t="shared" si="16"/>
        <v>1802</v>
      </c>
      <c r="B214" s="7">
        <v>3.48</v>
      </c>
      <c r="C214" s="7">
        <v>2.6</v>
      </c>
      <c r="D214">
        <f t="shared" si="17"/>
        <v>3.04</v>
      </c>
      <c r="E214" s="7">
        <v>5.51</v>
      </c>
      <c r="F214" s="7">
        <v>6.47</v>
      </c>
      <c r="G214" s="26">
        <f t="shared" si="14"/>
        <v>5.798</v>
      </c>
      <c r="H214" s="5">
        <v>9.91</v>
      </c>
      <c r="I214" s="5">
        <v>9.08</v>
      </c>
      <c r="J214" s="5">
        <f t="shared" si="18"/>
        <v>9.6609999999999996</v>
      </c>
    </row>
    <row r="215" spans="1:10">
      <c r="A215" s="3">
        <f t="shared" si="16"/>
        <v>1803</v>
      </c>
      <c r="B215" s="7">
        <v>3.31</v>
      </c>
      <c r="C215" s="7">
        <v>2.5099999999999998</v>
      </c>
      <c r="D215">
        <f t="shared" si="17"/>
        <v>2.91</v>
      </c>
      <c r="E215" s="7">
        <v>4.76</v>
      </c>
      <c r="F215" s="7">
        <v>6.17</v>
      </c>
      <c r="G215" s="26">
        <f t="shared" si="14"/>
        <v>5.1829999999999998</v>
      </c>
      <c r="H215" s="5">
        <v>7.87</v>
      </c>
      <c r="I215" s="5">
        <v>8.31</v>
      </c>
      <c r="J215" s="5">
        <f t="shared" si="18"/>
        <v>8.0019999999999989</v>
      </c>
    </row>
    <row r="216" spans="1:10">
      <c r="A216" s="3">
        <f t="shared" si="16"/>
        <v>1804</v>
      </c>
      <c r="B216" s="7">
        <v>2.91</v>
      </c>
      <c r="C216" s="7">
        <v>2.02</v>
      </c>
      <c r="D216">
        <f t="shared" si="17"/>
        <v>2.4649999999999999</v>
      </c>
      <c r="E216" s="7">
        <v>4.5199999999999996</v>
      </c>
      <c r="F216" s="7">
        <v>5.22</v>
      </c>
      <c r="G216" s="26">
        <f t="shared" si="14"/>
        <v>4.7299999999999995</v>
      </c>
      <c r="H216" s="5">
        <v>6.8</v>
      </c>
      <c r="I216" s="5">
        <v>7.6</v>
      </c>
      <c r="J216" s="5">
        <f t="shared" si="18"/>
        <v>7.0399999999999991</v>
      </c>
    </row>
    <row r="217" spans="1:10">
      <c r="A217" s="3">
        <f t="shared" si="16"/>
        <v>1805</v>
      </c>
      <c r="B217" s="7">
        <v>3.35</v>
      </c>
      <c r="C217" s="7">
        <v>2.4900000000000002</v>
      </c>
      <c r="D217">
        <f t="shared" si="17"/>
        <v>2.92</v>
      </c>
      <c r="E217" s="7">
        <v>5.82</v>
      </c>
      <c r="F217" s="7">
        <v>6.46</v>
      </c>
      <c r="G217" s="26">
        <f t="shared" ref="G217:G231" si="19">+(0.7*E217)+(0.3*F217)</f>
        <v>6.0119999999999996</v>
      </c>
      <c r="H217" s="5"/>
      <c r="I217" s="5">
        <v>6.98</v>
      </c>
      <c r="J217" s="33">
        <f>+I217*0.95</f>
        <v>6.6310000000000002</v>
      </c>
    </row>
    <row r="218" spans="1:10">
      <c r="A218" s="3">
        <f t="shared" si="16"/>
        <v>1806</v>
      </c>
      <c r="B218" s="7">
        <v>3.43</v>
      </c>
      <c r="C218" s="7">
        <v>2.62</v>
      </c>
      <c r="D218">
        <f t="shared" si="17"/>
        <v>3.0250000000000004</v>
      </c>
      <c r="E218" s="7">
        <v>4.91</v>
      </c>
      <c r="F218" s="7">
        <v>7.35</v>
      </c>
      <c r="G218" s="26">
        <f t="shared" si="19"/>
        <v>5.6419999999999995</v>
      </c>
      <c r="H218" s="5">
        <v>8.5</v>
      </c>
      <c r="I218" s="5">
        <v>9.5399999999999991</v>
      </c>
      <c r="J218" s="5">
        <f t="shared" ref="J218:J229" si="20">+(H218*0.7)+(I218*0.3)</f>
        <v>8.8119999999999994</v>
      </c>
    </row>
    <row r="219" spans="1:10">
      <c r="A219" s="3">
        <f t="shared" si="16"/>
        <v>1807</v>
      </c>
      <c r="B219" s="7">
        <v>3.24</v>
      </c>
      <c r="C219" s="7">
        <v>2.5</v>
      </c>
      <c r="D219">
        <f t="shared" si="17"/>
        <v>2.87</v>
      </c>
      <c r="E219" s="7">
        <v>4.7699999999999996</v>
      </c>
      <c r="F219" s="7">
        <v>6.22</v>
      </c>
      <c r="G219" s="26">
        <f t="shared" si="19"/>
        <v>5.2049999999999992</v>
      </c>
      <c r="H219" s="5">
        <v>8.15</v>
      </c>
      <c r="I219" s="5">
        <v>8.9700000000000006</v>
      </c>
      <c r="J219" s="5">
        <f t="shared" si="20"/>
        <v>8.3960000000000008</v>
      </c>
    </row>
    <row r="220" spans="1:10">
      <c r="A220" s="3">
        <f t="shared" si="16"/>
        <v>1808</v>
      </c>
      <c r="B220" s="7">
        <v>2.5299999999999998</v>
      </c>
      <c r="C220" s="7">
        <v>1.95</v>
      </c>
      <c r="D220">
        <f t="shared" si="17"/>
        <v>2.2399999999999998</v>
      </c>
      <c r="E220" s="7">
        <v>4.43</v>
      </c>
      <c r="F220" s="7">
        <v>5.43</v>
      </c>
      <c r="G220" s="26">
        <f t="shared" si="19"/>
        <v>4.7299999999999995</v>
      </c>
      <c r="H220" s="5">
        <v>7.5</v>
      </c>
      <c r="I220" s="5">
        <v>6.92</v>
      </c>
      <c r="J220" s="5">
        <f t="shared" si="20"/>
        <v>7.3260000000000005</v>
      </c>
    </row>
    <row r="221" spans="1:10">
      <c r="A221" s="3">
        <f t="shared" si="16"/>
        <v>1809</v>
      </c>
      <c r="B221" s="7">
        <v>2.41</v>
      </c>
      <c r="C221" s="7">
        <v>1.8</v>
      </c>
      <c r="D221">
        <f t="shared" si="17"/>
        <v>2.105</v>
      </c>
      <c r="E221" s="7">
        <v>4.45</v>
      </c>
      <c r="F221" s="7">
        <v>5.24</v>
      </c>
      <c r="G221" s="26">
        <f t="shared" si="19"/>
        <v>4.6869999999999994</v>
      </c>
      <c r="H221" s="5">
        <v>7.48</v>
      </c>
      <c r="I221" s="5">
        <v>6.77</v>
      </c>
      <c r="J221" s="5">
        <f t="shared" si="20"/>
        <v>7.2669999999999995</v>
      </c>
    </row>
    <row r="222" spans="1:10">
      <c r="A222" s="3">
        <f t="shared" si="16"/>
        <v>1810</v>
      </c>
      <c r="B222" s="7">
        <v>2.36</v>
      </c>
      <c r="C222" s="7">
        <v>1.67</v>
      </c>
      <c r="D222">
        <f t="shared" si="17"/>
        <v>2.0149999999999997</v>
      </c>
      <c r="E222" s="7">
        <v>4.8899999999999997</v>
      </c>
      <c r="F222" s="7">
        <v>5.24</v>
      </c>
      <c r="G222" s="26">
        <f t="shared" si="19"/>
        <v>4.9949999999999992</v>
      </c>
      <c r="H222" s="5">
        <v>8.27</v>
      </c>
      <c r="I222" s="5">
        <v>7.01</v>
      </c>
      <c r="J222" s="5">
        <f t="shared" si="20"/>
        <v>7.8919999999999995</v>
      </c>
    </row>
    <row r="223" spans="1:10">
      <c r="A223" s="3">
        <f t="shared" si="16"/>
        <v>1811</v>
      </c>
      <c r="B223" s="7">
        <v>2.61</v>
      </c>
      <c r="C223" s="7">
        <v>1.78</v>
      </c>
      <c r="D223">
        <f t="shared" si="17"/>
        <v>2.1949999999999998</v>
      </c>
      <c r="E223" s="7">
        <v>4.4000000000000004</v>
      </c>
      <c r="F223" s="7">
        <v>5.01</v>
      </c>
      <c r="G223" s="26">
        <f t="shared" si="19"/>
        <v>4.5830000000000002</v>
      </c>
      <c r="H223" s="5">
        <v>7.45</v>
      </c>
      <c r="I223" s="5">
        <v>7.06</v>
      </c>
      <c r="J223" s="5">
        <f t="shared" si="20"/>
        <v>7.3330000000000002</v>
      </c>
    </row>
    <row r="224" spans="1:10">
      <c r="A224" s="3">
        <f t="shared" si="16"/>
        <v>1812</v>
      </c>
      <c r="B224" s="7">
        <v>3.39</v>
      </c>
      <c r="C224" s="7">
        <v>2.5299999999999998</v>
      </c>
      <c r="D224">
        <f t="shared" si="17"/>
        <v>2.96</v>
      </c>
      <c r="E224" s="7">
        <v>4.8600000000000003</v>
      </c>
      <c r="F224" s="7">
        <v>5.7</v>
      </c>
      <c r="G224" s="26">
        <f t="shared" si="19"/>
        <v>5.1120000000000001</v>
      </c>
      <c r="H224" s="5">
        <v>6.29</v>
      </c>
      <c r="I224" s="5">
        <v>6.89</v>
      </c>
      <c r="J224" s="5">
        <f t="shared" si="20"/>
        <v>6.4699999999999989</v>
      </c>
    </row>
    <row r="225" spans="1:10">
      <c r="A225" s="3">
        <f t="shared" si="16"/>
        <v>1813</v>
      </c>
      <c r="B225" s="7">
        <v>2.98</v>
      </c>
      <c r="C225" s="7">
        <v>2.1</v>
      </c>
      <c r="D225">
        <f t="shared" si="17"/>
        <v>2.54</v>
      </c>
      <c r="E225" s="7">
        <v>4.4800000000000004</v>
      </c>
      <c r="F225" s="7">
        <v>6</v>
      </c>
      <c r="G225" s="26">
        <f t="shared" si="19"/>
        <v>4.9359999999999999</v>
      </c>
      <c r="H225" s="5">
        <v>6.76</v>
      </c>
      <c r="I225" s="5">
        <v>7.64</v>
      </c>
      <c r="J225" s="5">
        <f t="shared" si="20"/>
        <v>7.0239999999999991</v>
      </c>
    </row>
    <row r="226" spans="1:10">
      <c r="A226" s="3">
        <f t="shared" si="16"/>
        <v>1814</v>
      </c>
      <c r="B226" s="7">
        <v>2.44</v>
      </c>
      <c r="C226" s="7">
        <v>1.86</v>
      </c>
      <c r="D226">
        <f t="shared" si="17"/>
        <v>2.15</v>
      </c>
      <c r="E226" s="7">
        <v>4.2300000000000004</v>
      </c>
      <c r="F226" s="7">
        <v>5.44</v>
      </c>
      <c r="G226" s="26">
        <f t="shared" si="19"/>
        <v>4.593</v>
      </c>
      <c r="H226" s="5">
        <v>6.41</v>
      </c>
      <c r="I226" s="5">
        <v>6.94</v>
      </c>
      <c r="J226" s="5">
        <f t="shared" si="20"/>
        <v>6.569</v>
      </c>
    </row>
    <row r="227" spans="1:10">
      <c r="A227" s="3">
        <f t="shared" si="16"/>
        <v>1815</v>
      </c>
      <c r="B227" s="7">
        <v>2.4500000000000002</v>
      </c>
      <c r="C227" s="7">
        <v>1.88</v>
      </c>
      <c r="D227">
        <f t="shared" si="17"/>
        <v>2.165</v>
      </c>
      <c r="E227" s="7">
        <v>4.37</v>
      </c>
      <c r="F227" s="7">
        <v>5.63</v>
      </c>
      <c r="G227" s="26">
        <f t="shared" si="19"/>
        <v>4.7479999999999993</v>
      </c>
      <c r="H227" s="5">
        <v>6.12</v>
      </c>
      <c r="I227" s="5">
        <v>7.08</v>
      </c>
      <c r="J227" s="5">
        <f t="shared" si="20"/>
        <v>6.4079999999999995</v>
      </c>
    </row>
    <row r="228" spans="1:10">
      <c r="A228" s="3">
        <f t="shared" si="16"/>
        <v>1816</v>
      </c>
      <c r="B228" s="7">
        <v>2.76</v>
      </c>
      <c r="C228" s="7">
        <v>2.35</v>
      </c>
      <c r="D228">
        <f t="shared" si="17"/>
        <v>2.5549999999999997</v>
      </c>
      <c r="E228" s="7">
        <v>5.07</v>
      </c>
      <c r="F228" s="7">
        <v>6.21</v>
      </c>
      <c r="G228" s="26">
        <f t="shared" si="19"/>
        <v>5.4119999999999999</v>
      </c>
      <c r="H228" s="5">
        <v>6.27</v>
      </c>
      <c r="I228" s="5">
        <v>7.23</v>
      </c>
      <c r="J228" s="5">
        <f t="shared" si="20"/>
        <v>6.5579999999999998</v>
      </c>
    </row>
    <row r="229" spans="1:10">
      <c r="A229" s="3">
        <f t="shared" si="16"/>
        <v>1817</v>
      </c>
      <c r="B229" s="7">
        <v>3.19</v>
      </c>
      <c r="C229" s="7">
        <v>2.79</v>
      </c>
      <c r="D229">
        <f t="shared" si="17"/>
        <v>2.99</v>
      </c>
      <c r="E229" s="7">
        <v>6.62</v>
      </c>
      <c r="F229" s="7">
        <v>6.71</v>
      </c>
      <c r="G229" s="26">
        <f t="shared" si="19"/>
        <v>6.6469999999999994</v>
      </c>
      <c r="H229" s="5">
        <v>6.97</v>
      </c>
      <c r="I229" s="5">
        <v>7.99</v>
      </c>
      <c r="J229" s="5">
        <f t="shared" si="20"/>
        <v>7.2759999999999998</v>
      </c>
    </row>
    <row r="230" spans="1:10">
      <c r="A230" s="3">
        <f t="shared" si="16"/>
        <v>1818</v>
      </c>
      <c r="B230" s="7">
        <v>2.65</v>
      </c>
      <c r="C230" s="7">
        <v>2.2400000000000002</v>
      </c>
      <c r="D230">
        <f t="shared" si="17"/>
        <v>2.4450000000000003</v>
      </c>
      <c r="E230" s="7">
        <v>5.3</v>
      </c>
      <c r="F230" s="7">
        <v>5.48</v>
      </c>
      <c r="G230" s="26">
        <f t="shared" si="19"/>
        <v>5.3539999999999992</v>
      </c>
      <c r="I230" s="5">
        <v>7.81</v>
      </c>
    </row>
    <row r="231" spans="1:10">
      <c r="A231" s="3">
        <f t="shared" si="16"/>
        <v>1819</v>
      </c>
      <c r="B231" s="7">
        <v>2.4</v>
      </c>
      <c r="C231" s="7">
        <v>1.93</v>
      </c>
      <c r="D231">
        <f t="shared" si="17"/>
        <v>2.165</v>
      </c>
      <c r="E231" s="7">
        <v>3.83</v>
      </c>
      <c r="F231" s="7">
        <v>4.63</v>
      </c>
      <c r="G231" s="26">
        <f t="shared" si="19"/>
        <v>4.07</v>
      </c>
      <c r="I231" s="5">
        <v>5.96</v>
      </c>
    </row>
    <row r="233" spans="1:10">
      <c r="A233" t="s">
        <v>121</v>
      </c>
      <c r="E233" s="33"/>
    </row>
    <row r="234" spans="1:10">
      <c r="E234" s="33"/>
    </row>
    <row r="235" spans="1:10">
      <c r="A235" t="s">
        <v>108</v>
      </c>
      <c r="B235">
        <f t="shared" ref="B235:J235" si="21">+AVERAGE(B11:B31)</f>
        <v>1.2406148873015876</v>
      </c>
      <c r="C235">
        <f t="shared" si="21"/>
        <v>1.1012728194444446</v>
      </c>
      <c r="D235">
        <f t="shared" si="21"/>
        <v>1.1635669959126986</v>
      </c>
      <c r="E235">
        <f t="shared" si="21"/>
        <v>2.1059583659443235</v>
      </c>
      <c r="F235">
        <f t="shared" si="21"/>
        <v>1.8339253468649244</v>
      </c>
      <c r="G235">
        <f t="shared" si="21"/>
        <v>2.0403612570466301</v>
      </c>
      <c r="H235">
        <f t="shared" si="21"/>
        <v>3.1380952380952385</v>
      </c>
      <c r="I235">
        <f t="shared" si="21"/>
        <v>3.5906666666666665</v>
      </c>
      <c r="J235">
        <f t="shared" si="21"/>
        <v>3.2145238095238091</v>
      </c>
    </row>
    <row r="236" spans="1:10">
      <c r="A236" t="s">
        <v>109</v>
      </c>
      <c r="B236">
        <f t="shared" ref="B236:J236" si="22">+AVERAGE(B32:B51)</f>
        <v>1.750915916666667</v>
      </c>
      <c r="C236">
        <f t="shared" si="22"/>
        <v>1.4892697837</v>
      </c>
      <c r="D236">
        <f t="shared" si="22"/>
        <v>1.6200928501833336</v>
      </c>
      <c r="E236">
        <f t="shared" si="22"/>
        <v>2.9700653399999992</v>
      </c>
      <c r="F236">
        <f t="shared" si="22"/>
        <v>2.2305376637131067</v>
      </c>
      <c r="G236">
        <f t="shared" si="22"/>
        <v>2.7482070371139327</v>
      </c>
      <c r="H236">
        <f t="shared" si="22"/>
        <v>4.1604999999999999</v>
      </c>
      <c r="I236">
        <f t="shared" si="22"/>
        <v>4.6110000000000007</v>
      </c>
      <c r="J236">
        <f t="shared" si="22"/>
        <v>4.2956500000000002</v>
      </c>
    </row>
    <row r="237" spans="1:10">
      <c r="A237" t="s">
        <v>110</v>
      </c>
      <c r="B237">
        <f t="shared" ref="B237:J237" si="23">+AVERAGE(B52:B71)</f>
        <v>1.8922046275000006</v>
      </c>
      <c r="C237">
        <f t="shared" si="23"/>
        <v>1.5512596286083331</v>
      </c>
      <c r="D237">
        <f t="shared" si="23"/>
        <v>1.7217321280541669</v>
      </c>
      <c r="E237">
        <f t="shared" si="23"/>
        <v>3.1794144766666674</v>
      </c>
      <c r="F237">
        <f t="shared" si="23"/>
        <v>2.5477752674627991</v>
      </c>
      <c r="G237">
        <f t="shared" si="23"/>
        <v>2.9899227139055062</v>
      </c>
      <c r="H237">
        <f t="shared" si="23"/>
        <v>4.7864999999999993</v>
      </c>
      <c r="I237">
        <f t="shared" si="23"/>
        <v>4.6395</v>
      </c>
      <c r="J237">
        <f t="shared" si="23"/>
        <v>4.7423999999999999</v>
      </c>
    </row>
    <row r="238" spans="1:10">
      <c r="A238" t="s">
        <v>111</v>
      </c>
      <c r="B238">
        <f t="shared" ref="B238:J238" si="24">+AVERAGE(B72:B91)</f>
        <v>1.8827896975000002</v>
      </c>
      <c r="C238">
        <f t="shared" si="24"/>
        <v>1.5256064820000002</v>
      </c>
      <c r="D238">
        <f t="shared" si="24"/>
        <v>1.7041980897499998</v>
      </c>
      <c r="E238">
        <f t="shared" si="24"/>
        <v>3.0665702516666666</v>
      </c>
      <c r="F238">
        <f t="shared" si="24"/>
        <v>2.5896921803438078</v>
      </c>
      <c r="G238">
        <f t="shared" si="24"/>
        <v>2.9235068302698086</v>
      </c>
      <c r="H238">
        <f t="shared" si="24"/>
        <v>5.2234999999999996</v>
      </c>
      <c r="I238">
        <f t="shared" si="24"/>
        <v>3.9395000000000002</v>
      </c>
      <c r="J238">
        <f t="shared" si="24"/>
        <v>4.8382999999999985</v>
      </c>
    </row>
    <row r="239" spans="1:10">
      <c r="A239" t="s">
        <v>112</v>
      </c>
      <c r="B239">
        <f t="shared" ref="B239:J239" si="25">+AVERAGE(B92:B111)</f>
        <v>1.9374953174999998</v>
      </c>
      <c r="C239">
        <f t="shared" si="25"/>
        <v>1.4398998844900002</v>
      </c>
      <c r="D239">
        <f t="shared" si="25"/>
        <v>1.6886976009950001</v>
      </c>
      <c r="E239">
        <f t="shared" si="25"/>
        <v>3.4405296844444444</v>
      </c>
      <c r="F239">
        <f t="shared" si="25"/>
        <v>2.9869863608071414</v>
      </c>
      <c r="G239">
        <f t="shared" si="25"/>
        <v>3.3044666873532536</v>
      </c>
      <c r="H239">
        <f t="shared" si="25"/>
        <v>5.36</v>
      </c>
      <c r="I239">
        <f t="shared" si="25"/>
        <v>4.0974999999999993</v>
      </c>
      <c r="J239">
        <f t="shared" si="25"/>
        <v>4.9812500000000002</v>
      </c>
    </row>
    <row r="240" spans="1:10">
      <c r="A240" t="s">
        <v>113</v>
      </c>
      <c r="B240">
        <f t="shared" ref="B240:J240" si="26">+AVERAGE(B112:B131)</f>
        <v>1.9708249469999999</v>
      </c>
      <c r="C240">
        <f t="shared" si="26"/>
        <v>1.3893472455949998</v>
      </c>
      <c r="D240">
        <f t="shared" si="26"/>
        <v>1.6800860962975002</v>
      </c>
      <c r="E240">
        <f t="shared" si="26"/>
        <v>3.3366612827777771</v>
      </c>
      <c r="F240">
        <f t="shared" si="26"/>
        <v>3.2035384079241163</v>
      </c>
      <c r="G240">
        <f t="shared" si="26"/>
        <v>3.2967244203216786</v>
      </c>
      <c r="H240">
        <f t="shared" si="26"/>
        <v>5.222999999999999</v>
      </c>
      <c r="I240">
        <f t="shared" si="26"/>
        <v>4.1499999999999995</v>
      </c>
      <c r="J240">
        <f t="shared" si="26"/>
        <v>4.9010999999999987</v>
      </c>
    </row>
    <row r="241" spans="1:10">
      <c r="A241" t="s">
        <v>114</v>
      </c>
      <c r="B241">
        <f t="shared" ref="B241:J241" si="27">+AVERAGE(B132:B151)</f>
        <v>1.7564623920000002</v>
      </c>
      <c r="C241">
        <f t="shared" si="27"/>
        <v>1.2116087866816667</v>
      </c>
      <c r="D241">
        <f t="shared" si="27"/>
        <v>1.4840355893408332</v>
      </c>
      <c r="E241">
        <f t="shared" si="27"/>
        <v>2.9634216512499996</v>
      </c>
      <c r="F241">
        <f t="shared" si="27"/>
        <v>2.8915492759999992</v>
      </c>
      <c r="G241">
        <f t="shared" si="27"/>
        <v>2.9418599386749995</v>
      </c>
      <c r="H241">
        <f t="shared" si="27"/>
        <v>4.9659999999999993</v>
      </c>
      <c r="I241">
        <f t="shared" si="27"/>
        <v>3.5019999999999998</v>
      </c>
      <c r="J241">
        <f t="shared" si="27"/>
        <v>4.5267999999999997</v>
      </c>
    </row>
    <row r="242" spans="1:10">
      <c r="A242" t="s">
        <v>115</v>
      </c>
      <c r="B242">
        <f t="shared" ref="B242:J242" si="28">+AVERAGE(B152:B171)</f>
        <v>1.8285060980000005</v>
      </c>
      <c r="C242">
        <f t="shared" si="28"/>
        <v>1.2616260329</v>
      </c>
      <c r="D242">
        <f t="shared" si="28"/>
        <v>1.5450660654500001</v>
      </c>
      <c r="E242">
        <f t="shared" si="28"/>
        <v>3.1396612245833326</v>
      </c>
      <c r="F242">
        <f t="shared" si="28"/>
        <v>3.196611863416666</v>
      </c>
      <c r="G242">
        <f t="shared" si="28"/>
        <v>3.1567464162333327</v>
      </c>
      <c r="H242">
        <f t="shared" si="28"/>
        <v>5.1875</v>
      </c>
      <c r="I242">
        <f t="shared" si="28"/>
        <v>3.9609999999999999</v>
      </c>
      <c r="J242">
        <f t="shared" si="28"/>
        <v>4.8195499999999987</v>
      </c>
    </row>
    <row r="243" spans="1:10">
      <c r="A243" t="s">
        <v>116</v>
      </c>
      <c r="B243">
        <f t="shared" ref="B243:J243" si="29">+AVERAGE(B172:B191)</f>
        <v>1.9684736470000004</v>
      </c>
      <c r="C243">
        <f t="shared" si="29"/>
        <v>1.4223756952800002</v>
      </c>
      <c r="D243">
        <f t="shared" si="29"/>
        <v>1.6954246711399996</v>
      </c>
      <c r="E243">
        <f t="shared" si="29"/>
        <v>3.5824041166666669</v>
      </c>
      <c r="F243">
        <f t="shared" si="29"/>
        <v>3.7396532117499994</v>
      </c>
      <c r="G243">
        <f t="shared" si="29"/>
        <v>3.6295788451916655</v>
      </c>
      <c r="H243">
        <f t="shared" si="29"/>
        <v>5.6230000000000002</v>
      </c>
      <c r="I243">
        <f t="shared" si="29"/>
        <v>4.6704999999999997</v>
      </c>
      <c r="J243">
        <f t="shared" si="29"/>
        <v>5.33725</v>
      </c>
    </row>
    <row r="244" spans="1:10">
      <c r="A244" t="s">
        <v>117</v>
      </c>
      <c r="B244">
        <f t="shared" ref="B244:J244" si="30">+AVERAGE(B192:B211)</f>
        <v>2.2978647269999994</v>
      </c>
      <c r="C244">
        <f t="shared" si="30"/>
        <v>1.6558567535199997</v>
      </c>
      <c r="D244">
        <f t="shared" si="30"/>
        <v>1.97686074026</v>
      </c>
      <c r="E244">
        <f t="shared" si="30"/>
        <v>3.9196187058333321</v>
      </c>
      <c r="F244">
        <f t="shared" si="30"/>
        <v>4.2707495069999988</v>
      </c>
      <c r="G244">
        <f t="shared" si="30"/>
        <v>4.024957946183334</v>
      </c>
      <c r="H244">
        <f t="shared" si="30"/>
        <v>6.5090000000000003</v>
      </c>
      <c r="I244">
        <f t="shared" si="30"/>
        <v>5.3134999999999994</v>
      </c>
      <c r="J244">
        <f t="shared" si="30"/>
        <v>6.1503499999999995</v>
      </c>
    </row>
    <row r="245" spans="1:10">
      <c r="A245" t="s">
        <v>118</v>
      </c>
      <c r="B245">
        <f>+AVERAGE(B212:B231)</f>
        <v>2.9605000000000001</v>
      </c>
      <c r="C245">
        <f t="shared" ref="C245:J245" si="31">+AVERAGE(C212:C231)</f>
        <v>2.2480000000000002</v>
      </c>
      <c r="D245">
        <f t="shared" si="31"/>
        <v>2.6042499999999995</v>
      </c>
      <c r="E245">
        <f t="shared" si="31"/>
        <v>4.9124999999999996</v>
      </c>
      <c r="F245">
        <f t="shared" si="31"/>
        <v>5.859</v>
      </c>
      <c r="G245">
        <f t="shared" si="31"/>
        <v>5.1964500000000005</v>
      </c>
      <c r="H245">
        <f t="shared" si="31"/>
        <v>7.6405882352941186</v>
      </c>
      <c r="I245">
        <f t="shared" si="31"/>
        <v>7.5760000000000023</v>
      </c>
      <c r="J245">
        <f t="shared" si="31"/>
        <v>7.5991666666666662</v>
      </c>
    </row>
    <row r="247" spans="1:10" ht="12" customHeight="1"/>
    <row r="248" spans="1:10" ht="14" customHeight="1">
      <c r="B248" s="31" t="s">
        <v>151</v>
      </c>
      <c r="C248" s="31"/>
      <c r="D248" s="31"/>
      <c r="E248" s="31"/>
      <c r="F248" s="31"/>
      <c r="G248" s="31" t="s">
        <v>152</v>
      </c>
      <c r="H248" s="31"/>
      <c r="I248" t="s">
        <v>172</v>
      </c>
    </row>
    <row r="250" spans="1:10">
      <c r="A250" s="3">
        <v>1800</v>
      </c>
      <c r="B250" s="27">
        <v>16.97</v>
      </c>
      <c r="C250" s="28">
        <v>12.99</v>
      </c>
      <c r="D250" s="29">
        <v>15</v>
      </c>
      <c r="E250" s="36">
        <v>26.4</v>
      </c>
      <c r="F250" s="30">
        <v>29.58</v>
      </c>
      <c r="G250" s="30">
        <f>+(E250+E250+E250+F250)/4</f>
        <v>27.194999999999997</v>
      </c>
      <c r="H250" s="30">
        <v>32.130000000000003</v>
      </c>
      <c r="I250" s="30">
        <v>40.200000000000003</v>
      </c>
      <c r="J250" s="30">
        <v>34.14</v>
      </c>
    </row>
    <row r="251" spans="1:10">
      <c r="A251" s="3">
        <f>+A250+1</f>
        <v>1801</v>
      </c>
      <c r="B251" s="27">
        <v>18.11</v>
      </c>
      <c r="C251" s="28">
        <v>14.12</v>
      </c>
      <c r="D251" s="29">
        <v>16.100000000000001</v>
      </c>
      <c r="E251" s="36">
        <v>28.75</v>
      </c>
      <c r="F251" s="30">
        <v>31.78</v>
      </c>
      <c r="G251" s="30">
        <f t="shared" ref="G251:G265" si="32">+(E251+E251+E251+F251)/4</f>
        <v>29.5075</v>
      </c>
      <c r="H251" s="30">
        <v>35.47</v>
      </c>
      <c r="I251" s="30">
        <v>42.48</v>
      </c>
      <c r="J251" s="30">
        <v>37.22</v>
      </c>
    </row>
    <row r="252" spans="1:10">
      <c r="A252" s="3">
        <f t="shared" ref="A252:A315" si="33">+A251+1</f>
        <v>1802</v>
      </c>
      <c r="B252" s="27">
        <v>16.68</v>
      </c>
      <c r="C252" s="28">
        <v>13.23</v>
      </c>
      <c r="D252" s="29">
        <v>15</v>
      </c>
      <c r="E252" s="36">
        <v>27.55</v>
      </c>
      <c r="F252" s="30">
        <v>29.25</v>
      </c>
      <c r="G252" s="30">
        <f t="shared" si="32"/>
        <v>27.975000000000001</v>
      </c>
      <c r="H252" s="30">
        <v>34</v>
      </c>
      <c r="I252" s="30">
        <v>40.93</v>
      </c>
      <c r="J252" s="30">
        <v>35.729999999999997</v>
      </c>
    </row>
    <row r="253" spans="1:10">
      <c r="A253" s="3">
        <f t="shared" si="33"/>
        <v>1803</v>
      </c>
      <c r="B253" s="27">
        <v>15.69</v>
      </c>
      <c r="C253" s="28">
        <v>12.39</v>
      </c>
      <c r="D253" s="29">
        <v>14</v>
      </c>
      <c r="E253" s="36">
        <v>23.8</v>
      </c>
      <c r="F253" s="30">
        <v>27.54</v>
      </c>
      <c r="G253" s="30">
        <f t="shared" si="32"/>
        <v>24.734999999999999</v>
      </c>
      <c r="H253" s="30">
        <v>29.82</v>
      </c>
      <c r="I253" s="30">
        <v>37.619999999999997</v>
      </c>
      <c r="J253" s="30">
        <v>31.77</v>
      </c>
    </row>
    <row r="254" spans="1:10">
      <c r="A254" s="3">
        <f t="shared" si="33"/>
        <v>1804</v>
      </c>
      <c r="B254" s="27">
        <v>13.34</v>
      </c>
      <c r="C254" s="28">
        <v>10.34</v>
      </c>
      <c r="D254" s="29">
        <v>11.8</v>
      </c>
      <c r="E254" s="36">
        <v>22.6</v>
      </c>
      <c r="F254" s="30">
        <v>21.86</v>
      </c>
      <c r="G254" s="30">
        <f t="shared" si="32"/>
        <v>22.415000000000003</v>
      </c>
      <c r="H254" s="30">
        <v>28.55</v>
      </c>
      <c r="I254" s="30">
        <v>28.25</v>
      </c>
      <c r="J254" s="30">
        <v>28.47</v>
      </c>
    </row>
    <row r="255" spans="1:10">
      <c r="A255" s="3">
        <f t="shared" si="33"/>
        <v>1805</v>
      </c>
      <c r="B255" s="27">
        <v>15.33</v>
      </c>
      <c r="C255" s="28">
        <v>12.59</v>
      </c>
      <c r="D255" s="29">
        <v>14</v>
      </c>
      <c r="E255" s="36">
        <v>29.1</v>
      </c>
      <c r="F255" s="30">
        <v>28.87</v>
      </c>
      <c r="G255" s="30">
        <f t="shared" si="32"/>
        <v>29.042500000000004</v>
      </c>
      <c r="H255" s="30">
        <v>34.97</v>
      </c>
      <c r="I255" s="30">
        <v>37.549999999999997</v>
      </c>
      <c r="J255" s="30">
        <v>35.61</v>
      </c>
    </row>
    <row r="256" spans="1:10">
      <c r="A256" s="3">
        <f t="shared" si="33"/>
        <v>1806</v>
      </c>
      <c r="B256" s="27">
        <v>15.2</v>
      </c>
      <c r="C256" s="28">
        <v>13.69</v>
      </c>
      <c r="D256" s="29">
        <v>14.4</v>
      </c>
      <c r="E256" s="36">
        <v>24.55</v>
      </c>
      <c r="F256" s="30">
        <v>30.01</v>
      </c>
      <c r="G256" s="30">
        <f t="shared" si="32"/>
        <v>25.915000000000003</v>
      </c>
      <c r="H256" s="30">
        <v>31.57</v>
      </c>
      <c r="I256" s="30">
        <v>44.09</v>
      </c>
      <c r="J256" s="30">
        <v>34.700000000000003</v>
      </c>
    </row>
    <row r="257" spans="1:10">
      <c r="A257" s="3">
        <f t="shared" si="33"/>
        <v>1807</v>
      </c>
      <c r="B257" s="27">
        <v>14.9</v>
      </c>
      <c r="C257" s="28">
        <v>12.25</v>
      </c>
      <c r="D257" s="29">
        <v>13.6</v>
      </c>
      <c r="E257" s="36">
        <v>23.85</v>
      </c>
      <c r="F257" s="30">
        <v>25.41</v>
      </c>
      <c r="G257" s="30">
        <f t="shared" si="32"/>
        <v>24.240000000000002</v>
      </c>
      <c r="H257" s="30">
        <v>31.71</v>
      </c>
      <c r="I257" s="30">
        <v>36.65</v>
      </c>
      <c r="J257" s="30">
        <v>32.94</v>
      </c>
    </row>
    <row r="258" spans="1:10">
      <c r="A258" s="3">
        <f t="shared" si="33"/>
        <v>1808</v>
      </c>
      <c r="B258" s="27">
        <v>12.13</v>
      </c>
      <c r="C258" s="28">
        <v>9.73</v>
      </c>
      <c r="D258" s="29">
        <v>10.9</v>
      </c>
      <c r="E258" s="36">
        <v>22.15</v>
      </c>
      <c r="F258" s="30">
        <v>25.41</v>
      </c>
      <c r="G258" s="30">
        <f t="shared" si="32"/>
        <v>22.964999999999996</v>
      </c>
      <c r="H258" s="30">
        <v>30.15</v>
      </c>
      <c r="I258" s="30">
        <v>34.71</v>
      </c>
      <c r="J258" s="30">
        <v>31.29</v>
      </c>
    </row>
    <row r="259" spans="1:10">
      <c r="A259" s="3">
        <f t="shared" si="33"/>
        <v>1809</v>
      </c>
      <c r="B259" s="27">
        <v>12.27</v>
      </c>
      <c r="C259" s="28">
        <v>8.73</v>
      </c>
      <c r="D259" s="29">
        <v>10.5</v>
      </c>
      <c r="E259" s="36">
        <v>22.25</v>
      </c>
      <c r="F259" s="30">
        <v>25.41</v>
      </c>
      <c r="G259" s="30">
        <f t="shared" si="32"/>
        <v>23.04</v>
      </c>
      <c r="H259" s="30">
        <v>30.46</v>
      </c>
      <c r="I259" s="30">
        <v>33.46</v>
      </c>
      <c r="J259" s="30">
        <v>31.21</v>
      </c>
    </row>
    <row r="260" spans="1:10">
      <c r="A260" s="3">
        <f t="shared" si="33"/>
        <v>1810</v>
      </c>
      <c r="B260" s="27">
        <v>11.77</v>
      </c>
      <c r="C260" s="28">
        <v>8.1300000000000008</v>
      </c>
      <c r="D260" s="29">
        <v>9.9</v>
      </c>
      <c r="E260" s="36">
        <v>24.45</v>
      </c>
      <c r="F260" s="30">
        <v>25.41</v>
      </c>
      <c r="G260" s="30">
        <f t="shared" si="32"/>
        <v>24.689999999999998</v>
      </c>
      <c r="H260" s="30">
        <v>32.83</v>
      </c>
      <c r="I260" s="30">
        <v>33.92</v>
      </c>
      <c r="J260" s="30">
        <v>33.1</v>
      </c>
    </row>
    <row r="261" spans="1:10">
      <c r="A261" s="3">
        <f t="shared" si="33"/>
        <v>1811</v>
      </c>
      <c r="B261" s="27">
        <v>13.29</v>
      </c>
      <c r="C261" s="28">
        <v>8.85</v>
      </c>
      <c r="D261" s="29">
        <v>11.1</v>
      </c>
      <c r="E261" s="36">
        <v>22</v>
      </c>
      <c r="F261" s="30">
        <v>21.79</v>
      </c>
      <c r="G261" s="30">
        <f t="shared" si="32"/>
        <v>21.947499999999998</v>
      </c>
      <c r="H261" s="30">
        <v>29.94</v>
      </c>
      <c r="I261" s="30">
        <v>31.21</v>
      </c>
      <c r="J261" s="30">
        <v>30.26</v>
      </c>
    </row>
    <row r="262" spans="1:10">
      <c r="A262" s="3">
        <f t="shared" si="33"/>
        <v>1812</v>
      </c>
      <c r="B262" s="27">
        <v>17.32</v>
      </c>
      <c r="C262" s="28">
        <v>12.6</v>
      </c>
      <c r="D262" s="29">
        <v>15</v>
      </c>
      <c r="E262" s="36">
        <v>24.3</v>
      </c>
      <c r="F262" s="30">
        <v>23.33</v>
      </c>
      <c r="G262" s="30">
        <f t="shared" si="32"/>
        <v>24.057500000000001</v>
      </c>
      <c r="H262" s="30">
        <v>32.909999999999997</v>
      </c>
      <c r="I262" s="30">
        <v>35.119999999999997</v>
      </c>
      <c r="J262" s="30">
        <v>33.46</v>
      </c>
    </row>
    <row r="263" spans="1:10">
      <c r="A263" s="3">
        <f t="shared" si="33"/>
        <v>1813</v>
      </c>
      <c r="B263" s="27">
        <v>14.69</v>
      </c>
      <c r="C263" s="28">
        <v>10.48</v>
      </c>
      <c r="D263" s="29">
        <v>12.6</v>
      </c>
      <c r="E263" s="36">
        <v>22.4</v>
      </c>
      <c r="F263" s="30">
        <v>21.91</v>
      </c>
      <c r="G263" s="30">
        <f t="shared" si="32"/>
        <v>22.277499999999996</v>
      </c>
      <c r="H263" s="30">
        <v>31.59</v>
      </c>
      <c r="I263" s="30">
        <v>35.43</v>
      </c>
      <c r="J263" s="30">
        <v>32.549999999999997</v>
      </c>
    </row>
    <row r="264" spans="1:10">
      <c r="A264" s="3">
        <f t="shared" si="33"/>
        <v>1814</v>
      </c>
      <c r="B264" s="27">
        <v>12.65</v>
      </c>
      <c r="C264" s="28">
        <v>9.01</v>
      </c>
      <c r="D264" s="29">
        <v>10.8</v>
      </c>
      <c r="E264" s="36">
        <v>21.15</v>
      </c>
      <c r="F264" s="30">
        <v>22.11</v>
      </c>
      <c r="G264" s="30">
        <f t="shared" si="32"/>
        <v>21.39</v>
      </c>
      <c r="H264" s="30">
        <v>30.34</v>
      </c>
      <c r="I264" s="30">
        <v>35.33</v>
      </c>
      <c r="J264" s="30">
        <v>31.59</v>
      </c>
    </row>
    <row r="265" spans="1:10">
      <c r="A265" s="3">
        <f t="shared" si="33"/>
        <v>1815</v>
      </c>
      <c r="B265" s="27">
        <v>11.99</v>
      </c>
      <c r="C265" s="28">
        <v>9.41</v>
      </c>
      <c r="D265" s="29">
        <v>10.7</v>
      </c>
      <c r="E265" s="36">
        <v>21.85</v>
      </c>
      <c r="F265" s="30">
        <v>22.14</v>
      </c>
      <c r="G265" s="30">
        <f t="shared" si="32"/>
        <v>21.922500000000003</v>
      </c>
      <c r="H265" s="30">
        <v>30.22</v>
      </c>
      <c r="I265" s="30">
        <v>38.1</v>
      </c>
      <c r="J265" s="30">
        <v>32.19</v>
      </c>
    </row>
    <row r="266" spans="1:10">
      <c r="A266" s="3">
        <f t="shared" si="33"/>
        <v>1816</v>
      </c>
      <c r="B266" s="27">
        <v>14.3</v>
      </c>
      <c r="C266" s="28">
        <v>12.36</v>
      </c>
      <c r="D266" s="29">
        <v>13.3</v>
      </c>
      <c r="E266" s="36">
        <v>25.35</v>
      </c>
      <c r="F266" s="30"/>
      <c r="G266" s="30">
        <f>+E266</f>
        <v>25.35</v>
      </c>
      <c r="H266" s="30">
        <v>33.96</v>
      </c>
      <c r="I266" s="30">
        <v>37.25</v>
      </c>
      <c r="J266" s="30">
        <v>34.78</v>
      </c>
    </row>
    <row r="267" spans="1:10">
      <c r="A267" s="3">
        <f t="shared" si="33"/>
        <v>1817</v>
      </c>
      <c r="B267" s="27">
        <v>16.55</v>
      </c>
      <c r="C267" s="28">
        <v>13.87</v>
      </c>
      <c r="D267" s="29">
        <v>15.2</v>
      </c>
      <c r="E267" s="36">
        <v>33.1</v>
      </c>
      <c r="F267" s="30"/>
      <c r="G267" s="30">
        <f t="shared" ref="G267:G272" si="34">+E267</f>
        <v>33.1</v>
      </c>
      <c r="H267" s="30">
        <v>41.23</v>
      </c>
      <c r="I267" s="30">
        <v>42.04</v>
      </c>
      <c r="J267" s="30">
        <v>41.43</v>
      </c>
    </row>
    <row r="268" spans="1:10">
      <c r="A268" s="3">
        <f t="shared" si="33"/>
        <v>1818</v>
      </c>
      <c r="B268" s="27">
        <v>13.86</v>
      </c>
      <c r="C268" s="28">
        <v>11.15</v>
      </c>
      <c r="D268" s="29">
        <v>12.5</v>
      </c>
      <c r="E268" s="36">
        <v>26.5</v>
      </c>
      <c r="F268" s="30"/>
      <c r="G268" s="30">
        <f t="shared" si="34"/>
        <v>26.5</v>
      </c>
      <c r="H268" s="30">
        <v>33.840000000000003</v>
      </c>
      <c r="I268" s="30">
        <v>35.619999999999997</v>
      </c>
      <c r="J268" s="30">
        <v>34.29</v>
      </c>
    </row>
    <row r="269" spans="1:10">
      <c r="A269" s="3">
        <f t="shared" si="33"/>
        <v>1819</v>
      </c>
      <c r="B269" s="27">
        <v>12.73</v>
      </c>
      <c r="C269" s="28">
        <v>9.2899999999999991</v>
      </c>
      <c r="D269" s="29">
        <v>11</v>
      </c>
      <c r="E269" s="30">
        <v>19.16</v>
      </c>
      <c r="F269" s="30"/>
      <c r="G269" s="30">
        <f t="shared" si="34"/>
        <v>19.16</v>
      </c>
      <c r="H269" s="30">
        <v>24.95</v>
      </c>
      <c r="I269" s="30">
        <v>30.41</v>
      </c>
      <c r="J269" s="30">
        <v>26.32</v>
      </c>
    </row>
    <row r="270" spans="1:10">
      <c r="A270" s="3">
        <f t="shared" si="33"/>
        <v>1820</v>
      </c>
      <c r="B270" s="27">
        <v>10.94</v>
      </c>
      <c r="C270" s="28">
        <v>6.69</v>
      </c>
      <c r="D270" s="29">
        <v>8.8000000000000007</v>
      </c>
      <c r="E270" s="30">
        <v>17.47</v>
      </c>
      <c r="F270" s="30"/>
      <c r="G270" s="30">
        <f t="shared" si="34"/>
        <v>17.47</v>
      </c>
      <c r="H270" s="30">
        <v>22.78</v>
      </c>
      <c r="I270" s="30">
        <v>24.84</v>
      </c>
      <c r="J270" s="30">
        <v>23.3</v>
      </c>
    </row>
    <row r="271" spans="1:10">
      <c r="A271" s="3">
        <f t="shared" si="33"/>
        <v>1821</v>
      </c>
      <c r="B271" s="27">
        <v>9.76</v>
      </c>
      <c r="C271" s="28">
        <v>5.75</v>
      </c>
      <c r="D271" s="29">
        <v>7.8</v>
      </c>
      <c r="E271" s="30">
        <v>17.3</v>
      </c>
      <c r="F271" s="30"/>
      <c r="G271" s="30">
        <f t="shared" si="34"/>
        <v>17.3</v>
      </c>
      <c r="H271" s="30">
        <v>22.45</v>
      </c>
      <c r="I271" s="30">
        <v>23.07</v>
      </c>
      <c r="J271" s="30">
        <v>22.6</v>
      </c>
    </row>
    <row r="272" spans="1:10">
      <c r="A272" s="3">
        <f t="shared" si="33"/>
        <v>1822</v>
      </c>
      <c r="B272" s="27">
        <v>9.16</v>
      </c>
      <c r="C272" s="28">
        <v>5.3</v>
      </c>
      <c r="D272" s="29">
        <v>7.2</v>
      </c>
      <c r="E272" s="30">
        <v>16.77</v>
      </c>
      <c r="F272" s="30"/>
      <c r="G272" s="30">
        <f t="shared" si="34"/>
        <v>16.77</v>
      </c>
      <c r="H272" s="30">
        <v>21.97</v>
      </c>
      <c r="I272" s="30">
        <v>22.78</v>
      </c>
      <c r="J272" s="30">
        <v>22.17</v>
      </c>
    </row>
    <row r="273" spans="1:10">
      <c r="A273" s="3">
        <f t="shared" si="33"/>
        <v>1823</v>
      </c>
      <c r="B273" s="27">
        <v>9.93</v>
      </c>
      <c r="C273" s="28">
        <v>7.02</v>
      </c>
      <c r="D273" s="29">
        <v>8.5</v>
      </c>
      <c r="E273" s="30">
        <v>16.489999999999998</v>
      </c>
      <c r="F273" s="30">
        <v>18.84</v>
      </c>
      <c r="G273" s="30">
        <v>17.079458330000001</v>
      </c>
      <c r="H273" s="30">
        <v>22.03</v>
      </c>
      <c r="I273" s="30">
        <v>27.34</v>
      </c>
      <c r="J273" s="30">
        <v>23.36</v>
      </c>
    </row>
    <row r="274" spans="1:10">
      <c r="A274" s="3">
        <f t="shared" si="33"/>
        <v>1824</v>
      </c>
      <c r="B274" s="27">
        <v>8.14</v>
      </c>
      <c r="C274" s="28">
        <v>5.27</v>
      </c>
      <c r="D274" s="29">
        <v>6.7</v>
      </c>
      <c r="E274" s="30">
        <v>13.96</v>
      </c>
      <c r="F274" s="30">
        <v>15.43</v>
      </c>
      <c r="G274" s="30">
        <v>14.324619439999999</v>
      </c>
      <c r="H274" s="30">
        <v>19.53</v>
      </c>
      <c r="I274" s="30">
        <v>25.31</v>
      </c>
      <c r="J274" s="30">
        <v>20.97</v>
      </c>
    </row>
    <row r="275" spans="1:10">
      <c r="A275" s="3">
        <f t="shared" si="33"/>
        <v>1825</v>
      </c>
      <c r="B275" s="27">
        <v>8.08</v>
      </c>
      <c r="C275" s="28">
        <v>5.56</v>
      </c>
      <c r="D275" s="29">
        <v>6.8</v>
      </c>
      <c r="E275" s="30">
        <v>14.54</v>
      </c>
      <c r="F275" s="30">
        <v>16.43</v>
      </c>
      <c r="G275" s="30">
        <v>15.01619167</v>
      </c>
      <c r="H275" s="30">
        <v>19.66</v>
      </c>
      <c r="I275" s="30">
        <v>25.37</v>
      </c>
      <c r="J275" s="30">
        <v>21.08</v>
      </c>
    </row>
    <row r="276" spans="1:10">
      <c r="A276" s="3">
        <f t="shared" si="33"/>
        <v>1826</v>
      </c>
      <c r="B276" s="27">
        <v>8.7899999999999991</v>
      </c>
      <c r="C276" s="28">
        <v>6.34</v>
      </c>
      <c r="D276" s="29">
        <v>7.6</v>
      </c>
      <c r="E276" s="30">
        <v>13.59</v>
      </c>
      <c r="F276" s="30">
        <v>16.82</v>
      </c>
      <c r="G276" s="30">
        <v>14.398358330000001</v>
      </c>
      <c r="H276" s="30">
        <v>18.14</v>
      </c>
      <c r="I276" s="30">
        <v>25.62</v>
      </c>
      <c r="J276" s="30">
        <v>20.010000000000002</v>
      </c>
    </row>
    <row r="277" spans="1:10">
      <c r="A277" s="3">
        <f t="shared" si="33"/>
        <v>1827</v>
      </c>
      <c r="B277" s="27">
        <v>10.09</v>
      </c>
      <c r="C277" s="28">
        <v>8.3800000000000008</v>
      </c>
      <c r="D277" s="29">
        <v>9.1999999999999993</v>
      </c>
      <c r="E277" s="30">
        <v>15.05</v>
      </c>
      <c r="F277" s="30">
        <v>17.78</v>
      </c>
      <c r="G277" s="30">
        <v>15.73266389</v>
      </c>
      <c r="H277" s="30">
        <v>20.23</v>
      </c>
      <c r="I277" s="30">
        <v>26.6</v>
      </c>
      <c r="J277" s="30">
        <v>21.83</v>
      </c>
    </row>
    <row r="278" spans="1:10">
      <c r="A278" s="3">
        <f t="shared" si="33"/>
        <v>1828</v>
      </c>
      <c r="B278" s="27">
        <v>10.37</v>
      </c>
      <c r="C278" s="28">
        <v>8.15</v>
      </c>
      <c r="D278" s="29">
        <v>9.3000000000000007</v>
      </c>
      <c r="E278" s="30">
        <v>15.49</v>
      </c>
      <c r="F278" s="30">
        <v>19.53</v>
      </c>
      <c r="G278" s="30">
        <v>16.502475</v>
      </c>
      <c r="H278" s="30">
        <v>21.26</v>
      </c>
      <c r="I278" s="30">
        <v>28.4</v>
      </c>
      <c r="J278" s="30">
        <v>23.05</v>
      </c>
    </row>
    <row r="279" spans="1:10">
      <c r="A279" s="3">
        <f t="shared" si="33"/>
        <v>1829</v>
      </c>
      <c r="B279" s="27">
        <v>10.73</v>
      </c>
      <c r="C279" s="28">
        <v>8.08</v>
      </c>
      <c r="D279" s="29">
        <v>9.4</v>
      </c>
      <c r="E279" s="30">
        <v>17.920000000000002</v>
      </c>
      <c r="F279" s="30">
        <v>22.73</v>
      </c>
      <c r="G279" s="30">
        <v>19.121361109999999</v>
      </c>
      <c r="H279" s="30">
        <v>26.18</v>
      </c>
      <c r="I279" s="30">
        <v>31.83</v>
      </c>
      <c r="J279" s="30">
        <v>27.59</v>
      </c>
    </row>
    <row r="280" spans="1:10">
      <c r="A280" s="3">
        <f t="shared" si="33"/>
        <v>1830</v>
      </c>
      <c r="B280" s="27">
        <v>9.77</v>
      </c>
      <c r="C280" s="28">
        <v>8.51</v>
      </c>
      <c r="D280" s="29">
        <v>9.1</v>
      </c>
      <c r="E280" s="30">
        <v>15.2</v>
      </c>
      <c r="F280" s="30">
        <v>18.98</v>
      </c>
      <c r="G280" s="30">
        <v>16.140562500000001</v>
      </c>
      <c r="H280" s="30">
        <v>25.04</v>
      </c>
      <c r="I280" s="30">
        <v>32.21</v>
      </c>
      <c r="J280" s="30">
        <v>26.83</v>
      </c>
    </row>
    <row r="281" spans="1:10">
      <c r="A281" s="3">
        <f t="shared" si="33"/>
        <v>1831</v>
      </c>
      <c r="B281" s="27">
        <v>11.1</v>
      </c>
      <c r="C281" s="28">
        <v>9.85</v>
      </c>
      <c r="D281" s="29">
        <v>10.5</v>
      </c>
      <c r="E281" s="30">
        <v>17.71</v>
      </c>
      <c r="F281" s="30">
        <v>21.26</v>
      </c>
      <c r="G281" s="30">
        <v>18.595375000000001</v>
      </c>
      <c r="H281" s="30">
        <v>28.72</v>
      </c>
      <c r="I281" s="30">
        <v>33.04</v>
      </c>
      <c r="J281" s="30">
        <v>29.8</v>
      </c>
    </row>
    <row r="282" spans="1:10">
      <c r="A282" s="3">
        <f t="shared" si="33"/>
        <v>1832</v>
      </c>
      <c r="B282" s="27">
        <v>10.49</v>
      </c>
      <c r="C282" s="28">
        <v>9.14</v>
      </c>
      <c r="D282" s="29">
        <v>9.8000000000000007</v>
      </c>
      <c r="E282" s="30">
        <v>15.37</v>
      </c>
      <c r="F282" s="30">
        <v>19.93</v>
      </c>
      <c r="G282" s="30">
        <v>16.50671354</v>
      </c>
      <c r="H282" s="30">
        <v>25.44</v>
      </c>
      <c r="I282" s="30">
        <v>31.11</v>
      </c>
      <c r="J282" s="30">
        <v>26.85</v>
      </c>
    </row>
    <row r="283" spans="1:10">
      <c r="A283" s="3">
        <f t="shared" si="33"/>
        <v>1833</v>
      </c>
      <c r="B283" s="27">
        <v>9.91</v>
      </c>
      <c r="C283" s="28">
        <v>8.07</v>
      </c>
      <c r="D283" s="29">
        <v>9</v>
      </c>
      <c r="E283" s="30">
        <v>12.36</v>
      </c>
      <c r="F283" s="30">
        <v>18.54</v>
      </c>
      <c r="G283" s="30">
        <v>13.907458330000001</v>
      </c>
      <c r="H283" s="30">
        <v>22.09</v>
      </c>
      <c r="I283" s="30">
        <v>30.59</v>
      </c>
      <c r="J283" s="30">
        <v>24.22</v>
      </c>
    </row>
    <row r="284" spans="1:10">
      <c r="A284" s="3">
        <f t="shared" si="33"/>
        <v>1834</v>
      </c>
      <c r="B284" s="27">
        <v>9.06</v>
      </c>
      <c r="C284" s="28">
        <v>7.31</v>
      </c>
      <c r="D284" s="29">
        <v>8.1999999999999993</v>
      </c>
      <c r="E284" s="30">
        <v>11.17</v>
      </c>
      <c r="F284" s="30">
        <v>16.72</v>
      </c>
      <c r="G284" s="30">
        <v>12.55545833</v>
      </c>
      <c r="H284" s="30">
        <v>21.29</v>
      </c>
      <c r="I284" s="30">
        <v>29.16</v>
      </c>
      <c r="J284" s="30">
        <v>23.26</v>
      </c>
    </row>
    <row r="285" spans="1:10">
      <c r="A285" s="3">
        <f t="shared" si="33"/>
        <v>1835</v>
      </c>
      <c r="B285" s="27">
        <v>9.0299999999999994</v>
      </c>
      <c r="C285" s="28">
        <v>7.81</v>
      </c>
      <c r="D285" s="29">
        <v>8.4</v>
      </c>
      <c r="E285" s="30">
        <v>10.96</v>
      </c>
      <c r="F285" s="30">
        <v>16.239999999999998</v>
      </c>
      <c r="G285" s="30">
        <v>12.27984375</v>
      </c>
      <c r="H285" s="30">
        <v>19.989999999999998</v>
      </c>
      <c r="I285" s="30">
        <v>28.18</v>
      </c>
      <c r="J285" s="30">
        <v>22.03</v>
      </c>
    </row>
    <row r="286" spans="1:10">
      <c r="A286" s="3">
        <f t="shared" si="33"/>
        <v>1836</v>
      </c>
      <c r="B286" s="27">
        <v>9.2100000000000009</v>
      </c>
      <c r="C286" s="28">
        <v>7.62</v>
      </c>
      <c r="D286" s="29">
        <v>8.4</v>
      </c>
      <c r="E286" s="30">
        <v>11.42</v>
      </c>
      <c r="F286" s="30">
        <v>16.77</v>
      </c>
      <c r="G286" s="30">
        <v>12.755541669999999</v>
      </c>
      <c r="H286" s="30">
        <v>20.83</v>
      </c>
      <c r="I286" s="30">
        <v>28.8</v>
      </c>
      <c r="J286" s="30">
        <v>22.82</v>
      </c>
    </row>
    <row r="287" spans="1:10">
      <c r="A287" s="3">
        <f t="shared" si="33"/>
        <v>1837</v>
      </c>
      <c r="B287" s="27">
        <v>9.6999999999999993</v>
      </c>
      <c r="C287" s="28">
        <v>8.34</v>
      </c>
      <c r="D287" s="29">
        <v>9</v>
      </c>
      <c r="E287" s="30">
        <v>12.85</v>
      </c>
      <c r="F287" s="30">
        <v>17.89</v>
      </c>
      <c r="G287" s="30">
        <v>14.107885420000001</v>
      </c>
      <c r="H287" s="30">
        <v>22.6</v>
      </c>
      <c r="I287" s="30">
        <v>29.53</v>
      </c>
      <c r="J287" s="30">
        <v>24.33</v>
      </c>
    </row>
    <row r="288" spans="1:10">
      <c r="A288" s="3">
        <f t="shared" si="33"/>
        <v>1838</v>
      </c>
      <c r="B288" s="27">
        <v>10.8</v>
      </c>
      <c r="C288" s="28">
        <v>9</v>
      </c>
      <c r="D288" s="29">
        <v>9.9</v>
      </c>
      <c r="E288" s="30">
        <v>15.21</v>
      </c>
      <c r="F288" s="30">
        <v>19.64</v>
      </c>
      <c r="G288" s="30">
        <v>16.3165625</v>
      </c>
      <c r="H288" s="30">
        <v>27.26</v>
      </c>
      <c r="I288" s="30">
        <v>31.75</v>
      </c>
      <c r="J288" s="30">
        <v>28.38</v>
      </c>
    </row>
    <row r="289" spans="1:10">
      <c r="A289" s="3">
        <f t="shared" si="33"/>
        <v>1839</v>
      </c>
      <c r="B289" s="27">
        <v>11.72</v>
      </c>
      <c r="C289" s="28">
        <v>9.6199999999999992</v>
      </c>
      <c r="D289" s="29">
        <v>10.7</v>
      </c>
      <c r="E289" s="30">
        <v>16.809999999999999</v>
      </c>
      <c r="F289" s="30">
        <v>22.77</v>
      </c>
      <c r="G289" s="30">
        <v>18.295472220000001</v>
      </c>
      <c r="H289" s="30">
        <v>29.59</v>
      </c>
      <c r="I289" s="30">
        <v>34.380000000000003</v>
      </c>
      <c r="J289" s="30">
        <v>30.79</v>
      </c>
    </row>
    <row r="290" spans="1:10">
      <c r="A290" s="3">
        <f t="shared" si="33"/>
        <v>1840</v>
      </c>
      <c r="B290" s="27">
        <v>10.74</v>
      </c>
      <c r="C290" s="28">
        <v>8.82</v>
      </c>
      <c r="D290" s="29">
        <v>9.8000000000000007</v>
      </c>
      <c r="E290" s="30">
        <v>16.46</v>
      </c>
      <c r="F290" s="30">
        <v>22</v>
      </c>
      <c r="G290" s="30">
        <v>17.84357292</v>
      </c>
      <c r="H290" s="30">
        <v>29.3</v>
      </c>
      <c r="I290" s="30">
        <v>33.94</v>
      </c>
      <c r="J290" s="30">
        <v>30.46</v>
      </c>
    </row>
    <row r="291" spans="1:10">
      <c r="A291" s="3">
        <f t="shared" si="33"/>
        <v>1841</v>
      </c>
      <c r="B291" s="27">
        <v>10.53</v>
      </c>
      <c r="C291" s="28">
        <v>9.36</v>
      </c>
      <c r="D291" s="29">
        <v>9.9</v>
      </c>
      <c r="E291" s="30">
        <v>16.010000000000002</v>
      </c>
      <c r="F291" s="30">
        <v>21.83</v>
      </c>
      <c r="G291" s="30">
        <v>17.467272730000001</v>
      </c>
      <c r="H291" s="30">
        <v>27.9</v>
      </c>
      <c r="I291" s="30">
        <v>33.56</v>
      </c>
      <c r="J291" s="30">
        <v>29.32</v>
      </c>
    </row>
    <row r="292" spans="1:10">
      <c r="A292" s="3">
        <f t="shared" si="33"/>
        <v>1842</v>
      </c>
      <c r="B292" s="27">
        <v>10.96</v>
      </c>
      <c r="C292" s="28">
        <v>9.6199999999999992</v>
      </c>
      <c r="D292" s="29">
        <v>10.3</v>
      </c>
      <c r="E292" s="30">
        <v>17.559999999999999</v>
      </c>
      <c r="F292" s="30">
        <v>21.8</v>
      </c>
      <c r="G292" s="30">
        <v>18.620944439999999</v>
      </c>
      <c r="H292" s="30">
        <v>23.26</v>
      </c>
      <c r="I292" s="30">
        <v>33.53</v>
      </c>
      <c r="J292" s="30">
        <v>25.83</v>
      </c>
    </row>
    <row r="293" spans="1:10">
      <c r="A293" s="3">
        <f t="shared" si="33"/>
        <v>1843</v>
      </c>
      <c r="B293" s="27">
        <v>11.39</v>
      </c>
      <c r="C293" s="28">
        <v>9.3800000000000008</v>
      </c>
      <c r="D293" s="29">
        <v>10.4</v>
      </c>
      <c r="E293" s="30">
        <v>16.61</v>
      </c>
      <c r="F293" s="30">
        <v>20.27</v>
      </c>
      <c r="G293" s="30">
        <v>17.52668182</v>
      </c>
      <c r="H293" s="30">
        <v>27.13</v>
      </c>
      <c r="I293" s="30">
        <v>31.63</v>
      </c>
      <c r="J293" s="30">
        <v>28.25</v>
      </c>
    </row>
    <row r="294" spans="1:10">
      <c r="A294" s="3">
        <f t="shared" si="33"/>
        <v>1844</v>
      </c>
      <c r="B294" s="27">
        <v>10.91</v>
      </c>
      <c r="C294" s="28">
        <v>8.34</v>
      </c>
      <c r="D294" s="29">
        <v>9.6</v>
      </c>
      <c r="E294" s="30">
        <v>16.309999999999999</v>
      </c>
      <c r="F294" s="30">
        <v>18.43</v>
      </c>
      <c r="G294" s="30">
        <v>16.83871212</v>
      </c>
      <c r="H294" s="30">
        <v>26.14</v>
      </c>
      <c r="I294" s="30">
        <v>29.93</v>
      </c>
      <c r="J294" s="30">
        <v>27.09</v>
      </c>
    </row>
    <row r="295" spans="1:10">
      <c r="A295" s="3">
        <f t="shared" si="33"/>
        <v>1845</v>
      </c>
      <c r="B295" s="27">
        <v>10.87</v>
      </c>
      <c r="C295" s="28">
        <v>9.8000000000000007</v>
      </c>
      <c r="D295" s="29">
        <v>10.3</v>
      </c>
      <c r="E295" s="30">
        <v>16.309999999999999</v>
      </c>
      <c r="F295" s="30">
        <v>18.23</v>
      </c>
      <c r="G295" s="30">
        <v>16.790347220000001</v>
      </c>
      <c r="H295" s="30">
        <v>27.38</v>
      </c>
      <c r="I295" s="30">
        <v>29.14</v>
      </c>
      <c r="J295" s="30">
        <v>27.82</v>
      </c>
    </row>
    <row r="296" spans="1:10">
      <c r="A296" s="3">
        <f t="shared" si="33"/>
        <v>1846</v>
      </c>
      <c r="B296" s="27">
        <v>13.43</v>
      </c>
      <c r="C296" s="28">
        <v>12.14</v>
      </c>
      <c r="D296" s="29">
        <v>12.8</v>
      </c>
      <c r="E296" s="30">
        <v>18.600000000000001</v>
      </c>
      <c r="F296" s="30">
        <v>20.69</v>
      </c>
      <c r="G296" s="30">
        <v>19.121180559999999</v>
      </c>
      <c r="H296" s="30">
        <v>28.57</v>
      </c>
      <c r="I296" s="30">
        <v>33.380000000000003</v>
      </c>
      <c r="J296" s="30">
        <v>29.77</v>
      </c>
    </row>
    <row r="297" spans="1:10">
      <c r="A297" s="3">
        <f t="shared" si="33"/>
        <v>1847</v>
      </c>
      <c r="B297" s="27">
        <v>14.98</v>
      </c>
      <c r="C297" s="28">
        <v>12.4</v>
      </c>
      <c r="D297" s="29">
        <v>13.7</v>
      </c>
      <c r="E297" s="30">
        <v>22.24</v>
      </c>
      <c r="F297" s="30">
        <v>24.05</v>
      </c>
      <c r="G297" s="30">
        <v>22.693131940000001</v>
      </c>
      <c r="H297" s="30">
        <v>33.619999999999997</v>
      </c>
      <c r="I297" s="30">
        <v>39.58</v>
      </c>
      <c r="J297" s="30">
        <v>35.11</v>
      </c>
    </row>
    <row r="298" spans="1:10">
      <c r="A298" s="3">
        <f t="shared" si="33"/>
        <v>1848</v>
      </c>
      <c r="B298" s="27">
        <v>10.55</v>
      </c>
      <c r="C298" s="28">
        <v>7.88</v>
      </c>
      <c r="D298" s="29">
        <v>9.1999999999999993</v>
      </c>
      <c r="E298" s="30">
        <v>15.36</v>
      </c>
      <c r="F298" s="30">
        <v>18.62</v>
      </c>
      <c r="G298" s="30">
        <v>16.175222219999998</v>
      </c>
      <c r="H298" s="30">
        <v>24.98</v>
      </c>
      <c r="I298" s="30">
        <v>30.7</v>
      </c>
      <c r="J298" s="30">
        <v>26.41</v>
      </c>
    </row>
    <row r="299" spans="1:10">
      <c r="A299" s="3">
        <f t="shared" si="33"/>
        <v>1849</v>
      </c>
      <c r="B299" s="27">
        <v>9.7200000000000006</v>
      </c>
      <c r="C299" s="28">
        <v>7.21</v>
      </c>
      <c r="D299" s="29">
        <v>8.5</v>
      </c>
      <c r="E299" s="30">
        <v>15.86</v>
      </c>
      <c r="F299" s="30">
        <v>18.27</v>
      </c>
      <c r="G299" s="30">
        <v>16.46020833</v>
      </c>
      <c r="H299" s="30">
        <v>24.89</v>
      </c>
      <c r="I299" s="30">
        <v>29.81</v>
      </c>
      <c r="J299" s="30">
        <v>26.12</v>
      </c>
    </row>
    <row r="300" spans="1:10">
      <c r="A300" s="3">
        <f t="shared" si="33"/>
        <v>1850</v>
      </c>
      <c r="B300" s="27">
        <v>9.08</v>
      </c>
      <c r="C300" s="28">
        <v>7.37</v>
      </c>
      <c r="D300" s="29">
        <v>8.1999999999999993</v>
      </c>
      <c r="E300" s="30">
        <v>15.41</v>
      </c>
      <c r="F300" s="30">
        <v>17.55</v>
      </c>
      <c r="G300" s="30">
        <v>15.948083329999999</v>
      </c>
      <c r="H300" s="30">
        <v>24.15</v>
      </c>
      <c r="I300" s="30">
        <v>29.08</v>
      </c>
      <c r="J300" s="30">
        <v>25.39</v>
      </c>
    </row>
    <row r="301" spans="1:10">
      <c r="A301" s="3">
        <f t="shared" si="33"/>
        <v>1851</v>
      </c>
      <c r="B301" s="27">
        <v>9.44</v>
      </c>
      <c r="C301" s="28">
        <v>8.27</v>
      </c>
      <c r="D301" s="29">
        <v>8.9</v>
      </c>
      <c r="E301" s="30">
        <v>14.46</v>
      </c>
      <c r="F301" s="30">
        <v>17.8</v>
      </c>
      <c r="G301" s="30">
        <v>15.29875</v>
      </c>
      <c r="H301" s="30">
        <v>22.62</v>
      </c>
      <c r="I301" s="30">
        <v>28.77</v>
      </c>
      <c r="J301" s="30">
        <v>24.16</v>
      </c>
    </row>
    <row r="302" spans="1:10">
      <c r="A302" s="3">
        <f t="shared" si="33"/>
        <v>1852</v>
      </c>
      <c r="B302" s="27">
        <v>10.27</v>
      </c>
      <c r="C302" s="28">
        <v>9.41</v>
      </c>
      <c r="D302" s="29">
        <v>9.8000000000000007</v>
      </c>
      <c r="E302" s="30">
        <v>16.260000000000002</v>
      </c>
      <c r="F302" s="30">
        <v>18.64</v>
      </c>
      <c r="G302" s="30">
        <v>16.851416669999999</v>
      </c>
      <c r="H302" s="30">
        <v>25.06</v>
      </c>
      <c r="I302" s="30">
        <v>29.31</v>
      </c>
      <c r="J302" s="30">
        <v>26.12</v>
      </c>
    </row>
    <row r="303" spans="1:10">
      <c r="A303" s="3">
        <f t="shared" si="33"/>
        <v>1853</v>
      </c>
      <c r="B303" s="27">
        <v>11.58</v>
      </c>
      <c r="C303" s="28">
        <v>9.57</v>
      </c>
      <c r="D303" s="29">
        <v>10.6</v>
      </c>
      <c r="E303" s="30">
        <v>18.649999999999999</v>
      </c>
      <c r="F303" s="30">
        <v>18.66</v>
      </c>
      <c r="G303" s="30">
        <v>18.654</v>
      </c>
      <c r="H303" s="30">
        <v>27.42</v>
      </c>
      <c r="I303" s="30">
        <v>29.77</v>
      </c>
      <c r="J303" s="30">
        <v>28.01</v>
      </c>
    </row>
    <row r="304" spans="1:10">
      <c r="A304" s="3">
        <f t="shared" si="33"/>
        <v>1854</v>
      </c>
      <c r="B304" s="27">
        <v>14.06</v>
      </c>
      <c r="C304" s="28">
        <v>12.58</v>
      </c>
      <c r="D304" s="29">
        <v>13.3</v>
      </c>
      <c r="E304" s="30">
        <v>21.65</v>
      </c>
      <c r="F304" s="30">
        <v>22.73</v>
      </c>
      <c r="G304" s="30">
        <v>21.922458330000001</v>
      </c>
      <c r="H304" s="30">
        <v>31.35</v>
      </c>
      <c r="I304" s="30">
        <v>29.97</v>
      </c>
      <c r="J304" s="30">
        <v>31.01</v>
      </c>
    </row>
    <row r="305" spans="1:10">
      <c r="A305" s="3">
        <f t="shared" si="33"/>
        <v>1855</v>
      </c>
      <c r="B305" s="27">
        <v>15.23</v>
      </c>
      <c r="C305" s="28">
        <v>12.97</v>
      </c>
      <c r="D305" s="29">
        <v>14.1</v>
      </c>
      <c r="E305" s="30">
        <v>24.25</v>
      </c>
      <c r="F305" s="30">
        <v>22.12</v>
      </c>
      <c r="G305" s="30">
        <v>23.716125000000002</v>
      </c>
      <c r="H305" s="30">
        <v>34.979999999999997</v>
      </c>
      <c r="I305" s="30">
        <v>29.98</v>
      </c>
      <c r="J305" s="30">
        <v>33.729999999999997</v>
      </c>
    </row>
    <row r="306" spans="1:10">
      <c r="A306" s="3">
        <f t="shared" si="33"/>
        <v>1856</v>
      </c>
      <c r="B306" s="27">
        <v>12.66</v>
      </c>
      <c r="C306" s="28">
        <v>11.17</v>
      </c>
      <c r="D306" s="29">
        <v>11.9</v>
      </c>
      <c r="E306" s="30">
        <v>20.69</v>
      </c>
      <c r="F306" s="30">
        <v>22.09</v>
      </c>
      <c r="G306" s="30">
        <v>21.03875</v>
      </c>
      <c r="H306" s="30">
        <v>30.04</v>
      </c>
      <c r="I306" s="30">
        <v>28.48</v>
      </c>
      <c r="J306" s="30">
        <v>29.65</v>
      </c>
    </row>
    <row r="307" spans="1:10">
      <c r="A307" s="3">
        <f t="shared" si="33"/>
        <v>1857</v>
      </c>
      <c r="B307" s="27">
        <v>10.18</v>
      </c>
      <c r="C307" s="28">
        <v>8.42</v>
      </c>
      <c r="D307" s="29">
        <v>9.3000000000000007</v>
      </c>
      <c r="E307" s="30">
        <v>17.41</v>
      </c>
      <c r="F307" s="30">
        <v>19.059999999999999</v>
      </c>
      <c r="G307" s="30">
        <v>17.817875000000001</v>
      </c>
      <c r="H307" s="30">
        <v>26.02</v>
      </c>
      <c r="I307" s="30">
        <v>26.72</v>
      </c>
      <c r="J307" s="30">
        <v>26.19</v>
      </c>
    </row>
    <row r="308" spans="1:10">
      <c r="A308" s="3">
        <f t="shared" si="33"/>
        <v>1858</v>
      </c>
      <c r="B308" s="27">
        <v>9.31</v>
      </c>
      <c r="C308" s="28">
        <v>7.48</v>
      </c>
      <c r="D308" s="29">
        <v>8.4</v>
      </c>
      <c r="E308" s="30">
        <v>15.84</v>
      </c>
      <c r="F308" s="30">
        <v>16.559999999999999</v>
      </c>
      <c r="G308" s="30">
        <v>16.016999999999999</v>
      </c>
      <c r="H308" s="30">
        <v>23.83</v>
      </c>
      <c r="I308" s="30">
        <v>25.21</v>
      </c>
      <c r="J308" s="30">
        <v>24.17</v>
      </c>
    </row>
    <row r="309" spans="1:10">
      <c r="A309" s="3">
        <f t="shared" si="33"/>
        <v>1859</v>
      </c>
      <c r="B309" s="27">
        <v>9.1300000000000008</v>
      </c>
      <c r="C309" s="28">
        <v>7.55</v>
      </c>
      <c r="D309" s="29">
        <v>8.3000000000000007</v>
      </c>
      <c r="E309" s="30">
        <v>15.16</v>
      </c>
      <c r="F309" s="30">
        <v>15.14</v>
      </c>
      <c r="G309" s="30">
        <v>15.151249999999999</v>
      </c>
      <c r="H309" s="30">
        <v>22.93</v>
      </c>
      <c r="I309" s="30">
        <v>24.84</v>
      </c>
      <c r="J309" s="30">
        <v>23.4</v>
      </c>
    </row>
    <row r="310" spans="1:10">
      <c r="A310" s="3">
        <f t="shared" si="33"/>
        <v>1860</v>
      </c>
      <c r="B310" s="27">
        <v>9.74</v>
      </c>
      <c r="C310" s="28">
        <v>8.35</v>
      </c>
      <c r="D310" s="29">
        <v>9</v>
      </c>
      <c r="E310" s="30">
        <v>15.11</v>
      </c>
      <c r="F310" s="30">
        <v>16.239999999999998</v>
      </c>
      <c r="G310" s="30">
        <v>15.393625</v>
      </c>
      <c r="H310" s="30">
        <v>24.17</v>
      </c>
      <c r="I310" s="30">
        <v>24.56</v>
      </c>
      <c r="J310" s="30">
        <v>24.26</v>
      </c>
    </row>
    <row r="311" spans="1:10">
      <c r="A311" s="3">
        <f t="shared" si="33"/>
        <v>1861</v>
      </c>
      <c r="B311" s="27">
        <v>10.11</v>
      </c>
      <c r="C311" s="28">
        <v>8.5</v>
      </c>
      <c r="D311" s="29">
        <v>9.3000000000000007</v>
      </c>
      <c r="E311" s="30">
        <v>17.16</v>
      </c>
      <c r="F311" s="30">
        <v>13.83</v>
      </c>
      <c r="G311" s="30">
        <v>16.329483320000001</v>
      </c>
      <c r="H311" s="30"/>
      <c r="I311" s="30">
        <v>23.59</v>
      </c>
      <c r="J311" s="30">
        <v>23.59</v>
      </c>
    </row>
    <row r="312" spans="1:10">
      <c r="A312" s="3">
        <f t="shared" si="33"/>
        <v>1862</v>
      </c>
      <c r="B312" s="27">
        <v>10.57</v>
      </c>
      <c r="C312" s="28">
        <v>9.06</v>
      </c>
      <c r="D312" s="29">
        <v>9.8000000000000007</v>
      </c>
      <c r="E312" s="30">
        <v>15.83</v>
      </c>
      <c r="F312" s="30">
        <v>14.62</v>
      </c>
      <c r="G312" s="30">
        <v>15.52534942</v>
      </c>
      <c r="H312" s="30">
        <v>24.67</v>
      </c>
      <c r="I312" s="30">
        <v>23.16</v>
      </c>
      <c r="J312" s="30">
        <v>24.29</v>
      </c>
    </row>
    <row r="313" spans="1:10">
      <c r="A313" s="3">
        <f t="shared" si="33"/>
        <v>1863</v>
      </c>
      <c r="B313" s="27">
        <v>10.1</v>
      </c>
      <c r="C313" s="28">
        <v>8.0299999999999994</v>
      </c>
      <c r="D313" s="29">
        <v>9.1</v>
      </c>
      <c r="E313" s="30">
        <v>13.64</v>
      </c>
      <c r="F313" s="30">
        <v>12.76</v>
      </c>
      <c r="G313" s="30">
        <v>13.417319620000001</v>
      </c>
      <c r="H313" s="30">
        <v>23</v>
      </c>
      <c r="I313" s="30">
        <v>21.88</v>
      </c>
      <c r="J313" s="30">
        <v>22.72</v>
      </c>
    </row>
    <row r="314" spans="1:10">
      <c r="A314" s="3">
        <f t="shared" si="33"/>
        <v>1864</v>
      </c>
      <c r="B314" s="27">
        <v>9.2100000000000009</v>
      </c>
      <c r="C314" s="28">
        <v>7.02</v>
      </c>
      <c r="D314" s="29">
        <v>8.1</v>
      </c>
      <c r="E314" s="30">
        <v>13.62</v>
      </c>
      <c r="F314" s="30">
        <v>12.23</v>
      </c>
      <c r="G314" s="30">
        <v>13.270941349999999</v>
      </c>
      <c r="H314" s="30">
        <v>21.75</v>
      </c>
      <c r="I314" s="30">
        <v>18.97</v>
      </c>
      <c r="J314" s="30">
        <v>21.06</v>
      </c>
    </row>
    <row r="315" spans="1:10">
      <c r="A315" s="3">
        <f t="shared" si="33"/>
        <v>1865</v>
      </c>
      <c r="B315" s="27">
        <v>8.83</v>
      </c>
      <c r="C315" s="28">
        <v>6.7</v>
      </c>
      <c r="D315" s="29">
        <v>7.8</v>
      </c>
      <c r="E315" s="30">
        <v>12.81</v>
      </c>
      <c r="F315" s="30">
        <v>10.52</v>
      </c>
      <c r="G315" s="30">
        <v>12.239617040000001</v>
      </c>
      <c r="H315" s="30">
        <v>20.89</v>
      </c>
      <c r="I315" s="30">
        <v>18.34</v>
      </c>
      <c r="J315" s="30">
        <v>20.25</v>
      </c>
    </row>
    <row r="316" spans="1:10">
      <c r="A316" s="3">
        <f t="shared" ref="A316:A363" si="35">+A315+1</f>
        <v>1866</v>
      </c>
      <c r="B316" s="27">
        <v>9.58</v>
      </c>
      <c r="C316" s="28">
        <v>7.49</v>
      </c>
      <c r="D316" s="29">
        <v>8.5</v>
      </c>
      <c r="E316" s="30">
        <v>13.12</v>
      </c>
      <c r="F316" s="30">
        <v>11.83</v>
      </c>
      <c r="G316" s="30">
        <v>12.799401550000001</v>
      </c>
      <c r="H316" s="30">
        <v>21.04</v>
      </c>
      <c r="I316" s="30">
        <v>18.5</v>
      </c>
      <c r="J316" s="30">
        <v>20.41</v>
      </c>
    </row>
    <row r="317" spans="1:10">
      <c r="A317" s="3">
        <f t="shared" si="35"/>
        <v>1867</v>
      </c>
      <c r="B317" s="27"/>
      <c r="C317" s="28">
        <v>8.19</v>
      </c>
      <c r="D317" s="29"/>
      <c r="E317" s="30">
        <v>15.11</v>
      </c>
      <c r="F317" s="30">
        <v>13.92</v>
      </c>
      <c r="G317" s="30">
        <v>14.81275074</v>
      </c>
      <c r="H317" s="30">
        <v>22.3</v>
      </c>
      <c r="I317" s="30">
        <v>21.49</v>
      </c>
      <c r="J317" s="30">
        <v>22.09</v>
      </c>
    </row>
    <row r="318" spans="1:10">
      <c r="A318" s="3">
        <f t="shared" si="35"/>
        <v>1868</v>
      </c>
      <c r="B318" s="27">
        <v>10.29</v>
      </c>
      <c r="C318" s="28">
        <v>10.64</v>
      </c>
      <c r="D318" s="29">
        <v>9</v>
      </c>
      <c r="E318" s="30">
        <v>16.27</v>
      </c>
      <c r="F318" s="30">
        <v>15.54</v>
      </c>
      <c r="G318" s="30">
        <v>16.08838965</v>
      </c>
      <c r="H318" s="30">
        <v>23.58</v>
      </c>
      <c r="I318" s="30">
        <v>21.86</v>
      </c>
      <c r="J318" s="30">
        <v>23.15</v>
      </c>
    </row>
    <row r="319" spans="1:10">
      <c r="A319" s="3">
        <f t="shared" si="35"/>
        <v>1869</v>
      </c>
      <c r="B319" s="27">
        <v>9.34</v>
      </c>
      <c r="C319" s="28">
        <v>8.59</v>
      </c>
      <c r="D319" s="29">
        <v>9</v>
      </c>
      <c r="E319" s="30">
        <v>13.61</v>
      </c>
      <c r="F319" s="30">
        <v>12.67</v>
      </c>
      <c r="G319" s="30">
        <v>13.37548335</v>
      </c>
      <c r="H319" s="30">
        <v>20.45</v>
      </c>
      <c r="I319" s="30">
        <v>18.07</v>
      </c>
      <c r="J319" s="30">
        <v>19.86</v>
      </c>
    </row>
    <row r="320" spans="1:10">
      <c r="A320" s="3">
        <f t="shared" si="35"/>
        <v>1870</v>
      </c>
      <c r="B320" s="27">
        <v>9.02</v>
      </c>
      <c r="C320" s="28">
        <v>8.56</v>
      </c>
      <c r="D320" s="29">
        <v>8.8000000000000007</v>
      </c>
      <c r="E320" s="30">
        <v>13.52</v>
      </c>
      <c r="F320" s="30">
        <v>11.2</v>
      </c>
      <c r="G320" s="30">
        <v>12.94439747</v>
      </c>
      <c r="H320" s="30">
        <v>19.829999999999998</v>
      </c>
      <c r="I320" s="30">
        <v>17.05</v>
      </c>
      <c r="J320" s="30">
        <v>19.14</v>
      </c>
    </row>
    <row r="321" spans="1:10">
      <c r="A321" s="3">
        <f t="shared" si="35"/>
        <v>1871</v>
      </c>
      <c r="B321" s="27">
        <v>9.5399999999999991</v>
      </c>
      <c r="C321" s="28">
        <v>8.9600000000000009</v>
      </c>
      <c r="D321" s="29">
        <v>9.1999999999999993</v>
      </c>
      <c r="E321" s="30">
        <v>14.96</v>
      </c>
      <c r="F321" s="30">
        <v>12.86</v>
      </c>
      <c r="G321" s="30">
        <v>14.43201929</v>
      </c>
      <c r="H321" s="30">
        <v>21.84</v>
      </c>
      <c r="I321" s="30">
        <v>19.690000000000001</v>
      </c>
      <c r="J321" s="30">
        <v>21.3</v>
      </c>
    </row>
    <row r="322" spans="1:10">
      <c r="A322" s="3">
        <f t="shared" si="35"/>
        <v>1872</v>
      </c>
      <c r="B322" s="27">
        <v>9.0399999999999991</v>
      </c>
      <c r="C322" s="28">
        <v>8.98</v>
      </c>
      <c r="D322" s="29">
        <v>9</v>
      </c>
      <c r="E322" s="30">
        <v>15.05</v>
      </c>
      <c r="F322" s="30">
        <v>13.87</v>
      </c>
      <c r="G322" s="30">
        <v>14.75244754</v>
      </c>
      <c r="H322" s="30">
        <v>22.17</v>
      </c>
      <c r="I322" s="30">
        <v>20.88</v>
      </c>
      <c r="J322" s="30">
        <v>21.85</v>
      </c>
    </row>
    <row r="323" spans="1:10">
      <c r="A323" s="3">
        <f t="shared" si="35"/>
        <v>1873</v>
      </c>
      <c r="B323" s="27">
        <v>9.5</v>
      </c>
      <c r="C323" s="28">
        <v>9.16</v>
      </c>
      <c r="D323" s="29">
        <v>9.3000000000000007</v>
      </c>
      <c r="E323" s="30">
        <v>16.72</v>
      </c>
      <c r="F323" s="30">
        <v>14.17</v>
      </c>
      <c r="G323" s="30">
        <v>16.083124999999999</v>
      </c>
      <c r="H323" s="30">
        <v>23.66</v>
      </c>
      <c r="I323" s="30">
        <v>21.57</v>
      </c>
      <c r="J323" s="30">
        <v>23.14</v>
      </c>
    </row>
    <row r="324" spans="1:10">
      <c r="A324" s="3">
        <f t="shared" si="35"/>
        <v>1874</v>
      </c>
      <c r="B324" s="27">
        <v>9.76</v>
      </c>
      <c r="C324" s="28">
        <v>10.4</v>
      </c>
      <c r="D324" s="29">
        <v>10.1</v>
      </c>
      <c r="E324" s="30">
        <v>15.51</v>
      </c>
      <c r="F324" s="30">
        <v>15.25</v>
      </c>
      <c r="G324" s="30">
        <v>15.44851766</v>
      </c>
      <c r="H324" s="30">
        <v>22.53</v>
      </c>
      <c r="I324" s="30">
        <v>23.96</v>
      </c>
      <c r="J324" s="30">
        <v>22.89</v>
      </c>
    </row>
    <row r="325" spans="1:10">
      <c r="A325" s="3">
        <f t="shared" si="35"/>
        <v>1875</v>
      </c>
      <c r="B325" s="27">
        <v>8.83</v>
      </c>
      <c r="C325" s="28">
        <v>9.15</v>
      </c>
      <c r="D325" s="29">
        <v>9</v>
      </c>
      <c r="E325" s="30">
        <v>13.55</v>
      </c>
      <c r="F325" s="30">
        <v>12.59</v>
      </c>
      <c r="G325" s="30">
        <v>14.097395260000001</v>
      </c>
      <c r="H325" s="30">
        <v>19.28</v>
      </c>
      <c r="I325" s="30">
        <v>22.4</v>
      </c>
      <c r="J325" s="30">
        <v>20.059999999999999</v>
      </c>
    </row>
    <row r="326" spans="1:10">
      <c r="A326" s="3">
        <f t="shared" si="35"/>
        <v>1876</v>
      </c>
      <c r="B326" s="27">
        <v>8.9700000000000006</v>
      </c>
      <c r="C326" s="28">
        <v>8.9499999999999993</v>
      </c>
      <c r="D326" s="29">
        <v>9</v>
      </c>
      <c r="E326" s="30">
        <v>13.63</v>
      </c>
      <c r="F326" s="30">
        <v>12.55</v>
      </c>
      <c r="G326" s="30">
        <v>14.1437913</v>
      </c>
      <c r="H326" s="30">
        <v>19.73</v>
      </c>
      <c r="I326" s="30">
        <v>19.84</v>
      </c>
      <c r="J326" s="30">
        <v>20.41</v>
      </c>
    </row>
    <row r="327" spans="1:10">
      <c r="A327" s="3">
        <f t="shared" si="35"/>
        <v>1877</v>
      </c>
      <c r="B327" s="27">
        <v>9.42</v>
      </c>
      <c r="C327" s="28">
        <v>9.86</v>
      </c>
      <c r="D327" s="29">
        <v>9.6</v>
      </c>
      <c r="E327" s="30">
        <v>14.88</v>
      </c>
      <c r="F327" s="30">
        <v>14.69</v>
      </c>
      <c r="G327" s="30">
        <v>15.747555050000001</v>
      </c>
      <c r="H327" s="30">
        <v>21.55</v>
      </c>
      <c r="I327" s="30">
        <v>19.84</v>
      </c>
      <c r="J327" s="30">
        <v>21.86</v>
      </c>
    </row>
    <row r="328" spans="1:10">
      <c r="A328" s="3">
        <f t="shared" si="35"/>
        <v>1878</v>
      </c>
      <c r="B328" s="27">
        <v>8.69</v>
      </c>
      <c r="C328" s="28">
        <v>8.58</v>
      </c>
      <c r="D328" s="29">
        <v>8.6</v>
      </c>
      <c r="E328" s="30">
        <v>14.19</v>
      </c>
      <c r="F328" s="30">
        <v>13.71</v>
      </c>
      <c r="G328" s="30">
        <v>14.925068209999999</v>
      </c>
      <c r="H328" s="30">
        <v>19.579999999999998</v>
      </c>
      <c r="I328" s="30">
        <v>19.25</v>
      </c>
      <c r="J328" s="30">
        <v>20.22</v>
      </c>
    </row>
    <row r="329" spans="1:10">
      <c r="A329" s="3">
        <f t="shared" si="35"/>
        <v>1879</v>
      </c>
      <c r="B329" s="27">
        <v>8.4</v>
      </c>
      <c r="C329" s="28">
        <v>8.1</v>
      </c>
      <c r="D329" s="29">
        <v>8.3000000000000007</v>
      </c>
      <c r="E329" s="30">
        <v>13.46</v>
      </c>
      <c r="F329" s="30">
        <v>12.92</v>
      </c>
      <c r="G329" s="30">
        <v>14.13324066</v>
      </c>
      <c r="H329" s="30">
        <v>18.57</v>
      </c>
      <c r="I329" s="30">
        <v>16.7</v>
      </c>
      <c r="J329" s="30">
        <v>18.72</v>
      </c>
    </row>
    <row r="330" spans="1:10">
      <c r="A330" s="3">
        <f t="shared" si="35"/>
        <v>1880</v>
      </c>
      <c r="B330" s="27">
        <v>9.52</v>
      </c>
      <c r="C330" s="28">
        <v>9.4</v>
      </c>
      <c r="D330" s="29">
        <v>9.5</v>
      </c>
      <c r="E330" s="30">
        <v>14.25</v>
      </c>
      <c r="F330" s="30">
        <v>14.54</v>
      </c>
      <c r="G330" s="30">
        <v>15.23168349</v>
      </c>
      <c r="H330" s="30">
        <v>19.329999999999998</v>
      </c>
      <c r="I330" s="30">
        <v>17.739999999999998</v>
      </c>
      <c r="J330" s="30">
        <v>19.600000000000001</v>
      </c>
    </row>
    <row r="331" spans="1:10">
      <c r="A331" s="3">
        <f t="shared" si="35"/>
        <v>1881</v>
      </c>
      <c r="B331" s="27">
        <v>10.57</v>
      </c>
      <c r="C331" s="28">
        <v>10.66</v>
      </c>
      <c r="D331" s="29">
        <v>10.6</v>
      </c>
      <c r="E331" s="30">
        <v>14.35</v>
      </c>
      <c r="F331" s="30">
        <v>15.06</v>
      </c>
      <c r="G331" s="30">
        <v>15.474527589999999</v>
      </c>
      <c r="H331" s="30">
        <v>19.309999999999999</v>
      </c>
      <c r="I331" s="30">
        <v>19.23</v>
      </c>
      <c r="J331" s="30">
        <v>20.010000000000002</v>
      </c>
    </row>
    <row r="332" spans="1:10">
      <c r="A332" s="3">
        <f t="shared" si="35"/>
        <v>1882</v>
      </c>
      <c r="B332" s="27">
        <v>9.19</v>
      </c>
      <c r="C332" s="28">
        <v>9.69</v>
      </c>
      <c r="D332" s="29">
        <v>9.4</v>
      </c>
      <c r="E332" s="30">
        <v>14.16</v>
      </c>
      <c r="F332" s="30">
        <v>14.19</v>
      </c>
      <c r="G332" s="30">
        <v>15.053443740000001</v>
      </c>
      <c r="H332" s="30">
        <v>18.75</v>
      </c>
      <c r="I332" s="30">
        <v>18.18</v>
      </c>
      <c r="J332" s="30">
        <v>19.29</v>
      </c>
    </row>
    <row r="333" spans="1:10">
      <c r="A333" s="3">
        <f t="shared" si="35"/>
        <v>1883</v>
      </c>
      <c r="B333" s="27">
        <v>8.49</v>
      </c>
      <c r="C333" s="28">
        <v>8.1199999999999992</v>
      </c>
      <c r="D333" s="29">
        <v>8.3000000000000007</v>
      </c>
      <c r="E333" s="30">
        <v>13.1</v>
      </c>
      <c r="F333" s="30">
        <v>12.59</v>
      </c>
      <c r="G333" s="30">
        <v>13.7586996</v>
      </c>
      <c r="H333" s="30">
        <v>17.260000000000002</v>
      </c>
      <c r="I333" s="30">
        <v>13.6</v>
      </c>
      <c r="J333" s="30">
        <v>16.850000000000001</v>
      </c>
    </row>
    <row r="334" spans="1:10">
      <c r="A334" s="3">
        <f t="shared" si="35"/>
        <v>1884</v>
      </c>
      <c r="B334" s="27">
        <v>8.32</v>
      </c>
      <c r="C334" s="28">
        <v>8.06</v>
      </c>
      <c r="D334" s="29">
        <v>8.1999999999999993</v>
      </c>
      <c r="E334" s="30">
        <v>12.33</v>
      </c>
      <c r="F334" s="30">
        <v>12.34</v>
      </c>
      <c r="G334" s="30">
        <v>13.10340553</v>
      </c>
      <c r="H334" s="30">
        <v>15.5</v>
      </c>
      <c r="I334" s="30">
        <v>16.739999999999998</v>
      </c>
      <c r="J334" s="30">
        <v>16.43</v>
      </c>
    </row>
    <row r="335" spans="1:10">
      <c r="A335" s="3">
        <f t="shared" si="35"/>
        <v>1885</v>
      </c>
      <c r="B335" s="27">
        <v>8.14</v>
      </c>
      <c r="C335" s="28">
        <v>6.9</v>
      </c>
      <c r="D335" s="29">
        <v>7.5</v>
      </c>
      <c r="E335" s="30">
        <v>11.09</v>
      </c>
      <c r="F335" s="30">
        <v>10.94</v>
      </c>
      <c r="G335" s="30">
        <v>11.732595310000001</v>
      </c>
      <c r="H335" s="30">
        <v>14.08</v>
      </c>
      <c r="I335" s="30">
        <v>16.5</v>
      </c>
      <c r="J335" s="30">
        <v>15.3</v>
      </c>
    </row>
    <row r="336" spans="1:10">
      <c r="A336" s="3">
        <f t="shared" si="35"/>
        <v>1886</v>
      </c>
      <c r="B336" s="27">
        <v>7.38</v>
      </c>
      <c r="C336" s="28">
        <v>6.45</v>
      </c>
      <c r="D336" s="29">
        <v>6.9</v>
      </c>
      <c r="E336" s="30">
        <v>10.56</v>
      </c>
      <c r="F336" s="30">
        <v>10.130000000000001</v>
      </c>
      <c r="G336" s="30">
        <v>11.08373621</v>
      </c>
      <c r="H336" s="30">
        <v>13.35</v>
      </c>
      <c r="I336" s="30">
        <v>15.49</v>
      </c>
      <c r="J336" s="30">
        <v>14.47</v>
      </c>
    </row>
    <row r="337" spans="1:10">
      <c r="A337" s="3">
        <f t="shared" si="35"/>
        <v>1887</v>
      </c>
      <c r="B337" s="27">
        <v>7.05</v>
      </c>
      <c r="C337" s="28">
        <v>6.12</v>
      </c>
      <c r="D337" s="29">
        <v>6.6</v>
      </c>
      <c r="E337" s="30">
        <v>10.6</v>
      </c>
      <c r="F337" s="30">
        <v>9.93</v>
      </c>
      <c r="G337" s="30">
        <v>10.432559039999999</v>
      </c>
      <c r="H337" s="30">
        <v>13.63</v>
      </c>
      <c r="I337" s="30">
        <v>11.33</v>
      </c>
      <c r="J337" s="30">
        <v>13.06</v>
      </c>
    </row>
    <row r="338" spans="1:10">
      <c r="A338" s="3">
        <f t="shared" si="35"/>
        <v>1888</v>
      </c>
      <c r="B338" s="27">
        <v>6.76</v>
      </c>
      <c r="C338" s="28">
        <v>5.6</v>
      </c>
      <c r="D338" s="29">
        <v>6.2</v>
      </c>
      <c r="E338" s="30">
        <v>10.37</v>
      </c>
      <c r="F338" s="30">
        <v>9.5</v>
      </c>
      <c r="G338" s="30">
        <v>10.15498288</v>
      </c>
      <c r="H338" s="30">
        <v>13.12</v>
      </c>
      <c r="I338" s="30">
        <v>11.02</v>
      </c>
      <c r="J338" s="30">
        <v>12.6</v>
      </c>
    </row>
    <row r="339" spans="1:10">
      <c r="A339" s="3">
        <f t="shared" si="35"/>
        <v>1889</v>
      </c>
      <c r="B339" s="27">
        <v>7.3</v>
      </c>
      <c r="C339" s="28">
        <v>6.41</v>
      </c>
      <c r="D339" s="29">
        <v>6.9</v>
      </c>
      <c r="E339" s="30">
        <v>10.56</v>
      </c>
      <c r="F339" s="30">
        <v>10.5</v>
      </c>
      <c r="G339" s="30">
        <v>10.5425</v>
      </c>
      <c r="H339" s="30">
        <v>13.16</v>
      </c>
      <c r="I339" s="30">
        <v>13.51</v>
      </c>
      <c r="J339" s="30">
        <v>13.24</v>
      </c>
    </row>
    <row r="340" spans="1:10">
      <c r="A340" s="3">
        <f t="shared" si="35"/>
        <v>1890</v>
      </c>
      <c r="B340" s="27">
        <v>7.54</v>
      </c>
      <c r="C340" s="28">
        <v>6.68</v>
      </c>
      <c r="D340" s="29">
        <v>7.1</v>
      </c>
      <c r="E340" s="30">
        <v>10.09</v>
      </c>
      <c r="F340" s="30">
        <v>9</v>
      </c>
      <c r="G340" s="30">
        <v>9.82</v>
      </c>
      <c r="H340" s="30">
        <v>13.23</v>
      </c>
      <c r="I340" s="30">
        <v>13.31</v>
      </c>
      <c r="J340" s="30">
        <v>13.25</v>
      </c>
    </row>
    <row r="341" spans="1:10">
      <c r="A341" s="3">
        <f t="shared" si="35"/>
        <v>1891</v>
      </c>
      <c r="B341" s="27">
        <v>9.5500000000000007</v>
      </c>
      <c r="C341" s="28">
        <v>7.24</v>
      </c>
      <c r="D341" s="29">
        <v>8.4</v>
      </c>
      <c r="E341" s="30">
        <v>11.72</v>
      </c>
      <c r="F341" s="30">
        <v>12</v>
      </c>
      <c r="G341" s="30">
        <v>11.7875</v>
      </c>
      <c r="H341" s="30">
        <v>14.62</v>
      </c>
      <c r="I341" s="30">
        <v>13.45</v>
      </c>
      <c r="J341" s="30">
        <v>14.32</v>
      </c>
    </row>
    <row r="342" spans="1:10">
      <c r="A342" s="3">
        <f t="shared" si="35"/>
        <v>1892</v>
      </c>
      <c r="B342" s="27">
        <v>9.44</v>
      </c>
      <c r="C342" s="28">
        <v>8.69</v>
      </c>
      <c r="D342" s="29">
        <v>9.1</v>
      </c>
      <c r="E342" s="30">
        <v>10.6</v>
      </c>
      <c r="F342" s="30">
        <v>12.13</v>
      </c>
      <c r="G342" s="30">
        <v>10.981249999999999</v>
      </c>
      <c r="H342" s="30">
        <v>13.35</v>
      </c>
      <c r="I342" s="30">
        <v>14.93</v>
      </c>
      <c r="J342" s="30">
        <v>13.75</v>
      </c>
    </row>
    <row r="343" spans="1:10">
      <c r="A343" s="3">
        <f t="shared" si="35"/>
        <v>1893</v>
      </c>
      <c r="B343" s="27">
        <v>8.0500000000000007</v>
      </c>
      <c r="C343" s="28">
        <v>6.99</v>
      </c>
      <c r="D343" s="29">
        <v>7.5</v>
      </c>
      <c r="E343" s="30">
        <v>9.44</v>
      </c>
      <c r="F343" s="30">
        <v>10.38</v>
      </c>
      <c r="G343" s="30">
        <v>9.6750000000000007</v>
      </c>
      <c r="H343" s="30">
        <v>12.19</v>
      </c>
      <c r="I343" s="30">
        <v>13.55</v>
      </c>
      <c r="J343" s="30">
        <v>12.53</v>
      </c>
    </row>
    <row r="344" spans="1:10">
      <c r="A344" s="3">
        <f t="shared" si="35"/>
        <v>1894</v>
      </c>
      <c r="B344" s="27">
        <v>7.61</v>
      </c>
      <c r="C344" s="28">
        <v>6.06</v>
      </c>
      <c r="D344" s="29">
        <v>6.8</v>
      </c>
      <c r="E344" s="30">
        <v>8.51</v>
      </c>
      <c r="F344" s="30">
        <v>9.3800000000000008</v>
      </c>
      <c r="G344" s="30">
        <v>8.7237500000000008</v>
      </c>
      <c r="H344" s="30">
        <v>11.13</v>
      </c>
      <c r="I344" s="30">
        <v>11.67</v>
      </c>
      <c r="J344" s="30">
        <v>11.27</v>
      </c>
    </row>
    <row r="345" spans="1:10">
      <c r="A345" s="3">
        <f t="shared" si="35"/>
        <v>1895</v>
      </c>
      <c r="B345" s="27">
        <v>7.75</v>
      </c>
      <c r="C345" s="28">
        <v>5.51</v>
      </c>
      <c r="D345" s="29">
        <v>6.6</v>
      </c>
      <c r="E345" s="30">
        <v>8.68</v>
      </c>
      <c r="F345" s="30">
        <v>7.49</v>
      </c>
      <c r="G345" s="30">
        <v>8.3800000000000008</v>
      </c>
      <c r="H345" s="30">
        <v>11.33</v>
      </c>
      <c r="I345" s="30">
        <v>10.16</v>
      </c>
      <c r="J345" s="30">
        <v>11.04</v>
      </c>
    </row>
    <row r="346" spans="1:10">
      <c r="A346" s="3">
        <f t="shared" si="35"/>
        <v>1896</v>
      </c>
      <c r="B346" s="27">
        <v>7.91</v>
      </c>
      <c r="C346" s="28">
        <v>6.05</v>
      </c>
      <c r="D346" s="29">
        <v>7</v>
      </c>
      <c r="E346" s="30">
        <v>8.8699999999999992</v>
      </c>
      <c r="F346" s="30">
        <v>9.61</v>
      </c>
      <c r="G346" s="30">
        <v>9.0528124999999999</v>
      </c>
      <c r="H346" s="30">
        <v>10.7</v>
      </c>
      <c r="I346" s="30">
        <v>12.07</v>
      </c>
      <c r="J346" s="30">
        <v>11.04</v>
      </c>
    </row>
    <row r="347" spans="1:10">
      <c r="A347" s="3">
        <f t="shared" si="35"/>
        <v>1897</v>
      </c>
      <c r="B347" s="27">
        <v>8.4600000000000009</v>
      </c>
      <c r="C347" s="28">
        <v>6.35</v>
      </c>
      <c r="D347" s="29">
        <v>7.4</v>
      </c>
      <c r="E347" s="30">
        <v>10.67</v>
      </c>
      <c r="F347" s="30">
        <v>10.71</v>
      </c>
      <c r="G347" s="30">
        <v>10.67625</v>
      </c>
      <c r="H347" s="30">
        <v>12.84</v>
      </c>
      <c r="I347" s="30">
        <v>12.87</v>
      </c>
      <c r="J347" s="30">
        <v>12.85</v>
      </c>
    </row>
    <row r="348" spans="1:10">
      <c r="A348" s="3">
        <f t="shared" si="35"/>
        <v>1898</v>
      </c>
      <c r="B348" s="27">
        <v>8.84</v>
      </c>
      <c r="C348" s="28">
        <v>7.66</v>
      </c>
      <c r="D348" s="29">
        <v>8.1999999999999993</v>
      </c>
      <c r="E348" s="30">
        <v>11.69</v>
      </c>
      <c r="F348" s="30">
        <v>10.25</v>
      </c>
      <c r="G348" s="30">
        <v>11.33010417</v>
      </c>
      <c r="H348" s="30">
        <v>14.39</v>
      </c>
      <c r="I348" s="30">
        <v>12.63</v>
      </c>
      <c r="J348" s="30">
        <v>13.95</v>
      </c>
    </row>
    <row r="349" spans="1:10">
      <c r="A349" s="3">
        <f t="shared" si="35"/>
        <v>1899</v>
      </c>
      <c r="B349" s="27">
        <v>8.9700000000000006</v>
      </c>
      <c r="C349" s="28">
        <v>6.98</v>
      </c>
      <c r="D349" s="29">
        <v>8</v>
      </c>
      <c r="E349" s="30">
        <v>9.92</v>
      </c>
      <c r="F349" s="30">
        <v>10.54</v>
      </c>
      <c r="G349" s="30">
        <v>10.07828125</v>
      </c>
      <c r="H349" s="30">
        <v>12.23</v>
      </c>
      <c r="I349" s="30">
        <v>12.3</v>
      </c>
      <c r="J349" s="30">
        <v>12.25</v>
      </c>
    </row>
    <row r="350" spans="1:10">
      <c r="A350" s="3">
        <f t="shared" si="35"/>
        <v>1900</v>
      </c>
      <c r="B350" s="27">
        <v>9.1199999999999992</v>
      </c>
      <c r="C350" s="28">
        <v>7.25</v>
      </c>
      <c r="D350" s="29">
        <v>8.1999999999999993</v>
      </c>
      <c r="E350" s="30">
        <v>10.14</v>
      </c>
      <c r="F350" s="30">
        <v>11.93</v>
      </c>
      <c r="G350" s="30">
        <v>10.58421875</v>
      </c>
      <c r="H350" s="30">
        <v>13.09</v>
      </c>
      <c r="I350" s="30">
        <v>13.84</v>
      </c>
      <c r="J350" s="30">
        <v>13.28</v>
      </c>
    </row>
    <row r="351" spans="1:10">
      <c r="A351" s="3">
        <f t="shared" si="35"/>
        <v>1901</v>
      </c>
      <c r="B351" s="27">
        <v>8.7100000000000009</v>
      </c>
      <c r="C351" s="28">
        <v>7.15</v>
      </c>
      <c r="D351" s="29">
        <v>7.9</v>
      </c>
      <c r="E351" s="30">
        <v>10.61</v>
      </c>
      <c r="F351" s="30">
        <v>11.15</v>
      </c>
      <c r="G351" s="30">
        <v>10.74234375</v>
      </c>
      <c r="H351" s="30">
        <v>13.36</v>
      </c>
      <c r="I351" s="30">
        <v>12.78</v>
      </c>
      <c r="J351" s="30">
        <v>13.21</v>
      </c>
    </row>
    <row r="352" spans="1:10">
      <c r="A352" s="3">
        <f t="shared" si="35"/>
        <v>1902</v>
      </c>
      <c r="B352" s="27">
        <v>8.8800000000000008</v>
      </c>
      <c r="C352" s="28">
        <v>7.64</v>
      </c>
      <c r="D352" s="29">
        <v>8.3000000000000007</v>
      </c>
      <c r="E352" s="30">
        <v>10.76</v>
      </c>
      <c r="F352" s="30">
        <v>11.34</v>
      </c>
      <c r="G352" s="30">
        <v>10.90075</v>
      </c>
      <c r="H352" s="30">
        <v>13.08</v>
      </c>
      <c r="I352" s="30">
        <v>14.87</v>
      </c>
      <c r="J352" s="30">
        <v>13.52</v>
      </c>
    </row>
    <row r="353" spans="1:11">
      <c r="A353" s="3">
        <f t="shared" si="35"/>
        <v>1903</v>
      </c>
      <c r="B353" s="27">
        <v>9.18</v>
      </c>
      <c r="C353" s="28">
        <v>7.52</v>
      </c>
      <c r="D353" s="29">
        <v>8.4</v>
      </c>
      <c r="E353" s="30">
        <v>11.24</v>
      </c>
      <c r="F353" s="30">
        <v>11.12</v>
      </c>
      <c r="G353" s="30">
        <v>11.206906249999999</v>
      </c>
      <c r="H353" s="30">
        <v>13.55</v>
      </c>
      <c r="I353" s="30">
        <v>14.8</v>
      </c>
      <c r="J353" s="30">
        <v>13.86</v>
      </c>
    </row>
    <row r="354" spans="1:11">
      <c r="A354" s="3">
        <f t="shared" si="35"/>
        <v>1904</v>
      </c>
      <c r="B354" s="27">
        <v>9.44</v>
      </c>
      <c r="C354" s="28">
        <v>7.36</v>
      </c>
      <c r="D354" s="29">
        <v>8.4</v>
      </c>
      <c r="E354" s="30">
        <v>11.6</v>
      </c>
      <c r="F354" s="30">
        <v>11.72</v>
      </c>
      <c r="G354" s="30">
        <v>11.62734375</v>
      </c>
      <c r="H354" s="30">
        <v>14.07</v>
      </c>
      <c r="I354" s="30">
        <v>15.18</v>
      </c>
      <c r="J354" s="30">
        <v>14.35</v>
      </c>
    </row>
    <row r="355" spans="1:11">
      <c r="A355" s="3">
        <f t="shared" si="35"/>
        <v>1905</v>
      </c>
      <c r="B355" s="27">
        <v>9.7100000000000009</v>
      </c>
      <c r="C355" s="28">
        <v>7.59</v>
      </c>
      <c r="D355" s="29">
        <v>8.6999999999999993</v>
      </c>
      <c r="E355" s="30">
        <v>11.76</v>
      </c>
      <c r="F355" s="30">
        <v>11.85</v>
      </c>
      <c r="G355" s="30">
        <v>11.7794375</v>
      </c>
      <c r="H355" s="30">
        <v>14.56</v>
      </c>
      <c r="I355" s="30">
        <v>15.49</v>
      </c>
      <c r="J355" s="30">
        <v>14.79</v>
      </c>
    </row>
    <row r="356" spans="1:11">
      <c r="A356" s="3">
        <f t="shared" si="35"/>
        <v>1906</v>
      </c>
      <c r="B356" s="27">
        <v>9.57</v>
      </c>
      <c r="C356" s="28">
        <v>7.7</v>
      </c>
      <c r="D356" s="29">
        <v>8.6</v>
      </c>
      <c r="E356" s="30">
        <v>11.79</v>
      </c>
      <c r="F356" s="30">
        <v>11.95</v>
      </c>
      <c r="G356" s="30">
        <v>11.829062499999999</v>
      </c>
      <c r="H356" s="30">
        <v>14.33</v>
      </c>
      <c r="I356" s="30">
        <v>15.38</v>
      </c>
      <c r="J356" s="30">
        <v>14.59</v>
      </c>
    </row>
    <row r="357" spans="1:11">
      <c r="A357" s="3">
        <f t="shared" si="35"/>
        <v>1907</v>
      </c>
      <c r="B357" s="27">
        <v>10.09</v>
      </c>
      <c r="C357" s="28">
        <v>8.73</v>
      </c>
      <c r="D357" s="29">
        <v>9.4</v>
      </c>
      <c r="E357" s="30">
        <v>12.26</v>
      </c>
      <c r="F357" s="30">
        <v>12.56</v>
      </c>
      <c r="G357" s="30">
        <v>12.33759375</v>
      </c>
      <c r="H357" s="30">
        <v>14.77</v>
      </c>
      <c r="I357" s="30">
        <v>16.32</v>
      </c>
      <c r="J357" s="30">
        <v>15.16</v>
      </c>
    </row>
    <row r="358" spans="1:11">
      <c r="A358" s="3">
        <f t="shared" si="35"/>
        <v>1908</v>
      </c>
      <c r="B358" s="27">
        <v>10.81</v>
      </c>
      <c r="C358" s="28">
        <v>9.39</v>
      </c>
      <c r="D358" s="29">
        <v>10.1</v>
      </c>
      <c r="E358" s="30">
        <v>13.44</v>
      </c>
      <c r="F358" s="30">
        <v>13.65</v>
      </c>
      <c r="G358" s="30">
        <v>13.490562499999999</v>
      </c>
      <c r="H358" s="30">
        <v>16.13</v>
      </c>
      <c r="I358" s="30">
        <v>17.13</v>
      </c>
      <c r="J358" s="30">
        <v>16.38</v>
      </c>
    </row>
    <row r="359" spans="1:11">
      <c r="A359" s="3">
        <f t="shared" si="35"/>
        <v>1909</v>
      </c>
      <c r="B359" s="27">
        <v>11.04</v>
      </c>
      <c r="C359" s="28">
        <v>9.19</v>
      </c>
      <c r="D359" s="29">
        <v>10.1</v>
      </c>
      <c r="E359" s="30">
        <v>14.08</v>
      </c>
      <c r="F359" s="30">
        <v>14.33</v>
      </c>
      <c r="G359" s="30">
        <v>14.14490625</v>
      </c>
      <c r="H359" s="30">
        <v>16.88</v>
      </c>
      <c r="I359" s="30">
        <v>18.16</v>
      </c>
      <c r="J359" s="30">
        <v>17.2</v>
      </c>
    </row>
    <row r="360" spans="1:11">
      <c r="A360" s="3">
        <f t="shared" si="35"/>
        <v>1910</v>
      </c>
      <c r="B360" s="27">
        <v>10.77</v>
      </c>
      <c r="C360" s="28">
        <v>8.42</v>
      </c>
      <c r="D360" s="29">
        <v>9.6</v>
      </c>
      <c r="E360" s="30">
        <v>13.89</v>
      </c>
      <c r="F360" s="30">
        <v>14.31</v>
      </c>
      <c r="G360" s="30">
        <v>13.99025</v>
      </c>
      <c r="H360" s="30">
        <v>16.61</v>
      </c>
      <c r="I360" s="30">
        <v>17.77</v>
      </c>
      <c r="J360" s="30">
        <v>16.899999999999999</v>
      </c>
    </row>
    <row r="361" spans="1:11">
      <c r="A361" s="3">
        <f t="shared" si="35"/>
        <v>1911</v>
      </c>
      <c r="B361" s="27">
        <v>10.43</v>
      </c>
      <c r="C361" s="28">
        <v>8.1999999999999993</v>
      </c>
      <c r="D361" s="29">
        <v>9.3000000000000007</v>
      </c>
      <c r="E361" s="30">
        <v>13.34</v>
      </c>
      <c r="F361" s="30">
        <v>13.99</v>
      </c>
      <c r="G361" s="30">
        <v>13.50209375</v>
      </c>
      <c r="H361" s="30">
        <v>16.18</v>
      </c>
      <c r="I361" s="30">
        <v>17.3</v>
      </c>
      <c r="J361" s="30">
        <v>16.46</v>
      </c>
    </row>
    <row r="362" spans="1:11">
      <c r="A362" s="3">
        <f t="shared" si="35"/>
        <v>1912</v>
      </c>
      <c r="B362" s="27">
        <v>10.66</v>
      </c>
      <c r="C362" s="28">
        <v>9.0500000000000007</v>
      </c>
      <c r="D362" s="29">
        <v>9.9</v>
      </c>
      <c r="E362" s="30">
        <v>13.55</v>
      </c>
      <c r="F362" s="30">
        <v>14.3</v>
      </c>
      <c r="G362" s="30">
        <v>13.73484375</v>
      </c>
      <c r="H362" s="30">
        <v>16.28</v>
      </c>
      <c r="I362" s="30">
        <v>17.59</v>
      </c>
      <c r="J362" s="30">
        <v>16.600000000000001</v>
      </c>
    </row>
    <row r="363" spans="1:11">
      <c r="A363" s="3">
        <f t="shared" si="35"/>
        <v>1913</v>
      </c>
      <c r="B363" s="27">
        <v>10.86</v>
      </c>
      <c r="C363" s="28">
        <v>9.06</v>
      </c>
      <c r="D363" s="29">
        <v>10</v>
      </c>
      <c r="E363" s="30">
        <v>13.63</v>
      </c>
      <c r="F363" s="30">
        <v>14.62</v>
      </c>
      <c r="G363" s="30">
        <v>13.88025</v>
      </c>
      <c r="H363" s="30">
        <v>16.34</v>
      </c>
      <c r="I363" s="30">
        <v>17.579999999999998</v>
      </c>
      <c r="J363" s="30">
        <v>16.649999999999999</v>
      </c>
    </row>
    <row r="365" spans="1:11">
      <c r="A365" t="s">
        <v>122</v>
      </c>
    </row>
    <row r="367" spans="1:11">
      <c r="A367" t="s">
        <v>118</v>
      </c>
      <c r="B367" s="26">
        <f>+AVERAGE(B250:B269)</f>
        <v>14.488500000000005</v>
      </c>
      <c r="C367" s="26">
        <f t="shared" ref="C367:J367" si="36">+AVERAGE(C250:C269)</f>
        <v>11.260499999999999</v>
      </c>
      <c r="D367" s="26">
        <f t="shared" si="36"/>
        <v>12.87</v>
      </c>
      <c r="E367" s="26">
        <f t="shared" si="36"/>
        <v>24.563000000000002</v>
      </c>
      <c r="F367" s="26">
        <f t="shared" si="36"/>
        <v>25.738125000000004</v>
      </c>
      <c r="G367" s="26">
        <f t="shared" si="36"/>
        <v>24.871250000000003</v>
      </c>
      <c r="H367" s="26">
        <f t="shared" si="36"/>
        <v>32.031999999999996</v>
      </c>
      <c r="I367" s="26">
        <f t="shared" si="36"/>
        <v>36.518499999999996</v>
      </c>
      <c r="J367" s="26">
        <f t="shared" si="36"/>
        <v>33.152499999999996</v>
      </c>
      <c r="K367" s="26"/>
    </row>
    <row r="368" spans="1:11">
      <c r="A368" t="s">
        <v>119</v>
      </c>
      <c r="B368" s="26">
        <f>+AVERAGE(B270:B289)</f>
        <v>9.8390000000000004</v>
      </c>
      <c r="C368" s="26">
        <f t="shared" ref="C368:J368" si="37">+AVERAGE(C270:C289)</f>
        <v>7.5905000000000014</v>
      </c>
      <c r="D368" s="26">
        <f t="shared" si="37"/>
        <v>8.7149999999999999</v>
      </c>
      <c r="E368" s="26">
        <f t="shared" si="37"/>
        <v>14.881999999999996</v>
      </c>
      <c r="F368" s="26">
        <f t="shared" si="37"/>
        <v>18.605882352941173</v>
      </c>
      <c r="G368" s="26">
        <f t="shared" si="37"/>
        <v>15.758800051499998</v>
      </c>
      <c r="H368" s="26">
        <f t="shared" si="37"/>
        <v>22.853999999999999</v>
      </c>
      <c r="I368" s="26">
        <f t="shared" si="37"/>
        <v>28.495500000000003</v>
      </c>
      <c r="J368" s="26">
        <f t="shared" si="37"/>
        <v>24.263500000000001</v>
      </c>
      <c r="K368" s="26"/>
    </row>
    <row r="369" spans="1:11">
      <c r="A369" t="s">
        <v>120</v>
      </c>
      <c r="B369" s="26">
        <f>+AVERAGE(B290:B305)</f>
        <v>11.483750000000002</v>
      </c>
      <c r="C369" s="26">
        <f t="shared" ref="C369:J369" si="38">+AVERAGE(C290:C305)</f>
        <v>9.6950000000000003</v>
      </c>
      <c r="D369" s="26">
        <f t="shared" si="38"/>
        <v>10.587500000000002</v>
      </c>
      <c r="E369" s="26">
        <f t="shared" si="38"/>
        <v>17.625000000000004</v>
      </c>
      <c r="F369" s="26">
        <f t="shared" si="38"/>
        <v>20.105625000000007</v>
      </c>
      <c r="G369" s="26">
        <f t="shared" si="38"/>
        <v>18.245506726875</v>
      </c>
      <c r="H369" s="26">
        <f t="shared" si="38"/>
        <v>27.421875000000004</v>
      </c>
      <c r="I369" s="26">
        <f t="shared" si="38"/>
        <v>31.379999999999995</v>
      </c>
      <c r="J369" s="26">
        <f t="shared" si="38"/>
        <v>28.412500000000001</v>
      </c>
      <c r="K369" s="26"/>
    </row>
    <row r="370" spans="1:11">
      <c r="A370" t="s">
        <v>123</v>
      </c>
      <c r="B370" s="26">
        <f>+AVERAGE(B306:B315)</f>
        <v>9.9839999999999982</v>
      </c>
      <c r="C370" s="26">
        <f t="shared" ref="C370:J370" si="39">+AVERAGE(C306:C315)</f>
        <v>8.2279999999999998</v>
      </c>
      <c r="D370" s="26">
        <f t="shared" si="39"/>
        <v>9.0999999999999979</v>
      </c>
      <c r="E370" s="26">
        <f t="shared" si="39"/>
        <v>15.726999999999999</v>
      </c>
      <c r="F370" s="26">
        <f t="shared" si="39"/>
        <v>15.304999999999998</v>
      </c>
      <c r="G370" s="26">
        <f t="shared" si="39"/>
        <v>15.620121075</v>
      </c>
      <c r="H370" s="26">
        <f t="shared" si="39"/>
        <v>24.144444444444446</v>
      </c>
      <c r="I370" s="26">
        <f t="shared" si="39"/>
        <v>23.574999999999999</v>
      </c>
      <c r="J370" s="26">
        <f t="shared" si="39"/>
        <v>23.957999999999998</v>
      </c>
      <c r="K370" s="26"/>
    </row>
    <row r="371" spans="1:11">
      <c r="A371" t="s">
        <v>124</v>
      </c>
      <c r="B371" s="26">
        <f>+AVERAGE(B316:B325)</f>
        <v>9.4333333333333336</v>
      </c>
      <c r="C371" s="26">
        <f t="shared" ref="C371:J371" si="40">+AVERAGE(C316:C325)</f>
        <v>9.0120000000000005</v>
      </c>
      <c r="D371" s="26">
        <f t="shared" si="40"/>
        <v>9.1</v>
      </c>
      <c r="E371" s="26">
        <f t="shared" si="40"/>
        <v>14.742000000000001</v>
      </c>
      <c r="F371" s="26">
        <f t="shared" si="40"/>
        <v>13.39</v>
      </c>
      <c r="G371" s="26">
        <f t="shared" si="40"/>
        <v>14.483392751000002</v>
      </c>
      <c r="H371" s="26">
        <f t="shared" si="40"/>
        <v>21.667999999999999</v>
      </c>
      <c r="I371" s="26">
        <f t="shared" si="40"/>
        <v>20.547000000000001</v>
      </c>
      <c r="J371" s="26">
        <f t="shared" si="40"/>
        <v>21.388999999999999</v>
      </c>
      <c r="K371" s="26"/>
    </row>
    <row r="372" spans="1:11">
      <c r="A372" t="s">
        <v>125</v>
      </c>
      <c r="B372" s="26">
        <f>+AVERAGE(B326:B335)</f>
        <v>8.9710000000000001</v>
      </c>
      <c r="C372" s="26">
        <f t="shared" ref="C372:J372" si="41">+AVERAGE(C326:C335)</f>
        <v>8.8320000000000007</v>
      </c>
      <c r="D372" s="26">
        <f t="shared" si="41"/>
        <v>8.9</v>
      </c>
      <c r="E372" s="26">
        <f t="shared" si="41"/>
        <v>13.543999999999997</v>
      </c>
      <c r="F372" s="26">
        <f t="shared" si="41"/>
        <v>13.353</v>
      </c>
      <c r="G372" s="26">
        <f t="shared" si="41"/>
        <v>14.330401047999999</v>
      </c>
      <c r="H372" s="26">
        <f t="shared" si="41"/>
        <v>18.366</v>
      </c>
      <c r="I372" s="26">
        <f t="shared" si="41"/>
        <v>17.762</v>
      </c>
      <c r="J372" s="26">
        <f t="shared" si="41"/>
        <v>18.869000000000003</v>
      </c>
      <c r="K372" s="26"/>
    </row>
    <row r="373" spans="1:11">
      <c r="A373" t="s">
        <v>126</v>
      </c>
      <c r="B373" s="26">
        <f>+AVERAGE(B336:B345)</f>
        <v>7.8429999999999991</v>
      </c>
      <c r="C373" s="26">
        <f t="shared" ref="C373:J373" si="42">+AVERAGE(C336:C345)</f>
        <v>6.5750000000000002</v>
      </c>
      <c r="D373" s="26">
        <f t="shared" si="42"/>
        <v>7.2099999999999991</v>
      </c>
      <c r="E373" s="26">
        <f t="shared" si="42"/>
        <v>10.113</v>
      </c>
      <c r="F373" s="26">
        <f t="shared" si="42"/>
        <v>10.043999999999999</v>
      </c>
      <c r="G373" s="26">
        <f t="shared" si="42"/>
        <v>10.158127812999998</v>
      </c>
      <c r="H373" s="26">
        <f t="shared" si="42"/>
        <v>12.911000000000001</v>
      </c>
      <c r="I373" s="26">
        <f t="shared" si="42"/>
        <v>12.841999999999999</v>
      </c>
      <c r="J373" s="26">
        <f t="shared" si="42"/>
        <v>12.952999999999999</v>
      </c>
      <c r="K373" s="26"/>
    </row>
    <row r="374" spans="1:11">
      <c r="A374" t="s">
        <v>127</v>
      </c>
      <c r="B374" s="26">
        <f>+AVERAGE(B346:B363)</f>
        <v>9.6361111111111111</v>
      </c>
      <c r="C374" s="26">
        <f t="shared" ref="C374:J374" si="43">+AVERAGE(C346:C363)</f>
        <v>7.8494444444444458</v>
      </c>
      <c r="D374" s="26">
        <f t="shared" si="43"/>
        <v>8.75</v>
      </c>
      <c r="E374" s="26">
        <f t="shared" si="43"/>
        <v>11.846666666666666</v>
      </c>
      <c r="F374" s="26">
        <f t="shared" si="43"/>
        <v>12.218333333333335</v>
      </c>
      <c r="G374" s="26">
        <f t="shared" si="43"/>
        <v>11.938222801111111</v>
      </c>
      <c r="H374" s="26">
        <f t="shared" si="43"/>
        <v>14.410555555555558</v>
      </c>
      <c r="I374" s="26">
        <f t="shared" si="43"/>
        <v>15.225555555555555</v>
      </c>
      <c r="J374" s="26">
        <f t="shared" si="43"/>
        <v>14.613333333333332</v>
      </c>
      <c r="K374" s="26"/>
    </row>
    <row r="376" spans="1:11">
      <c r="B376" t="s">
        <v>142</v>
      </c>
    </row>
    <row r="377" spans="1:11">
      <c r="B377" t="s">
        <v>128</v>
      </c>
    </row>
    <row r="378" spans="1:11">
      <c r="B378" t="s">
        <v>129</v>
      </c>
    </row>
    <row r="379" spans="1:11">
      <c r="B379" t="s">
        <v>107</v>
      </c>
      <c r="C379" t="s">
        <v>130</v>
      </c>
      <c r="F379" t="s">
        <v>131</v>
      </c>
    </row>
    <row r="380" spans="1:11">
      <c r="C380" t="s">
        <v>132</v>
      </c>
      <c r="F380" t="s">
        <v>133</v>
      </c>
    </row>
    <row r="382" spans="1:11">
      <c r="B382" s="31" t="s">
        <v>166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Sheet5</vt:lpstr>
      <vt:lpstr>Sheet4</vt:lpstr>
      <vt:lpstr>Sheet6</vt:lpstr>
    </vt:vector>
  </TitlesOfParts>
  <Company>University of California,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EEI</dc:creator>
  <cp:lastModifiedBy>EEI</cp:lastModifiedBy>
  <dcterms:created xsi:type="dcterms:W3CDTF">2019-04-22T23:57:55Z</dcterms:created>
  <dcterms:modified xsi:type="dcterms:W3CDTF">2019-06-06T04:41:01Z</dcterms:modified>
</cp:coreProperties>
</file>